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035" tabRatio="597" firstSheet="12" activeTab="6"/>
  </bookViews>
  <sheets>
    <sheet name="StartUp" sheetId="1" state="veryHidden" r:id="rId1"/>
    <sheet name="封面" sheetId="2" r:id="rId2"/>
    <sheet name="表一(2018一般预算收支简表)" sheetId="3" r:id="rId3"/>
    <sheet name="表二（2018年一般预算收支总表）" sheetId="4" r:id="rId4"/>
    <sheet name="表三（县直2018年公用经费支出表）" sheetId="5" r:id="rId5"/>
    <sheet name="表四（乡镇2018年公用经费支出表）" sheetId="6" r:id="rId6"/>
    <sheet name="表五（2018年一般预算专项项目支出表）" sheetId="7" r:id="rId7"/>
    <sheet name="表六(2018年非税收入安排支出表)" sheetId="8" r:id="rId8"/>
    <sheet name="表七(2018年上级转移支付收支简表)" sheetId="9" r:id="rId9"/>
    <sheet name="表八（2018年基金预算收支简表）" sheetId="10" r:id="rId10"/>
    <sheet name="表九（2018年政府性基金预算收支总表)" sheetId="11" r:id="rId11"/>
    <sheet name="表十（2018年政府性基金预算支出明细表)" sheetId="12" r:id="rId12"/>
    <sheet name="表十一（2018年政府性基金预算支出资金涞源表)" sheetId="13" r:id="rId13"/>
    <sheet name="附表（2018年三公经费预算表）" sheetId="14" r:id="rId14"/>
  </sheets>
  <definedNames>
    <definedName name="_xlnm.Print_Titles" localSheetId="4">'表三（县直2018年公用经费支出表）'!$1:$5</definedName>
    <definedName name="_xlnm.Print_Titles" localSheetId="6">'表五（2018年一般预算专项项目支出表）'!$1:$3</definedName>
    <definedName name="_xlnm.Print_Titles" localSheetId="12">'表十一（2018年政府性基金预算支出资金涞源表)'!$1:$5</definedName>
    <definedName name="_xlnm.Print_Titles" localSheetId="10">'表九（2018年政府性基金预算收支总表)'!$1:$4</definedName>
    <definedName name="_xlnm.Print_Titles" localSheetId="11">'表十（2018年政府性基金预算支出明细表)'!$1:$4</definedName>
    <definedName name="_xlnm.Print_Titles" localSheetId="3">'表二（2018年一般预算收支总表）'!$1:$7</definedName>
    <definedName name="_xlnm.Print_Titles" localSheetId="7">'表六(2018年非税收入安排支出表)'!$1:$4</definedName>
  </definedNames>
  <calcPr calcId="144525"/>
</workbook>
</file>

<file path=xl/comments1.xml><?xml version="1.0" encoding="utf-8"?>
<comments xmlns="http://schemas.openxmlformats.org/spreadsheetml/2006/main">
  <authors>
    <author>X</author>
  </authors>
  <commentList>
    <comment ref="F9" authorId="0">
      <text>
        <r>
          <rPr>
            <sz val="9"/>
            <color indexed="81"/>
            <rFont val="宋体"/>
            <charset val="134"/>
          </rPr>
          <t xml:space="preserve">X:
包括粮食局4000万,民爆300万,石棉矿280万,</t>
        </r>
      </text>
    </comment>
  </commentList>
</comments>
</file>

<file path=xl/comments2.xml><?xml version="1.0" encoding="utf-8"?>
<comments xmlns="http://schemas.openxmlformats.org/spreadsheetml/2006/main">
  <authors>
    <author>X</author>
    <author>User</author>
    <author>mmm</author>
    <author>Administrator</author>
    <author>Lenovo User</author>
  </authors>
  <commentList>
    <comment ref="E10" authorId="0">
      <text>
        <r>
          <rPr>
            <sz val="9"/>
            <color indexed="81"/>
            <rFont val="宋体"/>
            <charset val="134"/>
          </rPr>
          <t xml:space="preserve">X:
含乡镇人大80.73万元，</t>
        </r>
      </text>
    </comment>
    <comment ref="F19" authorId="1">
      <text>
        <r>
          <rPr>
            <sz val="9"/>
            <color indexed="81"/>
            <rFont val="宋体"/>
            <charset val="134"/>
          </rPr>
          <t xml:space="preserve">User:
1、2013年新增20名公务员（含招录警察）3000元*20*18个月=108万；
2、正常晋级及零星调资200万；
3、年终一次性奖金250万（重复做），
4、预留取暖费4600人*800元/年=364.14万；</t>
        </r>
      </text>
    </comment>
    <comment ref="O19" authorId="2">
      <text>
        <r>
          <rPr>
            <sz val="9"/>
            <color indexed="81"/>
            <rFont val="宋体"/>
            <charset val="134"/>
          </rPr>
          <t xml:space="preserve">含乡镇医疗和工伤保险万元
乡镇大额医保万元</t>
        </r>
      </text>
    </comment>
    <comment ref="R19" authorId="2">
      <text>
        <r>
          <rPr>
            <sz val="9"/>
            <color indexed="81"/>
            <rFont val="宋体"/>
            <charset val="134"/>
          </rPr>
          <t xml:space="preserve">含乡镇公用经费482.9万。
</t>
        </r>
      </text>
    </comment>
    <comment ref="E20" authorId="0">
      <text>
        <r>
          <rPr>
            <sz val="9"/>
            <color indexed="81"/>
            <rFont val="宋体"/>
            <charset val="134"/>
          </rPr>
          <t xml:space="preserve">X:
含：1、乡镇政府工资1361.2万元。
　　2、乡镇伤残及临时工工资31.94万；　　
　　3、乡镇公务员年终奖112.04万.
    4、乡镇防署取暖74.69万元。
    5、公役制人员补贴41.28万元.
    6、乡镇精神文明奖263万元。
    7、乡镇交通补贴237.12万元。
    8、乡镇物业补贴126.24万元。
    9、18个乡镇预留零星调资18万（每个乡镇1万元）
合计：2265.51万元,</t>
        </r>
      </text>
    </comment>
    <comment ref="G20" authorId="0">
      <text>
        <r>
          <rPr>
            <sz val="9"/>
            <color indexed="81"/>
            <rFont val="宋体"/>
            <charset val="134"/>
          </rPr>
          <t xml:space="preserve">X:
含:乡镇养老保险726.87万元。</t>
        </r>
      </text>
    </comment>
    <comment ref="H20" authorId="3">
      <text>
        <r>
          <rPr>
            <sz val="9"/>
            <color indexed="81"/>
            <rFont val="宋体"/>
            <charset val="134"/>
          </rPr>
          <t xml:space="preserve">Administrator:
含乡镇职业年金290.75万元.</t>
        </r>
      </text>
    </comment>
    <comment ref="I20" authorId="0">
      <text>
        <r>
          <rPr>
            <sz val="9"/>
            <color indexed="81"/>
            <rFont val="宋体"/>
            <charset val="134"/>
          </rPr>
          <t xml:space="preserve">X:
含:乡镇基本医疗保险185.96万元,大额医疗保险3.16万元,合计189.12万元.</t>
        </r>
      </text>
    </comment>
    <comment ref="J20" authorId="0">
      <text>
        <r>
          <rPr>
            <sz val="9"/>
            <color indexed="81"/>
            <rFont val="宋体"/>
            <charset val="134"/>
          </rPr>
          <t xml:space="preserve">X:
含乡镇工伤保险16.11万元,</t>
        </r>
      </text>
    </comment>
    <comment ref="K20" authorId="0">
      <text>
        <r>
          <rPr>
            <sz val="9"/>
            <color indexed="81"/>
            <rFont val="宋体"/>
            <charset val="134"/>
          </rPr>
          <t xml:space="preserve">X:
含乡镇生育保险9.3万元,</t>
        </r>
      </text>
    </comment>
    <comment ref="M20" authorId="0">
      <text>
        <r>
          <rPr>
            <sz val="9"/>
            <color indexed="81"/>
            <rFont val="宋体"/>
            <charset val="134"/>
          </rPr>
          <t xml:space="preserve">X:
含1、乡镇政府遗属19.26万元；
2、预留新增遗属人员补助万元，
3、预留遗属提标万元,此数已列入政府遗属提标万，</t>
        </r>
      </text>
    </comment>
    <comment ref="R20" authorId="3">
      <text>
        <r>
          <rPr>
            <sz val="9"/>
            <color indexed="81"/>
            <rFont val="宋体"/>
            <charset val="134"/>
          </rPr>
          <t xml:space="preserve">Administrator:
县政府正常公用230.93万元,乡镇正常公用705.6万元,合计936.53万</t>
        </r>
      </text>
    </comment>
    <comment ref="E27" authorId="0">
      <text>
        <r>
          <rPr>
            <sz val="9"/>
            <color indexed="81"/>
            <rFont val="宋体"/>
            <charset val="134"/>
          </rPr>
          <t xml:space="preserve">X:
独山城327.94万，稽核办217.36万,征收办20.97万,矿管局1320.76万,市场服务中心55.23万元， 经济开发区6.3万元,人武部49.3万元,合计1997.86万,</t>
        </r>
      </text>
    </comment>
    <comment ref="AK27" authorId="3">
      <text>
        <r>
          <rPr>
            <sz val="9"/>
            <color indexed="81"/>
            <rFont val="宋体"/>
            <charset val="134"/>
          </rPr>
          <t xml:space="preserve">Administrator:
市场服务中心70万元,人防办37万,</t>
        </r>
      </text>
    </comment>
    <comment ref="AK28" authorId="1">
      <text>
        <r>
          <rPr>
            <sz val="9"/>
            <color indexed="81"/>
            <rFont val="宋体"/>
            <charset val="134"/>
          </rPr>
          <t xml:space="preserve">User:
发改局万，物价局156万，</t>
        </r>
      </text>
    </comment>
    <comment ref="B25" authorId="2">
      <text>
        <r>
          <rPr>
            <sz val="9"/>
            <color indexed="81"/>
            <rFont val="宋体"/>
            <charset val="134"/>
          </rPr>
          <t xml:space="preserve">此数含:
1、排污费903万，
2、水资源费，
3、教育附加857万，
4、育林基金万,
5、森林植被恢复费500万,
6、出让金计提的农田水利建设资金333万,
7、出让金计提的教育资金512万,
8、残疾人就业保障金91万.
9、政府住房基金1268万元，
10、广告收入10万元。
</t>
        </r>
      </text>
    </comment>
    <comment ref="E41" authorId="2">
      <text>
        <r>
          <rPr>
            <sz val="9"/>
            <color indexed="81"/>
            <rFont val="宋体"/>
            <charset val="134"/>
          </rPr>
          <t xml:space="preserve">mmm:
</t>
        </r>
      </text>
    </comment>
    <comment ref="E42" authorId="0">
      <text>
        <r>
          <rPr>
            <sz val="9"/>
            <color indexed="81"/>
            <rFont val="宋体"/>
            <charset val="134"/>
          </rPr>
          <t xml:space="preserve">X:
含1、乡镇财政226.12万元；
</t>
        </r>
      </text>
    </comment>
    <comment ref="B52" authorId="2">
      <text>
        <r>
          <rPr>
            <sz val="9"/>
            <color indexed="81"/>
            <rFont val="宋体"/>
            <charset val="134"/>
          </rPr>
          <t xml:space="preserve">mmm:
中央所得税基数返还450万元，
</t>
        </r>
      </text>
    </comment>
    <comment ref="B54" authorId="2">
      <text>
        <r>
          <rPr>
            <sz val="9"/>
            <color indexed="81"/>
            <rFont val="宋体"/>
            <charset val="134"/>
          </rPr>
          <t xml:space="preserve">2018年上级提前下达均衡性转移支付5769万元(上级已发文含村级组织运转经费万元)，</t>
        </r>
      </text>
    </comment>
    <comment ref="B55" authorId="2">
      <text>
        <r>
          <rPr>
            <sz val="9"/>
            <color indexed="81"/>
            <rFont val="宋体"/>
            <charset val="134"/>
          </rPr>
          <t xml:space="preserve">mmm:
1、99年以来历次增资转移支付4896万；（99年增资684万、2001年两次增资1226万、2003年下半年增资432万、2006年工资改革转移支付2554万）
2、年终一次性奖金219万元；
3、艰苦边远地区津贴1462万元（其中：第一次补助662万元；三次艰苦边远地区津贴提标555万元；艰苦边远地区津贴二次提标245万元）；
4、基层卫生绩效工资转移支付193万，
5、基层卫生院绩效工资补助43万,
6、药监局下划基数33.66万
7、交警队下划基数97万。
8、教育局102万+38万.
合计7084万元。
</t>
        </r>
      </text>
    </comment>
    <comment ref="B57" authorId="2">
      <text>
        <r>
          <rPr>
            <sz val="9"/>
            <color indexed="81"/>
            <rFont val="宋体"/>
            <charset val="134"/>
          </rPr>
          <t xml:space="preserve">04年182万，05年补助190万，共计372万元；
农业税遗留问题补助41万；
农业税基建占地减免2万。</t>
        </r>
      </text>
    </comment>
    <comment ref="B58" authorId="3">
      <text>
        <r>
          <rPr>
            <sz val="9"/>
            <color indexed="81"/>
            <rFont val="宋体"/>
            <charset val="134"/>
          </rPr>
          <t xml:space="preserve">Administrator:
提前下达2018年重点生态功能区补助3947万元,</t>
        </r>
      </text>
    </comment>
    <comment ref="B59" authorId="1">
      <text>
        <r>
          <rPr>
            <sz val="9"/>
            <color indexed="81"/>
            <rFont val="宋体"/>
            <charset val="134"/>
          </rPr>
          <t xml:space="preserve">User:
2018年提前下达基本财力保障奖补资金3481万元，</t>
        </r>
      </text>
    </comment>
    <comment ref="B60" authorId="2">
      <text>
        <r>
          <rPr>
            <sz val="9"/>
            <color indexed="81"/>
            <rFont val="宋体"/>
            <charset val="134"/>
          </rPr>
          <t xml:space="preserve">省对贫困县激励性体制补助4023万(未含此数)；
省新一轮体制增量预计万元；
省市返还资源税基数2766万；
省属企业分离办社会264万；
铁矿石资源税补助71万；
投调税减半征收24万；
退耕还林补助22万，
企业军转干17万；
其他财力补助5万。
调减固定数额补助-286万元。
扣减资源税基数-1185万元。
合计1698万元。</t>
        </r>
      </text>
    </comment>
    <comment ref="B65" authorId="3">
      <text>
        <r>
          <rPr>
            <sz val="9"/>
            <color indexed="81"/>
            <rFont val="宋体"/>
            <charset val="134"/>
          </rPr>
          <t xml:space="preserve">Administrator:
由于我县今年财力异常紧张,上级财力补助弥补缺口15700万元,另加财力补助1000万元,列入其他一般转移支付补助.4600万元，共计21300万元
</t>
        </r>
      </text>
    </comment>
    <comment ref="B69" authorId="3">
      <text>
        <r>
          <rPr>
            <sz val="9"/>
            <color indexed="81"/>
            <rFont val="宋体"/>
            <charset val="134"/>
          </rPr>
          <t xml:space="preserve">Administrator:
应从政府性基金调入32760万元,由于基金收入无法确定,因此只能从政府基金调入10789万元,剩余21971万元争取上级财力补助,列入均衡性转移支付补助21971万元.</t>
        </r>
      </text>
    </comment>
    <comment ref="B70" authorId="0">
      <text>
        <r>
          <rPr>
            <sz val="9"/>
            <color indexed="81"/>
            <rFont val="宋体"/>
            <charset val="134"/>
          </rPr>
          <t xml:space="preserve">X:
(按审计决定收回2012年支持宏伟公司企业发展资金6670万元,结余1905.5万元冲减人员预留调资支出)</t>
        </r>
      </text>
    </comment>
    <comment ref="B85" authorId="0">
      <text>
        <r>
          <rPr>
            <sz val="9"/>
            <color indexed="81"/>
            <rFont val="宋体"/>
            <charset val="134"/>
          </rPr>
          <t xml:space="preserve">X:
此数含:</t>
        </r>
      </text>
    </comment>
    <comment ref="E102" authorId="0">
      <text>
        <r>
          <rPr>
            <sz val="9"/>
            <color indexed="81"/>
            <rFont val="宋体"/>
            <charset val="134"/>
          </rPr>
          <t xml:space="preserve">X:
含乡镇社团130.02万，</t>
        </r>
      </text>
    </comment>
    <comment ref="B87" authorId="0">
      <text>
        <r>
          <rPr>
            <sz val="9"/>
            <color indexed="81"/>
            <rFont val="宋体"/>
            <charset val="134"/>
          </rPr>
          <t xml:space="preserve">X:
高校毕业生补助109.6万,美术馆文化馆免费开放65万元,三区文化12万,职教幼教退休教师1万,</t>
        </r>
      </text>
    </comment>
    <comment ref="E106" authorId="0">
      <text>
        <r>
          <rPr>
            <sz val="9"/>
            <color indexed="81"/>
            <rFont val="宋体"/>
            <charset val="134"/>
          </rPr>
          <t xml:space="preserve">X:
含:农工委71.13万元，乡镇党委事务584.51万元，</t>
        </r>
      </text>
    </comment>
    <comment ref="E118" authorId="2">
      <text>
        <r>
          <rPr>
            <sz val="9"/>
            <color indexed="81"/>
            <rFont val="宋体"/>
            <charset val="134"/>
          </rPr>
          <t xml:space="preserve">mmm:
</t>
        </r>
      </text>
    </comment>
    <comment ref="B100" authorId="3">
      <text>
        <r>
          <rPr>
            <sz val="9"/>
            <color indexed="81"/>
            <rFont val="宋体"/>
            <charset val="134"/>
          </rPr>
          <t xml:space="preserve">此数含,原农机农技员养老补助44.9万,农村财会培训28万,中央审计专项45万元,市场监管19.14万,妇女之家10万元，社区矫正6.83万，地名管理15万元，优抚事业单位10万，基层医疗保险代办员补助27万，企业军转干解困18万元，离休药费15万元，贫困县原赤脚医生养老补助53.64万元,设区市补助县级专款万元(不含基金万)，合计292.51万元。</t>
        </r>
      </text>
    </comment>
    <comment ref="E122" authorId="2">
      <text>
        <r>
          <rPr>
            <sz val="9"/>
            <color indexed="81"/>
            <rFont val="宋体"/>
            <charset val="134"/>
          </rPr>
          <t xml:space="preserve">1、财税大队1039.72万元,
2、独山城222.88万元.
3、稽核办212.83万元,
4、征收办23.76万元,
4个部门全年共计支出1499.19万。</t>
        </r>
      </text>
    </comment>
    <comment ref="K122" authorId="0">
      <text>
        <r>
          <rPr>
            <sz val="9"/>
            <color indexed="81"/>
            <rFont val="宋体"/>
            <charset val="134"/>
          </rPr>
          <t xml:space="preserve">X:
稽核办生育险0.63万,
征收办生育险0.07万,
矿管局生育险3.09万,
独山城生育险0.65万,</t>
        </r>
      </text>
    </comment>
    <comment ref="S122" authorId="1">
      <text>
        <r>
          <rPr>
            <sz val="9"/>
            <color indexed="81"/>
            <rFont val="宋体"/>
            <charset val="134"/>
          </rPr>
          <t xml:space="preserve">User:
钢铜社区63.2万元，工业园区24万元，市场服务中心3万，</t>
        </r>
      </text>
    </comment>
    <comment ref="AK122" authorId="2">
      <text>
        <r>
          <rPr>
            <sz val="9"/>
            <color indexed="81"/>
            <rFont val="宋体"/>
            <charset val="134"/>
          </rPr>
          <t xml:space="preserve">1、财税大队
2、独山城
3、稽核办
4、征收办
4个部门全年共计支出1740万(此数转入工资项列支)。
民爆公司上缴利润1135.72万元，返还民爆公司635.72万元，县财政可用500万元。</t>
        </r>
      </text>
    </comment>
    <comment ref="E134" authorId="2">
      <text>
        <r>
          <rPr>
            <sz val="9"/>
            <color indexed="81"/>
            <rFont val="宋体"/>
            <charset val="134"/>
          </rPr>
          <t xml:space="preserve">mmm:
含：1、公安增资万。
　　2、公检法司2010年招录警察需工资万。
　　3、预留警衔津贴及法官检察官津贴万。
    4、含财税派出所四名临时工：李洁、冯磊、郑磊、王彦斌工资万，养老、医疗保险万元。</t>
        </r>
      </text>
    </comment>
    <comment ref="AK134" authorId="1">
      <text>
        <r>
          <rPr>
            <sz val="9"/>
            <color indexed="81"/>
            <rFont val="宋体"/>
            <charset val="134"/>
          </rPr>
          <t xml:space="preserve">User:
公安689万，交警900万，</t>
        </r>
      </text>
    </comment>
    <comment ref="AM135" authorId="0">
      <text>
        <r>
          <rPr>
            <sz val="9"/>
            <color indexed="81"/>
            <rFont val="宋体"/>
            <charset val="134"/>
          </rPr>
          <t xml:space="preserve">X:
此款按文件及结算对账373万元转入2014年结算。</t>
        </r>
      </text>
    </comment>
    <comment ref="AK163" authorId="0">
      <text>
        <r>
          <rPr>
            <sz val="9"/>
            <color indexed="81"/>
            <rFont val="宋体"/>
            <charset val="134"/>
          </rPr>
          <t xml:space="preserve">X:
含法院收费罚没152万元,资产出租4万,</t>
        </r>
      </text>
    </comment>
    <comment ref="E171" authorId="0">
      <text>
        <r>
          <rPr>
            <sz val="9"/>
            <color indexed="81"/>
            <rFont val="宋体"/>
            <charset val="134"/>
          </rPr>
          <t xml:space="preserve">X:
含乡镇司法46.6万元；</t>
        </r>
      </text>
    </comment>
    <comment ref="AK189" authorId="4">
      <text>
        <r>
          <rPr>
            <sz val="9"/>
            <color indexed="81"/>
            <rFont val="宋体"/>
            <charset val="134"/>
          </rPr>
          <t xml:space="preserve">Lenovo User:
含国有资源及国有资本经营收入安排的支出3000万元.</t>
        </r>
      </text>
    </comment>
    <comment ref="AK191" authorId="3">
      <text>
        <r>
          <rPr>
            <sz val="9"/>
            <color indexed="81"/>
            <rFont val="宋体"/>
            <charset val="134"/>
          </rPr>
          <t xml:space="preserve">Administrator:
调减收入前此数为捐赠支出764万元。调减收入后此数变为128万元,支出减少636万元.</t>
        </r>
      </text>
    </comment>
    <comment ref="E210" authorId="0">
      <text>
        <r>
          <rPr>
            <sz val="9"/>
            <color indexed="81"/>
            <rFont val="宋体"/>
            <charset val="134"/>
          </rPr>
          <t xml:space="preserve">X:
其中：党校工资75.26万元，进修工资201.3万元．</t>
        </r>
      </text>
    </comment>
    <comment ref="E223" authorId="2">
      <text>
        <r>
          <rPr>
            <sz val="9"/>
            <color indexed="81"/>
            <rFont val="宋体"/>
            <charset val="134"/>
          </rPr>
          <t xml:space="preserve">mmm:
含：预留科学技术人员年终奖万。</t>
        </r>
      </text>
    </comment>
    <comment ref="E241" authorId="0">
      <text>
        <r>
          <rPr>
            <sz val="9"/>
            <color indexed="81"/>
            <rFont val="宋体"/>
            <charset val="134"/>
          </rPr>
          <t xml:space="preserve">X:
含:1、乡镇文化工资39.79万元,
</t>
        </r>
      </text>
    </comment>
    <comment ref="E264" authorId="2">
      <text>
        <r>
          <rPr>
            <sz val="9"/>
            <color indexed="81"/>
            <rFont val="宋体"/>
            <charset val="134"/>
          </rPr>
          <t xml:space="preserve">mmm:
含：1、乡镇广播万；
　　2、
</t>
        </r>
      </text>
    </comment>
    <comment ref="E267" authorId="3">
      <text>
        <r>
          <rPr>
            <sz val="9"/>
            <color indexed="81"/>
            <rFont val="宋体"/>
            <charset val="134"/>
          </rPr>
          <t xml:space="preserve">Administrator:
含乡镇广播15.97万元,</t>
        </r>
      </text>
    </comment>
    <comment ref="F299" authorId="1">
      <text>
        <r>
          <rPr>
            <sz val="9"/>
            <color indexed="81"/>
            <rFont val="宋体"/>
            <charset val="134"/>
          </rPr>
          <t xml:space="preserve">User:
含全额事业离退休人员发放精神文明奖缺口400万元（1333人*3000元）。</t>
        </r>
      </text>
    </comment>
    <comment ref="L299" authorId="2">
      <text>
        <r>
          <rPr>
            <sz val="9"/>
            <color indexed="81"/>
            <rFont val="宋体"/>
            <charset val="134"/>
          </rPr>
          <t xml:space="preserve"/>
        </r>
      </text>
    </comment>
    <comment ref="L301" authorId="3">
      <text>
        <r>
          <rPr>
            <sz val="9"/>
            <color indexed="81"/>
            <rFont val="宋体"/>
            <charset val="134"/>
          </rPr>
          <t xml:space="preserve">Administrator:
乡镇差额退休114.69万,</t>
        </r>
      </text>
    </comment>
    <comment ref="L303" authorId="0">
      <text>
        <r>
          <rPr>
            <sz val="9"/>
            <color indexed="81"/>
            <rFont val="宋体"/>
            <charset val="134"/>
          </rPr>
          <t xml:space="preserve">X:
县直离退休费4186.22万，
加县直全额事业离退休缺口万。
含乡镇退休人员708.97万元。 
合计：4895.19万元。</t>
        </r>
      </text>
    </comment>
    <comment ref="N311" authorId="2">
      <text>
        <r>
          <rPr>
            <sz val="9"/>
            <color indexed="81"/>
            <rFont val="宋体"/>
            <charset val="134"/>
          </rPr>
          <t xml:space="preserve">mmm:
经常性收入3670万*1%-涞钢涞铜公益性补差1384.93万元＝-1017.93万，</t>
        </r>
      </text>
    </comment>
    <comment ref="N321" authorId="4">
      <text>
        <r>
          <rPr>
            <sz val="9"/>
            <color indexed="81"/>
            <rFont val="宋体"/>
            <charset val="134"/>
          </rPr>
          <t xml:space="preserve">Lenovo User:
民政抚恤县配套120万，其中：死亡抚恤60万元，伤残抚恤60万元，</t>
        </r>
      </text>
    </comment>
    <comment ref="N366" authorId="2">
      <text>
        <r>
          <rPr>
            <sz val="9"/>
            <color indexed="81"/>
            <rFont val="宋体"/>
            <charset val="134"/>
          </rPr>
          <t xml:space="preserve">mmm:
抗战前期企业离休生活补助11.2万，</t>
        </r>
      </text>
    </comment>
    <comment ref="G367"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补缴全县党政机关和全额事业单位合同制工人805人养老保险费(养老金缺口)685万元(经人社局测算共需补缴3907万元,分4年补缴清,从2016年开始补缴.每年补缴685万元.其中:单位补缴2790.7万元,个人1116.3万元,),</t>
        </r>
      </text>
    </comment>
    <comment ref="AK375" authorId="4">
      <text>
        <r>
          <rPr>
            <sz val="9"/>
            <color indexed="81"/>
            <rFont val="宋体"/>
            <charset val="134"/>
          </rPr>
          <t xml:space="preserve">Lenovo User:
含钢铜股权转让118000万元已借支2207万元应转列支出，已支出建投公司3800万元,结余可用国有资本经营收入5793万元。</t>
        </r>
      </text>
    </comment>
    <comment ref="E378" authorId="2">
      <text>
        <r>
          <rPr>
            <sz val="9"/>
            <color indexed="81"/>
            <rFont val="宋体"/>
            <charset val="134"/>
          </rPr>
          <t xml:space="preserve">mmm:
含：1、预留卫生系统出台绩效工资万，
　　2、预留卫生系统年终奖万，</t>
        </r>
      </text>
    </comment>
    <comment ref="AK382" authorId="2">
      <text>
        <r>
          <rPr>
            <sz val="9"/>
            <color indexed="81"/>
            <rFont val="宋体"/>
            <charset val="134"/>
          </rPr>
          <t xml:space="preserve">含国有资源有偿使用收入800万，</t>
        </r>
      </text>
    </comment>
    <comment ref="AK383" authorId="0">
      <text>
        <r>
          <rPr>
            <sz val="9"/>
            <color indexed="81"/>
            <rFont val="宋体"/>
            <charset val="134"/>
          </rPr>
          <t xml:space="preserve">X:
国有资源有偿使用收入安排的支出2000万元(处置资产收入用于县医院建设偿还债务)</t>
        </r>
      </text>
    </comment>
    <comment ref="G400" authorId="2">
      <text>
        <r>
          <rPr>
            <sz val="9"/>
            <color indexed="81"/>
            <rFont val="宋体"/>
            <charset val="134"/>
          </rPr>
          <t xml:space="preserve">含乡镇各事业部门养老保险102.76万元
</t>
        </r>
      </text>
    </comment>
    <comment ref="E401" authorId="0">
      <text>
        <r>
          <rPr>
            <sz val="9"/>
            <color indexed="81"/>
            <rFont val="宋体"/>
            <charset val="134"/>
          </rPr>
          <t xml:space="preserve">X:
含乡镇计生267.88万元。
含乡镇计生员等事业人员奖励性绩效122.53万，合计390.41万元,</t>
        </r>
      </text>
    </comment>
    <comment ref="AK497" authorId="4">
      <text>
        <r>
          <rPr>
            <sz val="9"/>
            <color indexed="81"/>
            <rFont val="宋体"/>
            <charset val="134"/>
          </rPr>
          <t xml:space="preserve">Lenovo User:
全年任务1320万元,补助住建局1153万元,补助执法局167万.</t>
        </r>
      </text>
    </comment>
    <comment ref="AK513" authorId="1">
      <text>
        <r>
          <rPr>
            <sz val="9"/>
            <color indexed="81"/>
            <rFont val="宋体"/>
            <charset val="134"/>
          </rPr>
          <t xml:space="preserve">User:
市场服务中心收费128万，环卫处108万，</t>
        </r>
      </text>
    </comment>
    <comment ref="AJ518" authorId="2">
      <text>
        <r>
          <rPr>
            <sz val="9"/>
            <color indexed="81"/>
            <rFont val="宋体"/>
            <charset val="134"/>
          </rPr>
          <t xml:space="preserve">mmm:
含村级协防员工资21.24万，村级经费737.37万，乡村道路10.25万，</t>
        </r>
      </text>
    </comment>
    <comment ref="AK518" authorId="4">
      <text>
        <r>
          <rPr>
            <sz val="9"/>
            <color indexed="81"/>
            <rFont val="宋体"/>
            <charset val="134"/>
          </rPr>
          <t xml:space="preserve">Lenovo User:
农业16万,畜牧127万,</t>
        </r>
      </text>
    </comment>
    <comment ref="E519" authorId="0">
      <text>
        <r>
          <rPr>
            <sz val="9"/>
            <color indexed="81"/>
            <rFont val="宋体"/>
            <charset val="134"/>
          </rPr>
          <t xml:space="preserve">X:
含：1、乡镇农业203.95万元,
2、乡镇农业奖励性绩效万元，
4、合计203.95万。</t>
        </r>
      </text>
    </comment>
    <comment ref="E542" authorId="0">
      <text>
        <r>
          <rPr>
            <sz val="9"/>
            <color indexed="81"/>
            <rFont val="宋体"/>
            <charset val="134"/>
          </rPr>
          <t xml:space="preserve">X:
含：1、乡镇林业78万元；
2、乡镇林业奖励性绩效</t>
        </r>
      </text>
    </comment>
    <comment ref="AK564" authorId="0">
      <text>
        <r>
          <rPr>
            <sz val="9"/>
            <color indexed="81"/>
            <rFont val="宋体"/>
            <charset val="134"/>
          </rPr>
          <t xml:space="preserve">X:
此数含收费罚没324万元,国有资源有偿使用收入104万,</t>
        </r>
      </text>
    </comment>
    <comment ref="AK587" authorId="1">
      <text>
        <r>
          <rPr>
            <sz val="9"/>
            <color indexed="81"/>
            <rFont val="宋体"/>
            <charset val="134"/>
          </rPr>
          <t xml:space="preserve">含国有资源有偿使用收入600万，</t>
        </r>
      </text>
    </comment>
    <comment ref="AK662" authorId="0">
      <text>
        <r>
          <rPr>
            <sz val="9"/>
            <color indexed="81"/>
            <rFont val="宋体"/>
            <charset val="134"/>
          </rPr>
          <t xml:space="preserve">X:
国有资本经营收入安排的支出300万用于支持民爆公司.</t>
        </r>
      </text>
    </comment>
    <comment ref="AK676" authorId="0">
      <text>
        <r>
          <rPr>
            <sz val="9"/>
            <color indexed="81"/>
            <rFont val="宋体"/>
            <charset val="134"/>
          </rPr>
          <t xml:space="preserve">X:
国有资源有偿使用收入国土局用地指标2700万元，国土局收费罚没191万,</t>
        </r>
      </text>
    </comment>
    <comment ref="AK684" authorId="3">
      <text>
        <r>
          <rPr>
            <sz val="9"/>
            <color indexed="81"/>
            <rFont val="宋体"/>
            <charset val="134"/>
          </rPr>
          <t xml:space="preserve">Administrator:
调减收入前此数为3780万元,调减收入后此数变为3310万元,减少470万元.</t>
        </r>
      </text>
    </comment>
    <comment ref="P715" authorId="0">
      <text>
        <r>
          <rPr>
            <sz val="9"/>
            <color indexed="81"/>
            <rFont val="宋体"/>
            <charset val="134"/>
          </rPr>
          <t xml:space="preserve">X:
其中：1、
2、含乡镇住房公积金8%部分247.95万，
3、含县直单位住房公积金8%部分2344.78万元。
共计2592.65万元。</t>
        </r>
      </text>
    </comment>
    <comment ref="AK720" authorId="0">
      <text>
        <r>
          <rPr>
            <sz val="9"/>
            <color indexed="81"/>
            <rFont val="宋体"/>
            <charset val="134"/>
          </rPr>
          <t xml:space="preserve">X:
国有资源有偿使用收入安排的支出4000万元(用于企业改制支出)</t>
        </r>
      </text>
    </comment>
    <comment ref="F730" authorId="2">
      <text>
        <r>
          <rPr>
            <sz val="9"/>
            <color indexed="81"/>
            <rFont val="宋体"/>
            <charset val="134"/>
          </rPr>
          <t xml:space="preserve">1、2018年正常晋档831.6万(全县机关事业部分晋级晋档6600人*105元*12月)；
2、2018年晋级90万元（1500人*50元*12个月）；
3、预留2017年精神文明奖105万(新增特岗及公务员140人+国税气象70人*5000元)=105万元，
4、职务变动93万元（180人*430元*12个月）
5、职级并行103万元（200人*430元*12个月）；
6、政法津贴110.44万元（2017年、2018年两年）；
7、警察法定工作日之外加班补贴67.54万元（2017年、2018年两年）;
8、警察执勤岗位津贴323.15万元(2016年7月2018年12月）
9、乡镇工薪作补贴500人*80元/月*12个月=48万元，
10、城关派出所等单位新增乡镇工作补贴200人*260元/月*12个月=63万元。
11、职称变动234万元（650人*300元*12个月）。
12、法检两院增资169万元（法院80人+检察院45人）*1500元/月*9个月=169万（2016年10月至2017年6月）。
13、公安局增资702万元（195人*1500元/月*24个月=702万元）。
14、新增10名公务员（含招录警察）5000元*10*12个月=60万；
15、新增2018年特岗教师100人*5000元/月*4个月=200万-上级补助117万元＝县配套83万，
16、2018年在职职工基本工资调标3564万元（6600人*300元*12个月=2376万）；
17、遗属提标108万元（300人*150元*24个月=108万）,
18、2018年村官18人*5000元*3个月=27万元，
19、教育招聘38名教师工资万元（38名*6000元*24个月=547万元）。
合计：7329万元（此数已列入年初预算）,
合计：7329万元。
</t>
        </r>
      </text>
    </comment>
    <comment ref="G730"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已补缴清.</t>
        </r>
      </text>
    </comment>
    <comment ref="AK731" authorId="2">
      <text>
        <r>
          <rPr>
            <sz val="9"/>
            <color indexed="81"/>
            <rFont val="宋体"/>
            <charset val="134"/>
          </rPr>
          <t xml:space="preserve">
此数含:
1、2015年收费和罚没收入85%比例应返还各部门7541万元,扣除矿管局、征收办和稽核办人员工资、公用经费、养老等保险费共计1480万元在人员经费列支部分，此行矿管局收费列收列支房租、取暖、水利、交通等支出500万元，实际此行收费罚没列收列支5546万元,
2、国有资源有偿使用1855万元，
3、国有资本经营收入300万元。
将以上三项共计7701万元转入各部门，为了同比增长。</t>
        </r>
      </text>
    </comment>
    <comment ref="AH732" authorId="3">
      <text>
        <r>
          <rPr>
            <sz val="9"/>
            <color indexed="81"/>
            <rFont val="宋体"/>
            <charset val="134"/>
          </rPr>
          <t xml:space="preserve">Administrator:
此数为 :1、收回2015年单位存量资金冲减2017年支出3342.66万元；
        2、预计收回2016年单位存量资金统筹后冲减2017年支出6943万元。
合计：10285.66万元。再加统筹存量资金弥补缺口163.8万元,最后合计</t>
        </r>
      </text>
    </comment>
    <comment ref="AK732" authorId="0">
      <text>
        <r>
          <rPr>
            <sz val="9"/>
            <color indexed="81"/>
            <rFont val="宋体"/>
            <charset val="134"/>
          </rPr>
          <t xml:space="preserve">X:
其他收入安排的支出220万元（预计为捐赠收入）。其他收入20万元，国有资本经营收入300万元，</t>
        </r>
      </text>
    </comment>
    <comment ref="AH742" authorId="2">
      <text>
        <r>
          <rPr>
            <sz val="9"/>
            <color indexed="81"/>
            <rFont val="宋体"/>
            <charset val="134"/>
          </rPr>
          <t xml:space="preserve">mmm:
此款原来在其他支出科目列支176万，</t>
        </r>
      </text>
    </comment>
    <comment ref="AK742" authorId="0">
      <text>
        <r>
          <rPr>
            <sz val="9"/>
            <color indexed="81"/>
            <rFont val="宋体"/>
            <charset val="134"/>
          </rPr>
          <t xml:space="preserve">X:
</t>
        </r>
      </text>
    </comment>
    <comment ref="AK745" authorId="0">
      <text>
        <r>
          <rPr>
            <sz val="9"/>
            <color indexed="81"/>
            <rFont val="宋体"/>
            <charset val="134"/>
          </rPr>
          <t xml:space="preserve">X:
此数含:
   1、2016年非税收入列收列支8490万元（其中：收费罚没4964万元，国有资源有偿使用收入安排支出3310万元，国有资本经营88万元，其他捐赠收入安排支出128万元），
  2、专项支出3544万元（其中：水资源费12万，排污费360万，教育附加1173万，育林基金1万，森林植被恢复费156万元,残疾人就业金96万，农田水利688万,教育资金1058万元）
   3、非税收入可用资金2091万元(其中:国有资源可用1652万,收费罚没可用352万,其他利息收入87万元),
非税收入合计14125万。</t>
        </r>
      </text>
    </comment>
    <comment ref="U749" authorId="2">
      <text>
        <r>
          <rPr>
            <sz val="9"/>
            <color indexed="81"/>
            <rFont val="宋体"/>
            <charset val="134"/>
          </rPr>
          <t xml:space="preserve">地税上划237万，
工商上划39万，
技术监督上划42万
新增2013年粮食财务挂账45万，
城镇土地使用税上解49万，
重点建设资本金上解44万，
出口退税基数   万，
粮食风险基金专项上解43 万，
上解设区市基数198万，
援彊援藏上解2015年经费181万元。
市上解基数-695万，
上解市移动行业2011年营业税基数349万，
合计532万元,</t>
        </r>
      </text>
    </comment>
    <comment ref="B53" authorId="3">
      <text>
        <r>
          <rPr>
            <sz val="9"/>
            <color indexed="81"/>
            <rFont val="宋体"/>
            <charset val="134"/>
          </rPr>
          <t xml:space="preserve">Administrator:
1、冀财资环[2016]114号551万（含冀财建[2010]94号460万元，冀财资环[2015]146号91万）；
2、冀财资环[2016]115号472万（含冀财建[2010]562号130万元，冀财建[2012]645号246万元，冀财建[2013]506号96万）；
合计1023万元。</t>
        </r>
      </text>
    </comment>
    <comment ref="B61" authorId="3">
      <text>
        <r>
          <rPr>
            <sz val="9"/>
            <color indexed="81"/>
            <rFont val="宋体"/>
            <charset val="134"/>
          </rPr>
          <t xml:space="preserve">Administrator:
冀财资环[2016]114号251万元。</t>
        </r>
      </text>
    </comment>
    <comment ref="B71" authorId="3">
      <text>
        <r>
          <rPr>
            <sz val="9"/>
            <color indexed="81"/>
            <rFont val="宋体"/>
            <charset val="134"/>
          </rPr>
          <t xml:space="preserve">Administrator:
此笔调入资金为国土局土地指标款及其他政府性基金调入万元。</t>
        </r>
      </text>
    </comment>
    <comment ref="O413" authorId="3">
      <text>
        <r>
          <rPr>
            <sz val="9"/>
            <color indexed="81"/>
            <rFont val="宋体"/>
            <charset val="134"/>
          </rPr>
          <t xml:space="preserve">Administrator:
离休干部药费400万元,</t>
        </r>
      </text>
    </comment>
    <comment ref="H745" authorId="3">
      <text>
        <r>
          <rPr>
            <sz val="9"/>
            <color indexed="81"/>
            <rFont val="宋体"/>
            <charset val="134"/>
          </rPr>
          <t xml:space="preserve">Administrator:
职业年金3275万元由于财力有限,未列入预算,</t>
        </r>
      </text>
    </comment>
    <comment ref="G745" authorId="3">
      <text>
        <r>
          <rPr>
            <sz val="9"/>
            <color indexed="81"/>
            <rFont val="宋体"/>
            <charset val="134"/>
          </rPr>
          <t xml:space="preserve">Administrator:
1、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但由于2017年财力有限,养老金缺口3553万元未列入预算..
2、2018年1月至12月，预计征缴养老保险费9512万元，加自收自支单位征缴500万元,共计征缴10012万元,加职业年金转入养老保险金2275万元，加已拨付2018年1-2月养老金缺口2000万元，共计14287万元。
基金发放方面：我县现有机关事业单位退休人员3338人，每月所需发放的养老金已达到1265万元。2018年预计净增长275人，全年新增工资1485万元，全年工资共计16665万元；14年10月退休人员清算人数为700人，金额共计1400万元；18年调待支出共计1122万元；总计共需养老金19187万元。
现在事业单位社保基金缺口每月在408.33万元左右。全年缺口4900万元.</t>
        </r>
      </text>
    </comment>
    <comment ref="F745" authorId="3">
      <text>
        <r>
          <rPr>
            <sz val="9"/>
            <color indexed="81"/>
            <rFont val="宋体"/>
            <charset val="134"/>
          </rPr>
          <t xml:space="preserve">Administrator:
预留调资未含预留2017年增资3600万元.</t>
        </r>
      </text>
    </comment>
    <comment ref="B74" authorId="3">
      <text>
        <r>
          <rPr>
            <sz val="9"/>
            <color indexed="81"/>
            <rFont val="宋体"/>
            <charset val="134"/>
          </rPr>
          <t xml:space="preserve">Administrator:
统筹2016年存量资金5000万元转入冲减当年支出-5000万元.</t>
        </r>
      </text>
    </comment>
    <comment ref="R732" authorId="3">
      <text>
        <r>
          <rPr>
            <sz val="9"/>
            <color indexed="81"/>
            <rFont val="宋体"/>
            <charset val="134"/>
          </rPr>
          <t xml:space="preserve">Administrator:
2017年调整预算压减公用经费-128.8万元.</t>
        </r>
      </text>
    </comment>
    <comment ref="AG732" authorId="3">
      <text>
        <r>
          <rPr>
            <sz val="9"/>
            <color indexed="81"/>
            <rFont val="宋体"/>
            <charset val="134"/>
          </rPr>
          <t xml:space="preserve">Administrator:
此数为调整2017年预算压减专项项目支出9809.64万元.</t>
        </r>
      </text>
    </comment>
    <comment ref="AD732" authorId="3">
      <text>
        <r>
          <rPr>
            <sz val="9"/>
            <color indexed="81"/>
            <rFont val="宋体"/>
            <charset val="134"/>
          </rPr>
          <t xml:space="preserve">Administrator:
此数为调整2017年预算追加专项项目支出53869.43万元.</t>
        </r>
      </text>
    </comment>
    <comment ref="E35" authorId="3">
      <text>
        <r>
          <rPr>
            <sz val="9"/>
            <color indexed="81"/>
            <rFont val="宋体"/>
            <charset val="134"/>
          </rPr>
          <t xml:space="preserve">Administrator:
含乡镇统计64.57万元,</t>
        </r>
      </text>
    </comment>
    <comment ref="G304" authorId="3">
      <text>
        <r>
          <rPr>
            <sz val="9"/>
            <color indexed="81"/>
            <rFont val="宋体"/>
            <charset val="134"/>
          </rPr>
          <t xml:space="preserve">Administrator:
含乡镇基本养老保险缴费666.78万元，</t>
        </r>
      </text>
    </comment>
    <comment ref="H305" authorId="3">
      <text>
        <r>
          <rPr>
            <sz val="9"/>
            <color indexed="81"/>
            <rFont val="宋体"/>
            <charset val="134"/>
          </rPr>
          <t xml:space="preserve">Administrator:
含乡镇职业年金缴费266.71万元,县直职业年金3008.71万元。由此数应转入养老保险金缺口2275万元。预留职业年金1000万元。</t>
        </r>
      </text>
    </comment>
    <comment ref="G306" authorId="3">
      <text>
        <r>
          <rPr>
            <sz val="9"/>
            <color indexed="81"/>
            <rFont val="宋体"/>
            <charset val="134"/>
          </rPr>
          <t xml:space="preserve">Administrator:
此数为机关事业单位基本养老保险基金缺口4900万元。
2018年1月至12月，预计征缴养老保险费9512万元，加自收自支单位征缴500万元,共计征缴10012万元,加职业年金转入养老保险金2275万元，加已拨付2018年1-2月养老金缺口2000万元，共计14287万元。
基金发放方面：我县现有机关事业单位退休人员3338人，每月所需发放的养老金已达到1265万元。2018年预计净增长275人，全年新增工资1485万元，全年工资共计16665万元；2014年10月退休人员清算人数为700人，金额共计1400万元；2018年调待支出共计1122万元；总计共需养老金19187万元。
现在事业单位社保基金缺口每月在408.33万元左右。全年缺口4900万元.从缺口资金中调减200万元转列其他行政事业单位离退休支出200万元,其中:用于机关事业退休人员统筹外养老金60万元,企业开支的事业人员物业补贴2017年和2018年两年20万元,企业开支的事业人员2017年度精神文明奖20万元,机关事业退休人员2017年度一次性生活补贴100万。</t>
        </r>
      </text>
    </comment>
    <comment ref="Q750" authorId="3">
      <text>
        <r>
          <rPr>
            <sz val="9"/>
            <color indexed="81"/>
            <rFont val="宋体"/>
            <charset val="134"/>
          </rPr>
          <t xml:space="preserve">Administrator:
此数79161万元：主要是县直及乡镇人员工资及保险77611万元，养老保险缺口1000万元，离休药费400万元，伤残抚恤及死亡抚恤120万元，企业离休养老金30万元。</t>
        </r>
      </text>
    </comment>
    <comment ref="R27" authorId="3">
      <text>
        <r>
          <rPr>
            <sz val="9"/>
            <color indexed="81"/>
            <rFont val="宋体"/>
            <charset val="134"/>
          </rPr>
          <t xml:space="preserve">Administrator:
人武部17.66万元，独山城管委会38.41万元，经济开发区64.71万元，钢铜社区104.2万元,市场管理服务中心11.75万元.合计236.73万元.加全县租车40万元,</t>
        </r>
      </text>
    </comment>
    <comment ref="S27" authorId="3">
      <text>
        <r>
          <rPr>
            <sz val="9"/>
            <color indexed="81"/>
            <rFont val="宋体"/>
            <charset val="134"/>
          </rPr>
          <t xml:space="preserve">Administrator:
人武部5万元，独山城管委会10万元，经济开发区15万元,钢铜社区3万元,市场服务中心4万元,合计37万元,</t>
        </r>
      </text>
    </comment>
    <comment ref="R102" authorId="3">
      <text>
        <r>
          <rPr>
            <sz val="9"/>
            <color indexed="81"/>
            <rFont val="宋体"/>
            <charset val="134"/>
          </rPr>
          <t xml:space="preserve">Administrator:
含工会9.74万元,文联\团委\妇联等</t>
        </r>
      </text>
    </comment>
    <comment ref="G307" authorId="3">
      <text>
        <r>
          <rPr>
            <sz val="9"/>
            <color indexed="81"/>
            <rFont val="宋体"/>
            <charset val="134"/>
          </rPr>
          <t xml:space="preserve">Administrator:
从缺口资金中调减200万元转列其他行政事业单位离退休支出200万元,其中:用于机关事业退休人员统筹外养老金60万元,企业开支的事业人员物业补贴2017年和2018年两年20万元,企业开支的事业人员2017年度精神文明奖20万元,机关事业退休人员2017年度一次性生活补贴100万。</t>
        </r>
      </text>
    </comment>
  </commentList>
</comments>
</file>

<file path=xl/comments3.xml><?xml version="1.0" encoding="utf-8"?>
<comments xmlns="http://schemas.openxmlformats.org/spreadsheetml/2006/main">
  <authors>
    <author>User</author>
    <author>Administrator</author>
  </authors>
  <commentList>
    <comment ref="G77" authorId="0">
      <text>
        <r>
          <rPr>
            <sz val="9"/>
            <color indexed="81"/>
            <rFont val="宋体"/>
            <charset val="134"/>
          </rPr>
          <t xml:space="preserve">User:
根据领导批示含电话费和网络使用费2.35万，按大客户管理，统一结算。</t>
        </r>
      </text>
    </comment>
    <comment ref="AF77" authorId="0">
      <text>
        <r>
          <rPr>
            <sz val="9"/>
            <color indexed="81"/>
            <rFont val="宋体"/>
            <charset val="134"/>
          </rPr>
          <t xml:space="preserve">User:
含领导批示2013年追加20万元，</t>
        </r>
      </text>
    </comment>
    <comment ref="G78" authorId="0">
      <text>
        <r>
          <rPr>
            <sz val="9"/>
            <color indexed="81"/>
            <rFont val="宋体"/>
            <charset val="134"/>
          </rPr>
          <t xml:space="preserve">User:
根据领导批示含电话费和网络使用费1.2万，按大客户管理，统一结算。</t>
        </r>
      </text>
    </comment>
    <comment ref="N78" authorId="0">
      <text>
        <r>
          <rPr>
            <sz val="9"/>
            <color indexed="81"/>
            <rFont val="宋体"/>
            <charset val="134"/>
          </rPr>
          <t xml:space="preserve">User:
按实际发生用电量和用水量安排钢铜社区水电费60万元包干使用（高岩林局长提意见，高文才书记审批）,2016年预算追加17.57万元,2017年取暖期电费17.43万，</t>
        </r>
      </text>
    </comment>
    <comment ref="AF78" authorId="0">
      <text>
        <r>
          <rPr>
            <sz val="9"/>
            <color indexed="81"/>
            <rFont val="宋体"/>
            <charset val="134"/>
          </rPr>
          <t xml:space="preserve">User:
含2013年追加2万元，</t>
        </r>
      </text>
    </comment>
    <comment ref="K7" authorId="1">
      <text>
        <r>
          <rPr>
            <sz val="9"/>
            <color indexed="81"/>
            <rFont val="宋体"/>
            <charset val="134"/>
          </rPr>
          <t xml:space="preserve">Administrator:
1辆领导干部实物保障用车*8万=8万元；
6辆一般车辆*3.5万元=21万元；
1辆执法车辆*4万元=4万元；
共计33万元。</t>
        </r>
      </text>
    </comment>
    <comment ref="K10" authorId="1">
      <text>
        <r>
          <rPr>
            <sz val="9"/>
            <color indexed="81"/>
            <rFont val="宋体"/>
            <charset val="134"/>
          </rPr>
          <t xml:space="preserve">Administrator:
1辆一般车辆*3.5万元=3.5万元；
6辆执法车辆*4万元=24万元。
合计，27.5万元。</t>
        </r>
      </text>
    </comment>
    <comment ref="K24" authorId="1">
      <text>
        <r>
          <rPr>
            <sz val="9"/>
            <color indexed="81"/>
            <rFont val="宋体"/>
            <charset val="134"/>
          </rPr>
          <t xml:space="preserve">Administrator:
1辆一般车辆*3万元=3.5万元；
6辆执法车辆*4万元=24万元；
共计27.5万元。</t>
        </r>
      </text>
    </comment>
    <comment ref="K25" authorId="1">
      <text>
        <r>
          <rPr>
            <sz val="9"/>
            <color indexed="81"/>
            <rFont val="宋体"/>
            <charset val="134"/>
          </rPr>
          <t xml:space="preserve">Administrator:
1辆一般车辆*3万元=3.5万元；
11辆执法车辆*4万元=44万元；
1辆特种专业技术车辆*2万元=2万元。。
合计49.5万元。</t>
        </r>
      </text>
    </comment>
    <comment ref="K27" authorId="1">
      <text>
        <r>
          <rPr>
            <sz val="9"/>
            <color indexed="81"/>
            <rFont val="宋体"/>
            <charset val="134"/>
          </rPr>
          <t xml:space="preserve">Administrator:
1辆一般车辆*3万元=3.5万元；
38辆执法车辆*4万元=152万元；
合计155.5万元。</t>
        </r>
      </text>
    </comment>
    <comment ref="K28" authorId="1">
      <text>
        <r>
          <rPr>
            <sz val="9"/>
            <color indexed="81"/>
            <rFont val="宋体"/>
            <charset val="134"/>
          </rPr>
          <t xml:space="preserve">Administrator:
5辆执法车辆*4万元=20万元。</t>
        </r>
      </text>
    </comment>
    <comment ref="K35" authorId="1">
      <text>
        <r>
          <rPr>
            <sz val="9"/>
            <color indexed="81"/>
            <rFont val="宋体"/>
            <charset val="134"/>
          </rPr>
          <t xml:space="preserve">Administrator:
1辆一般车辆*3.5万元=3.5万元；
1车执法车辆*4万元=4万元。
合计7.5万元。</t>
        </r>
      </text>
    </comment>
    <comment ref="K38" authorId="1">
      <text>
        <r>
          <rPr>
            <sz val="9"/>
            <color indexed="81"/>
            <rFont val="宋体"/>
            <charset val="134"/>
          </rPr>
          <t xml:space="preserve">Administrator:
2辆执法车辆*4万元=8万元。</t>
        </r>
      </text>
    </comment>
    <comment ref="K46" authorId="1">
      <text>
        <r>
          <rPr>
            <sz val="9"/>
            <color indexed="81"/>
            <rFont val="宋体"/>
            <charset val="134"/>
          </rPr>
          <t xml:space="preserve">Administrator:
1辆一般车辆*3.5万元=3.5万元；
1辆执法车辆*4万元=4万元。</t>
        </r>
      </text>
    </comment>
    <comment ref="K49" authorId="1">
      <text>
        <r>
          <rPr>
            <sz val="9"/>
            <color indexed="81"/>
            <rFont val="宋体"/>
            <charset val="134"/>
          </rPr>
          <t xml:space="preserve">Administrator:
1辆一般车辆*3.5万元=3.5万元；
12辆执法车辆*4万元=48万元。
合计51万元。</t>
        </r>
      </text>
    </comment>
    <comment ref="K50" authorId="1">
      <text>
        <r>
          <rPr>
            <sz val="9"/>
            <color indexed="81"/>
            <rFont val="宋体"/>
            <charset val="134"/>
          </rPr>
          <t xml:space="preserve">Administrator:
1辆一般车辆*3.5万元=3.5万元；
1辆执法车辆*4万元=4万元。
合计7.5万元。</t>
        </r>
      </text>
    </comment>
    <comment ref="K51" authorId="1">
      <text>
        <r>
          <rPr>
            <sz val="9"/>
            <color indexed="81"/>
            <rFont val="宋体"/>
            <charset val="134"/>
          </rPr>
          <t xml:space="preserve">Administrator:
1辆一般车辆*3.5万元=3.5万元；
1辆执法车辆*4万元=4万元；
8辆特种专业技术车辆*2万元=16万元。
合计23.5万元。</t>
        </r>
      </text>
    </comment>
    <comment ref="K53" authorId="1">
      <text>
        <r>
          <rPr>
            <sz val="9"/>
            <color indexed="81"/>
            <rFont val="宋体"/>
            <charset val="134"/>
          </rPr>
          <t xml:space="preserve">Administrator:
1辆一般车辆*3.5万元=3.5万元；
2辆执法车辆*4万元=8万元。
合计11.5万元。</t>
        </r>
      </text>
    </comment>
    <comment ref="K54" authorId="1">
      <text>
        <r>
          <rPr>
            <sz val="9"/>
            <color indexed="81"/>
            <rFont val="宋体"/>
            <charset val="134"/>
          </rPr>
          <t xml:space="preserve">Administrator:
1辆一般车辆*3.5万元=3.5万元；
1辆执法车辆*4万元=4万元。
合计7.5万元。</t>
        </r>
      </text>
    </comment>
    <comment ref="K59" authorId="1">
      <text>
        <r>
          <rPr>
            <sz val="9"/>
            <color indexed="81"/>
            <rFont val="宋体"/>
            <charset val="134"/>
          </rPr>
          <t xml:space="preserve">Administrator:
1辆一般车辆*3.5万元=3.5万元；
1辆执法车辆*4万元=4万元。
合计7.5万元。</t>
        </r>
      </text>
    </comment>
    <comment ref="K66" authorId="1">
      <text>
        <r>
          <rPr>
            <sz val="9"/>
            <color indexed="81"/>
            <rFont val="宋体"/>
            <charset val="134"/>
          </rPr>
          <t xml:space="preserve">Administrator:
1辆一般车辆*3.5万元=3.5万元;
5辆执法车辆*4万元=20万元;
合计23.5万元.</t>
        </r>
      </text>
    </comment>
    <comment ref="K73" authorId="1">
      <text>
        <r>
          <rPr>
            <sz val="9"/>
            <color indexed="81"/>
            <rFont val="宋体"/>
            <charset val="134"/>
          </rPr>
          <t xml:space="preserve">Administrator:
1辆一般车辆*3.5万元=3.5万元;
3辆执法车辆*4万元=12万元;
合计15.5万元.</t>
        </r>
      </text>
    </comment>
    <comment ref="K74" authorId="1">
      <text>
        <r>
          <rPr>
            <sz val="9"/>
            <color indexed="81"/>
            <rFont val="宋体"/>
            <charset val="134"/>
          </rPr>
          <t xml:space="preserve">Administrator:
1辆一般车辆*3.5万元=3.5万元;
5辆执法车辆*4万元=20万元;
合计23.5万元.</t>
        </r>
      </text>
    </comment>
    <comment ref="K75" authorId="1">
      <text>
        <r>
          <rPr>
            <sz val="9"/>
            <color indexed="81"/>
            <rFont val="宋体"/>
            <charset val="134"/>
          </rPr>
          <t xml:space="preserve">Administrator:
1辆一般车辆*3.5万元=3.5万元;
15辆执法车辆*4万元=60万元;
1辆特种专业技术用车*2万元=2万元.
合计65.5万元.</t>
        </r>
      </text>
    </comment>
    <comment ref="K80" authorId="1">
      <text>
        <r>
          <rPr>
            <sz val="9"/>
            <color indexed="81"/>
            <rFont val="宋体"/>
            <charset val="134"/>
          </rPr>
          <t xml:space="preserve">Administrator:
1辆一般车辆*3.5万元=3.5万元;
1辆执法车辆*4万元=4万元</t>
        </r>
      </text>
    </comment>
    <comment ref="K84" authorId="1">
      <text>
        <r>
          <rPr>
            <sz val="9"/>
            <color indexed="81"/>
            <rFont val="宋体"/>
            <charset val="134"/>
          </rPr>
          <t xml:space="preserve">Administrator:
12辆*3万元=36万元.</t>
        </r>
      </text>
    </comment>
    <comment ref="K85" authorId="1">
      <text>
        <r>
          <rPr>
            <sz val="9"/>
            <color indexed="81"/>
            <rFont val="宋体"/>
            <charset val="134"/>
          </rPr>
          <t xml:space="preserve">Administrator:
12辆*3万元=36万元.</t>
        </r>
      </text>
    </comment>
    <comment ref="K8" authorId="1">
      <text>
        <r>
          <rPr>
            <sz val="9"/>
            <color indexed="81"/>
            <rFont val="宋体"/>
            <charset val="134"/>
          </rPr>
          <t xml:space="preserve">Administrator:
4辆*3.5万元,</t>
        </r>
      </text>
    </comment>
    <comment ref="K15" authorId="1">
      <text>
        <r>
          <rPr>
            <sz val="9"/>
            <color indexed="81"/>
            <rFont val="宋体"/>
            <charset val="134"/>
          </rPr>
          <t xml:space="preserve">Administrator:
1辆领导干部实物保障用车*8万=8万元；
6辆一般车辆*3.5万元=21万元；
1辆特种技术车辆*2万元=2万元；
共计31万元。</t>
        </r>
      </text>
    </comment>
    <comment ref="S79" authorId="1">
      <text>
        <r>
          <rPr>
            <sz val="9"/>
            <color indexed="81"/>
            <rFont val="宋体"/>
            <charset val="134"/>
          </rPr>
          <t xml:space="preserve">Administrator:
15间办公房*千瓦小时0.68元*2千瓦*12个小时*150天=3.67万元,</t>
        </r>
      </text>
    </comment>
    <comment ref="S22" authorId="1">
      <text>
        <r>
          <rPr>
            <sz val="9"/>
            <color indexed="81"/>
            <rFont val="宋体"/>
            <charset val="134"/>
          </rPr>
          <t xml:space="preserve">Administrator:
22间办公用房*0.68元/千瓦小时*2千瓦*12个小时/天*150天=5.39万元,</t>
        </r>
      </text>
    </comment>
    <comment ref="W22" authorId="1">
      <text>
        <r>
          <rPr>
            <sz val="9"/>
            <color indexed="81"/>
            <rFont val="宋体"/>
            <charset val="134"/>
          </rPr>
          <t xml:space="preserve">Administrator:
22间办公用房*0.68元/千瓦小时*2千瓦*12个小时/天*150天=5.39万元,</t>
        </r>
      </text>
    </comment>
    <comment ref="T77" authorId="1">
      <text>
        <r>
          <rPr>
            <sz val="9"/>
            <color indexed="81"/>
            <rFont val="宋体"/>
            <charset val="134"/>
          </rPr>
          <t xml:space="preserve">Administrator:
含党校\扶贫局\经济开发区\建投公司\矿山救护队\杏花湾会议室等取暖.</t>
        </r>
      </text>
    </comment>
    <comment ref="T48" authorId="1">
      <text>
        <r>
          <rPr>
            <sz val="9"/>
            <color indexed="81"/>
            <rFont val="宋体"/>
            <charset val="134"/>
          </rPr>
          <t xml:space="preserve">Administrator:
200平方米天燃气取暖,23人,
135平方米西关村委会锅炉取暖.11人</t>
        </r>
      </text>
    </comment>
    <comment ref="S55" authorId="1">
      <text>
        <r>
          <rPr>
            <sz val="9"/>
            <color indexed="81"/>
            <rFont val="宋体"/>
            <charset val="134"/>
          </rPr>
          <t xml:space="preserve">Administrator:
25间办公用房,</t>
        </r>
      </text>
    </comment>
    <comment ref="W55" authorId="1">
      <text>
        <r>
          <rPr>
            <sz val="9"/>
            <color indexed="81"/>
            <rFont val="宋体"/>
            <charset val="134"/>
          </rPr>
          <t xml:space="preserve">Administrator:
25间办公房*0.68元/千瓦小时*2千瓦*12个小时*150天=6.12万元,</t>
        </r>
      </text>
    </comment>
    <comment ref="T31" authorId="1">
      <text>
        <r>
          <rPr>
            <sz val="9"/>
            <color indexed="81"/>
            <rFont val="宋体"/>
            <charset val="134"/>
          </rPr>
          <t xml:space="preserve">Administrator:
由工业园区供暖.</t>
        </r>
      </text>
    </comment>
    <comment ref="S39" authorId="1">
      <text>
        <r>
          <rPr>
            <sz val="9"/>
            <color indexed="81"/>
            <rFont val="宋体"/>
            <charset val="134"/>
          </rPr>
          <t xml:space="preserve">Administrator:
含住宅</t>
        </r>
      </text>
    </comment>
    <comment ref="T75" authorId="1">
      <text>
        <r>
          <rPr>
            <sz val="9"/>
            <color indexed="81"/>
            <rFont val="宋体"/>
            <charset val="134"/>
          </rPr>
          <t xml:space="preserve">Administrator:
其中:集中供热3200平方米,原质监局办公楼2000平方烽煤改电,
杨家庄分局\走马驿分局400平方米煤改电.</t>
        </r>
      </text>
    </comment>
    <comment ref="V36" authorId="1">
      <text>
        <r>
          <rPr>
            <sz val="9"/>
            <color indexed="81"/>
            <rFont val="宋体"/>
            <charset val="134"/>
          </rPr>
          <t xml:space="preserve">Administrator:
光荣院可从专款中拨付20万元,</t>
        </r>
      </text>
    </comment>
    <comment ref="V45" authorId="1">
      <text>
        <r>
          <rPr>
            <sz val="9"/>
            <color indexed="81"/>
            <rFont val="宋体"/>
            <charset val="134"/>
          </rPr>
          <t xml:space="preserve">Administrator:
8间办公用房*0.68元/千瓦小时*2千瓦*12个小时/天*150天=1.96万元,</t>
        </r>
      </text>
    </comment>
    <comment ref="S51" authorId="1">
      <text>
        <r>
          <rPr>
            <sz val="9"/>
            <color indexed="81"/>
            <rFont val="宋体"/>
            <charset val="134"/>
          </rPr>
          <t xml:space="preserve">Administrator:
含森林公安760平方米</t>
        </r>
      </text>
    </comment>
    <comment ref="V53" authorId="1">
      <text>
        <r>
          <rPr>
            <sz val="9"/>
            <color indexed="81"/>
            <rFont val="宋体"/>
            <charset val="134"/>
          </rPr>
          <t xml:space="preserve">Administrator:
35间办公用房*0.68元/千瓦小时*2千瓦*12个小时/天*150天=8.57万元,</t>
        </r>
      </text>
    </comment>
    <comment ref="V55" authorId="1">
      <text>
        <r>
          <rPr>
            <sz val="9"/>
            <color indexed="81"/>
            <rFont val="宋体"/>
            <charset val="134"/>
          </rPr>
          <t xml:space="preserve">Administrator:
25间办公房*0.68元/千瓦小时*2千瓦*12个小时*150天=6.12万元,</t>
        </r>
      </text>
    </comment>
    <comment ref="V71" authorId="1">
      <text>
        <r>
          <rPr>
            <sz val="9"/>
            <color indexed="81"/>
            <rFont val="宋体"/>
            <charset val="134"/>
          </rPr>
          <t xml:space="preserve">Administrator:
23间办公房*0.68元/千瓦小时*2千瓦*12个小时*150天=5.63万元,</t>
        </r>
      </text>
    </comment>
    <comment ref="V76" authorId="1">
      <text>
        <r>
          <rPr>
            <sz val="9"/>
            <color indexed="81"/>
            <rFont val="宋体"/>
            <charset val="134"/>
          </rPr>
          <t xml:space="preserve">Administrator:
35间办公房*0.68元/千瓦小时*2千瓦*12个小时*150天=8.57万元,</t>
        </r>
      </text>
    </comment>
    <comment ref="V79" authorId="1">
      <text>
        <r>
          <rPr>
            <sz val="9"/>
            <color indexed="81"/>
            <rFont val="宋体"/>
            <charset val="134"/>
          </rPr>
          <t xml:space="preserve">Administrator:
18间办公房*0.68元/千瓦小时*2千瓦*12个小时*150天=4.41万元,</t>
        </r>
      </text>
    </comment>
    <comment ref="J76" authorId="1">
      <text>
        <r>
          <rPr>
            <sz val="9"/>
            <color indexed="81"/>
            <rFont val="宋体"/>
            <charset val="134"/>
          </rPr>
          <t xml:space="preserve">Administrator:
其中:一辆行政用车4万元,</t>
        </r>
      </text>
    </comment>
    <comment ref="J68" authorId="1">
      <text>
        <r>
          <rPr>
            <sz val="9"/>
            <color indexed="81"/>
            <rFont val="宋体"/>
            <charset val="134"/>
          </rPr>
          <t xml:space="preserve">Administrator:
含基层动检站10辆车,局本身1辆车,共计11辆车*3万元=33万元,</t>
        </r>
      </text>
    </comment>
    <comment ref="T82" authorId="1">
      <text>
        <r>
          <rPr>
            <sz val="9"/>
            <color indexed="81"/>
            <rFont val="宋体"/>
            <charset val="134"/>
          </rPr>
          <t xml:space="preserve">Administrator:
其中:集中供热3200平方米,原质监局办公楼2000平方烽煤改电,
杨家庄分局\走马驿分局400平方米煤改电.</t>
        </r>
      </text>
    </comment>
  </commentList>
</comments>
</file>

<file path=xl/comments4.xml><?xml version="1.0" encoding="utf-8"?>
<comments xmlns="http://schemas.openxmlformats.org/spreadsheetml/2006/main">
  <authors>
    <author>X</author>
    <author>Administrator</author>
  </authors>
  <commentList>
    <comment ref="V4" authorId="0">
      <text>
        <r>
          <rPr>
            <sz val="9"/>
            <color indexed="81"/>
            <rFont val="宋体"/>
            <charset val="134"/>
          </rPr>
          <t xml:space="preserve">X:
含2015年每乡追加5万元维稳经费。原维稳经费每乡6万元，追加后11万元。</t>
        </r>
      </text>
    </comment>
    <comment ref="H8" authorId="1">
      <text>
        <r>
          <rPr>
            <sz val="9"/>
            <color indexed="81"/>
            <rFont val="宋体"/>
            <charset val="134"/>
          </rPr>
          <t xml:space="preserve">Administrator:
每个乡镇按37间房计算取暖电费10万元（电暖气每千瓦小时0.68元*2千瓦*13小时*38间房*150天），</t>
        </r>
      </text>
    </comment>
    <comment ref="J9" authorId="1">
      <text>
        <r>
          <rPr>
            <sz val="9"/>
            <color indexed="81"/>
            <rFont val="宋体"/>
            <charset val="134"/>
          </rPr>
          <t xml:space="preserve">Administrator:
按每辆车3.5万元计算.</t>
        </r>
      </text>
    </comment>
  </commentList>
</comments>
</file>

<file path=xl/comments5.xml><?xml version="1.0" encoding="utf-8"?>
<comments xmlns="http://schemas.openxmlformats.org/spreadsheetml/2006/main">
  <authors>
    <author>X</author>
    <author>Administrator</author>
  </authors>
  <commentList>
    <comment ref="E172" authorId="0">
      <text>
        <r>
          <rPr>
            <sz val="9"/>
            <color indexed="81"/>
            <rFont val="宋体"/>
            <charset val="134"/>
          </rPr>
          <t xml:space="preserve">X:
此数含:教育附加1325万,共计1325万,</t>
        </r>
      </text>
    </comment>
    <comment ref="G172" authorId="1">
      <text>
        <r>
          <rPr>
            <sz val="9"/>
            <color indexed="81"/>
            <rFont val="宋体"/>
            <charset val="134"/>
          </rPr>
          <t xml:space="preserve">Administrator:
教育附加安排856万元.</t>
        </r>
      </text>
    </comment>
    <comment ref="G361" authorId="1">
      <text>
        <r>
          <rPr>
            <sz val="9"/>
            <color indexed="81"/>
            <rFont val="宋体"/>
            <charset val="134"/>
          </rPr>
          <t xml:space="preserve">Administrator:
排污费安排903万元.</t>
        </r>
      </text>
    </comment>
    <comment ref="G428" authorId="1">
      <text>
        <r>
          <rPr>
            <sz val="9"/>
            <color indexed="81"/>
            <rFont val="宋体"/>
            <charset val="134"/>
          </rPr>
          <t xml:space="preserve">Administrator:
森林植被恢复费收入安排500万元.</t>
        </r>
      </text>
    </comment>
    <comment ref="F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J439"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444" authorId="1">
      <text>
        <r>
          <rPr>
            <sz val="9"/>
            <color indexed="81"/>
            <rFont val="宋体"/>
            <charset val="134"/>
          </rPr>
          <t xml:space="preserve">Administrator:
计提农田水利建设资金333万元.</t>
        </r>
      </text>
    </comment>
  </commentList>
</comments>
</file>

<file path=xl/comments6.xml><?xml version="1.0" encoding="utf-8"?>
<comments xmlns="http://schemas.openxmlformats.org/spreadsheetml/2006/main">
  <authors>
    <author>X</author>
  </authors>
  <commentList>
    <comment ref="B101" authorId="0">
      <text>
        <r>
          <rPr>
            <sz val="9"/>
            <color indexed="81"/>
            <rFont val="宋体"/>
            <charset val="134"/>
          </rPr>
          <t xml:space="preserve">X:
此数含公安局16名消防人员工资23.79万,</t>
        </r>
      </text>
    </comment>
  </commentList>
</comments>
</file>

<file path=xl/comments7.xml><?xml version="1.0" encoding="utf-8"?>
<comments xmlns="http://schemas.openxmlformats.org/spreadsheetml/2006/main">
  <authors>
    <author>Administrator</author>
    <author>X</author>
  </authors>
  <commentList>
    <comment ref="B8" authorId="0">
      <text>
        <r>
          <rPr>
            <sz val="9"/>
            <color indexed="81"/>
            <rFont val="宋体"/>
            <charset val="134"/>
          </rPr>
          <t xml:space="preserve">Administrator:
扶贫资金2547万元,</t>
        </r>
      </text>
    </comment>
    <comment ref="B9" authorId="1">
      <text>
        <r>
          <rPr>
            <sz val="9"/>
            <color indexed="81"/>
            <rFont val="宋体"/>
            <charset val="134"/>
          </rPr>
          <t xml:space="preserve">X:
高校毕业生补助98.53</t>
        </r>
      </text>
    </comment>
    <comment ref="B21" authorId="0">
      <text>
        <r>
          <rPr>
            <sz val="9"/>
            <color indexed="81"/>
            <rFont val="宋体"/>
            <charset val="134"/>
          </rPr>
          <t xml:space="preserve">此数含,原农机农技员养老补助44.9万,农村财会培训28万,中央审计专项45万元,市场监管19.14万,妇女之家10万元，社区矫正6.83万，地名管理15万元，优抚事业单位10万，基层医疗保险代办员补助27万，企业军转干解困18万元，离休药费15万元，贫困县原赤脚医生养老补助53.64万元,设区市补助县级专款万元(不含基金万)，合计292.51万元。</t>
        </r>
      </text>
    </comment>
  </commentList>
</comments>
</file>

<file path=xl/comments8.xml><?xml version="1.0" encoding="utf-8"?>
<comments xmlns="http://schemas.openxmlformats.org/spreadsheetml/2006/main">
  <authors>
    <author>null,null,总收发</author>
    <author>Administrator</author>
  </authors>
  <commentList>
    <comment ref="D9" authorId="0">
      <text>
        <r>
          <rPr>
            <sz val="9"/>
            <color indexed="81"/>
            <rFont val="宋体"/>
            <charset val="134"/>
          </rPr>
          <t xml:space="preserve">null,null,总收发:
列入2018年项目如下：
1、住建局烟墩山公园蓄水池等拆迁补偿款93.3674万元(县领导签批评审后拨付),
2、城区办关于消防站扩建征用陈泽房屋院落安置补偿费54.1636万元,
3、白石山镇市政路征地48.514亩征地补偿费用339.6万元(周县长签批)。
4、涞源镇经济开发区征地补偿款1076.63万【涞源镇关于解决区内土地征占遗留问题所需资金共需3885.2137万元，已拨付2808.5880万元，还需1076.6257万元】；
5、经济开发区电力设施迁移9.66万【梁县长批示，但未见文件】；
共计拆迁补偿款：1573.42万元。国有土地出让金基金预算征地拆迁补偿款9498万元,减安排的拆迁补偿款1573.42万元,余7924.58万元列国土局土地收储支出7924.58万元,再由土地收益基金列国土局土地收储费用913万元,共计列收储费用8837.58万元,国土局应列收储费用20000万元,减已列8837.58万元,剩余11163万元从其他国有土地出让收入中列支11163万元,再是从其他国有土地出让收入中列支2018年土地整治成本支出10000万元.</t>
        </r>
      </text>
    </comment>
    <comment ref="D15" authorId="0">
      <text>
        <r>
          <rPr>
            <sz val="9"/>
            <color indexed="81"/>
            <rFont val="宋体"/>
            <charset val="134"/>
          </rPr>
          <t xml:space="preserve">null,null,:
1、2017年1月17日拨民政局新建殡管所建设资金100万元（已编入项目库）,
2、残疾人生活及护理补贴610万元，</t>
        </r>
      </text>
    </comment>
    <comment ref="D23" authorId="1">
      <text>
        <r>
          <rPr>
            <sz val="9"/>
            <color indexed="81"/>
            <rFont val="宋体"/>
            <charset val="134"/>
          </rPr>
          <t xml:space="preserve">Administrator:
   1、2016年定向承销置换专项债券利息23.85万元(3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
    2、定向承销置换专项债券利息151.94万元(3年期,还本时间为2019年8月16日.年利息:一般债券本金5545万*年利率2.74%=年利息151.94万元），
    3、2015年8月28日第二批定向承销发行置换专项债券利息26.96万元（3年期,利息按年支付,每年的8月28日付息,还本时间为2018年8月28日.其中:一般债本金916万*年利率3.37%=年利息30.87万元,专项债券本金800万*3.37%=年利息26.96万元列入基金偿还)</t>
        </r>
      </text>
    </comment>
    <comment ref="D21" authorId="1">
      <text>
        <r>
          <rPr>
            <sz val="9"/>
            <color indexed="81"/>
            <rFont val="宋体"/>
            <charset val="134"/>
          </rPr>
          <t xml:space="preserve">Administrator:
原其他国有土地出让收入136144万元,减从其他国有土地出让收入中列支的土地收储资金11163万元,再减从其他国有土地出让收入中列支的2018年土地整治成本支出10000万元后,剩余114981万元调入一般公共预算.</t>
        </r>
      </text>
    </comment>
  </commentList>
</comments>
</file>

<file path=xl/comments9.xml><?xml version="1.0" encoding="utf-8"?>
<comments xmlns="http://schemas.openxmlformats.org/spreadsheetml/2006/main">
  <authors>
    <author>Administrator</author>
  </authors>
  <commentList>
    <comment ref="G44" authorId="0">
      <text>
        <r>
          <rPr>
            <sz val="9"/>
            <color indexed="81"/>
            <rFont val="宋体"/>
            <charset val="134"/>
          </rPr>
          <t xml:space="preserve">Administrator:
本级彩票公益金支出330万元,上级提前下达基金专款412万元,上年结转彩票公益金专款232万元</t>
        </r>
      </text>
    </comment>
    <comment ref="G18" authorId="0">
      <text>
        <r>
          <rPr>
            <sz val="9"/>
            <color indexed="81"/>
            <rFont val="宋体"/>
            <charset val="134"/>
          </rPr>
          <t xml:space="preserve">Administrator:
上年结转基金专款444万元</t>
        </r>
      </text>
    </comment>
    <comment ref="G20" authorId="0">
      <text>
        <r>
          <rPr>
            <sz val="9"/>
            <color indexed="81"/>
            <rFont val="宋体"/>
            <charset val="134"/>
          </rPr>
          <t xml:space="preserve">Administrator:
2018年本年收入安排50万元,上年结转15万元m</t>
        </r>
      </text>
    </comment>
    <comment ref="G14" authorId="0">
      <text>
        <r>
          <rPr>
            <sz val="9"/>
            <color indexed="81"/>
            <rFont val="宋体"/>
            <charset val="134"/>
          </rPr>
          <t xml:space="preserve">Administrator:
本级土地出让收入安排支出30661万元,上级基金专款150万元,</t>
        </r>
      </text>
    </comment>
  </commentList>
</comments>
</file>

<file path=xl/comments10.xml><?xml version="1.0" encoding="utf-8"?>
<comments xmlns="http://schemas.openxmlformats.org/spreadsheetml/2006/main">
  <authors>
    <author>Administrator</author>
  </authors>
  <commentList>
    <comment ref="D170" authorId="0">
      <text>
        <r>
          <rPr>
            <sz val="9"/>
            <color indexed="81"/>
            <rFont val="宋体"/>
            <charset val="134"/>
          </rPr>
          <t xml:space="preserve">Administrator:
含2017年基金结转专款96万元,本级基金收入安排90万元,</t>
        </r>
      </text>
    </comment>
    <comment ref="D169" authorId="0">
      <text>
        <r>
          <rPr>
            <sz val="9"/>
            <color indexed="81"/>
            <rFont val="宋体"/>
            <charset val="134"/>
          </rPr>
          <t xml:space="preserve">Administrator:
含2018年提前下达基金专款143万元,2017年基金结转92万元,本年本级收入安排240万元,</t>
        </r>
      </text>
    </comment>
    <comment ref="D171" authorId="0">
      <text>
        <r>
          <rPr>
            <sz val="9"/>
            <color indexed="81"/>
            <rFont val="宋体"/>
            <charset val="134"/>
          </rPr>
          <t xml:space="preserve">Administrator:
2018年专款35万元,2017年结转基金专款44万元,</t>
        </r>
      </text>
    </comment>
    <comment ref="D64" authorId="0">
      <text>
        <r>
          <rPr>
            <sz val="9"/>
            <color indexed="81"/>
            <rFont val="宋体"/>
            <charset val="134"/>
          </rPr>
          <t xml:space="preserve">Administrator:
含2017年结转基金15万元,</t>
        </r>
      </text>
    </comment>
  </commentList>
</comments>
</file>

<file path=xl/comments11.xml><?xml version="1.0" encoding="utf-8"?>
<comments xmlns="http://schemas.openxmlformats.org/spreadsheetml/2006/main">
  <authors>
    <author>User</author>
    <author>Administrator</author>
  </authors>
  <commentList>
    <comment ref="E77" authorId="0">
      <text>
        <r>
          <rPr>
            <sz val="9"/>
            <color indexed="81"/>
            <rFont val="宋体"/>
            <charset val="134"/>
          </rPr>
          <t xml:space="preserve">User:
含领导批示2013年追加20万元，</t>
        </r>
      </text>
    </comment>
    <comment ref="E78" authorId="0">
      <text>
        <r>
          <rPr>
            <sz val="9"/>
            <color indexed="81"/>
            <rFont val="宋体"/>
            <charset val="134"/>
          </rPr>
          <t xml:space="preserve">User:
含2013年追加2万元，</t>
        </r>
      </text>
    </comment>
    <comment ref="B6" authorId="1">
      <text>
        <r>
          <rPr>
            <sz val="9"/>
            <color indexed="81"/>
            <rFont val="宋体"/>
            <charset val="134"/>
          </rPr>
          <t xml:space="preserve">Administrator:
1辆领导干部实物保障用车*8万=8万元；
6辆一般车辆*3.5万元=21万元；
1辆执法车辆*4万元=4万元；
共计33万元。加平台车辆36万元,</t>
        </r>
      </text>
    </comment>
    <comment ref="B9" authorId="1">
      <text>
        <r>
          <rPr>
            <sz val="9"/>
            <color indexed="81"/>
            <rFont val="宋体"/>
            <charset val="134"/>
          </rPr>
          <t xml:space="preserve">Administrator:
1辆一般车辆*3.5万元=3.5万元；
6辆执法车辆*4万元=24万元。
合计，27.5万元。</t>
        </r>
      </text>
    </comment>
    <comment ref="B23" authorId="1">
      <text>
        <r>
          <rPr>
            <sz val="9"/>
            <color indexed="81"/>
            <rFont val="宋体"/>
            <charset val="134"/>
          </rPr>
          <t xml:space="preserve">Administrator:
1辆一般车辆*3万元=3.5万元；
6辆执法车辆*4万元=24万元；
共计27.5万元。</t>
        </r>
      </text>
    </comment>
    <comment ref="B24" authorId="1">
      <text>
        <r>
          <rPr>
            <sz val="9"/>
            <color indexed="81"/>
            <rFont val="宋体"/>
            <charset val="134"/>
          </rPr>
          <t xml:space="preserve">Administrator:
1辆一般车辆*3万元=3.5万元；
11辆执法车辆*4万元=44万元；
1辆特种专业技术车辆*2万元=2万元。。
合计49.5万元。</t>
        </r>
      </text>
    </comment>
    <comment ref="B26" authorId="1">
      <text>
        <r>
          <rPr>
            <sz val="9"/>
            <color indexed="81"/>
            <rFont val="宋体"/>
            <charset val="134"/>
          </rPr>
          <t xml:space="preserve">Administrator:
1辆一般车辆*3万元=3.5万元；
38辆执法车辆*4万元=152万元；
合计155.5万元。</t>
        </r>
      </text>
    </comment>
    <comment ref="B28" authorId="1">
      <text>
        <r>
          <rPr>
            <sz val="9"/>
            <color indexed="81"/>
            <rFont val="宋体"/>
            <charset val="134"/>
          </rPr>
          <t xml:space="preserve">Administrator:
5辆执法车辆*4万元=20万元。加非税安排27万元,</t>
        </r>
      </text>
    </comment>
    <comment ref="B36" authorId="1">
      <text>
        <r>
          <rPr>
            <sz val="9"/>
            <color indexed="81"/>
            <rFont val="宋体"/>
            <charset val="134"/>
          </rPr>
          <t xml:space="preserve">Administrator:
1辆一般车辆*3.5万元=3.5万元；
1车执法车辆*4万元=4万元。
合计7.5万元。</t>
        </r>
      </text>
    </comment>
    <comment ref="B38" authorId="1">
      <text>
        <r>
          <rPr>
            <sz val="9"/>
            <color indexed="81"/>
            <rFont val="宋体"/>
            <charset val="134"/>
          </rPr>
          <t xml:space="preserve">Administrator:
2辆执法车辆*4万元=8万元。</t>
        </r>
      </text>
    </comment>
    <comment ref="B46" authorId="1">
      <text>
        <r>
          <rPr>
            <sz val="9"/>
            <color indexed="81"/>
            <rFont val="宋体"/>
            <charset val="134"/>
          </rPr>
          <t xml:space="preserve">Administrator:
1辆一般车辆*3.5万元=3.5万元；
1辆执法车辆*4万元=4万元。</t>
        </r>
      </text>
    </comment>
    <comment ref="B49" authorId="1">
      <text>
        <r>
          <rPr>
            <sz val="9"/>
            <color indexed="81"/>
            <rFont val="宋体"/>
            <charset val="134"/>
          </rPr>
          <t xml:space="preserve">Administrator:
1辆一般车辆*3.5万元=3.5万元；
12辆执法车辆*4万元=48万元。
合计51.5万元。</t>
        </r>
      </text>
    </comment>
    <comment ref="B50" authorId="1">
      <text>
        <r>
          <rPr>
            <sz val="9"/>
            <color indexed="81"/>
            <rFont val="宋体"/>
            <charset val="134"/>
          </rPr>
          <t xml:space="preserve">Administrator:
1辆一般车辆*3.5万元=3.5万元；
1辆执法车辆*4万元=4万元。
合计7.5万元。</t>
        </r>
      </text>
    </comment>
    <comment ref="B51" authorId="1">
      <text>
        <r>
          <rPr>
            <sz val="9"/>
            <color indexed="81"/>
            <rFont val="宋体"/>
            <charset val="134"/>
          </rPr>
          <t xml:space="preserve">Administrator:
1辆一般车辆*3.5万元=3.5万元；
1辆执法车辆*4万元=4万元；
8辆特种专业技术车辆*2万元=16万元。
合计23.5万元。</t>
        </r>
      </text>
    </comment>
    <comment ref="B54" authorId="1">
      <text>
        <r>
          <rPr>
            <sz val="9"/>
            <color indexed="81"/>
            <rFont val="宋体"/>
            <charset val="134"/>
          </rPr>
          <t xml:space="preserve">Administrator:
1辆一般车辆*3.5万元=3.5万元；
2辆执法车辆*4万元=8万元。
合计11.5万元。</t>
        </r>
      </text>
    </comment>
    <comment ref="B55" authorId="1">
      <text>
        <r>
          <rPr>
            <sz val="9"/>
            <color indexed="81"/>
            <rFont val="宋体"/>
            <charset val="134"/>
          </rPr>
          <t xml:space="preserve">Administrator:
1辆一般车辆*3.5万元=3.5万元；
1辆执法车辆*4万元=4万元。
合计7.5万元。加非税安排4万元.</t>
        </r>
      </text>
    </comment>
    <comment ref="B60" authorId="1">
      <text>
        <r>
          <rPr>
            <sz val="9"/>
            <color indexed="81"/>
            <rFont val="宋体"/>
            <charset val="134"/>
          </rPr>
          <t xml:space="preserve">Administrator:
1辆一般车辆*3.5万元=3.5万元；
1辆执法车辆*4万元=4万元。
合计7.5万元。</t>
        </r>
      </text>
    </comment>
    <comment ref="B67" authorId="1">
      <text>
        <r>
          <rPr>
            <sz val="9"/>
            <color indexed="81"/>
            <rFont val="宋体"/>
            <charset val="134"/>
          </rPr>
          <t xml:space="preserve">Administrator:
1辆一般车辆*3.5万元=3.5万元;
5辆执法车辆*4万元=20万元;
合计23.5万元.</t>
        </r>
      </text>
    </comment>
    <comment ref="B73" authorId="1">
      <text>
        <r>
          <rPr>
            <sz val="9"/>
            <color indexed="81"/>
            <rFont val="宋体"/>
            <charset val="134"/>
          </rPr>
          <t xml:space="preserve">Administrator:
1辆一般车辆*3.5万元=3.5万元;
3辆执法车辆*4万元=12万元;
合计15.5万元.</t>
        </r>
      </text>
    </comment>
    <comment ref="B74" authorId="1">
      <text>
        <r>
          <rPr>
            <sz val="9"/>
            <color indexed="81"/>
            <rFont val="宋体"/>
            <charset val="134"/>
          </rPr>
          <t xml:space="preserve">Administrator:
1辆一般车辆*3.5万元=3.5万元;
5辆执法车辆*4万元=20万元;
合计23.5万元.</t>
        </r>
      </text>
    </comment>
    <comment ref="B75" authorId="1">
      <text>
        <r>
          <rPr>
            <sz val="9"/>
            <color indexed="81"/>
            <rFont val="宋体"/>
            <charset val="134"/>
          </rPr>
          <t xml:space="preserve">Administrator:
1辆一般车辆*3.5万元=3.5万元;
15辆执法车辆*4万元=60万元;
1辆特种专业技术用车*2万元=2万元.
合计65.5万元.</t>
        </r>
      </text>
    </comment>
    <comment ref="B52" authorId="1">
      <text>
        <r>
          <rPr>
            <sz val="9"/>
            <color indexed="81"/>
            <rFont val="宋体"/>
            <charset val="134"/>
          </rPr>
          <t xml:space="preserve">Administrator:
1辆一般车辆*3.5万元=3.5万元;
1辆执法车辆*4万元=4万元</t>
        </r>
      </text>
    </comment>
    <comment ref="B7" authorId="1">
      <text>
        <r>
          <rPr>
            <sz val="9"/>
            <color indexed="81"/>
            <rFont val="宋体"/>
            <charset val="134"/>
          </rPr>
          <t xml:space="preserve">Administrator:
4辆*3.5万元,</t>
        </r>
      </text>
    </comment>
    <comment ref="B14" authorId="1">
      <text>
        <r>
          <rPr>
            <sz val="9"/>
            <color indexed="81"/>
            <rFont val="宋体"/>
            <charset val="134"/>
          </rPr>
          <t xml:space="preserve">Administrator:
1辆领导干部实物保障用车*8万=8万元；
6辆一般车辆*3.5万元=21万元；
1辆特种技术车辆*2万元=2万元；
共计31万元。加平台车辆36万元,</t>
        </r>
      </text>
    </comment>
    <comment ref="B86" authorId="1">
      <text>
        <r>
          <rPr>
            <sz val="9"/>
            <color indexed="81"/>
            <rFont val="宋体"/>
            <charset val="134"/>
          </rPr>
          <t xml:space="preserve">Administrator:
按每辆车3.5万元计算.</t>
        </r>
      </text>
    </comment>
    <comment ref="B61" authorId="1">
      <text>
        <r>
          <rPr>
            <sz val="9"/>
            <color indexed="81"/>
            <rFont val="宋体"/>
            <charset val="134"/>
          </rPr>
          <t xml:space="preserve">Administrator:
公用安排3万元,非税安排3万元,</t>
        </r>
      </text>
    </comment>
    <comment ref="E64" authorId="1">
      <text>
        <r>
          <rPr>
            <sz val="9"/>
            <color indexed="81"/>
            <rFont val="宋体"/>
            <charset val="134"/>
          </rPr>
          <t xml:space="preserve">Administrator:
此数含旅游局本身5万元接待费,含旅游发展大会接待经费160.93万元.合计165.93万元.</t>
        </r>
      </text>
    </comment>
  </commentList>
</comments>
</file>

<file path=xl/sharedStrings.xml><?xml version="1.0" encoding="utf-8"?>
<sst xmlns="http://schemas.openxmlformats.org/spreadsheetml/2006/main" count="2244">
  <si>
    <t xml:space="preserve">              涞源县2018年全县预算文本</t>
  </si>
  <si>
    <t xml:space="preserve">                   涞源县财政局</t>
  </si>
  <si>
    <r>
      <rPr>
        <b/>
        <sz val="18"/>
        <rFont val="Times New Roman"/>
        <charset val="134"/>
      </rPr>
      <t xml:space="preserve">                                                     </t>
    </r>
    <r>
      <rPr>
        <b/>
        <sz val="18"/>
        <rFont val="宋体"/>
        <charset val="134"/>
      </rPr>
      <t>二〇一八年二月五日</t>
    </r>
  </si>
  <si>
    <t>二〇一八年本级财政一般预算收支简表（一）</t>
  </si>
  <si>
    <t xml:space="preserve">  2018年2月5日涞源县十六届人民代表大会第二次会议通过预算    </t>
  </si>
  <si>
    <t xml:space="preserve"> 单位：万元</t>
  </si>
  <si>
    <t>收        入</t>
  </si>
  <si>
    <t>支          出</t>
  </si>
  <si>
    <t>项    目</t>
  </si>
  <si>
    <t>预算数</t>
  </si>
  <si>
    <t>功能分类</t>
  </si>
  <si>
    <t>经济分类</t>
  </si>
  <si>
    <t>一、国税</t>
  </si>
  <si>
    <t>一、一般公共服务</t>
  </si>
  <si>
    <t>一、工资福利支出</t>
  </si>
  <si>
    <t xml:space="preserve">    其中：所得税</t>
  </si>
  <si>
    <t>二、国防</t>
  </si>
  <si>
    <t>二、商品和服务支出</t>
  </si>
  <si>
    <t>二、地税</t>
  </si>
  <si>
    <t>三、公共安全</t>
  </si>
  <si>
    <t>三、对个人和家庭的补助</t>
  </si>
  <si>
    <t>三、财政</t>
  </si>
  <si>
    <t>四、教育</t>
  </si>
  <si>
    <t>四、对企事业单位的补助</t>
  </si>
  <si>
    <t xml:space="preserve">   其中： 行政性收费收入</t>
  </si>
  <si>
    <t>五、科学技术</t>
  </si>
  <si>
    <t>五、赠与</t>
  </si>
  <si>
    <t xml:space="preserve">          罚没收入</t>
  </si>
  <si>
    <t>六、文化体育与传媒</t>
  </si>
  <si>
    <t>六、债务利息支出</t>
  </si>
  <si>
    <t xml:space="preserve">          国有资源有偿使用收入</t>
  </si>
  <si>
    <t>七、社会保障和就业</t>
  </si>
  <si>
    <t>七、债务还本支出</t>
  </si>
  <si>
    <t xml:space="preserve">          国有资本经营收入</t>
  </si>
  <si>
    <t>八、医疗卫生与计划生育支出</t>
  </si>
  <si>
    <t>八、基本建设支出</t>
  </si>
  <si>
    <t xml:space="preserve">          教育附加收入</t>
  </si>
  <si>
    <t>九、节能环保</t>
  </si>
  <si>
    <t>九、其他资本性支出</t>
  </si>
  <si>
    <t xml:space="preserve">          广告收入</t>
  </si>
  <si>
    <t>十、城乡社区事务</t>
  </si>
  <si>
    <t>十、贷款转贷及产权参股</t>
  </si>
  <si>
    <t xml:space="preserve">          森林植被恢复费收入</t>
  </si>
  <si>
    <t>十一、农林水事务</t>
  </si>
  <si>
    <t>十一、其他支出</t>
  </si>
  <si>
    <t xml:space="preserve">          农田水利建设资金收入</t>
  </si>
  <si>
    <t>十二、交通运输</t>
  </si>
  <si>
    <t xml:space="preserve">          教育资金收入</t>
  </si>
  <si>
    <t>十三、资源勘探信息等事务</t>
  </si>
  <si>
    <t xml:space="preserve">          政府住房基金收入</t>
  </si>
  <si>
    <t>十四、商业服务业等事务</t>
  </si>
  <si>
    <t xml:space="preserve">          残疾人就业保障金收入</t>
  </si>
  <si>
    <t>十五、国土资源气象等事务</t>
  </si>
  <si>
    <t xml:space="preserve">          其他收入</t>
  </si>
  <si>
    <t>十六、住房保障支出</t>
  </si>
  <si>
    <t>总收入合计</t>
  </si>
  <si>
    <t>十七、粮油物质管理事务</t>
  </si>
  <si>
    <t xml:space="preserve"> 地方一般预算收入</t>
  </si>
  <si>
    <t>十八、预备费</t>
  </si>
  <si>
    <t xml:space="preserve">         其中：税收收入</t>
  </si>
  <si>
    <t>十九、国债还本付息支出</t>
  </si>
  <si>
    <t xml:space="preserve">               非税收入</t>
  </si>
  <si>
    <t>二十、其他支出</t>
  </si>
  <si>
    <t xml:space="preserve"> 转移性收入</t>
  </si>
  <si>
    <t xml:space="preserve">消费税和增值税税收返还 </t>
  </si>
  <si>
    <t>中央所得税基数返还</t>
  </si>
  <si>
    <t>成品油价格税费改革转移支付</t>
  </si>
  <si>
    <t>一般预算支出小计</t>
  </si>
  <si>
    <t>均衡性转移支付补助</t>
  </si>
  <si>
    <t>调整工资转移支付补助</t>
  </si>
  <si>
    <t>农村税费改革转移支付补助</t>
  </si>
  <si>
    <t>取消农业特产税降低农业税率转移支付补助</t>
  </si>
  <si>
    <t xml:space="preserve">  转移性支出</t>
  </si>
  <si>
    <t>生态功能区转移支付</t>
  </si>
  <si>
    <t>基本财力保障转移支付</t>
  </si>
  <si>
    <t xml:space="preserve"> 专项上解支出</t>
  </si>
  <si>
    <t>不同级政府间转移性支出</t>
  </si>
  <si>
    <t xml:space="preserve">   结算补助</t>
  </si>
  <si>
    <t xml:space="preserve">   农村公路养护工程补助</t>
  </si>
  <si>
    <t xml:space="preserve">   2002四税基数返还</t>
  </si>
  <si>
    <t xml:space="preserve">   工商质监下划基数</t>
  </si>
  <si>
    <t>其他一般转移支付补助</t>
  </si>
  <si>
    <t xml:space="preserve"> 调入资金</t>
  </si>
  <si>
    <t xml:space="preserve"> 调入预算稳定调节基金</t>
  </si>
  <si>
    <t>收  入  合  计</t>
  </si>
  <si>
    <t>功能分类支出合计</t>
  </si>
  <si>
    <t>经济分类支出合计</t>
  </si>
  <si>
    <t>二〇一八年财政一般预算收支总表（二）</t>
  </si>
  <si>
    <t>单位：万元</t>
  </si>
  <si>
    <t>收         入</t>
  </si>
  <si>
    <t>本  级  财  政  公  共  预  算  支  出</t>
  </si>
  <si>
    <t>上级专款</t>
  </si>
  <si>
    <t>公共财政预算支出总计</t>
  </si>
  <si>
    <t>项     目</t>
  </si>
  <si>
    <t>功能分类项目</t>
  </si>
  <si>
    <t>功能分类预算数</t>
  </si>
  <si>
    <t>经济分类项目</t>
  </si>
  <si>
    <t>经济分类合计</t>
  </si>
  <si>
    <t>本年下达</t>
  </si>
  <si>
    <t>上年结转专款</t>
  </si>
  <si>
    <t>财政供养人员支出</t>
  </si>
  <si>
    <t>商品和服务支出</t>
  </si>
  <si>
    <t>转移性支出</t>
  </si>
  <si>
    <t>专项支出</t>
  </si>
  <si>
    <t>费税改革支出</t>
  </si>
  <si>
    <t>收费罚没及国有资源有偿使用收入安排支出</t>
  </si>
  <si>
    <t>一般转移支付安排的专款支出</t>
  </si>
  <si>
    <t>专项转移支付安排的支出</t>
  </si>
  <si>
    <t>工资福利支出</t>
  </si>
  <si>
    <t>对个人和家庭补助</t>
  </si>
  <si>
    <t>人员支出小计</t>
  </si>
  <si>
    <t>正常公用支出</t>
  </si>
  <si>
    <t>专项公用支出</t>
  </si>
  <si>
    <t>小计</t>
  </si>
  <si>
    <t>上解支出</t>
  </si>
  <si>
    <t>其他工资福利支出</t>
  </si>
  <si>
    <t>劳务费</t>
  </si>
  <si>
    <t>其他商品和服务支出</t>
  </si>
  <si>
    <t>其他对个人和家庭的补贴</t>
  </si>
  <si>
    <t>其他资本性支出</t>
  </si>
  <si>
    <t>对企事业单位补贴</t>
  </si>
  <si>
    <t>债务还本及利息支出</t>
  </si>
  <si>
    <t>其他支出</t>
  </si>
  <si>
    <t>工资</t>
  </si>
  <si>
    <t>预留调资</t>
  </si>
  <si>
    <t>基本养老保险</t>
  </si>
  <si>
    <t>职业年金</t>
  </si>
  <si>
    <t>基本医疗保险</t>
  </si>
  <si>
    <t>工伤保险</t>
  </si>
  <si>
    <t>生育保险</t>
  </si>
  <si>
    <t>离退休费</t>
  </si>
  <si>
    <t>遗属</t>
  </si>
  <si>
    <t>生活补贴</t>
  </si>
  <si>
    <t>公费医疗</t>
  </si>
  <si>
    <t>住房公积金</t>
  </si>
  <si>
    <t>生活补助</t>
  </si>
  <si>
    <t>救济费</t>
  </si>
  <si>
    <t>医疗费</t>
  </si>
  <si>
    <t>助学金</t>
  </si>
  <si>
    <t>抚恤金</t>
  </si>
  <si>
    <t>一、税收收入</t>
  </si>
  <si>
    <t xml:space="preserve">      增值税</t>
  </si>
  <si>
    <t xml:space="preserve">     人大事务</t>
  </si>
  <si>
    <t xml:space="preserve">      营业税</t>
  </si>
  <si>
    <t xml:space="preserve">       行政运行</t>
  </si>
  <si>
    <t xml:space="preserve">      企业所得税</t>
  </si>
  <si>
    <t xml:space="preserve">      一般行政管理事务</t>
  </si>
  <si>
    <t xml:space="preserve">      环保税</t>
  </si>
  <si>
    <t xml:space="preserve">       人大会议</t>
  </si>
  <si>
    <t xml:space="preserve">      个人所得税</t>
  </si>
  <si>
    <t xml:space="preserve">       代表工作</t>
  </si>
  <si>
    <t xml:space="preserve">      资源税</t>
  </si>
  <si>
    <t xml:space="preserve">     政协事务</t>
  </si>
  <si>
    <t xml:space="preserve">      城市维护建设税</t>
  </si>
  <si>
    <t xml:space="preserve">      房产税</t>
  </si>
  <si>
    <t xml:space="preserve">      印花税</t>
  </si>
  <si>
    <t xml:space="preserve">       政协会议</t>
  </si>
  <si>
    <t xml:space="preserve">      城镇土地使用税</t>
  </si>
  <si>
    <t xml:space="preserve">       委员视察</t>
  </si>
  <si>
    <t xml:space="preserve">      土地增值税</t>
  </si>
  <si>
    <t xml:space="preserve">     政府办公厅及相关机构事务</t>
  </si>
  <si>
    <t xml:space="preserve">      车船税</t>
  </si>
  <si>
    <t xml:space="preserve">      耕地占用税</t>
  </si>
  <si>
    <t xml:space="preserve">      契税</t>
  </si>
  <si>
    <t xml:space="preserve">       专项业务活动</t>
  </si>
  <si>
    <t xml:space="preserve">      其他税收收入</t>
  </si>
  <si>
    <t xml:space="preserve">       政务公开审批</t>
  </si>
  <si>
    <t>二、非税收入</t>
  </si>
  <si>
    <t xml:space="preserve">       法制建设</t>
  </si>
  <si>
    <t xml:space="preserve">      专项收入</t>
  </si>
  <si>
    <t xml:space="preserve">       信访事务</t>
  </si>
  <si>
    <t xml:space="preserve">         教育附加</t>
  </si>
  <si>
    <t xml:space="preserve">       事业运行</t>
  </si>
  <si>
    <t xml:space="preserve">         广告收入</t>
  </si>
  <si>
    <t xml:space="preserve">       其他政府办公厅及相关机构事务</t>
  </si>
  <si>
    <t xml:space="preserve">         森林植被恢复费</t>
  </si>
  <si>
    <t xml:space="preserve">     发展与改革事务</t>
  </si>
  <si>
    <t xml:space="preserve">         农田水利建设基金</t>
  </si>
  <si>
    <t xml:space="preserve">         教育资金</t>
  </si>
  <si>
    <t xml:space="preserve">         残疾人就业保障金</t>
  </si>
  <si>
    <t xml:space="preserve">       社会事业发展规划</t>
  </si>
  <si>
    <t xml:space="preserve">      行政事业性收费收入</t>
  </si>
  <si>
    <t xml:space="preserve">       物价管理</t>
  </si>
  <si>
    <t xml:space="preserve">      罚没收入</t>
  </si>
  <si>
    <t xml:space="preserve">       其他发展与改革事务</t>
  </si>
  <si>
    <t xml:space="preserve">      国有资源有偿使用收入</t>
  </si>
  <si>
    <t xml:space="preserve">     统计信息事务</t>
  </si>
  <si>
    <t xml:space="preserve">      国有资本经营收入</t>
  </si>
  <si>
    <t xml:space="preserve">      捐赠收入</t>
  </si>
  <si>
    <t xml:space="preserve">      政府住房基金收入</t>
  </si>
  <si>
    <t xml:space="preserve">       专项统计业务</t>
  </si>
  <si>
    <t xml:space="preserve">      其他收入</t>
  </si>
  <si>
    <t xml:space="preserve">       专项普查活动</t>
  </si>
  <si>
    <t xml:space="preserve">       统计抽样调查</t>
  </si>
  <si>
    <t xml:space="preserve">       其他统计信息事务</t>
  </si>
  <si>
    <t xml:space="preserve">     财政事务</t>
  </si>
  <si>
    <t xml:space="preserve">       预算改革业务</t>
  </si>
  <si>
    <t xml:space="preserve">       财政国库业务</t>
  </si>
  <si>
    <t>一般预算收入小计</t>
  </si>
  <si>
    <t xml:space="preserve">       信息化建设</t>
  </si>
  <si>
    <t xml:space="preserve">       财政委托业务</t>
  </si>
  <si>
    <t xml:space="preserve">       其他财政事务</t>
  </si>
  <si>
    <t xml:space="preserve">     税收事务</t>
  </si>
  <si>
    <t xml:space="preserve"> 上级财力性补助</t>
  </si>
  <si>
    <t xml:space="preserve">       协税护税</t>
  </si>
  <si>
    <t xml:space="preserve">       其他税收事务支出</t>
  </si>
  <si>
    <t xml:space="preserve">     审计事务</t>
  </si>
  <si>
    <t xml:space="preserve">       审计业务</t>
  </si>
  <si>
    <t xml:space="preserve">       其他审计事务支出</t>
  </si>
  <si>
    <t xml:space="preserve">     人力资源事务</t>
  </si>
  <si>
    <t>基本财力保障机制奖补转移支付</t>
  </si>
  <si>
    <t>农村公路养护工程补助</t>
  </si>
  <si>
    <t xml:space="preserve">       军队转业干部安置</t>
  </si>
  <si>
    <t>中央对地方审计补助</t>
  </si>
  <si>
    <t xml:space="preserve">       公务员考核</t>
  </si>
  <si>
    <t>工商质监系统机构下划经费补助基数</t>
  </si>
  <si>
    <t xml:space="preserve">       其他人事事务</t>
  </si>
  <si>
    <t>2002四税基数返还</t>
  </si>
  <si>
    <t xml:space="preserve">     纪检监察事务</t>
  </si>
  <si>
    <t xml:space="preserve">       大案要案查处</t>
  </si>
  <si>
    <t xml:space="preserve">       其他纪检监察事务</t>
  </si>
  <si>
    <t xml:space="preserve">    国有土地出让收入</t>
  </si>
  <si>
    <t xml:space="preserve">     商贸事务</t>
  </si>
  <si>
    <t xml:space="preserve">    其他政府性基金调入</t>
  </si>
  <si>
    <t xml:space="preserve">    调入其他土地出让收入</t>
  </si>
  <si>
    <t xml:space="preserve">       对外贸易管理</t>
  </si>
  <si>
    <t xml:space="preserve">       招商引资</t>
  </si>
  <si>
    <t xml:space="preserve"> 调入国有资本经营收入</t>
  </si>
  <si>
    <t xml:space="preserve">       其他商贸事务</t>
  </si>
  <si>
    <t>本级财力合计</t>
  </si>
  <si>
    <t xml:space="preserve">     工商行政管理事务</t>
  </si>
  <si>
    <t>上年结转专款收入</t>
  </si>
  <si>
    <t>债务（转贷）收入</t>
  </si>
  <si>
    <t xml:space="preserve">       一般行政管理事务</t>
  </si>
  <si>
    <t xml:space="preserve">    新增政府一般债券收入</t>
  </si>
  <si>
    <t xml:space="preserve">       工商行政管理专项</t>
  </si>
  <si>
    <t xml:space="preserve">    公开置换政府一般债券收入</t>
  </si>
  <si>
    <t xml:space="preserve">       执法办案专项</t>
  </si>
  <si>
    <t xml:space="preserve">       消费者权益保护</t>
  </si>
  <si>
    <t xml:space="preserve">       其他工商行政管理事务</t>
  </si>
  <si>
    <t xml:space="preserve">     质量技术监督与检验检疫事务</t>
  </si>
  <si>
    <t>一般性转移支付收入（专项化）</t>
  </si>
  <si>
    <t xml:space="preserve">    均衡性转移支付专项化收入</t>
  </si>
  <si>
    <t xml:space="preserve">    老少边穷转移支付收入</t>
  </si>
  <si>
    <t xml:space="preserve">       出入境检验检疫技术支持</t>
  </si>
  <si>
    <t xml:space="preserve">    结算补助收入</t>
  </si>
  <si>
    <t xml:space="preserve">       质量技术监督行政执法及业务管理</t>
  </si>
  <si>
    <t xml:space="preserve">    化解债务补助收入</t>
  </si>
  <si>
    <t xml:space="preserve">       质量技术监督技术支持</t>
  </si>
  <si>
    <t xml:space="preserve">    资源枯竭型城市转移支付补助收入</t>
  </si>
  <si>
    <t xml:space="preserve">    企业事业单位划转补助收入</t>
  </si>
  <si>
    <t xml:space="preserve">       其他质量技术监督与检验检疫事务</t>
  </si>
  <si>
    <t xml:space="preserve">    成品油价格和税费改革转移支付补助收入</t>
  </si>
  <si>
    <t xml:space="preserve">     宗教事务</t>
  </si>
  <si>
    <t xml:space="preserve">    基层公检法司转移支付收入</t>
  </si>
  <si>
    <t xml:space="preserve">    义务教育等转移支付收入</t>
  </si>
  <si>
    <t xml:space="preserve">       宗教工作专项</t>
  </si>
  <si>
    <t xml:space="preserve">    基本养老保险和低保等转移支付收入</t>
  </si>
  <si>
    <t xml:space="preserve">     档案事务</t>
  </si>
  <si>
    <t xml:space="preserve">    城乡居民医疗等转移支付收入</t>
  </si>
  <si>
    <t xml:space="preserve">    农村综合改革转移支付收入</t>
  </si>
  <si>
    <t xml:space="preserve">    产粮（油）大县奖励资金收入</t>
  </si>
  <si>
    <t xml:space="preserve">       档案馆</t>
  </si>
  <si>
    <t xml:space="preserve">    重点生态功能区转移支付收入</t>
  </si>
  <si>
    <t xml:space="preserve">       其他档案事务</t>
  </si>
  <si>
    <t xml:space="preserve">    固定数额补助收入</t>
  </si>
  <si>
    <t xml:space="preserve">     民主党派及工商联事务</t>
  </si>
  <si>
    <t xml:space="preserve">    其他一般性转移支付收入</t>
  </si>
  <si>
    <t>专项转移支付收入</t>
  </si>
  <si>
    <t xml:space="preserve">     群众团体事务</t>
  </si>
  <si>
    <t xml:space="preserve">    一般公共服务</t>
  </si>
  <si>
    <t xml:space="preserve">    外交</t>
  </si>
  <si>
    <t xml:space="preserve">    国防</t>
  </si>
  <si>
    <t xml:space="preserve">       其他群众团体事务</t>
  </si>
  <si>
    <t xml:space="preserve">    公共安全</t>
  </si>
  <si>
    <t xml:space="preserve">     党委办公厅及相关机构事务</t>
  </si>
  <si>
    <t xml:space="preserve">    教育</t>
  </si>
  <si>
    <t xml:space="preserve">    科学技术</t>
  </si>
  <si>
    <t xml:space="preserve">    文化体育与传媒</t>
  </si>
  <si>
    <t xml:space="preserve">       专项业务</t>
  </si>
  <si>
    <t xml:space="preserve">    社会保障和就业</t>
  </si>
  <si>
    <t xml:space="preserve">       其他党委办公厅及相关机构事务</t>
  </si>
  <si>
    <t xml:space="preserve">    医疗卫生与计划生育支出</t>
  </si>
  <si>
    <t xml:space="preserve">     组织事务</t>
  </si>
  <si>
    <t xml:space="preserve">    节能环保</t>
  </si>
  <si>
    <t xml:space="preserve">    城乡社区</t>
  </si>
  <si>
    <t xml:space="preserve">    农林水</t>
  </si>
  <si>
    <t xml:space="preserve">       其他组织事务</t>
  </si>
  <si>
    <t xml:space="preserve">    交通运输</t>
  </si>
  <si>
    <t xml:space="preserve">     宣传事务</t>
  </si>
  <si>
    <t xml:space="preserve">    资源勘探电力信息等</t>
  </si>
  <si>
    <t xml:space="preserve">    商业服务业等</t>
  </si>
  <si>
    <t xml:space="preserve">    金融</t>
  </si>
  <si>
    <t xml:space="preserve">       其他宣传事务</t>
  </si>
  <si>
    <t xml:space="preserve">    国土资源气象等</t>
  </si>
  <si>
    <t xml:space="preserve">     统战事务</t>
  </si>
  <si>
    <t xml:space="preserve">    住房保障</t>
  </si>
  <si>
    <t xml:space="preserve">    粮油物资储备</t>
  </si>
  <si>
    <t xml:space="preserve">    其他收入</t>
  </si>
  <si>
    <t xml:space="preserve">       其他统战事务</t>
  </si>
  <si>
    <t xml:space="preserve">     其他一般公共服务支出</t>
  </si>
  <si>
    <t>三、国防</t>
  </si>
  <si>
    <t>上级专款合计</t>
  </si>
  <si>
    <t xml:space="preserve">     国防动员</t>
  </si>
  <si>
    <t xml:space="preserve">       兵役征集</t>
  </si>
  <si>
    <t xml:space="preserve">       人民防空</t>
  </si>
  <si>
    <t xml:space="preserve">       国防教育</t>
  </si>
  <si>
    <t xml:space="preserve">       民兵</t>
  </si>
  <si>
    <t xml:space="preserve">       其他国防动员支出</t>
  </si>
  <si>
    <t>四、公共安全</t>
  </si>
  <si>
    <t xml:space="preserve">     武装警察</t>
  </si>
  <si>
    <t xml:space="preserve">       内卫</t>
  </si>
  <si>
    <t xml:space="preserve">       消防</t>
  </si>
  <si>
    <t xml:space="preserve">     公安</t>
  </si>
  <si>
    <t xml:space="preserve">       治安管理</t>
  </si>
  <si>
    <t xml:space="preserve">       国内安全保卫</t>
  </si>
  <si>
    <t xml:space="preserve">       刑事侦查</t>
  </si>
  <si>
    <t xml:space="preserve">       经济犯罪侦查</t>
  </si>
  <si>
    <t xml:space="preserve">       出入境管理</t>
  </si>
  <si>
    <t xml:space="preserve">       防范和处理邪教犯罪</t>
  </si>
  <si>
    <t xml:space="preserve">       禁毒管理</t>
  </si>
  <si>
    <t xml:space="preserve">       道路交通管理</t>
  </si>
  <si>
    <t xml:space="preserve">       网络侦控管理</t>
  </si>
  <si>
    <t xml:space="preserve">       反恐怖</t>
  </si>
  <si>
    <t xml:space="preserve">       居民身份证管理</t>
  </si>
  <si>
    <t xml:space="preserve">       网络运行维护</t>
  </si>
  <si>
    <t xml:space="preserve">       拘押收教场所管理</t>
  </si>
  <si>
    <t xml:space="preserve">       警犬繁育及训养</t>
  </si>
  <si>
    <t xml:space="preserve">       其他公安支出</t>
  </si>
  <si>
    <t xml:space="preserve">     检察</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</si>
  <si>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</si>
  <si>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</si>
  <si>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</si>
  <si>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</si>
  <si>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</si>
  <si>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</si>
  <si>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</si>
  <si>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</si>
  <si>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</si>
  <si>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</si>
  <si>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</si>
  <si>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</si>
  <si>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</si>
  <si>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</si>
  <si>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</si>
  <si>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律师公证管理</t>
  </si>
  <si>
    <t xml:space="preserve">       法律援助</t>
  </si>
  <si>
    <t xml:space="preserve">       仲裁</t>
  </si>
  <si>
    <t xml:space="preserve">       社区矫正</t>
  </si>
  <si>
    <t xml:space="preserve">       司法鉴定</t>
  </si>
  <si>
    <t xml:space="preserve">       其他司法支出</t>
  </si>
  <si>
    <t xml:space="preserve">     其他公共安全支出</t>
  </si>
  <si>
    <t xml:space="preserve">       其他公共安全支出</t>
  </si>
  <si>
    <t xml:space="preserve">       其他消防</t>
  </si>
  <si>
    <t>五、教育</t>
  </si>
  <si>
    <t xml:space="preserve">     教育管理事务</t>
  </si>
  <si>
    <t xml:space="preserve">       其他教育管理事务</t>
  </si>
  <si>
    <t xml:space="preserve">     普通教育</t>
  </si>
  <si>
    <t xml:space="preserve">       学前教育</t>
  </si>
  <si>
    <t xml:space="preserve">       小学教育</t>
  </si>
  <si>
    <t xml:space="preserve">       初中教育</t>
  </si>
  <si>
    <t xml:space="preserve">       高中教育</t>
  </si>
  <si>
    <t xml:space="preserve">       高等教育</t>
  </si>
  <si>
    <t xml:space="preserve">       化解农村义务教育债务</t>
  </si>
  <si>
    <t xml:space="preserve">       化解普通高中债务</t>
  </si>
  <si>
    <t xml:space="preserve">       其他普通教育支出</t>
  </si>
  <si>
    <t xml:space="preserve">     职业教育</t>
  </si>
  <si>
    <t xml:space="preserve">       职业高中教育</t>
  </si>
  <si>
    <t xml:space="preserve">       其他职业教育支出</t>
  </si>
  <si>
    <t xml:space="preserve">     成人教育</t>
  </si>
  <si>
    <t xml:space="preserve">       成人广播电视教育</t>
  </si>
  <si>
    <t xml:space="preserve">       其他成人教育支出</t>
  </si>
  <si>
    <t xml:space="preserve">     广播电视教育</t>
  </si>
  <si>
    <t xml:space="preserve">       广播电视学校</t>
  </si>
  <si>
    <t xml:space="preserve">       其他广播电视教育支出</t>
  </si>
  <si>
    <t xml:space="preserve">     特殊教育</t>
  </si>
  <si>
    <t xml:space="preserve">       特殊学校教育</t>
  </si>
  <si>
    <t xml:space="preserve">       其他特殊教育支出</t>
  </si>
  <si>
    <t xml:space="preserve">     进修及培训</t>
  </si>
  <si>
    <t xml:space="preserve">       教师进修</t>
  </si>
  <si>
    <t xml:space="preserve">       干部教育</t>
  </si>
  <si>
    <t xml:space="preserve">       退役士兵能力提升</t>
  </si>
  <si>
    <t xml:space="preserve">       其他进修及培训支出</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</si>
  <si>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</si>
  <si>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</si>
  <si>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</si>
  <si>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</si>
  <si>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</si>
  <si>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</si>
  <si>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其他教育附加安排的支出</t>
  </si>
  <si>
    <t>六、科学技术</t>
  </si>
  <si>
    <t xml:space="preserve">     科学技术管理事务</t>
  </si>
  <si>
    <t xml:space="preserve">       其他科学技术管理事务支出</t>
  </si>
  <si>
    <t xml:space="preserve">     应用研究</t>
  </si>
  <si>
    <t xml:space="preserve">       社会公益研究</t>
  </si>
  <si>
    <t xml:space="preserve">     技术研究与开发</t>
  </si>
  <si>
    <t xml:space="preserve">       应用技术研究与开发</t>
  </si>
  <si>
    <t xml:space="preserve">       其他技术研究与开发支出</t>
  </si>
  <si>
    <t xml:space="preserve">     科学技术普及</t>
  </si>
  <si>
    <t xml:space="preserve">       机构运行</t>
  </si>
  <si>
    <t xml:space="preserve">       科普活动</t>
  </si>
  <si>
    <t xml:space="preserve">       青少年科技活动</t>
  </si>
  <si>
    <t xml:space="preserve">       学术交流活动</t>
  </si>
  <si>
    <t xml:space="preserve">     其他科学技术支出</t>
  </si>
  <si>
    <t xml:space="preserve">       其他科学技术支出</t>
  </si>
  <si>
    <t>七、文化体育与传媒</t>
  </si>
  <si>
    <t xml:space="preserve">     文化</t>
  </si>
  <si>
    <t xml:space="preserve">       图书馆</t>
  </si>
  <si>
    <t xml:space="preserve">       艺术表演团体</t>
  </si>
  <si>
    <t xml:space="preserve">       文化活动</t>
  </si>
  <si>
    <t xml:space="preserve">       群众文化</t>
  </si>
  <si>
    <t xml:space="preserve">       文化创作与保护</t>
  </si>
  <si>
    <t xml:space="preserve">       文化市场管理</t>
  </si>
  <si>
    <t xml:space="preserve">       其他文化支出</t>
  </si>
  <si>
    <t xml:space="preserve">     文物</t>
  </si>
  <si>
    <t xml:space="preserve">       文物保护</t>
  </si>
  <si>
    <t xml:space="preserve">       博物馆</t>
  </si>
  <si>
    <t xml:space="preserve">       历史名城古迹</t>
  </si>
  <si>
    <t xml:space="preserve">       其他文物支出</t>
  </si>
  <si>
    <t xml:space="preserve">     体育</t>
  </si>
  <si>
    <t xml:space="preserve">       体育竞赛</t>
  </si>
  <si>
    <t xml:space="preserve">       体育场馆</t>
  </si>
  <si>
    <t xml:space="preserve">       群众体育</t>
  </si>
  <si>
    <t xml:space="preserve">       其他体育支出</t>
  </si>
  <si>
    <t xml:space="preserve">     新闻出版广播影视</t>
  </si>
  <si>
    <t xml:space="preserve">       广播</t>
  </si>
  <si>
    <t xml:space="preserve">       电视</t>
  </si>
  <si>
    <t xml:space="preserve">       电影</t>
  </si>
  <si>
    <t xml:space="preserve">       新闻通讯</t>
  </si>
  <si>
    <t xml:space="preserve">       出版发行</t>
  </si>
  <si>
    <t xml:space="preserve">       版权管理</t>
  </si>
  <si>
    <t xml:space="preserve">       其他新闻出版广播影视支出</t>
  </si>
  <si>
    <t xml:space="preserve">     其他文化体育与传媒</t>
  </si>
  <si>
    <t xml:space="preserve">        宣传文化发展专项支出</t>
  </si>
  <si>
    <t xml:space="preserve">        文化产业发展专项支出</t>
  </si>
  <si>
    <t xml:space="preserve">        其他文化体育与传媒</t>
  </si>
  <si>
    <t>八、社会保障和就业</t>
  </si>
  <si>
    <t xml:space="preserve">     人力资源和社会保障管理事务</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</si>
  <si>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</si>
  <si>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</si>
  <si>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</si>
  <si>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</si>
  <si>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</si>
  <si>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</si>
  <si>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</si>
  <si>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t>
  </si>
  <si>
    <t xml:space="preserve">     民政管理事务</t>
  </si>
  <si>
    <t xml:space="preserve">       拥军优属</t>
  </si>
  <si>
    <t xml:space="preserve">       老龄事务</t>
  </si>
  <si>
    <t xml:space="preserve">       行政区划和地名管理</t>
  </si>
  <si>
    <t xml:space="preserve">       基层政权和社区建设</t>
  </si>
  <si>
    <t xml:space="preserve">       其他民政管理事务</t>
  </si>
  <si>
    <t xml:space="preserve">     行政事业单位离退休</t>
  </si>
  <si>
    <t xml:space="preserve">       归口管理的行政单位离退休</t>
  </si>
  <si>
    <t xml:space="preserve">       事业单位离退休</t>
  </si>
  <si>
    <t xml:space="preserve">       离退休人员管理机构</t>
  </si>
  <si>
    <t xml:space="preserve">       未归口管理的行政单位离退休</t>
  </si>
  <si>
    <t xml:space="preserve">       机关事业单位基本养老保险缴费支出</t>
  </si>
  <si>
    <t xml:space="preserve">       机关事业单位职业年金缴费支出</t>
  </si>
  <si>
    <t xml:space="preserve">       机关事业单位基本养老保险基金的补助</t>
  </si>
  <si>
    <t xml:space="preserve">       其他行政事业单位离退休支出</t>
  </si>
  <si>
    <t xml:space="preserve">     企业改革补助</t>
  </si>
  <si>
    <t xml:space="preserve">       企业关闭破产补助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</si>
  <si>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</si>
  <si>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</si>
  <si>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</si>
  <si>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</si>
  <si>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</si>
  <si>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</si>
  <si>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</si>
  <si>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</si>
  <si>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</si>
  <si>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</si>
  <si>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</si>
  <si>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</si>
  <si>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</si>
  <si>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</si>
  <si>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</si>
  <si>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</si>
  <si>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</si>
  <si>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</si>
  <si>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</si>
  <si>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</si>
  <si>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</si>
  <si>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</si>
  <si>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</si>
  <si>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</si>
  <si>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</si>
  <si>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</si>
  <si>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</si>
  <si>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</si>
  <si>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</si>
  <si>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</si>
  <si>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</si>
  <si>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</si>
  <si>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</si>
  <si>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</si>
  <si>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</si>
  <si>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残疾人生活和护理补贴</t>
  </si>
  <si>
    <t xml:space="preserve">       其他残疾人事业支出</t>
  </si>
  <si>
    <t xml:space="preserve">     自然灾害生活救助</t>
  </si>
  <si>
    <t xml:space="preserve">       中央自然灾害灾生活补助</t>
  </si>
  <si>
    <t xml:space="preserve">       地方自然灾害灾生活补助</t>
  </si>
  <si>
    <t xml:space="preserve">       自然灾害灾后重建补助</t>
  </si>
  <si>
    <t xml:space="preserve">       其他自然灾害生活救助支出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</si>
  <si>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</si>
  <si>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</si>
  <si>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</si>
  <si>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</si>
  <si>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</si>
  <si>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</si>
  <si>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</si>
  <si>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</si>
  <si>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</si>
  <si>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其他生活救助</t>
  </si>
  <si>
    <t xml:space="preserve">       其他城市生活救助</t>
  </si>
  <si>
    <t xml:space="preserve">       其他农村生活救助</t>
  </si>
  <si>
    <t xml:space="preserve">     财政对基本养老保险基金的补助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</si>
  <si>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</si>
  <si>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</si>
  <si>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</si>
  <si>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</si>
  <si>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</si>
  <si>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</si>
  <si>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</si>
  <si>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财政对其他社会保险基金的补助</t>
  </si>
  <si>
    <t xml:space="preserve">     其他社会保障和就业支出</t>
  </si>
  <si>
    <t xml:space="preserve">       其他社会保障和就业支出</t>
  </si>
  <si>
    <t>九、医疗卫生与计划生育支出</t>
  </si>
  <si>
    <t xml:space="preserve">     医疗卫生与计划生育管理事务</t>
  </si>
  <si>
    <t xml:space="preserve">       其他医疗卫生与计划生育管理事务</t>
  </si>
  <si>
    <t xml:space="preserve">     公立医院</t>
  </si>
  <si>
    <t xml:space="preserve">       综合医院</t>
  </si>
  <si>
    <t xml:space="preserve">       中医医院</t>
  </si>
  <si>
    <t xml:space="preserve">       其他公立医院支出</t>
  </si>
  <si>
    <t xml:space="preserve">     基层医疗卫生机构</t>
  </si>
  <si>
    <t xml:space="preserve">       乡镇卫生院</t>
  </si>
  <si>
    <t xml:space="preserve">       其他基层医疗卫生机构支出</t>
  </si>
  <si>
    <t xml:space="preserve">     公共卫生</t>
  </si>
  <si>
    <t xml:space="preserve">       疾病预防控制机构</t>
  </si>
  <si>
    <t xml:space="preserve">       卫生监督机构</t>
  </si>
  <si>
    <t xml:space="preserve">       妇幼保健机构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</si>
  <si>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</si>
  <si>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</si>
  <si>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</si>
  <si>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</si>
  <si>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</si>
  <si>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中医药专项</t>
  </si>
  <si>
    <t xml:space="preserve">       其他中医药支出</t>
  </si>
  <si>
    <t xml:space="preserve">     计划生育事务</t>
  </si>
  <si>
    <t xml:space="preserve">       计划生育机构</t>
  </si>
  <si>
    <t xml:space="preserve">       计划生育服务</t>
  </si>
  <si>
    <t xml:space="preserve">       其他计划生育事务支出</t>
  </si>
  <si>
    <t xml:space="preserve">     食品和药品监督管理事务</t>
  </si>
  <si>
    <t xml:space="preserve">       药品事务</t>
  </si>
  <si>
    <t xml:space="preserve">       化妆品事务</t>
  </si>
  <si>
    <t xml:space="preserve">       医疗器械事务</t>
  </si>
  <si>
    <t xml:space="preserve">       食品安全事务</t>
  </si>
  <si>
    <t xml:space="preserve">       其他食品和药品监督管理事务</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</si>
  <si>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</si>
  <si>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</si>
  <si>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</si>
  <si>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</si>
  <si>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</si>
  <si>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</si>
  <si>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</si>
  <si>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</si>
  <si>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t xml:space="preserve">      财政对新型农村合作医疗基金的补助</t>
  </si>
  <si>
    <t xml:space="preserve">      财政对城镇居民基本医疗保险基金的补助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</si>
  <si>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</si>
  <si>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</si>
  <si>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</si>
  <si>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</si>
  <si>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</si>
  <si>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</si>
  <si>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</si>
  <si>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其他优抚对象医疗支出</t>
  </si>
  <si>
    <t xml:space="preserve">     其他医疗卫生与计划生育支出</t>
  </si>
  <si>
    <t xml:space="preserve">       其他医疗卫生与计划生育支出</t>
  </si>
  <si>
    <t>十、节能环保</t>
  </si>
  <si>
    <t xml:space="preserve">     环境保护管理事务</t>
  </si>
  <si>
    <t xml:space="preserve">       环境保护宣传</t>
  </si>
  <si>
    <t xml:space="preserve">       环境保护法规、规划及标准</t>
  </si>
  <si>
    <t xml:space="preserve">       环境保护行政许可</t>
  </si>
  <si>
    <t xml:space="preserve">       其他环境保护管理事务支出</t>
  </si>
  <si>
    <t xml:space="preserve">     环境监测与监察</t>
  </si>
  <si>
    <t xml:space="preserve">       建设项目环评审查与监督</t>
  </si>
  <si>
    <t xml:space="preserve">       其他环境监测与监察支出</t>
  </si>
  <si>
    <t xml:space="preserve">     污染防治</t>
  </si>
  <si>
    <t xml:space="preserve">       大气</t>
  </si>
  <si>
    <t xml:space="preserve">       水体</t>
  </si>
  <si>
    <t xml:space="preserve">       噪声</t>
  </si>
  <si>
    <t xml:space="preserve">       固体废弃物与化学品</t>
  </si>
  <si>
    <t xml:space="preserve">       其他污染防治支出</t>
  </si>
  <si>
    <t xml:space="preserve">     自然生态保护</t>
  </si>
  <si>
    <t xml:space="preserve">       生态保护</t>
  </si>
  <si>
    <t xml:space="preserve">       农村环境保护</t>
  </si>
  <si>
    <t xml:space="preserve">       自然保护区</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</si>
  <si>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</si>
  <si>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</si>
  <si>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</si>
  <si>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</si>
  <si>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</si>
  <si>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</si>
  <si>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停伐补助</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</si>
  <si>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</si>
  <si>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</si>
  <si>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</si>
  <si>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</si>
  <si>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</si>
  <si>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</si>
  <si>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其他退耕还林粮食支出</t>
  </si>
  <si>
    <t xml:space="preserve">     风沙荒漠治理</t>
  </si>
  <si>
    <t xml:space="preserve">       京津风沙源治理工程建设</t>
  </si>
  <si>
    <t xml:space="preserve">       其他风沙荒漠治理支出</t>
  </si>
  <si>
    <t xml:space="preserve">     退耕还草</t>
  </si>
  <si>
    <t xml:space="preserve">       退耕还草工程建设</t>
  </si>
  <si>
    <t xml:space="preserve">       其他退耕还草支出</t>
  </si>
  <si>
    <t xml:space="preserve">     能源节约利用</t>
  </si>
  <si>
    <t xml:space="preserve">       能源节约利用</t>
  </si>
  <si>
    <t xml:space="preserve">     污染减排</t>
  </si>
  <si>
    <t xml:space="preserve">       环境监测与信息</t>
  </si>
  <si>
    <t xml:space="preserve">       环境执法监察</t>
  </si>
  <si>
    <t xml:space="preserve">       减排专项支出</t>
  </si>
  <si>
    <t xml:space="preserve">       清洁生产专项支出</t>
  </si>
  <si>
    <t xml:space="preserve">       其他污染减排支出</t>
  </si>
  <si>
    <t xml:space="preserve">     可再生能源</t>
  </si>
  <si>
    <t xml:space="preserve">       可再生能源</t>
  </si>
  <si>
    <t xml:space="preserve">     能源管理事务</t>
  </si>
  <si>
    <t xml:space="preserve">       能源预测预警</t>
  </si>
  <si>
    <t xml:space="preserve">       能源战略规划与实施</t>
  </si>
  <si>
    <t xml:space="preserve">       能源行业管理</t>
  </si>
  <si>
    <t xml:space="preserve">       能源管理</t>
  </si>
  <si>
    <t xml:space="preserve">       能源调查</t>
  </si>
  <si>
    <t xml:space="preserve">       农村电网建设</t>
  </si>
  <si>
    <t xml:space="preserve">       其他农源管理事务支出</t>
  </si>
  <si>
    <t xml:space="preserve">     其他节能环保支出</t>
  </si>
  <si>
    <t xml:space="preserve">       其他节能环保支出</t>
  </si>
  <si>
    <t>十一、城乡社区事务</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</si>
  <si>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</si>
  <si>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</si>
  <si>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</si>
  <si>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</si>
  <si>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</si>
  <si>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</si>
  <si>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</si>
  <si>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执业资格注册、资质审查</t>
  </si>
  <si>
    <t xml:space="preserve">       其他城乡社区管理事务</t>
  </si>
  <si>
    <t xml:space="preserve">     城乡社区规划与管理</t>
  </si>
  <si>
    <t xml:space="preserve">       城乡社区规划与管理</t>
  </si>
  <si>
    <t xml:space="preserve">     城乡社区公共设施</t>
  </si>
  <si>
    <t xml:space="preserve">       小城镇基础设施建设</t>
  </si>
  <si>
    <t xml:space="preserve">       其他城乡社区公共设施支出</t>
  </si>
  <si>
    <t xml:space="preserve">     城乡社区环境卫生</t>
  </si>
  <si>
    <t xml:space="preserve">       城乡社区环境卫生</t>
  </si>
  <si>
    <t xml:space="preserve">     其他城乡社区支出</t>
  </si>
  <si>
    <t xml:space="preserve">       其他城乡社区支出</t>
  </si>
  <si>
    <t>十二、农林水事务</t>
  </si>
  <si>
    <t xml:space="preserve">     农业</t>
  </si>
  <si>
    <t xml:space="preserve">       科技转化与技术推广服务</t>
  </si>
  <si>
    <t xml:space="preserve">       病虫害控制</t>
  </si>
  <si>
    <t xml:space="preserve">       农产品质量安全</t>
  </si>
  <si>
    <t xml:space="preserve">       执法监管</t>
  </si>
  <si>
    <t xml:space="preserve">       统计监测与信息服务</t>
  </si>
  <si>
    <t xml:space="preserve">       农业行业业务管理</t>
  </si>
  <si>
    <t xml:space="preserve">       防灾减灾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</si>
  <si>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</si>
  <si>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</si>
  <si>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</si>
  <si>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</si>
  <si>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</si>
  <si>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</si>
  <si>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</si>
  <si>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</si>
  <si>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</si>
  <si>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对高校毕业生到基层任职的补贴</t>
  </si>
  <si>
    <t xml:space="preserve">       草源植被恢复费安排的支出</t>
  </si>
  <si>
    <t xml:space="preserve">       其他农业支出</t>
  </si>
  <si>
    <t xml:space="preserve">     林业</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</si>
  <si>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</si>
  <si>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</si>
  <si>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</si>
  <si>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</si>
  <si>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</si>
  <si>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</si>
  <si>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</si>
  <si>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动植物保护</t>
  </si>
  <si>
    <t xml:space="preserve">       湿地保护</t>
  </si>
  <si>
    <t xml:space="preserve">       林业执法与监督</t>
  </si>
  <si>
    <t xml:space="preserve">       林业检疫检测</t>
  </si>
  <si>
    <t xml:space="preserve">       防沙治沙</t>
  </si>
  <si>
    <t xml:space="preserve">       林业质量安全</t>
  </si>
  <si>
    <t xml:space="preserve">       林业工程与项目管理</t>
  </si>
  <si>
    <t xml:space="preserve">       林业产业化</t>
  </si>
  <si>
    <t xml:space="preserve">       信息管理</t>
  </si>
  <si>
    <t xml:space="preserve">       林区公共支出</t>
  </si>
  <si>
    <t xml:space="preserve">       成品油价格改革对林业的补贴</t>
  </si>
  <si>
    <t xml:space="preserve">       林业防灾减灾</t>
  </si>
  <si>
    <t xml:space="preserve">       其他林业支出</t>
  </si>
  <si>
    <t xml:space="preserve">     水利</t>
  </si>
  <si>
    <t xml:space="preserve">       水利行业业务管理</t>
  </si>
  <si>
    <t xml:space="preserve">       水利工程建设</t>
  </si>
  <si>
    <t xml:space="preserve">       水利工程运行与维护</t>
  </si>
  <si>
    <t xml:space="preserve">       水利前期工作</t>
  </si>
  <si>
    <t xml:space="preserve">       水利执法监督</t>
  </si>
  <si>
    <t xml:space="preserve">       水土保持</t>
  </si>
  <si>
    <t xml:space="preserve">       水资源节约管理与保护</t>
  </si>
  <si>
    <t xml:space="preserve">       水质监测</t>
  </si>
  <si>
    <t xml:space="preserve">       防汛</t>
  </si>
  <si>
    <t xml:space="preserve">       抗旱</t>
  </si>
  <si>
    <t xml:space="preserve">       农田水利</t>
  </si>
  <si>
    <t xml:space="preserve">       水利技术推广</t>
  </si>
  <si>
    <t xml:space="preserve">       江河湖库水系综合整治</t>
  </si>
  <si>
    <t xml:space="preserve">       大中型水库移民后期扶持专项支出</t>
  </si>
  <si>
    <t xml:space="preserve">       水利安全监督</t>
  </si>
  <si>
    <t xml:space="preserve">       砂石资源费支出</t>
  </si>
  <si>
    <t xml:space="preserve">       农村人畜饮水</t>
  </si>
  <si>
    <t xml:space="preserve">       其他水利支出</t>
  </si>
  <si>
    <t xml:space="preserve">     扶贫</t>
  </si>
  <si>
    <t xml:space="preserve">       农村基础设施建设</t>
  </si>
  <si>
    <t xml:space="preserve">       生产发展</t>
  </si>
  <si>
    <t xml:space="preserve">       社会发展</t>
  </si>
  <si>
    <t xml:space="preserve">       扶贫贷款奖补和贴息</t>
  </si>
  <si>
    <t xml:space="preserve">       扶贫事业机构</t>
  </si>
  <si>
    <t xml:space="preserve">       其他扶贫支出</t>
  </si>
  <si>
    <t xml:space="preserve">     农业综合开发</t>
  </si>
  <si>
    <t xml:space="preserve">       土地治理</t>
  </si>
  <si>
    <t xml:space="preserve">       产业化发展</t>
  </si>
  <si>
    <t xml:space="preserve">       创新示范</t>
  </si>
  <si>
    <t xml:space="preserve">       其他农业综合开发支出</t>
  </si>
  <si>
    <t xml:space="preserve">     农村综合改革</t>
  </si>
  <si>
    <t xml:space="preserve">       对村级一事一议的补助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</si>
  <si>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</si>
  <si>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</si>
  <si>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</si>
  <si>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</si>
  <si>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</si>
  <si>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</si>
  <si>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</si>
  <si>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</si>
  <si>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</si>
  <si>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</si>
  <si>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</si>
  <si>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其他农林水支出</t>
  </si>
  <si>
    <t xml:space="preserve">       化解其他公益性乡村债务支出</t>
  </si>
  <si>
    <t xml:space="preserve">       其他农林水支出</t>
  </si>
  <si>
    <t>十三、交通运输</t>
  </si>
  <si>
    <t xml:space="preserve">     公路水路运输</t>
  </si>
  <si>
    <t xml:space="preserve">       公路建设</t>
  </si>
  <si>
    <t xml:space="preserve">       公路养护</t>
  </si>
  <si>
    <t xml:space="preserve">       公路和运输安全</t>
  </si>
  <si>
    <t xml:space="preserve">       公路还贷专项</t>
  </si>
  <si>
    <t xml:space="preserve">       公路运输管理</t>
  </si>
  <si>
    <t xml:space="preserve">       取消政府还贷二级公路收费专项</t>
  </si>
  <si>
    <t xml:space="preserve">       其他公路水路运输支出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</si>
  <si>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</si>
  <si>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</si>
  <si>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</si>
  <si>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</si>
  <si>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</si>
  <si>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</si>
  <si>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</si>
  <si>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</si>
  <si>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</si>
  <si>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</si>
  <si>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 xml:space="preserve">     其他交通运输支出</t>
  </si>
  <si>
    <t xml:space="preserve">       公共交通运营补助</t>
  </si>
  <si>
    <t xml:space="preserve">       其他交通运输支出</t>
  </si>
  <si>
    <t>十四、资源勘探信息等支出</t>
  </si>
  <si>
    <t xml:space="preserve">     工业和信息产业监管</t>
  </si>
  <si>
    <t xml:space="preserve">       工业和信息产业支持</t>
  </si>
  <si>
    <t xml:space="preserve">       其他工业和信息产业监管支出</t>
  </si>
  <si>
    <t xml:space="preserve">     安全生产监管</t>
  </si>
  <si>
    <t xml:space="preserve">       安全监管监察专项</t>
  </si>
  <si>
    <t xml:space="preserve">       应急救援支出</t>
  </si>
  <si>
    <t xml:space="preserve">       其他安全生产监管支出</t>
  </si>
  <si>
    <t xml:space="preserve">     国有资产监管</t>
  </si>
  <si>
    <t xml:space="preserve">       其他国有资产监管</t>
  </si>
  <si>
    <t xml:space="preserve">     支持中小企业发展和管理支出</t>
  </si>
  <si>
    <t xml:space="preserve">       中小企业发展专项</t>
  </si>
  <si>
    <t xml:space="preserve">       其他支持中小企业发展和管理支出</t>
  </si>
  <si>
    <t>十五、商业服务业等支出</t>
  </si>
  <si>
    <t xml:space="preserve">     商业流通事务</t>
  </si>
  <si>
    <t xml:space="preserve">       食品流通安全补贴</t>
  </si>
  <si>
    <t xml:space="preserve">       其他商业流通事务支出</t>
  </si>
  <si>
    <t xml:space="preserve">     旅游业管理与服务支出</t>
  </si>
  <si>
    <t xml:space="preserve">       旅游宣传</t>
  </si>
  <si>
    <t xml:space="preserve">       其他旅游业管理与服务支出</t>
  </si>
  <si>
    <t>十六、国土海洋气象等支出</t>
  </si>
  <si>
    <t xml:space="preserve">     国土资源事务</t>
  </si>
  <si>
    <t xml:space="preserve">       国土资源规划及管理</t>
  </si>
  <si>
    <t xml:space="preserve">       土地资源调查</t>
  </si>
  <si>
    <t xml:space="preserve">       土地资源利用与保护</t>
  </si>
  <si>
    <t xml:space="preserve">       国土资源行业业务管理</t>
  </si>
  <si>
    <t xml:space="preserve">       国土资源调查</t>
  </si>
  <si>
    <t xml:space="preserve">       国土整治</t>
  </si>
  <si>
    <t xml:space="preserve">       地质灾害防治</t>
  </si>
  <si>
    <t xml:space="preserve">       土地资源储备支出</t>
  </si>
  <si>
    <t xml:space="preserve">       地质矿产资源与环境调查</t>
  </si>
  <si>
    <t xml:space="preserve">       地质矿产资源利用与保护</t>
  </si>
  <si>
    <t xml:space="preserve">       地质勘查基金(周转金)支出</t>
  </si>
  <si>
    <t xml:space="preserve">       其他国土资源事务支出</t>
  </si>
  <si>
    <t xml:space="preserve">     地震事务</t>
  </si>
  <si>
    <t xml:space="preserve">       地震灾害预防</t>
  </si>
  <si>
    <t xml:space="preserve">       防震减灾信息管理</t>
  </si>
  <si>
    <t xml:space="preserve">     气象事务</t>
  </si>
  <si>
    <t xml:space="preserve">       气象事业机构</t>
  </si>
  <si>
    <t xml:space="preserve">       气象探测</t>
  </si>
  <si>
    <t xml:space="preserve">       气象预报预测</t>
  </si>
  <si>
    <t xml:space="preserve">       气象服务</t>
  </si>
  <si>
    <t xml:space="preserve">       气象装备保障维护</t>
  </si>
  <si>
    <t xml:space="preserve">       气象基础设施建设与维修</t>
  </si>
  <si>
    <t xml:space="preserve">       其他气象事务支出</t>
  </si>
  <si>
    <t>十七、住房保障支出</t>
  </si>
  <si>
    <t xml:space="preserve">     保障性安居工程支出</t>
  </si>
  <si>
    <t xml:space="preserve">       廉租住房</t>
  </si>
  <si>
    <t xml:space="preserve">       棚户区改造</t>
  </si>
  <si>
    <t xml:space="preserve">       农村危房改造</t>
  </si>
  <si>
    <t xml:space="preserve">       公共租赁住房</t>
  </si>
  <si>
    <t xml:space="preserve">       保障性住房租金补贴</t>
  </si>
  <si>
    <t xml:space="preserve">       其他保障性住房安居工程支出</t>
  </si>
  <si>
    <t xml:space="preserve">     住房改革支出</t>
  </si>
  <si>
    <t xml:space="preserve">       住房公积金</t>
  </si>
  <si>
    <t>十八、粮油物资储备支出</t>
  </si>
  <si>
    <t xml:space="preserve">     粮油事务</t>
  </si>
  <si>
    <t xml:space="preserve">       其他粮油事务支出</t>
  </si>
  <si>
    <t xml:space="preserve">    物资事务</t>
  </si>
  <si>
    <t xml:space="preserve">       仓库建设</t>
  </si>
  <si>
    <t xml:space="preserve">       其他物质事务支出</t>
  </si>
  <si>
    <t xml:space="preserve">    粮油储备</t>
  </si>
  <si>
    <t xml:space="preserve">       储备粮油补贴</t>
  </si>
  <si>
    <t xml:space="preserve">       储备粮(油)库建设</t>
  </si>
  <si>
    <t>十九、预备费</t>
  </si>
  <si>
    <t xml:space="preserve">     年初预留</t>
  </si>
  <si>
    <t xml:space="preserve">     其他支出</t>
  </si>
  <si>
    <t xml:space="preserve">        其他支出</t>
  </si>
  <si>
    <t>二十一、债务还本支出</t>
  </si>
  <si>
    <t xml:space="preserve">     地方政府一般债务还本支出</t>
  </si>
  <si>
    <t xml:space="preserve">        地方政府一般债券还本支出</t>
  </si>
  <si>
    <t xml:space="preserve">        地方政府向国际金融组织借款还本</t>
  </si>
  <si>
    <t xml:space="preserve">        地方政府其他一般债务还本支出</t>
  </si>
  <si>
    <t>二十二、债务付息支出</t>
  </si>
  <si>
    <t xml:space="preserve">     地方政府一般债务付息支出</t>
  </si>
  <si>
    <t xml:space="preserve">        地方政府一般债券付息支出</t>
  </si>
  <si>
    <t xml:space="preserve">        地方政府向国际组织借款付息</t>
  </si>
  <si>
    <t xml:space="preserve">        地方政府其他一般债务付息支出</t>
  </si>
  <si>
    <t>二十三、债券发行费用支出</t>
  </si>
  <si>
    <t xml:space="preserve">     地方政府一般债务发行费用支出</t>
  </si>
  <si>
    <t xml:space="preserve">    债务还本支出</t>
  </si>
  <si>
    <t>地方政府一般债券还本支出</t>
  </si>
  <si>
    <t xml:space="preserve">    转移性支出</t>
  </si>
  <si>
    <t xml:space="preserve">  专项上解支出</t>
  </si>
  <si>
    <t>收 入 合 计</t>
  </si>
  <si>
    <t>支 出 合 计</t>
  </si>
  <si>
    <t>二〇一八年预算安排县直单位公用经费具体项目明细表(三）</t>
  </si>
  <si>
    <t>单位：万元、辆、部</t>
  </si>
  <si>
    <t>预算单位</t>
  </si>
  <si>
    <t>2017年单位人数</t>
  </si>
  <si>
    <r>
      <rPr>
        <sz val="12"/>
        <rFont val="宋体"/>
        <charset val="134"/>
      </rPr>
      <t>正</t>
    </r>
    <r>
      <rPr>
        <sz val="12"/>
        <rFont val="Times New Roman"/>
        <charset val="134"/>
      </rPr>
      <t xml:space="preserve">     </t>
    </r>
    <r>
      <rPr>
        <sz val="12"/>
        <rFont val="宋体"/>
        <charset val="134"/>
      </rPr>
      <t>常</t>
    </r>
    <r>
      <rPr>
        <sz val="12"/>
        <rFont val="Times New Roman"/>
        <charset val="134"/>
      </rPr>
      <t xml:space="preserve">     </t>
    </r>
    <r>
      <rPr>
        <sz val="12"/>
        <rFont val="宋体"/>
        <charset val="134"/>
      </rPr>
      <t>公</t>
    </r>
    <r>
      <rPr>
        <sz val="12"/>
        <rFont val="Times New Roman"/>
        <charset val="134"/>
      </rPr>
      <t xml:space="preserve">    </t>
    </r>
    <r>
      <rPr>
        <sz val="12"/>
        <rFont val="宋体"/>
        <charset val="134"/>
      </rPr>
      <t>用</t>
    </r>
    <r>
      <rPr>
        <sz val="12"/>
        <rFont val="Times New Roman"/>
        <charset val="134"/>
      </rPr>
      <t xml:space="preserve">    </t>
    </r>
    <r>
      <rPr>
        <sz val="12"/>
        <rFont val="宋体"/>
        <charset val="134"/>
      </rPr>
      <t>经</t>
    </r>
    <r>
      <rPr>
        <sz val="12"/>
        <rFont val="Times New Roman"/>
        <charset val="134"/>
      </rPr>
      <t xml:space="preserve">    </t>
    </r>
    <r>
      <rPr>
        <sz val="12"/>
        <rFont val="宋体"/>
        <charset val="134"/>
      </rPr>
      <t>费</t>
    </r>
  </si>
  <si>
    <t>正常公用经费</t>
  </si>
  <si>
    <r>
      <rPr>
        <b/>
        <sz val="12"/>
        <rFont val="宋体"/>
        <charset val="134"/>
      </rPr>
      <t>专</t>
    </r>
    <r>
      <rPr>
        <b/>
        <sz val="12"/>
        <rFont val="Times New Roman"/>
        <charset val="134"/>
      </rPr>
      <t xml:space="preserve">     </t>
    </r>
    <r>
      <rPr>
        <b/>
        <sz val="12"/>
        <rFont val="宋体"/>
        <charset val="134"/>
      </rPr>
      <t>项</t>
    </r>
    <r>
      <rPr>
        <b/>
        <sz val="12"/>
        <rFont val="Times New Roman"/>
        <charset val="134"/>
      </rPr>
      <t xml:space="preserve">     </t>
    </r>
    <r>
      <rPr>
        <b/>
        <sz val="12"/>
        <rFont val="宋体"/>
        <charset val="134"/>
      </rPr>
      <t>公</t>
    </r>
    <r>
      <rPr>
        <b/>
        <sz val="12"/>
        <rFont val="Times New Roman"/>
        <charset val="134"/>
      </rPr>
      <t xml:space="preserve">    </t>
    </r>
    <r>
      <rPr>
        <b/>
        <sz val="12"/>
        <rFont val="宋体"/>
        <charset val="134"/>
      </rPr>
      <t>用</t>
    </r>
    <r>
      <rPr>
        <b/>
        <sz val="12"/>
        <rFont val="Times New Roman"/>
        <charset val="134"/>
      </rPr>
      <t xml:space="preserve">    </t>
    </r>
    <r>
      <rPr>
        <b/>
        <sz val="12"/>
        <rFont val="宋体"/>
        <charset val="134"/>
      </rPr>
      <t>经</t>
    </r>
    <r>
      <rPr>
        <b/>
        <sz val="12"/>
        <rFont val="Times New Roman"/>
        <charset val="134"/>
      </rPr>
      <t xml:space="preserve">    </t>
    </r>
    <r>
      <rPr>
        <b/>
        <sz val="12"/>
        <rFont val="宋体"/>
        <charset val="134"/>
      </rPr>
      <t>费</t>
    </r>
  </si>
  <si>
    <t>公用专项合计</t>
  </si>
  <si>
    <t>旧标准公用专项合计</t>
  </si>
  <si>
    <t>2011年增加公用经费</t>
  </si>
  <si>
    <t>固定电话</t>
  </si>
  <si>
    <t>2018年人数</t>
  </si>
  <si>
    <t>固定电话部数（个）</t>
  </si>
  <si>
    <t>大客户宽带及固定电话费</t>
  </si>
  <si>
    <t>离岗领导电话费</t>
  </si>
  <si>
    <t>国资办提供车辆编制数</t>
  </si>
  <si>
    <t>预算安排车辆数</t>
  </si>
  <si>
    <t>公务用车运行维护费</t>
  </si>
  <si>
    <t>办公费</t>
  </si>
  <si>
    <t>差旅费</t>
  </si>
  <si>
    <t>电费</t>
  </si>
  <si>
    <t>均衡拨付公用经费小计</t>
  </si>
  <si>
    <t>工作经费</t>
  </si>
  <si>
    <t>水费</t>
  </si>
  <si>
    <t>单位取暖费</t>
  </si>
  <si>
    <t>正常公用经费合计</t>
  </si>
  <si>
    <t>会议费</t>
  </si>
  <si>
    <t>培训费</t>
  </si>
  <si>
    <t>印刷费</t>
  </si>
  <si>
    <t>租赁费</t>
  </si>
  <si>
    <t>维修（护）费</t>
  </si>
  <si>
    <t>购置费</t>
  </si>
  <si>
    <t>茶炉补助</t>
  </si>
  <si>
    <t>接待经费</t>
  </si>
  <si>
    <t>专项公用经费合计</t>
  </si>
  <si>
    <t>领导</t>
  </si>
  <si>
    <t>主要</t>
  </si>
  <si>
    <t>人数</t>
  </si>
  <si>
    <t>取暖面积</t>
  </si>
  <si>
    <t>取暖方式</t>
  </si>
  <si>
    <t>取暖标准</t>
  </si>
  <si>
    <t>合  计</t>
  </si>
  <si>
    <t>政府办</t>
  </si>
  <si>
    <t>集中供热</t>
  </si>
  <si>
    <t>人大</t>
  </si>
  <si>
    <t>政协</t>
  </si>
  <si>
    <t>纪检委</t>
  </si>
  <si>
    <t>天然气</t>
  </si>
  <si>
    <t>巡察办</t>
  </si>
  <si>
    <t>组织部</t>
  </si>
  <si>
    <t>宣传部</t>
  </si>
  <si>
    <t>农工委</t>
  </si>
  <si>
    <t>县委办</t>
  </si>
  <si>
    <t>统战部</t>
  </si>
  <si>
    <t>妇联</t>
  </si>
  <si>
    <t>国防办</t>
  </si>
  <si>
    <t>人武部供暖</t>
  </si>
  <si>
    <t>机关工委</t>
  </si>
  <si>
    <t>团委</t>
  </si>
  <si>
    <t>文联</t>
  </si>
  <si>
    <t>信访局</t>
  </si>
  <si>
    <t>电暖气取暖</t>
  </si>
  <si>
    <t>老干部局</t>
  </si>
  <si>
    <t>检察院</t>
  </si>
  <si>
    <t>法院</t>
  </si>
  <si>
    <t>政法委</t>
  </si>
  <si>
    <t>公安供暖</t>
  </si>
  <si>
    <t>公安局</t>
  </si>
  <si>
    <t>环保新型锅炉</t>
  </si>
  <si>
    <t>交警队</t>
  </si>
  <si>
    <t>编办</t>
  </si>
  <si>
    <t>档案局</t>
  </si>
  <si>
    <t>党校</t>
  </si>
  <si>
    <t>发改局</t>
  </si>
  <si>
    <t>由太行建筑公司供暖</t>
  </si>
  <si>
    <t>工信局</t>
  </si>
  <si>
    <t>教育局</t>
  </si>
  <si>
    <t>民政局</t>
  </si>
  <si>
    <t>光荣院</t>
  </si>
  <si>
    <t>殡葬所</t>
  </si>
  <si>
    <t>煤取暖</t>
  </si>
  <si>
    <t>司法局</t>
  </si>
  <si>
    <t>劳人局</t>
  </si>
  <si>
    <t>失业所</t>
  </si>
  <si>
    <t>由工商行天然气供暖</t>
  </si>
  <si>
    <t>保险局</t>
  </si>
  <si>
    <t>医保所</t>
  </si>
  <si>
    <t>就业局职介所</t>
  </si>
  <si>
    <t>新农保</t>
  </si>
  <si>
    <t>劳动监察大队</t>
  </si>
  <si>
    <t>财政局</t>
  </si>
  <si>
    <t>天燃气供暖</t>
  </si>
  <si>
    <t>审计局</t>
  </si>
  <si>
    <t>商务局</t>
  </si>
  <si>
    <t>与原纪委办公楼天燃气取暖</t>
  </si>
  <si>
    <t>国土局</t>
  </si>
  <si>
    <t>农业局</t>
  </si>
  <si>
    <t>林业局</t>
  </si>
  <si>
    <t>水利局</t>
  </si>
  <si>
    <t>执法局</t>
  </si>
  <si>
    <t>建设局</t>
  </si>
  <si>
    <t>集中供暖</t>
  </si>
  <si>
    <t>规划局</t>
  </si>
  <si>
    <t>煤改电供暖</t>
  </si>
  <si>
    <t>体育局</t>
  </si>
  <si>
    <t>和教育统一集中供暖</t>
  </si>
  <si>
    <t>广播局</t>
  </si>
  <si>
    <t>电视台</t>
  </si>
  <si>
    <t>电采暖炉</t>
  </si>
  <si>
    <t>卫计局</t>
  </si>
  <si>
    <t>疾控中心</t>
  </si>
  <si>
    <t>统计局</t>
  </si>
  <si>
    <t>物价局</t>
  </si>
  <si>
    <t>旅游局</t>
  </si>
  <si>
    <t>人武部</t>
  </si>
  <si>
    <t>粮食局</t>
  </si>
  <si>
    <t>环保局</t>
  </si>
  <si>
    <t>扶贫局</t>
  </si>
  <si>
    <t>由工业园区天燃气供暖</t>
  </si>
  <si>
    <t>畜牧中心</t>
  </si>
  <si>
    <t>科协</t>
  </si>
  <si>
    <t>科技局</t>
  </si>
  <si>
    <t>残联</t>
  </si>
  <si>
    <t>电暖气供暖</t>
  </si>
  <si>
    <t>工商联</t>
  </si>
  <si>
    <t>集中供执</t>
  </si>
  <si>
    <t>交通局</t>
  </si>
  <si>
    <t>安监局</t>
  </si>
  <si>
    <t>市场监督管理局</t>
  </si>
  <si>
    <t>独山城管委会</t>
  </si>
  <si>
    <t>壁挂式采暖电热器</t>
  </si>
  <si>
    <t>经济开发区</t>
  </si>
  <si>
    <t>钢铜社区</t>
  </si>
  <si>
    <t>市场服务中心</t>
  </si>
  <si>
    <t>森林公安局</t>
  </si>
  <si>
    <t>工会</t>
  </si>
  <si>
    <t>行政审批局</t>
  </si>
  <si>
    <t>旅游委</t>
  </si>
  <si>
    <t>政府平台</t>
  </si>
  <si>
    <t>县委平台</t>
  </si>
  <si>
    <t>全县租车</t>
  </si>
  <si>
    <t>2018年公用经费4347.43万元,较上年增加1545.69万元,增加项目主要有:电话费增加2.16万元,车辆经费增加605.5万元,取暖费增加117万元,办公费增加211.8万元,差旅费增加383万元,电费增加135万元,水费增加20万元,会议费增加39万元,培训费增加5万元,印刷费增加8万元(巡视办、扶贫局),维修费增加3万元(巡视办,购置费增加3万元,接待经费增加14万元(主要是独山城8万元,巡视办5万元).</t>
  </si>
  <si>
    <t>2017年公用经费2802万</t>
  </si>
  <si>
    <r>
      <rPr>
        <b/>
        <sz val="16"/>
        <rFont val="宋体"/>
        <charset val="134"/>
      </rPr>
      <t>二</t>
    </r>
    <r>
      <rPr>
        <b/>
        <sz val="16"/>
        <rFont val="Times New Roman"/>
        <charset val="134"/>
      </rPr>
      <t>0</t>
    </r>
    <r>
      <rPr>
        <b/>
        <sz val="16"/>
        <rFont val="宋体"/>
        <charset val="134"/>
      </rPr>
      <t>一八年乡镇公用经费明细表（四）</t>
    </r>
  </si>
  <si>
    <t>乡镇</t>
  </si>
  <si>
    <r>
      <rPr>
        <sz val="10"/>
        <rFont val="宋体"/>
        <charset val="134"/>
      </rPr>
      <t>乡</t>
    </r>
    <r>
      <rPr>
        <sz val="10"/>
        <rFont val="Times New Roman"/>
        <charset val="134"/>
      </rPr>
      <t xml:space="preserve">    </t>
    </r>
    <r>
      <rPr>
        <sz val="10"/>
        <rFont val="宋体"/>
        <charset val="134"/>
      </rPr>
      <t>镇</t>
    </r>
    <r>
      <rPr>
        <sz val="10"/>
        <rFont val="Times New Roman"/>
        <charset val="134"/>
      </rPr>
      <t xml:space="preserve">  </t>
    </r>
    <r>
      <rPr>
        <sz val="10"/>
        <rFont val="宋体"/>
        <charset val="134"/>
      </rPr>
      <t>正　常</t>
    </r>
    <r>
      <rPr>
        <sz val="10"/>
        <rFont val="Times New Roman"/>
        <charset val="134"/>
      </rPr>
      <t xml:space="preserve">  </t>
    </r>
    <r>
      <rPr>
        <sz val="10"/>
        <rFont val="宋体"/>
        <charset val="134"/>
      </rPr>
      <t>公</t>
    </r>
    <r>
      <rPr>
        <sz val="10"/>
        <rFont val="Times New Roman"/>
        <charset val="134"/>
      </rPr>
      <t xml:space="preserve">   </t>
    </r>
    <r>
      <rPr>
        <sz val="10"/>
        <rFont val="宋体"/>
        <charset val="134"/>
      </rPr>
      <t>用</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t>
    </r>
  </si>
  <si>
    <r>
      <rPr>
        <sz val="10"/>
        <rFont val="宋体"/>
        <charset val="134"/>
      </rPr>
      <t>专</t>
    </r>
    <r>
      <rPr>
        <sz val="10"/>
        <rFont val="Times New Roman"/>
        <charset val="134"/>
      </rPr>
      <t xml:space="preserve">  </t>
    </r>
    <r>
      <rPr>
        <sz val="10"/>
        <rFont val="宋体"/>
        <charset val="134"/>
      </rPr>
      <t>项</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费（此项目在专项表三中反映）</t>
    </r>
  </si>
  <si>
    <t>乡镇专项公用和项目经费</t>
  </si>
  <si>
    <t>公用经费合计</t>
  </si>
  <si>
    <t>2011年增加乡镇经费</t>
  </si>
  <si>
    <t>复印打印耗材</t>
  </si>
  <si>
    <t>通讯费(含网络费)</t>
  </si>
  <si>
    <t>水电费</t>
  </si>
  <si>
    <t>招待费</t>
  </si>
  <si>
    <t>实有人数(人)</t>
  </si>
  <si>
    <r>
      <rPr>
        <sz val="9"/>
        <rFont val="宋体"/>
        <charset val="134"/>
      </rPr>
      <t>供暖面积(M</t>
    </r>
    <r>
      <rPr>
        <vertAlign val="superscript"/>
        <sz val="9"/>
        <rFont val="宋体"/>
        <charset val="134"/>
      </rPr>
      <t>2</t>
    </r>
    <r>
      <rPr>
        <sz val="9"/>
        <rFont val="宋体"/>
        <charset val="134"/>
      </rPr>
      <t>)</t>
    </r>
  </si>
  <si>
    <t>取暖费</t>
  </si>
  <si>
    <t>车辆数(辆)</t>
  </si>
  <si>
    <t>车辆经费</t>
  </si>
  <si>
    <t>其它办公费</t>
  </si>
  <si>
    <t>正常公用经费小计</t>
  </si>
  <si>
    <t>旧标准专项小计</t>
  </si>
  <si>
    <t>专项公用经费小计</t>
  </si>
  <si>
    <t>民政统筹</t>
  </si>
  <si>
    <t>计划生育</t>
  </si>
  <si>
    <t>卫生补助</t>
  </si>
  <si>
    <t>防火经费</t>
  </si>
  <si>
    <t>防汛经费</t>
  </si>
  <si>
    <t>农村环境治理费</t>
  </si>
  <si>
    <t>信访稳定经费</t>
  </si>
  <si>
    <t>城区办</t>
  </si>
  <si>
    <r>
      <rPr>
        <sz val="10"/>
        <rFont val="Times New Roman"/>
        <charset val="134"/>
      </rPr>
      <t xml:space="preserve"> </t>
    </r>
    <r>
      <rPr>
        <sz val="10"/>
        <rFont val="宋体"/>
        <charset val="134"/>
      </rPr>
      <t xml:space="preserve">涞源镇 </t>
    </r>
  </si>
  <si>
    <t>下北头</t>
  </si>
  <si>
    <t>南屯乡</t>
  </si>
  <si>
    <t>银坊镇</t>
  </si>
  <si>
    <t>走马驿</t>
  </si>
  <si>
    <t>马庄乡</t>
  </si>
  <si>
    <t>北石佛</t>
  </si>
  <si>
    <t>水堡镇</t>
  </si>
  <si>
    <t>金家井</t>
  </si>
  <si>
    <t>留家庄</t>
  </si>
  <si>
    <t>上庄乡</t>
  </si>
  <si>
    <t>东团堡</t>
  </si>
  <si>
    <t>王安镇</t>
  </si>
  <si>
    <t>塔崖驿</t>
  </si>
  <si>
    <t>乌龙沟</t>
  </si>
  <si>
    <t>杨家庄</t>
  </si>
  <si>
    <t>烟煤洞</t>
  </si>
  <si>
    <r>
      <rPr>
        <b/>
        <sz val="9"/>
        <rFont val="宋体"/>
        <charset val="134"/>
      </rPr>
      <t>合</t>
    </r>
    <r>
      <rPr>
        <b/>
        <sz val="9"/>
        <rFont val="Times New Roman"/>
        <charset val="134"/>
      </rPr>
      <t xml:space="preserve">      </t>
    </r>
    <r>
      <rPr>
        <b/>
        <sz val="9"/>
        <rFont val="宋体"/>
        <charset val="134"/>
      </rPr>
      <t>计</t>
    </r>
  </si>
  <si>
    <t>注:由于我县扶贫工作任务大,因此2018年预算安排适当增加乡镇公用经费,即:每个乡镇平均年增加公用经费9.55万元,</t>
  </si>
  <si>
    <t>2018年县安排专项款支出明细表（五）</t>
  </si>
  <si>
    <t>科目编码</t>
  </si>
  <si>
    <t>2014预算资金</t>
  </si>
  <si>
    <t>2014年专项项目支出安排明细</t>
  </si>
  <si>
    <t>2016年预算资金</t>
  </si>
  <si>
    <t>2016年专项项目支出安排明细</t>
  </si>
  <si>
    <t>2017年预算资金</t>
  </si>
  <si>
    <t>2017年专项项目支出安排明细</t>
  </si>
  <si>
    <t>2018年预算资金</t>
  </si>
  <si>
    <t>2018年专项项目支出安排明细</t>
  </si>
  <si>
    <r>
      <rPr>
        <sz val="10"/>
        <rFont val="宋体"/>
        <charset val="134"/>
      </rPr>
      <t>报刊款1.5万</t>
    </r>
    <r>
      <rPr>
        <sz val="10"/>
        <color indexed="10"/>
        <rFont val="宋体"/>
        <charset val="134"/>
      </rPr>
      <t>【人民代表报288×4，保定日报368×6，法制日报360×2，保定晚报150×3，点评1300，河北日报386×4，人民代表报187.2×4，参考消息252×4，光明日报288×5，新华社电讯285.6×2，中办通讯60×2，纪检监察132，中国人大144×15，公民与法制12×156】，</t>
    </r>
    <r>
      <rPr>
        <sz val="10"/>
        <rFont val="宋体"/>
        <charset val="134"/>
      </rPr>
      <t>临时工工资及养老保险7.76万</t>
    </r>
    <r>
      <rPr>
        <sz val="10"/>
        <color indexed="10"/>
        <rFont val="宋体"/>
        <charset val="134"/>
      </rPr>
      <t>【4.5名临时工*1040元*12月，4.5名临时工保险*1977.1*0.2*12】,</t>
    </r>
    <r>
      <rPr>
        <sz val="10"/>
        <rFont val="宋体"/>
        <charset val="134"/>
      </rPr>
      <t>厕所清洁员工资及养老保险1.67万</t>
    </r>
    <r>
      <rPr>
        <sz val="10"/>
        <color indexed="10"/>
        <rFont val="宋体"/>
        <charset val="134"/>
      </rPr>
      <t>【1名临时工*1000元*12月，1名临时工保险*1977.1*0.2*12】</t>
    </r>
  </si>
  <si>
    <r>
      <rPr>
        <sz val="10"/>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rFont val="宋体"/>
        <charset val="134"/>
      </rPr>
      <t>临时工工资及养老保险5.35万</t>
    </r>
    <r>
      <rPr>
        <sz val="10"/>
        <color indexed="10"/>
        <rFont val="宋体"/>
        <charset val="134"/>
      </rPr>
      <t>【3名*1210元*12月=43560元，1名临时工养老保险6103.44，管理费720，医疗保险1802，生育保险170.6，工伤保险610.4，失业保险458】,</t>
    </r>
    <r>
      <rPr>
        <sz val="10"/>
        <rFont val="宋体"/>
        <charset val="134"/>
      </rPr>
      <t>人大办公大院公厕清洁员劳务费1.2万</t>
    </r>
    <r>
      <rPr>
        <sz val="10"/>
        <color indexed="10"/>
        <rFont val="宋体"/>
        <charset val="134"/>
      </rPr>
      <t>【1名临时工*1000元*12月】</t>
    </r>
    <r>
      <rPr>
        <sz val="10"/>
        <rFont val="宋体"/>
        <charset val="134"/>
      </rPr>
      <t>,涞源县县域村庄及人口居住状况调研汇编出版印刷费7.5万元。</t>
    </r>
  </si>
  <si>
    <r>
      <rPr>
        <sz val="10"/>
        <color rgb="FF0033CC"/>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color rgb="FF0033CC"/>
        <rFont val="宋体"/>
        <charset val="134"/>
      </rPr>
      <t>临时工工资及养老保险8.46万</t>
    </r>
    <r>
      <rPr>
        <sz val="10"/>
        <color indexed="10"/>
        <rFont val="宋体"/>
        <charset val="134"/>
      </rPr>
      <t>【4名*1380元*12月=6.62万，2名临时工养老医疗工伤生育保险1.69万元，管理费1440元】,</t>
    </r>
    <r>
      <rPr>
        <sz val="10"/>
        <color rgb="FF0033CC"/>
        <rFont val="宋体"/>
        <charset val="134"/>
      </rPr>
      <t>人大办公大院公厕清洁员劳务费1.2万</t>
    </r>
    <r>
      <rPr>
        <sz val="10"/>
        <color indexed="10"/>
        <rFont val="宋体"/>
        <charset val="134"/>
      </rPr>
      <t>【1名临时工*1000元*12月】</t>
    </r>
    <r>
      <rPr>
        <sz val="10"/>
        <rFont val="宋体"/>
        <charset val="134"/>
      </rPr>
      <t>。</t>
    </r>
  </si>
  <si>
    <r>
      <rPr>
        <sz val="10"/>
        <rFont val="宋体"/>
        <charset val="134"/>
      </rPr>
      <t>报刊款2.5万</t>
    </r>
    <r>
      <rPr>
        <sz val="10"/>
        <color rgb="FFFF0000"/>
        <rFont val="宋体"/>
        <charset val="134"/>
      </rPr>
      <t>【人民日报4*288=1152河北日报5*536=2680保定日报8*532=4256法制日报1*360=360保定晚报3*150=450燕赵都市5*180=900财经日报1*246=246人民代表4*187.2=748.8参考消息4*288=1152纪检监察3*252=756内参选编1*298=298人大公民与法制17*156=2652老干部人民日报288*10=2880河北日报536*10=5360,党风廉政建设1*126=126《内参选编》1*480=480读者2*144=288元】，</t>
    </r>
    <r>
      <rPr>
        <sz val="10"/>
        <rFont val="宋体"/>
        <charset val="134"/>
      </rPr>
      <t>临时工工资及养老保险8.92万</t>
    </r>
    <r>
      <rPr>
        <sz val="10"/>
        <color rgb="FFFF0000"/>
        <rFont val="宋体"/>
        <charset val="134"/>
      </rPr>
      <t>【4名*1380元*12月=6.624万，2名临时工养老医疗工伤生育保险2.152万元，管理费1440元】,</t>
    </r>
    <r>
      <rPr>
        <sz val="10"/>
        <rFont val="宋体"/>
        <charset val="134"/>
      </rPr>
      <t>人大办公大院公厕清洁员劳务费1.2万</t>
    </r>
    <r>
      <rPr>
        <sz val="10"/>
        <color rgb="FFFF0000"/>
        <rFont val="宋体"/>
        <charset val="134"/>
      </rPr>
      <t>【1名临时工*1000元*12月】</t>
    </r>
    <r>
      <rPr>
        <sz val="10"/>
        <rFont val="宋体"/>
        <charset val="134"/>
      </rPr>
      <t>。人大预算审查联网3万元，人大表决器安装4万</t>
    </r>
    <r>
      <rPr>
        <sz val="10"/>
        <color rgb="FFFF0000"/>
        <rFont val="宋体"/>
        <charset val="134"/>
      </rPr>
      <t>【40套*1000元/套=4万元】</t>
    </r>
  </si>
  <si>
    <r>
      <rPr>
        <sz val="10"/>
        <color rgb="FF0033CC"/>
        <rFont val="宋体"/>
        <charset val="134"/>
      </rPr>
      <t>人大换届经费10万元</t>
    </r>
    <r>
      <rPr>
        <sz val="10"/>
        <color rgb="FFFF0000"/>
        <rFont val="宋体"/>
        <charset val="134"/>
      </rPr>
      <t>。</t>
    </r>
  </si>
  <si>
    <r>
      <rPr>
        <sz val="10"/>
        <rFont val="宋体"/>
        <charset val="134"/>
      </rPr>
      <t>人大会议32.42万元</t>
    </r>
    <r>
      <rPr>
        <sz val="10"/>
        <color rgb="FFFF0000"/>
        <rFont val="宋体"/>
        <charset val="134"/>
      </rPr>
      <t>【1、主会场.中会场5000*3=15000元,讨论地点8个（服务费）5000元,小计：20000元；2、会前准备胸卡、座位签、文件袋8000元；3、租车费20000元；4、住宿就餐费221180元（两夜），150间*220元*3天=99000元,就餐早餐2顿：20元*300人*2顿=12000元，午餐2顿：50元*300人*2顿=30000元，晚餐3顿：50元*300人*3顿=45000元，农民代表务工补贴91*50*3=13650元，往返车费91*30=2730元，工作餐18800元；5、文印费：55020元（印刷50000元  复印费5020元）】，</t>
    </r>
    <r>
      <rPr>
        <sz val="10"/>
        <rFont val="宋体"/>
        <charset val="134"/>
      </rPr>
      <t>常委会会议4.8万元</t>
    </r>
    <r>
      <rPr>
        <sz val="10"/>
        <color rgb="FFFF0000"/>
        <rFont val="宋体"/>
        <charset val="134"/>
      </rPr>
      <t>【每两月1次8000元*6次=4.8万元】</t>
    </r>
  </si>
  <si>
    <r>
      <rPr>
        <sz val="10"/>
        <rFont val="宋体"/>
        <charset val="134"/>
      </rPr>
      <t>人大代表活动经费2万</t>
    </r>
    <r>
      <rPr>
        <sz val="10"/>
        <color indexed="10"/>
        <rFont val="宋体"/>
        <charset val="134"/>
      </rPr>
      <t>【每年两次代表活动日，走访代表给农村代表发补助，困难代表补贴等】,</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</si>
  <si>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rFont val="宋体"/>
        <charset val="134"/>
      </rPr>
      <t>人大代表活动经费5.43万</t>
    </r>
    <r>
      <rPr>
        <sz val="10"/>
        <color indexed="10"/>
        <rFont val="宋体"/>
        <charset val="134"/>
      </rPr>
      <t>【依据代表法规定181名代表*300元】,</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</si>
  <si>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color rgb="FF0033CC"/>
        <rFont val="宋体"/>
        <charset val="134"/>
      </rPr>
      <t>人大代表活动经费5.43万</t>
    </r>
    <r>
      <rPr>
        <sz val="10"/>
        <color indexed="10"/>
        <rFont val="宋体"/>
        <charset val="134"/>
      </rPr>
      <t>【依据代表法规定181名代表*300元】,</t>
    </r>
    <r>
      <rPr>
        <sz val="10"/>
        <color rgb="FF0033CC"/>
        <rFont val="宋体"/>
        <charset val="134"/>
      </rPr>
      <t>市人代会专项0.5万</t>
    </r>
    <r>
      <rPr>
        <sz val="10"/>
        <color indexed="10"/>
        <rFont val="宋体"/>
        <charset val="134"/>
      </rPr>
      <t>【市人大代表活动日经费】，</t>
    </r>
    <r>
      <rPr>
        <sz val="10"/>
        <color rgb="FF0033CC"/>
        <rFont val="宋体"/>
        <charset val="134"/>
      </rPr>
      <t>两节慰问费1.3万</t>
    </r>
    <r>
      <rPr>
        <sz val="10"/>
        <color indexed="10"/>
        <rFont val="宋体"/>
        <charset val="134"/>
      </rPr>
      <t>【慰问贫困代表】，</t>
    </r>
  </si>
  <si>
    <r>
      <rPr>
        <sz val="10"/>
        <rFont val="宋体"/>
        <charset val="134"/>
      </rPr>
      <t>人大代表活动经费5.43万</t>
    </r>
    <r>
      <rPr>
        <sz val="10"/>
        <color rgb="FFFF0000"/>
        <rFont val="宋体"/>
        <charset val="134"/>
      </rPr>
      <t>【依据代表法规定181名代表*300元】,</t>
    </r>
    <r>
      <rPr>
        <sz val="10"/>
        <rFont val="宋体"/>
        <charset val="134"/>
      </rPr>
      <t>市人代会专项0.5万</t>
    </r>
    <r>
      <rPr>
        <sz val="10"/>
        <color rgb="FFFF0000"/>
        <rFont val="宋体"/>
        <charset val="134"/>
      </rPr>
      <t>【市人大代表活动日经费】，</t>
    </r>
    <r>
      <rPr>
        <sz val="10"/>
        <rFont val="宋体"/>
        <charset val="134"/>
      </rPr>
      <t>两节慰问费1.5万</t>
    </r>
    <r>
      <rPr>
        <sz val="10"/>
        <color rgb="FFFF0000"/>
        <rFont val="宋体"/>
        <charset val="134"/>
      </rPr>
      <t>【慰问贫困代表，副处以上退休干部12人两节慰问】</t>
    </r>
    <r>
      <rPr>
        <sz val="10"/>
        <color rgb="FF0033CC"/>
        <rFont val="宋体"/>
        <charset val="134"/>
      </rPr>
      <t>，</t>
    </r>
    <r>
      <rPr>
        <sz val="10"/>
        <rFont val="宋体"/>
        <charset val="134"/>
      </rPr>
      <t>代表之家建设8万元【</t>
    </r>
    <r>
      <rPr>
        <sz val="10"/>
        <color rgb="FFFF0000"/>
        <rFont val="宋体"/>
        <charset val="134"/>
      </rPr>
      <t>第二期代表之家建设】,</t>
    </r>
    <r>
      <rPr>
        <sz val="10"/>
        <rFont val="宋体"/>
        <charset val="134"/>
      </rPr>
      <t>保定名村名镇编撰5万</t>
    </r>
    <r>
      <rPr>
        <sz val="10"/>
        <color rgb="FFFF0000"/>
        <rFont val="宋体"/>
        <charset val="134"/>
      </rPr>
      <t>【保定名村名镇编撰2.3.4工作】。</t>
    </r>
    <r>
      <rPr>
        <sz val="10"/>
        <rFont val="宋体"/>
        <charset val="134"/>
      </rPr>
      <t>村庄人口调查10万元，法律宣传2万元。</t>
    </r>
  </si>
  <si>
    <r>
      <rPr>
        <sz val="10"/>
        <rFont val="宋体"/>
        <charset val="134"/>
      </rPr>
      <t>报刊款1.5万</t>
    </r>
    <r>
      <rPr>
        <sz val="10"/>
        <color indexed="10"/>
        <rFont val="宋体"/>
        <charset val="134"/>
      </rPr>
      <t>【人民日报5份*288元、河北日报8份*386元、保定日报13份*368元、内参选编1份*598元、人民政协报18份*288元】，</t>
    </r>
    <r>
      <rPr>
        <sz val="10"/>
        <rFont val="宋体"/>
        <charset val="134"/>
      </rPr>
      <t>临时工工资及养老保险7.76万</t>
    </r>
    <r>
      <rPr>
        <sz val="10"/>
        <color indexed="10"/>
        <rFont val="宋体"/>
        <charset val="134"/>
      </rPr>
      <t>【4.5名临时工*1040元*12月，4.5名临时工保险*1977.1*0.2*12】,</t>
    </r>
    <r>
      <rPr>
        <sz val="10"/>
        <rFont val="宋体"/>
        <charset val="134"/>
      </rPr>
      <t>文史资料3万</t>
    </r>
    <r>
      <rPr>
        <sz val="10"/>
        <color indexed="10"/>
        <rFont val="宋体"/>
        <charset val="134"/>
      </rPr>
      <t>【编撰文史资料】,</t>
    </r>
  </si>
  <si>
    <r>
      <rPr>
        <sz val="10"/>
        <rFont val="宋体"/>
        <charset val="134"/>
      </rPr>
      <t>报刊款2.5万</t>
    </r>
    <r>
      <rPr>
        <sz val="10"/>
        <color indexed="1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临时工工资及养老保险6.61万</t>
    </r>
    <r>
      <rPr>
        <sz val="10"/>
        <color indexed="10"/>
        <rFont val="宋体"/>
        <charset val="134"/>
      </rPr>
      <t>【4名临时工*1210元*12月=5.81万元，1名临时工保险*2312*26.8%*12月=7435元,1名劳务派遣人员管理费*50元*12月=0.06万】,</t>
    </r>
    <r>
      <rPr>
        <sz val="10"/>
        <rFont val="宋体"/>
        <charset val="134"/>
      </rPr>
      <t>《涞源民俗》文史资料编撰经费15万</t>
    </r>
    <r>
      <rPr>
        <sz val="10"/>
        <color indexed="10"/>
        <rFont val="宋体"/>
        <charset val="134"/>
      </rPr>
      <t>【编撰文史资料】,</t>
    </r>
  </si>
  <si>
    <r>
      <rPr>
        <sz val="10"/>
        <color rgb="FF0000FF"/>
        <rFont val="宋体"/>
        <charset val="134"/>
      </rPr>
      <t>报刊款2.5万</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color rgb="FF0000FF"/>
        <rFont val="宋体"/>
        <charset val="134"/>
      </rPr>
      <t>临时工工资及养老保险7.54万</t>
    </r>
    <r>
      <rPr>
        <sz val="10"/>
        <color rgb="FFFF0000"/>
        <rFont val="宋体"/>
        <charset val="134"/>
      </rPr>
      <t>【4名临时工*1380元*12月=6.62万元，1名临时工保险*2621*26.8%*12月=8429元,1名劳务派遣人员管理费*60元*12月=0.072万】,</t>
    </r>
    <r>
      <rPr>
        <sz val="10"/>
        <color rgb="FF0000FF"/>
        <rFont val="宋体"/>
        <charset val="134"/>
      </rPr>
      <t>《涞源民俗》文史资料编撰经费8万</t>
    </r>
    <r>
      <rPr>
        <sz val="10"/>
        <color rgb="FFFF0000"/>
        <rFont val="宋体"/>
        <charset val="134"/>
      </rPr>
      <t>【编撰文史资料】,</t>
    </r>
  </si>
  <si>
    <r>
      <rPr>
        <sz val="10"/>
        <rFont val="宋体"/>
        <charset val="134"/>
      </rPr>
      <t>报刊款2.5万元</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临时工工资及养老保险7.8万元</t>
    </r>
    <r>
      <rPr>
        <sz val="10"/>
        <color rgb="FFFF0000"/>
        <rFont val="宋体"/>
        <charset val="134"/>
      </rPr>
      <t>【4名临时工*1380元*12月=6.624万元，1名临时工保险3135*28.2%*12月=1.1万,1名劳务派遣人员管理费*60元*12月=0.072万】,</t>
    </r>
    <r>
      <rPr>
        <sz val="10"/>
        <rFont val="宋体"/>
        <charset val="134"/>
      </rPr>
      <t>文史资料编撰经费15万元</t>
    </r>
    <r>
      <rPr>
        <sz val="10"/>
        <color rgb="FFFF0000"/>
        <rFont val="宋体"/>
        <charset val="134"/>
      </rPr>
      <t>【《壮美涞源--山水篇》收集、整理、编辑等前期费用50000元（下乡采访交通费：8000元、下乡采访食宿费：5000元、征集稿费：5000元、文字录入费：5000元、题文设计费：10000元、排版设计费：10000元、校对、出样书：7000元），出版印刷1000本、每本100元、共计100000元。】,</t>
    </r>
    <r>
      <rPr>
        <sz val="10"/>
        <rFont val="宋体"/>
        <charset val="134"/>
      </rPr>
      <t>印刷费3万元</t>
    </r>
    <r>
      <rPr>
        <sz val="10"/>
        <color rgb="FFFF0000"/>
        <rFont val="宋体"/>
        <charset val="134"/>
      </rPr>
      <t>【《涞源政协》内刊编辑印刷，每年出版5刊，每次出版400本，每本15元】</t>
    </r>
  </si>
  <si>
    <t>政协换届经费10万元。</t>
  </si>
  <si>
    <r>
      <rPr>
        <sz val="10"/>
        <rFont val="宋体"/>
        <charset val="134"/>
      </rPr>
      <t>政协会议27万元</t>
    </r>
    <r>
      <rPr>
        <sz val="10"/>
        <color rgb="FFFF0000"/>
        <rFont val="宋体"/>
        <charset val="134"/>
      </rPr>
      <t>【一、根据《政协章程》召开县九届政协第二次全会：（共计：193000元）1、会期两天，参加人员共305人（委员181人、离退休老领导14人、驻县省市政协委员4人、列席人员30人、工作人员76人）。2、会场费：9000元（大会议室6000元、小会议室3000元）。3、餐费：60000元（自助餐每人每天120元标准，早餐20元、午餐50元、晚餐50元）。4、住宿费：24000元（住宿标准240元每间，共用房间50间，共使用2天）。5、农村委员补助：4000元（每人每天20元）。6、会议材料印刷费：60000元。7、会议用品：17000元（会议证件、笔记本、桌签等）。8、租车费：4000元（列席人代会）。9、宣传费：15000元（会议标语、会标、委员合影等）。二、常委会议、提案交办会、文史资料宣传会等会议合计7次：（共计：77000元）1、参加人数：70-100人／每次  2、会场费：2400元／每次  3、资料印刷、会标、文件袋等用品费用：3600元／每次   4、餐费：5000元／每次（自助餐每人每餐50元）】</t>
    </r>
    <r>
      <rPr>
        <sz val="10"/>
        <color rgb="FF0000FF"/>
        <rFont val="宋体"/>
        <charset val="134"/>
      </rPr>
      <t xml:space="preserve">
</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</si>
  <si>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</si>
  <si>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</si>
  <si>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color rgb="FF0000FF"/>
        <rFont val="宋体"/>
        <charset val="134"/>
      </rPr>
      <t>政协委员活动经费2万</t>
    </r>
    <r>
      <rPr>
        <sz val="10"/>
        <color indexed="10"/>
        <rFont val="宋体"/>
        <charset val="134"/>
      </rPr>
      <t>【每两个月一次政协委员视察考察经费】</t>
    </r>
    <r>
      <rPr>
        <sz val="10"/>
        <color rgb="FF0000FF"/>
        <rFont val="宋体"/>
        <charset val="134"/>
      </rPr>
      <t>,市政协会专项0.5万</t>
    </r>
    <r>
      <rPr>
        <sz val="10"/>
        <color indexed="10"/>
        <rFont val="宋体"/>
        <charset val="134"/>
      </rPr>
      <t>【市政协委员参加市政协会议】，</t>
    </r>
    <r>
      <rPr>
        <sz val="10"/>
        <color rgb="FF0000FF"/>
        <rFont val="宋体"/>
        <charset val="134"/>
      </rPr>
      <t>两节慰问费1.3万</t>
    </r>
    <r>
      <rPr>
        <sz val="10"/>
        <color indexed="10"/>
        <rFont val="宋体"/>
        <charset val="134"/>
      </rPr>
      <t>【慰问贫困委员】,</t>
    </r>
  </si>
  <si>
    <r>
      <rPr>
        <sz val="10"/>
        <rFont val="宋体"/>
        <charset val="134"/>
      </rPr>
      <t>政协委员活动经费2万</t>
    </r>
    <r>
      <rPr>
        <sz val="10"/>
        <color rgb="FFFF0000"/>
        <rFont val="宋体"/>
        <charset val="134"/>
      </rPr>
      <t>【每两个月一次政协委员视察考察经费】</t>
    </r>
    <r>
      <rPr>
        <sz val="10"/>
        <color rgb="FF0000FF"/>
        <rFont val="宋体"/>
        <charset val="134"/>
      </rPr>
      <t>,</t>
    </r>
    <r>
      <rPr>
        <sz val="10"/>
        <rFont val="宋体"/>
        <charset val="134"/>
      </rPr>
      <t>市政协会专项0.5万</t>
    </r>
    <r>
      <rPr>
        <sz val="10"/>
        <color rgb="FFFF0000"/>
        <rFont val="宋体"/>
        <charset val="134"/>
      </rPr>
      <t>【市政协委员参加市政协会议】，</t>
    </r>
    <r>
      <rPr>
        <sz val="10"/>
        <rFont val="宋体"/>
        <charset val="134"/>
      </rPr>
      <t>两节慰问费1.3万</t>
    </r>
    <r>
      <rPr>
        <sz val="10"/>
        <color rgb="FFFF0000"/>
        <rFont val="宋体"/>
        <charset val="134"/>
      </rPr>
      <t>【慰问贫困委员】,</t>
    </r>
  </si>
  <si>
    <r>
      <rPr>
        <sz val="10"/>
        <rFont val="宋体"/>
        <charset val="134"/>
      </rPr>
      <t>报刊款3万</t>
    </r>
    <r>
      <rPr>
        <sz val="10"/>
        <color indexed="10"/>
        <rFont val="宋体"/>
        <charset val="134"/>
      </rPr>
      <t>【人民日报288*20，河北日报386*20，经济日报297*10，保定日报368*31秘书工作16*96=1536，半月谈12*84，内参2*598】，</t>
    </r>
    <r>
      <rPr>
        <sz val="10"/>
        <rFont val="宋体"/>
        <charset val="134"/>
      </rPr>
      <t>13名临时工工资14.83万</t>
    </r>
    <r>
      <rPr>
        <sz val="10"/>
        <color indexed="10"/>
        <rFont val="宋体"/>
        <charset val="134"/>
      </rPr>
      <t>【2名外聘1500元*12月，9名临时工*1040月*12】；</t>
    </r>
    <r>
      <rPr>
        <sz val="10"/>
        <rFont val="宋体"/>
        <charset val="134"/>
      </rPr>
      <t>食安办工作经费5万元；城区办、社区居委会房租21万</t>
    </r>
    <r>
      <rPr>
        <sz val="10"/>
        <color indexed="10"/>
        <rFont val="宋体"/>
        <charset val="134"/>
      </rPr>
      <t>【城区办房租14万，六个居委会房租7万】，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涞源镇房租15万；乡政府修缮30万;18个乡镇追加乡镇工作经费180万。乡镇干部激励关爱机制经费106.3万</t>
    </r>
    <r>
      <rPr>
        <sz val="10"/>
        <color indexed="10"/>
        <rFont val="宋体"/>
        <charset val="134"/>
      </rPr>
      <t>【乡镇干部工作生活补贴106.3万（正职四年以上30人*460元*12月=16.56万、正职四年以下6人*260元*12月=1.9万、副职166人*200元*12月=39.84万、一般干部400人*100元*12月=48万）】，</t>
    </r>
  </si>
  <si>
    <r>
      <rPr>
        <sz val="10"/>
        <rFont val="宋体"/>
        <charset val="134"/>
      </rPr>
      <t>报刊款4万</t>
    </r>
    <r>
      <rPr>
        <sz val="10"/>
        <color indexed="10"/>
        <rFont val="宋体"/>
        <charset val="134"/>
      </rPr>
      <t>【人民日报288*20，河北日报536*20，经济日报297*10，保定日报532*31秘书工作16*96，半月谈12*84，内参3*448】，</t>
    </r>
    <r>
      <rPr>
        <sz val="10"/>
        <rFont val="宋体"/>
        <charset val="134"/>
      </rPr>
      <t>政府办专项工作经费80万元,12名临时工工资44.01万</t>
    </r>
    <r>
      <rPr>
        <sz val="10"/>
        <color indexed="10"/>
        <rFont val="宋体"/>
        <charset val="134"/>
      </rPr>
      <t>【食堂临时工工资6人月10320*12=12.38万，保安3人月5400*12=64800；保险2312元/月*15*12月*26.8%=11.15万元；管理费60元*15*12=1.08元。1名外聘1500元*12月，7名临时工*1210月*12，1名清洁工工资800*12月=0.96万】；</t>
    </r>
    <r>
      <rPr>
        <sz val="10"/>
        <rFont val="宋体"/>
        <charset val="134"/>
      </rPr>
      <t>行政服务中心临时工工资及工作经费34.42万</t>
    </r>
    <r>
      <rPr>
        <sz val="10"/>
        <color indexed="10"/>
        <rFont val="宋体"/>
        <charset val="134"/>
      </rPr>
      <t>（移动光纤宽带3.12万、网通专线光纤传输费1.44万、电费5.87万、取暖费1512平米*25元=3.78万、办公等运转经费99人*1000元=9.9万、保安网管3人工资及保险6.59(3人*1210元*12月+620元/月*3人*12月)、保洁员2人工资1.2万、保安保洁服装及工具0.52万、网络等设备维护费2万,），</t>
    </r>
    <r>
      <rPr>
        <sz val="10"/>
        <rFont val="宋体"/>
        <charset val="134"/>
      </rPr>
      <t>公共资源交易中心运行费用23.96万</t>
    </r>
    <r>
      <rPr>
        <sz val="10"/>
        <color indexed="10"/>
        <rFont val="宋体"/>
        <charset val="134"/>
      </rPr>
      <t>【（房屋租赁6.8万，水电费3.71万，取暖费5万，人员工资及保险4.89万(2名保安1210元*2人*12月+四项保险620元*2人*12月,锅炉工工资5个月5000元）,办公费2万,网络电话费1.56万】。</t>
    </r>
    <r>
      <rPr>
        <sz val="10"/>
        <rFont val="宋体"/>
        <charset val="134"/>
      </rPr>
      <t>督查专项工作经费1.4万元【</t>
    </r>
    <r>
      <rPr>
        <sz val="10"/>
        <color indexed="10"/>
        <rFont val="宋体"/>
        <charset val="134"/>
      </rPr>
      <t>摄像机1部3000；录音笔2支500元；照像机1部1500元；微型摄像机1部1000元；电脑2台*4000=8000</t>
    </r>
    <r>
      <rPr>
        <sz val="10"/>
        <rFont val="宋体"/>
        <charset val="134"/>
      </rPr>
      <t>】,城区办、社区居委会房租25万</t>
    </r>
    <r>
      <rPr>
        <sz val="10"/>
        <color indexed="10"/>
        <rFont val="宋体"/>
        <charset val="134"/>
      </rPr>
      <t>【城区办房租18万，六个居委会房租7万】，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涞源镇房租19万；</t>
    </r>
    <r>
      <rPr>
        <sz val="10"/>
        <color indexed="12"/>
        <rFont val="宋体"/>
        <charset val="134"/>
      </rPr>
      <t>矿督办工作经费2万,</t>
    </r>
    <r>
      <rPr>
        <sz val="10"/>
        <rFont val="宋体"/>
        <charset val="134"/>
      </rPr>
      <t>亢进文见义勇为待遇0.3万</t>
    </r>
    <r>
      <rPr>
        <sz val="10"/>
        <color indexed="12"/>
        <rFont val="宋体"/>
        <charset val="134"/>
      </rPr>
      <t>,塔崖驿片区工作经费2万，小河片区工作经费2万，王安镇片区工作经费2万，</t>
    </r>
    <r>
      <rPr>
        <sz val="10"/>
        <rFont val="宋体"/>
        <charset val="134"/>
      </rPr>
      <t>银坊镇更换锅炉资金17.31万</t>
    </r>
    <r>
      <rPr>
        <sz val="10"/>
        <color indexed="12"/>
        <rFont val="宋体"/>
        <charset val="134"/>
      </rPr>
      <t>(</t>
    </r>
    <r>
      <rPr>
        <sz val="10"/>
        <color indexed="10"/>
        <rFont val="宋体"/>
        <charset val="134"/>
      </rPr>
      <t>评审中心审定价</t>
    </r>
    <r>
      <rPr>
        <sz val="10"/>
        <color indexed="12"/>
        <rFont val="宋体"/>
        <charset val="134"/>
      </rPr>
      <t>),</t>
    </r>
    <r>
      <rPr>
        <sz val="10"/>
        <rFont val="宋体"/>
        <charset val="134"/>
      </rPr>
      <t>银坊镇2015年湖南外建武汉分公司占地遗留问题16万元,涞源镇麻园砖厂占地补偿款10.2万元,王安镇政府租用办公用房租赁费12万元,全县办公用房修绻费用40万元.塔崖驿乡更换锅炉资金6万元,杏花湾租金50万元。</t>
    </r>
    <r>
      <rPr>
        <sz val="10"/>
        <color indexed="12"/>
        <rFont val="宋体"/>
        <charset val="134"/>
      </rPr>
      <t>东团堡工作经费27.09万元,白石山镇工作经费10.6万元,南屯镇工作经费8.8万元,城区办工作经费9万元,涞源镇工作经费10万元,乌龙沟乡工作经费3万元,水堡镇工作经费7万元.白石山镇新华网项目征地工作经费7万元,</t>
    </r>
  </si>
  <si>
    <r>
      <rPr>
        <sz val="10"/>
        <color rgb="FF0000FF"/>
        <rFont val="宋体"/>
        <charset val="134"/>
      </rPr>
      <t>报刊款4.47万</t>
    </r>
    <r>
      <rPr>
        <sz val="10"/>
        <color rgb="FFFF0000"/>
        <rFont val="宋体"/>
        <charset val="134"/>
      </rPr>
      <t>【人民日报288*20，河北日报536*20，经济日报297*10，保定日报532*31秘书工作16*96，半月谈12*84，内参3*598,河北法制294*3，法制日报360*3，河北经济486*2，保定晚报150*10】，</t>
    </r>
    <r>
      <rPr>
        <sz val="10"/>
        <rFont val="宋体"/>
        <charset val="134"/>
      </rPr>
      <t>政府办专项工作经费80万元（</t>
    </r>
    <r>
      <rPr>
        <sz val="10"/>
        <color rgb="FFCC00CC"/>
        <rFont val="宋体"/>
        <charset val="134"/>
      </rPr>
      <t>此款于2017.1.17日拨政府办公用经费10万元</t>
    </r>
    <r>
      <rPr>
        <sz val="10"/>
        <rFont val="宋体"/>
        <charset val="134"/>
      </rPr>
      <t>）,</t>
    </r>
    <r>
      <rPr>
        <sz val="10"/>
        <color rgb="FF0000FF"/>
        <rFont val="宋体"/>
        <charset val="134"/>
      </rPr>
      <t>12名临时工工资50.12万</t>
    </r>
    <r>
      <rPr>
        <sz val="10"/>
        <color rgb="FFFF0000"/>
        <rFont val="宋体"/>
        <charset val="134"/>
      </rPr>
      <t>【食堂临时工工资6人月10660*12=12.79万，保安3人月5400*12=64800；保险2621元/月*15人*12月*26.8%=12.64万元，保险按增幅10%后为13.9万；管理费60元*15*12=1.08元。9名临时工*1380月*12=14.91万，1名清洁工工资800*12月=0.96万】；</t>
    </r>
    <r>
      <rPr>
        <sz val="10"/>
        <color rgb="FF0000FF"/>
        <rFont val="宋体"/>
        <charset val="134"/>
      </rPr>
      <t>行政服务中心临时工工资及工作经费46.83万</t>
    </r>
    <r>
      <rPr>
        <sz val="10"/>
        <color rgb="FFFF0000"/>
        <rFont val="宋体"/>
        <charset val="134"/>
      </rPr>
      <t>（移动光纤宽带3.12万、网通专线光纤传输费2.64万、监管平台1.2万、电费5.87万、取暖费1512平米*25元=3.78万、办公等运转经费130人*1000元=13万、保安网管3人工资及保险7.5万(3人*1380元*12月+703元/月*3人*12月)、保洁员2人工资1.2万、保安保洁服装及工具0.52万、网络等设备维护费5万，接待经费3万元）；</t>
    </r>
    <r>
      <rPr>
        <sz val="10"/>
        <color rgb="FF0000FF"/>
        <rFont val="宋体"/>
        <charset val="134"/>
      </rPr>
      <t>行政服务中心“互联网+政务服务”建设经费110万元</t>
    </r>
    <r>
      <rPr>
        <sz val="10"/>
        <color rgb="FFFF0000"/>
        <rFont val="宋体"/>
        <charset val="134"/>
      </rPr>
      <t>【政务服务中心网上审批窗口设备购置20万元；18个乡镇及有关村“互联网+政务服务”硬件建设60万元，乡村两级“两个代办”专项办公经费20万元,采购中心工作经费10万元】</t>
    </r>
    <r>
      <rPr>
        <sz val="10"/>
        <color rgb="FF0000FF"/>
        <rFont val="宋体"/>
        <charset val="134"/>
      </rPr>
      <t>公共资源交易中心运行费用39.05万</t>
    </r>
    <r>
      <rPr>
        <sz val="10"/>
        <color rgb="FFFF0000"/>
        <rFont val="宋体"/>
        <charset val="134"/>
      </rPr>
      <t>【房屋租赁6.8万，水电费3.71万，取暖费5万，人员工资及保险5万(2名保安1380元*2人*12月+四项保险703元*2人*12月,保安保洁服装工具0.62万元，水电暖及办公设备维护费3万，接待经费3万元,办公费2万,网络电话费1.56万，，网络建设保证金8.36万元】。</t>
    </r>
    <r>
      <rPr>
        <sz val="10"/>
        <color rgb="FF0033CC"/>
        <rFont val="宋体"/>
        <charset val="134"/>
      </rPr>
      <t>督查专项工作经费1.4万元</t>
    </r>
    <r>
      <rPr>
        <sz val="10"/>
        <rFont val="宋体"/>
        <charset val="134"/>
      </rPr>
      <t>【</t>
    </r>
    <r>
      <rPr>
        <sz val="10"/>
        <color rgb="FFFF0000"/>
        <rFont val="宋体"/>
        <charset val="134"/>
      </rPr>
      <t>摄像机1部3000；录音笔2支500元；照像机1部1500元；微型摄像机1部1000元；电脑2台*4000=8000</t>
    </r>
    <r>
      <rPr>
        <sz val="10"/>
        <rFont val="宋体"/>
        <charset val="134"/>
      </rPr>
      <t>】,</t>
    </r>
    <r>
      <rPr>
        <sz val="10"/>
        <color rgb="FF0033CC"/>
        <rFont val="宋体"/>
        <charset val="134"/>
      </rPr>
      <t>城区办及社区居委会房租26万</t>
    </r>
    <r>
      <rPr>
        <sz val="10"/>
        <color rgb="FFFF0000"/>
        <rFont val="宋体"/>
        <charset val="134"/>
      </rPr>
      <t>【城区办2016年房租19万、2017年六个居委会房租7万】，</t>
    </r>
    <r>
      <rPr>
        <sz val="10"/>
        <color rgb="FF0000FF"/>
        <rFont val="宋体"/>
        <charset val="134"/>
      </rPr>
      <t>2017年信访群众工作站房租30万元，</t>
    </r>
    <r>
      <rPr>
        <sz val="10"/>
        <color rgb="FF0033CC"/>
        <rFont val="宋体"/>
        <charset val="134"/>
      </rPr>
      <t>社区居委会取暖3.3万</t>
    </r>
    <r>
      <rPr>
        <sz val="10"/>
        <color rgb="FFFF0000"/>
        <rFont val="宋体"/>
        <charset val="134"/>
      </rPr>
      <t>【1个社区办及6个居委会取暖面积1269平米*26月/平米】，</t>
    </r>
    <r>
      <rPr>
        <sz val="10"/>
        <color rgb="FF0033CC"/>
        <rFont val="宋体"/>
        <charset val="134"/>
      </rPr>
      <t>社区工作经费8.4万</t>
    </r>
    <r>
      <rPr>
        <sz val="10"/>
        <color rgb="FFFF0000"/>
        <rFont val="宋体"/>
        <charset val="134"/>
      </rPr>
      <t>【1个社区办及6个居委会每个年1.2万元】,</t>
    </r>
    <r>
      <rPr>
        <sz val="10"/>
        <color rgb="FF0033CC"/>
        <rFont val="宋体"/>
        <charset val="134"/>
      </rPr>
      <t>涞源镇房租25万（</t>
    </r>
    <r>
      <rPr>
        <sz val="10"/>
        <color rgb="FFCC00CC"/>
        <rFont val="宋体"/>
        <charset val="134"/>
      </rPr>
      <t>此款于2017.1.17日拨涞源镇25万</t>
    </r>
    <r>
      <rPr>
        <sz val="10"/>
        <color rgb="FF0033CC"/>
        <rFont val="宋体"/>
        <charset val="134"/>
      </rPr>
      <t>）</t>
    </r>
    <r>
      <rPr>
        <sz val="10"/>
        <rFont val="宋体"/>
        <charset val="134"/>
      </rPr>
      <t>；</t>
    </r>
    <r>
      <rPr>
        <sz val="10"/>
        <color rgb="FF0033CC"/>
        <rFont val="宋体"/>
        <charset val="134"/>
      </rPr>
      <t>亢进文见义勇为待遇0.3万</t>
    </r>
    <r>
      <rPr>
        <sz val="10"/>
        <color rgb="FF0000FF"/>
        <rFont val="宋体"/>
        <charset val="134"/>
      </rPr>
      <t>,塔崖驿片区工作经费4万（</t>
    </r>
    <r>
      <rPr>
        <sz val="10"/>
        <color rgb="FFFF0000"/>
        <rFont val="宋体"/>
        <charset val="134"/>
      </rPr>
      <t>含2016年1万元</t>
    </r>
    <r>
      <rPr>
        <sz val="10"/>
        <color rgb="FF0000FF"/>
        <rFont val="宋体"/>
        <charset val="134"/>
      </rPr>
      <t>），小河片区工作经费3万，王安镇片区工作经费3万，</t>
    </r>
    <r>
      <rPr>
        <sz val="10"/>
        <color rgb="FF0033CC"/>
        <rFont val="宋体"/>
        <charset val="134"/>
      </rPr>
      <t>王安镇政府租用办公用房租赁费12万元,全县办公用房修绻费用100万元.全县办公设备购置经费76万元,杏花湾租金50万元。留家庄乡工作经费11.18万元（</t>
    </r>
    <r>
      <rPr>
        <sz val="10"/>
        <color rgb="FFFF0000"/>
        <rFont val="宋体"/>
        <charset val="134"/>
      </rPr>
      <t>2016年收回问题资金</t>
    </r>
    <r>
      <rPr>
        <sz val="10"/>
        <color rgb="FF0033CC"/>
        <rFont val="宋体"/>
        <charset val="134"/>
      </rPr>
      <t>）,</t>
    </r>
  </si>
  <si>
    <r>
      <rPr>
        <sz val="10"/>
        <rFont val="宋体"/>
        <charset val="134"/>
      </rPr>
      <t>报刊款4.6万；政府办专项工作经费80万元；政府办对接办工作经费15万元(</t>
    </r>
    <r>
      <rPr>
        <sz val="10"/>
        <color rgb="FFFF0000"/>
        <rFont val="宋体"/>
        <charset val="134"/>
      </rPr>
      <t>县领导签批列入政府办2018年预算</t>
    </r>
    <r>
      <rPr>
        <sz val="10"/>
        <rFont val="宋体"/>
        <charset val="134"/>
      </rPr>
      <t>)；政府办17名临时工工资50.86万元</t>
    </r>
    <r>
      <rPr>
        <sz val="10"/>
        <color rgb="FFFF0000"/>
        <rFont val="宋体"/>
        <charset val="134"/>
      </rPr>
      <t>【临时工食堂6人月10660*12=12.792万，办公室7人月9660*12=11.592万元，办公室1人月2500*12=3万元，保安3人月5400*12=6.48万元；3135元/月*28.2%保险=884.07元*15人*12月=15.91万元；管理费60元*15*12=1.08万元】；</t>
    </r>
    <r>
      <rPr>
        <sz val="10"/>
        <rFont val="宋体"/>
        <charset val="134"/>
      </rPr>
      <t>政府办原冶金矿业总公司遗留问题电费2万元,行政服务中心16.93万</t>
    </r>
    <r>
      <rPr>
        <sz val="10"/>
        <color rgb="FFFF0000"/>
        <rFont val="宋体"/>
        <charset val="134"/>
      </rPr>
      <t>【移动光纤宽带3.12万；网络传输1万;网通光纤费2.64万,保洁工资500元*2人*12个月=1.2万；保安保洁服装工具0.86万，保安网管工资及保险8.11万（1.工资：1380元*3人*12个月=4.97万；2.单位缴纳各项保险812元*3人*12个月=2.92万;3、管理费:60元*3人*12个月=0.22万）】；</t>
    </r>
    <r>
      <rPr>
        <sz val="10"/>
        <rFont val="宋体"/>
        <charset val="134"/>
      </rPr>
      <t>公共资源交易中心运行费用49.64万</t>
    </r>
    <r>
      <rPr>
        <sz val="10"/>
        <color rgb="FFFF0000"/>
        <rFont val="宋体"/>
        <charset val="134"/>
      </rPr>
      <t>【房屋租赁费 6.8万；办公运转经费2万；水电费3.71万；取暖费5万；保安网管工资及保险5.45万(工资：1380元*2人*12个月=3.312万；单位缴纳各项保险884元/月、人*2人*12个月=2.13元),管理费:60元*2人*12个月=0.144万；保安保洁服装工具0.62万（保安服装2人*1100=0.22万，保洁工具0.4万）,维护费3万(中心电脑、网络、电路、水暖、办公设施及房屋维修维护）,网络电话1.56万；招待费3万；网络建设保证金8.36万；采购中心经费10万元】。</t>
    </r>
    <r>
      <rPr>
        <sz val="10"/>
        <rFont val="宋体"/>
        <charset val="134"/>
      </rPr>
      <t>城区办及信访群众工作站2018年房租36万元</t>
    </r>
    <r>
      <rPr>
        <sz val="10"/>
        <color rgb="FFFF0000"/>
        <rFont val="宋体"/>
        <charset val="134"/>
      </rPr>
      <t>【2018年1至12月房租36万元】</t>
    </r>
    <r>
      <rPr>
        <sz val="10"/>
        <rFont val="宋体"/>
        <charset val="134"/>
      </rPr>
      <t>,社区居委会取暖4.19万</t>
    </r>
    <r>
      <rPr>
        <sz val="10"/>
        <color rgb="FFFF0000"/>
        <rFont val="宋体"/>
        <charset val="134"/>
      </rPr>
      <t>【1个社区办及6个居委会取暖面积1269平米*33月/平米】</t>
    </r>
    <r>
      <rPr>
        <sz val="10"/>
        <rFont val="宋体"/>
        <charset val="134"/>
      </rPr>
      <t>，社区工作经费8.4万</t>
    </r>
    <r>
      <rPr>
        <sz val="10"/>
        <color rgb="FFFF0000"/>
        <rFont val="宋体"/>
        <charset val="134"/>
      </rPr>
      <t>【1个社区办及6个居委会每个年1.2万元】</t>
    </r>
    <r>
      <rPr>
        <sz val="10"/>
        <rFont val="宋体"/>
        <charset val="134"/>
      </rPr>
      <t>,涞源镇房租25万，塔崖驿片区工作经费4万，小河片区工作经费3万，王安镇片区工作经费3万，王安镇政府租用办公用房租赁费12万元,全县办公用房修缮费用200万元</t>
    </r>
    <r>
      <rPr>
        <sz val="10"/>
        <color rgb="FFFF0000"/>
        <rFont val="宋体"/>
        <charset val="134"/>
      </rPr>
      <t>【政府修缮费15万,人大修缮2万元,巡视办修缮3万元,宣传文化中心房屋修缮费2万元、文广新局办公楼修缮费5万,人社局修缮费8万元,物价局房屋搬迁维修8.51万,粮食局办公楼维修5万元,独山城办公楼修缮费17.89万元,农工委修缮办公用房5.94万,农业局办公楼修缮16.34万元,南屯乡办公楼修缮3万,白石山镇修建食堂9.33万,杨家庄办公房修缮8.5万,共计108.5万,剩余为2018年预留修缮费】</t>
    </r>
    <r>
      <rPr>
        <sz val="10"/>
        <rFont val="宋体"/>
        <charset val="134"/>
      </rPr>
      <t>；全县办公设备购置经费76万元</t>
    </r>
    <r>
      <rPr>
        <sz val="10"/>
        <color rgb="FFFF0000"/>
        <rFont val="宋体"/>
        <charset val="134"/>
      </rPr>
      <t>【政府购置费6.35万元,农工委办公设备购置6.528万元,】</t>
    </r>
    <r>
      <rPr>
        <sz val="10"/>
        <rFont val="宋体"/>
        <charset val="134"/>
      </rPr>
      <t>；催缴京冀字4691杏花湾租金100万元；金融办工作经费3万元</t>
    </r>
    <r>
      <rPr>
        <sz val="10"/>
        <color rgb="FFFF0000"/>
        <rFont val="宋体"/>
        <charset val="134"/>
      </rPr>
      <t>【印制宣传品0.4*2万=0.8万;条幅80*25条=0.2万，银政企对接会0.5万】</t>
    </r>
    <r>
      <rPr>
        <sz val="10"/>
        <rFont val="宋体"/>
        <charset val="134"/>
      </rPr>
      <t>；北石佛乡亢进文见义勇为待遇0.3万,2017年招录乡镇41人县直79人公益性岗位人员工资保意外险62.42万元(</t>
    </r>
    <r>
      <rPr>
        <sz val="10"/>
        <color rgb="FFFF0000"/>
        <rFont val="宋体"/>
        <charset val="134"/>
      </rPr>
      <t>2017年11-12月120人*1380元*2月=工资33.12万元,意外险年0.6万,2017年11月至2018年12月乡镇补贴41人*500*14月=28.7万元</t>
    </r>
    <r>
      <rPr>
        <sz val="10"/>
        <rFont val="宋体"/>
        <charset val="134"/>
      </rPr>
      <t>),</t>
    </r>
  </si>
  <si>
    <r>
      <rPr>
        <sz val="10"/>
        <rFont val="宋体"/>
        <charset val="134"/>
      </rPr>
      <t>地方志外聘人员工资5.664万,地方志专项2.5万</t>
    </r>
    <r>
      <rPr>
        <sz val="10"/>
        <color indexed="10"/>
        <rFont val="宋体"/>
        <charset val="134"/>
      </rPr>
      <t>【编撰地方志工作经费2.5万，出版印刷费3500本*140元】，</t>
    </r>
  </si>
  <si>
    <r>
      <rPr>
        <sz val="10"/>
        <rFont val="宋体"/>
        <charset val="134"/>
      </rPr>
      <t>地方志专项19.48万</t>
    </r>
    <r>
      <rPr>
        <sz val="10"/>
        <color indexed="10"/>
        <rFont val="宋体"/>
        <charset val="134"/>
      </rPr>
      <t>【翻印旧县志500*80=4万；出版新县志1000*120=12万，外聘人员工资2人每月2900*12=34800】，</t>
    </r>
    <r>
      <rPr>
        <sz val="10"/>
        <rFont val="宋体"/>
        <charset val="134"/>
      </rPr>
      <t>网络信息费5.85万元</t>
    </r>
    <r>
      <rPr>
        <sz val="10"/>
        <color indexed="10"/>
        <rFont val="宋体"/>
        <charset val="134"/>
      </rPr>
      <t>【设备维护费18500;（硬盘（包含数据）*2块*4250=8500元，服务器1台维修6000元，中兴路由器4000元，）门户网站服务费25000；信息公开平台服务费15000】；</t>
    </r>
    <r>
      <rPr>
        <sz val="10"/>
        <color indexed="12"/>
        <rFont val="宋体"/>
        <charset val="134"/>
      </rPr>
      <t>政府督查室信息科配备数码办公设备1万</t>
    </r>
    <r>
      <rPr>
        <sz val="10"/>
        <color indexed="17"/>
        <rFont val="宋体"/>
        <charset val="134"/>
      </rPr>
      <t>(</t>
    </r>
    <r>
      <rPr>
        <sz val="10"/>
        <color indexed="10"/>
        <rFont val="宋体"/>
        <charset val="134"/>
      </rPr>
      <t>领导批示</t>
    </r>
    <r>
      <rPr>
        <sz val="10"/>
        <color indexed="17"/>
        <rFont val="宋体"/>
        <charset val="134"/>
      </rPr>
      <t>),</t>
    </r>
  </si>
  <si>
    <r>
      <rPr>
        <sz val="10"/>
        <color rgb="FF0000FF"/>
        <rFont val="宋体"/>
        <charset val="134"/>
      </rPr>
      <t>地方志专项15.33万</t>
    </r>
    <r>
      <rPr>
        <sz val="10"/>
        <color rgb="FFFF0000"/>
        <rFont val="宋体"/>
        <charset val="134"/>
      </rPr>
      <t>【出版新县志32.76万，减2016年已付9.23万元，2017年安排23.53万元，外聘人员工资1人每月1500*12=1.8万】，</t>
    </r>
    <r>
      <rPr>
        <sz val="10"/>
        <color rgb="FF0000FF"/>
        <rFont val="宋体"/>
        <charset val="134"/>
      </rPr>
      <t>网络信息费5.85万元</t>
    </r>
    <r>
      <rPr>
        <sz val="10"/>
        <color rgb="FFFF0000"/>
        <rFont val="宋体"/>
        <charset val="134"/>
      </rPr>
      <t>【设备维护费18500;（硬盘（包含数据）*2块*4250=8500元，服务器1台维修6000元，中兴路由器4000元，）门户网站服务费25000；信息公开平台服务费15000】；</t>
    </r>
    <r>
      <rPr>
        <sz val="10"/>
        <color rgb="FF0000FF"/>
        <rFont val="宋体"/>
        <charset val="134"/>
      </rPr>
      <t>人防办专项2万</t>
    </r>
    <r>
      <rPr>
        <sz val="10"/>
        <color rgb="FF008000"/>
        <rFont val="宋体"/>
        <charset val="134"/>
      </rPr>
      <t>【</t>
    </r>
    <r>
      <rPr>
        <sz val="10"/>
        <color rgb="FFFF0000"/>
        <rFont val="宋体"/>
        <charset val="134"/>
      </rPr>
      <t>印制宣传品经费</t>
    </r>
    <r>
      <rPr>
        <sz val="10"/>
        <color rgb="FF008000"/>
        <rFont val="宋体"/>
        <charset val="134"/>
      </rPr>
      <t>】，</t>
    </r>
    <r>
      <rPr>
        <sz val="10"/>
        <color rgb="FF0033CC"/>
        <rFont val="宋体"/>
        <charset val="134"/>
      </rPr>
      <t>人防工程建设规划编制4万元,聘用人员工资1.66万元.金融服务中心办公经费5万元，</t>
    </r>
  </si>
  <si>
    <r>
      <rPr>
        <sz val="10"/>
        <rFont val="宋体"/>
        <charset val="134"/>
      </rPr>
      <t>地方志专项14.9万</t>
    </r>
    <r>
      <rPr>
        <sz val="10"/>
        <color rgb="FFFF0000"/>
        <rFont val="宋体"/>
        <charset val="134"/>
      </rPr>
      <t>【出版涞源年鉴500册*150/册=7.5万元，外聘人员工资3人每月4500*12=5.4万元,书号费2万元.】，</t>
    </r>
    <r>
      <rPr>
        <sz val="10"/>
        <rFont val="宋体"/>
        <charset val="134"/>
      </rPr>
      <t>政府网络信息费7.85万元</t>
    </r>
    <r>
      <rPr>
        <sz val="10"/>
        <color rgb="FFFF0000"/>
        <rFont val="宋体"/>
        <charset val="134"/>
      </rPr>
      <t>【设备维护费1.85万（硬盘*2块*4250=0.85万元，服务器1台维修0.6万元，中兴路由器0.4万元）;门户网站服务费3.6万；信息公开平台服务费2.4万】；</t>
    </r>
    <r>
      <rPr>
        <sz val="10"/>
        <rFont val="宋体"/>
        <charset val="134"/>
      </rPr>
      <t>人防办专项0.8万</t>
    </r>
    <r>
      <rPr>
        <sz val="10"/>
        <color rgb="FFFF0000"/>
        <rFont val="宋体"/>
        <charset val="134"/>
      </rPr>
      <t>【印制宣传品0.4*2万=0.8万】</t>
    </r>
  </si>
  <si>
    <r>
      <rPr>
        <sz val="10"/>
        <rFont val="宋体"/>
        <charset val="134"/>
      </rPr>
      <t>法制办1万</t>
    </r>
    <r>
      <rPr>
        <sz val="10"/>
        <color indexed="10"/>
        <rFont val="宋体"/>
        <charset val="134"/>
      </rPr>
      <t>【行政复议案件调查取证费0.5万，案件整理复印材料、律师费0.5万】，</t>
    </r>
  </si>
  <si>
    <r>
      <rPr>
        <sz val="10"/>
        <rFont val="宋体"/>
        <charset val="134"/>
      </rPr>
      <t>法制办2万</t>
    </r>
    <r>
      <rPr>
        <sz val="10"/>
        <color indexed="10"/>
        <rFont val="宋体"/>
        <charset val="134"/>
      </rPr>
      <t>【律师费2万,每个律师每年0.5万*4人】，</t>
    </r>
  </si>
  <si>
    <r>
      <rPr>
        <sz val="10"/>
        <color rgb="FF0000FF"/>
        <rFont val="宋体"/>
        <charset val="134"/>
      </rPr>
      <t>法制办2万</t>
    </r>
    <r>
      <rPr>
        <sz val="10"/>
        <color indexed="10"/>
        <rFont val="宋体"/>
        <charset val="134"/>
      </rPr>
      <t>【律师费2万,每个律师每年0.5万*4人】，</t>
    </r>
  </si>
  <si>
    <r>
      <rPr>
        <sz val="10"/>
        <rFont val="宋体"/>
        <charset val="134"/>
      </rPr>
      <t>法制办13万</t>
    </r>
    <r>
      <rPr>
        <sz val="10"/>
        <color rgb="FFFF0000"/>
        <rFont val="宋体"/>
        <charset val="134"/>
      </rPr>
      <t>【代县政府应诉律师出庭费9万元(30件*3000元/件),法律顾问4万元】，</t>
    </r>
  </si>
  <si>
    <r>
      <rPr>
        <sz val="10"/>
        <rFont val="宋体"/>
        <charset val="134"/>
      </rPr>
      <t>信访稳定经费200万</t>
    </r>
    <r>
      <rPr>
        <sz val="10"/>
        <color indexed="10"/>
        <rFont val="宋体"/>
        <charset val="134"/>
      </rPr>
      <t>（含信访经费27万人*2元=54万，含公安局秘密经费10万，凭领导批示支付），</t>
    </r>
    <r>
      <rPr>
        <sz val="10"/>
        <rFont val="宋体"/>
        <charset val="134"/>
      </rPr>
      <t>乡镇工作经费108万元</t>
    </r>
    <r>
      <rPr>
        <sz val="10"/>
        <color indexed="10"/>
        <rFont val="宋体"/>
        <charset val="134"/>
      </rPr>
      <t>（每乡镇年6万元维稳经费，含原来从转移支付列支36万）；</t>
    </r>
  </si>
  <si>
    <r>
      <rPr>
        <sz val="10"/>
        <rFont val="宋体"/>
        <charset val="134"/>
      </rPr>
      <t>信访稳定经费250万</t>
    </r>
    <r>
      <rPr>
        <sz val="10"/>
        <color indexed="10"/>
        <rFont val="宋体"/>
        <charset val="134"/>
      </rPr>
      <t>（含信访经费27万人*2元=54万，含公安局秘密经费10万，原维稳经费200万元，2015年追加50万元，凭领导批示支付）</t>
    </r>
    <r>
      <rPr>
        <sz val="10"/>
        <color indexed="62"/>
        <rFont val="宋体"/>
        <charset val="134"/>
      </rPr>
      <t>，</t>
    </r>
    <r>
      <rPr>
        <sz val="10"/>
        <rFont val="宋体"/>
        <charset val="134"/>
      </rPr>
      <t>乡镇信访稳定工作经费108万元</t>
    </r>
    <r>
      <rPr>
        <sz val="10"/>
        <color indexed="10"/>
        <rFont val="宋体"/>
        <charset val="134"/>
      </rPr>
      <t>（原来每乡镇6万元维稳经费，共计108万）；</t>
    </r>
    <r>
      <rPr>
        <sz val="10"/>
        <color indexed="12"/>
        <rFont val="宋体"/>
        <charset val="134"/>
      </rPr>
      <t>信访局群众工作中心建设资金100万元.</t>
    </r>
  </si>
  <si>
    <r>
      <rPr>
        <sz val="10"/>
        <color rgb="FF0033CC"/>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color rgb="FF0033CC"/>
        <rFont val="宋体"/>
        <charset val="134"/>
      </rPr>
      <t>乡镇信访稳定工作经费108万元</t>
    </r>
    <r>
      <rPr>
        <sz val="10"/>
        <color rgb="FFFF0000"/>
        <rFont val="宋体"/>
        <charset val="134"/>
      </rPr>
      <t>（原来每乡镇6万元维稳经费，共计108万）；</t>
    </r>
    <r>
      <rPr>
        <sz val="10"/>
        <color rgb="FF0000FF"/>
        <rFont val="宋体"/>
        <charset val="134"/>
      </rPr>
      <t>信访局群众工作中心建设及采购办设备资金106.56万元</t>
    </r>
    <r>
      <rPr>
        <sz val="10"/>
        <rFont val="宋体"/>
        <charset val="134"/>
      </rPr>
      <t>【</t>
    </r>
    <r>
      <rPr>
        <sz val="10"/>
        <color rgb="FFFF0000"/>
        <rFont val="宋体"/>
        <charset val="134"/>
      </rPr>
      <t>采购办公设备106.56万元（待评审</t>
    </r>
    <r>
      <rPr>
        <sz val="10"/>
        <rFont val="宋体"/>
        <charset val="134"/>
      </rPr>
      <t>）】.</t>
    </r>
    <r>
      <rPr>
        <sz val="10"/>
        <color rgb="FF0000FF"/>
        <rFont val="宋体"/>
        <charset val="134"/>
      </rPr>
      <t>信访工作中心配备保安4.32万元</t>
    </r>
    <r>
      <rPr>
        <sz val="10"/>
        <rFont val="宋体"/>
        <charset val="134"/>
      </rPr>
      <t>（</t>
    </r>
    <r>
      <rPr>
        <sz val="10"/>
        <color rgb="FFFF0000"/>
        <rFont val="宋体"/>
        <charset val="134"/>
      </rPr>
      <t>每名0.18万元，两名每月共计0.36万元年工资4.3万</t>
    </r>
    <r>
      <rPr>
        <sz val="10"/>
        <rFont val="宋体"/>
        <charset val="134"/>
      </rPr>
      <t>）；</t>
    </r>
    <r>
      <rPr>
        <sz val="10"/>
        <color rgb="FF0000FF"/>
        <rFont val="宋体"/>
        <charset val="134"/>
      </rPr>
      <t>信访工作中心劳务派遣25.71万元（</t>
    </r>
    <r>
      <rPr>
        <sz val="10"/>
        <color rgb="FFFF0000"/>
        <rFont val="宋体"/>
        <charset val="134"/>
      </rPr>
      <t>10人*1380元*12个月=16.56万元，年四险2621元*10人*12个月*0.268=8.43万元，管理费60元*10人*12个月=0.72万元</t>
    </r>
    <r>
      <rPr>
        <sz val="10"/>
        <rFont val="宋体"/>
        <charset val="134"/>
      </rPr>
      <t>）;</t>
    </r>
  </si>
  <si>
    <r>
      <rPr>
        <sz val="10"/>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rFont val="宋体"/>
        <charset val="134"/>
      </rPr>
      <t>乡镇信访稳定工作经费108万元</t>
    </r>
    <r>
      <rPr>
        <sz val="10"/>
        <color rgb="FFFF0000"/>
        <rFont val="宋体"/>
        <charset val="134"/>
      </rPr>
      <t>（原来每乡镇6万元维稳经费，共计108万）；</t>
    </r>
    <r>
      <rPr>
        <sz val="10"/>
        <rFont val="宋体"/>
        <charset val="134"/>
      </rPr>
      <t>信访工作中心劳务派遣、保安人员工资及保险36.92万元</t>
    </r>
    <r>
      <rPr>
        <sz val="10"/>
        <color rgb="FF0000FF"/>
        <rFont val="宋体"/>
        <charset val="134"/>
      </rPr>
      <t>（</t>
    </r>
    <r>
      <rPr>
        <sz val="10"/>
        <color rgb="FFFF0000"/>
        <rFont val="宋体"/>
        <charset val="134"/>
      </rPr>
      <t>保安2名工资*0.18万元*12月=4.32万元；劳务派遣人员工资共12人*1380元*12个月=19.872万元，12人各项保险884元/月*12人*12个月=12.73万元</t>
    </r>
    <r>
      <rPr>
        <sz val="10"/>
        <rFont val="宋体"/>
        <charset val="134"/>
      </rPr>
      <t>）。信访局维稳经费103万元</t>
    </r>
    <r>
      <rPr>
        <sz val="10"/>
        <color rgb="FF6600CC"/>
        <rFont val="宋体"/>
        <charset val="134"/>
      </rPr>
      <t xml:space="preserve"> </t>
    </r>
    <r>
      <rPr>
        <sz val="10"/>
        <color rgb="FFFF0000"/>
        <rFont val="宋体"/>
        <charset val="134"/>
      </rPr>
      <t>【1.全国两会、重大节日及敏感时期省、市值班4万元。按往年惯例；2.根据2016年12月21日涞源县处理信访突出问题及群体性事件联席会议涞联字[2016]1号文件规定：国家、省、市敏感时期及北京常年派遣值班10人，每日0.03万元（交通补助80元、餐费80元、住宿费140元），预计10个月每年9万元（包括北京接访租车费用）；3、常年驻北京值班人员10人预计费用90万元】。</t>
    </r>
    <r>
      <rPr>
        <sz val="10"/>
        <rFont val="宋体"/>
        <charset val="134"/>
      </rPr>
      <t xml:space="preserve">
</t>
    </r>
  </si>
  <si>
    <r>
      <rPr>
        <sz val="10"/>
        <rFont val="宋体"/>
        <charset val="134"/>
      </rPr>
      <t>审核中心工作经费60万</t>
    </r>
    <r>
      <rPr>
        <sz val="10"/>
        <color indexed="10"/>
        <rFont val="宋体"/>
        <charset val="134"/>
      </rPr>
      <t>【按核减资金3000万*2%】；</t>
    </r>
    <r>
      <rPr>
        <sz val="10"/>
        <rFont val="宋体"/>
        <charset val="134"/>
      </rPr>
      <t>钢铜社区临时工工资4.1万</t>
    </r>
    <r>
      <rPr>
        <sz val="10"/>
        <color indexed="10"/>
        <rFont val="宋体"/>
        <charset val="134"/>
      </rPr>
      <t>【2人*1500元/月人*12个月+保险2100*20%*12】，</t>
    </r>
    <r>
      <rPr>
        <sz val="10"/>
        <rFont val="宋体"/>
        <charset val="134"/>
      </rPr>
      <t>工业园区工勤人员工资10万</t>
    </r>
    <r>
      <rPr>
        <sz val="10"/>
        <color indexed="10"/>
        <rFont val="宋体"/>
        <charset val="134"/>
      </rPr>
      <t>【8人*1.25万/年人】，</t>
    </r>
  </si>
  <si>
    <r>
      <rPr>
        <sz val="10"/>
        <rFont val="宋体"/>
        <charset val="134"/>
      </rPr>
      <t>审核中心工作经费60万</t>
    </r>
    <r>
      <rPr>
        <sz val="10"/>
        <color indexed="10"/>
        <rFont val="宋体"/>
        <charset val="134"/>
      </rPr>
      <t>【按核减资金3000万*2%】；</t>
    </r>
    <r>
      <rPr>
        <sz val="10"/>
        <rFont val="宋体"/>
        <charset val="134"/>
      </rPr>
      <t>钢铜社区临时工工资1.45万</t>
    </r>
    <r>
      <rPr>
        <sz val="10"/>
        <color indexed="10"/>
        <rFont val="宋体"/>
        <charset val="134"/>
      </rPr>
      <t>【1人*1210元/月人】，</t>
    </r>
    <r>
      <rPr>
        <sz val="10"/>
        <rFont val="宋体"/>
        <charset val="134"/>
      </rPr>
      <t>经济开发区专项工作经费56万元</t>
    </r>
    <r>
      <rPr>
        <sz val="10"/>
        <color indexed="10"/>
        <rFont val="宋体"/>
        <charset val="134"/>
      </rPr>
      <t>【经济开发区"十三五"规划编制27万元,经济开发区&lt;河北涞源经济开发区暨白石山国家中美科技国际创新园"十三五"产业发展规划&gt;经费8.7万元由宣传部上级专款抵顶120万元】,</t>
    </r>
    <r>
      <rPr>
        <sz val="10"/>
        <rFont val="宋体"/>
        <charset val="134"/>
      </rPr>
      <t>经济开发区工勤人员工资14.42万</t>
    </r>
    <r>
      <rPr>
        <sz val="10"/>
        <color indexed="10"/>
        <rFont val="宋体"/>
        <charset val="134"/>
      </rPr>
      <t>【9人*1210万/月人*12个月,补2015年新增1名临时工工资13460元】，</t>
    </r>
    <r>
      <rPr>
        <sz val="10"/>
        <rFont val="宋体"/>
        <charset val="134"/>
      </rPr>
      <t>建投公司兼职会计师工资2.4万,建投公司周村气象站看护人员工资1.44万元,建投公司周村气象站占地补偿0.69万元,建投公司周村气象站看护人员煤电费0.51万元;建投公司九天医药看护人员工资及取暖费1.64万元.建投公司购置办公用品所需经费1万元.矿管局2014-2015年铁矿石产品交易费10万元,建投公司工作经费6万元,灾后重建指挥部拖欠房租等经费56万元；</t>
    </r>
  </si>
  <si>
    <r>
      <rPr>
        <sz val="10"/>
        <color rgb="FF0033CC"/>
        <rFont val="宋体"/>
        <charset val="134"/>
      </rPr>
      <t>审核中心工作经费90万</t>
    </r>
    <r>
      <rPr>
        <sz val="10"/>
        <color rgb="FFFF0000"/>
        <rFont val="宋体"/>
        <charset val="134"/>
      </rPr>
      <t>【按核减资金4500万*2%】；</t>
    </r>
    <r>
      <rPr>
        <sz val="10"/>
        <color rgb="FF0000FF"/>
        <rFont val="宋体"/>
        <charset val="134"/>
      </rPr>
      <t>钢铜社区临时工工资1.66万</t>
    </r>
    <r>
      <rPr>
        <sz val="10"/>
        <color rgb="FFFF0000"/>
        <rFont val="宋体"/>
        <charset val="134"/>
      </rPr>
      <t>【1人*1380元/月人】，</t>
    </r>
    <r>
      <rPr>
        <sz val="10"/>
        <color rgb="FF0033CC"/>
        <rFont val="宋体"/>
        <charset val="134"/>
      </rPr>
      <t>经济开发区专项工作经费20万元</t>
    </r>
    <r>
      <rPr>
        <sz val="10"/>
        <color rgb="FFFF0000"/>
        <rFont val="宋体"/>
        <charset val="134"/>
      </rPr>
      <t>【用于宣传推介、外出招商、公务接待等费用】,</t>
    </r>
    <r>
      <rPr>
        <sz val="10"/>
        <color rgb="FF0033CC"/>
        <rFont val="宋体"/>
        <charset val="134"/>
      </rPr>
      <t>经济开发区工勤人员工资14.91万</t>
    </r>
    <r>
      <rPr>
        <sz val="10"/>
        <color rgb="FFFF0000"/>
        <rFont val="宋体"/>
        <charset val="134"/>
      </rPr>
      <t>【9人*1380万/月人*12个月,】.</t>
    </r>
  </si>
  <si>
    <r>
      <rPr>
        <sz val="10"/>
        <rFont val="宋体"/>
        <charset val="134"/>
      </rPr>
      <t>审核中心工作经费105万</t>
    </r>
    <r>
      <rPr>
        <sz val="10"/>
        <color rgb="FFFF0000"/>
        <rFont val="宋体"/>
        <charset val="134"/>
      </rPr>
      <t>【按上年核减资金5250万*2%】；</t>
    </r>
    <r>
      <rPr>
        <sz val="10"/>
        <rFont val="宋体"/>
        <charset val="134"/>
      </rPr>
      <t>钢铜社区临时工工资1.66万</t>
    </r>
    <r>
      <rPr>
        <sz val="10"/>
        <color rgb="FFFF0000"/>
        <rFont val="宋体"/>
        <charset val="134"/>
      </rPr>
      <t>【1人*1380元/月人】，</t>
    </r>
    <r>
      <rPr>
        <sz val="10"/>
        <rFont val="宋体"/>
        <charset val="134"/>
      </rPr>
      <t>经济开发区招商引资专项20万元,经济开发区工勤人员工资14.91万</t>
    </r>
    <r>
      <rPr>
        <sz val="10"/>
        <color rgb="FFFF0000"/>
        <rFont val="宋体"/>
        <charset val="134"/>
      </rPr>
      <t>【9人*1380万/月人*12个月,】，</t>
    </r>
    <r>
      <rPr>
        <sz val="10"/>
        <rFont val="宋体"/>
        <charset val="134"/>
      </rPr>
      <t>经济开发区河北省开发区协会会费1万，经济开发区编制开发区规划体系137.8万</t>
    </r>
    <r>
      <rPr>
        <sz val="10"/>
        <color rgb="FFFF0000"/>
        <rFont val="宋体"/>
        <charset val="134"/>
      </rPr>
      <t>【1、过去已发生但未付款的费用137.8万元，其中产业发展规划编制费18万元(领导签批列入2018年预算)；规划环评编制费120万元，已付款40万元，欠款80万元；总规控规修编费用35万元，已付款20万元，欠款15万元；产业发展规划修编费用3万元；地形图测量16.8万元；河道防洪规划5万元】；</t>
    </r>
    <r>
      <rPr>
        <sz val="10"/>
        <rFont val="宋体"/>
        <charset val="134"/>
      </rPr>
      <t>建投公司涞源县周村气象测风塔、房屋拆除，恢复土地地貌5万元。“5.23”高速交通事故处理工作经费500万元。</t>
    </r>
  </si>
  <si>
    <r>
      <rPr>
        <sz val="10"/>
        <rFont val="宋体"/>
        <charset val="134"/>
      </rPr>
      <t>项目工作经费450万</t>
    </r>
    <r>
      <rPr>
        <sz val="10"/>
        <color indexed="10"/>
        <rFont val="宋体"/>
        <charset val="134"/>
      </rPr>
      <t>（重点用于发改、工信、商务等部门项目工作经费，凭领导批示）；</t>
    </r>
    <r>
      <rPr>
        <sz val="10"/>
        <rFont val="宋体"/>
        <charset val="134"/>
      </rPr>
      <t>项目发展资金2036万</t>
    </r>
    <r>
      <rPr>
        <sz val="10"/>
        <color indexed="10"/>
        <rFont val="宋体"/>
        <charset val="134"/>
      </rPr>
      <t>【重点用于改革发展及重大项目配套及建设】</t>
    </r>
  </si>
  <si>
    <t>"十三五"规划经费25万元.项目前期经费及节能减排经费5万元,</t>
  </si>
  <si>
    <t>项目前期经费及节能减排经费5万元,</t>
  </si>
  <si>
    <t>项目前期经费及节能减排经费10万元,</t>
  </si>
  <si>
    <r>
      <rPr>
        <sz val="10"/>
        <rFont val="宋体"/>
        <charset val="134"/>
      </rPr>
      <t>物价局涉案涉税价格认定经费12万</t>
    </r>
    <r>
      <rPr>
        <sz val="10"/>
        <color indexed="10"/>
        <rFont val="宋体"/>
        <charset val="134"/>
      </rPr>
      <t>（取消收费后人员工资性补贴）;</t>
    </r>
  </si>
  <si>
    <r>
      <rPr>
        <sz val="10"/>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</si>
  <si>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</si>
  <si>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rFont val="宋体"/>
        <charset val="134"/>
      </rPr>
      <t>物价局涉案涉税价格认定经费25万</t>
    </r>
    <r>
      <rPr>
        <sz val="10"/>
        <color rgb="FFFF0000"/>
        <rFont val="宋体"/>
        <charset val="134"/>
      </rPr>
      <t>（取消收费后人员工资性补贴;涉案资产价格鉴证费用由财政部门根据价格鉴证的业务量核定专项经费拨款，价格认证不收费，所需经费列入同级财政预算；物价局工作人员26人，年工资及各项保险174.89万元,聘请专业人员聘金2万元,共计176.89万元,剔除人员经费已列入工资及保险151.89万元后,专项安排25万元)。</t>
    </r>
  </si>
  <si>
    <r>
      <rPr>
        <sz val="10"/>
        <color rgb="FF0033CC"/>
        <rFont val="宋体"/>
        <charset val="134"/>
      </rPr>
      <t>统计局招用劳务派遗统计人员10人年工资及各项保险缴费26.56万元</t>
    </r>
    <r>
      <rPr>
        <sz val="10"/>
        <color indexed="10"/>
        <rFont val="宋体"/>
        <charset val="134"/>
      </rPr>
      <t>（其中：工资10人*1380元*12个月=16.56万元，养老医疗工伤生育等各项保险2621元/月*10%增幅*10人*12月*26.8%=9.28万元；管理费60元*10*12=0.72元。）</t>
    </r>
  </si>
  <si>
    <r>
      <rPr>
        <sz val="10"/>
        <rFont val="宋体"/>
        <charset val="134"/>
      </rPr>
      <t>统计局招用劳务派遗统计人员10人年工资及各项保险缴费27.89万元</t>
    </r>
    <r>
      <rPr>
        <sz val="10"/>
        <color rgb="FFFF0000"/>
        <rFont val="宋体"/>
        <charset val="134"/>
      </rPr>
      <t>（其中：工资10人*1380元*12个月=16.56万元，养老医疗工伤生育等各项保险2850元/月*10%增幅*10人*12月*28.2%=10.61万元；管理费60元*10*12=0.72元）</t>
    </r>
    <r>
      <rPr>
        <sz val="10"/>
        <color rgb="FF6600CC"/>
        <rFont val="宋体"/>
        <charset val="134"/>
      </rPr>
      <t>。</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</si>
  <si>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投入产出调查3万，畜禽检测费0.5万，统计年鉴费1万，</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</si>
  <si>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投入产出调查3万，畜禽检测费0.5万，统计年鉴费2万，</t>
    </r>
  </si>
  <si>
    <r>
      <rPr>
        <sz val="10"/>
        <color rgb="FF0033CC"/>
        <rFont val="宋体"/>
        <charset val="134"/>
      </rPr>
      <t>网络费1.3万，城市社会经济调查队经费3.12万</t>
    </r>
    <r>
      <rPr>
        <sz val="10"/>
        <color indexed="10"/>
        <rFont val="宋体"/>
        <charset val="134"/>
      </rPr>
      <t>（住户补贴20元*100户*12月=2.4万，协助员补贴60元*10人*12月=0.72万），</t>
    </r>
    <r>
      <rPr>
        <sz val="10"/>
        <color rgb="FF0033CC"/>
        <rFont val="宋体"/>
        <charset val="134"/>
      </rPr>
      <t>投入产出调查3万</t>
    </r>
    <r>
      <rPr>
        <sz val="10"/>
        <rFont val="宋体"/>
        <charset val="134"/>
      </rPr>
      <t>，</t>
    </r>
    <r>
      <rPr>
        <sz val="10"/>
        <color rgb="FF0033CC"/>
        <rFont val="宋体"/>
        <charset val="134"/>
      </rPr>
      <t>畜禽检测费0.5万，统计年鉴费2万，</t>
    </r>
  </si>
  <si>
    <r>
      <rPr>
        <sz val="10"/>
        <rFont val="宋体"/>
        <charset val="134"/>
      </rPr>
      <t>统计局网络费2万</t>
    </r>
    <r>
      <rPr>
        <sz val="10"/>
        <color rgb="FF0033CC"/>
        <rFont val="宋体"/>
        <charset val="134"/>
      </rPr>
      <t>，</t>
    </r>
    <r>
      <rPr>
        <sz val="10"/>
        <rFont val="宋体"/>
        <charset val="134"/>
      </rPr>
      <t>城市社会经济调查队经费3.12万</t>
    </r>
    <r>
      <rPr>
        <sz val="10"/>
        <color rgb="FFFF0000"/>
        <rFont val="宋体"/>
        <charset val="134"/>
      </rPr>
      <t>（住户补贴20元*100户*12月=2.4万，协助员补贴60元*10人*12月=0.72万），</t>
    </r>
    <r>
      <rPr>
        <sz val="10"/>
        <rFont val="宋体"/>
        <charset val="134"/>
      </rPr>
      <t>投入产出调查5万，畜禽检测费2万，统计年鉴费2万，</t>
    </r>
  </si>
  <si>
    <r>
      <rPr>
        <sz val="10"/>
        <rFont val="宋体"/>
        <charset val="134"/>
      </rPr>
      <t>经济普查20万元</t>
    </r>
    <r>
      <rPr>
        <sz val="10"/>
        <color indexed="10"/>
        <rFont val="宋体"/>
        <charset val="134"/>
      </rPr>
      <t>(已提意见领导签批)。</t>
    </r>
  </si>
  <si>
    <r>
      <rPr>
        <sz val="9"/>
        <color indexed="12"/>
        <rFont val="仿宋"/>
        <charset val="134"/>
      </rPr>
      <t>2016年第三次全国农业普查需经费50万元</t>
    </r>
    <r>
      <rPr>
        <sz val="9"/>
        <rFont val="仿宋"/>
        <charset val="134"/>
      </rPr>
      <t>（</t>
    </r>
    <r>
      <rPr>
        <sz val="9"/>
        <color indexed="10"/>
        <rFont val="仿宋"/>
        <charset val="134"/>
      </rPr>
      <t>根据河北省人民政府冀政字【2015】49号文件通知,PDA入户285个村*1000元/个,普查员补贴及培训等所需农业普查经费114.45万元，</t>
    </r>
    <r>
      <rPr>
        <sz val="9"/>
        <rFont val="仿宋"/>
        <charset val="134"/>
      </rPr>
      <t>）。</t>
    </r>
  </si>
  <si>
    <r>
      <rPr>
        <sz val="10"/>
        <color rgb="FF0000FF"/>
        <rFont val="宋体"/>
        <charset val="134"/>
      </rPr>
      <t>2017年第三次全国农业普查需经费</t>
    </r>
    <r>
      <rPr>
        <sz val="10"/>
        <color rgb="FF0000FF"/>
        <rFont val="宋体"/>
        <charset val="134"/>
      </rPr>
      <t>5</t>
    </r>
    <r>
      <rPr>
        <sz val="10"/>
        <color rgb="FF0000FF"/>
        <rFont val="宋体"/>
        <charset val="134"/>
      </rPr>
      <t>4.3万元</t>
    </r>
    <r>
      <rPr>
        <sz val="10"/>
        <rFont val="宋体"/>
        <charset val="134"/>
      </rPr>
      <t>（</t>
    </r>
    <r>
      <rPr>
        <sz val="10"/>
        <color rgb="FFFF0000"/>
        <rFont val="宋体"/>
        <charset val="134"/>
      </rPr>
      <t>根据河北省人民政府冀政字【2015】49号文件通知,PDA入户285个村*1000元/个,普查员补贴及培训等所需农业普查经费114.45万元，</t>
    </r>
    <r>
      <rPr>
        <sz val="10"/>
        <rFont val="宋体"/>
        <charset val="134"/>
      </rPr>
      <t>）。</t>
    </r>
  </si>
  <si>
    <r>
      <rPr>
        <sz val="10"/>
        <rFont val="宋体"/>
        <charset val="134"/>
      </rPr>
      <t>2017年第三次全国农业普查需经费5.3万元（</t>
    </r>
    <r>
      <rPr>
        <sz val="10"/>
        <color rgb="FFFF0000"/>
        <rFont val="宋体"/>
        <charset val="134"/>
      </rPr>
      <t>根据河北省人民政府冀政字【2016】3号文件通知</t>
    </r>
    <r>
      <rPr>
        <sz val="10"/>
        <rFont val="宋体"/>
        <charset val="134"/>
      </rPr>
      <t>）；第四次全国经济普查20万</t>
    </r>
    <r>
      <rPr>
        <sz val="10"/>
        <color rgb="FFFF0000"/>
        <rFont val="宋体"/>
        <charset val="134"/>
      </rPr>
      <t>（根据国务院《关于开展第四次全国经济普查的通知》）</t>
    </r>
  </si>
  <si>
    <t>贫困百户调查3万，1%人口变动调查1万，</t>
  </si>
  <si>
    <r>
      <rPr>
        <sz val="10"/>
        <rFont val="宋体"/>
        <charset val="134"/>
      </rPr>
      <t>贫困百户调查6万(</t>
    </r>
    <r>
      <rPr>
        <sz val="10"/>
        <color indexed="10"/>
        <rFont val="宋体"/>
        <charset val="134"/>
      </rPr>
      <t>根据保定人民政府办公厅【2011】保市府办67号文件通知,100户*50元*12月</t>
    </r>
    <r>
      <rPr>
        <sz val="10"/>
        <rFont val="宋体"/>
        <charset val="134"/>
      </rPr>
      <t>)，1%人口抽样调查2万</t>
    </r>
    <r>
      <rPr>
        <sz val="10"/>
        <color indexed="12"/>
        <rFont val="宋体"/>
        <charset val="134"/>
      </rPr>
      <t>，</t>
    </r>
    <r>
      <rPr>
        <sz val="10"/>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rFont val="宋体"/>
        <charset val="134"/>
      </rPr>
      <t>小康监测调查需经费1万元,</t>
    </r>
  </si>
  <si>
    <r>
      <rPr>
        <sz val="10"/>
        <color rgb="FF0033CC"/>
        <rFont val="宋体"/>
        <charset val="134"/>
      </rPr>
      <t>贫困百户调查6万</t>
    </r>
    <r>
      <rPr>
        <sz val="10"/>
        <rFont val="宋体"/>
        <charset val="134"/>
      </rPr>
      <t>(</t>
    </r>
    <r>
      <rPr>
        <sz val="10"/>
        <color indexed="10"/>
        <rFont val="宋体"/>
        <charset val="134"/>
      </rPr>
      <t>根据保定人民政府办公厅【2011】保市府办67号文件通知,100户*50元*12月</t>
    </r>
    <r>
      <rPr>
        <sz val="10"/>
        <rFont val="宋体"/>
        <charset val="134"/>
      </rPr>
      <t>)，</t>
    </r>
    <r>
      <rPr>
        <sz val="10"/>
        <color rgb="FF0033CC"/>
        <rFont val="宋体"/>
        <charset val="134"/>
      </rPr>
      <t>1%人口抽样调查2万</t>
    </r>
    <r>
      <rPr>
        <sz val="10"/>
        <color indexed="12"/>
        <rFont val="宋体"/>
        <charset val="134"/>
      </rPr>
      <t>，</t>
    </r>
    <r>
      <rPr>
        <sz val="10"/>
        <color rgb="FF0033CC"/>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color rgb="FF0033CC"/>
        <rFont val="宋体"/>
        <charset val="134"/>
      </rPr>
      <t>小康监测调查需经费1万元,</t>
    </r>
  </si>
  <si>
    <r>
      <rPr>
        <sz val="10"/>
        <rFont val="宋体"/>
        <charset val="134"/>
      </rPr>
      <t>贫困百户调查经费6万(</t>
    </r>
    <r>
      <rPr>
        <sz val="10"/>
        <color rgb="FFFF0000"/>
        <rFont val="宋体"/>
        <charset val="134"/>
      </rPr>
      <t>根据保定人民政府办公厅【2011】保市府办67号文件通知,100户*50元*12月</t>
    </r>
    <r>
      <rPr>
        <sz val="10"/>
        <rFont val="宋体"/>
        <charset val="134"/>
      </rPr>
      <t>)，1%人口抽样调查经费2万，服务业企业调查经费2万元(</t>
    </r>
    <r>
      <rPr>
        <sz val="10"/>
        <color rgb="FFFF0000"/>
        <rFont val="宋体"/>
        <charset val="134"/>
      </rPr>
      <t>冀政办【2014】81号通知</t>
    </r>
    <r>
      <rPr>
        <sz val="10"/>
        <color rgb="FF0000FF"/>
        <rFont val="宋体"/>
        <charset val="134"/>
      </rPr>
      <t>)，</t>
    </r>
    <r>
      <rPr>
        <sz val="10"/>
        <rFont val="宋体"/>
        <charset val="134"/>
      </rPr>
      <t>小康监测调查经费3万元。人口变动调查经费1万。粮食产量调查经费2万。现代服务业企业调查经费2万。农业产业化调查经费1万。城乡区规划调查经费2万。规模以下工业调查经费1万。</t>
    </r>
  </si>
  <si>
    <t>购置锅炉1台24.5万.</t>
  </si>
  <si>
    <r>
      <rPr>
        <sz val="10"/>
        <rFont val="宋体"/>
        <charset val="134"/>
      </rPr>
      <t>财政系统信息化建设21万元</t>
    </r>
    <r>
      <rPr>
        <sz val="10"/>
        <color indexed="10"/>
        <rFont val="宋体"/>
        <charset val="134"/>
      </rPr>
      <t>（主要用于县网络建设及维护费、设备购置更新换等），</t>
    </r>
    <r>
      <rPr>
        <sz val="10"/>
        <rFont val="宋体"/>
        <charset val="134"/>
      </rPr>
      <t>非税收入网络使用费19.26万</t>
    </r>
    <r>
      <rPr>
        <sz val="10"/>
        <color indexed="10"/>
        <rFont val="宋体"/>
        <charset val="134"/>
      </rPr>
      <t>（107个单位*0.18万），</t>
    </r>
    <r>
      <rPr>
        <sz val="10"/>
        <rFont val="宋体"/>
        <charset val="134"/>
      </rPr>
      <t>省市县三级网络传输费12万</t>
    </r>
    <r>
      <rPr>
        <sz val="10"/>
        <color indexed="10"/>
        <rFont val="宋体"/>
        <charset val="134"/>
      </rPr>
      <t>（每月1万*12月）,</t>
    </r>
  </si>
  <si>
    <r>
      <rPr>
        <sz val="10"/>
        <color indexed="12"/>
        <rFont val="宋体"/>
        <charset val="134"/>
      </rPr>
      <t>非税收入网络使用费19.26万</t>
    </r>
    <r>
      <rPr>
        <sz val="10"/>
        <color indexed="10"/>
        <rFont val="宋体"/>
        <charset val="134"/>
      </rPr>
      <t>（107个单位*0.18万），</t>
    </r>
    <r>
      <rPr>
        <sz val="10"/>
        <color indexed="12"/>
        <rFont val="宋体"/>
        <charset val="134"/>
      </rPr>
      <t>省市县三级网络传输费12万</t>
    </r>
    <r>
      <rPr>
        <sz val="10"/>
        <color indexed="10"/>
        <rFont val="宋体"/>
        <charset val="134"/>
      </rPr>
      <t>（每月1万*12月）,</t>
    </r>
    <r>
      <rPr>
        <sz val="10"/>
        <color indexed="12"/>
        <rFont val="宋体"/>
        <charset val="134"/>
      </rPr>
      <t>金财工程专项66万元</t>
    </r>
    <r>
      <rPr>
        <sz val="10"/>
        <color indexed="10"/>
        <rFont val="宋体"/>
        <charset val="134"/>
      </rPr>
      <t>（国库电子支付系统30万，机房专用设备改造30万元，网络租赁费6万）。</t>
    </r>
    <r>
      <rPr>
        <sz val="10"/>
        <color indexed="12"/>
        <rFont val="宋体"/>
        <charset val="134"/>
      </rPr>
      <t>专项资金服务平台服务费2万,机房防雷设备6万元.</t>
    </r>
  </si>
  <si>
    <r>
      <rPr>
        <sz val="10"/>
        <color rgb="FF0000FF"/>
        <rFont val="宋体"/>
        <charset val="134"/>
      </rPr>
      <t>2017年5月-2018年4月财政内网使用服务费5.31万元（</t>
    </r>
    <r>
      <rPr>
        <sz val="10"/>
        <color rgb="FFFF0000"/>
        <rFont val="宋体"/>
        <charset val="134"/>
      </rPr>
      <t>乡镇涞源县移动公司协议</t>
    </r>
    <r>
      <rPr>
        <sz val="10"/>
        <color rgb="FF0000FF"/>
        <rFont val="宋体"/>
        <charset val="134"/>
      </rPr>
      <t>），2017年11月-2018年10月财政内网使用服务费8.64万元（</t>
    </r>
    <r>
      <rPr>
        <sz val="10"/>
        <color rgb="FFFF0000"/>
        <rFont val="宋体"/>
        <charset val="134"/>
      </rPr>
      <t>县直涞源县网通公司协议</t>
    </r>
    <r>
      <rPr>
        <sz val="10"/>
        <color rgb="FF0000FF"/>
        <rFont val="宋体"/>
        <charset val="134"/>
      </rPr>
      <t>），财政一体化系统网络安全50万元（</t>
    </r>
    <r>
      <rPr>
        <sz val="10"/>
        <color rgb="FFFF0000"/>
        <rFont val="宋体"/>
        <charset val="134"/>
      </rPr>
      <t>保定市财政局信息办要求</t>
    </r>
    <r>
      <rPr>
        <sz val="10"/>
        <color rgb="FF0000FF"/>
        <rFont val="宋体"/>
        <charset val="134"/>
      </rPr>
      <t>），</t>
    </r>
    <r>
      <rPr>
        <sz val="10"/>
        <color rgb="FF0033CC"/>
        <rFont val="宋体"/>
        <charset val="134"/>
      </rPr>
      <t>2017年3月-2018年2月专项资金监督管理平台服务费</t>
    </r>
    <r>
      <rPr>
        <sz val="10"/>
        <color rgb="FF0000FF"/>
        <rFont val="宋体"/>
        <charset val="134"/>
      </rPr>
      <t>2万,全省财政信息一体化建设补助资金5万元，财政局工作经费20万元。</t>
    </r>
  </si>
  <si>
    <r>
      <rPr>
        <sz val="10"/>
        <rFont val="宋体"/>
        <charset val="134"/>
      </rPr>
      <t>2018年5月-2019年4月财政内网使用服务费5.13万元</t>
    </r>
    <r>
      <rPr>
        <sz val="10"/>
        <color rgb="FFFF0000"/>
        <rFont val="宋体"/>
        <charset val="134"/>
      </rPr>
      <t>【乡镇涞源县移动公司协议】</t>
    </r>
    <r>
      <rPr>
        <sz val="10"/>
        <color rgb="FF0000FF"/>
        <rFont val="宋体"/>
        <charset val="134"/>
      </rPr>
      <t>，</t>
    </r>
    <r>
      <rPr>
        <sz val="10"/>
        <rFont val="宋体"/>
        <charset val="134"/>
      </rPr>
      <t>2018年11月-2019年10月财政内网使用服务费8.88万元</t>
    </r>
    <r>
      <rPr>
        <sz val="10"/>
        <color rgb="FFFF0000"/>
        <rFont val="宋体"/>
        <charset val="134"/>
      </rPr>
      <t>【县直涞源县网通公司协议】</t>
    </r>
    <r>
      <rPr>
        <sz val="10"/>
        <color rgb="FF0000FF"/>
        <rFont val="宋体"/>
        <charset val="134"/>
      </rPr>
      <t>，</t>
    </r>
    <r>
      <rPr>
        <sz val="10"/>
        <rFont val="宋体"/>
        <charset val="134"/>
      </rPr>
      <t>财政一体化系统网络安全50万元</t>
    </r>
    <r>
      <rPr>
        <sz val="10"/>
        <color rgb="FFFF0000"/>
        <rFont val="宋体"/>
        <charset val="134"/>
      </rPr>
      <t>【保定市财政局信息办要求】</t>
    </r>
    <r>
      <rPr>
        <sz val="10"/>
        <color rgb="FF0000FF"/>
        <rFont val="宋体"/>
        <charset val="134"/>
      </rPr>
      <t>，</t>
    </r>
    <r>
      <rPr>
        <sz val="10"/>
        <rFont val="宋体"/>
        <charset val="134"/>
      </rPr>
      <t>2018年3月-2019年2月专项资金监督管理平台服务费1.5万,全省财政信息一体化建设补助资金5万元，财政局工作经费20万元。2018年3月-2019年2月行政事业单位资产管理信息系统服务费4.32万</t>
    </r>
    <r>
      <rPr>
        <sz val="10"/>
        <color rgb="FFFF0000"/>
        <rFont val="宋体"/>
        <charset val="134"/>
      </rPr>
      <t>（山东国子软件股份有限公司协议）</t>
    </r>
  </si>
  <si>
    <t>资产评估费50万元。</t>
  </si>
  <si>
    <t>聘请第三方中介机构劳务费50万元。</t>
  </si>
  <si>
    <r>
      <rPr>
        <sz val="10"/>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</si>
  <si>
    <r>
      <rPr>
        <sz val="10"/>
        <color indexed="12"/>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农开办工作经费10万元,国资办工作经费10万元.</t>
    </r>
    <r>
      <rPr>
        <sz val="10"/>
        <color indexed="12"/>
        <rFont val="宋体"/>
        <charset val="134"/>
      </rPr>
      <t>财政基层培训资金20万元,成品油价格改革工作经费4万元,</t>
    </r>
  </si>
  <si>
    <r>
      <rPr>
        <sz val="10"/>
        <color rgb="FF0000FF"/>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color rgb="FF0000FF"/>
        <rFont val="宋体"/>
        <charset val="134"/>
      </rPr>
      <t>农开办工作经费10万元（</t>
    </r>
    <r>
      <rPr>
        <sz val="10"/>
        <color rgb="FFFF0000"/>
        <rFont val="宋体"/>
        <charset val="134"/>
      </rPr>
      <t>含车辆经费4万元</t>
    </r>
    <r>
      <rPr>
        <sz val="10"/>
        <color rgb="FF0000FF"/>
        <rFont val="宋体"/>
        <charset val="134"/>
      </rPr>
      <t>）,国资办工作经费20万元.票据款10万元。</t>
    </r>
  </si>
  <si>
    <r>
      <rPr>
        <sz val="10"/>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t>
    </r>
    <r>
      <rPr>
        <sz val="10"/>
        <color rgb="FF0000FF"/>
        <rFont val="宋体"/>
        <charset val="134"/>
      </rPr>
      <t>（</t>
    </r>
    <r>
      <rPr>
        <sz val="10"/>
        <color rgb="FFFF0000"/>
        <rFont val="宋体"/>
        <charset val="134"/>
      </rPr>
      <t>含车辆经费4万元</t>
    </r>
    <r>
      <rPr>
        <sz val="10"/>
        <color rgb="FF0000FF"/>
        <rFont val="宋体"/>
        <charset val="134"/>
      </rPr>
      <t>）,</t>
    </r>
    <r>
      <rPr>
        <sz val="10"/>
        <rFont val="宋体"/>
        <charset val="134"/>
      </rPr>
      <t>国资办工作经费10万元.票据款10万元。公车改革车辆喷漆10万</t>
    </r>
    <r>
      <rPr>
        <sz val="10"/>
        <color rgb="FFFF0000"/>
        <rFont val="宋体"/>
        <charset val="134"/>
      </rPr>
      <t>（县公车改革工作要求）</t>
    </r>
  </si>
  <si>
    <r>
      <rPr>
        <sz val="10"/>
        <rFont val="宋体"/>
        <charset val="134"/>
      </rPr>
      <t>地税征收经费720万</t>
    </r>
    <r>
      <rPr>
        <sz val="10"/>
        <color indexed="10"/>
        <rFont val="宋体"/>
        <charset val="134"/>
      </rPr>
      <t>（按新定考核办法核定基数），</t>
    </r>
    <r>
      <rPr>
        <sz val="10"/>
        <rFont val="宋体"/>
        <charset val="134"/>
      </rPr>
      <t>国税征收经费610万</t>
    </r>
    <r>
      <rPr>
        <sz val="10"/>
        <color indexed="10"/>
        <rFont val="宋体"/>
        <charset val="134"/>
      </rPr>
      <t>（按新定考核办法核定基数），</t>
    </r>
  </si>
  <si>
    <t>地税协税护税经费300万元，国税协税护税经费300万元，</t>
  </si>
  <si>
    <t>地税协税护税经费350万元，国税协税护税经费350万元，</t>
  </si>
  <si>
    <r>
      <rPr>
        <sz val="10"/>
        <rFont val="宋体"/>
        <charset val="134"/>
      </rPr>
      <t>地税协税护税经费420万元(</t>
    </r>
    <r>
      <rPr>
        <sz val="10"/>
        <color rgb="FFFF0000"/>
        <rFont val="宋体"/>
        <charset val="134"/>
      </rPr>
      <t>含车船税征收经费20万元</t>
    </r>
    <r>
      <rPr>
        <sz val="10"/>
        <rFont val="宋体"/>
        <charset val="134"/>
      </rPr>
      <t>)，国税协税护税经费400万元，</t>
    </r>
  </si>
  <si>
    <r>
      <rPr>
        <sz val="10"/>
        <rFont val="宋体"/>
        <charset val="134"/>
      </rPr>
      <t>审计事业费66万元</t>
    </r>
    <r>
      <rPr>
        <sz val="10"/>
        <color indexed="10"/>
        <rFont val="宋体"/>
        <charset val="134"/>
      </rPr>
      <t>（按每季度1.5万元安排审计经费,审计结算评审费60万元）。</t>
    </r>
  </si>
  <si>
    <r>
      <rPr>
        <sz val="10"/>
        <rFont val="宋体"/>
        <charset val="134"/>
      </rPr>
      <t>审计事业费30万元。政府投资决算审计中心结算评审费工作费44.72万元</t>
    </r>
    <r>
      <rPr>
        <sz val="10"/>
        <color indexed="10"/>
        <rFont val="宋体"/>
        <charset val="134"/>
      </rPr>
      <t>【广联达软件8锁一套8万；计算机4台（每台4000元）1.6万；软件升级2.1万；电脑等信息化建设维护费2.5万；GPS全占仪等基建审计用测量工具7万；人员工资（每月3500元2人，每月1800元7人）=23.52万】；</t>
    </r>
    <r>
      <rPr>
        <sz val="10"/>
        <rFont val="宋体"/>
        <charset val="134"/>
      </rPr>
      <t>聘用华安造价咨询有限公司对五条路、垃圾填埋场进行审计,聘用河北中鑫诚工程造价咨询有限公司进行灾后重建片区审计共计50万元（</t>
    </r>
    <r>
      <rPr>
        <sz val="10"/>
        <color indexed="10"/>
        <rFont val="宋体"/>
        <charset val="134"/>
      </rPr>
      <t>无依据）</t>
    </r>
    <r>
      <rPr>
        <sz val="10"/>
        <rFont val="宋体"/>
        <charset val="134"/>
      </rPr>
      <t>。</t>
    </r>
  </si>
  <si>
    <r>
      <rPr>
        <sz val="10"/>
        <color rgb="FF0000FF"/>
        <rFont val="宋体"/>
        <charset val="134"/>
      </rPr>
      <t>审计事业费30万元。政府投资决算审计中心结算评审费工作费32.97万元</t>
    </r>
    <r>
      <rPr>
        <sz val="10"/>
        <color rgb="FFFF0000"/>
        <rFont val="宋体"/>
        <charset val="134"/>
      </rPr>
      <t>【计算机3台（每台4000元）共1.2万元，办公用品等4.6万元，软件租赁费1.25万元，人员工资每月2400×9人×12个月=25.92万】；</t>
    </r>
    <r>
      <rPr>
        <sz val="10"/>
        <color rgb="FF0000FF"/>
        <rFont val="宋体"/>
        <charset val="134"/>
      </rPr>
      <t>旅游发展大会项目五家招标公司审计费及审计服务费300万元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t>
    </r>
    <r>
      <rPr>
        <sz val="10"/>
        <color rgb="FF0000FF"/>
        <rFont val="宋体"/>
        <charset val="134"/>
      </rPr>
      <t>审计局对县委主要领导（任中）、县政府主要领导（离任）审计所发生费用18.27万元</t>
    </r>
    <r>
      <rPr>
        <sz val="10"/>
        <rFont val="宋体"/>
        <charset val="134"/>
      </rPr>
      <t>（</t>
    </r>
    <r>
      <rPr>
        <sz val="10"/>
        <color rgb="FFFF0000"/>
        <rFont val="宋体"/>
        <charset val="134"/>
      </rPr>
      <t>领导签批列入2017年预算</t>
    </r>
    <r>
      <rPr>
        <sz val="10"/>
        <rFont val="宋体"/>
        <charset val="134"/>
      </rPr>
      <t>），</t>
    </r>
    <r>
      <rPr>
        <sz val="10"/>
        <color rgb="FF0000FF"/>
        <rFont val="宋体"/>
        <charset val="134"/>
      </rPr>
      <t>审计局接待石家庄审计局到我县审计期间接待经费14.5万元。</t>
    </r>
  </si>
  <si>
    <r>
      <rPr>
        <sz val="10"/>
        <rFont val="宋体"/>
        <charset val="134"/>
      </rPr>
      <t>审计事业费30万元;政府投资决算审计中心结算评审费工作费34.78万元</t>
    </r>
    <r>
      <rPr>
        <sz val="10"/>
        <color rgb="FFFF0000"/>
        <rFont val="宋体"/>
        <charset val="134"/>
      </rPr>
      <t>【计算机6台（每台4000元）共2.4万元,办公用品等5.21万元，软件租赁费1.25万元，人员工资每月2400×9人×12个月=25.92万】；</t>
    </r>
    <r>
      <rPr>
        <sz val="10"/>
        <rFont val="宋体"/>
        <charset val="134"/>
      </rPr>
      <t>旅游发展大会项目五家招标公司审计费及审计服务费430万元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。旅发大会项目五家招标公司审计费260万元</t>
    </r>
    <r>
      <rPr>
        <sz val="10"/>
        <color rgb="FFFF0000"/>
        <rFont val="宋体"/>
        <charset val="134"/>
      </rPr>
      <t>（保定阳关公司闭库、路面项目、河北光大公司亮化工程项目、保定瑞特公司立面改造项目、河北兴冀公司绿化工程项目、河北东创公司美丽乡村项目 (测算方法：旅发大会项目共计投资30亿元，按审计减额15%计算，审减额为4.5亿，审计费为4.5亿*4.24%=0.1909亿元。考虑到部分项目完不成，估计审计费用为760万元）</t>
    </r>
  </si>
  <si>
    <t>事业单位登记费2万元。</t>
  </si>
  <si>
    <r>
      <rPr>
        <sz val="10"/>
        <rFont val="宋体"/>
        <charset val="134"/>
      </rPr>
      <t>人社局工作经费5万元,编办事业单位登记费2万元。编办中文域名注册管理费3.4万元(</t>
    </r>
    <r>
      <rPr>
        <sz val="10"/>
        <color indexed="10"/>
        <rFont val="宋体"/>
        <charset val="134"/>
      </rPr>
      <t>340个单位*100元</t>
    </r>
    <r>
      <rPr>
        <sz val="10"/>
        <rFont val="宋体"/>
        <charset val="134"/>
      </rPr>
      <t>),编办专项工作经费1.6万元.</t>
    </r>
  </si>
  <si>
    <r>
      <rPr>
        <sz val="10"/>
        <color rgb="FF0000FF"/>
        <rFont val="宋体"/>
        <charset val="134"/>
      </rPr>
      <t>人社局工作经费10万元,编办事业单位登记费2万元，编办中文域名注册管理费3.4万元</t>
    </r>
    <r>
      <rPr>
        <sz val="10"/>
        <rFont val="宋体"/>
        <charset val="134"/>
      </rPr>
      <t>(</t>
    </r>
    <r>
      <rPr>
        <sz val="10"/>
        <color rgb="FFFF0000"/>
        <rFont val="宋体"/>
        <charset val="134"/>
      </rPr>
      <t>340个单位*100元</t>
    </r>
    <r>
      <rPr>
        <sz val="10"/>
        <rFont val="宋体"/>
        <charset val="134"/>
      </rPr>
      <t>),</t>
    </r>
    <r>
      <rPr>
        <sz val="10"/>
        <color rgb="FF0000FF"/>
        <rFont val="宋体"/>
        <charset val="134"/>
      </rPr>
      <t>编办专项工作经费5万元.</t>
    </r>
  </si>
  <si>
    <r>
      <rPr>
        <sz val="10"/>
        <rFont val="宋体"/>
        <charset val="134"/>
      </rPr>
      <t>人社局工作经费15万元</t>
    </r>
    <r>
      <rPr>
        <sz val="10"/>
        <color rgb="FF0000FF"/>
        <rFont val="宋体"/>
        <charset val="134"/>
      </rPr>
      <t>,</t>
    </r>
    <r>
      <rPr>
        <sz val="10"/>
        <rFont val="宋体"/>
        <charset val="134"/>
      </rPr>
      <t>编办事业单位登记费2万元</t>
    </r>
    <r>
      <rPr>
        <sz val="10"/>
        <color rgb="FF0000FF"/>
        <rFont val="宋体"/>
        <charset val="134"/>
      </rPr>
      <t>，</t>
    </r>
    <r>
      <rPr>
        <sz val="10"/>
        <rFont val="宋体"/>
        <charset val="134"/>
      </rPr>
      <t>编办中文域名注册管理费3.4万元(</t>
    </r>
    <r>
      <rPr>
        <sz val="10"/>
        <color rgb="FFFF0000"/>
        <rFont val="宋体"/>
        <charset val="134"/>
      </rPr>
      <t>340个单位*100元</t>
    </r>
    <r>
      <rPr>
        <sz val="10"/>
        <rFont val="宋体"/>
        <charset val="134"/>
      </rPr>
      <t>),事业单位法人年度报告3万</t>
    </r>
    <r>
      <rPr>
        <sz val="10"/>
        <color rgb="FFFF0000"/>
        <rFont val="宋体"/>
        <charset val="134"/>
      </rPr>
      <t>（《事业单位登记管理暂行条例实施细则》、《事业单位法人年度报告公示办法（试行）》、省编办《关于改革我省事业单位登记管理制度的通知》（冀机编办【2014】128号），其中印刷费15000元、公示费9000元、其他相关费用6000元）</t>
    </r>
  </si>
  <si>
    <r>
      <rPr>
        <sz val="10"/>
        <rFont val="宋体"/>
        <charset val="134"/>
      </rPr>
      <t>企业军转干解困资金43万元</t>
    </r>
    <r>
      <rPr>
        <sz val="10"/>
        <color indexed="10"/>
        <rFont val="宋体"/>
        <charset val="134"/>
      </rPr>
      <t>【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r>
  </si>
  <si>
    <r>
      <rPr>
        <sz val="10"/>
        <rFont val="宋体"/>
        <charset val="134"/>
      </rPr>
      <t>企业军转干解困资金46.18万元</t>
    </r>
    <r>
      <rPr>
        <sz val="10"/>
        <color indexed="10"/>
        <rFont val="宋体"/>
        <charset val="134"/>
      </rPr>
      <t>【 军转干部共计27人，1、退休人员加发养老金补贴26人，27.72万元；2、基本医疗保险费：27人×3590元/年人*0.06*12月=6.97万元（含在职1人，协议解除劳动关系1人），3、大额医保费：144×27=3888元；4、节前慰问金：27×1000=2.7万元；特困户救助4户*3000元=1.2万元，[2015]186号文调整生活困难补助26人7.2万】；</t>
    </r>
  </si>
  <si>
    <t>企业军转干解困资金37.8万元</t>
  </si>
  <si>
    <r>
      <rPr>
        <sz val="10"/>
        <rFont val="宋体"/>
        <charset val="134"/>
      </rPr>
      <t>企业军转干解困资金42.7万(</t>
    </r>
    <r>
      <rPr>
        <sz val="10"/>
        <color rgb="FFFF0000"/>
        <rFont val="宋体"/>
        <charset val="134"/>
      </rPr>
      <t>剔除2017年上级专款12万元后,本级安排42.7万</t>
    </r>
    <r>
      <rPr>
        <sz val="10"/>
        <rFont val="宋体"/>
        <charset val="134"/>
      </rPr>
      <t>)</t>
    </r>
  </si>
  <si>
    <t xml:space="preserve">       其他人力资源事务支出</t>
  </si>
  <si>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行风评议1.5万</t>
    </r>
    <r>
      <rPr>
        <sz val="10"/>
        <color indexed="10"/>
        <rFont val="宋体"/>
        <charset val="134"/>
      </rPr>
      <t>（每年两次行风评议预算经费）,</t>
    </r>
    <r>
      <rPr>
        <sz val="10"/>
        <rFont val="宋体"/>
        <charset val="134"/>
      </rPr>
      <t>行政服务中心临时工工资及工作经费27.03万</t>
    </r>
    <r>
      <rPr>
        <sz val="10"/>
        <color indexed="10"/>
        <rFont val="宋体"/>
        <charset val="134"/>
      </rPr>
      <t>（移动光纤宽带3.12万、网通专线光纤传输费1.44万、电费5.87万、取暖费620平米*25元=2.33万、办公等运转经费50人*1000元=5万、保安网管3人工资及保险5.55万、保洁员2人工资1.2万、保安保洁服装及工具0.52万、公务活动经费2万），</t>
    </r>
    <r>
      <rPr>
        <sz val="10"/>
        <rFont val="宋体"/>
        <charset val="134"/>
      </rPr>
      <t>行政服务大厅建设24.2万</t>
    </r>
    <r>
      <rPr>
        <sz val="10"/>
        <color indexed="10"/>
        <rFont val="宋体"/>
        <charset val="134"/>
      </rPr>
      <t>（已提意见），</t>
    </r>
    <r>
      <rPr>
        <sz val="10"/>
        <rFont val="宋体"/>
        <charset val="134"/>
      </rPr>
      <t>公共资源交易中心房屋装修23.44万元，公共资源交易中心运行费用22.41万</t>
    </r>
    <r>
      <rPr>
        <sz val="10"/>
        <color indexed="10"/>
        <rFont val="宋体"/>
        <charset val="134"/>
      </rPr>
      <t>（房屋租赁6.3万，水电费4.71万，取暖费6.4万，人员经费5万）。</t>
    </r>
  </si>
  <si>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市纪委分级保护项目建设资金12.6万</t>
    </r>
    <r>
      <rPr>
        <sz val="10"/>
        <color indexed="10"/>
        <rFont val="宋体"/>
        <charset val="134"/>
      </rPr>
      <t>【项目预算105372元、监理费3% 3161元、测评费10000元、需增2台电脑预计8000元】,</t>
    </r>
    <r>
      <rPr>
        <sz val="10"/>
        <rFont val="宋体"/>
        <charset val="134"/>
      </rPr>
      <t>惠农资金监督配套设备资金6.5万</t>
    </r>
    <r>
      <rPr>
        <sz val="10"/>
        <color indexed="10"/>
        <rFont val="宋体"/>
        <charset val="134"/>
      </rPr>
      <t>(行政服务中心、涞源镇、白石山镇、金家井乡、上庄乡等5套*1.3万)</t>
    </r>
  </si>
  <si>
    <r>
      <rPr>
        <sz val="10"/>
        <color rgb="FF0033CC"/>
        <rFont val="宋体"/>
        <charset val="134"/>
      </rPr>
      <t>报刊款4.08万</t>
    </r>
    <r>
      <rPr>
        <sz val="10"/>
        <color indexed="10"/>
        <rFont val="宋体"/>
        <charset val="134"/>
      </rPr>
      <t>（人民日报23份*288元、河北日报23份*536元、保定日报23份*532元、中国纪检监察报23份*252元、中国监察报23份*132元，保定晚报5份*750元）,</t>
    </r>
  </si>
  <si>
    <r>
      <rPr>
        <sz val="10"/>
        <rFont val="宋体"/>
        <charset val="134"/>
      </rPr>
      <t>报刊款4.08万【</t>
    </r>
    <r>
      <rPr>
        <sz val="10"/>
        <color rgb="FFFF0000"/>
        <rFont val="宋体"/>
        <charset val="134"/>
      </rPr>
      <t>人民日报23份*288元、河北日报23份*536元、保定日报23份*532元、中国纪检监察报23份*252元、中国监察报23份*132元，保定晚报5份*750元】。</t>
    </r>
  </si>
  <si>
    <r>
      <rPr>
        <sz val="10"/>
        <rFont val="宋体"/>
        <charset val="134"/>
      </rPr>
      <t>纪检办案经费65万</t>
    </r>
    <r>
      <rPr>
        <sz val="10"/>
        <color indexed="10"/>
        <rFont val="宋体"/>
        <charset val="134"/>
      </rPr>
      <t>（按中纪委9号、10号文件要求按每人每年2.3万元保障经费），</t>
    </r>
  </si>
  <si>
    <r>
      <rPr>
        <sz val="10"/>
        <rFont val="宋体"/>
        <charset val="134"/>
      </rPr>
      <t>纪检办案经费37万</t>
    </r>
    <r>
      <rPr>
        <sz val="10"/>
        <color indexed="10"/>
        <rFont val="宋体"/>
        <charset val="134"/>
      </rPr>
      <t>【按中纪委9号、10号文件要求按每人每年2.3万元保障经费54人*2.3万=124.2万,减公用经费已安排87万元，办案经费再安排37万元】，</t>
    </r>
  </si>
  <si>
    <r>
      <rPr>
        <sz val="10"/>
        <color rgb="FF0033CC"/>
        <rFont val="宋体"/>
        <charset val="134"/>
      </rPr>
      <t>纪检办案经费54.7万</t>
    </r>
    <r>
      <rPr>
        <sz val="10"/>
        <color indexed="10"/>
        <rFont val="宋体"/>
        <charset val="134"/>
      </rPr>
      <t>【按中纪委9号、10号文件要求按每人每年2.3万元保障经费59人*2.3万=135.7万,减公用经费已安排81万元，办案经费再安排54.7万元，主要用于：修缮费9.5万元（2017年纪委全委局搬至旧检察院办公楼，办公楼粉刷修缮以及新修谈话室），交通费21万（7辆公务用车燃油费14万元、保险及车船使用税2.5万元、维修保养等费4.5万元），办案巡查费24.2万（办公耗材、办公用品、外调取证差旅费、明察暗访、专项整治活动费用等）】，</t>
    </r>
  </si>
  <si>
    <r>
      <rPr>
        <sz val="10"/>
        <rFont val="宋体"/>
        <charset val="134"/>
      </rPr>
      <t>纪检办案经费55万</t>
    </r>
    <r>
      <rPr>
        <sz val="10"/>
        <color rgb="FFFF0000"/>
        <rFont val="宋体"/>
        <charset val="134"/>
      </rPr>
      <t xml:space="preserve">【1、接待费20万元；接待省市关于扶贫领域以外的案件查办工作，按照接待标准预算接待费20万元，2、交通费20万，用于外调取证修车、加油、过路费支出；3、办公费3万；4、差旅费12万 </t>
    </r>
    <r>
      <rPr>
        <sz val="10"/>
        <color theme="1"/>
        <rFont val="宋体"/>
        <charset val="134"/>
      </rPr>
      <t>】。纪检委2名劳务派遗人员工资及保险5万元，</t>
    </r>
    <r>
      <rPr>
        <sz val="10"/>
        <rFont val="宋体"/>
        <charset val="134"/>
      </rPr>
      <t>扶贫领域监督执纪问责60万</t>
    </r>
    <r>
      <rPr>
        <sz val="10"/>
        <color rgb="FFFF0000"/>
        <rFont val="宋体"/>
        <charset val="134"/>
      </rPr>
      <t>【1、接待费50万元；依据河北省关于扶贫领域监督执纪问责的实施方案要求，省纪委包市，市纪委包县，要走村入户全覆盖，省纪委、市纪委各派出一行8人常驻涞源对扶贫工作进行督导检查，每月在涞源常驻10天计算住宿费238元/天/间*10天*8间=1.904万，餐费按1200元/天*10天=1.2万,2018年预算37.248万元；市纪委检查四室分包涞源纪律审查工作，对发现扶贫领域的问题进行审计调查，进行审计审查人员预计9-10人，预计30天，住宿费238元/天/间*30天*9间=6.426万，餐费按1200元/天*30天=3.6万，2018年预算10.026万元；省市主要领导检查扶贫领域工作接待费约3万元,2、交通费8万元，省市督导检查和县纪委走访入户，市纪委查办案件加油修车费用，3、办公费2万元 】</t>
    </r>
  </si>
  <si>
    <t>纪委内网建设费55万元。</t>
  </si>
  <si>
    <r>
      <rPr>
        <sz val="10"/>
        <rFont val="宋体"/>
        <charset val="134"/>
      </rPr>
      <t>纪检委新建4个谈话室修缮费50万元</t>
    </r>
    <r>
      <rPr>
        <sz val="10"/>
        <color rgb="FFFF0000"/>
        <rFont val="宋体"/>
        <charset val="134"/>
      </rPr>
      <t>【按照省市办案要求，必须建设最少3个谈话室，我单位预计新建4个谈话室，每间谈话室材料费、工时费及内部监控谈话设备约10万元)元；会议室改建、锅炉房维修及办公用房临时修缮约10万元】。</t>
    </r>
  </si>
  <si>
    <r>
      <rPr>
        <sz val="10"/>
        <rFont val="宋体"/>
        <charset val="134"/>
      </rPr>
      <t>畜禽定点屠宰管理工作经费10万元（</t>
    </r>
    <r>
      <rPr>
        <sz val="10"/>
        <color indexed="10"/>
        <rFont val="宋体"/>
        <charset val="134"/>
      </rPr>
      <t>执法队21人年工资53万元，罚没收入计划43万元，财政补助10万）,</t>
    </r>
    <r>
      <rPr>
        <sz val="10"/>
        <rFont val="宋体"/>
        <charset val="134"/>
      </rPr>
      <t>慰问费0.7万</t>
    </r>
    <r>
      <rPr>
        <sz val="10"/>
        <color indexed="10"/>
        <rFont val="宋体"/>
        <charset val="134"/>
      </rPr>
      <t>（两节慰问下属企业离休老干部经费）,</t>
    </r>
  </si>
  <si>
    <r>
      <rPr>
        <sz val="10"/>
        <rFont val="宋体"/>
        <charset val="134"/>
      </rPr>
      <t>畜禽定点屠宰管理工作经费10万元</t>
    </r>
    <r>
      <rPr>
        <sz val="10"/>
        <color indexed="10"/>
        <rFont val="宋体"/>
        <charset val="134"/>
      </rPr>
      <t>【执法队16人年工资49.1万元(月工资34850元*12月+380元*16人*12月)，减罚没收入计划39万元，财政补助10万】,</t>
    </r>
    <r>
      <rPr>
        <sz val="10"/>
        <rFont val="宋体"/>
        <charset val="134"/>
      </rPr>
      <t>招商洽谈会10万,商务局解决执法大队畜禽定点屠宰管理人员拖欠工资19.99万,</t>
    </r>
  </si>
  <si>
    <t>招商洽谈会10万,</t>
  </si>
  <si>
    <t>招商洽谈会5万,</t>
  </si>
  <si>
    <r>
      <rPr>
        <sz val="10"/>
        <rFont val="宋体"/>
        <charset val="134"/>
      </rPr>
      <t>经贸洽谈会经费5万元</t>
    </r>
    <r>
      <rPr>
        <sz val="10"/>
        <color indexed="10"/>
        <rFont val="宋体"/>
        <charset val="134"/>
      </rPr>
      <t>（廊坊5.18、香港、厦门洽谈会），</t>
    </r>
  </si>
  <si>
    <t>农村电子商务全覆盖项目50万元。</t>
  </si>
  <si>
    <r>
      <rPr>
        <sz val="10"/>
        <rFont val="宋体"/>
        <charset val="134"/>
      </rPr>
      <t>流通环节食品抽检经费15万</t>
    </r>
    <r>
      <rPr>
        <sz val="10"/>
        <color indexed="10"/>
        <rFont val="宋体"/>
        <charset val="134"/>
      </rPr>
      <t>（每月14个批次*检测费900元/批次*12个月）。</t>
    </r>
  </si>
  <si>
    <r>
      <rPr>
        <sz val="10"/>
        <rFont val="宋体"/>
        <charset val="134"/>
      </rPr>
      <t>生产环节食品抽检经费5万</t>
    </r>
    <r>
      <rPr>
        <sz val="10"/>
        <color indexed="10"/>
        <rFont val="宋体"/>
        <charset val="134"/>
      </rPr>
      <t>（25家食品加工小作坊，每季度检测一个批次，检测费960元/批次；20家季节性小作坊，中秋、春节两批次，检测费960元/批次）；</t>
    </r>
    <r>
      <rPr>
        <sz val="10"/>
        <rFont val="宋体"/>
        <charset val="134"/>
      </rPr>
      <t>煤质检测经费5万元</t>
    </r>
    <r>
      <rPr>
        <sz val="10"/>
        <color indexed="10"/>
        <rFont val="宋体"/>
        <charset val="134"/>
      </rPr>
      <t>。</t>
    </r>
  </si>
  <si>
    <r>
      <rPr>
        <sz val="10"/>
        <rFont val="宋体"/>
        <charset val="134"/>
      </rPr>
      <t>档案接收2万元</t>
    </r>
    <r>
      <rPr>
        <sz val="10"/>
        <color indexed="10"/>
        <rFont val="宋体"/>
        <charset val="134"/>
      </rPr>
      <t>（接收档案购置档案盒1500个*10元，档案目录0.5万），</t>
    </r>
    <r>
      <rPr>
        <sz val="10"/>
        <rFont val="宋体"/>
        <charset val="134"/>
      </rPr>
      <t>档案馆防护0.5万</t>
    </r>
    <r>
      <rPr>
        <sz val="10"/>
        <color indexed="10"/>
        <rFont val="宋体"/>
        <charset val="134"/>
      </rPr>
      <t>（防虫药品2000袋*2.5元），</t>
    </r>
  </si>
  <si>
    <r>
      <rPr>
        <sz val="10"/>
        <color rgb="FF0033CC"/>
        <rFont val="宋体"/>
        <charset val="134"/>
      </rPr>
      <t>档案接收2万元</t>
    </r>
    <r>
      <rPr>
        <sz val="10"/>
        <color indexed="10"/>
        <rFont val="宋体"/>
        <charset val="134"/>
      </rPr>
      <t>（接收档案购置档案盒1500个*10元，档案目录0.5万），</t>
    </r>
    <r>
      <rPr>
        <sz val="10"/>
        <color rgb="FF0033CC"/>
        <rFont val="宋体"/>
        <charset val="134"/>
      </rPr>
      <t>档案馆防护0.5万</t>
    </r>
    <r>
      <rPr>
        <sz val="10"/>
        <color indexed="10"/>
        <rFont val="宋体"/>
        <charset val="134"/>
      </rPr>
      <t>（防虫药品2000袋*2.5元），</t>
    </r>
    <r>
      <rPr>
        <sz val="10"/>
        <color rgb="FF0033CC"/>
        <rFont val="宋体"/>
        <charset val="134"/>
      </rPr>
      <t>档案抢救费1.5万元。</t>
    </r>
  </si>
  <si>
    <r>
      <rPr>
        <sz val="10"/>
        <rFont val="宋体"/>
        <charset val="134"/>
      </rPr>
      <t>档案接收2万元</t>
    </r>
    <r>
      <rPr>
        <sz val="10"/>
        <color rgb="FFFF0000"/>
        <rFont val="宋体"/>
        <charset val="134"/>
      </rPr>
      <t>（接收档案购置档案盒1500个*10元，档案目录0.5万），</t>
    </r>
    <r>
      <rPr>
        <sz val="10"/>
        <rFont val="宋体"/>
        <charset val="134"/>
      </rPr>
      <t>档案馆防护0.5万</t>
    </r>
    <r>
      <rPr>
        <sz val="10"/>
        <color rgb="FFFF0000"/>
        <rFont val="宋体"/>
        <charset val="134"/>
      </rPr>
      <t>（防虫药品2000袋*2.5元），</t>
    </r>
    <r>
      <rPr>
        <sz val="10"/>
        <rFont val="宋体"/>
        <charset val="134"/>
      </rPr>
      <t>档案抢救费1.5万元。</t>
    </r>
  </si>
  <si>
    <r>
      <rPr>
        <sz val="10"/>
        <color rgb="FF0033CC"/>
        <rFont val="宋体"/>
        <charset val="134"/>
      </rPr>
      <t>2001年-2015年涞源县大事记印刷费5万元</t>
    </r>
    <r>
      <rPr>
        <sz val="10"/>
        <color rgb="FFFF0000"/>
        <rFont val="宋体"/>
        <charset val="134"/>
      </rPr>
      <t>。</t>
    </r>
  </si>
  <si>
    <t>涞源县大事记印刷费5万元。</t>
  </si>
  <si>
    <t>工商联专项2万元.</t>
  </si>
  <si>
    <r>
      <rPr>
        <sz val="10"/>
        <rFont val="宋体"/>
        <charset val="134"/>
      </rPr>
      <t>工商联专项3万元.</t>
    </r>
    <r>
      <rPr>
        <sz val="10"/>
        <color rgb="FFFF0000"/>
        <rFont val="宋体"/>
        <charset val="134"/>
      </rPr>
      <t>（依《中华全国工商业联合会（总商会）章程》常委会2次，执委会1次，场地费1500/次*3，共计4500元，餐费63人标准。50元/人共计3200元，会议资料费3000元；依照百企帮百村台账管理要求，到企业所驻村调研走访0.93万元。）</t>
    </r>
  </si>
  <si>
    <r>
      <rPr>
        <sz val="10"/>
        <rFont val="宋体"/>
        <charset val="134"/>
      </rPr>
      <t>工会经费83.46万</t>
    </r>
    <r>
      <rPr>
        <sz val="10"/>
        <color indexed="10"/>
        <rFont val="宋体"/>
        <charset val="134"/>
      </rPr>
      <t>（13人年工资43.83万，2014年津补贴提标2.34万，三险一金年需11万,精神文明奖13人*3000元=3.9万，年终一次性奖金13人*730元=0.95万，送温暖县配套9万，困难职工帮扶8万，办公费差旅费2.6万，电话费0.18万，车辆经费2万，职工教育费1万）；</t>
    </r>
    <r>
      <rPr>
        <sz val="10"/>
        <rFont val="宋体"/>
        <charset val="134"/>
      </rPr>
      <t>文联专项3万</t>
    </r>
    <r>
      <rPr>
        <sz val="10"/>
        <color indexed="10"/>
        <rFont val="宋体"/>
        <charset val="134"/>
      </rPr>
      <t>（创作编辑出版7.21抗洪抢险及灾后重建文学艺术作品集）；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</si>
  <si>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rFont val="宋体"/>
        <charset val="134"/>
      </rPr>
      <t>工会经费88.32万</t>
    </r>
    <r>
      <rPr>
        <sz val="10"/>
        <color indexed="10"/>
        <rFont val="宋体"/>
        <charset val="134"/>
      </rPr>
      <t>【12人年工资46639元/月*12月=55.97万，年终奖6人年1.26万元+6名退休0.18万,三险一金年需6万,精神文明奖12人*3000元=3.6万，个人取暖费1.68万（12*1400元）,困难职工帮扶县配套10万，办公费差旅费1.2万，电话费3部0.54万元,车辆经费2万，招待费2万元,困难职工再就业培训2万,职工活动经费1.89万）】；</t>
    </r>
    <r>
      <rPr>
        <sz val="10"/>
        <rFont val="宋体"/>
        <charset val="134"/>
      </rPr>
      <t>文联专项3万</t>
    </r>
    <r>
      <rPr>
        <sz val="10"/>
        <color indexed="10"/>
        <rFont val="宋体"/>
        <charset val="134"/>
      </rPr>
      <t>（创作编辑出版文学艺术作品集）；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</si>
  <si>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color rgb="FF0000FF"/>
        <rFont val="宋体"/>
        <charset val="134"/>
      </rPr>
      <t>工会经费120.9万</t>
    </r>
    <r>
      <rPr>
        <sz val="10"/>
        <color rgb="FFFF0000"/>
        <rFont val="宋体"/>
        <charset val="134"/>
      </rPr>
      <t>【12人年工资51009.4元/月*12月=61.21万，年终奖6人年1.61万元+6名退休0.18万=1.79万,养老、医疗、生育、大额、职业年金、住房公积金等年需26.13万,精神文明奖12人*3000元=3.6万，个人取暖费1.68万（12*1400元）,困难职工帮扶县配套13万，办公费差旅费3.6万，电话费3部0.54万元,车辆经费2.5万,接待经费2万元，组织员、工资集体协商员配套工资0.96万（省市规定县级配套工资400×2×12），困难职工再就业培训2万,职工活动经费1.89万】；</t>
    </r>
    <r>
      <rPr>
        <sz val="10"/>
        <color rgb="FF0033CC"/>
        <rFont val="宋体"/>
        <charset val="134"/>
      </rPr>
      <t>文联专项3万</t>
    </r>
    <r>
      <rPr>
        <sz val="10"/>
        <color rgb="FFFF0000"/>
        <rFont val="宋体"/>
        <charset val="134"/>
      </rPr>
      <t>（创作编辑出版文学艺术作品集）；</t>
    </r>
    <r>
      <rPr>
        <sz val="10"/>
        <color rgb="FF0033CC"/>
        <rFont val="宋体"/>
        <charset val="134"/>
      </rPr>
      <t>妇联专项3万</t>
    </r>
    <r>
      <rPr>
        <sz val="10"/>
        <color rgb="FFFF0000"/>
        <rFont val="宋体"/>
        <charset val="134"/>
      </rPr>
      <t>（“三八”国际劳动妇女节庆祝活动）；</t>
    </r>
    <r>
      <rPr>
        <sz val="10"/>
        <color rgb="FF0033CC"/>
        <rFont val="宋体"/>
        <charset val="134"/>
      </rPr>
      <t>团委专项3万。</t>
    </r>
  </si>
  <si>
    <r>
      <rPr>
        <sz val="10"/>
        <rFont val="宋体"/>
        <charset val="134"/>
      </rPr>
      <t>工会经费105.39万</t>
    </r>
    <r>
      <rPr>
        <sz val="10"/>
        <color rgb="FFFF0000"/>
        <rFont val="宋体"/>
        <charset val="134"/>
      </rPr>
      <t>【12人年工资51009.4元/月*12月=61.21万，年终奖1.8万,养老、医疗、生育、大额、职业年金、住房公积金等年需21.81万,困难职工帮扶县配套13万，组织员工资集体协商员配套工资0.96万（省市规定县级配套工资400×2×12），困难职工再就业培训2万,职工活动经费1.89万，劳务派遣工资及保险2.72万元（1380*12+3135*28.2%*12）】；</t>
    </r>
    <r>
      <rPr>
        <sz val="10"/>
        <rFont val="宋体"/>
        <charset val="134"/>
      </rPr>
      <t>文联专项5万</t>
    </r>
    <r>
      <rPr>
        <sz val="10"/>
        <color rgb="FFFF0000"/>
        <rFont val="宋体"/>
        <charset val="134"/>
      </rPr>
      <t>【创作编辑出版文学艺术作品集，文艺活动1.6万，展览3.4万元，对外交流1万】；</t>
    </r>
    <r>
      <rPr>
        <sz val="10"/>
        <rFont val="宋体"/>
        <charset val="134"/>
      </rPr>
      <t>妇联专项5万</t>
    </r>
    <r>
      <rPr>
        <sz val="10"/>
        <color rgb="FFFF0000"/>
        <rFont val="宋体"/>
        <charset val="134"/>
      </rPr>
      <t>（“三八”国际劳动妇女节庆祝活动3万，“春蕾计划0.5万，寻找”最美家庭“活动0.5万，“美丽庭院”创建活动2万）；</t>
    </r>
    <r>
      <rPr>
        <sz val="10"/>
        <rFont val="宋体"/>
        <charset val="134"/>
      </rPr>
      <t>团委专项7万</t>
    </r>
    <r>
      <rPr>
        <sz val="10"/>
        <color rgb="FF0033CC"/>
        <rFont val="宋体"/>
        <charset val="134"/>
      </rPr>
      <t>（</t>
    </r>
    <r>
      <rPr>
        <sz val="10"/>
        <color rgb="FFFF0000"/>
        <rFont val="宋体"/>
        <charset val="134"/>
      </rPr>
      <t>县第十三届团代表筹备和召开专项经费2.5万，团干部培训专项经费1万，“五四”纪念活动专项经费1.5万</t>
    </r>
    <r>
      <rPr>
        <sz val="10"/>
        <color rgb="FF0033CC"/>
        <rFont val="宋体"/>
        <charset val="134"/>
      </rPr>
      <t>）。</t>
    </r>
  </si>
  <si>
    <r>
      <rPr>
        <sz val="10"/>
        <rFont val="宋体"/>
        <charset val="134"/>
      </rPr>
      <t>县委大口订报5万</t>
    </r>
    <r>
      <rPr>
        <sz val="10"/>
        <color indexed="10"/>
        <rFont val="宋体"/>
        <charset val="134"/>
      </rPr>
      <t>（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t>
    </r>
    <r>
      <rPr>
        <sz val="10"/>
        <rFont val="宋体"/>
        <charset val="134"/>
      </rPr>
      <t>县委办建设党委高清视频会议室费用8.72万，公务员、打字员工资13.78万</t>
    </r>
    <r>
      <rPr>
        <sz val="10"/>
        <color indexed="10"/>
        <rFont val="宋体"/>
        <charset val="134"/>
      </rPr>
      <t>（8人*1040元*12月，养老保险1977.1*8人*12月*0.2）,</t>
    </r>
  </si>
  <si>
    <r>
      <rPr>
        <sz val="10"/>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县委办专项工作经费80万元,临时工及劳务派遣人员工资22.32万</t>
    </r>
    <r>
      <rPr>
        <sz val="10"/>
        <color indexed="10"/>
        <rFont val="宋体"/>
        <charset val="134"/>
      </rPr>
      <t>（7人*1210元*12月=10.16万，7名四项保险2312*7人*12月*0.268=5.2万,管理费0.12万,清洁工1人*300*12月=0.36万,保安3人*1800元*12月=6.48万）,</t>
    </r>
    <r>
      <rPr>
        <sz val="10"/>
        <rFont val="宋体"/>
        <charset val="134"/>
      </rPr>
      <t>县委党委视频会议室信号费、电费、维修及设备购置费3.31万(</t>
    </r>
    <r>
      <rPr>
        <sz val="10"/>
        <color indexed="10"/>
        <rFont val="宋体"/>
        <charset val="134"/>
      </rPr>
      <t>信号费12个月*800元（附半年交费发票）、电费12个月*1000元电费以前年没交过，从2016年1月开始交购椅子20把*150元、桌子12张*200元、维修墙面20平米*22元、换灯20瓦*40个*18元、修屋顶30平米*100元、换话筒3个*550元</t>
    </r>
    <r>
      <rPr>
        <sz val="10"/>
        <rFont val="宋体"/>
        <charset val="134"/>
      </rPr>
      <t>),</t>
    </r>
  </si>
  <si>
    <r>
      <rPr>
        <sz val="10"/>
        <color rgb="FF0033CC"/>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color rgb="FF0000FF"/>
        <rFont val="宋体"/>
        <charset val="134"/>
      </rPr>
      <t>县委办专项工作经费80万元,</t>
    </r>
    <r>
      <rPr>
        <sz val="10"/>
        <color rgb="FF0033CC"/>
        <rFont val="宋体"/>
        <charset val="134"/>
      </rPr>
      <t>临时工及劳务派遣人员工资38.53万</t>
    </r>
    <r>
      <rPr>
        <sz val="10"/>
        <color indexed="10"/>
        <rFont val="宋体"/>
        <charset val="134"/>
      </rPr>
      <t>（9人*1380元*12月=14.91万，9名四项保险2621*9人*12月*0.268=7.59万,管理费0.65万,清洁工1人*300*12月=0.36万,保安5人*1800元*12月=10.8万，保安5人各项保险5*2621*12*0.268=4.22万）,</t>
    </r>
    <r>
      <rPr>
        <sz val="10"/>
        <color rgb="FF0033CC"/>
        <rFont val="宋体"/>
        <charset val="134"/>
      </rPr>
      <t>县委党委视频会议室信号费、电费、维修及设备购置费4.07万</t>
    </r>
    <r>
      <rPr>
        <sz val="10"/>
        <rFont val="宋体"/>
        <charset val="134"/>
      </rPr>
      <t>(</t>
    </r>
    <r>
      <rPr>
        <sz val="10"/>
        <color indexed="10"/>
        <rFont val="宋体"/>
        <charset val="134"/>
      </rPr>
      <t>信号费12个月*800元（附半年交费发票）、电费12个月*1000元电费2016年以前没交过，需更换椅子25把*200元、更换桌子16张*210元、维修墙面60平米*25元、换灯60个*20元、维修更换音响设备800元</t>
    </r>
    <r>
      <rPr>
        <sz val="10"/>
        <rFont val="宋体"/>
        <charset val="134"/>
      </rPr>
      <t>),</t>
    </r>
    <r>
      <rPr>
        <sz val="10"/>
        <color rgb="FF0033CC"/>
        <rFont val="宋体"/>
        <charset val="134"/>
      </rPr>
      <t>平台车辆专项经费30万元，国防宣传1万</t>
    </r>
    <r>
      <rPr>
        <sz val="10"/>
        <rFont val="宋体"/>
        <charset val="134"/>
      </rPr>
      <t>（</t>
    </r>
    <r>
      <rPr>
        <sz val="10"/>
        <color rgb="FFFF0000"/>
        <rFont val="宋体"/>
        <charset val="134"/>
      </rPr>
      <t>国防教育宣传活动制作展板、标语、传单等经费1万</t>
    </r>
    <r>
      <rPr>
        <sz val="10"/>
        <rFont val="宋体"/>
        <charset val="134"/>
      </rPr>
      <t>）。</t>
    </r>
  </si>
  <si>
    <r>
      <rPr>
        <sz val="10"/>
        <rFont val="宋体"/>
        <charset val="134"/>
      </rPr>
      <t>县委大口订报6.8万</t>
    </r>
    <r>
      <rPr>
        <sz val="10"/>
        <color rgb="FFFF000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县委办专项工作经费80万元；临时工及劳务派遣人员工资44.78万</t>
    </r>
    <r>
      <rPr>
        <sz val="10"/>
        <color rgb="FFFF0000"/>
        <rFont val="宋体"/>
        <charset val="134"/>
      </rPr>
      <t>（保安4人*1800元*12月、劳务派遣11人*1380*12个月（冀人社字【2016】108号），比去年预算新增1人，有政府批示（附）已纳入2017年调整预算、清洁工1人300元*12个月。有15人需按2018年省平工资缴纳养老、医疗、生育保险、失业保险: 缴费基数:2017年2850增加10%=3135,四险缴费=3135*15人*12月*27%，工伤保险省平工资约5225*15人*12月*1.2%，补充工伤保险50元*15人，大病医疗保险30元*15个月、管理费720元*15人）,</t>
    </r>
    <r>
      <rPr>
        <sz val="10"/>
        <rFont val="宋体"/>
        <charset val="134"/>
      </rPr>
      <t>县委党委视频会议室信号费、电费、维修及设备购置费4.7万(</t>
    </r>
    <r>
      <rPr>
        <sz val="10"/>
        <color rgb="FFFF0000"/>
        <rFont val="宋体"/>
        <charset val="134"/>
      </rPr>
      <t>信号费12个月*800元，电费12个月*700元，需更换椅子15*300元，更换桌子20张*400元，换灯60个*25，维修更换音箱设备5000元，维修墙面、暖器10000元</t>
    </r>
    <r>
      <rPr>
        <sz val="10"/>
        <rFont val="宋体"/>
        <charset val="134"/>
      </rPr>
      <t>),国防宣传2万（</t>
    </r>
    <r>
      <rPr>
        <sz val="10"/>
        <color rgb="FFFF0000"/>
        <rFont val="宋体"/>
        <charset val="134"/>
      </rPr>
      <t>国防教育宣传活动制作展板、标语、传单等经费2万</t>
    </r>
    <r>
      <rPr>
        <sz val="10"/>
        <rFont val="宋体"/>
        <charset val="134"/>
      </rPr>
      <t>）。</t>
    </r>
  </si>
  <si>
    <r>
      <rPr>
        <sz val="10"/>
        <rFont val="宋体"/>
        <charset val="134"/>
      </rPr>
      <t>保密局专项4万，防范办专项2万</t>
    </r>
    <r>
      <rPr>
        <sz val="10"/>
        <color indexed="10"/>
        <rFont val="宋体"/>
        <charset val="134"/>
      </rPr>
      <t>（全国、省市“两会”及“4.25”等敏感期防控经费），</t>
    </r>
    <r>
      <rPr>
        <sz val="10"/>
        <rFont val="宋体"/>
        <charset val="134"/>
      </rPr>
      <t>机要局专项3.9万</t>
    </r>
    <r>
      <rPr>
        <sz val="10"/>
        <color indexed="10"/>
        <rFont val="宋体"/>
        <charset val="134"/>
      </rPr>
      <t>（根据保机字【2012】48号要求需要更新各保密网络电话系统语音网关设备2万元，新增第二路由租费0.9万，防盗报警及门禁联网工作1万元），</t>
    </r>
    <r>
      <rPr>
        <sz val="10"/>
        <rFont val="宋体"/>
        <charset val="134"/>
      </rPr>
      <t>机要局电磁屏蔽房建设30.8万，党史办专项1万，督查专项工作经费2万；机关工委专项2.5万</t>
    </r>
    <r>
      <rPr>
        <sz val="10"/>
        <color indexed="10"/>
        <rFont val="宋体"/>
        <charset val="134"/>
      </rPr>
      <t>（庆七一党建活动经费1万、机关党建规范化建设1.5万）；</t>
    </r>
    <r>
      <rPr>
        <sz val="10"/>
        <rFont val="宋体"/>
        <charset val="134"/>
      </rPr>
      <t>农工委专项5万。</t>
    </r>
  </si>
  <si>
    <r>
      <rPr>
        <sz val="10"/>
        <rFont val="宋体"/>
        <charset val="134"/>
      </rPr>
      <t>县委第十三次党代会换届会议费18万元,保密局专项4万，防范办专项2万</t>
    </r>
    <r>
      <rPr>
        <sz val="10"/>
        <color indexed="10"/>
        <rFont val="宋体"/>
        <charset val="134"/>
      </rPr>
      <t>（全国、省市“两会”及“4.25”等敏感期防控经费），</t>
    </r>
    <r>
      <rPr>
        <sz val="10"/>
        <rFont val="宋体"/>
        <charset val="134"/>
      </rPr>
      <t>机要局专项8万</t>
    </r>
    <r>
      <rPr>
        <sz val="10"/>
        <color indexed="10"/>
        <rFont val="宋体"/>
        <charset val="134"/>
      </rPr>
      <t>【1</t>
    </r>
    <r>
      <rPr>
        <sz val="10"/>
        <color indexed="12"/>
        <rFont val="宋体"/>
        <charset val="134"/>
      </rPr>
      <t>、</t>
    </r>
    <r>
      <rPr>
        <sz val="10"/>
        <color indexed="10"/>
        <rFont val="宋体"/>
        <charset val="134"/>
      </rPr>
      <t>根据保机发（2015）39号文需购置密码通信主渠道网络需JWL102百兆网络密码机一台、价格为5万元</t>
    </r>
    <r>
      <rPr>
        <sz val="10"/>
        <color indexed="12"/>
        <rFont val="宋体"/>
        <charset val="134"/>
      </rPr>
      <t>，</t>
    </r>
    <r>
      <rPr>
        <sz val="10"/>
        <color indexed="10"/>
        <rFont val="宋体"/>
        <charset val="134"/>
      </rPr>
      <t>2、保机字（2015）40号文需项目设备、集成费、施工及构配件费3万元万】，</t>
    </r>
    <r>
      <rPr>
        <sz val="10"/>
        <rFont val="宋体"/>
        <charset val="134"/>
      </rPr>
      <t>《党史二卷》编纂经费16.5万【</t>
    </r>
    <r>
      <rPr>
        <sz val="10"/>
        <color indexed="10"/>
        <rFont val="宋体"/>
        <charset val="134"/>
      </rPr>
      <t>1、人员工资月9900元*12个月=11.88万元，编篡经费4.62万</t>
    </r>
    <r>
      <rPr>
        <sz val="10"/>
        <rFont val="宋体"/>
        <charset val="134"/>
      </rPr>
      <t>】</t>
    </r>
    <r>
      <rPr>
        <sz val="10"/>
        <color indexed="12"/>
        <rFont val="宋体"/>
        <charset val="134"/>
      </rPr>
      <t>，</t>
    </r>
    <r>
      <rPr>
        <sz val="10"/>
        <rFont val="宋体"/>
        <charset val="134"/>
      </rPr>
      <t>督查专项工作经费2万；机关工委专项2.5万</t>
    </r>
    <r>
      <rPr>
        <sz val="10"/>
        <color indexed="62"/>
        <rFont val="宋体"/>
        <charset val="134"/>
      </rPr>
      <t>（</t>
    </r>
    <r>
      <rPr>
        <sz val="10"/>
        <color indexed="10"/>
        <rFont val="宋体"/>
        <charset val="134"/>
      </rPr>
      <t>庆七一党建活动经费1万、机关党建规范化建设1.5万）；</t>
    </r>
    <r>
      <rPr>
        <sz val="10"/>
        <rFont val="宋体"/>
        <charset val="134"/>
      </rPr>
      <t>农工委专项5万。</t>
    </r>
  </si>
  <si>
    <r>
      <rPr>
        <sz val="10"/>
        <color rgb="FF0000FF"/>
        <rFont val="宋体"/>
        <charset val="134"/>
      </rPr>
      <t>县委第十三次党代会会议费18万元,保密局专项4万，防范办专项2万</t>
    </r>
    <r>
      <rPr>
        <sz val="10"/>
        <color rgb="FFFF0000"/>
        <rFont val="宋体"/>
        <charset val="134"/>
      </rPr>
      <t>（全国、省市“两会”及“4.25”等敏感期防控经费），</t>
    </r>
    <r>
      <rPr>
        <sz val="10"/>
        <color rgb="FF0000FF"/>
        <rFont val="宋体"/>
        <charset val="134"/>
      </rPr>
      <t>机要局专项9.4万</t>
    </r>
    <r>
      <rPr>
        <sz val="10"/>
        <color rgb="FFFF0000"/>
        <rFont val="宋体"/>
        <charset val="134"/>
      </rPr>
      <t>【1</t>
    </r>
    <r>
      <rPr>
        <sz val="10"/>
        <color rgb="FF0000FF"/>
        <rFont val="宋体"/>
        <charset val="134"/>
      </rPr>
      <t>、</t>
    </r>
    <r>
      <rPr>
        <sz val="10"/>
        <color rgb="FFFF0000"/>
        <rFont val="宋体"/>
        <charset val="134"/>
      </rPr>
      <t>根据保机发（2016）29号文需购置装备密码机两台，密码处理板1块，共计费用9.4万元】，</t>
    </r>
    <r>
      <rPr>
        <sz val="10"/>
        <color rgb="FF0033CC"/>
        <rFont val="宋体"/>
        <charset val="134"/>
      </rPr>
      <t>《党史二卷》编纂经费16.5万</t>
    </r>
    <r>
      <rPr>
        <sz val="10"/>
        <rFont val="宋体"/>
        <charset val="134"/>
      </rPr>
      <t>【</t>
    </r>
    <r>
      <rPr>
        <sz val="10"/>
        <color rgb="FFFF0000"/>
        <rFont val="宋体"/>
        <charset val="134"/>
      </rPr>
      <t>1、人员工资月9900元*12个月=11.88万元，编篡经费4.62万</t>
    </r>
    <r>
      <rPr>
        <sz val="10"/>
        <rFont val="宋体"/>
        <charset val="134"/>
      </rPr>
      <t>】</t>
    </r>
    <r>
      <rPr>
        <sz val="10"/>
        <color rgb="FF0000FF"/>
        <rFont val="宋体"/>
        <charset val="134"/>
      </rPr>
      <t>，</t>
    </r>
    <r>
      <rPr>
        <sz val="10"/>
        <color rgb="FF0033CC"/>
        <rFont val="宋体"/>
        <charset val="134"/>
      </rPr>
      <t>督查专项工作经费2万；机关工委专项2.5万</t>
    </r>
    <r>
      <rPr>
        <sz val="10"/>
        <color rgb="FF333399"/>
        <rFont val="宋体"/>
        <charset val="134"/>
      </rPr>
      <t>（</t>
    </r>
    <r>
      <rPr>
        <sz val="10"/>
        <color rgb="FFFF0000"/>
        <rFont val="宋体"/>
        <charset val="134"/>
      </rPr>
      <t>庆七一党建活动经费1万、机关党建规范化建设1.5万）；</t>
    </r>
    <r>
      <rPr>
        <sz val="10"/>
        <color rgb="FF0033CC"/>
        <rFont val="宋体"/>
        <charset val="134"/>
      </rPr>
      <t>农工委专项5万，</t>
    </r>
    <r>
      <rPr>
        <sz val="10"/>
        <color rgb="FF0000FF"/>
        <rFont val="宋体"/>
        <charset val="134"/>
      </rPr>
      <t>农工委劳务派遣工资及保险2.58万元（</t>
    </r>
    <r>
      <rPr>
        <sz val="10"/>
        <color rgb="FFFF0000"/>
        <rFont val="宋体"/>
        <charset val="134"/>
      </rPr>
      <t>1人*1380元*12个月=1.66万元，保险2621元/月*12个月*26.8%=0.85万元，管理费60元*12个月=0.072万元</t>
    </r>
    <r>
      <rPr>
        <sz val="10"/>
        <color rgb="FF0000FF"/>
        <rFont val="宋体"/>
        <charset val="134"/>
      </rPr>
      <t>），农工委美丽办工作经费20万元，县委办涞源县电子政务内网建设经费50万元。</t>
    </r>
  </si>
  <si>
    <r>
      <rPr>
        <sz val="10"/>
        <rFont val="宋体"/>
        <charset val="134"/>
      </rPr>
      <t>保密局专项12万</t>
    </r>
    <r>
      <rPr>
        <sz val="10"/>
        <color rgb="FFFF0000"/>
        <rFont val="宋体"/>
        <charset val="134"/>
      </rPr>
      <t>（根据保发【2017】12号、市保密局【2017】23号文件要求（政府已批示）将保密局专项经费列入预算）</t>
    </r>
    <r>
      <rPr>
        <sz val="10"/>
        <color rgb="FF0000FF"/>
        <rFont val="宋体"/>
        <charset val="134"/>
      </rPr>
      <t>，</t>
    </r>
    <r>
      <rPr>
        <sz val="10"/>
        <rFont val="宋体"/>
        <charset val="134"/>
      </rPr>
      <t>防范办专项5万</t>
    </r>
    <r>
      <rPr>
        <sz val="10"/>
        <color rgb="FFFF0000"/>
        <rFont val="宋体"/>
        <charset val="134"/>
      </rPr>
      <t>（根据保办字【2015】15号文，要将反邪教工作经费列入年度财政预算（已列入2017年下半年调整预算）。），</t>
    </r>
    <r>
      <rPr>
        <sz val="10"/>
        <rFont val="宋体"/>
        <charset val="134"/>
      </rPr>
      <t>机要局专项20万</t>
    </r>
    <r>
      <rPr>
        <sz val="10"/>
        <color rgb="FFFF0000"/>
        <rFont val="宋体"/>
        <charset val="134"/>
      </rPr>
      <t>【根据保政网办字【2017】8号文、市委机要局【2017】32号文要求（政府已批示）将机要专项经费列入预算，机要局日常经费以及电子政务内网评测、维护费，主渠道屏蔽机房维护费入列入预算。】，</t>
    </r>
    <r>
      <rPr>
        <sz val="10"/>
        <rFont val="宋体"/>
        <charset val="134"/>
      </rPr>
      <t>《党史》编纂经费20万</t>
    </r>
    <r>
      <rPr>
        <sz val="10"/>
        <color rgb="FFFF0000"/>
        <rFont val="宋体"/>
        <charset val="134"/>
      </rPr>
      <t>【根据冀【2013】44号文件和保党研字【2014】3号文件精神，财政要切实保障编纂出版经费，将经费列入财政预算。政府批示增加2018年预算7万元。附预算表2】</t>
    </r>
    <r>
      <rPr>
        <sz val="10"/>
        <color rgb="FF0000FF"/>
        <rFont val="宋体"/>
        <charset val="134"/>
      </rPr>
      <t>，</t>
    </r>
    <r>
      <rPr>
        <sz val="10"/>
        <rFont val="宋体"/>
        <charset val="134"/>
      </rPr>
      <t>督查专项工作经费2万</t>
    </r>
    <r>
      <rPr>
        <sz val="10"/>
        <color rgb="FF0033CC"/>
        <rFont val="宋体"/>
        <charset val="134"/>
      </rPr>
      <t>；</t>
    </r>
    <r>
      <rPr>
        <sz val="10"/>
        <rFont val="宋体"/>
        <charset val="134"/>
      </rPr>
      <t>机关工委专项5万</t>
    </r>
    <r>
      <rPr>
        <sz val="10"/>
        <color rgb="FF333399"/>
        <rFont val="宋体"/>
        <charset val="134"/>
      </rPr>
      <t>（</t>
    </r>
    <r>
      <rPr>
        <sz val="10"/>
        <color rgb="FFFF0000"/>
        <rFont val="宋体"/>
        <charset val="134"/>
      </rPr>
      <t>庆七一党建活动经费2.5万、机关党建规范化建设2.5万）；</t>
    </r>
    <r>
      <rPr>
        <sz val="10"/>
        <rFont val="宋体"/>
        <charset val="134"/>
      </rPr>
      <t>农工委专项5万，农工委劳务派遣工资及保险2.8万元</t>
    </r>
    <r>
      <rPr>
        <sz val="10"/>
        <color rgb="FFFF0000"/>
        <rFont val="宋体"/>
        <charset val="134"/>
      </rPr>
      <t>（1人劳务派遣工资1380*12=16560元,养老保险缴费基数3135*1228.2%=1.07万元,60元管理费：720元）</t>
    </r>
    <r>
      <rPr>
        <sz val="10"/>
        <rFont val="宋体"/>
        <charset val="134"/>
      </rPr>
      <t>，农工委美丽办工作经费20万元，</t>
    </r>
    <r>
      <rPr>
        <sz val="10"/>
        <color rgb="FFFF0000"/>
        <rFont val="宋体"/>
        <charset val="134"/>
      </rPr>
      <t>（根据冀农业财发【2017】53号文、及保定市委农工委发电，要求加大对龙头企业的扶持力度）</t>
    </r>
    <r>
      <rPr>
        <sz val="10"/>
        <color rgb="FF6600CC"/>
        <rFont val="宋体"/>
        <charset val="134"/>
      </rPr>
      <t>，</t>
    </r>
    <r>
      <rPr>
        <sz val="10"/>
        <rFont val="宋体"/>
        <charset val="134"/>
      </rPr>
      <t>农工委村庄基层设施和公共服务提升工程办公经费20万。</t>
    </r>
  </si>
  <si>
    <r>
      <rPr>
        <sz val="10"/>
        <rFont val="宋体"/>
        <charset val="134"/>
      </rPr>
      <t>拔尖人才5.6万，考核及专项活动经费15万</t>
    </r>
    <r>
      <rPr>
        <sz val="10"/>
        <color indexed="10"/>
        <rFont val="宋体"/>
        <charset val="134"/>
      </rPr>
      <t>（年度考核）。</t>
    </r>
    <r>
      <rPr>
        <sz val="10"/>
        <rFont val="宋体"/>
        <charset val="134"/>
      </rPr>
      <t>联系办及群工办经费6万</t>
    </r>
    <r>
      <rPr>
        <sz val="10"/>
        <color indexed="10"/>
        <rFont val="宋体"/>
        <charset val="134"/>
      </rPr>
      <t>（群众工作站经费），</t>
    </r>
    <r>
      <rPr>
        <sz val="10"/>
        <rFont val="宋体"/>
        <charset val="134"/>
      </rPr>
      <t>党员干部培训费50万</t>
    </r>
    <r>
      <rPr>
        <sz val="10"/>
        <color indexed="10"/>
        <rFont val="宋体"/>
        <charset val="134"/>
      </rPr>
      <t>（含乡村党员干部培训、妇联妇女培训及党校等部门培训），</t>
    </r>
    <r>
      <rPr>
        <sz val="10"/>
        <rFont val="宋体"/>
        <charset val="134"/>
      </rPr>
      <t>选派干部援阜援疆工作经费2.5万</t>
    </r>
    <r>
      <rPr>
        <sz val="10"/>
        <color indexed="10"/>
        <rFont val="宋体"/>
        <charset val="134"/>
      </rPr>
      <t>（援阜：生活和交通补贴：500元/月*12月=6000元，电话费补贴500元/年。援疆：电话费补贴：500元/年，生活补贴：1000元/月*12月=12000元 往返路费：6000元/年】，</t>
    </r>
    <r>
      <rPr>
        <sz val="10"/>
        <rFont val="宋体"/>
        <charset val="134"/>
      </rPr>
      <t>群众路线教育专项工作经费25万.</t>
    </r>
  </si>
  <si>
    <r>
      <rPr>
        <sz val="10"/>
        <rFont val="宋体"/>
        <charset val="134"/>
      </rPr>
      <t>考核及专项活动经费10万</t>
    </r>
    <r>
      <rPr>
        <sz val="10"/>
        <color indexed="10"/>
        <rFont val="宋体"/>
        <charset val="134"/>
      </rPr>
      <t>（年度考核）。</t>
    </r>
    <r>
      <rPr>
        <sz val="10"/>
        <rFont val="宋体"/>
        <charset val="134"/>
      </rPr>
      <t>选派干部援阜援疆工作经费11.07万</t>
    </r>
    <r>
      <rPr>
        <sz val="10"/>
        <color indexed="10"/>
        <rFont val="宋体"/>
        <charset val="134"/>
      </rPr>
      <t>（援阜：生活和交通补贴：500元/月*12月=6000元，电话费补贴500元/年。援疆：电话费补贴：2人*500元/年，生活补贴：2人*2800元/月*12月=6.72元 往返路费：2人*18000元/年=3.6万】，</t>
    </r>
    <r>
      <rPr>
        <sz val="10"/>
        <rFont val="宋体"/>
        <charset val="134"/>
      </rPr>
      <t>拖欠2012年12月至2014年底新调入乡镇干部乡镇干部生活工作补贴30万元(</t>
    </r>
    <r>
      <rPr>
        <sz val="10"/>
        <color indexed="10"/>
        <rFont val="宋体"/>
        <charset val="134"/>
      </rPr>
      <t>领导干部51人,一般干部5人,调标2人</t>
    </r>
    <r>
      <rPr>
        <sz val="10"/>
        <rFont val="宋体"/>
        <charset val="134"/>
      </rPr>
      <t>)</t>
    </r>
    <r>
      <rPr>
        <sz val="10"/>
        <color indexed="12"/>
        <rFont val="宋体"/>
        <charset val="134"/>
      </rPr>
      <t>.党员关爱互助基金10万元,加强“三支队伍”建设培训经费5万元,“四级联考”相关费用1.5万元,公开选拔科级领导干部相关费用2万元,干部人事档案核查、档案室升级费用2万元,党代表联络室制度建设及活动经费1.5万元,乡镇党委换届相关费用5万元,对接京津工作需选派干部到外地挂职3万元,公务员信息系统建设1万元,农村两委干部培训20万元,党员干部远程教育网费7.56万元,县委联系办及群工办工作经费6万,</t>
    </r>
    <r>
      <rPr>
        <sz val="10"/>
        <rFont val="宋体"/>
        <charset val="134"/>
      </rPr>
      <t>“三严三实”专题教育和解放思想大讨论活动经费25万；干部“超级课堂”和</t>
    </r>
    <r>
      <rPr>
        <sz val="10"/>
        <color indexed="12"/>
        <rFont val="宋体"/>
        <charset val="134"/>
      </rPr>
      <t>“</t>
    </r>
    <r>
      <rPr>
        <sz val="10"/>
        <rFont val="宋体"/>
        <charset val="134"/>
      </rPr>
      <t>农村实用人才”培训等工作的经费10万；2014、2015两年网络通讯费6.77万元；开展农村干部集中轮训所需经费20万；乡镇党委换届工作及市对县考核经费15万。</t>
    </r>
  </si>
  <si>
    <r>
      <rPr>
        <sz val="10"/>
        <color rgb="FF0000FF"/>
        <rFont val="宋体"/>
        <charset val="134"/>
      </rPr>
      <t>考核及专项活动经费10万</t>
    </r>
    <r>
      <rPr>
        <sz val="10"/>
        <color rgb="FFFF0000"/>
        <rFont val="宋体"/>
        <charset val="134"/>
      </rPr>
      <t>（年度考核）。</t>
    </r>
    <r>
      <rPr>
        <sz val="10"/>
        <color rgb="FF0000FF"/>
        <rFont val="宋体"/>
        <charset val="134"/>
      </rPr>
      <t>党员关爱互助基金10万元,加强“三支队伍”建设培训经费5万元,“四级联考”相关费用1.5万元,“三类人员”选拔乡镇科级领导干部经费2万元,干部人事档案核查、档案室升级费用2万元,党代表联络室制度建设及活动经费1.5万元,乡镇党委换届相关费用5万元,对接京津工作需选派干部到外地挂职3万元,公务员信息系统建设1万元,农村两委干部培训10万元</t>
    </r>
    <r>
      <rPr>
        <sz val="10"/>
        <rFont val="宋体"/>
        <charset val="134"/>
      </rPr>
      <t>,</t>
    </r>
    <r>
      <rPr>
        <sz val="10"/>
        <color rgb="FF0000FF"/>
        <rFont val="宋体"/>
        <charset val="134"/>
      </rPr>
      <t>党员干部远程教育网费7.56万元,县委联系办及群工办工作经费6万元,“两学一做”经费5万元</t>
    </r>
    <r>
      <rPr>
        <sz val="10"/>
        <rFont val="宋体"/>
        <charset val="134"/>
      </rPr>
      <t>；</t>
    </r>
    <r>
      <rPr>
        <sz val="10"/>
        <color rgb="FF0000FF"/>
        <rFont val="宋体"/>
        <charset val="134"/>
      </rPr>
      <t>拔尖人才培训和干部培训所需经费5万元，组织史县级本第六卷印刷工作经费6.6万元；双育工程5万元，七一表彰所需经费10万元</t>
    </r>
    <r>
      <rPr>
        <sz val="10"/>
        <rFont val="宋体"/>
        <charset val="134"/>
      </rPr>
      <t>。</t>
    </r>
  </si>
  <si>
    <r>
      <rPr>
        <sz val="10"/>
        <rFont val="宋体"/>
        <charset val="134"/>
      </rPr>
      <t>考核及专项活动经费10万</t>
    </r>
    <r>
      <rPr>
        <sz val="10"/>
        <color rgb="FFFF0000"/>
        <rFont val="宋体"/>
        <charset val="134"/>
      </rPr>
      <t>（年度考核）。</t>
    </r>
    <r>
      <rPr>
        <sz val="10"/>
        <rFont val="宋体"/>
        <charset val="134"/>
      </rPr>
      <t>党员关爱互助基金10万元,“四级联考”相关费用1万元,“三类人员”选拔乡镇科级领导干部经费3万元</t>
    </r>
    <r>
      <rPr>
        <sz val="10"/>
        <color rgb="FFFF0000"/>
        <rFont val="宋体"/>
        <charset val="134"/>
      </rPr>
      <t>（试卷费24000元；办公费6000元）。</t>
    </r>
    <r>
      <rPr>
        <sz val="10"/>
        <rFont val="宋体"/>
        <charset val="134"/>
      </rPr>
      <t>党代表联络室制度建设及活动经费1.5万元,公务员信息系统建设1万元,党员干部远程教育网费7.56万元,档案室硬件设施配备相关经费1万元，县委联系办及群工办工作经费6万元,“两学一做”经费5万元；拔尖人才培训和干部培训所需经费5万元；援疆经费4.91万</t>
    </r>
    <r>
      <rPr>
        <sz val="10"/>
        <color rgb="FFFF0000"/>
        <rFont val="宋体"/>
        <charset val="134"/>
      </rPr>
      <t>（依据市委组织部文件。电话补贴：500元/年；生活补贴：33600元（2800元/月*12个月）；往返路费：15000元（5000元/年*3人）。</t>
    </r>
  </si>
  <si>
    <r>
      <rPr>
        <sz val="10"/>
        <rFont val="宋体"/>
        <charset val="134"/>
      </rPr>
      <t>涞源专刊25万</t>
    </r>
    <r>
      <rPr>
        <sz val="10"/>
        <color indexed="10"/>
        <rFont val="宋体"/>
        <charset val="134"/>
      </rPr>
      <t>（支付保定日报社办刊印刷费25万），</t>
    </r>
    <r>
      <rPr>
        <sz val="10"/>
        <rFont val="宋体"/>
        <charset val="134"/>
      </rPr>
      <t>全县报刊（不含四大班子）58.5万</t>
    </r>
    <r>
      <rPr>
        <sz val="10"/>
        <color indexed="10"/>
        <rFont val="宋体"/>
        <charset val="134"/>
      </rPr>
      <t>（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对外宣传专项10万（</t>
    </r>
    <r>
      <rPr>
        <sz val="10"/>
        <color indexed="10"/>
        <rFont val="宋体"/>
        <charset val="134"/>
      </rPr>
      <t>组织对外宣传活动2次，印刷外宣品、灾后重建宣传画册等），</t>
    </r>
  </si>
  <si>
    <r>
      <rPr>
        <sz val="10"/>
        <rFont val="宋体"/>
        <charset val="134"/>
      </rPr>
      <t>涞源专刊25万</t>
    </r>
    <r>
      <rPr>
        <sz val="10"/>
        <color indexed="10"/>
        <rFont val="宋体"/>
        <charset val="134"/>
      </rPr>
      <t>（支付保定日报社办刊印刷费25万），</t>
    </r>
    <r>
      <rPr>
        <sz val="10"/>
        <rFont val="宋体"/>
        <charset val="134"/>
      </rPr>
      <t>全县报刊（不含四大班子）85.38万</t>
    </r>
    <r>
      <rPr>
        <sz val="10"/>
        <color indexed="1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歌曲《歌唱二小放牛郎》、《放飞和平献给黄土岭战役抗日英烈的歌》创作、录音及拍摄MV等经费55万，宣传部公益广告宣传经费10万元</t>
    </r>
    <r>
      <rPr>
        <sz val="10"/>
        <color indexed="17"/>
        <rFont val="宋体"/>
        <charset val="134"/>
      </rPr>
      <t>(</t>
    </r>
    <r>
      <rPr>
        <sz val="10"/>
        <color indexed="1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indexed="17"/>
        <rFont val="宋体"/>
        <charset val="134"/>
      </rPr>
      <t>).</t>
    </r>
  </si>
  <si>
    <r>
      <rPr>
        <sz val="10"/>
        <color rgb="FF0033CC"/>
        <rFont val="宋体"/>
        <charset val="134"/>
      </rPr>
      <t>电视台涞源专刊25万</t>
    </r>
    <r>
      <rPr>
        <sz val="10"/>
        <color rgb="FFFF0000"/>
        <rFont val="宋体"/>
        <charset val="134"/>
      </rPr>
      <t>（支付保定日报社办刊印刷费25万），</t>
    </r>
    <r>
      <rPr>
        <sz val="10"/>
        <color rgb="FF0000FF"/>
        <rFont val="宋体"/>
        <charset val="134"/>
      </rPr>
      <t>宣传部</t>
    </r>
    <r>
      <rPr>
        <sz val="10"/>
        <color rgb="FF0033CC"/>
        <rFont val="宋体"/>
        <charset val="134"/>
      </rPr>
      <t>全县报刊（不含四大班子）85.38万</t>
    </r>
    <r>
      <rPr>
        <sz val="10"/>
        <color rgb="FFFF000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color rgb="FF0033CC"/>
        <rFont val="宋体"/>
        <charset val="134"/>
      </rPr>
      <t>宣传部专项4万</t>
    </r>
    <r>
      <rPr>
        <sz val="10"/>
        <color rgb="FFFF0000"/>
        <rFont val="宋体"/>
        <charset val="134"/>
      </rPr>
      <t>【精神文明建设2万（开展文明单位和文明村创建评比活动经费2万）、中心组学习专项2万（中心组集中学习需讲课费、资料费2万元）】，</t>
    </r>
    <r>
      <rPr>
        <sz val="10"/>
        <color rgb="FF0000FF"/>
        <rFont val="宋体"/>
        <charset val="134"/>
      </rPr>
      <t>宣传文化中心运转2万</t>
    </r>
    <r>
      <rPr>
        <sz val="10"/>
        <color rgb="FFFF0000"/>
        <rFont val="宋体"/>
        <charset val="134"/>
      </rPr>
      <t>（文化中心临时工资1万，水电费1万），</t>
    </r>
    <r>
      <rPr>
        <sz val="10"/>
        <color rgb="FF0033CC"/>
        <rFont val="宋体"/>
        <charset val="134"/>
      </rPr>
      <t>宣传部公益广告宣传经费10万元</t>
    </r>
    <r>
      <rPr>
        <sz val="10"/>
        <color rgb="FF008000"/>
        <rFont val="宋体"/>
        <charset val="134"/>
      </rPr>
      <t>(</t>
    </r>
    <r>
      <rPr>
        <sz val="10"/>
        <color rgb="FFFF000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rgb="FF008000"/>
        <rFont val="宋体"/>
        <charset val="134"/>
      </rPr>
      <t>).</t>
    </r>
    <r>
      <rPr>
        <sz val="10"/>
        <color rgb="FF0033CC"/>
        <rFont val="宋体"/>
        <charset val="134"/>
      </rPr>
      <t>对外宣传专版费用18万元。《中国新闻网.河北新闻》网络宣传费用5万元，新华通讯社客户端服务费用13万元</t>
    </r>
    <r>
      <rPr>
        <sz val="10"/>
        <color rgb="FFFF0000"/>
        <rFont val="宋体"/>
        <charset val="134"/>
      </rPr>
      <t>(财政已提意见)</t>
    </r>
    <r>
      <rPr>
        <sz val="10"/>
        <color rgb="FF0033CC"/>
        <rFont val="宋体"/>
        <charset val="134"/>
      </rPr>
      <t>.</t>
    </r>
  </si>
  <si>
    <r>
      <rPr>
        <sz val="10"/>
        <rFont val="宋体"/>
        <charset val="134"/>
      </rPr>
      <t>宣传部2017年征订党报党刊资金缺口10万元(</t>
    </r>
    <r>
      <rPr>
        <sz val="10"/>
        <color rgb="FFFF0000"/>
        <rFont val="宋体"/>
        <charset val="134"/>
      </rPr>
      <t>周县长签批</t>
    </r>
    <r>
      <rPr>
        <sz val="10"/>
        <rFont val="宋体"/>
        <charset val="134"/>
      </rPr>
      <t>),宣传部全县报刊（不含四大班子）106.73万【</t>
    </r>
    <r>
      <rPr>
        <sz val="10"/>
        <color rgb="FFFF0000"/>
        <rFont val="宋体"/>
        <charset val="134"/>
      </rPr>
      <t>保办字[2017]58号文。《人民日报》200份×288元=5.76万；《光明日报》75份×360元=2.7万；《经济日报》40份×365元=1.46万；《求是》70份×139.2元=0.97万；《河北日报》400份×536元=21.44万；《新华每日》250份×285.6元=7.14万；《保定日报》900份×532元=47.88万；《保定晚报》200份×150元=3万；《河北经济日报》270份×528元=14.26万；《党建》50份×96元=0.48万；《时事报告》30份×72元=0.22万；《思想政治工作研究》20份×108元=0.22万；《半月谈》100份×84元=0.84万；《半月谈内部版》100×36元=0.36万】；</t>
    </r>
    <r>
      <rPr>
        <sz val="10"/>
        <rFont val="宋体"/>
        <charset val="134"/>
      </rPr>
      <t>宣传文化中心运转4.2万</t>
    </r>
    <r>
      <rPr>
        <sz val="10"/>
        <color rgb="FFFF0000"/>
        <rFont val="宋体"/>
        <charset val="134"/>
      </rPr>
      <t>【电费0.7万元、水费0.3万元、人员工资年1.2万，合计2.2万元、开展活动经费2万元)</t>
    </r>
    <r>
      <rPr>
        <sz val="10"/>
        <color rgb="FF0000FF"/>
        <rFont val="宋体"/>
        <charset val="134"/>
      </rPr>
      <t>，</t>
    </r>
    <r>
      <rPr>
        <sz val="10"/>
        <rFont val="宋体"/>
        <charset val="134"/>
      </rPr>
      <t>宣传部公益广告宣传经费20万元【</t>
    </r>
    <r>
      <rPr>
        <sz val="10"/>
        <color rgb="FFFF0000"/>
        <rFont val="宋体"/>
        <charset val="134"/>
      </rPr>
      <t>高速路两侧及收费站、服务区T型塔牌公益广告设计、喷绘、悬挂施工费用36个×0.6万=21.6万；高速路与国道交叉口T型公益广告塔牌租金1个×8万=8万；公交车站公益广告牌租金20个×0.6万=12万；高速路收费站口围挡公益广告设计、喷绘、悬挂施工费用2幅×0.3万=0.6万；墙体公益广告设计、喷图、刷写费用5200㎡×15元/㎡=7.8万,共计50万元</t>
    </r>
    <r>
      <rPr>
        <sz val="10"/>
        <rFont val="宋体"/>
        <charset val="134"/>
      </rPr>
      <t>】</t>
    </r>
    <r>
      <rPr>
        <sz val="10"/>
        <color rgb="FF008000"/>
        <rFont val="宋体"/>
        <charset val="134"/>
      </rPr>
      <t>.</t>
    </r>
    <r>
      <rPr>
        <sz val="10"/>
        <rFont val="宋体"/>
        <charset val="134"/>
      </rPr>
      <t>对外宣传专版及培训费用23万元</t>
    </r>
    <r>
      <rPr>
        <sz val="10"/>
        <color rgb="FFFF0000"/>
        <rFont val="宋体"/>
        <charset val="134"/>
      </rPr>
      <t>【组织四次“媒体看涞源”外宣活动，宣传册创作费10万元，河北日报专版14万元，河北经济日报专版10万元，河北新闻网涞源频道8万元，中新网5万元(</t>
    </r>
    <r>
      <rPr>
        <sz val="10"/>
        <color rgb="FF0000FF"/>
        <rFont val="宋体"/>
        <charset val="134"/>
      </rPr>
      <t>领导已签批列入预算</t>
    </r>
    <r>
      <rPr>
        <sz val="10"/>
        <color rgb="FFFF0000"/>
        <rFont val="宋体"/>
        <charset val="134"/>
      </rPr>
      <t>)，长城网5万元,共计72万元,】；</t>
    </r>
    <r>
      <rPr>
        <sz val="10"/>
        <rFont val="宋体"/>
        <charset val="134"/>
      </rPr>
      <t>新华通讯社客户端服务费用13万元；县委理论中心组学习5万；精神文明创建经费20万元</t>
    </r>
    <r>
      <rPr>
        <sz val="10"/>
        <color rgb="FFFF0000"/>
        <rFont val="宋体"/>
        <charset val="134"/>
      </rPr>
      <t>【全国县级文明城市测评体系操作手册（2017年版）③在拒马源广场、街心公园、县城主干道两侧设置善行功德榜40个每个0.5万，合计20万元。⑤精神文明创建宣传悬挂标语300条3万，书写宣传标语10000平米×9元=9万元，墙体公益广告设计、喷图、刷写费用5200㎡×15元/㎡=7.8万</t>
    </r>
    <r>
      <rPr>
        <sz val="10"/>
        <rFont val="宋体"/>
        <charset val="134"/>
      </rPr>
      <t>】,宣传部互联网办公经费8万元。</t>
    </r>
  </si>
  <si>
    <r>
      <rPr>
        <sz val="10"/>
        <rFont val="宋体"/>
        <charset val="134"/>
      </rPr>
      <t>统战部专项3万元</t>
    </r>
    <r>
      <rPr>
        <sz val="10"/>
        <color indexed="10"/>
        <rFont val="宋体"/>
        <charset val="134"/>
      </rPr>
      <t>(含涉台教育),</t>
    </r>
    <r>
      <rPr>
        <sz val="10"/>
        <rFont val="宋体"/>
        <charset val="134"/>
      </rPr>
      <t>宗教专项3万元</t>
    </r>
    <r>
      <rPr>
        <sz val="10"/>
        <color indexed="10"/>
        <rFont val="宋体"/>
        <charset val="134"/>
      </rPr>
      <t>(登记少数民族基本情况，佛、道、基督教等基本情况造册建档)。</t>
    </r>
  </si>
  <si>
    <r>
      <rPr>
        <sz val="10"/>
        <rFont val="宋体"/>
        <charset val="134"/>
      </rPr>
      <t>统战部专项3万元</t>
    </r>
    <r>
      <rPr>
        <sz val="10"/>
        <color indexed="10"/>
        <rFont val="宋体"/>
        <charset val="134"/>
      </rPr>
      <t>(含涉台教育),</t>
    </r>
    <r>
      <rPr>
        <sz val="10"/>
        <rFont val="宋体"/>
        <charset val="134"/>
      </rPr>
      <t>宗教专项3万元</t>
    </r>
    <r>
      <rPr>
        <sz val="10"/>
        <color indexed="62"/>
        <rFont val="宋体"/>
        <charset val="134"/>
      </rPr>
      <t>(</t>
    </r>
    <r>
      <rPr>
        <sz val="10"/>
        <color indexed="10"/>
        <rFont val="宋体"/>
        <charset val="134"/>
      </rPr>
      <t>登记少数民族基本情况，佛、道、基督教等基本情况造册建档)。</t>
    </r>
  </si>
  <si>
    <r>
      <rPr>
        <sz val="10"/>
        <color rgb="FF0033CC"/>
        <rFont val="宋体"/>
        <charset val="134"/>
      </rPr>
      <t>统战部专项5万元(</t>
    </r>
    <r>
      <rPr>
        <sz val="10"/>
        <color indexed="10"/>
        <rFont val="宋体"/>
        <charset val="134"/>
      </rPr>
      <t>含涉台教育2万元),</t>
    </r>
    <r>
      <rPr>
        <sz val="10"/>
        <color rgb="FF0033CC"/>
        <rFont val="宋体"/>
        <charset val="134"/>
      </rPr>
      <t>民旅宗教专项治理3万元(</t>
    </r>
    <r>
      <rPr>
        <sz val="10"/>
        <color indexed="10"/>
        <rFont val="宋体"/>
        <charset val="134"/>
      </rPr>
      <t>登记少数民族基本情况，佛、道、基督教等基本情况造册建档)。</t>
    </r>
  </si>
  <si>
    <r>
      <rPr>
        <sz val="10"/>
        <rFont val="宋体"/>
        <charset val="134"/>
      </rPr>
      <t>统战部专项5万元</t>
    </r>
    <r>
      <rPr>
        <sz val="10"/>
        <color rgb="FF0033CC"/>
        <rFont val="宋体"/>
        <charset val="134"/>
      </rPr>
      <t>(</t>
    </r>
    <r>
      <rPr>
        <sz val="10"/>
        <color rgb="FFFF0000"/>
        <rFont val="宋体"/>
        <charset val="134"/>
      </rPr>
      <t>含涉台教育2万元),</t>
    </r>
    <r>
      <rPr>
        <sz val="10"/>
        <rFont val="宋体"/>
        <charset val="134"/>
      </rPr>
      <t>民旅宗教专项治理5万元</t>
    </r>
    <r>
      <rPr>
        <sz val="10"/>
        <color rgb="FF0033CC"/>
        <rFont val="宋体"/>
        <charset val="134"/>
      </rPr>
      <t>(</t>
    </r>
    <r>
      <rPr>
        <sz val="10"/>
        <color rgb="FFFF0000"/>
        <rFont val="宋体"/>
        <charset val="134"/>
      </rPr>
      <t>登记少数民族基本情况，佛、道、基督教等基本情况造册建档)。</t>
    </r>
  </si>
  <si>
    <t>灾后重建指挥部支付下银线碑记材料费用1.15万元，重建办房租及工作经费50万;建投公司兼职会计师及周村气象站看护人员工资、电费及占地补偿3.6万,</t>
  </si>
  <si>
    <r>
      <rPr>
        <sz val="10"/>
        <color rgb="FF0000FF"/>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征兵费33.6万(征120人按4:1征兵为480人*700元=33.6万)】，</t>
    </r>
    <r>
      <rPr>
        <sz val="10"/>
        <color rgb="FF0000FF"/>
        <rFont val="宋体"/>
        <charset val="134"/>
      </rPr>
      <t>民兵事业费15.49万</t>
    </r>
    <r>
      <rPr>
        <sz val="10"/>
        <color rgb="FFFF0000"/>
        <rFont val="宋体"/>
        <charset val="134"/>
      </rPr>
      <t xml:space="preserve">【刘东喜、李保军工资月9629*12=11.56万元，医保11.56*0.06=0.69万元，养老保险及职业年金11.56*0.28=3.24】。 </t>
    </r>
    <r>
      <rPr>
        <sz val="10"/>
        <color rgb="FF0000FF"/>
        <rFont val="宋体"/>
        <charset val="134"/>
      </rPr>
      <t>民兵应急力量日常维护性经费46万</t>
    </r>
    <r>
      <rPr>
        <sz val="10"/>
        <color rgb="FFFF000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</si>
  <si>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t>
    </r>
    <r>
      <rPr>
        <sz val="10"/>
        <rFont val="宋体"/>
        <charset val="134"/>
      </rPr>
      <t>人武部民兵事业费15.85万</t>
    </r>
    <r>
      <rPr>
        <sz val="10"/>
        <color rgb="FFFF0000"/>
        <rFont val="宋体"/>
        <charset val="134"/>
      </rPr>
      <t xml:space="preserve">【刘东喜、李保军工资月9855*12=11.83万元，医保11.83*0.06=0.71万元，养老保险及职业年金11.83*0.28=3.31】。 </t>
    </r>
    <r>
      <rPr>
        <sz val="10"/>
        <rFont val="宋体"/>
        <charset val="134"/>
      </rPr>
      <t>人武部民兵应急力量日常维护性经费46万</t>
    </r>
    <r>
      <rPr>
        <sz val="10"/>
        <color rgb="FFFF0000"/>
        <rFont val="宋体"/>
        <charset val="134"/>
      </rPr>
      <t>【中共保定市委议军会议纪要（党[2012]40号)。测算方法：县(市、区)民兵应急连，每年10万元。乡（镇、街道）综合应急排，每年2万元。我县共有18个乡（镇、街道），经费共计10+18×2＝46万元】。</t>
    </r>
    <r>
      <rPr>
        <sz val="10"/>
        <rFont val="宋体"/>
        <charset val="134"/>
      </rPr>
      <t>人武部兵役征集费20万</t>
    </r>
    <r>
      <rPr>
        <sz val="10"/>
        <color rgb="FFFF0000"/>
        <rFont val="宋体"/>
        <charset val="134"/>
      </rPr>
      <t>【根据河北省人民政府征兵办公室河北省财政厅冀征[2013]51号文件，测算方法：以每人700元的标准，列入当年同级财政预算，90人*4倍=360人*700元=25.2万元】。</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</si>
  <si>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3万，征兵费3万，武装工作经费37万，信息化建设费5万】，</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</si>
  <si>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14万，征兵费19.8万(征120人按3:1征兵为360人*700元=25.2万)，民兵整组费5万，信息化建设费9.2万】，</t>
    </r>
  </si>
  <si>
    <r>
      <rPr>
        <sz val="10"/>
        <rFont val="宋体"/>
        <charset val="134"/>
      </rPr>
      <t>人防办专项1万</t>
    </r>
    <r>
      <rPr>
        <sz val="10"/>
        <color indexed="10"/>
        <rFont val="宋体"/>
        <charset val="134"/>
      </rPr>
      <t>【印制宣传品经费】，</t>
    </r>
  </si>
  <si>
    <r>
      <rPr>
        <sz val="10"/>
        <rFont val="宋体"/>
        <charset val="134"/>
      </rPr>
      <t>人防办专项2万</t>
    </r>
    <r>
      <rPr>
        <sz val="10"/>
        <color indexed="10"/>
        <rFont val="宋体"/>
        <charset val="134"/>
      </rPr>
      <t>【印制宣传品经费】，</t>
    </r>
    <r>
      <rPr>
        <sz val="10"/>
        <rFont val="宋体"/>
        <charset val="134"/>
      </rPr>
      <t>人防专项规划编制评审及设备维护费10万元,临时工工资1.45万元.</t>
    </r>
  </si>
  <si>
    <r>
      <rPr>
        <sz val="10"/>
        <rFont val="宋体"/>
        <charset val="134"/>
      </rPr>
      <t>国防宣传1万</t>
    </r>
    <r>
      <rPr>
        <sz val="10"/>
        <color indexed="10"/>
        <rFont val="宋体"/>
        <charset val="134"/>
      </rPr>
      <t>（国防教育宣传活动制作展板、标语、传单等经费1万）。</t>
    </r>
  </si>
  <si>
    <r>
      <rPr>
        <sz val="10"/>
        <rFont val="宋体"/>
        <charset val="134"/>
      </rPr>
      <t>民兵事业费12.61万</t>
    </r>
    <r>
      <rPr>
        <sz val="10"/>
        <color indexed="10"/>
        <rFont val="宋体"/>
        <charset val="134"/>
      </rPr>
      <t>【刘东喜、张顺、李保军工资及保险10512.61*12】。</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</si>
  <si>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民兵事业费12.96万</t>
    </r>
    <r>
      <rPr>
        <sz val="10"/>
        <color indexed="10"/>
        <rFont val="宋体"/>
        <charset val="134"/>
      </rPr>
      <t>【刘东喜、李保军工资月8581*12=10.3万元，医保10.3*0.06=0.6万元及养老保险10.3*0.2=2.06】。</t>
    </r>
    <r>
      <rPr>
        <sz val="10"/>
        <color indexed="12"/>
        <rFont val="宋体"/>
        <charset val="134"/>
      </rPr>
      <t xml:space="preserve"> </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</si>
  <si>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中队15万</t>
    </r>
    <r>
      <rPr>
        <sz val="10"/>
        <color indexed="10"/>
        <rFont val="宋体"/>
        <charset val="134"/>
      </rPr>
      <t>【官兵就地医疗补助50人*42元*12月=2.5万，伙食补助50人*7元*365天=12.78万】，</t>
    </r>
    <r>
      <rPr>
        <sz val="10"/>
        <rFont val="宋体"/>
        <charset val="134"/>
      </rPr>
      <t>中队四项设施建设10万元</t>
    </r>
    <r>
      <rPr>
        <sz val="10"/>
        <color indexed="10"/>
        <rFont val="宋体"/>
        <charset val="134"/>
      </rPr>
      <t>；</t>
    </r>
  </si>
  <si>
    <r>
      <rPr>
        <sz val="10"/>
        <rFont val="宋体"/>
        <charset val="134"/>
      </rPr>
      <t>中队15万</t>
    </r>
    <r>
      <rPr>
        <sz val="10"/>
        <color indexed="10"/>
        <rFont val="宋体"/>
        <charset val="134"/>
      </rPr>
      <t>【官兵就地医疗补助50人*500元=2.5万，伙食补助50人*7元*365天=12.78万】；</t>
    </r>
  </si>
  <si>
    <r>
      <rPr>
        <sz val="10"/>
        <color rgb="FF0033CC"/>
        <rFont val="宋体"/>
        <charset val="134"/>
      </rPr>
      <t>武警中队经费19.08万</t>
    </r>
    <r>
      <rPr>
        <sz val="10"/>
        <color rgb="FFFF0000"/>
        <rFont val="宋体"/>
        <charset val="134"/>
      </rPr>
      <t>【官兵就地医疗补助50人*500元=2.5万，伙食补助50人*7元*365天=12.78万，营房修缮3.8万元】；</t>
    </r>
    <r>
      <rPr>
        <sz val="10"/>
        <color rgb="FF0033CC"/>
        <rFont val="宋体"/>
        <charset val="134"/>
      </rPr>
      <t>武警中队防爆车油料及维修经费3万元</t>
    </r>
    <r>
      <rPr>
        <sz val="10"/>
        <color rgb="FFFF0000"/>
        <rFont val="宋体"/>
        <charset val="134"/>
      </rPr>
      <t>。</t>
    </r>
  </si>
  <si>
    <r>
      <rPr>
        <sz val="10"/>
        <rFont val="宋体"/>
        <charset val="134"/>
      </rPr>
      <t>武警中队经费19.02万</t>
    </r>
    <r>
      <rPr>
        <sz val="10"/>
        <color rgb="FFFF0000"/>
        <rFont val="宋体"/>
        <charset val="134"/>
      </rPr>
      <t>【官兵就地医疗补助0.5万，伙食补助40人*2元*365天=2.92万，营房修缮1.5万元，后勤炊事器具更换0.5万，政工费5万，差旅费0.8万元，公杂费1万，执勤信息平台系统升级和监控维护6.8万】；</t>
    </r>
    <r>
      <rPr>
        <sz val="10"/>
        <rFont val="宋体"/>
        <charset val="134"/>
      </rPr>
      <t>武警中队防爆车油料及维修经费3万元</t>
    </r>
    <r>
      <rPr>
        <sz val="10"/>
        <color rgb="FFFF0000"/>
        <rFont val="宋体"/>
        <charset val="134"/>
      </rPr>
      <t>。</t>
    </r>
  </si>
  <si>
    <r>
      <rPr>
        <sz val="10"/>
        <rFont val="宋体"/>
        <charset val="134"/>
      </rPr>
      <t>公安局消防专项40万</t>
    </r>
    <r>
      <rPr>
        <sz val="10"/>
        <color indexed="10"/>
        <rFont val="宋体"/>
        <charset val="134"/>
      </rPr>
      <t>【16名年工资及保险53.3万，财政补助40万剩余13.3万元由公安局从收费罚没返还比例增加的增量中解决】；</t>
    </r>
    <r>
      <rPr>
        <sz val="10"/>
        <rFont val="宋体"/>
        <charset val="134"/>
      </rPr>
      <t>消防队员经费302万</t>
    </r>
    <r>
      <rPr>
        <sz val="10"/>
        <color indexed="10"/>
        <rFont val="宋体"/>
        <charset val="134"/>
      </rPr>
      <t>【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t>
    </r>
    <r>
      <rPr>
        <sz val="10"/>
        <rFont val="宋体"/>
        <charset val="134"/>
      </rPr>
      <t>购买消防车尾欠款50万元。</t>
    </r>
  </si>
  <si>
    <r>
      <rPr>
        <sz val="10"/>
        <rFont val="宋体"/>
        <charset val="134"/>
      </rPr>
      <t>公安局消防专项62.2万</t>
    </r>
    <r>
      <rPr>
        <sz val="10"/>
        <color indexed="10"/>
        <rFont val="宋体"/>
        <charset val="134"/>
      </rPr>
      <t>【16名年工资及保险92.2万元，财政原补助40万,剩余52.2万元由公安局从收费罚没返还比例增加的增量中解决】；</t>
    </r>
    <r>
      <rPr>
        <sz val="10"/>
        <rFont val="宋体"/>
        <charset val="134"/>
      </rPr>
      <t>消防队员经费345.38万</t>
    </r>
    <r>
      <rPr>
        <sz val="10"/>
        <color indexed="10"/>
        <rFont val="宋体"/>
        <charset val="134"/>
      </rPr>
      <t>【根据市政府文件规定，</t>
    </r>
    <r>
      <rPr>
        <sz val="10"/>
        <color indexed="20"/>
        <rFont val="宋体"/>
        <charset val="134"/>
      </rPr>
      <t>1、消防业务费99.5万</t>
    </r>
    <r>
      <rPr>
        <sz val="10"/>
        <color indexed="10"/>
        <rFont val="宋体"/>
        <charset val="134"/>
      </rPr>
      <t>（我县消防业务经费按第二档保障标准4.5万元/人、年*35人=157.5万，按收支脱钩要求扣除罚没返还款58万元后，财政补贴99.5万元）；</t>
    </r>
    <r>
      <rPr>
        <sz val="10"/>
        <color indexed="20"/>
        <rFont val="宋体"/>
        <charset val="134"/>
      </rPr>
      <t>2、消防队员工资197.88万</t>
    </r>
    <r>
      <rPr>
        <sz val="10"/>
        <color indexed="10"/>
        <rFont val="宋体"/>
        <charset val="134"/>
      </rPr>
      <t>（1）消防队员工资1900元*55人*12月=125.4万、（2）55人养老（20%）、医疗（6%+0.3%）、失业（2%）、工伤保险（1%）及管理费（60元/人、月）共计41.23万，（3）伙食费18元*35人*365天=23万，（4）服装费每人每年1500元*55人=8.25万,</t>
    </r>
    <r>
      <rPr>
        <sz val="10"/>
        <color indexed="20"/>
        <rFont val="宋体"/>
        <charset val="134"/>
      </rPr>
      <t>3、年车辆运行费48万，</t>
    </r>
    <r>
      <rPr>
        <sz val="10"/>
        <color indexed="10"/>
        <rFont val="宋体"/>
        <charset val="134"/>
      </rPr>
      <t>冀财行【2012】168号文件（第8页）规定，其中：5辆专勤车x6万/辆年+1辆登高车x8万/辆年+2辆保障车x5万/辆年=48万,消防大队新增9名消防员经费22.3万元】</t>
    </r>
    <r>
      <rPr>
        <sz val="10"/>
        <rFont val="宋体"/>
        <charset val="134"/>
      </rPr>
      <t>,</t>
    </r>
  </si>
  <si>
    <r>
      <rPr>
        <sz val="10"/>
        <color rgb="FF0000FF"/>
        <rFont val="宋体"/>
        <charset val="134"/>
      </rPr>
      <t>公安局消防专项98万</t>
    </r>
    <r>
      <rPr>
        <sz val="10"/>
        <color rgb="FFFF0000"/>
        <rFont val="宋体"/>
        <charset val="134"/>
      </rPr>
      <t>【16名消防人员工资65003*12=780036元，养老保险65003*0.2*12=156007医疗保险65003*0.06*12=46802元，总计98.28，财政2016年补助62.2万,剩余由公安局从收费罚没返还比例增加的增量中解决】；</t>
    </r>
    <r>
      <rPr>
        <sz val="10"/>
        <color rgb="FF0000FF"/>
        <rFont val="宋体"/>
        <charset val="134"/>
      </rPr>
      <t>消防队员经费451万</t>
    </r>
    <r>
      <rPr>
        <sz val="10"/>
        <color rgb="FFFF0000"/>
        <rFont val="宋体"/>
        <charset val="134"/>
      </rPr>
      <t>【根据市政府文件规定，</t>
    </r>
    <r>
      <rPr>
        <sz val="10"/>
        <color rgb="FF800080"/>
        <rFont val="宋体"/>
        <charset val="134"/>
      </rPr>
      <t>1、消防业务费116万</t>
    </r>
    <r>
      <rPr>
        <sz val="10"/>
        <color rgb="FFFF0000"/>
        <rFont val="宋体"/>
        <charset val="134"/>
      </rPr>
      <t>（我县消防业务经费按第二档保障标准4.5万元/人、年*38人=171万，按收支脱钩要求扣除罚没返还款55万元后，财政补贴116万元）；</t>
    </r>
    <r>
      <rPr>
        <sz val="10"/>
        <color rgb="FF800080"/>
        <rFont val="宋体"/>
        <charset val="134"/>
      </rPr>
      <t>2、消防队员工资277万</t>
    </r>
    <r>
      <rPr>
        <sz val="10"/>
        <color rgb="FFFF0000"/>
        <rFont val="宋体"/>
        <charset val="134"/>
      </rPr>
      <t>（1）消防队员工资3100元*51人*12月=189.72万、（2）51人养老（20%）、医疗（6%+0.3%）、失业（2%）、工伤保险（1%）及管理费（60元/人、月）共计50.67万，（3）伙食费21元*38人*365天=29万，（4）服装费每人每年1500元*51人=7.65万,</t>
    </r>
    <r>
      <rPr>
        <sz val="10"/>
        <color rgb="FF800080"/>
        <rFont val="宋体"/>
        <charset val="134"/>
      </rPr>
      <t>3、年车辆运行费48万，</t>
    </r>
    <r>
      <rPr>
        <sz val="10"/>
        <color rgb="FFFF0000"/>
        <rFont val="宋体"/>
        <charset val="134"/>
      </rPr>
      <t>冀财行【2012】168号文件（第8页）规定，其中：5辆专勤车x6万/辆年+1辆登高车x8万/辆年+2辆保障车x5万/辆年=48万；</t>
    </r>
    <r>
      <rPr>
        <sz val="10"/>
        <color rgb="FF7030A0"/>
        <rFont val="宋体"/>
        <charset val="134"/>
      </rPr>
      <t>4、消防大队购置消防浮尘车车辆10万元</t>
    </r>
    <r>
      <rPr>
        <sz val="10"/>
        <color rgb="FFFF0000"/>
        <rFont val="宋体"/>
        <charset val="134"/>
      </rPr>
      <t>】</t>
    </r>
    <r>
      <rPr>
        <sz val="10"/>
        <rFont val="宋体"/>
        <charset val="134"/>
      </rPr>
      <t>,</t>
    </r>
  </si>
  <si>
    <r>
      <rPr>
        <sz val="10"/>
        <rFont val="宋体"/>
        <charset val="134"/>
      </rPr>
      <t>公安局消防专项100.14万</t>
    </r>
    <r>
      <rPr>
        <sz val="10"/>
        <color rgb="FFFF0000"/>
        <rFont val="宋体"/>
        <charset val="134"/>
      </rPr>
      <t>【16名消防人员工资6.58万*12=78.97万,各项保险78.97万*28.2%=22.27万元】；</t>
    </r>
    <r>
      <rPr>
        <sz val="10"/>
        <rFont val="宋体"/>
        <charset val="134"/>
      </rPr>
      <t>消防大队消防队员经费656.14万</t>
    </r>
    <r>
      <rPr>
        <sz val="10"/>
        <color rgb="FFFF0000"/>
        <rFont val="宋体"/>
        <charset val="134"/>
      </rPr>
      <t>【根据市政府文件规定，</t>
    </r>
    <r>
      <rPr>
        <sz val="10"/>
        <color rgb="FF800080"/>
        <rFont val="宋体"/>
        <charset val="134"/>
      </rPr>
      <t>1、</t>
    </r>
    <r>
      <rPr>
        <sz val="10"/>
        <color rgb="FF7030A0"/>
        <rFont val="宋体"/>
        <charset val="134"/>
      </rPr>
      <t>消防业务费122.5万</t>
    </r>
    <r>
      <rPr>
        <sz val="10"/>
        <color rgb="FFFF0000"/>
        <rFont val="宋体"/>
        <charset val="134"/>
      </rPr>
      <t>(45人4.5万),按收支脱钩要求扣除罚没返还款80万元后，财政补贴122.5万元，</t>
    </r>
    <r>
      <rPr>
        <sz val="10"/>
        <color rgb="FF7030A0"/>
        <rFont val="宋体"/>
        <charset val="134"/>
      </rPr>
      <t>2.执勤消防车运行维护费60万</t>
    </r>
    <r>
      <rPr>
        <sz val="10"/>
        <color rgb="FFD422F4"/>
        <rFont val="宋体"/>
        <charset val="134"/>
      </rPr>
      <t>(</t>
    </r>
    <r>
      <rPr>
        <sz val="10"/>
        <color rgb="FFFF0000"/>
        <rFont val="宋体"/>
        <charset val="134"/>
      </rPr>
      <t>冀财行【2012】168号文件（第8页）规定，其中：7辆专勤车x6万/辆年+1辆登高车x8万/辆年+2辆保障车x5万/辆年=60万)；</t>
    </r>
    <r>
      <rPr>
        <sz val="10"/>
        <color rgb="FF800080"/>
        <rFont val="宋体"/>
        <charset val="134"/>
      </rPr>
      <t>3、消防队员工资及保险等473.64万</t>
    </r>
    <r>
      <rPr>
        <sz val="10"/>
        <color rgb="FFFF0000"/>
        <rFont val="宋体"/>
        <charset val="134"/>
      </rPr>
      <t>（1.消防人员工资336.7万(专职消防队员45人月工资18.66万*12个月=223.92万元,45人节假日补贴年9万, 文职人员23人月工资8.265万*12月=99.18万元,23人节假日补贴4.6万元;2.保险72.14万(68人*3135元*12个月*28.2%)；3.伙食费54.6万(68人*22元*365天)；4.被装费10.2万(每人每年1500元*68人=10.2万）】</t>
    </r>
    <r>
      <rPr>
        <sz val="10"/>
        <rFont val="宋体"/>
        <charset val="134"/>
      </rPr>
      <t>,</t>
    </r>
  </si>
  <si>
    <r>
      <rPr>
        <sz val="10"/>
        <rFont val="宋体"/>
        <charset val="134"/>
      </rPr>
      <t>93-97年协勤工资及保险39.59万</t>
    </r>
    <r>
      <rPr>
        <sz val="10"/>
        <color indexed="10"/>
        <rFont val="宋体"/>
        <charset val="134"/>
      </rPr>
      <t>（其中：工资20人*1040元*12个月=24.96万，四险1977.1*20人*28.3%*12月=13.43万,管理费20人*50元*12月=1.2万,每满5年增加100元,20人*400元*12月=9.6万）,</t>
    </r>
    <r>
      <rPr>
        <sz val="10"/>
        <rFont val="宋体"/>
        <charset val="134"/>
      </rPr>
      <t>补缴93-97年协勤以前年度养老保险费143万元</t>
    </r>
    <r>
      <rPr>
        <sz val="10"/>
        <color indexed="10"/>
        <rFont val="宋体"/>
        <charset val="134"/>
      </rPr>
      <t>(1977.1*20%*20人*12月*15年=143万)，</t>
    </r>
  </si>
  <si>
    <r>
      <rPr>
        <sz val="10"/>
        <rFont val="宋体"/>
        <charset val="134"/>
      </rPr>
      <t>11名93-97年协勤工资及保险29.62万</t>
    </r>
    <r>
      <rPr>
        <sz val="10"/>
        <color indexed="10"/>
        <rFont val="宋体"/>
        <charset val="134"/>
      </rPr>
      <t>（其中：1510元*11人*12月=19.932万元,保险11人*2312元/月*12个月*28.8%=8.79万元,大额医疗11人*8元*12个月=1056元,总计28.83万元,管理费11人*60元*12月=0.79万元.</t>
    </r>
    <r>
      <rPr>
        <sz val="10"/>
        <color indexed="21"/>
        <rFont val="宋体"/>
        <charset val="134"/>
      </rPr>
      <t>每满5年增加100元</t>
    </r>
    <r>
      <rPr>
        <sz val="10"/>
        <color indexed="10"/>
        <rFont val="宋体"/>
        <charset val="134"/>
      </rPr>
      <t>）,</t>
    </r>
    <r>
      <rPr>
        <sz val="10"/>
        <rFont val="宋体"/>
        <charset val="134"/>
      </rPr>
      <t>预招100名辅警269.26万元</t>
    </r>
    <r>
      <rPr>
        <sz val="10"/>
        <color indexed="10"/>
        <rFont val="宋体"/>
        <charset val="134"/>
      </rPr>
      <t>【最低生活保障工资(1210+300)元*100人*12月=181.2万元,各项保险100人*2312元/月*12个月*28.8%=79.9万元,大额医疗100人*8元*12个月=0.96万元,管理费100人*60元*12月=7.2万元.总计262.06万元,每满5年增加100元）】,</t>
    </r>
  </si>
  <si>
    <r>
      <rPr>
        <sz val="10"/>
        <color rgb="FF0000FF"/>
        <rFont val="宋体"/>
        <charset val="134"/>
      </rPr>
      <t>11名93-97年协勤工资及保险34.04万</t>
    </r>
    <r>
      <rPr>
        <sz val="10"/>
        <color indexed="10"/>
        <rFont val="宋体"/>
        <charset val="134"/>
      </rPr>
      <t>（其中：1380元*11人*12月=18.22万元,生活补贴300元*11人*12个月=3.96万元，保险11人*2621元/月*12个月*28.8%=9.96万元，另加增幅10%部分1万元,大额医疗11人*8元*12个月=1056元,管理费11人*60元*12月=0.79万元.</t>
    </r>
    <r>
      <rPr>
        <sz val="10"/>
        <color indexed="21"/>
        <rFont val="宋体"/>
        <charset val="134"/>
      </rPr>
      <t>每满5年增加100元</t>
    </r>
    <r>
      <rPr>
        <sz val="10"/>
        <color indexed="10"/>
        <rFont val="宋体"/>
        <charset val="134"/>
      </rPr>
      <t>）,</t>
    </r>
    <r>
      <rPr>
        <sz val="10"/>
        <color rgb="FF0000FF"/>
        <rFont val="宋体"/>
        <charset val="134"/>
      </rPr>
      <t>预招100名辅警300.34万元</t>
    </r>
    <r>
      <rPr>
        <sz val="10"/>
        <color indexed="10"/>
        <rFont val="宋体"/>
        <charset val="134"/>
      </rPr>
      <t>【最低生活保障工资(1380+300)元*100人*12月=201.6万元,各项保险100人*2621元/月*12个月*28.8%=90.58万元,大额医疗100人*8元*12个月=0.96万元,管理费100人*60元*12月=7.2万元.每满5年增加100元）】,</t>
    </r>
    <r>
      <rPr>
        <sz val="10"/>
        <color rgb="FF0033CC"/>
        <rFont val="宋体"/>
        <charset val="134"/>
      </rPr>
      <t>18名涞钢涞铜人员经费59.55万元</t>
    </r>
    <r>
      <rPr>
        <sz val="10"/>
        <color indexed="10"/>
        <rFont val="宋体"/>
        <charset val="134"/>
      </rPr>
      <t>（1858元*18人*12月=40.13万元，各项保险18人*2621元/月*12个月*28.8%+96元*18人=16.48万元，增加10个百分点18.12万元，管理费60*18*12=1.3万），</t>
    </r>
    <r>
      <rPr>
        <sz val="10"/>
        <color rgb="FF0033CC"/>
        <rFont val="宋体"/>
        <charset val="134"/>
      </rPr>
      <t>危爆大队房屋租赁费11.5万元。</t>
    </r>
  </si>
  <si>
    <r>
      <rPr>
        <sz val="10"/>
        <rFont val="宋体"/>
        <charset val="134"/>
      </rPr>
      <t>11名93-97年协勤工资及保险34.87万</t>
    </r>
    <r>
      <rPr>
        <sz val="10"/>
        <color rgb="FFFF0000"/>
        <rFont val="宋体"/>
        <charset val="134"/>
      </rPr>
      <t>（工资合计1380*11*12=18.22万元,各项保险11人*3135元*12月*28.2%=11.67万,大额保险11*60=0.07万,管理费60*11*12=0.79万,生活补贴300*11*12=3.96万）,</t>
    </r>
    <r>
      <rPr>
        <sz val="10"/>
        <rFont val="宋体"/>
        <charset val="134"/>
      </rPr>
      <t>预招150名辅警(含50名巡特警)436.34万元</t>
    </r>
    <r>
      <rPr>
        <sz val="10"/>
        <color rgb="FFFF0000"/>
        <rFont val="宋体"/>
        <charset val="134"/>
      </rPr>
      <t>【工资1380*150*12=248.4万,各项保险3135*150*12*28.2%=159.14万元,管理费60*150*12=10.8万元,生活补贴300*50人*12=18】,</t>
    </r>
    <r>
      <rPr>
        <sz val="10"/>
        <rFont val="宋体"/>
        <charset val="134"/>
      </rPr>
      <t>18名涞钢涞铜人员经费63.84万元</t>
    </r>
    <r>
      <rPr>
        <sz val="10"/>
        <color rgb="FFFF0000"/>
        <rFont val="宋体"/>
        <charset val="134"/>
      </rPr>
      <t>（工资1858*18人*12个月=40.14万元*1.08=43.35万元,各项保险3135元*18人*12月*28.2%=19.1万,管理费60*18*12=1.3万,补充保险18人*50元=0.09万),</t>
    </r>
    <r>
      <rPr>
        <sz val="10"/>
        <rFont val="宋体"/>
        <charset val="134"/>
      </rPr>
      <t>危爆大队房屋租赁费11.5万元。招录80名辅警(含10名巡特警)工资及保险226.71万</t>
    </r>
    <r>
      <rPr>
        <sz val="10"/>
        <color rgb="FF0033CC"/>
        <rFont val="宋体"/>
        <charset val="134"/>
      </rPr>
      <t>（</t>
    </r>
    <r>
      <rPr>
        <sz val="10"/>
        <color rgb="FFFF0000"/>
        <rFont val="宋体"/>
        <charset val="134"/>
      </rPr>
      <t>工资1380*80*12=132.48万元,各项保险3135*80*12*28.2%=84.87万元,管理费60*80*12=5.76万,生活补贴300*10*12=3.6万）</t>
    </r>
  </si>
  <si>
    <r>
      <rPr>
        <sz val="10"/>
        <rFont val="宋体"/>
        <charset val="134"/>
      </rPr>
      <t>政法综合治理27万</t>
    </r>
    <r>
      <rPr>
        <sz val="10"/>
        <color indexed="10"/>
        <rFont val="宋体"/>
        <charset val="134"/>
      </rPr>
      <t>（按全县总人口人均不低于0.3元计算，按人均0.8元至1元无文件，按全县总人口人均1元*27万人=27万元），</t>
    </r>
    <r>
      <rPr>
        <sz val="10"/>
        <rFont val="宋体"/>
        <charset val="134"/>
      </rPr>
      <t>保安公司63.99万（</t>
    </r>
    <r>
      <rPr>
        <sz val="10"/>
        <color indexed="10"/>
        <rFont val="宋体"/>
        <charset val="134"/>
      </rPr>
      <t>28名警校生，其中：大专1416元*10人*12=16.99万，中专1370元*18人*12=29.59万，保险1977.1元*25.8%*28人*12月+96*28人=17.41万元）,</t>
    </r>
    <r>
      <rPr>
        <sz val="10"/>
        <rFont val="宋体"/>
        <charset val="134"/>
      </rPr>
      <t>公安局禁毒铲毒经费40万</t>
    </r>
    <r>
      <rPr>
        <sz val="10"/>
        <color indexed="10"/>
        <rFont val="宋体"/>
        <charset val="134"/>
      </rPr>
      <t>（航拍总面积1950平方公里*220元）。</t>
    </r>
  </si>
  <si>
    <r>
      <rPr>
        <sz val="10"/>
        <rFont val="宋体"/>
        <charset val="134"/>
      </rPr>
      <t>政法社会治安综合治理27万</t>
    </r>
    <r>
      <rPr>
        <sz val="10"/>
        <color indexed="10"/>
        <rFont val="宋体"/>
        <charset val="134"/>
      </rPr>
      <t>（按全县总人口人均不低于0.3元计算，按人均0.8元至1元无文件，按全县总人口人均1元*27万人=27万元），</t>
    </r>
    <r>
      <rPr>
        <sz val="10"/>
        <rFont val="宋体"/>
        <charset val="134"/>
      </rPr>
      <t>保安公司75.43万（</t>
    </r>
    <r>
      <rPr>
        <sz val="10"/>
        <color indexed="10"/>
        <rFont val="宋体"/>
        <charset val="134"/>
      </rPr>
      <t>28名警校生，其中：大专1416元*10人*12=16.99万，中专1370元*18人*12=29.59万，保险2312元*26.8%*28人*12月+96*28人=20.82万元,2015年领导批示追加10万）,</t>
    </r>
    <r>
      <rPr>
        <sz val="10"/>
        <rFont val="宋体"/>
        <charset val="134"/>
      </rPr>
      <t>公安局禁毒铲毒经费60万</t>
    </r>
    <r>
      <rPr>
        <sz val="10"/>
        <color indexed="10"/>
        <rFont val="宋体"/>
        <charset val="134"/>
      </rPr>
      <t>（航拍总面积1950平方公里*220元，禁毒工作经费17万）。</t>
    </r>
  </si>
  <si>
    <r>
      <rPr>
        <sz val="10"/>
        <color rgb="FF0033CC"/>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color rgb="FF0000FF"/>
        <rFont val="宋体"/>
        <charset val="134"/>
      </rPr>
      <t>护路办经费18.27万元（</t>
    </r>
    <r>
      <rPr>
        <sz val="10"/>
        <color rgb="FFFF0000"/>
        <rFont val="宋体"/>
        <charset val="134"/>
      </rPr>
      <t>5人*市平工资2154元/月*12个月=12.93万元，各项保险5人*2621元/月*12个月*28.8%=4.53万元，按增幅10%测算为4.98万元，管理费5人*60元*12个月=0.36万元</t>
    </r>
    <r>
      <rPr>
        <sz val="10"/>
        <color rgb="FF0000FF"/>
        <rFont val="宋体"/>
        <charset val="134"/>
      </rPr>
      <t>）</t>
    </r>
    <r>
      <rPr>
        <sz val="10"/>
        <color rgb="FFFF0000"/>
        <rFont val="宋体"/>
        <charset val="134"/>
      </rPr>
      <t>；</t>
    </r>
    <r>
      <rPr>
        <sz val="10"/>
        <color rgb="FF0033CC"/>
        <rFont val="宋体"/>
        <charset val="134"/>
      </rPr>
      <t>保安公司83.91万</t>
    </r>
    <r>
      <rPr>
        <sz val="10"/>
        <rFont val="宋体"/>
        <charset val="134"/>
      </rPr>
      <t>（</t>
    </r>
    <r>
      <rPr>
        <sz val="10"/>
        <color rgb="FFFF0000"/>
        <rFont val="宋体"/>
        <charset val="134"/>
      </rPr>
      <t>28名警校生，其中：大专1794元*22人*12月=47.36万，中专1743元*5人*12=10.46万，本科1人*1854元*12月=2.22万元，保险2621元*26.8%*28人*12月+96*28人=23.87万元）；</t>
    </r>
    <r>
      <rPr>
        <sz val="10"/>
        <color rgb="FF0033CC"/>
        <rFont val="宋体"/>
        <charset val="134"/>
      </rPr>
      <t>公安局禁毒铲毒经费60万</t>
    </r>
    <r>
      <rPr>
        <sz val="10"/>
        <color rgb="FFFF0000"/>
        <rFont val="宋体"/>
        <charset val="134"/>
      </rPr>
      <t>（航拍总面积1950平方公里*220元，禁毒工作经费17万）；</t>
    </r>
    <r>
      <rPr>
        <sz val="10"/>
        <color rgb="FF0000FF"/>
        <rFont val="宋体"/>
        <charset val="134"/>
      </rPr>
      <t>禁毒委创建康复中心经费5万元；</t>
    </r>
    <r>
      <rPr>
        <sz val="10"/>
        <color rgb="FF0033CC"/>
        <rFont val="宋体"/>
        <charset val="134"/>
      </rPr>
      <t>《忠诚的誓言》演出费4万元；公安办案补助经费40万元；署期安保及“秋收100”工作经费10.5万元。</t>
    </r>
  </si>
  <si>
    <r>
      <rPr>
        <sz val="10"/>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rFont val="宋体"/>
        <charset val="134"/>
      </rPr>
      <t>政法委护路办经费28.71万元</t>
    </r>
    <r>
      <rPr>
        <sz val="10"/>
        <color rgb="FF0000FF"/>
        <rFont val="宋体"/>
        <charset val="134"/>
      </rPr>
      <t>（</t>
    </r>
    <r>
      <rPr>
        <sz val="10"/>
        <color rgb="FFFF0000"/>
        <rFont val="宋体"/>
        <charset val="134"/>
      </rPr>
      <t>5人*市平工资2154元/月*12个月=12.93万元，各项保险5人*3135元/月*12个月*28.8%=5.42万元，管理费5人*60元*12个月=0.36万元</t>
    </r>
    <r>
      <rPr>
        <sz val="10"/>
        <color rgb="FF0000FF"/>
        <rFont val="宋体"/>
        <charset val="134"/>
      </rPr>
      <t>）</t>
    </r>
    <r>
      <rPr>
        <sz val="10"/>
        <color rgb="FFFF0000"/>
        <rFont val="宋体"/>
        <charset val="134"/>
      </rPr>
      <t>；</t>
    </r>
    <r>
      <rPr>
        <sz val="10"/>
        <rFont val="宋体"/>
        <charset val="134"/>
      </rPr>
      <t>政法委劳务派遣工资及保险27.89万</t>
    </r>
    <r>
      <rPr>
        <sz val="10"/>
        <color rgb="FFFF0000"/>
        <rFont val="宋体"/>
        <charset val="134"/>
      </rPr>
      <t>(工资10人*1380元/月*12个月=16.56万元,各项保险10人*3135元/月*12个月*28.2%=10.61万元：管理费：单位全年720*10=0.72万)。</t>
    </r>
    <r>
      <rPr>
        <sz val="10"/>
        <rFont val="宋体"/>
        <charset val="134"/>
      </rPr>
      <t>政法委综治信息化建设(雪亮工程)资金1000万元</t>
    </r>
    <r>
      <rPr>
        <sz val="10"/>
        <color rgb="FFFF0000"/>
        <rFont val="宋体"/>
        <charset val="134"/>
      </rPr>
      <t>【省、市综治办《关于做好2018年综治重点工作经费纳入本级财政预算的通知》“雪亮护城河工程”建设。“雪亮工程”综治共享平台建设，2016年示范城市、2017年和2018年中央重点支持城市务必保证配套资金到位】,</t>
    </r>
    <r>
      <rPr>
        <sz val="10"/>
        <rFont val="宋体"/>
        <charset val="134"/>
      </rPr>
      <t>政法委三级综治中心建设资金105.601万</t>
    </r>
    <r>
      <rPr>
        <sz val="10"/>
        <color rgb="FFFF0000"/>
        <rFont val="宋体"/>
        <charset val="134"/>
      </rPr>
      <t>【2017年调整预算已安排,但未拨付】,</t>
    </r>
    <r>
      <rPr>
        <sz val="10"/>
        <rFont val="宋体"/>
        <charset val="134"/>
      </rPr>
      <t>政法委严重精神障碍患者服务管理47.32万元。政法委治安保险70万元</t>
    </r>
    <r>
      <rPr>
        <sz val="10"/>
        <color rgb="FFFF0000"/>
        <rFont val="宋体"/>
        <charset val="134"/>
      </rPr>
      <t>【市综治办《关于深入推进保险业参与平安建设的通知》按不低于10元/户的标准】,</t>
    </r>
    <r>
      <rPr>
        <sz val="10"/>
        <rFont val="宋体"/>
        <charset val="134"/>
      </rPr>
      <t>政法委政法网光纤租费20万元</t>
    </r>
    <r>
      <rPr>
        <sz val="10"/>
        <color rgb="FFFF0000"/>
        <rFont val="宋体"/>
        <charset val="134"/>
      </rPr>
      <t>(含设备代维费),</t>
    </r>
    <r>
      <rPr>
        <sz val="10"/>
        <rFont val="宋体"/>
        <charset val="134"/>
      </rPr>
      <t>政法委法制办2万元,政法委平安建设奖励10万元,政法委综治信息系统建设33.8万元,政法委综治四级联网建设200万元,政法委矛盾纠纷奖励10万元</t>
    </r>
    <r>
      <rPr>
        <sz val="10"/>
        <color rgb="FFFF0000"/>
        <rFont val="宋体"/>
        <charset val="134"/>
      </rPr>
      <t>。</t>
    </r>
    <r>
      <rPr>
        <sz val="10"/>
        <rFont val="宋体"/>
        <charset val="134"/>
      </rPr>
      <t>公安局保安公司86.55万元</t>
    </r>
    <r>
      <rPr>
        <sz val="10"/>
        <color rgb="FFFF0000"/>
        <rFont val="宋体"/>
        <charset val="134"/>
      </rPr>
      <t>（27名保安21名大专工资1794*2１*12=45.21万元。5名中专工资1743*5*12=10.46万。1名大本1854*12*1=2.23万,保险27*3135*12*28.2%=28.65万）；</t>
    </r>
    <r>
      <rPr>
        <sz val="10"/>
        <rFont val="宋体"/>
        <charset val="134"/>
      </rPr>
      <t>公安局禁毒铲毒经费100万元</t>
    </r>
    <r>
      <rPr>
        <sz val="10"/>
        <color rgb="FFFF0000"/>
        <rFont val="宋体"/>
        <charset val="134"/>
      </rPr>
      <t>（航拍经费30万；踏查经费30万（含重点乡镇）；办案经费10万；宣传经费10万；特请耳目费用10万；其他经费10万。）；</t>
    </r>
    <r>
      <rPr>
        <sz val="10"/>
        <rFont val="宋体"/>
        <charset val="134"/>
      </rPr>
      <t>公安局470名辅警服装费51.23万元，公安局大要案办案经费60万元,</t>
    </r>
  </si>
  <si>
    <t>“天网工程”网络租赁费17.64万元,“天网工程”标志标线维护费20万元,“天网工程”电费12.36万元,</t>
  </si>
  <si>
    <t>“天网工程”网络租赁费17.64万元,“天网工程”标志标线维护费20万元,“天网工程”电费12.36万元,天网工程39.04万元，黄牌车限行电子警察抓拍系统及标志标牌100万元。</t>
  </si>
  <si>
    <r>
      <rPr>
        <sz val="10"/>
        <rFont val="宋体"/>
        <charset val="134"/>
      </rPr>
      <t>交警队“天网工程”网络租赁费17.64万元,“天网工程”标志标线维护费20万元,“天网工程”电费12.36万元,交警队四个警务室建设116.8万</t>
    </r>
    <r>
      <rPr>
        <sz val="10"/>
        <color rgb="FFFF0000"/>
        <rFont val="宋体"/>
        <charset val="134"/>
      </rPr>
      <t>【此项目2017年已招标并实施,涞源县人民政府批办单112号】，</t>
    </r>
    <r>
      <rPr>
        <sz val="10"/>
        <rFont val="宋体"/>
        <charset val="134"/>
      </rPr>
      <t>黄牌车车辆限行抓拍系统（二次）55万元</t>
    </r>
    <r>
      <rPr>
        <sz val="10"/>
        <color rgb="FFFF0000"/>
        <rFont val="宋体"/>
        <charset val="134"/>
      </rPr>
      <t>【此项目2017年已招标并实施,根据公共资源交易中心成交通知书】。</t>
    </r>
    <r>
      <rPr>
        <sz val="10"/>
        <rFont val="宋体"/>
        <charset val="134"/>
      </rPr>
      <t>交警队禁令标志牌资金32.85万元</t>
    </r>
    <r>
      <rPr>
        <sz val="10"/>
        <color rgb="FFFF0000"/>
        <rFont val="宋体"/>
        <charset val="134"/>
      </rPr>
      <t>(已招标)，</t>
    </r>
  </si>
  <si>
    <r>
      <rPr>
        <sz val="10"/>
        <rFont val="宋体"/>
        <charset val="134"/>
      </rPr>
      <t>全市互联网侦控系统升级建设经费30万</t>
    </r>
    <r>
      <rPr>
        <sz val="10"/>
        <color indexed="10"/>
        <rFont val="宋体"/>
        <charset val="134"/>
      </rPr>
      <t>([2014]保市府办214号确定:之后每年系统升级建设30万),</t>
    </r>
  </si>
  <si>
    <r>
      <rPr>
        <sz val="10"/>
        <color rgb="FF0033CC"/>
        <rFont val="宋体"/>
        <charset val="134"/>
      </rPr>
      <t>全市互联网侦控系统升级建设经费10万</t>
    </r>
    <r>
      <rPr>
        <sz val="10"/>
        <color rgb="FFFF0000"/>
        <rFont val="宋体"/>
        <charset val="134"/>
      </rPr>
      <t>([2014]保市府办214号确定:之后每年系统升级建设30万),</t>
    </r>
  </si>
  <si>
    <r>
      <rPr>
        <sz val="10"/>
        <rFont val="宋体"/>
        <charset val="134"/>
      </rPr>
      <t>公安局全市互联网侦控系统升级建设经费30万</t>
    </r>
    <r>
      <rPr>
        <sz val="10"/>
        <color rgb="FFFF0000"/>
        <rFont val="宋体"/>
        <charset val="134"/>
      </rPr>
      <t>(2016年2017年2018年共计90万保财【2014】191号)。</t>
    </r>
  </si>
  <si>
    <r>
      <rPr>
        <sz val="10"/>
        <rFont val="宋体"/>
        <charset val="134"/>
      </rPr>
      <t>看守所127.85万</t>
    </r>
    <r>
      <rPr>
        <sz val="10"/>
        <color indexed="10"/>
        <rFont val="宋体"/>
        <charset val="134"/>
      </rPr>
      <t>【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t>
    </r>
    <r>
      <rPr>
        <sz val="10"/>
        <rFont val="宋体"/>
        <charset val="134"/>
      </rPr>
      <t>看守所改建单独关押室经费2.58万；拘留所5.2万</t>
    </r>
    <r>
      <rPr>
        <sz val="10"/>
        <color indexed="10"/>
        <rFont val="宋体"/>
        <charset val="134"/>
      </rPr>
      <t>（被拘留人员生活费400人*120元=4.8万、医疗费0.8万）；</t>
    </r>
  </si>
  <si>
    <r>
      <rPr>
        <sz val="10"/>
        <rFont val="宋体"/>
        <charset val="134"/>
      </rPr>
      <t>看守所144.54万</t>
    </r>
    <r>
      <rPr>
        <sz val="10"/>
        <color indexed="10"/>
        <rFont val="宋体"/>
        <charset val="134"/>
      </rPr>
      <t>【水费4万，电费36万,犯人经费41.04万（190人*180元*12月），犯人过节生活补贴4万,押解经费6万元,15名临时工工资13.5万(15人*750元*12月)，取暖费19.8万（8609平米*23元/平米），公务费3.2万，交通费1.6万，犯人医疗费4.56万（190人*20元*12月），犯人被褥费6.84万（190人*30元*12月）、网络使用维护维修等费用4万】</t>
    </r>
    <r>
      <rPr>
        <sz val="10"/>
        <color indexed="62"/>
        <rFont val="宋体"/>
        <charset val="134"/>
      </rPr>
      <t>，</t>
    </r>
    <r>
      <rPr>
        <sz val="10"/>
        <rFont val="宋体"/>
        <charset val="134"/>
      </rPr>
      <t>拘留所5.2万</t>
    </r>
    <r>
      <rPr>
        <sz val="10"/>
        <color indexed="10"/>
        <rFont val="宋体"/>
        <charset val="134"/>
      </rPr>
      <t>（被拘留人员生活费400人*120元=4.8万、医疗费0.8万）；</t>
    </r>
  </si>
  <si>
    <r>
      <rPr>
        <sz val="10"/>
        <color rgb="FF0033CC"/>
        <rFont val="宋体"/>
        <charset val="134"/>
      </rPr>
      <t>看守所184.74万</t>
    </r>
    <r>
      <rPr>
        <sz val="10"/>
        <color indexed="10"/>
        <rFont val="宋体"/>
        <charset val="134"/>
      </rPr>
      <t>【水费4.08万，电费36万,犯人经费71.76万（230人*260元*12月），犯人过节生活补贴4万,押解经费6万元,15名工勤人员工资13.5万(15人*750元*12月)，取暖费19.8万（8609平米*23元/平米），公务费3.2万，交通费3万，犯人医疗费4.56万（190人*20元*12月），犯人被褥费6.84万（190人*30元*12月）、网络维护及办公楼修缮等费用12万元】</t>
    </r>
    <r>
      <rPr>
        <sz val="10"/>
        <color indexed="62"/>
        <rFont val="宋体"/>
        <charset val="134"/>
      </rPr>
      <t>，</t>
    </r>
    <r>
      <rPr>
        <sz val="10"/>
        <color rgb="FF0033CC"/>
        <rFont val="宋体"/>
        <charset val="134"/>
      </rPr>
      <t>拘留所5.2万</t>
    </r>
    <r>
      <rPr>
        <sz val="10"/>
        <color indexed="10"/>
        <rFont val="宋体"/>
        <charset val="134"/>
      </rPr>
      <t>（被拘留人员生活费400人*120元=4.8万、医疗费0.8万）；</t>
    </r>
  </si>
  <si>
    <r>
      <rPr>
        <sz val="10"/>
        <rFont val="宋体"/>
        <charset val="134"/>
      </rPr>
      <t>看守所184.18万</t>
    </r>
    <r>
      <rPr>
        <sz val="10"/>
        <color rgb="FFFF0000"/>
        <rFont val="宋体"/>
        <charset val="134"/>
      </rPr>
      <t>【水费4.08万，电费35万,在押人员生活费62.4万（200人*260元*12月），犯人过节生活补贴4万,押解经费6万元,15名工勤人员工资13.5万(15人*750元*12月)，取暖费19.8万（8609平米*23元/平米），公务费4万，交通费3万，犯人医疗费4.56万（190人*20元*12月），犯人被褥费6.84万（190人*30元*12月）、网络维护费用12万元，办公费9万】</t>
    </r>
    <r>
      <rPr>
        <sz val="10"/>
        <color rgb="FF333399"/>
        <rFont val="宋体"/>
        <charset val="134"/>
      </rPr>
      <t>，</t>
    </r>
    <r>
      <rPr>
        <sz val="10"/>
        <rFont val="宋体"/>
        <charset val="134"/>
      </rPr>
      <t>拘留所5.6万</t>
    </r>
    <r>
      <rPr>
        <sz val="10"/>
        <color rgb="FFFF0000"/>
        <rFont val="宋体"/>
        <charset val="134"/>
      </rPr>
      <t>（生活费400人*12元*10天=4.8万,医疗费0.8万）</t>
    </r>
  </si>
  <si>
    <r>
      <rPr>
        <sz val="10"/>
        <color rgb="FF0033CC"/>
        <rFont val="宋体"/>
        <charset val="134"/>
      </rPr>
      <t>涉案财物信息管理系统20万元</t>
    </r>
    <r>
      <rPr>
        <sz val="10"/>
        <color rgb="FFFF0000"/>
        <rFont val="宋体"/>
        <charset val="134"/>
      </rPr>
      <t>[河北省委政法委关于做好“涉案财物信息管理系统”经费预算的通知（冀政法明传（2016）29号）]</t>
    </r>
  </si>
  <si>
    <t>公安局申请话剧《忠诚的誓言》巡演相关费用5万元。</t>
  </si>
  <si>
    <t>公安局业务技术用房建设资金500万。</t>
  </si>
  <si>
    <t>检察院智能交互式无纸化会议系统19.8万，检察院小量办公家具及设备项目15万，检察院密码项目19.5万元，</t>
  </si>
  <si>
    <r>
      <rPr>
        <sz val="10"/>
        <color rgb="FF0033CC"/>
        <rFont val="宋体"/>
        <charset val="134"/>
      </rPr>
      <t>涉案财物信息管理系统20万元</t>
    </r>
    <r>
      <rPr>
        <sz val="10"/>
        <color rgb="FFFF0000"/>
        <rFont val="宋体"/>
        <charset val="134"/>
      </rPr>
      <t>（《中共河北省委政法委员会关于做好“涉案财物信息管理系统”经费预算的通知》）</t>
    </r>
  </si>
  <si>
    <t>检察院两房建设尾欠工程款350万元</t>
  </si>
  <si>
    <t>冀财预（2014）245号中央政法转移支付10万元,</t>
  </si>
  <si>
    <r>
      <rPr>
        <sz val="10"/>
        <rFont val="宋体"/>
        <charset val="134"/>
      </rPr>
      <t>检察院“5.23”高速事故专案办案费30万元</t>
    </r>
    <r>
      <rPr>
        <sz val="10"/>
        <color rgb="FFFF0000"/>
        <rFont val="宋体"/>
        <charset val="134"/>
      </rPr>
      <t>（1.专项鉴定费15万,2.办案人员住宿、伙食、交通等各项费用合计15万）</t>
    </r>
  </si>
  <si>
    <r>
      <rPr>
        <sz val="10"/>
        <rFont val="宋体"/>
        <charset val="134"/>
      </rPr>
      <t>法院无固定收入陪审员工资18.9万</t>
    </r>
    <r>
      <rPr>
        <sz val="10"/>
        <color indexed="10"/>
        <rFont val="宋体"/>
        <charset val="134"/>
      </rPr>
      <t>【21人*（600工资+150公用）*12月】，</t>
    </r>
    <r>
      <rPr>
        <sz val="10"/>
        <rFont val="宋体"/>
        <charset val="134"/>
      </rPr>
      <t>法院办案业务费41万</t>
    </r>
    <r>
      <rPr>
        <sz val="10"/>
        <color indexed="10"/>
        <rFont val="宋体"/>
        <charset val="134"/>
      </rPr>
      <t>（法院79人*2.3万保障标准=181.7万，减公用经费49.7万，收费罚没补助91万）。</t>
    </r>
    <r>
      <rPr>
        <sz val="10"/>
        <rFont val="宋体"/>
        <charset val="134"/>
      </rPr>
      <t>司法救助资金20万元，</t>
    </r>
  </si>
  <si>
    <r>
      <rPr>
        <sz val="10"/>
        <rFont val="宋体"/>
        <charset val="134"/>
      </rPr>
      <t>法院无固定收入陪审员工资18.9万</t>
    </r>
    <r>
      <rPr>
        <sz val="10"/>
        <color indexed="10"/>
        <rFont val="宋体"/>
        <charset val="134"/>
      </rPr>
      <t>【21人*（600工资+150公用）*12月】，</t>
    </r>
    <r>
      <rPr>
        <sz val="10"/>
        <rFont val="宋体"/>
        <charset val="134"/>
      </rPr>
      <t>法院新增无固定收入陪审员工资10.8万</t>
    </r>
    <r>
      <rPr>
        <sz val="10"/>
        <color indexed="10"/>
        <rFont val="宋体"/>
        <charset val="134"/>
      </rPr>
      <t>【12人*（600工资+150公用）*12月】</t>
    </r>
    <r>
      <rPr>
        <sz val="10"/>
        <color indexed="62"/>
        <rFont val="宋体"/>
        <charset val="134"/>
      </rPr>
      <t>，</t>
    </r>
    <r>
      <rPr>
        <sz val="10"/>
        <rFont val="宋体"/>
        <charset val="134"/>
      </rPr>
      <t>法院办案业务费15万</t>
    </r>
    <r>
      <rPr>
        <sz val="10"/>
        <color indexed="10"/>
        <rFont val="宋体"/>
        <charset val="134"/>
      </rPr>
      <t>（法院81人*2.3万保障标准=186万，减公用经费34.7万，收费罚没补助136.3万）。</t>
    </r>
    <r>
      <rPr>
        <sz val="10"/>
        <rFont val="宋体"/>
        <charset val="134"/>
      </rPr>
      <t>司法救助30万,</t>
    </r>
  </si>
  <si>
    <r>
      <rPr>
        <sz val="10"/>
        <color rgb="FF0000FF"/>
        <rFont val="宋体"/>
        <charset val="134"/>
      </rPr>
      <t>法院无固定收入陪审员工资18.9万</t>
    </r>
    <r>
      <rPr>
        <sz val="10"/>
        <color rgb="FFFF0000"/>
        <rFont val="宋体"/>
        <charset val="134"/>
      </rPr>
      <t>【21人*（600工资+150公用）*12月】，</t>
    </r>
    <r>
      <rPr>
        <sz val="10"/>
        <color rgb="FF0033CC"/>
        <rFont val="宋体"/>
        <charset val="134"/>
      </rPr>
      <t>法院新增无固定收入陪审员工资10.8万</t>
    </r>
    <r>
      <rPr>
        <sz val="10"/>
        <color rgb="FFFF0000"/>
        <rFont val="宋体"/>
        <charset val="134"/>
      </rPr>
      <t>【12人*（600工资+150公用）*12月】。</t>
    </r>
    <r>
      <rPr>
        <sz val="10"/>
        <color rgb="FF0033CC"/>
        <rFont val="宋体"/>
        <charset val="134"/>
      </rPr>
      <t>司法救助20万,涉案财物信息管理系统20万元【</t>
    </r>
    <r>
      <rPr>
        <sz val="10"/>
        <color rgb="FFFF0000"/>
        <rFont val="宋体"/>
        <charset val="134"/>
      </rPr>
      <t>河北省委政法委关于做好“涉案财物信息管理系统”经费预算的通知（冀政法明传（2016）29号</t>
    </r>
    <r>
      <rPr>
        <sz val="10"/>
        <color rgb="FF0033CC"/>
        <rFont val="宋体"/>
        <charset val="134"/>
      </rPr>
      <t>】，法院办案业务经费15万元。</t>
    </r>
  </si>
  <si>
    <r>
      <rPr>
        <sz val="10"/>
        <rFont val="宋体"/>
        <charset val="134"/>
      </rPr>
      <t>法院无固定收入陪审员工资29.7万</t>
    </r>
    <r>
      <rPr>
        <sz val="10"/>
        <color rgb="FFFF0000"/>
        <rFont val="宋体"/>
        <charset val="134"/>
      </rPr>
      <t>【无固定收入的陪审员33人*750元（每人每月补贴600元，公用经费150元），依据《最高人民法院、财政部关于法院业务费开支范围的规定》】。</t>
    </r>
    <r>
      <rPr>
        <sz val="10"/>
        <rFont val="宋体"/>
        <charset val="134"/>
      </rPr>
      <t>司法救助20万,法院办案业务经费15万元。</t>
    </r>
  </si>
  <si>
    <t>审判法庭建设配套资金125万元。</t>
  </si>
  <si>
    <r>
      <rPr>
        <sz val="10"/>
        <rFont val="宋体"/>
        <charset val="134"/>
      </rPr>
      <t>审判法庭建设配套资金500万元</t>
    </r>
    <r>
      <rPr>
        <sz val="10"/>
        <color rgb="FFFF0000"/>
        <rFont val="宋体"/>
        <charset val="134"/>
      </rPr>
      <t>（2017年向县委县政府申请1200万，2017年已安排570万元，参照上年预算本年内安排）</t>
    </r>
    <r>
      <rPr>
        <sz val="10"/>
        <color rgb="FF0000FF"/>
        <rFont val="宋体"/>
        <charset val="134"/>
      </rPr>
      <t>。</t>
    </r>
  </si>
  <si>
    <r>
      <rPr>
        <sz val="10"/>
        <rFont val="宋体"/>
        <charset val="134"/>
      </rPr>
      <t>司法所公用经费9万</t>
    </r>
    <r>
      <rPr>
        <sz val="10"/>
        <color indexed="10"/>
        <rFont val="宋体"/>
        <charset val="134"/>
      </rPr>
      <t>（18个乡镇司法所*0.5万）。</t>
    </r>
  </si>
  <si>
    <r>
      <rPr>
        <sz val="10"/>
        <rFont val="宋体"/>
        <charset val="134"/>
      </rPr>
      <t>司法所公用经费9万</t>
    </r>
    <r>
      <rPr>
        <sz val="10"/>
        <color indexed="10"/>
        <rFont val="宋体"/>
        <charset val="134"/>
      </rPr>
      <t>（18个乡镇司法所*0.5万）。</t>
    </r>
    <r>
      <rPr>
        <sz val="10"/>
        <color indexed="12"/>
        <rFont val="宋体"/>
        <charset val="134"/>
      </rPr>
      <t>冀财预（2014）80号司法业务装备经费4万元,</t>
    </r>
  </si>
  <si>
    <r>
      <rPr>
        <sz val="10"/>
        <color rgb="FF0033CC"/>
        <rFont val="宋体"/>
        <charset val="134"/>
      </rPr>
      <t>司法所公用经费9万</t>
    </r>
    <r>
      <rPr>
        <sz val="10"/>
        <color indexed="10"/>
        <rFont val="宋体"/>
        <charset val="134"/>
      </rPr>
      <t>（18个乡镇司法所*0.5万）。</t>
    </r>
  </si>
  <si>
    <r>
      <rPr>
        <sz val="10"/>
        <rFont val="宋体"/>
        <charset val="134"/>
      </rPr>
      <t>司法所公用经费9万</t>
    </r>
    <r>
      <rPr>
        <sz val="10"/>
        <color rgb="FFFF0000"/>
        <rFont val="宋体"/>
        <charset val="134"/>
      </rPr>
      <t>（18个乡镇司法所*0.5万）。</t>
    </r>
  </si>
  <si>
    <t>司法普法2万，</t>
  </si>
  <si>
    <r>
      <rPr>
        <sz val="10"/>
        <rFont val="宋体"/>
        <charset val="134"/>
      </rPr>
      <t>司法普法5万</t>
    </r>
    <r>
      <rPr>
        <sz val="10"/>
        <color rgb="FF0033CC"/>
        <rFont val="宋体"/>
        <charset val="134"/>
      </rPr>
      <t>（</t>
    </r>
    <r>
      <rPr>
        <sz val="10"/>
        <color rgb="FFFF0000"/>
        <rFont val="宋体"/>
        <charset val="134"/>
      </rPr>
      <t>保发[2016]14号:县级每年人均不低于0.3元,全县有户籍人口:28.9万元</t>
    </r>
    <r>
      <rPr>
        <sz val="10"/>
        <color rgb="FF0033CC"/>
        <rFont val="宋体"/>
        <charset val="134"/>
      </rPr>
      <t>）</t>
    </r>
  </si>
  <si>
    <r>
      <rPr>
        <sz val="10"/>
        <rFont val="宋体"/>
        <charset val="134"/>
      </rPr>
      <t>司法局公证处改制后公证处定额经费22万元（</t>
    </r>
    <r>
      <rPr>
        <sz val="10"/>
        <color rgb="FFFF0000"/>
        <rFont val="宋体"/>
        <charset val="134"/>
      </rPr>
      <t>按近三年公证处平均收入核定定额经费</t>
    </r>
    <r>
      <rPr>
        <sz val="10"/>
        <rFont val="宋体"/>
        <charset val="134"/>
      </rPr>
      <t>）</t>
    </r>
  </si>
  <si>
    <t>法律援助经费1万，</t>
  </si>
  <si>
    <r>
      <rPr>
        <sz val="10"/>
        <color rgb="FF0033CC"/>
        <rFont val="宋体"/>
        <charset val="134"/>
      </rPr>
      <t>法律援助经费2万，18个乡镇村（居）法律顾问经费9万元（</t>
    </r>
    <r>
      <rPr>
        <sz val="10"/>
        <color rgb="FFFF0000"/>
        <rFont val="宋体"/>
        <charset val="134"/>
      </rPr>
      <t>财政已提意见，文件要求每个乡镇0.5万元</t>
    </r>
    <r>
      <rPr>
        <sz val="10"/>
        <color rgb="FF0033CC"/>
        <rFont val="宋体"/>
        <charset val="134"/>
      </rPr>
      <t>）</t>
    </r>
  </si>
  <si>
    <r>
      <rPr>
        <sz val="10"/>
        <rFont val="宋体"/>
        <charset val="134"/>
      </rPr>
      <t>法律援助经费12.1万</t>
    </r>
    <r>
      <rPr>
        <sz val="10"/>
        <color rgb="FFFF0000"/>
        <rFont val="宋体"/>
        <charset val="134"/>
      </rPr>
      <t>（一、根据河北省法律援助经费使用管理办法,冀财行[2013]80号:2017年 接受法律援助案件267件.本县区,刑事案件每件补贴600元,民事及行政案件每件补贴900元;  跨县办案,刑事案件每件补贴900元,民事及行政案件每件补贴1200元; 跨省办案,民事行政案件每件补贴1600元.补贴金额12.1万元）</t>
    </r>
    <r>
      <rPr>
        <sz val="10"/>
        <rFont val="宋体"/>
        <charset val="134"/>
      </rPr>
      <t>，18个乡镇村（居）法律顾问经费9万元</t>
    </r>
    <r>
      <rPr>
        <sz val="10"/>
        <color rgb="FF0033CC"/>
        <rFont val="宋体"/>
        <charset val="134"/>
      </rPr>
      <t>（</t>
    </r>
    <r>
      <rPr>
        <sz val="10"/>
        <color rgb="FFFF0000"/>
        <rFont val="宋体"/>
        <charset val="134"/>
      </rPr>
      <t>财政已提意见，文件要求每个乡镇0.5万元</t>
    </r>
    <r>
      <rPr>
        <sz val="10"/>
        <color rgb="FF0033CC"/>
        <rFont val="宋体"/>
        <charset val="134"/>
      </rPr>
      <t>）</t>
    </r>
  </si>
  <si>
    <t>社区矫正经费10万，</t>
  </si>
  <si>
    <t>社区矫正经费10万</t>
  </si>
  <si>
    <r>
      <rPr>
        <sz val="10"/>
        <rFont val="宋体"/>
        <charset val="134"/>
      </rPr>
      <t>社区矫正经费5万，人民调解经费6万（</t>
    </r>
    <r>
      <rPr>
        <sz val="10"/>
        <color indexed="10"/>
        <rFont val="宋体"/>
        <charset val="134"/>
      </rPr>
      <t>人民调解员补贴及工作经费），</t>
    </r>
  </si>
  <si>
    <r>
      <rPr>
        <sz val="10"/>
        <rFont val="宋体"/>
        <charset val="134"/>
      </rPr>
      <t>社区矫正经费10万，人民调解经费6万（</t>
    </r>
    <r>
      <rPr>
        <sz val="10"/>
        <color indexed="10"/>
        <rFont val="宋体"/>
        <charset val="134"/>
      </rPr>
      <t>人民调解员补贴及工作经费），</t>
    </r>
  </si>
  <si>
    <r>
      <rPr>
        <sz val="10"/>
        <color rgb="FF0033CC"/>
        <rFont val="宋体"/>
        <charset val="134"/>
      </rPr>
      <t>人民调解经费6万</t>
    </r>
    <r>
      <rPr>
        <sz val="10"/>
        <rFont val="宋体"/>
        <charset val="134"/>
      </rPr>
      <t>（</t>
    </r>
    <r>
      <rPr>
        <sz val="10"/>
        <color rgb="FFFF0000"/>
        <rFont val="宋体"/>
        <charset val="134"/>
      </rPr>
      <t>人民调解员补贴及工作经费），</t>
    </r>
    <r>
      <rPr>
        <sz val="10"/>
        <color rgb="FF0000FF"/>
        <rFont val="宋体"/>
        <charset val="134"/>
      </rPr>
      <t>购买“民调通”终端费用20万元（</t>
    </r>
    <r>
      <rPr>
        <sz val="10"/>
        <color rgb="FFFF0000"/>
        <rFont val="宋体"/>
        <charset val="134"/>
      </rPr>
      <t>财政已提意见</t>
    </r>
    <r>
      <rPr>
        <sz val="10"/>
        <color rgb="FF0000FF"/>
        <rFont val="宋体"/>
        <charset val="134"/>
      </rPr>
      <t>）。</t>
    </r>
  </si>
  <si>
    <r>
      <rPr>
        <sz val="10"/>
        <rFont val="宋体"/>
        <charset val="134"/>
      </rPr>
      <t>人民调解经费6.6万（</t>
    </r>
    <r>
      <rPr>
        <sz val="10"/>
        <color rgb="FFFF0000"/>
        <rFont val="宋体"/>
        <charset val="134"/>
      </rPr>
      <t>人民调解"以案定补":简易每件30元,一般每件100元,复杂每件200元.补贴金额6.6万元 ;），</t>
    </r>
  </si>
  <si>
    <r>
      <rPr>
        <sz val="10"/>
        <rFont val="宋体"/>
        <charset val="134"/>
      </rPr>
      <t>贫困农村幼儿园幼儿免费所需资金340万元</t>
    </r>
    <r>
      <rPr>
        <sz val="10"/>
        <color indexed="10"/>
        <rFont val="宋体"/>
        <charset val="134"/>
      </rPr>
      <t>【（6800人*40元*10个月=272万元）+书费（100元/年*6800人=68万元）=340万元。（农村幼儿园现行收费标准40元/生.月）从普通教育列61.79万，从教育附加列257.36】，</t>
    </r>
  </si>
  <si>
    <r>
      <rPr>
        <sz val="10"/>
        <rFont val="宋体"/>
        <charset val="134"/>
      </rPr>
      <t>农村幼儿免费教育200万元(</t>
    </r>
    <r>
      <rPr>
        <sz val="10"/>
        <color indexed="10"/>
        <rFont val="宋体"/>
        <charset val="134"/>
      </rPr>
      <t>6800人*500元</t>
    </r>
    <r>
      <rPr>
        <sz val="10"/>
        <rFont val="宋体"/>
        <charset val="134"/>
      </rPr>
      <t>),</t>
    </r>
    <r>
      <rPr>
        <sz val="10"/>
        <color indexed="12"/>
        <rFont val="宋体"/>
        <charset val="134"/>
      </rPr>
      <t>冀财教（2014）243号2014年支持学前教育发展资金208.7万元,</t>
    </r>
  </si>
  <si>
    <r>
      <rPr>
        <sz val="10"/>
        <color rgb="FF0000FF"/>
        <rFont val="宋体"/>
        <charset val="134"/>
      </rPr>
      <t>农村幼儿免费教育244.6万元</t>
    </r>
    <r>
      <rPr>
        <sz val="10"/>
        <rFont val="宋体"/>
        <charset val="134"/>
      </rPr>
      <t>(</t>
    </r>
    <r>
      <rPr>
        <sz val="10"/>
        <color indexed="10"/>
        <rFont val="宋体"/>
        <charset val="134"/>
      </rPr>
      <t>4892人*500元</t>
    </r>
    <r>
      <rPr>
        <sz val="10"/>
        <rFont val="宋体"/>
        <charset val="134"/>
      </rPr>
      <t>),</t>
    </r>
  </si>
  <si>
    <r>
      <rPr>
        <sz val="10"/>
        <rFont val="宋体"/>
        <charset val="134"/>
      </rPr>
      <t>农村幼儿免费教育244.6万元(</t>
    </r>
    <r>
      <rPr>
        <sz val="10"/>
        <color rgb="FFFF0000"/>
        <rFont val="宋体"/>
        <charset val="134"/>
      </rPr>
      <t>4892人*500元</t>
    </r>
    <r>
      <rPr>
        <sz val="10"/>
        <rFont val="宋体"/>
        <charset val="134"/>
      </rPr>
      <t>),</t>
    </r>
  </si>
  <si>
    <r>
      <rPr>
        <sz val="10"/>
        <rFont val="宋体"/>
        <charset val="134"/>
      </rPr>
      <t>购置教学仪器433.06万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农村义务教育保障机制改革资金县配套291万</t>
    </r>
    <r>
      <rPr>
        <sz val="10"/>
        <color indexed="10"/>
        <rFont val="宋体"/>
        <charset val="134"/>
      </rPr>
      <t>【冀财教[2013]253号.根据2010-2012年人均可用财力、分担比例综合测算（中央60%、省25%、县15%）2014年控制额度1939万*15%=291万元)】,</t>
    </r>
    <r>
      <rPr>
        <sz val="10"/>
        <rFont val="宋体"/>
        <charset val="134"/>
      </rPr>
      <t>农村中小学转移支付公用经费326万</t>
    </r>
    <r>
      <rPr>
        <sz val="10"/>
        <color indexed="10"/>
        <rFont val="宋体"/>
        <charset val="134"/>
      </rPr>
      <t>（农村税费改革转移支付20%用于教育，主要用于农村中小学取暖补贴）；</t>
    </r>
  </si>
  <si>
    <r>
      <rPr>
        <sz val="10"/>
        <rFont val="宋体"/>
        <charset val="134"/>
      </rPr>
      <t>农村义务教育保障机制改革资金县配套440万</t>
    </r>
    <r>
      <rPr>
        <sz val="10"/>
        <color indexed="10"/>
        <rFont val="宋体"/>
        <charset val="134"/>
      </rPr>
      <t>【冀财教[2013]253号.根据2011-2013年人均可用财力、分担比例综合测算（中央60%、省25%、县15%）2016年控制额度，其中：中央，省733万元，县配套440万元)】,</t>
    </r>
    <r>
      <rPr>
        <sz val="10"/>
        <rFont val="宋体"/>
        <charset val="134"/>
      </rPr>
      <t>农村中小学取暖补贴100万</t>
    </r>
    <r>
      <rPr>
        <sz val="10"/>
        <color indexed="10"/>
        <rFont val="宋体"/>
        <charset val="134"/>
      </rPr>
      <t>（农村税费改革转移支付20%用于教育，主要用于农村中小学取暖补贴）；</t>
    </r>
    <r>
      <rPr>
        <sz val="10"/>
        <rFont val="宋体"/>
        <charset val="134"/>
      </rPr>
      <t>特教中心等8所学校采购采暖炉33.6万</t>
    </r>
    <r>
      <rPr>
        <sz val="10"/>
        <color indexed="10"/>
        <rFont val="宋体"/>
        <charset val="134"/>
      </rPr>
      <t>(总计112万,分三年付清,2014年未付44.8万,2015年付30%33.6万,2016年33.6万元,从土地出让金计提教育资金中列支),</t>
    </r>
    <r>
      <rPr>
        <sz val="10"/>
        <rFont val="宋体"/>
        <charset val="134"/>
      </rPr>
      <t>三中采购采暖炉10.7</t>
    </r>
    <r>
      <rPr>
        <sz val="10"/>
        <color indexed="10"/>
        <rFont val="宋体"/>
        <charset val="134"/>
      </rPr>
      <t>(总计35.6万分三年付清,2014年付40%,2015年付30%,2016年付30%从土地出让金计提教育资金中列支),</t>
    </r>
    <r>
      <rPr>
        <sz val="10"/>
        <rFont val="宋体"/>
        <charset val="134"/>
      </rPr>
      <t>王安镇长城小学建设清土方53万元</t>
    </r>
    <r>
      <rPr>
        <sz val="10"/>
        <color indexed="10"/>
        <rFont val="宋体"/>
        <charset val="134"/>
      </rPr>
      <t>(从计提土地出让金计提教育资金中列支).</t>
    </r>
    <r>
      <rPr>
        <sz val="10"/>
        <rFont val="宋体"/>
        <charset val="134"/>
      </rPr>
      <t>营养餐食堂设备购置88.15万</t>
    </r>
    <r>
      <rPr>
        <sz val="10"/>
        <color indexed="10"/>
        <rFont val="宋体"/>
        <charset val="134"/>
      </rPr>
      <t>(总投资352.59万,分三年付清,2014年已付50%,2015年已付25%88.15万,2016年付25%88.15万,从土地出让金计提教育资金中列支),</t>
    </r>
    <r>
      <rPr>
        <sz val="10"/>
        <rFont val="宋体"/>
        <charset val="134"/>
      </rPr>
      <t>原电厂教师工资71万元,国企退休教师生活补贴补差20万元.教学辅导用书126万元（</t>
    </r>
    <r>
      <rPr>
        <sz val="10"/>
        <color indexed="10"/>
        <rFont val="宋体"/>
        <charset val="134"/>
      </rPr>
      <t>3-9年级春季26725人，秋季28325人，共计126万元</t>
    </r>
    <r>
      <rPr>
        <sz val="10"/>
        <rFont val="宋体"/>
        <charset val="134"/>
      </rPr>
      <t>），涞源二小建设拖欠工程款56.24万元,</t>
    </r>
    <r>
      <rPr>
        <sz val="10"/>
        <color indexed="12"/>
        <rFont val="宋体"/>
        <charset val="134"/>
      </rPr>
      <t>冀财教（2014）116号2015年农村义务教育薄弱学校改造资金250万元,冀财教（2014）116号2014年农村义务教育薄弱学校改造和校舍维修改造资金47.32万元,冀财教（2014）259号2014年基础教育奖补资金6.12万元,涞源县一小建设项目征地费用47万元.</t>
    </r>
  </si>
  <si>
    <r>
      <rPr>
        <sz val="10"/>
        <color rgb="FF0000FF"/>
        <rFont val="宋体"/>
        <charset val="134"/>
      </rPr>
      <t>农村义务教育保障机制改革资金县配套340万</t>
    </r>
    <r>
      <rPr>
        <sz val="10"/>
        <color rgb="FFFF0000"/>
        <rFont val="宋体"/>
        <charset val="134"/>
      </rPr>
      <t>【冀财教[2013]253号.根据2011-2013年人均可用财力、分担比例综合测算（中央60%、省25%、县15%）2016年控制额度，其中：中央，省733万元，县配套440万元)】,</t>
    </r>
    <r>
      <rPr>
        <sz val="10"/>
        <color rgb="FF0000FF"/>
        <rFont val="宋体"/>
        <charset val="134"/>
      </rPr>
      <t>农村中小学取暖补贴189.3万</t>
    </r>
    <r>
      <rPr>
        <sz val="10"/>
        <color rgb="FFFF0000"/>
        <rFont val="宋体"/>
        <charset val="134"/>
      </rPr>
      <t>（农村税费改革转移支付20%用于教育326万元，主要用于农村中小学取暖补贴:锅炉44.5T，资金278万元；采暖炉55865㎡，资金111.73万元；空调2692260W，资金158.1万元；地暖电采暖806811W+24504*115W=3624771W,资金44.37+169.1=213.47万元。计592.2万元。生均85元计272万元。592.2+169.1-272=333.5+169.1=489.3万元）；</t>
    </r>
    <r>
      <rPr>
        <sz val="10"/>
        <color rgb="FF0000FF"/>
        <rFont val="宋体"/>
        <charset val="134"/>
      </rPr>
      <t>原电厂教师工资128.3万元</t>
    </r>
    <r>
      <rPr>
        <sz val="10"/>
        <color rgb="FF666699"/>
        <rFont val="宋体"/>
        <charset val="134"/>
      </rPr>
      <t>(</t>
    </r>
    <r>
      <rPr>
        <sz val="10"/>
        <color rgb="FFFF0000"/>
        <rFont val="宋体"/>
        <charset val="134"/>
      </rPr>
      <t>2016年支出91万元,2016年调整工资需补发8.3万元，2017年需增加资金29万元。计108.3万元)</t>
    </r>
    <r>
      <rPr>
        <sz val="10"/>
        <rFont val="宋体"/>
        <charset val="134"/>
      </rPr>
      <t>,</t>
    </r>
    <r>
      <rPr>
        <sz val="10"/>
        <color rgb="FF0000FF"/>
        <rFont val="宋体"/>
        <charset val="134"/>
      </rPr>
      <t>国企退休教师生活补贴补差25万元.</t>
    </r>
    <r>
      <rPr>
        <sz val="10"/>
        <color rgb="FF0033CC"/>
        <rFont val="宋体"/>
        <charset val="134"/>
      </rPr>
      <t>补助农村贫困寄宿生生活费523.5万【</t>
    </r>
    <r>
      <rPr>
        <sz val="10"/>
        <color rgb="FFFF0000"/>
        <rFont val="宋体"/>
        <charset val="134"/>
      </rPr>
      <t>从出让金计提的教育资金512万元中安排（冀财教2010、202号文件小学每生每年1000元，即4元*250天；初中每生每年1250元即5元*250天）小学：5735人*1000元=573.5万</t>
    </r>
    <r>
      <rPr>
        <sz val="10"/>
        <rFont val="宋体"/>
        <charset val="134"/>
      </rPr>
      <t>】,</t>
    </r>
    <r>
      <rPr>
        <sz val="10"/>
        <color rgb="FF0000FF"/>
        <rFont val="宋体"/>
        <charset val="134"/>
      </rPr>
      <t>一小回购资金200万元</t>
    </r>
    <r>
      <rPr>
        <sz val="10"/>
        <rFont val="宋体"/>
        <charset val="134"/>
      </rPr>
      <t>（</t>
    </r>
    <r>
      <rPr>
        <sz val="10"/>
        <color rgb="FFFF0000"/>
        <rFont val="宋体"/>
        <charset val="134"/>
      </rPr>
      <t>共需回购10000万元，2017年安排200万元</t>
    </r>
    <r>
      <rPr>
        <sz val="10"/>
        <rFont val="宋体"/>
        <charset val="134"/>
      </rPr>
      <t>）</t>
    </r>
  </si>
  <si>
    <r>
      <rPr>
        <sz val="10"/>
        <rFont val="宋体"/>
        <charset val="134"/>
      </rPr>
      <t>农村义务教育保障机制改革资金市级配套137万,农村义务教育保障机制改革资金县配套352万</t>
    </r>
    <r>
      <rPr>
        <sz val="10"/>
        <color rgb="FF0000FF"/>
        <rFont val="宋体"/>
        <charset val="134"/>
      </rPr>
      <t>【</t>
    </r>
    <r>
      <rPr>
        <sz val="10"/>
        <color rgb="FFFF0000"/>
        <rFont val="宋体"/>
        <charset val="134"/>
      </rPr>
      <t>冀财教[2013]253号.根据2011-2013年人均可用财力、分担比例综合测算（中央60%、省30%、县10%）2016年控制额度，其中：中央，2110万元/60%*10%=县配套352万元)</t>
    </r>
    <r>
      <rPr>
        <sz val="10"/>
        <color rgb="FF0000FF"/>
        <rFont val="宋体"/>
        <charset val="134"/>
      </rPr>
      <t>】</t>
    </r>
    <r>
      <rPr>
        <sz val="10"/>
        <color rgb="FFFF0000"/>
        <rFont val="宋体"/>
        <charset val="134"/>
      </rPr>
      <t>；</t>
    </r>
    <r>
      <rPr>
        <sz val="10"/>
        <rFont val="宋体"/>
        <charset val="134"/>
      </rPr>
      <t>原电厂教师工资128.3万元【</t>
    </r>
    <r>
      <rPr>
        <sz val="10"/>
        <color rgb="FFFF0000"/>
        <rFont val="宋体"/>
        <charset val="134"/>
      </rPr>
      <t>2016年支出91万元,2016年调整工资需补发8.3万元，2017年需增加资金29万元。计108.3万元</t>
    </r>
    <r>
      <rPr>
        <sz val="10"/>
        <rFont val="宋体"/>
        <charset val="134"/>
      </rPr>
      <t>】,补助农村小学贫困寄宿生生活费553万</t>
    </r>
    <r>
      <rPr>
        <sz val="10"/>
        <color rgb="FFFF0000"/>
        <rFont val="宋体"/>
        <charset val="134"/>
      </rPr>
      <t>【小学：5530人*1000元=553万元；初中：7669人*1250元=958.625万元。计1511.625万元（其中民办学校：小学1847人*1000元=184.7万元；初中2731人*1250元=341.375万元，计526.075万元）。2017年中央、省级资金333万元。1511.625-专款333=1178.625万元】</t>
    </r>
    <r>
      <rPr>
        <sz val="10"/>
        <rFont val="宋体"/>
        <charset val="134"/>
      </rPr>
      <t>,</t>
    </r>
  </si>
  <si>
    <r>
      <rPr>
        <sz val="10"/>
        <rFont val="宋体"/>
        <charset val="134"/>
      </rPr>
      <t>保安经费38.61万元</t>
    </r>
    <r>
      <rPr>
        <sz val="10"/>
        <color indexed="10"/>
        <rFont val="宋体"/>
        <charset val="134"/>
      </rPr>
      <t>（保安工资26人*1040元*12月=32.45万元；器械及服装费6.16万元）</t>
    </r>
    <r>
      <rPr>
        <sz val="10"/>
        <color indexed="10"/>
        <rFont val="宋体"/>
        <charset val="134"/>
      </rPr>
      <t>。</t>
    </r>
  </si>
  <si>
    <r>
      <rPr>
        <sz val="10"/>
        <color rgb="FF0000FF"/>
        <rFont val="宋体"/>
        <charset val="134"/>
      </rPr>
      <t>保安经费49.22万元</t>
    </r>
    <r>
      <rPr>
        <sz val="10"/>
        <color rgb="FFFF0000"/>
        <rFont val="宋体"/>
        <charset val="134"/>
      </rPr>
      <t>（保安工资26人*1380元*12月=43.06万元；器械及服装费6.16万元）。</t>
    </r>
    <r>
      <rPr>
        <sz val="10"/>
        <color rgb="FF0000FF"/>
        <rFont val="宋体"/>
        <charset val="134"/>
      </rPr>
      <t>购置教学仪器欠中教仪资金100万元(</t>
    </r>
    <r>
      <rPr>
        <sz val="10"/>
        <color rgb="FFFF0000"/>
        <rFont val="宋体"/>
        <charset val="134"/>
      </rPr>
      <t>城建税10%用于教育156万元.2013年尾欠</t>
    </r>
    <r>
      <rPr>
        <sz val="10"/>
        <color rgb="FF0000FF"/>
        <rFont val="宋体"/>
        <charset val="134"/>
      </rPr>
      <t>),2016年迎检省政府教育督导评估检查采购教学仪器设备资金299.79万元</t>
    </r>
    <r>
      <rPr>
        <sz val="10"/>
        <color rgb="FF333399"/>
        <rFont val="宋体"/>
        <charset val="134"/>
      </rPr>
      <t>(</t>
    </r>
    <r>
      <rPr>
        <sz val="10"/>
        <color rgb="FFFF0000"/>
        <rFont val="宋体"/>
        <charset val="134"/>
      </rPr>
      <t>中标价8597878.00元，2016年支付360万元，2017年需支付499.7878万元</t>
    </r>
    <r>
      <rPr>
        <sz val="10"/>
        <color rgb="FF333399"/>
        <rFont val="宋体"/>
        <charset val="134"/>
      </rPr>
      <t>)。</t>
    </r>
    <r>
      <rPr>
        <sz val="10"/>
        <color rgb="FF0033CC"/>
        <rFont val="宋体"/>
        <charset val="134"/>
      </rPr>
      <t>教育教师节奖励100万元.农村贫困寄宿生生活费575.75万【</t>
    </r>
    <r>
      <rPr>
        <sz val="10"/>
        <color rgb="FFFF0000"/>
        <rFont val="宋体"/>
        <charset val="134"/>
      </rPr>
      <t>（冀财教2010、202号文件小学每生每年1000元，即4元*250天；初中每生每年1250元即5元*250天）初中：7150人*1250元=893.75万。扣除上级下达专款268万元</t>
    </r>
    <r>
      <rPr>
        <sz val="10"/>
        <color rgb="FF0033CC"/>
        <rFont val="宋体"/>
        <charset val="134"/>
      </rPr>
      <t>】,</t>
    </r>
  </si>
  <si>
    <r>
      <rPr>
        <sz val="10"/>
        <rFont val="宋体"/>
        <charset val="134"/>
      </rPr>
      <t>保安经费49.22万元</t>
    </r>
    <r>
      <rPr>
        <sz val="10"/>
        <color rgb="FFFF0000"/>
        <rFont val="宋体"/>
        <charset val="134"/>
      </rPr>
      <t>【保安工资26人*1380元*12月=43.06万元；器械及服装费6.16万元】。</t>
    </r>
    <r>
      <rPr>
        <sz val="10"/>
        <rFont val="宋体"/>
        <charset val="134"/>
      </rPr>
      <t>2013年购置教学仪器欠中教仪资金200万元</t>
    </r>
    <r>
      <rPr>
        <sz val="10"/>
        <color rgb="FF0000FF"/>
        <rFont val="宋体"/>
        <charset val="134"/>
      </rPr>
      <t>【</t>
    </r>
    <r>
      <rPr>
        <sz val="10"/>
        <color rgb="FFFF0000"/>
        <rFont val="宋体"/>
        <charset val="134"/>
      </rPr>
      <t>城建税10%用于教育200万元.2013年尾欠2013年欠300万元2017年已还100万元，尚欠200万元</t>
    </r>
    <r>
      <rPr>
        <sz val="10"/>
        <color rgb="FF0000FF"/>
        <rFont val="宋体"/>
        <charset val="134"/>
      </rPr>
      <t>】</t>
    </r>
    <r>
      <rPr>
        <sz val="10"/>
        <rFont val="宋体"/>
        <charset val="134"/>
      </rPr>
      <t>,2016年迎检省政府教育督导评估检查采购教学仪器设备资金200万元</t>
    </r>
    <r>
      <rPr>
        <sz val="10"/>
        <color rgb="FF333399"/>
        <rFont val="宋体"/>
        <charset val="134"/>
      </rPr>
      <t>【</t>
    </r>
    <r>
      <rPr>
        <sz val="10"/>
        <color rgb="FFFF0000"/>
        <rFont val="宋体"/>
        <charset val="134"/>
      </rPr>
      <t>中标价859.7878万元，2016年支付360万元，2017年需支付499.7878万元,2018年需支付200万</t>
    </r>
    <r>
      <rPr>
        <sz val="10"/>
        <color rgb="FF333399"/>
        <rFont val="宋体"/>
        <charset val="134"/>
      </rPr>
      <t>】。</t>
    </r>
    <r>
      <rPr>
        <sz val="10"/>
        <rFont val="宋体"/>
        <charset val="134"/>
      </rPr>
      <t>2017年义务教育均衡发展督导评估设备购置169.5万</t>
    </r>
    <r>
      <rPr>
        <sz val="10"/>
        <color rgb="FF333399"/>
        <rFont val="宋体"/>
        <charset val="134"/>
      </rPr>
      <t>【</t>
    </r>
    <r>
      <rPr>
        <sz val="10"/>
        <color rgb="FFFF0000"/>
        <rFont val="宋体"/>
        <charset val="134"/>
      </rPr>
      <t>2017年迎接河北省政府义务教育均衡发展评估验收购置设备，资金缺口为339万元。县级资金分两年支付，即每年支付169.5万元</t>
    </r>
    <r>
      <rPr>
        <sz val="10"/>
        <color rgb="FF333399"/>
        <rFont val="宋体"/>
        <charset val="134"/>
      </rPr>
      <t>】。</t>
    </r>
    <r>
      <rPr>
        <sz val="10"/>
        <rFont val="宋体"/>
        <charset val="134"/>
      </rPr>
      <t>教育教师节奖励100万元。补助农村贫困寄宿生生活费625.625万</t>
    </r>
    <r>
      <rPr>
        <sz val="10"/>
        <color rgb="FF6600CC"/>
        <rFont val="宋体"/>
        <charset val="134"/>
      </rPr>
      <t>【</t>
    </r>
    <r>
      <rPr>
        <sz val="10"/>
        <color rgb="FFFF0000"/>
        <rFont val="宋体"/>
        <charset val="134"/>
      </rPr>
      <t>小学：5530人*1000元=553万元；初中：7669人*1250元=958.625万元。计1511.625万元（其中民办学校：小学1847人*1000元=184.7万元；初中2731人*1250元=341.375万元，计526.075万元）。2017年中央、省级资金333万元。1511.625-专款333=1178.625万元</t>
    </r>
    <r>
      <rPr>
        <sz val="10"/>
        <color rgb="FF6600CC"/>
        <rFont val="宋体"/>
        <charset val="134"/>
      </rPr>
      <t>】,</t>
    </r>
  </si>
  <si>
    <r>
      <rPr>
        <sz val="10"/>
        <rFont val="宋体"/>
        <charset val="134"/>
      </rPr>
      <t>一中农村贫困学生免费教育1034万元</t>
    </r>
    <r>
      <rPr>
        <sz val="10"/>
        <color indexed="10"/>
        <rFont val="宋体"/>
        <charset val="134"/>
      </rPr>
      <t>［一中1034万（含公用经费，安装校园广播系统、购置实验仪器药品249.8万，校内印刷资料定额补贴40万元、校内津贴213.3万、取暖费79万，秋季学期一次性拨付、课本费232.8万、教学辅导材料94.1万、高考奖金100万、日常维修，锅炉维修，小型购置25万）］，</t>
    </r>
  </si>
  <si>
    <r>
      <rPr>
        <sz val="10"/>
        <rFont val="宋体"/>
        <charset val="134"/>
      </rPr>
      <t>一中农村贫困学生免费教育1149万元</t>
    </r>
    <r>
      <rPr>
        <sz val="10"/>
        <color indexed="10"/>
        <rFont val="宋体"/>
        <charset val="134"/>
      </rPr>
      <t>［原一中1034万（含公用经费289.8万，培训费20万元,校内印刷资料定额补贴60万元、校内津贴213.3万、取暖费79万，秋季学期一次性拨付、课本费248.75万、教学辅导材料94.1万、高考奖金100万、日常维修，锅炉维修，小型购置45万）］，</t>
    </r>
    <r>
      <rPr>
        <sz val="10"/>
        <rFont val="宋体"/>
        <charset val="134"/>
      </rPr>
      <t>普通高中国家助学金县级配套73万</t>
    </r>
    <r>
      <rPr>
        <sz val="10"/>
        <color indexed="10"/>
        <rFont val="宋体"/>
        <charset val="134"/>
      </rPr>
      <t>（冀财教[2010]200号.在校生3950人，按在校生不低于20%享受助学金,困难学生913人*2000*40%=73元）,</t>
    </r>
  </si>
  <si>
    <r>
      <rPr>
        <sz val="10"/>
        <color rgb="FF0000FF"/>
        <rFont val="宋体"/>
        <charset val="134"/>
      </rPr>
      <t>一中农村贫困学生免费教育1324.95万元</t>
    </r>
    <r>
      <rPr>
        <sz val="10"/>
        <color rgb="FFFF0000"/>
        <rFont val="宋体"/>
        <charset val="134"/>
      </rPr>
      <t>［原一中1034万（含公用经费349.8万，培训费30万元,校内印刷资料定额补贴90万元、校内津贴233.3万、取暖费79万(秋季学期一次性拨付)、课本费397.85万、高考奖金100万、日常维修，锅炉维修，小型购置45万）］，</t>
    </r>
    <r>
      <rPr>
        <sz val="10"/>
        <color rgb="FF0000FF"/>
        <rFont val="宋体"/>
        <charset val="134"/>
      </rPr>
      <t>普通高中国家助学金县级配套56万</t>
    </r>
    <r>
      <rPr>
        <sz val="10"/>
        <color rgb="FFFF0000"/>
        <rFont val="宋体"/>
        <charset val="134"/>
      </rPr>
      <t>（冀财教[2016]168号.按省下达负担额测算县配套，（省50万元/省已下达应负担的90%/20%）为省负担全部*20%=56万元县配套）,</t>
    </r>
    <r>
      <rPr>
        <sz val="10"/>
        <color rgb="FF0000FF"/>
        <rFont val="宋体"/>
        <charset val="134"/>
      </rPr>
      <t>一中职中标准化考点建设维修费15万元,涞源县第一中学迁建资金4500万元</t>
    </r>
    <r>
      <rPr>
        <sz val="10"/>
        <color rgb="FF333399"/>
        <rFont val="宋体"/>
        <charset val="134"/>
      </rPr>
      <t>(</t>
    </r>
    <r>
      <rPr>
        <sz val="10"/>
        <color rgb="FFFF0000"/>
        <rFont val="宋体"/>
        <charset val="134"/>
      </rPr>
      <t>共计需2.5亿元,其中:争取上级政府债券2.05亿元,县本级安排0.45亿元)，</t>
    </r>
    <r>
      <rPr>
        <sz val="10"/>
        <color rgb="FF0033CC"/>
        <rFont val="宋体"/>
        <charset val="134"/>
      </rPr>
      <t>涞源一中综合餐厅维修资金36.01万元</t>
    </r>
    <r>
      <rPr>
        <sz val="10"/>
        <color rgb="FFFF0000"/>
        <rFont val="宋体"/>
        <charset val="134"/>
      </rPr>
      <t>（评审价），</t>
    </r>
    <r>
      <rPr>
        <sz val="10"/>
        <color rgb="FF0000FF"/>
        <rFont val="宋体"/>
        <charset val="134"/>
      </rPr>
      <t>原一中综合数建设400万元</t>
    </r>
  </si>
  <si>
    <r>
      <rPr>
        <sz val="10"/>
        <rFont val="宋体"/>
        <charset val="134"/>
      </rPr>
      <t>普通高中国家助学金县级配套59.84万</t>
    </r>
    <r>
      <rPr>
        <sz val="10"/>
        <color rgb="FFFF0000"/>
        <rFont val="宋体"/>
        <charset val="134"/>
      </rPr>
      <t>【冀财教[2016]168号.按省下达负担额测算县配套，5251*26%+130（城镇低保）=1496人*2000元*20%=59.84万元】,</t>
    </r>
    <r>
      <rPr>
        <sz val="10"/>
        <rFont val="宋体"/>
        <charset val="134"/>
      </rPr>
      <t>一中职中标准化考点建设维修费15万元,涞源县第一中学迁建资金1500万元</t>
    </r>
    <r>
      <rPr>
        <sz val="10"/>
        <color rgb="FF333399"/>
        <rFont val="宋体"/>
        <charset val="134"/>
      </rPr>
      <t>【</t>
    </r>
    <r>
      <rPr>
        <sz val="10"/>
        <color rgb="FFFF0000"/>
        <rFont val="宋体"/>
        <charset val="134"/>
      </rPr>
      <t>此款由计土地出让收入提教育资金中安排,共计需2.5亿元,其中:争取上级政府债券2.35亿元,县本级安排0.15亿元】，</t>
    </r>
    <r>
      <rPr>
        <sz val="10"/>
        <rFont val="宋体"/>
        <charset val="134"/>
      </rPr>
      <t>一中农村贫困学生免费教育1483.78万</t>
    </r>
    <r>
      <rPr>
        <sz val="10"/>
        <color rgb="FFFF0000"/>
        <rFont val="宋体"/>
        <charset val="134"/>
      </rPr>
      <t>【公用经费419.8万元、培训费30万元、校内印刷90万元、校内津贴233.3万元、取暖费79万元、课本费486.68万元、高考资金100万元、日常维修及小型购置45万元】。</t>
    </r>
    <r>
      <rPr>
        <sz val="10"/>
        <rFont val="宋体"/>
        <charset val="134"/>
      </rPr>
      <t>教育局一中免费教育以前年度欠账71.1万元(</t>
    </r>
    <r>
      <rPr>
        <sz val="10"/>
        <color rgb="FFFF0000"/>
        <rFont val="宋体"/>
        <charset val="134"/>
      </rPr>
      <t>周县长签批列入2018年预算</t>
    </r>
    <r>
      <rPr>
        <sz val="10"/>
        <rFont val="宋体"/>
        <charset val="134"/>
      </rPr>
      <t>),</t>
    </r>
  </si>
  <si>
    <t>原民办代课教师教龄补助县级配套81.5万元，</t>
  </si>
  <si>
    <r>
      <rPr>
        <sz val="10"/>
        <rFont val="宋体"/>
        <charset val="134"/>
      </rPr>
      <t>原民办代课教师教龄补助县级配套122万元</t>
    </r>
    <r>
      <rPr>
        <sz val="10"/>
        <color indexed="10"/>
        <rFont val="宋体"/>
        <charset val="134"/>
      </rPr>
      <t>(上级50%,省县50%)，</t>
    </r>
  </si>
  <si>
    <r>
      <rPr>
        <sz val="10"/>
        <color rgb="FF0000FF"/>
        <rFont val="宋体"/>
        <charset val="134"/>
      </rPr>
      <t>原民办代课教师教龄补助县级配套109万元</t>
    </r>
    <r>
      <rPr>
        <sz val="10"/>
        <color indexed="10"/>
        <rFont val="宋体"/>
        <charset val="134"/>
      </rPr>
      <t>(上级50%,省县50%)，</t>
    </r>
    <r>
      <rPr>
        <sz val="10"/>
        <color rgb="FFC60ABD"/>
        <rFont val="宋体"/>
        <charset val="134"/>
      </rPr>
      <t>2015年收回存量资金继续使用项目1774万元，</t>
    </r>
    <r>
      <rPr>
        <sz val="10"/>
        <color rgb="FF0033CC"/>
        <rFont val="宋体"/>
        <charset val="134"/>
      </rPr>
      <t>青少年活动中心6万；</t>
    </r>
  </si>
  <si>
    <r>
      <rPr>
        <sz val="10"/>
        <rFont val="宋体"/>
        <charset val="134"/>
      </rPr>
      <t>原民办代课教师教龄补助县级配套175万元</t>
    </r>
    <r>
      <rPr>
        <sz val="10"/>
        <color rgb="FFFF0000"/>
        <rFont val="宋体"/>
        <charset val="134"/>
      </rPr>
      <t>(上级50%,省县50%)，</t>
    </r>
    <r>
      <rPr>
        <sz val="10"/>
        <rFont val="宋体"/>
        <charset val="134"/>
      </rPr>
      <t>青少年活动中心6万；</t>
    </r>
  </si>
  <si>
    <r>
      <rPr>
        <sz val="10"/>
        <rFont val="宋体"/>
        <charset val="134"/>
      </rPr>
      <t>中等职业学校助学金县配套76万元</t>
    </r>
    <r>
      <rPr>
        <sz val="10"/>
        <color indexed="10"/>
        <rFont val="宋体"/>
        <charset val="134"/>
      </rPr>
      <t>（950人*2000元*40%），</t>
    </r>
  </si>
  <si>
    <r>
      <rPr>
        <sz val="10"/>
        <color rgb="FF0000FF"/>
        <rFont val="宋体"/>
        <charset val="134"/>
      </rPr>
      <t>中等职业学校助学金县配套92.8万元</t>
    </r>
    <r>
      <rPr>
        <sz val="10"/>
        <color indexed="10"/>
        <rFont val="宋体"/>
        <charset val="134"/>
      </rPr>
      <t>（1160人*2000元*40%），</t>
    </r>
  </si>
  <si>
    <r>
      <rPr>
        <sz val="10"/>
        <rFont val="宋体"/>
        <charset val="134"/>
      </rPr>
      <t>中等职业学校助学金县配套108.8万元</t>
    </r>
    <r>
      <rPr>
        <sz val="10"/>
        <color rgb="FFFF0000"/>
        <rFont val="宋体"/>
        <charset val="134"/>
      </rPr>
      <t>（1360人*2000元*40%=108.8万），</t>
    </r>
  </si>
  <si>
    <r>
      <rPr>
        <sz val="10"/>
        <rFont val="宋体"/>
        <charset val="134"/>
      </rPr>
      <t>成人教育27万</t>
    </r>
    <r>
      <rPr>
        <sz val="10"/>
        <color indexed="10"/>
        <rFont val="宋体"/>
        <charset val="134"/>
      </rPr>
      <t>（全县总人口27万人*1元，从土地出让金中计提教育资金中列支27万）。</t>
    </r>
  </si>
  <si>
    <r>
      <rPr>
        <sz val="10"/>
        <color rgb="FF0000FF"/>
        <rFont val="宋体"/>
        <charset val="134"/>
      </rPr>
      <t>成人教育27万</t>
    </r>
    <r>
      <rPr>
        <sz val="10"/>
        <color indexed="10"/>
        <rFont val="宋体"/>
        <charset val="134"/>
      </rPr>
      <t>（全县总人口27万人*1元）。</t>
    </r>
  </si>
  <si>
    <r>
      <rPr>
        <sz val="10"/>
        <rFont val="宋体"/>
        <charset val="134"/>
      </rPr>
      <t>成人教育27万</t>
    </r>
    <r>
      <rPr>
        <sz val="10"/>
        <color rgb="FFFF0000"/>
        <rFont val="宋体"/>
        <charset val="134"/>
      </rPr>
      <t>（全县总人口27万人*1元）。</t>
    </r>
  </si>
  <si>
    <r>
      <rPr>
        <sz val="10"/>
        <rFont val="宋体"/>
        <charset val="134"/>
      </rPr>
      <t>特殊教育公用经费18.96万</t>
    </r>
    <r>
      <rPr>
        <sz val="10"/>
        <color indexed="10"/>
        <rFont val="宋体"/>
        <charset val="134"/>
      </rPr>
      <t>【冀政办（2009）46号、[2011]保市府办167号（应为15倍，义务教育中含一部分），42人*645*14倍=37.93元/2=18.96万元，其中：财政一般预算安排50%，残疾人就业保障金安排50%】</t>
    </r>
  </si>
  <si>
    <r>
      <rPr>
        <sz val="10"/>
        <rFont val="宋体"/>
        <charset val="134"/>
      </rPr>
      <t>特殊教育公用经费18.81万</t>
    </r>
    <r>
      <rPr>
        <sz val="10"/>
        <color indexed="10"/>
        <rFont val="宋体"/>
        <charset val="134"/>
      </rPr>
      <t>【冀政办（2009）46号、[2011]保市府办167号（应为15倍，义务教育中含一部分），小学25人*685*14倍=23.98元/2=12万元，初中11人*885*14倍=13.63元/2=6.81万元，其中：财政一般预算安排50%，残疾人就业保障金安排50%】</t>
    </r>
  </si>
  <si>
    <r>
      <rPr>
        <sz val="10"/>
        <color rgb="FF0000FF"/>
        <rFont val="宋体"/>
        <charset val="134"/>
      </rPr>
      <t>特殊教育公用经费23.19万</t>
    </r>
    <r>
      <rPr>
        <sz val="10"/>
        <color indexed="10"/>
        <rFont val="宋体"/>
        <charset val="134"/>
      </rPr>
      <t>【冀政办（2009）46号、[2011]保市府办167号（应为15倍，义务教育中含一部分），小学29人*685*14倍=27.81元/2=13.9万元，初中15人*885*14倍=18.58元/2=9.29万元，其中：财政一般预算安排50%，残疾人就业保障金安排50%】</t>
    </r>
  </si>
  <si>
    <r>
      <rPr>
        <sz val="10"/>
        <rFont val="宋体"/>
        <charset val="134"/>
      </rPr>
      <t>特殊教育公用经费23.19万</t>
    </r>
    <r>
      <rPr>
        <sz val="10"/>
        <color rgb="FFFF0000"/>
        <rFont val="宋体"/>
        <charset val="134"/>
      </rPr>
      <t>【冀政办（2009）46号、[2011]保市府办167号（应为15倍，义务教育中含一部分），小学29人*685*14倍=27.81元/2=13.9万元，初中15人*885*14倍=18.58元/2=9.29万元，其中：财政一般预算安排50%，残疾人就业保障金安排50%】</t>
    </r>
  </si>
  <si>
    <r>
      <rPr>
        <sz val="10"/>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</si>
  <si>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color rgb="FF0000FF"/>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</si>
  <si>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rFont val="宋体"/>
        <charset val="134"/>
      </rPr>
      <t>教师进修及干部继续教育经费15万元【</t>
    </r>
    <r>
      <rPr>
        <sz val="10"/>
        <color rgb="FFFF0000"/>
        <rFont val="宋体"/>
        <charset val="134"/>
      </rPr>
      <t>从土地出让金中计提教育资金中列支15万</t>
    </r>
    <r>
      <rPr>
        <sz val="10"/>
        <color rgb="FF0000FF"/>
        <rFont val="宋体"/>
        <charset val="134"/>
      </rPr>
      <t>】。</t>
    </r>
  </si>
  <si>
    <r>
      <rPr>
        <sz val="10"/>
        <rFont val="宋体"/>
        <charset val="134"/>
      </rPr>
      <t>党校专项经费7万</t>
    </r>
    <r>
      <rPr>
        <sz val="10"/>
        <color indexed="10"/>
        <rFont val="宋体"/>
        <charset val="134"/>
      </rPr>
      <t>（保安工资1人*1040元*12月=1.25万，保洁工资1人*1040元*12月=1.25万,临时工保险2人*1977.1*20%*12个月=0.95万元,十八大流动下乡宣讲费2万,电费1.55万元）。</t>
    </r>
  </si>
  <si>
    <r>
      <rPr>
        <sz val="10"/>
        <rFont val="宋体"/>
        <charset val="134"/>
      </rPr>
      <t>党校专项经费6.45万</t>
    </r>
    <r>
      <rPr>
        <sz val="10"/>
        <color indexed="10"/>
        <rFont val="宋体"/>
        <charset val="134"/>
      </rPr>
      <t>（保安工资1人*1210元*12月=1.45万，保洁工资1人*1210元*12月=1.45万,宣讲费2万,电费1.55万元）。</t>
    </r>
  </si>
  <si>
    <r>
      <rPr>
        <sz val="10"/>
        <color rgb="FF0000FF"/>
        <rFont val="宋体"/>
        <charset val="134"/>
      </rPr>
      <t>党校专项经费5.32万</t>
    </r>
    <r>
      <rPr>
        <sz val="10"/>
        <color indexed="10"/>
        <rFont val="宋体"/>
        <charset val="134"/>
      </rPr>
      <t>（保安工资1人*1380元*12月=1.66万，保洁工资1人*1380元*12月=1.66万,宣讲费2万）。</t>
    </r>
  </si>
  <si>
    <r>
      <rPr>
        <sz val="10"/>
        <rFont val="宋体"/>
        <charset val="134"/>
      </rPr>
      <t>党校专项经费4.74万</t>
    </r>
    <r>
      <rPr>
        <sz val="10"/>
        <color rgb="FFFF0000"/>
        <rFont val="宋体"/>
        <charset val="134"/>
      </rPr>
      <t>【保安工资1人*1380元*12月=1.66万，司机工资900元*12=1.08万,宣讲费2万】</t>
    </r>
  </si>
  <si>
    <r>
      <rPr>
        <sz val="10"/>
        <rFont val="宋体"/>
        <charset val="134"/>
      </rPr>
      <t>中小学取暖费县配套203万</t>
    </r>
    <r>
      <rPr>
        <sz val="10"/>
        <color indexed="10"/>
        <rFont val="宋体"/>
        <charset val="134"/>
      </rPr>
      <t>【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t>
    </r>
    <r>
      <rPr>
        <sz val="10"/>
        <rFont val="宋体"/>
        <charset val="134"/>
      </rPr>
      <t>购置教学仪器226.94万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教学辅导用书126万元（</t>
    </r>
    <r>
      <rPr>
        <sz val="10"/>
        <color indexed="10"/>
        <rFont val="宋体"/>
        <charset val="134"/>
      </rPr>
      <t>按2013年支出测算：4-9年级每学期63万元*2=126万元），</t>
    </r>
  </si>
  <si>
    <r>
      <rPr>
        <sz val="10"/>
        <rFont val="宋体"/>
        <charset val="134"/>
      </rPr>
      <t>中等职业学校助学金县配套42.18万元</t>
    </r>
    <r>
      <rPr>
        <sz val="10"/>
        <color indexed="10"/>
        <rFont val="宋体"/>
        <charset val="134"/>
      </rPr>
      <t>（703人*1500元*40%），</t>
    </r>
    <r>
      <rPr>
        <sz val="10"/>
        <rFont val="宋体"/>
        <charset val="134"/>
      </rPr>
      <t>职中农村贫困学生免费教育435.8万元（</t>
    </r>
    <r>
      <rPr>
        <sz val="10"/>
        <color indexed="10"/>
        <rFont val="宋体"/>
        <charset val="134"/>
      </rPr>
      <t>含公用经费127.3万，校内印刷资料定额补贴25万元、校内津贴76.7万、取暖费49.1万秋季学期一次性拨付、课本费97.3万、高考奖金10.6万、日常维修，锅炉维修，小型购置50万），</t>
    </r>
  </si>
  <si>
    <r>
      <rPr>
        <sz val="10"/>
        <rFont val="宋体"/>
        <charset val="134"/>
      </rPr>
      <t>职中农村贫困学生免费教育335.8万元（</t>
    </r>
    <r>
      <rPr>
        <sz val="10"/>
        <color indexed="10"/>
        <rFont val="宋体"/>
        <charset val="134"/>
      </rPr>
      <t>含公用经费127.3万，校内印刷资料定额补贴25万元、校内津贴76.7万、取暖费49.1万秋季学期一次性拨付、课本费97.3万、高考奖金10.6万、日常维修，锅炉维修，小型购置50万,减从专款列支100万元），</t>
    </r>
  </si>
  <si>
    <r>
      <rPr>
        <sz val="10"/>
        <color rgb="FF0000FF"/>
        <rFont val="宋体"/>
        <charset val="134"/>
      </rPr>
      <t>职中农村贫困学生免费教育268.2万元</t>
    </r>
    <r>
      <rPr>
        <sz val="10"/>
        <rFont val="宋体"/>
        <charset val="134"/>
      </rPr>
      <t>（</t>
    </r>
    <r>
      <rPr>
        <sz val="10"/>
        <color rgb="FFFF0000"/>
        <rFont val="宋体"/>
        <charset val="134"/>
      </rPr>
      <t>含公用经费77.1万，校内印刷资料定额补贴25万元、校内津贴76.7万、取暖费49.1万秋季学期一次性拨付、课本费97.3万、高考奖励10万、日常维修，锅炉维修，小型购置50万,减从专款列支117万元），</t>
    </r>
    <r>
      <rPr>
        <sz val="10"/>
        <color rgb="FF0000FF"/>
        <rFont val="宋体"/>
        <charset val="134"/>
      </rPr>
      <t>职业教育发展专项资金70万元.职中教学楼配套费100万元,职中职业教育提升工程10万元</t>
    </r>
  </si>
  <si>
    <r>
      <rPr>
        <sz val="10"/>
        <rFont val="宋体"/>
        <charset val="134"/>
      </rPr>
      <t>职中实训楼建设项目县级配套资金100万元。职中农村贫困学生免费教育367.8万元【</t>
    </r>
    <r>
      <rPr>
        <sz val="10"/>
        <color rgb="FFFF0000"/>
        <rFont val="宋体"/>
        <charset val="134"/>
      </rPr>
      <t>公用经费127.1万元、校内印刷25万元、校内津贴76.7万元、取暖费49.1万元、课本费97.3万元、高考资金10.6万元、日常维修及小型购置50万元,2017预算少安排50万元,减从专款列支118万元</t>
    </r>
    <r>
      <rPr>
        <sz val="10"/>
        <rFont val="宋体"/>
        <charset val="134"/>
      </rPr>
      <t>】,职中设备购置资金127.984万元(</t>
    </r>
    <r>
      <rPr>
        <sz val="10"/>
        <color rgb="FFFF0000"/>
        <rFont val="宋体"/>
        <charset val="134"/>
      </rPr>
      <t>财政提意见</t>
    </r>
    <r>
      <rPr>
        <sz val="10"/>
        <rFont val="宋体"/>
        <charset val="134"/>
      </rPr>
      <t>),</t>
    </r>
  </si>
  <si>
    <r>
      <rPr>
        <sz val="10"/>
        <rFont val="宋体"/>
        <charset val="134"/>
      </rPr>
      <t>教育奖励90万，免农村贫困中小学寄宿生住宿费41.6万</t>
    </r>
    <r>
      <rPr>
        <sz val="10"/>
        <color indexed="10"/>
        <rFont val="宋体"/>
        <charset val="134"/>
      </rPr>
      <t>（5200人*80元=41.6万），</t>
    </r>
    <r>
      <rPr>
        <sz val="10"/>
        <rFont val="宋体"/>
        <charset val="134"/>
      </rPr>
      <t>补助农村贫困寄宿生生活费679.95万</t>
    </r>
    <r>
      <rPr>
        <sz val="10"/>
        <color indexed="10"/>
        <rFont val="宋体"/>
        <charset val="134"/>
      </rPr>
      <t>【（冀财教2010、202号文件小学每生每年1000元，即4元*250天；初中每生每年1250元即5元*250天）小学：3332人*1000元=333.2万，初中：3526人*1250元=440.75万。计773.95元。扣除上级下达专款94万元】,；</t>
    </r>
    <r>
      <rPr>
        <sz val="10"/>
        <rFont val="宋体"/>
        <charset val="134"/>
      </rPr>
      <t>免农村贫困学生作业本费58.53万</t>
    </r>
    <r>
      <rPr>
        <sz val="10"/>
        <color indexed="10"/>
        <rFont val="宋体"/>
        <charset val="134"/>
      </rPr>
      <t>（1、2年级：8955人*12元=107460元，3-6年级：14708人*17元=250036元；7-9年级：8138人*28元=227864元。合计58.53万）。</t>
    </r>
    <r>
      <rPr>
        <sz val="10"/>
        <rFont val="宋体"/>
        <charset val="134"/>
      </rPr>
      <t>普通高中国家助学金县级配套40万</t>
    </r>
    <r>
      <rPr>
        <sz val="10"/>
        <color indexed="10"/>
        <rFont val="宋体"/>
        <charset val="134"/>
      </rPr>
      <t>（冀财教[2010]200号.在校生3340人，困难学生668人*1500*40%=400800元）。</t>
    </r>
    <r>
      <rPr>
        <sz val="10"/>
        <rFont val="宋体"/>
        <charset val="134"/>
      </rPr>
      <t>青少年活动中心运转经费6万。保安经费28万元</t>
    </r>
    <r>
      <rPr>
        <sz val="10"/>
        <color indexed="10"/>
        <rFont val="宋体"/>
        <charset val="134"/>
      </rPr>
      <t>（保安工资26人*700元*12月=21.84万元；保安服装及器械6.16万元），</t>
    </r>
  </si>
  <si>
    <r>
      <rPr>
        <sz val="10"/>
        <rFont val="宋体"/>
        <charset val="134"/>
      </rPr>
      <t>补助农村贫困寄宿生生活费677.5万</t>
    </r>
    <r>
      <rPr>
        <sz val="10"/>
        <color indexed="10"/>
        <rFont val="宋体"/>
        <charset val="134"/>
      </rPr>
      <t>【（冀财教2010、202号文件小学每生每年1000元，即4元*250天；初中每生每年1250元即5元*250天）小学：3766人*1000元=376.6万，初中：3983人*1250元=497.88万。计874.48元。扣除上级下达专款103万元，含青少年活动中心6万】,；</t>
    </r>
    <r>
      <rPr>
        <sz val="10"/>
        <rFont val="宋体"/>
        <charset val="134"/>
      </rPr>
      <t>免农村贫困学生作业本费59.49万</t>
    </r>
    <r>
      <rPr>
        <sz val="10"/>
        <color indexed="10"/>
        <rFont val="宋体"/>
        <charset val="134"/>
      </rPr>
      <t>（1、2年级：8935人*12元=107220元，3-6年级：15542人*17元=264214元；7-9年级：7980人*28元=223440元。合计59.49万）。</t>
    </r>
    <r>
      <rPr>
        <sz val="10"/>
        <rFont val="宋体"/>
        <charset val="134"/>
      </rPr>
      <t>教育奖励100.21万元.</t>
    </r>
  </si>
  <si>
    <r>
      <rPr>
        <sz val="10"/>
        <color rgb="FF0000FF"/>
        <rFont val="宋体"/>
        <charset val="134"/>
      </rPr>
      <t>教育局明德小学、走马驿小学维修工程项目资金61.0245万元（</t>
    </r>
    <r>
      <rPr>
        <sz val="10"/>
        <color rgb="FFC60ABD"/>
        <rFont val="宋体"/>
        <charset val="134"/>
      </rPr>
      <t>此款1.22日已拨付</t>
    </r>
    <r>
      <rPr>
        <sz val="10"/>
        <color rgb="FF0000FF"/>
        <rFont val="宋体"/>
        <charset val="134"/>
      </rPr>
      <t>），王安镇中学食堂项目资金109.265799万元（</t>
    </r>
    <r>
      <rPr>
        <sz val="10"/>
        <color rgb="FFC60ABD"/>
        <rFont val="宋体"/>
        <charset val="134"/>
      </rPr>
      <t>此款1.22日已拨付</t>
    </r>
    <r>
      <rPr>
        <sz val="10"/>
        <color rgb="FF0000FF"/>
        <rFont val="宋体"/>
        <charset val="134"/>
      </rPr>
      <t>）。教学辅导用书232.25万元，上庄中心小学普九建校占地补偿2.03万元(</t>
    </r>
    <r>
      <rPr>
        <sz val="10"/>
        <color rgb="FFFF0000"/>
        <rFont val="宋体"/>
        <charset val="134"/>
      </rPr>
      <t>占地20.33亩*1000元/亩</t>
    </r>
    <r>
      <rPr>
        <sz val="10"/>
        <color rgb="FF0000FF"/>
        <rFont val="宋体"/>
        <charset val="134"/>
      </rPr>
      <t>),金家井乡南坡底小学建校占地补偿1万元(</t>
    </r>
    <r>
      <rPr>
        <sz val="10"/>
        <color rgb="FFFF0000"/>
        <rFont val="宋体"/>
        <charset val="134"/>
      </rPr>
      <t>占地12亩*833元/亩</t>
    </r>
    <r>
      <rPr>
        <sz val="10"/>
        <color rgb="FF0000FF"/>
        <rFont val="宋体"/>
        <charset val="134"/>
      </rPr>
      <t>),南马庄乡谢台小学建校占地补偿0.5万元(</t>
    </r>
    <r>
      <rPr>
        <sz val="10"/>
        <color rgb="FFFF0000"/>
        <rFont val="宋体"/>
        <charset val="134"/>
      </rPr>
      <t>占地3.4亩每年补0.5万元</t>
    </r>
    <r>
      <rPr>
        <sz val="10"/>
        <color rgb="FF0000FF"/>
        <rFont val="宋体"/>
        <charset val="134"/>
      </rPr>
      <t>),走马驿西村、花园小学食堂项目资金11.8421万元（</t>
    </r>
    <r>
      <rPr>
        <sz val="10"/>
        <color rgb="FFFF0000"/>
        <rFont val="宋体"/>
        <charset val="134"/>
      </rPr>
      <t>此款已拨付</t>
    </r>
    <r>
      <rPr>
        <sz val="10"/>
        <color rgb="FF0000FF"/>
        <rFont val="宋体"/>
        <charset val="134"/>
      </rPr>
      <t>），涞源第二小学食堂项目资金87.680955万元（</t>
    </r>
    <r>
      <rPr>
        <sz val="10"/>
        <color rgb="FFC60ABD"/>
        <rFont val="宋体"/>
        <charset val="134"/>
      </rPr>
      <t>此款已拨付</t>
    </r>
    <r>
      <rPr>
        <sz val="10"/>
        <color rgb="FF0000FF"/>
        <rFont val="宋体"/>
        <charset val="134"/>
      </rPr>
      <t>），北石佛中学普九建校占地补偿3.4万元(</t>
    </r>
    <r>
      <rPr>
        <sz val="10"/>
        <color rgb="FFFF0000"/>
        <rFont val="宋体"/>
        <charset val="134"/>
      </rPr>
      <t>占地33.99亩*1000元/亩</t>
    </r>
    <r>
      <rPr>
        <sz val="10"/>
        <color rgb="FF0000FF"/>
        <rFont val="宋体"/>
        <charset val="134"/>
      </rPr>
      <t>),西神山小学教学楼项目拖欠工程款51.14万元（</t>
    </r>
    <r>
      <rPr>
        <sz val="10"/>
        <color rgb="FFFF0000"/>
        <rFont val="宋体"/>
        <charset val="134"/>
      </rPr>
      <t>工程决算审计价款316.891931万，已支付265.7524万元，尚欠工程款51.139531万元</t>
    </r>
    <r>
      <rPr>
        <sz val="10"/>
        <color rgb="FF0000FF"/>
        <rFont val="宋体"/>
        <charset val="134"/>
      </rPr>
      <t>）</t>
    </r>
  </si>
  <si>
    <r>
      <rPr>
        <sz val="10"/>
        <rFont val="宋体"/>
        <charset val="134"/>
      </rPr>
      <t>教学辅导用书239.84万元，上庄中心小学普九建校占地补偿2.03万元</t>
    </r>
    <r>
      <rPr>
        <sz val="10"/>
        <color rgb="FF0000FF"/>
        <rFont val="宋体"/>
        <charset val="134"/>
      </rPr>
      <t>【</t>
    </r>
    <r>
      <rPr>
        <sz val="10"/>
        <color rgb="FFFF0000"/>
        <rFont val="宋体"/>
        <charset val="134"/>
      </rPr>
      <t>占地20.33亩*1000元/亩</t>
    </r>
    <r>
      <rPr>
        <sz val="10"/>
        <color rgb="FF0000FF"/>
        <rFont val="宋体"/>
        <charset val="134"/>
      </rPr>
      <t>】,</t>
    </r>
    <r>
      <rPr>
        <sz val="10"/>
        <rFont val="宋体"/>
        <charset val="134"/>
      </rPr>
      <t>金家井乡南坡底小学建校占地补偿1万元</t>
    </r>
    <r>
      <rPr>
        <sz val="10"/>
        <color rgb="FF0000FF"/>
        <rFont val="宋体"/>
        <charset val="134"/>
      </rPr>
      <t>【</t>
    </r>
    <r>
      <rPr>
        <sz val="10"/>
        <color rgb="FFFF0000"/>
        <rFont val="宋体"/>
        <charset val="134"/>
      </rPr>
      <t>占地12亩*833元/亩</t>
    </r>
    <r>
      <rPr>
        <sz val="10"/>
        <color rgb="FF0000FF"/>
        <rFont val="宋体"/>
        <charset val="134"/>
      </rPr>
      <t>】,</t>
    </r>
    <r>
      <rPr>
        <sz val="10"/>
        <rFont val="宋体"/>
        <charset val="134"/>
      </rPr>
      <t>南马庄乡谢台小学建校占地补偿0.5万元</t>
    </r>
    <r>
      <rPr>
        <sz val="10"/>
        <color rgb="FF0000FF"/>
        <rFont val="宋体"/>
        <charset val="134"/>
      </rPr>
      <t>【</t>
    </r>
    <r>
      <rPr>
        <sz val="10"/>
        <color rgb="FFFF0000"/>
        <rFont val="宋体"/>
        <charset val="134"/>
      </rPr>
      <t>占地3.4亩每年补0.5万元</t>
    </r>
    <r>
      <rPr>
        <sz val="10"/>
        <color rgb="FF0000FF"/>
        <rFont val="宋体"/>
        <charset val="134"/>
      </rPr>
      <t>】,</t>
    </r>
    <r>
      <rPr>
        <sz val="10"/>
        <rFont val="宋体"/>
        <charset val="134"/>
      </rPr>
      <t>北石佛中学普九建校占地补偿3.4万元</t>
    </r>
    <r>
      <rPr>
        <sz val="10"/>
        <color rgb="FF0000FF"/>
        <rFont val="宋体"/>
        <charset val="134"/>
      </rPr>
      <t>【</t>
    </r>
    <r>
      <rPr>
        <sz val="10"/>
        <color rgb="FFFF0000"/>
        <rFont val="宋体"/>
        <charset val="134"/>
      </rPr>
      <t>占地33.99亩*1000元/亩</t>
    </r>
    <r>
      <rPr>
        <sz val="10"/>
        <color rgb="FF0000FF"/>
        <rFont val="宋体"/>
        <charset val="134"/>
      </rPr>
      <t>】</t>
    </r>
    <r>
      <rPr>
        <sz val="10"/>
        <color theme="1"/>
        <rFont val="宋体"/>
        <charset val="134"/>
      </rPr>
      <t>,教育以前年度欠账及</t>
    </r>
    <r>
      <rPr>
        <sz val="10"/>
        <rFont val="宋体"/>
        <charset val="134"/>
      </rPr>
      <t>2018年中小学学校项目建设资金1000万</t>
    </r>
    <r>
      <rPr>
        <sz val="10"/>
        <color rgb="FFFF0000"/>
        <rFont val="宋体"/>
        <charset val="134"/>
      </rPr>
      <t>【2018年农村中小学校项目建设县级配套资金207万元，2017年及以前年度农村中小学校项目建设需县配套资金793万元,含教育局东团堡中学新建综合楼及附属工程106.8万元(周县长签批列入2018年预算)】。</t>
    </r>
  </si>
  <si>
    <r>
      <rPr>
        <sz val="10"/>
        <color rgb="FF0000FF"/>
        <rFont val="宋体"/>
        <charset val="134"/>
      </rPr>
      <t>奥宇钢铁有限公司发展资金496万元（</t>
    </r>
    <r>
      <rPr>
        <sz val="10"/>
        <color rgb="FFFF0000"/>
        <rFont val="宋体"/>
        <charset val="134"/>
      </rPr>
      <t>财政局提意见</t>
    </r>
    <r>
      <rPr>
        <sz val="10"/>
        <color rgb="FF0000FF"/>
        <rFont val="宋体"/>
        <charset val="134"/>
      </rPr>
      <t>）。保密局科技经费10万元。</t>
    </r>
  </si>
  <si>
    <t>2016年春季物交会期间剧团演出费用5万元,群众文化购置器材10万元.</t>
  </si>
  <si>
    <r>
      <rPr>
        <sz val="10"/>
        <color rgb="FF0000FF"/>
        <rFont val="宋体"/>
        <charset val="134"/>
      </rPr>
      <t>2016年春季物交会期间剧团演出费用10万元</t>
    </r>
    <r>
      <rPr>
        <sz val="10"/>
        <color rgb="FF0033CC"/>
        <rFont val="宋体"/>
        <charset val="134"/>
      </rPr>
      <t>.</t>
    </r>
  </si>
  <si>
    <t>春季物交会期间剧团演出费用5万元.</t>
  </si>
  <si>
    <t>冀财教（2014）138号2014年补助美术公共图书馆、文化馆（站）11.5万元,冀财教（2014）147号2014年三区文化工作者选派工作经费2.19万元,冀财教（2014）131号2014年文化体育与传媒事业发展0.35万元,</t>
  </si>
  <si>
    <t>电子农家书屋3万元</t>
  </si>
  <si>
    <r>
      <rPr>
        <sz val="10"/>
        <rFont val="宋体"/>
        <charset val="134"/>
      </rPr>
      <t>长城保护员工资2.4万</t>
    </r>
    <r>
      <rPr>
        <b/>
        <sz val="10"/>
        <rFont val="宋体"/>
        <charset val="134"/>
      </rPr>
      <t>(</t>
    </r>
    <r>
      <rPr>
        <sz val="10"/>
        <color indexed="10"/>
        <rFont val="宋体"/>
        <charset val="134"/>
      </rPr>
      <t>20人*1200元</t>
    </r>
    <r>
      <rPr>
        <b/>
        <sz val="10"/>
        <rFont val="宋体"/>
        <charset val="134"/>
      </rPr>
      <t>),</t>
    </r>
    <r>
      <rPr>
        <sz val="10"/>
        <rFont val="宋体"/>
        <charset val="134"/>
      </rPr>
      <t>遗址保护员工资0.7万元</t>
    </r>
    <r>
      <rPr>
        <b/>
        <sz val="10"/>
        <rFont val="宋体"/>
        <charset val="134"/>
      </rPr>
      <t>(</t>
    </r>
    <r>
      <rPr>
        <sz val="10"/>
        <color indexed="10"/>
        <rFont val="宋体"/>
        <charset val="134"/>
      </rPr>
      <t>7人*1000元</t>
    </r>
    <r>
      <rPr>
        <b/>
        <sz val="10"/>
        <rFont val="宋体"/>
        <charset val="134"/>
      </rPr>
      <t>),</t>
    </r>
    <r>
      <rPr>
        <sz val="10"/>
        <rFont val="宋体"/>
        <charset val="134"/>
      </rPr>
      <t>纪念馆看护0.3万</t>
    </r>
    <r>
      <rPr>
        <b/>
        <sz val="10"/>
        <rFont val="宋体"/>
        <charset val="134"/>
      </rPr>
      <t>(</t>
    </r>
    <r>
      <rPr>
        <sz val="10"/>
        <color indexed="10"/>
        <rFont val="宋体"/>
        <charset val="134"/>
      </rPr>
      <t>3人*1000元</t>
    </r>
    <r>
      <rPr>
        <b/>
        <sz val="10"/>
        <rFont val="宋体"/>
        <charset val="134"/>
      </rPr>
      <t>),</t>
    </r>
    <r>
      <rPr>
        <sz val="10"/>
        <color indexed="12"/>
        <rFont val="宋体"/>
        <charset val="134"/>
      </rPr>
      <t>冀财建[2013]146号古树名木保护补助资金3万.</t>
    </r>
  </si>
  <si>
    <r>
      <rPr>
        <sz val="10"/>
        <color rgb="FF0033CC"/>
        <rFont val="宋体"/>
        <charset val="134"/>
      </rPr>
      <t>长城保护经费2.52万</t>
    </r>
    <r>
      <rPr>
        <b/>
        <sz val="10"/>
        <rFont val="宋体"/>
        <charset val="134"/>
      </rPr>
      <t>,</t>
    </r>
    <r>
      <rPr>
        <sz val="10"/>
        <color rgb="FF0033CC"/>
        <rFont val="宋体"/>
        <charset val="134"/>
      </rPr>
      <t>遗址保护经费0.7万元</t>
    </r>
    <r>
      <rPr>
        <b/>
        <sz val="10"/>
        <rFont val="宋体"/>
        <charset val="134"/>
      </rPr>
      <t>,</t>
    </r>
    <r>
      <rPr>
        <sz val="10"/>
        <color rgb="FF0033CC"/>
        <rFont val="宋体"/>
        <charset val="134"/>
      </rPr>
      <t>纪念馆看护0.3万</t>
    </r>
  </si>
  <si>
    <r>
      <rPr>
        <sz val="10"/>
        <color theme="1"/>
        <rFont val="宋体"/>
        <charset val="134"/>
      </rPr>
      <t>长城保护经费2.52万</t>
    </r>
    <r>
      <rPr>
        <b/>
        <sz val="10"/>
        <color theme="1"/>
        <rFont val="宋体"/>
        <charset val="134"/>
      </rPr>
      <t>,</t>
    </r>
    <r>
      <rPr>
        <sz val="10"/>
        <color theme="1"/>
        <rFont val="宋体"/>
        <charset val="134"/>
      </rPr>
      <t>遗址保护经费0.7万元</t>
    </r>
    <r>
      <rPr>
        <b/>
        <sz val="10"/>
        <color theme="1"/>
        <rFont val="宋体"/>
        <charset val="134"/>
      </rPr>
      <t>,</t>
    </r>
    <r>
      <rPr>
        <sz val="10"/>
        <color theme="1"/>
        <rFont val="宋体"/>
        <charset val="134"/>
      </rPr>
      <t>纪念馆看护0.3万,</t>
    </r>
  </si>
  <si>
    <t xml:space="preserve">  </t>
  </si>
  <si>
    <t>篮球比赛等文体活动等体育赛事专项10万，</t>
  </si>
  <si>
    <t>篮球比赛等文体活动等体育赛事专项5万，</t>
  </si>
  <si>
    <t>篮球比赛、文体活动等体育赛事专项5万，</t>
  </si>
  <si>
    <r>
      <rPr>
        <sz val="10"/>
        <rFont val="宋体"/>
        <charset val="134"/>
      </rPr>
      <t>篮球比赛、文体活动等体育赛事专项10万(</t>
    </r>
    <r>
      <rPr>
        <sz val="10"/>
        <color rgb="FFFF0000"/>
        <rFont val="宋体"/>
        <charset val="134"/>
      </rPr>
      <t>参加保定市CBO篮球赛5万。参加保定市老年运动会3万。参加保定市首届空竹运动会3万。河北省美丽乡村第二届马拉松比赛10万。涞源县白石山登山节2万</t>
    </r>
    <r>
      <rPr>
        <sz val="10"/>
        <color rgb="FF6600CC"/>
        <rFont val="宋体"/>
        <charset val="134"/>
      </rPr>
      <t>)。</t>
    </r>
  </si>
  <si>
    <t>雪炭工程体育场馆建设120万元,</t>
  </si>
  <si>
    <t>雪炭工程项目资金120万元。</t>
  </si>
  <si>
    <r>
      <rPr>
        <sz val="10"/>
        <rFont val="宋体"/>
        <charset val="134"/>
      </rPr>
      <t>四大班子电视信号费5万</t>
    </r>
    <r>
      <rPr>
        <sz val="10"/>
        <color indexed="10"/>
        <rFont val="宋体"/>
        <charset val="134"/>
      </rPr>
      <t>（四大班子办公楼92个，副县级以上领导干部68个，每个312元），</t>
    </r>
    <r>
      <rPr>
        <sz val="10"/>
        <rFont val="宋体"/>
        <charset val="134"/>
      </rPr>
      <t>广播事业费20万</t>
    </r>
    <r>
      <rPr>
        <sz val="10"/>
        <color indexed="10"/>
        <rFont val="宋体"/>
        <charset val="134"/>
      </rPr>
      <t>（广播公益性事业工资性补贴），</t>
    </r>
  </si>
  <si>
    <r>
      <rPr>
        <sz val="10"/>
        <rFont val="宋体"/>
        <charset val="134"/>
      </rPr>
      <t>原乡镇公社电影放映员生活补助县配套10.512万元</t>
    </r>
    <r>
      <rPr>
        <sz val="10"/>
        <color indexed="10"/>
        <rFont val="宋体"/>
        <charset val="134"/>
      </rPr>
      <t>(根据冀财预[2014]388号文规定,省25%,县75%)，</t>
    </r>
    <r>
      <rPr>
        <sz val="10"/>
        <rFont val="宋体"/>
        <charset val="134"/>
      </rPr>
      <t>广播局办公经费2万,广播局解决拖欠职工两个月工资60万元,</t>
    </r>
  </si>
  <si>
    <r>
      <rPr>
        <sz val="10"/>
        <color rgb="FF0000FF"/>
        <rFont val="宋体"/>
        <charset val="134"/>
      </rPr>
      <t>原乡镇公社电影放映员生活补助县配套10.512万元</t>
    </r>
    <r>
      <rPr>
        <sz val="10"/>
        <color rgb="FFFF0000"/>
        <rFont val="宋体"/>
        <charset val="134"/>
      </rPr>
      <t>(根据冀财预[2014]388号文规定,省25%,县75%)，</t>
    </r>
    <r>
      <rPr>
        <sz val="10"/>
        <color rgb="FF0000FF"/>
        <rFont val="宋体"/>
        <charset val="134"/>
      </rPr>
      <t>广播局办公经费5万,执法大队办公经费5万元。广播局专项经费33万元(</t>
    </r>
    <r>
      <rPr>
        <sz val="10"/>
        <color rgb="FFFF0000"/>
        <rFont val="宋体"/>
        <charset val="134"/>
      </rPr>
      <t>网络公司职工困难补助</t>
    </r>
    <r>
      <rPr>
        <sz val="10"/>
        <color rgb="FF0000FF"/>
        <rFont val="宋体"/>
        <charset val="134"/>
      </rPr>
      <t>)。</t>
    </r>
  </si>
  <si>
    <r>
      <rPr>
        <sz val="10"/>
        <rFont val="宋体"/>
        <charset val="134"/>
      </rPr>
      <t>原乡镇公社电影放映员生活补助县配套13.95万元</t>
    </r>
    <r>
      <rPr>
        <sz val="10"/>
        <color rgb="FFFF0000"/>
        <rFont val="宋体"/>
        <charset val="134"/>
      </rPr>
      <t>(根据冀财预[2014]388号文规定,省25%,县75%)，</t>
    </r>
    <r>
      <rPr>
        <sz val="10"/>
        <rFont val="宋体"/>
        <charset val="134"/>
      </rPr>
      <t>广播局办公经费5万</t>
    </r>
    <r>
      <rPr>
        <sz val="10"/>
        <color rgb="FF0000FF"/>
        <rFont val="宋体"/>
        <charset val="134"/>
      </rPr>
      <t>,</t>
    </r>
    <r>
      <rPr>
        <sz val="10"/>
        <rFont val="宋体"/>
        <charset val="134"/>
      </rPr>
      <t>执法大队办公经费5万元,扫黄打非办公经费5万,广播事业费29.9万元。</t>
    </r>
  </si>
  <si>
    <t>电视台设备购置10万元</t>
  </si>
  <si>
    <t>保定日报涞源专刊25万元</t>
  </si>
  <si>
    <t xml:space="preserve">       其他广播影视支出</t>
  </si>
  <si>
    <r>
      <rPr>
        <sz val="10"/>
        <rFont val="宋体"/>
        <charset val="134"/>
      </rPr>
      <t>农村电影放映专项补贴县配套30.78万</t>
    </r>
    <r>
      <rPr>
        <sz val="10"/>
        <color indexed="10"/>
        <rFont val="宋体"/>
        <charset val="134"/>
      </rPr>
      <t>（285个村每村每年12场每场补贴200元，中央负担100元；省负担10元，县负担90元。285*12*90=30.78万元）。</t>
    </r>
  </si>
  <si>
    <r>
      <rPr>
        <sz val="10"/>
        <rFont val="宋体"/>
        <charset val="134"/>
      </rPr>
      <t>农村电影放映专项补贴县配套34.2万</t>
    </r>
    <r>
      <rPr>
        <sz val="10"/>
        <color indexed="10"/>
        <rFont val="宋体"/>
        <charset val="134"/>
      </rPr>
      <t>（285个村每村每年12场每场补贴200元，中央负担100元；县负担100元。285*12*100=34.2万元）。</t>
    </r>
  </si>
  <si>
    <r>
      <rPr>
        <sz val="10"/>
        <color rgb="FF0000FF"/>
        <rFont val="宋体"/>
        <charset val="134"/>
      </rPr>
      <t>农村电影放映专项补贴县配套34.2万</t>
    </r>
    <r>
      <rPr>
        <sz val="10"/>
        <color indexed="10"/>
        <rFont val="宋体"/>
        <charset val="134"/>
      </rPr>
      <t>（285个村每村每年12场每场补贴200元，中央负担100元；县负担100元。285*12*100=34.2万元）。</t>
    </r>
  </si>
  <si>
    <r>
      <rPr>
        <sz val="10"/>
        <rFont val="宋体"/>
        <charset val="134"/>
      </rPr>
      <t>农村电影放映专项补贴县配套33.96万</t>
    </r>
    <r>
      <rPr>
        <sz val="10"/>
        <color rgb="FFFF0000"/>
        <rFont val="宋体"/>
        <charset val="134"/>
      </rPr>
      <t>（285个村每村每年12场每场补贴200元，中央负担100元；县负担100元。285*12*100=34.2万元）。</t>
    </r>
  </si>
  <si>
    <r>
      <rPr>
        <sz val="10"/>
        <rFont val="宋体"/>
        <charset val="134"/>
      </rPr>
      <t>劳动监察工作经费15万</t>
    </r>
    <r>
      <rPr>
        <sz val="10"/>
        <color indexed="10"/>
        <rFont val="宋体"/>
        <charset val="134"/>
      </rPr>
      <t>（人员工资及保险43.6万元，财政补贴15万元）,</t>
    </r>
  </si>
  <si>
    <r>
      <rPr>
        <sz val="10"/>
        <rFont val="宋体"/>
        <charset val="134"/>
      </rPr>
      <t>劳动监察工作经费35万</t>
    </r>
    <r>
      <rPr>
        <sz val="10"/>
        <color indexed="10"/>
        <rFont val="宋体"/>
        <charset val="134"/>
      </rPr>
      <t>（15人年人员工资及保险85.9万元，扣除罚没50万元后财政补贴30万元）,</t>
    </r>
    <r>
      <rPr>
        <sz val="10"/>
        <rFont val="宋体"/>
        <charset val="134"/>
      </rPr>
      <t>农民工工资应急周转金500万元.</t>
    </r>
  </si>
  <si>
    <r>
      <rPr>
        <sz val="10"/>
        <color rgb="FF0000FF"/>
        <rFont val="宋体"/>
        <charset val="134"/>
      </rPr>
      <t>劳动监察工作经费35万</t>
    </r>
    <r>
      <rPr>
        <sz val="10"/>
        <color rgb="FFFF0000"/>
        <rFont val="宋体"/>
        <charset val="134"/>
      </rPr>
      <t>,</t>
    </r>
    <r>
      <rPr>
        <sz val="10"/>
        <color rgb="FF0000FF"/>
        <rFont val="宋体"/>
        <charset val="134"/>
      </rPr>
      <t>农民工工资应急周转金500万元.</t>
    </r>
  </si>
  <si>
    <t>劳动监察工作经费40万,</t>
  </si>
  <si>
    <t>就业局促就业专项5万；创业指导中心网络维护1万，</t>
  </si>
  <si>
    <t>就业局促就业专项10万；创业指导中心网络维护1.5万，</t>
  </si>
  <si>
    <r>
      <rPr>
        <sz val="10"/>
        <color rgb="FF0000FF"/>
        <rFont val="宋体"/>
        <charset val="134"/>
      </rPr>
      <t>就业局促就业专项10万；创业指导中心网络维护等工作经费8万（</t>
    </r>
    <r>
      <rPr>
        <sz val="10"/>
        <color rgb="FFFF0000"/>
        <rFont val="宋体"/>
        <charset val="134"/>
      </rPr>
      <t>已提意见领导同意</t>
    </r>
    <r>
      <rPr>
        <sz val="10"/>
        <color rgb="FF0000FF"/>
        <rFont val="宋体"/>
        <charset val="134"/>
      </rPr>
      <t>），</t>
    </r>
  </si>
  <si>
    <r>
      <rPr>
        <sz val="10"/>
        <rFont val="宋体"/>
        <charset val="134"/>
      </rPr>
      <t>就业局促就业专项工作经费16.32万元(</t>
    </r>
    <r>
      <rPr>
        <sz val="10"/>
        <color rgb="FFFF0000"/>
        <rFont val="宋体"/>
        <charset val="134"/>
      </rPr>
      <t>霍家亮工资及保险6.32万元),</t>
    </r>
    <r>
      <rPr>
        <sz val="10"/>
        <rFont val="宋体"/>
        <charset val="134"/>
      </rPr>
      <t>创业指导中心网络维护等工作经费8万</t>
    </r>
    <r>
      <rPr>
        <sz val="10"/>
        <color rgb="FF0000FF"/>
        <rFont val="宋体"/>
        <charset val="134"/>
      </rPr>
      <t>（</t>
    </r>
    <r>
      <rPr>
        <sz val="10"/>
        <color rgb="FFFF0000"/>
        <rFont val="宋体"/>
        <charset val="134"/>
      </rPr>
      <t>已提意见领导同意</t>
    </r>
    <r>
      <rPr>
        <sz val="10"/>
        <color rgb="FF0000FF"/>
        <rFont val="宋体"/>
        <charset val="134"/>
      </rPr>
      <t>）。</t>
    </r>
  </si>
  <si>
    <r>
      <rPr>
        <sz val="10"/>
        <rFont val="宋体"/>
        <charset val="134"/>
      </rPr>
      <t>企业养老扩面补贴6万</t>
    </r>
    <r>
      <rPr>
        <sz val="10"/>
        <color indexed="10"/>
        <rFont val="宋体"/>
        <charset val="134"/>
      </rPr>
      <t>（1500人*40元）,</t>
    </r>
  </si>
  <si>
    <r>
      <rPr>
        <sz val="10"/>
        <rFont val="宋体"/>
        <charset val="134"/>
      </rPr>
      <t>企业养老扩面补贴2.92万</t>
    </r>
    <r>
      <rPr>
        <sz val="10"/>
        <color indexed="10"/>
        <rFont val="宋体"/>
        <charset val="134"/>
      </rPr>
      <t>（730人*40元）,</t>
    </r>
  </si>
  <si>
    <r>
      <rPr>
        <sz val="10"/>
        <color rgb="FF0000FF"/>
        <rFont val="宋体"/>
        <charset val="134"/>
      </rPr>
      <t>企业养老扩面补贴2.2万</t>
    </r>
    <r>
      <rPr>
        <sz val="10"/>
        <color indexed="10"/>
        <rFont val="宋体"/>
        <charset val="134"/>
      </rPr>
      <t>（560人*40元）,</t>
    </r>
  </si>
  <si>
    <r>
      <rPr>
        <sz val="10"/>
        <rFont val="宋体"/>
        <charset val="134"/>
      </rPr>
      <t>社保局企业养老扩面补贴2.5万</t>
    </r>
    <r>
      <rPr>
        <sz val="10"/>
        <color rgb="FFFF0000"/>
        <rFont val="宋体"/>
        <charset val="134"/>
      </rPr>
      <t>（560人*40元）,</t>
    </r>
    <r>
      <rPr>
        <sz val="10"/>
        <rFont val="宋体"/>
        <charset val="134"/>
      </rPr>
      <t>社保局征缴基数审核专项经费10万</t>
    </r>
    <r>
      <rPr>
        <sz val="10"/>
        <color rgb="FFFF0000"/>
        <rFont val="宋体"/>
        <charset val="134"/>
      </rPr>
      <t>【根据保劳社办[2009]2号文和[2008]保社府办5号文，按2017年实际代征额19758.5万元，核定专项工作经费118.55万元（0.6%）】，</t>
    </r>
    <r>
      <rPr>
        <sz val="10"/>
        <rFont val="宋体"/>
        <charset val="134"/>
      </rPr>
      <t>社保局指纹认证2万</t>
    </r>
    <r>
      <rPr>
        <sz val="10"/>
        <color rgb="FF6600CC"/>
        <rFont val="宋体"/>
        <charset val="134"/>
      </rPr>
      <t>。</t>
    </r>
  </si>
  <si>
    <r>
      <rPr>
        <sz val="10"/>
        <rFont val="宋体"/>
        <charset val="134"/>
      </rPr>
      <t>社会保险经办机构专项工作经费21万</t>
    </r>
    <r>
      <rPr>
        <sz val="10"/>
        <color indexed="10"/>
        <rFont val="宋体"/>
        <charset val="134"/>
      </rPr>
      <t>［经办机构征收工作经费3500万*0.6%（含社会化管理服务费7.78万（7775人*10元/年）］；</t>
    </r>
    <r>
      <rPr>
        <sz val="10"/>
        <rFont val="宋体"/>
        <charset val="134"/>
      </rPr>
      <t>医保软件维护及局域网服务费1.32万，住院探视4万；失业所失业扩面3万</t>
    </r>
    <r>
      <rPr>
        <sz val="10"/>
        <color indexed="10"/>
        <rFont val="宋体"/>
        <charset val="134"/>
      </rPr>
      <t>（750人*40元）；</t>
    </r>
    <r>
      <rPr>
        <sz val="10"/>
        <rFont val="宋体"/>
        <charset val="134"/>
      </rPr>
      <t>新农保工作经费23万</t>
    </r>
    <r>
      <rPr>
        <sz val="10"/>
        <color indexed="10"/>
        <rFont val="宋体"/>
        <charset val="134"/>
      </rPr>
      <t>（含4人工资11460元/月*12月=13.75万元，各项保险费及公积金32261元/年,房租水电暖6万），</t>
    </r>
  </si>
  <si>
    <r>
      <rPr>
        <sz val="10"/>
        <rFont val="宋体"/>
        <charset val="134"/>
      </rPr>
      <t>社会保险经办机构专项工作经费10万</t>
    </r>
    <r>
      <rPr>
        <sz val="10"/>
        <color indexed="10"/>
        <rFont val="宋体"/>
        <charset val="134"/>
      </rPr>
      <t>［经办机构征收工作经费3500万*0.3%（含社会化管理服务费7.78万（7775人*10元/年）］；</t>
    </r>
    <r>
      <rPr>
        <sz val="10"/>
        <rFont val="宋体"/>
        <charset val="134"/>
      </rPr>
      <t>医保软件维护及局域网服务费1.32万，住院探视4万；失业所失业扩面3万</t>
    </r>
    <r>
      <rPr>
        <sz val="10"/>
        <color indexed="12"/>
        <rFont val="宋体"/>
        <charset val="134"/>
      </rPr>
      <t>（</t>
    </r>
    <r>
      <rPr>
        <sz val="10"/>
        <color indexed="10"/>
        <rFont val="宋体"/>
        <charset val="134"/>
      </rPr>
      <t>750人*40元）；</t>
    </r>
    <r>
      <rPr>
        <sz val="10"/>
        <rFont val="宋体"/>
        <charset val="134"/>
      </rPr>
      <t>新农保工作经费57.66万</t>
    </r>
    <r>
      <rPr>
        <sz val="10"/>
        <color indexed="10"/>
        <rFont val="宋体"/>
        <charset val="134"/>
      </rPr>
      <t>（含7人工资22080元/月*12月=26.5万元，各项保险费及公积金9.22元/年,年奖励性绩效7万,年奖励性绩效保险7万*0.348=2.44万,防署取暖7*1420元=1万,房租水电暖6.5万,新农保工作经费5万元）,</t>
    </r>
    <r>
      <rPr>
        <sz val="10"/>
        <rFont val="宋体"/>
        <charset val="134"/>
      </rPr>
      <t>医保所2014年度城镇居民医疗保险经办补助11.6万元。</t>
    </r>
  </si>
  <si>
    <r>
      <rPr>
        <sz val="10"/>
        <color rgb="FF0000FF"/>
        <rFont val="宋体"/>
        <charset val="134"/>
      </rPr>
      <t>社会保险经办机构专项工作经费10万</t>
    </r>
    <r>
      <rPr>
        <sz val="10"/>
        <color rgb="FFFF0000"/>
        <rFont val="宋体"/>
        <charset val="134"/>
      </rPr>
      <t>［经办机构征收工作经费3500万*0.3%（含社会化管理服务费7.78万（7775人*10元/年）］；</t>
    </r>
    <r>
      <rPr>
        <sz val="10"/>
        <color rgb="FF0000FF"/>
        <rFont val="宋体"/>
        <charset val="134"/>
      </rPr>
      <t>医保软件维护及局域网服务费1.32万，住院探视6万，新农合：票据1.2万，专用软件系统维护使用费3.6万，网络服务费5.58万，电脑耗材3万；；失业所失业扩面3万（</t>
    </r>
    <r>
      <rPr>
        <sz val="10"/>
        <color rgb="FFFF0000"/>
        <rFont val="宋体"/>
        <charset val="134"/>
      </rPr>
      <t>750人*40元）；</t>
    </r>
    <r>
      <rPr>
        <sz val="10"/>
        <color rgb="FF0000FF"/>
        <rFont val="宋体"/>
        <charset val="134"/>
      </rPr>
      <t>新农保工作经费64.66万</t>
    </r>
    <r>
      <rPr>
        <sz val="10"/>
        <color rgb="FFFF0000"/>
        <rFont val="宋体"/>
        <charset val="134"/>
      </rPr>
      <t>（含7人工资24540元/月*12月=29.45万元，各项保险费及公积金14.08元/年,年奖励性绩效6.4万,年奖励性绩效保险6.4万*0.348=2.23万,防署取暖7*1420元=1万,水电暖6.5万,新农保工作经费5万元）</t>
    </r>
    <r>
      <rPr>
        <sz val="10"/>
        <rFont val="宋体"/>
        <charset val="134"/>
      </rPr>
      <t>。</t>
    </r>
  </si>
  <si>
    <r>
      <rPr>
        <sz val="10"/>
        <rFont val="宋体"/>
        <charset val="134"/>
      </rPr>
      <t>社保局社会保险经办机构专项工作经费10万</t>
    </r>
    <r>
      <rPr>
        <sz val="10"/>
        <color rgb="FFFF0000"/>
        <rFont val="宋体"/>
        <charset val="134"/>
      </rPr>
      <t>［经办机构征收工作经费3500万*0.3%（含社会化管理服务费7.78万（7775人*10元/年）］；</t>
    </r>
    <r>
      <rPr>
        <sz val="10"/>
        <rFont val="宋体"/>
        <charset val="134"/>
      </rPr>
      <t>医保软件维护及局域网服务费15万，医保所住院探视6万，医保所通用设备5万元</t>
    </r>
    <r>
      <rPr>
        <sz val="10"/>
        <color rgb="FF0000FF"/>
        <rFont val="宋体"/>
        <charset val="134"/>
      </rPr>
      <t>；</t>
    </r>
    <r>
      <rPr>
        <sz val="10"/>
        <rFont val="宋体"/>
        <charset val="134"/>
      </rPr>
      <t>失业所失业扩面3万</t>
    </r>
    <r>
      <rPr>
        <sz val="10"/>
        <color rgb="FF0000FF"/>
        <rFont val="宋体"/>
        <charset val="134"/>
      </rPr>
      <t>（</t>
    </r>
    <r>
      <rPr>
        <sz val="10"/>
        <color rgb="FFFF0000"/>
        <rFont val="宋体"/>
        <charset val="134"/>
      </rPr>
      <t>750人*40元）；</t>
    </r>
    <r>
      <rPr>
        <sz val="10"/>
        <color theme="1"/>
        <rFont val="宋体"/>
        <charset val="134"/>
      </rPr>
      <t>新农保工作经费64.16万</t>
    </r>
    <r>
      <rPr>
        <sz val="10"/>
        <color rgb="FFFF0000"/>
        <rFont val="宋体"/>
        <charset val="134"/>
      </rPr>
      <t>（含7人工资26187元/月*12月=31.43万元，各项保险费及公积金11.98元/年,年奖励性绩效6.12万,年奖励性绩效保险6.12万*0.348=2.13万,防署取暖7*1420元=1万,水电暖6.5万,新农保工作经费5万元）</t>
    </r>
    <r>
      <rPr>
        <sz val="10"/>
        <rFont val="宋体"/>
        <charset val="134"/>
      </rPr>
      <t>。</t>
    </r>
  </si>
  <si>
    <t>企业工资保证金领导小组办公室工作经费5万,</t>
  </si>
  <si>
    <t>企业工资保证金领导小组办公室工作经费2万,</t>
  </si>
  <si>
    <t>职介阳光工程4万；技能鉴定补贴3万；</t>
  </si>
  <si>
    <r>
      <rPr>
        <sz val="10"/>
        <rFont val="宋体"/>
        <charset val="134"/>
      </rPr>
      <t>职介阳光工程4万；职业介绍服务中心流动人员档案管理经费24万元</t>
    </r>
    <r>
      <rPr>
        <sz val="10"/>
        <color indexed="12"/>
        <rFont val="宋体"/>
        <charset val="134"/>
      </rPr>
      <t>(</t>
    </r>
    <r>
      <rPr>
        <sz val="10"/>
        <color indexed="10"/>
        <rFont val="宋体"/>
        <charset val="134"/>
      </rPr>
      <t>领导批示列入2016年预算,2000人*10元*12个月=24万元/年</t>
    </r>
    <r>
      <rPr>
        <sz val="10"/>
        <color indexed="12"/>
        <rFont val="宋体"/>
        <charset val="134"/>
      </rPr>
      <t>),</t>
    </r>
    <r>
      <rPr>
        <sz val="10"/>
        <rFont val="宋体"/>
        <charset val="134"/>
      </rPr>
      <t>技能鉴定补贴3万；</t>
    </r>
  </si>
  <si>
    <r>
      <rPr>
        <sz val="10"/>
        <color rgb="FF0000FF"/>
        <rFont val="宋体"/>
        <charset val="134"/>
      </rPr>
      <t>职业介绍服务中心流动人员档案管理经费18万元(</t>
    </r>
    <r>
      <rPr>
        <sz val="10"/>
        <color rgb="FFFF0000"/>
        <rFont val="宋体"/>
        <charset val="134"/>
      </rPr>
      <t>领导批示列入2016年预算,2333人*10元*12个月=28万元/年</t>
    </r>
    <r>
      <rPr>
        <sz val="10"/>
        <color rgb="FF0000FF"/>
        <rFont val="宋体"/>
        <charset val="134"/>
      </rPr>
      <t>),技能鉴定补贴3万；</t>
    </r>
  </si>
  <si>
    <r>
      <rPr>
        <sz val="10"/>
        <rFont val="宋体"/>
        <charset val="134"/>
      </rPr>
      <t>职业介绍服务中心流动人员档案管理经费34.5万元</t>
    </r>
    <r>
      <rPr>
        <sz val="10"/>
        <color rgb="FF0000FF"/>
        <rFont val="宋体"/>
        <charset val="134"/>
      </rPr>
      <t>(</t>
    </r>
    <r>
      <rPr>
        <sz val="10"/>
        <color rgb="FFFF0000"/>
        <rFont val="宋体"/>
        <charset val="134"/>
      </rPr>
      <t>2875人*10元*12个月=34.5万元/年</t>
    </r>
    <r>
      <rPr>
        <sz val="10"/>
        <color rgb="FF0000FF"/>
        <rFont val="宋体"/>
        <charset val="134"/>
      </rPr>
      <t>),</t>
    </r>
    <r>
      <rPr>
        <sz val="10"/>
        <rFont val="宋体"/>
        <charset val="134"/>
      </rPr>
      <t>技能鉴定所教材、场地费用3万；</t>
    </r>
  </si>
  <si>
    <t>劳动仲裁办案经费5万，</t>
  </si>
  <si>
    <r>
      <rPr>
        <sz val="10"/>
        <rFont val="宋体"/>
        <charset val="134"/>
      </rPr>
      <t>社会救助工作经费13.5万</t>
    </r>
    <r>
      <rPr>
        <sz val="10"/>
        <color indexed="10"/>
        <rFont val="宋体"/>
        <charset val="134"/>
      </rPr>
      <t>（人均0.5元*27万人）</t>
    </r>
  </si>
  <si>
    <r>
      <rPr>
        <sz val="10"/>
        <rFont val="宋体"/>
        <charset val="134"/>
      </rPr>
      <t>社会救助工作经费23万</t>
    </r>
    <r>
      <rPr>
        <sz val="10"/>
        <color indexed="12"/>
        <rFont val="宋体"/>
        <charset val="134"/>
      </rPr>
      <t>（</t>
    </r>
    <r>
      <rPr>
        <sz val="10"/>
        <color indexed="10"/>
        <rFont val="宋体"/>
        <charset val="134"/>
      </rPr>
      <t>按低保五保人数19096人*15元/人=28.6）,</t>
    </r>
  </si>
  <si>
    <r>
      <rPr>
        <sz val="10"/>
        <color rgb="FF0000FF"/>
        <rFont val="宋体"/>
        <charset val="134"/>
      </rPr>
      <t>社会救助工作经费10万（</t>
    </r>
    <r>
      <rPr>
        <sz val="10"/>
        <color rgb="FFFF0000"/>
        <rFont val="宋体"/>
        <charset val="134"/>
      </rPr>
      <t>按低保五保人数15元/人）,</t>
    </r>
  </si>
  <si>
    <r>
      <rPr>
        <sz val="10"/>
        <color theme="1"/>
        <rFont val="宋体"/>
        <charset val="134"/>
      </rPr>
      <t>社会救助工作经费10万</t>
    </r>
    <r>
      <rPr>
        <sz val="10"/>
        <color rgb="FFFF0000"/>
        <rFont val="宋体"/>
        <charset val="134"/>
      </rPr>
      <t>（按低保五保人数15元/人）,</t>
    </r>
  </si>
  <si>
    <t>双拥经费2万，</t>
  </si>
  <si>
    <t>双拥经费2万，慰问费10万元.</t>
  </si>
  <si>
    <t>双拥经费2万，慰问费15万元.</t>
  </si>
  <si>
    <r>
      <rPr>
        <sz val="10"/>
        <rFont val="宋体"/>
        <charset val="134"/>
      </rPr>
      <t>双拥办工作经费2万，慰问费18万元</t>
    </r>
    <r>
      <rPr>
        <sz val="10"/>
        <color rgb="FF0000FF"/>
        <rFont val="宋体"/>
        <charset val="134"/>
      </rPr>
      <t>（</t>
    </r>
    <r>
      <rPr>
        <sz val="10"/>
        <color rgb="FFFF0000"/>
        <rFont val="宋体"/>
        <charset val="134"/>
      </rPr>
      <t>主要慰问当地驻军、敬老院老人）</t>
    </r>
    <r>
      <rPr>
        <sz val="10"/>
        <color rgb="FF0000FF"/>
        <rFont val="宋体"/>
        <charset val="134"/>
      </rPr>
      <t>.</t>
    </r>
  </si>
  <si>
    <t>老龄办工作经费5万元,</t>
  </si>
  <si>
    <r>
      <rPr>
        <sz val="10"/>
        <rFont val="宋体"/>
        <charset val="134"/>
      </rPr>
      <t>地名管理经费36万元</t>
    </r>
    <r>
      <rPr>
        <sz val="10"/>
        <color indexed="10"/>
        <rFont val="宋体"/>
        <charset val="134"/>
      </rPr>
      <t>(其中:第二次地名普查经费25万元,2016年涞源镇区图11万),</t>
    </r>
    <r>
      <rPr>
        <sz val="10"/>
        <color indexed="12"/>
        <rFont val="宋体"/>
        <charset val="134"/>
      </rPr>
      <t>冀财社（2014）229号第二次全国地名普查补助12万元,</t>
    </r>
  </si>
  <si>
    <r>
      <rPr>
        <sz val="10"/>
        <color rgb="FF0000FF"/>
        <rFont val="宋体"/>
        <charset val="134"/>
      </rPr>
      <t>地名管理经费30万元</t>
    </r>
    <r>
      <rPr>
        <sz val="10"/>
        <color rgb="FFFF0000"/>
        <rFont val="宋体"/>
        <charset val="134"/>
      </rPr>
      <t>(其中:地名词典编纂、地名设标、2016版涞源政区图、第二次全国地名普查配套经费),</t>
    </r>
  </si>
  <si>
    <r>
      <rPr>
        <sz val="10"/>
        <rFont val="宋体"/>
        <charset val="134"/>
      </rPr>
      <t>民政局地名管理经费15万元</t>
    </r>
    <r>
      <rPr>
        <sz val="10"/>
        <color rgb="FFFF0000"/>
        <rFont val="宋体"/>
        <charset val="134"/>
      </rPr>
      <t>(其中:地名词典编纂、地名设标、2016版涞源政区图、第二次全国地名普查配套经费),</t>
    </r>
  </si>
  <si>
    <r>
      <rPr>
        <sz val="10"/>
        <rFont val="宋体"/>
        <charset val="134"/>
      </rPr>
      <t>民政局换届选举经费15.21万</t>
    </r>
    <r>
      <rPr>
        <sz val="10"/>
        <color rgb="FF333399"/>
        <rFont val="宋体"/>
        <charset val="134"/>
      </rPr>
      <t>（</t>
    </r>
    <r>
      <rPr>
        <sz val="10"/>
        <color rgb="FFFF0000"/>
        <rFont val="宋体"/>
        <charset val="134"/>
      </rPr>
      <t>我县第十届村民委员会任期已满，第十一届村民委员会换届选举工作18年展开，根据选票和选举材料均统一印制下发到乡镇、村、选民（18个乡镇285个行政村220000选民）的原则需资金15.21万元</t>
    </r>
    <r>
      <rPr>
        <sz val="10"/>
        <color rgb="FF333399"/>
        <rFont val="宋体"/>
        <charset val="134"/>
      </rPr>
      <t>）。</t>
    </r>
  </si>
  <si>
    <r>
      <rPr>
        <sz val="10"/>
        <rFont val="宋体"/>
        <charset val="134"/>
      </rPr>
      <t>乡镇民政专项10.4万</t>
    </r>
    <r>
      <rPr>
        <sz val="10"/>
        <color indexed="10"/>
        <rFont val="宋体"/>
        <charset val="134"/>
      </rPr>
      <t>（转移支付按当时农业人口20.8万人*0.5元）。</t>
    </r>
    <r>
      <rPr>
        <sz val="10"/>
        <rFont val="宋体"/>
        <charset val="134"/>
      </rPr>
      <t>埋无名尸及收容谴送保健津贴2万，</t>
    </r>
  </si>
  <si>
    <r>
      <rPr>
        <sz val="10"/>
        <rFont val="宋体"/>
        <charset val="134"/>
      </rPr>
      <t>乡镇民政专项11.1万</t>
    </r>
    <r>
      <rPr>
        <sz val="10"/>
        <color indexed="10"/>
        <rFont val="宋体"/>
        <charset val="134"/>
      </rPr>
      <t>（转移支付按当时农业人口22.17万人*0.5元）。</t>
    </r>
    <r>
      <rPr>
        <sz val="10"/>
        <rFont val="宋体"/>
        <charset val="134"/>
      </rPr>
      <t>埋无名尸及收容谴送保健津贴2万，弃婴抚养费18.9万元【(</t>
    </r>
    <r>
      <rPr>
        <sz val="10"/>
        <color indexed="10"/>
        <rFont val="宋体"/>
        <charset val="134"/>
      </rPr>
      <t>散养700元/月*150人+集中供养30人*1150元/人*12个月*50%)-(180人*300元*12个月=64.8万</t>
    </r>
    <r>
      <rPr>
        <sz val="10"/>
        <rFont val="宋体"/>
        <charset val="134"/>
      </rPr>
      <t>)】</t>
    </r>
  </si>
  <si>
    <r>
      <rPr>
        <sz val="10"/>
        <color rgb="FF0000FF"/>
        <rFont val="宋体"/>
        <charset val="134"/>
      </rPr>
      <t>乡镇民政专项11.1万</t>
    </r>
    <r>
      <rPr>
        <sz val="10"/>
        <color indexed="10"/>
        <rFont val="宋体"/>
        <charset val="134"/>
      </rPr>
      <t>（转移支付按当时农业人口22.17万人*0.5元）。</t>
    </r>
    <r>
      <rPr>
        <sz val="10"/>
        <color rgb="FF0000FF"/>
        <rFont val="宋体"/>
        <charset val="134"/>
      </rPr>
      <t>埋无名尸及收容谴送保健津贴2万，农村住房保险28.49万元</t>
    </r>
    <r>
      <rPr>
        <sz val="10"/>
        <color rgb="FF0070C0"/>
        <rFont val="宋体"/>
        <charset val="134"/>
      </rPr>
      <t>（</t>
    </r>
    <r>
      <rPr>
        <sz val="10"/>
        <color rgb="FFFF0000"/>
        <rFont val="宋体"/>
        <charset val="134"/>
      </rPr>
      <t>农房71227户x8元＝56.9816万元*50%</t>
    </r>
    <r>
      <rPr>
        <sz val="10"/>
        <color rgb="FF0070C0"/>
        <rFont val="宋体"/>
        <charset val="134"/>
      </rPr>
      <t>），</t>
    </r>
    <r>
      <rPr>
        <sz val="10"/>
        <color rgb="FF0000FF"/>
        <rFont val="宋体"/>
        <charset val="134"/>
      </rPr>
      <t>一元民生保险30万元，</t>
    </r>
  </si>
  <si>
    <r>
      <rPr>
        <sz val="10"/>
        <color theme="1"/>
        <rFont val="宋体"/>
        <charset val="134"/>
      </rPr>
      <t>乡镇民政专项11.1万</t>
    </r>
    <r>
      <rPr>
        <sz val="10"/>
        <color rgb="FFFF0000"/>
        <rFont val="宋体"/>
        <charset val="134"/>
      </rPr>
      <t>（转移支付按当时农业人口22.17万人*0.5元）。</t>
    </r>
    <r>
      <rPr>
        <sz val="10"/>
        <rFont val="宋体"/>
        <charset val="134"/>
      </rPr>
      <t>埋无名尸及收容谴送保健津贴2万，农村住房保险44.67万元</t>
    </r>
    <r>
      <rPr>
        <sz val="10"/>
        <color rgb="FF0070C0"/>
        <rFont val="宋体"/>
        <charset val="134"/>
      </rPr>
      <t>（</t>
    </r>
    <r>
      <rPr>
        <sz val="10"/>
        <color rgb="FFFF0000"/>
        <rFont val="宋体"/>
        <charset val="134"/>
      </rPr>
      <t>我县共有农房81227户，每户11元。保费共计89.35万元，省级补贴保费44.67万元，县财政需列支保费44.67万元</t>
    </r>
    <r>
      <rPr>
        <sz val="10"/>
        <color rgb="FF0070C0"/>
        <rFont val="宋体"/>
        <charset val="134"/>
      </rPr>
      <t>），</t>
    </r>
    <r>
      <rPr>
        <sz val="10"/>
        <rFont val="宋体"/>
        <charset val="134"/>
      </rPr>
      <t>一元民生保险30万元(</t>
    </r>
    <r>
      <rPr>
        <sz val="10"/>
        <color rgb="FFFF0000"/>
        <rFont val="宋体"/>
        <charset val="134"/>
      </rPr>
      <t>根据县政府出台实施方案，保险费共计30万元，全部由县财政列支</t>
    </r>
    <r>
      <rPr>
        <sz val="10"/>
        <rFont val="宋体"/>
        <charset val="134"/>
      </rPr>
      <t>)。民政局低保核查工作人员经费20万元</t>
    </r>
    <r>
      <rPr>
        <sz val="10"/>
        <color rgb="FFFF0000"/>
        <rFont val="宋体"/>
        <charset val="134"/>
      </rPr>
      <t>【根据涞源县人民政府（2017）51号文件精神：民政核查中心10人+36人（每个乡镇2人）=46人×1500元（月工资）12月+保险资金（46人×7000元）=115万元。村民政协理员570人（285村，每村2人）×150元（月补贴）×12月=102.96万元】。</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</si>
  <si>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任过副县级及其以上离退休老干部体检费3.2万</t>
    </r>
    <r>
      <rPr>
        <sz val="10"/>
        <color indexed="10"/>
        <rFont val="宋体"/>
        <charset val="134"/>
      </rPr>
      <t>（35人*924元）,</t>
    </r>
    <r>
      <rPr>
        <sz val="10"/>
        <rFont val="宋体"/>
        <charset val="134"/>
      </rPr>
      <t>重阳节及春节慰问老干部4.5万</t>
    </r>
    <r>
      <rPr>
        <sz val="10"/>
        <color indexed="10"/>
        <rFont val="宋体"/>
        <charset val="134"/>
      </rPr>
      <t>（慰问副县级以上实职离退休干部和老干部局离退休干部，重阳节走访开展表彰活动，举办球类比赛文艺联欢等一系列活动经费），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安装燃煤锅炉脱硫除尘设施经费3万，科级退休干部体检费17.91万元</t>
    </r>
    <r>
      <rPr>
        <sz val="10"/>
        <color indexed="10"/>
        <rFont val="宋体"/>
        <charset val="134"/>
      </rPr>
      <t>（450人*398元）；</t>
    </r>
    <r>
      <rPr>
        <sz val="10"/>
        <rFont val="宋体"/>
        <charset val="134"/>
      </rPr>
      <t>选聘老干部协管员经费3.6万</t>
    </r>
    <r>
      <rPr>
        <sz val="10"/>
        <color indexed="10"/>
        <rFont val="宋体"/>
        <charset val="134"/>
      </rPr>
      <t>（30名*100元*12月）。</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</si>
  <si>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任过副县级及其以上离退休老干部体检费2.4万</t>
    </r>
    <r>
      <rPr>
        <sz val="10"/>
        <color indexed="10"/>
        <rFont val="宋体"/>
        <charset val="134"/>
      </rPr>
      <t>（26人*924元）,</t>
    </r>
    <r>
      <rPr>
        <sz val="10"/>
        <rFont val="宋体"/>
        <charset val="134"/>
      </rPr>
      <t>春节慰问老干部及遗属1.6万</t>
    </r>
    <r>
      <rPr>
        <sz val="10"/>
        <color indexed="10"/>
        <rFont val="宋体"/>
        <charset val="134"/>
      </rPr>
      <t>（慰问副县级以上实职离退休干部和老干部局离退休干部)，</t>
    </r>
    <r>
      <rPr>
        <sz val="10"/>
        <rFont val="宋体"/>
        <charset val="134"/>
      </rPr>
      <t>重阳节老干部工作会议1.6</t>
    </r>
    <r>
      <rPr>
        <sz val="10"/>
        <color indexed="10"/>
        <rFont val="宋体"/>
        <charset val="134"/>
      </rPr>
      <t>(重阳节会议费及走访开展表彰，举办球类比赛文艺联欢等一系列活动经费），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科级退休干部体检费18.5万元</t>
    </r>
    <r>
      <rPr>
        <sz val="10"/>
        <color indexed="10"/>
        <rFont val="宋体"/>
        <charset val="134"/>
      </rPr>
      <t>（465人*398元）。</t>
    </r>
    <r>
      <rPr>
        <sz val="10"/>
        <rFont val="宋体"/>
        <charset val="134"/>
      </rPr>
      <t>关心下一代及老促会工作经费4万元</t>
    </r>
    <r>
      <rPr>
        <sz val="10"/>
        <color indexed="10"/>
        <rFont val="宋体"/>
        <charset val="134"/>
      </rPr>
      <t>,</t>
    </r>
  </si>
  <si>
    <r>
      <rPr>
        <sz val="10"/>
        <color rgb="FF0000FF"/>
        <rFont val="宋体"/>
        <charset val="134"/>
      </rPr>
      <t>老干部活动经费5万</t>
    </r>
    <r>
      <rPr>
        <sz val="10"/>
        <color rgb="FFFF000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color rgb="FF0000FF"/>
        <rFont val="宋体"/>
        <charset val="134"/>
      </rPr>
      <t>任过副县级及其以上离退休老干部体检费2.6万</t>
    </r>
    <r>
      <rPr>
        <sz val="10"/>
        <color rgb="FFFF0000"/>
        <rFont val="宋体"/>
        <charset val="134"/>
      </rPr>
      <t>（28人*924元）,</t>
    </r>
    <r>
      <rPr>
        <sz val="10"/>
        <color rgb="FF0000FF"/>
        <rFont val="宋体"/>
        <charset val="134"/>
      </rPr>
      <t>春节慰问老干部及遗属1.6万</t>
    </r>
    <r>
      <rPr>
        <sz val="10"/>
        <color rgb="FFFF0000"/>
        <rFont val="宋体"/>
        <charset val="134"/>
      </rPr>
      <t>（慰问副县级以上实职离退休干部和老干部局离退休干部)，</t>
    </r>
    <r>
      <rPr>
        <sz val="10"/>
        <color rgb="FF0000FF"/>
        <rFont val="宋体"/>
        <charset val="134"/>
      </rPr>
      <t>重阳节老干部工作会议1.6</t>
    </r>
    <r>
      <rPr>
        <sz val="10"/>
        <color rgb="FFFF0000"/>
        <rFont val="宋体"/>
        <charset val="134"/>
      </rPr>
      <t>(重阳节会议费及走访开展表彰，举办球类比赛文艺联欢等一系列活动经费），</t>
    </r>
    <r>
      <rPr>
        <sz val="10"/>
        <color rgb="FF0000FF"/>
        <rFont val="宋体"/>
        <charset val="134"/>
      </rPr>
      <t>离退休干部特困救助5万</t>
    </r>
    <r>
      <rPr>
        <sz val="10"/>
        <color rgb="FFFF0000"/>
        <rFont val="宋体"/>
        <charset val="134"/>
      </rPr>
      <t>（特困离退休人员83人*600元救助），</t>
    </r>
    <r>
      <rPr>
        <sz val="10"/>
        <color rgb="FF0000FF"/>
        <rFont val="宋体"/>
        <charset val="134"/>
      </rPr>
      <t>科级退休干部体检费21.09万元</t>
    </r>
    <r>
      <rPr>
        <sz val="10"/>
        <color rgb="FFFF0000"/>
        <rFont val="宋体"/>
        <charset val="134"/>
      </rPr>
      <t>（530人*398元）。</t>
    </r>
    <r>
      <rPr>
        <sz val="10"/>
        <color rgb="FF0000FF"/>
        <rFont val="宋体"/>
        <charset val="134"/>
      </rPr>
      <t>关心下一代及老促会工作经费10万元</t>
    </r>
    <r>
      <rPr>
        <sz val="10"/>
        <color rgb="FFFF0000"/>
        <rFont val="宋体"/>
        <charset val="134"/>
      </rPr>
      <t>,</t>
    </r>
  </si>
  <si>
    <r>
      <rPr>
        <sz val="10"/>
        <rFont val="宋体"/>
        <charset val="134"/>
      </rPr>
      <t>老干部活动经费5万</t>
    </r>
    <r>
      <rPr>
        <sz val="10"/>
        <color rgb="FFFF000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任过副县级及其以上离退休老干部体检费2.6万</t>
    </r>
    <r>
      <rPr>
        <sz val="10"/>
        <color rgb="FFFF0000"/>
        <rFont val="宋体"/>
        <charset val="134"/>
      </rPr>
      <t>（25人*1040元）,</t>
    </r>
    <r>
      <rPr>
        <sz val="10"/>
        <rFont val="宋体"/>
        <charset val="134"/>
      </rPr>
      <t>退休人员体检费20.89万元；春节慰问老干部及遗属1.6万</t>
    </r>
    <r>
      <rPr>
        <sz val="10"/>
        <color rgb="FFFF0000"/>
        <rFont val="宋体"/>
        <charset val="134"/>
      </rPr>
      <t>（1.慰问任过县级实职离退休干部25人，每人油1桶140元，米1袋75元，面1袋45元，纯牛奶1箱75元，计0.84万元。2.慰问局机关离退人员19人，每人米1袋75元，面1袋45元，油一桶140元，罐头1箱35元，计0.56万元。3.慰问15名遗属，每人买纯牛奶1箱75元，方便面1箱60元，计0.2万元。)，</t>
    </r>
    <r>
      <rPr>
        <sz val="10"/>
        <rFont val="宋体"/>
        <charset val="134"/>
      </rPr>
      <t>重阳节老干部工作会议1.6万</t>
    </r>
    <r>
      <rPr>
        <sz val="10"/>
        <color rgb="FFFF0000"/>
        <rFont val="宋体"/>
        <charset val="134"/>
      </rPr>
      <t>(县四大班子领导、各单位正职和主管老干部工作副职、各单位老干部代表参加，共计500人左右。会场租赁费0.27万元；打印复印标语横幅费0.4万元；餐费:100人，每人50元标准，计0.5万元；演出人员买纪念品100人，每人30元标准，计0.3万元；租车费：0.13万元。总计1.6万元。），</t>
    </r>
    <r>
      <rPr>
        <sz val="10"/>
        <rFont val="宋体"/>
        <charset val="134"/>
      </rPr>
      <t>离退休干部特困救助5万</t>
    </r>
    <r>
      <rPr>
        <sz val="10"/>
        <color rgb="FFFF0000"/>
        <rFont val="宋体"/>
        <charset val="134"/>
      </rPr>
      <t>（特困离退休人员83人*600元救助），</t>
    </r>
    <r>
      <rPr>
        <sz val="10"/>
        <rFont val="宋体"/>
        <charset val="134"/>
      </rPr>
      <t>关心下一代及老促会工作经费10万元。</t>
    </r>
  </si>
  <si>
    <t xml:space="preserve">       对机关事业单位基本养保险基金的补助</t>
  </si>
  <si>
    <t>创业指导中心县财政负担担保贴息资金6万。</t>
  </si>
  <si>
    <r>
      <rPr>
        <sz val="10"/>
        <rFont val="宋体"/>
        <charset val="134"/>
      </rPr>
      <t>涞钢涞铜公益性岗位补差1554.15万</t>
    </r>
    <r>
      <rPr>
        <sz val="10"/>
        <color indexed="10"/>
        <rFont val="宋体"/>
        <charset val="134"/>
      </rPr>
      <t>（2014年社保补贴678.46万、岗位补贴支出875.69万，）,</t>
    </r>
  </si>
  <si>
    <r>
      <rPr>
        <sz val="10"/>
        <rFont val="宋体"/>
        <charset val="134"/>
      </rPr>
      <t>涞钢涞铜待岗人员生活补贴1612万元(</t>
    </r>
    <r>
      <rPr>
        <sz val="10"/>
        <color indexed="10"/>
        <rFont val="宋体"/>
        <charset val="134"/>
      </rPr>
      <t>2016年待岗生活费112万/月*12个月=1353万元,医疗保险1165人*2312元*8%*12个月=258.57万元</t>
    </r>
    <r>
      <rPr>
        <sz val="10"/>
        <rFont val="宋体"/>
        <charset val="134"/>
      </rPr>
      <t>),涞钢涞铜由4050人员转入公益性岗位个负担保险3.6万(</t>
    </r>
    <r>
      <rPr>
        <sz val="10"/>
        <color indexed="10"/>
        <rFont val="宋体"/>
        <charset val="134"/>
      </rPr>
      <t>11人*232.04元*12个月=3.6万元</t>
    </r>
    <r>
      <rPr>
        <sz val="10"/>
        <rFont val="宋体"/>
        <charset val="134"/>
      </rPr>
      <t>),涞钢涞铜"40、50"等退人员生活费和保险4.34万元（</t>
    </r>
    <r>
      <rPr>
        <sz val="10"/>
        <color indexed="10"/>
        <rFont val="宋体"/>
        <charset val="134"/>
      </rPr>
      <t>3人生活补贴1.34万,保险3万</t>
    </r>
    <r>
      <rPr>
        <sz val="10"/>
        <rFont val="宋体"/>
        <charset val="134"/>
      </rPr>
      <t>），涞钢涞铜破产安置人员间断医疗保险150万元（</t>
    </r>
    <r>
      <rPr>
        <sz val="10"/>
        <color indexed="10"/>
        <rFont val="宋体"/>
        <charset val="134"/>
      </rPr>
      <t>财政已提意见领导已批复</t>
    </r>
    <r>
      <rPr>
        <sz val="10"/>
        <rFont val="宋体"/>
        <charset val="134"/>
      </rPr>
      <t>）。</t>
    </r>
  </si>
  <si>
    <r>
      <rPr>
        <sz val="10"/>
        <color rgb="FF0000FF"/>
        <rFont val="宋体"/>
        <charset val="134"/>
      </rPr>
      <t>涞钢涞铜待岗人员生活补贴1826.16万元</t>
    </r>
    <r>
      <rPr>
        <sz val="10"/>
        <rFont val="宋体"/>
        <charset val="134"/>
      </rPr>
      <t>(</t>
    </r>
    <r>
      <rPr>
        <sz val="10"/>
        <color rgb="FFCC00CC"/>
        <rFont val="宋体"/>
        <charset val="134"/>
      </rPr>
      <t>此款1月17日已拨1月份128.064万元，</t>
    </r>
    <r>
      <rPr>
        <sz val="10"/>
        <color rgb="FFFF0000"/>
        <rFont val="宋体"/>
        <charset val="134"/>
      </rPr>
      <t>2017年待岗生活费1158人*1104元*12个月=1534.12万元,医疗保险1158人*2627元*8%*12个月=292.04万元</t>
    </r>
    <r>
      <rPr>
        <sz val="10"/>
        <rFont val="宋体"/>
        <charset val="134"/>
      </rPr>
      <t>),</t>
    </r>
    <r>
      <rPr>
        <sz val="10"/>
        <color rgb="FF0000FF"/>
        <rFont val="宋体"/>
        <charset val="134"/>
      </rPr>
      <t>涞钢涞铜由4050人员转入公益性岗位个负担保险3.6万</t>
    </r>
    <r>
      <rPr>
        <sz val="10"/>
        <rFont val="宋体"/>
        <charset val="134"/>
      </rPr>
      <t>(</t>
    </r>
    <r>
      <rPr>
        <sz val="10"/>
        <color rgb="FFFF0000"/>
        <rFont val="宋体"/>
        <charset val="134"/>
      </rPr>
      <t>11人*232.04元*12个月=3.6万元</t>
    </r>
    <r>
      <rPr>
        <sz val="10"/>
        <rFont val="宋体"/>
        <charset val="134"/>
      </rPr>
      <t>),</t>
    </r>
    <r>
      <rPr>
        <sz val="10"/>
        <color rgb="FF0000FF"/>
        <rFont val="宋体"/>
        <charset val="134"/>
      </rPr>
      <t>涞钢涞铜"40、50"等退人员生活费和保险4.79万元</t>
    </r>
    <r>
      <rPr>
        <sz val="10"/>
        <rFont val="宋体"/>
        <charset val="134"/>
      </rPr>
      <t>（</t>
    </r>
    <r>
      <rPr>
        <sz val="10"/>
        <color rgb="FFFF0000"/>
        <rFont val="宋体"/>
        <charset val="134"/>
      </rPr>
      <t>3人生活补贴1.41万,保险3.38万</t>
    </r>
    <r>
      <rPr>
        <sz val="10"/>
        <rFont val="宋体"/>
        <charset val="134"/>
      </rPr>
      <t>）。</t>
    </r>
    <r>
      <rPr>
        <sz val="10"/>
        <color rgb="FF0000FF"/>
        <rFont val="宋体"/>
        <charset val="134"/>
      </rPr>
      <t>补交到期退休人员的养老保险175万元</t>
    </r>
    <r>
      <rPr>
        <sz val="10"/>
        <color theme="8"/>
        <rFont val="宋体"/>
        <charset val="134"/>
      </rPr>
      <t>（</t>
    </r>
    <r>
      <rPr>
        <sz val="10"/>
        <color rgb="FFCC00CC"/>
        <rFont val="宋体"/>
        <charset val="134"/>
      </rPr>
      <t>此款1月17日已拨7.5万元，</t>
    </r>
    <r>
      <rPr>
        <sz val="10"/>
        <color rgb="FFFF0000"/>
        <rFont val="宋体"/>
        <charset val="134"/>
      </rPr>
      <t>预计25人*7万</t>
    </r>
    <r>
      <rPr>
        <sz val="10"/>
        <color theme="8"/>
        <rFont val="宋体"/>
        <charset val="134"/>
      </rPr>
      <t>）。</t>
    </r>
  </si>
  <si>
    <r>
      <rPr>
        <sz val="10"/>
        <rFont val="宋体"/>
        <charset val="134"/>
      </rPr>
      <t>涞钢涞铜"40、50"等退人员生活费和保险5.15万元（</t>
    </r>
    <r>
      <rPr>
        <sz val="10"/>
        <color rgb="FFFF0000"/>
        <rFont val="宋体"/>
        <charset val="134"/>
      </rPr>
      <t>3人生活补贴1.48万,保险3.67万</t>
    </r>
    <r>
      <rPr>
        <sz val="10"/>
        <rFont val="宋体"/>
        <charset val="134"/>
      </rPr>
      <t>）。涞钢涞铜补交到期退休人员的养老保险126万元（</t>
    </r>
    <r>
      <rPr>
        <sz val="10"/>
        <color rgb="FFFF0000"/>
        <rFont val="宋体"/>
        <charset val="134"/>
      </rPr>
      <t>预计18人*7万</t>
    </r>
    <r>
      <rPr>
        <sz val="10"/>
        <color theme="8"/>
        <rFont val="宋体"/>
        <charset val="134"/>
      </rPr>
      <t>）。</t>
    </r>
    <r>
      <rPr>
        <sz val="10"/>
        <color rgb="FF0000FF"/>
        <rFont val="宋体"/>
        <charset val="134"/>
      </rPr>
      <t xml:space="preserve"> </t>
    </r>
    <r>
      <rPr>
        <sz val="10"/>
        <rFont val="宋体"/>
        <charset val="134"/>
      </rPr>
      <t>涞钢涞铜公益性岗位人员支出127.54万</t>
    </r>
    <r>
      <rPr>
        <sz val="10"/>
        <color rgb="FF6600CC"/>
        <rFont val="宋体"/>
        <charset val="134"/>
      </rPr>
      <t>【</t>
    </r>
    <r>
      <rPr>
        <sz val="10"/>
        <color rgb="FFFF0000"/>
        <rFont val="宋体"/>
        <charset val="134"/>
      </rPr>
      <t>公益岗位人员49人：1、岗补1380*12*49=81.14万元；2、社保(1)养老保险：49*3135*12月*0.2=36.87万元；（2）医疗保险：49*（2616*0.06+5）*12=9.53元。（未含原欠调标应补发部分）</t>
    </r>
    <r>
      <rPr>
        <sz val="10"/>
        <color rgb="FF6600CC"/>
        <rFont val="宋体"/>
        <charset val="134"/>
      </rPr>
      <t>】，</t>
    </r>
    <r>
      <rPr>
        <sz val="10"/>
        <rFont val="宋体"/>
        <charset val="134"/>
      </rPr>
      <t>再就业人员待岗生活费2689.96万</t>
    </r>
    <r>
      <rPr>
        <sz val="10"/>
        <color rgb="FF6600CC"/>
        <rFont val="宋体"/>
        <charset val="134"/>
      </rPr>
      <t>【</t>
    </r>
    <r>
      <rPr>
        <sz val="10"/>
        <color rgb="FFFF0000"/>
        <rFont val="宋体"/>
        <charset val="134"/>
      </rPr>
      <t>共有人员1694人,原有1168人，原公益性岗位需退回再就业575人(待政府有关部门批示)，原有1168人中，需进入公益性岗位49人（待政府有关部门批示）.1、待岗生活费：1694*1380*80%*12=2244.21万元；2、医疗保险：1694*（2616*0.08+10）*12=445.75万元。（未含以前年度所欠养老保险及调标应补部分）</t>
    </r>
    <r>
      <rPr>
        <sz val="10"/>
        <color rgb="FF6600CC"/>
        <rFont val="宋体"/>
        <charset val="134"/>
      </rPr>
      <t>】，</t>
    </r>
  </si>
  <si>
    <r>
      <rPr>
        <sz val="10"/>
        <color rgb="FF0000FF"/>
        <rFont val="宋体"/>
        <charset val="134"/>
      </rPr>
      <t>解决涞钢涞铜破产管理人聘用人员2016年9-12月工资及支付涞铜部分职工经济补偿金21.6万元（</t>
    </r>
    <r>
      <rPr>
        <sz val="10"/>
        <color rgb="FFC60ABD"/>
        <rFont val="宋体"/>
        <charset val="134"/>
      </rPr>
      <t>此款1.22日已拨</t>
    </r>
    <r>
      <rPr>
        <sz val="10"/>
        <color rgb="FF0000FF"/>
        <rFont val="宋体"/>
        <charset val="134"/>
      </rPr>
      <t>）。解决涞钢涞铜社区聘用人员2016年9-12月工资18.72万元（</t>
    </r>
    <r>
      <rPr>
        <sz val="10"/>
        <color rgb="FFC60ABD"/>
        <rFont val="宋体"/>
        <charset val="134"/>
      </rPr>
      <t>此款1.22日已拨</t>
    </r>
    <r>
      <rPr>
        <sz val="10"/>
        <color rgb="FF0000FF"/>
        <rFont val="宋体"/>
        <charset val="134"/>
      </rPr>
      <t>）。</t>
    </r>
  </si>
  <si>
    <r>
      <rPr>
        <sz val="10"/>
        <rFont val="宋体"/>
        <charset val="134"/>
      </rPr>
      <t>涞钢涞铜聘用人员工资122.4万</t>
    </r>
    <r>
      <rPr>
        <sz val="10"/>
        <color rgb="FFFF0000"/>
        <rFont val="宋体"/>
        <charset val="134"/>
      </rPr>
      <t>（其中社区56人，留守委29人）</t>
    </r>
  </si>
  <si>
    <r>
      <rPr>
        <sz val="10"/>
        <rFont val="宋体"/>
        <charset val="134"/>
      </rPr>
      <t>死亡抚恤费330万元</t>
    </r>
    <r>
      <rPr>
        <sz val="10"/>
        <color indexed="10"/>
        <rFont val="宋体"/>
        <charset val="134"/>
      </rPr>
      <t>（按照现行标准死亡人员抚恤金每人40个月标准工资和上年度全国城镇居民人均可支配收入的两倍43620元，每人按11万元测算，每年预计30名即30人*11万元=330万元）。</t>
    </r>
  </si>
  <si>
    <r>
      <rPr>
        <sz val="10"/>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原涞钢涞铜工亡遗属抚恤费50.34万元(</t>
    </r>
    <r>
      <rPr>
        <sz val="10"/>
        <color indexed="10"/>
        <rFont val="宋体"/>
        <charset val="134"/>
      </rPr>
      <t>配偶25人*1108.47元*12月=332541元,其他人员8人*906.05元*12=86980.8元,预计20%提标8.39万),</t>
    </r>
    <r>
      <rPr>
        <sz val="10"/>
        <color indexed="12"/>
        <rFont val="宋体"/>
        <charset val="134"/>
      </rPr>
      <t>冀财社（2014）100号2014年中央零散烈士纪念设施管理保护补助23万元,</t>
    </r>
  </si>
  <si>
    <r>
      <rPr>
        <sz val="10"/>
        <color rgb="FF0000FF"/>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color rgb="FF0000FF"/>
        <rFont val="宋体"/>
        <charset val="134"/>
      </rPr>
      <t>原涞钢涞铜工亡遗属抚恤费44.26万元</t>
    </r>
    <r>
      <rPr>
        <sz val="10"/>
        <rFont val="宋体"/>
        <charset val="134"/>
      </rPr>
      <t>(</t>
    </r>
    <r>
      <rPr>
        <sz val="10"/>
        <color rgb="FFFF0000"/>
        <rFont val="宋体"/>
        <charset val="134"/>
      </rPr>
      <t>配偶22人×1108.47元×12月=29.27万</t>
    </r>
    <r>
      <rPr>
        <sz val="10"/>
        <color indexed="10"/>
        <rFont val="宋体"/>
        <charset val="134"/>
      </rPr>
      <t>元,其他7人×906.05元×12月=7.61元,预计20%提标7.38万),</t>
    </r>
  </si>
  <si>
    <r>
      <rPr>
        <sz val="10"/>
        <rFont val="宋体"/>
        <charset val="134"/>
      </rPr>
      <t>死亡抚恤费180万元</t>
    </r>
    <r>
      <rPr>
        <sz val="10"/>
        <color rgb="FFFF000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原涞钢涞铜工亡遗属抚恤费41.5万元(</t>
    </r>
    <r>
      <rPr>
        <sz val="10"/>
        <color rgb="FFFF0000"/>
        <rFont val="宋体"/>
        <charset val="134"/>
      </rPr>
      <t>配偶21人×1188.47元×12月=29.95万元,其他4人×966.05元×12月=4.64万元,预计20%提标6.92万),</t>
    </r>
    <r>
      <rPr>
        <sz val="10"/>
        <rFont val="宋体"/>
        <charset val="134"/>
      </rPr>
      <t>涞钢涞铜赵伟家属抚恤金7.12万元,</t>
    </r>
  </si>
  <si>
    <r>
      <rPr>
        <sz val="10"/>
        <color rgb="FF0000FF"/>
        <rFont val="宋体"/>
        <charset val="134"/>
      </rPr>
      <t>解“三难”20万元</t>
    </r>
    <r>
      <rPr>
        <sz val="10"/>
        <color indexed="10"/>
        <rFont val="宋体"/>
        <charset val="134"/>
      </rPr>
      <t>（老复员军人、烈属、伤残解决生活难、就医难、住房难），</t>
    </r>
  </si>
  <si>
    <r>
      <rPr>
        <sz val="10"/>
        <rFont val="宋体"/>
        <charset val="134"/>
      </rPr>
      <t>民政局解“三难”10万元</t>
    </r>
    <r>
      <rPr>
        <sz val="10"/>
        <color rgb="FFFF0000"/>
        <rFont val="宋体"/>
        <charset val="134"/>
      </rPr>
      <t>（老复员军人、烈属、伤残解决生活难、就医难、住房难），</t>
    </r>
  </si>
  <si>
    <r>
      <rPr>
        <sz val="10"/>
        <rFont val="宋体"/>
        <charset val="134"/>
      </rPr>
      <t>烈士纪念物建筑物维修1万,老人过节慰问费3万，老人服装费2万，老人生活用品0.5万，老人药费6万，老人伙食费14.04万</t>
    </r>
    <r>
      <rPr>
        <sz val="10"/>
        <color indexed="10"/>
        <rFont val="宋体"/>
        <charset val="134"/>
      </rPr>
      <t>（30人*390元*12月），</t>
    </r>
    <r>
      <rPr>
        <sz val="10"/>
        <rFont val="宋体"/>
        <charset val="134"/>
      </rPr>
      <t>特行津贴及临时工资4万；</t>
    </r>
  </si>
  <si>
    <r>
      <rPr>
        <sz val="10"/>
        <rFont val="宋体"/>
        <charset val="134"/>
      </rPr>
      <t>烈士陵园管理经费1万,老人过节慰问费3万，老人服装费2万，老人生活用品0.5万，老人药费6万，老人伙食费18.72万</t>
    </r>
    <r>
      <rPr>
        <sz val="10"/>
        <color indexed="10"/>
        <rFont val="宋体"/>
        <charset val="134"/>
      </rPr>
      <t>（40人*390元*12月），</t>
    </r>
    <r>
      <rPr>
        <sz val="10"/>
        <rFont val="宋体"/>
        <charset val="134"/>
      </rPr>
      <t>特行津贴及临时工资4万；光荣院自收自支人员工资25万元</t>
    </r>
    <r>
      <rPr>
        <sz val="10"/>
        <color indexed="12"/>
        <rFont val="宋体"/>
        <charset val="134"/>
      </rPr>
      <t>(</t>
    </r>
    <r>
      <rPr>
        <sz val="10"/>
        <color indexed="10"/>
        <rFont val="宋体"/>
        <charset val="134"/>
      </rPr>
      <t>8人月工资20035元*12月+月各项保险4437元*12个月=29.32*85%)</t>
    </r>
  </si>
  <si>
    <r>
      <rPr>
        <sz val="10"/>
        <color rgb="FF0000FF"/>
        <rFont val="宋体"/>
        <charset val="134"/>
      </rPr>
      <t>烈士陵园管理经费1万,老人过节慰问费3万，老人服装费2万</t>
    </r>
    <r>
      <rPr>
        <sz val="10"/>
        <rFont val="宋体"/>
        <charset val="134"/>
      </rPr>
      <t>，</t>
    </r>
    <r>
      <rPr>
        <sz val="10"/>
        <color rgb="FF0000FF"/>
        <rFont val="宋体"/>
        <charset val="134"/>
      </rPr>
      <t>老人生活用品0.5万</t>
    </r>
    <r>
      <rPr>
        <sz val="10"/>
        <rFont val="宋体"/>
        <charset val="134"/>
      </rPr>
      <t>，</t>
    </r>
    <r>
      <rPr>
        <sz val="10"/>
        <color rgb="FF0000FF"/>
        <rFont val="宋体"/>
        <charset val="134"/>
      </rPr>
      <t>老人药费6万</t>
    </r>
    <r>
      <rPr>
        <sz val="10"/>
        <rFont val="宋体"/>
        <charset val="134"/>
      </rPr>
      <t>，</t>
    </r>
    <r>
      <rPr>
        <sz val="10"/>
        <color rgb="FF0000FF"/>
        <rFont val="宋体"/>
        <charset val="134"/>
      </rPr>
      <t>老人伙食费18.72万</t>
    </r>
    <r>
      <rPr>
        <sz val="10"/>
        <color rgb="FFFF0000"/>
        <rFont val="宋体"/>
        <charset val="134"/>
      </rPr>
      <t>，</t>
    </r>
    <r>
      <rPr>
        <sz val="10"/>
        <color rgb="FF0000FF"/>
        <rFont val="宋体"/>
        <charset val="134"/>
      </rPr>
      <t>特行津贴及临时工资4万</t>
    </r>
    <r>
      <rPr>
        <sz val="10"/>
        <rFont val="宋体"/>
        <charset val="134"/>
      </rPr>
      <t>；</t>
    </r>
    <r>
      <rPr>
        <sz val="10"/>
        <color rgb="FF0000FF"/>
        <rFont val="宋体"/>
        <charset val="134"/>
      </rPr>
      <t>光荣院自收自支人员工资25万元(</t>
    </r>
    <r>
      <rPr>
        <sz val="10"/>
        <color rgb="FFFF0000"/>
        <rFont val="宋体"/>
        <charset val="134"/>
      </rPr>
      <t>8人月工资20035元*12月+月各项保险4437元*12个月=29.32*85%)</t>
    </r>
  </si>
  <si>
    <r>
      <rPr>
        <sz val="10"/>
        <rFont val="宋体"/>
        <charset val="134"/>
      </rPr>
      <t>民政局烈士陵园管理经费1万,特行津贴及临时工资18.22万(</t>
    </r>
    <r>
      <rPr>
        <sz val="10"/>
        <color rgb="FFFF0000"/>
        <rFont val="宋体"/>
        <charset val="134"/>
      </rPr>
      <t>11人*1380元*12月=18.22万</t>
    </r>
    <r>
      <rPr>
        <sz val="10"/>
        <rFont val="宋体"/>
        <charset val="134"/>
      </rPr>
      <t>)；光荣院自收自支人员工资33.88万元</t>
    </r>
    <r>
      <rPr>
        <sz val="10"/>
        <color rgb="FF0000FF"/>
        <rFont val="宋体"/>
        <charset val="134"/>
      </rPr>
      <t>(</t>
    </r>
    <r>
      <rPr>
        <sz val="10"/>
        <color rgb="FFFF0000"/>
        <rFont val="宋体"/>
        <charset val="134"/>
      </rPr>
      <t>8人月工资27573元*12月+年奖励性绩效75503元,+8人月各项保险9600元*12个月=52.16万,加奖励性绩效保险2.1万,共计54.28万元,减人员已安排20.4万,专项安排33.88万元)</t>
    </r>
    <r>
      <rPr>
        <sz val="10"/>
        <color rgb="FF6600CC"/>
        <rFont val="宋体"/>
        <charset val="134"/>
      </rPr>
      <t>，</t>
    </r>
    <r>
      <rPr>
        <sz val="10"/>
        <rFont val="宋体"/>
        <charset val="134"/>
      </rPr>
      <t>民政服务中心老人及五保户伙食费38.81万元</t>
    </r>
    <r>
      <rPr>
        <sz val="10"/>
        <color rgb="FFFF0000"/>
        <rFont val="宋体"/>
        <charset val="134"/>
      </rPr>
      <t>【206人×390元×12月=96.41万元,减150名五保户集中供养补助(150人*3840元/年=57.6万),实际安排38.81万】</t>
    </r>
    <r>
      <rPr>
        <sz val="10"/>
        <color rgb="FF6600CC"/>
        <rFont val="宋体"/>
        <charset val="134"/>
      </rPr>
      <t>，</t>
    </r>
    <r>
      <rPr>
        <sz val="10"/>
        <rFont val="宋体"/>
        <charset val="134"/>
      </rPr>
      <t>民政服务中心老人药费49.44万元</t>
    </r>
    <r>
      <rPr>
        <sz val="10"/>
        <color rgb="FF6600CC"/>
        <rFont val="宋体"/>
        <charset val="134"/>
      </rPr>
      <t>(</t>
    </r>
    <r>
      <rPr>
        <sz val="10"/>
        <color rgb="FFFF0000"/>
        <rFont val="宋体"/>
        <charset val="134"/>
      </rPr>
      <t>206人*150元x12个月＝37.08万元</t>
    </r>
    <r>
      <rPr>
        <sz val="10"/>
        <color rgb="FF6600CC"/>
        <rFont val="宋体"/>
        <charset val="134"/>
      </rPr>
      <t>)，</t>
    </r>
    <r>
      <rPr>
        <sz val="10"/>
        <rFont val="宋体"/>
        <charset val="134"/>
      </rPr>
      <t>民政服务中心生活用品4.94万元</t>
    </r>
    <r>
      <rPr>
        <sz val="10"/>
        <color rgb="FF6600CC"/>
        <rFont val="宋体"/>
        <charset val="134"/>
      </rPr>
      <t>(</t>
    </r>
    <r>
      <rPr>
        <sz val="10"/>
        <color rgb="FFFF0000"/>
        <rFont val="宋体"/>
        <charset val="134"/>
      </rPr>
      <t>206人x20元x12个月＝4.94万元</t>
    </r>
    <r>
      <rPr>
        <sz val="10"/>
        <color rgb="FF6600CC"/>
        <rFont val="宋体"/>
        <charset val="134"/>
      </rPr>
      <t>)，</t>
    </r>
    <r>
      <rPr>
        <sz val="10"/>
        <rFont val="宋体"/>
        <charset val="134"/>
      </rPr>
      <t>民政服务中心服装费4.12万元</t>
    </r>
    <r>
      <rPr>
        <sz val="10"/>
        <color rgb="FF6600CC"/>
        <rFont val="宋体"/>
        <charset val="134"/>
      </rPr>
      <t>(</t>
    </r>
    <r>
      <rPr>
        <sz val="10"/>
        <color rgb="FFFF0000"/>
        <rFont val="宋体"/>
        <charset val="134"/>
      </rPr>
      <t>206人×200元=4.12万元</t>
    </r>
    <r>
      <rPr>
        <sz val="10"/>
        <color rgb="FF6600CC"/>
        <rFont val="宋体"/>
        <charset val="134"/>
      </rPr>
      <t>)，</t>
    </r>
    <r>
      <rPr>
        <sz val="10"/>
        <rFont val="宋体"/>
        <charset val="134"/>
      </rPr>
      <t>民政服务中心过节慰问费3万，民政服务中心其他费用6.4万。</t>
    </r>
  </si>
  <si>
    <r>
      <rPr>
        <sz val="10"/>
        <rFont val="宋体"/>
        <charset val="134"/>
      </rPr>
      <t>农村现役军人优待金（转移支付）70.7万</t>
    </r>
    <r>
      <rPr>
        <sz val="10"/>
        <color indexed="10"/>
        <rFont val="宋体"/>
        <charset val="134"/>
      </rPr>
      <t>（按上年当地农民人均纯收入3500元*202人），</t>
    </r>
    <r>
      <rPr>
        <sz val="10"/>
        <rFont val="宋体"/>
        <charset val="134"/>
      </rPr>
      <t>非农业现役军人优待124.8万</t>
    </r>
    <r>
      <rPr>
        <sz val="10"/>
        <color indexed="10"/>
        <rFont val="宋体"/>
        <charset val="134"/>
      </rPr>
      <t>（冀民(2012)98号文件规定,2013年涞源最低工资标准1040元/月即1040元*100人*12=124.8万），</t>
    </r>
  </si>
  <si>
    <r>
      <rPr>
        <sz val="10"/>
        <rFont val="宋体"/>
        <charset val="134"/>
      </rPr>
      <t>农村现役军人优待金（转移支付）77.8万</t>
    </r>
    <r>
      <rPr>
        <sz val="10"/>
        <color indexed="10"/>
        <rFont val="宋体"/>
        <charset val="134"/>
      </rPr>
      <t>（按上年当地农民人均纯收入4800元*260人=124.8万元,减上级专款47万），</t>
    </r>
    <r>
      <rPr>
        <sz val="10"/>
        <rFont val="宋体"/>
        <charset val="134"/>
      </rPr>
      <t>非农业现役军人优待63.35万</t>
    </r>
    <r>
      <rPr>
        <sz val="10"/>
        <color indexed="10"/>
        <rFont val="宋体"/>
        <charset val="134"/>
      </rPr>
      <t>（冀民(2012)98号文件规定,2014年涞源最低工资标准1210元/月即1210元*76人*12=110.35万,减预计上级专款47万），</t>
    </r>
  </si>
  <si>
    <r>
      <rPr>
        <sz val="10"/>
        <color rgb="FF0000FF"/>
        <rFont val="宋体"/>
        <charset val="134"/>
      </rPr>
      <t>农村义务兵优待金76.5万</t>
    </r>
    <r>
      <rPr>
        <sz val="10"/>
        <color indexed="10"/>
        <rFont val="宋体"/>
        <charset val="134"/>
      </rPr>
      <t>（按上年当地农民人均纯收入5842元*220人=128.5万元,减上级专款52万），</t>
    </r>
    <r>
      <rPr>
        <sz val="10"/>
        <color rgb="FF0000FF"/>
        <rFont val="宋体"/>
        <charset val="134"/>
      </rPr>
      <t>城镇义务兵优待80.48万</t>
    </r>
    <r>
      <rPr>
        <sz val="10"/>
        <color indexed="10"/>
        <rFont val="宋体"/>
        <charset val="134"/>
      </rPr>
      <t>（冀民(2012)98号文件规定,2015年涞源最低工资标准1380元/月即1380元*80人*12=132.48万,减预计上级专款52万），</t>
    </r>
    <r>
      <rPr>
        <sz val="10"/>
        <color rgb="FF0000FF"/>
        <rFont val="宋体"/>
        <charset val="134"/>
      </rPr>
      <t>大学生入伍补贴44万元</t>
    </r>
    <r>
      <rPr>
        <sz val="10"/>
        <color indexed="10"/>
        <rFont val="宋体"/>
        <charset val="134"/>
      </rPr>
      <t>（22人*2万），</t>
    </r>
  </si>
  <si>
    <r>
      <rPr>
        <sz val="10"/>
        <rFont val="宋体"/>
        <charset val="134"/>
      </rPr>
      <t>农村义务兵优待金106.2万</t>
    </r>
    <r>
      <rPr>
        <sz val="10"/>
        <color rgb="FFFF0000"/>
        <rFont val="宋体"/>
        <charset val="134"/>
      </rPr>
      <t>（220人x每人每年7100元=156.2万），</t>
    </r>
    <r>
      <rPr>
        <sz val="10"/>
        <rFont val="宋体"/>
        <charset val="134"/>
      </rPr>
      <t>城镇义务兵优待70.24万</t>
    </r>
    <r>
      <rPr>
        <sz val="10"/>
        <color rgb="FFFF0000"/>
        <rFont val="宋体"/>
        <charset val="134"/>
      </rPr>
      <t>（冀民(2012)98号文件规定,40人×17560元（每人每年）=70.24万元），</t>
    </r>
    <r>
      <rPr>
        <sz val="10"/>
        <rFont val="宋体"/>
        <charset val="134"/>
      </rPr>
      <t>大学生入伍补贴43.5万元</t>
    </r>
    <r>
      <rPr>
        <sz val="10"/>
        <color rgb="FFFF0000"/>
        <rFont val="宋体"/>
        <charset val="134"/>
      </rPr>
      <t>（30人x每人每年2.9万=87万*50%），</t>
    </r>
  </si>
  <si>
    <r>
      <rPr>
        <sz val="10"/>
        <rFont val="宋体"/>
        <charset val="134"/>
      </rPr>
      <t>建国前农村老党员生活补贴县配套57.43万</t>
    </r>
    <r>
      <rPr>
        <sz val="10"/>
        <color indexed="10"/>
        <rFont val="宋体"/>
        <charset val="134"/>
      </rPr>
      <t>（1、抗日战争时期入党的老党员有227名，所需补贴（227*430*12*22.25%）+227*200=306018.7元；2、解放战争时期入党老党员有231名，所需补贴（231*350*12*22.25%）+231*150=250519.5元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r>
  </si>
  <si>
    <r>
      <rPr>
        <sz val="10"/>
        <rFont val="宋体"/>
        <charset val="134"/>
      </rPr>
      <t>建国前农村老党员生活补贴县配套70.64万</t>
    </r>
    <r>
      <rPr>
        <sz val="10"/>
        <color indexed="10"/>
        <rFont val="宋体"/>
        <charset val="134"/>
      </rPr>
      <t>（1、抗日战争时期入党的老党员有140名，所需补贴（140人，35.97万）；2、解放战争时期入党老党员有131名，所需补贴（131人，28.53万元） ；3、享受优抚的老党员66名，所需补贴（66人，2.06万元），4、提标（140+131）*50*3=4.07万。</t>
    </r>
  </si>
  <si>
    <t>建国前农村老党员生活补贴县配套60.32万</t>
  </si>
  <si>
    <r>
      <rPr>
        <sz val="10"/>
        <rFont val="宋体"/>
        <charset val="134"/>
      </rPr>
      <t>农村建国前老党员生活补贴县配套55.04万</t>
    </r>
    <r>
      <rPr>
        <sz val="10"/>
        <color rgb="FF0000FF"/>
        <rFont val="宋体"/>
        <charset val="134"/>
      </rPr>
      <t>。</t>
    </r>
  </si>
  <si>
    <r>
      <rPr>
        <sz val="10"/>
        <rFont val="宋体"/>
        <charset val="134"/>
      </rPr>
      <t>城镇退役士官待安置期间生活费3.9万</t>
    </r>
    <r>
      <rPr>
        <sz val="10"/>
        <color indexed="10"/>
        <rFont val="宋体"/>
        <charset val="134"/>
      </rPr>
      <t>（20人*390元*5月），</t>
    </r>
    <r>
      <rPr>
        <sz val="10"/>
        <rFont val="宋体"/>
        <charset val="134"/>
      </rPr>
      <t>退役士兵自主就业一次性补助147.6万</t>
    </r>
    <r>
      <rPr>
        <sz val="10"/>
        <color indexed="10"/>
        <rFont val="宋体"/>
        <charset val="134"/>
      </rPr>
      <t>【冀民（2012）99号文件规定：义务兵每人一次性补助0.9万元（140*0.9=126万元）；士官2.16万元（10*2.16=21.6万元）】</t>
    </r>
  </si>
  <si>
    <r>
      <rPr>
        <sz val="10"/>
        <rFont val="宋体"/>
        <charset val="134"/>
      </rPr>
      <t>城镇退役士官待安置期间生活费7.02万</t>
    </r>
    <r>
      <rPr>
        <sz val="10"/>
        <color indexed="10"/>
        <rFont val="宋体"/>
        <charset val="134"/>
      </rPr>
      <t>（30人*390元*6月），</t>
    </r>
    <r>
      <rPr>
        <sz val="10"/>
        <rFont val="宋体"/>
        <charset val="134"/>
      </rPr>
      <t>退役士兵自主就业一次性补助248.62万</t>
    </r>
    <r>
      <rPr>
        <sz val="10"/>
        <color indexed="10"/>
        <rFont val="宋体"/>
        <charset val="134"/>
      </rPr>
      <t>【冀民（2012）99号文件规定：义务兵每人一次性补助1.6万元（140人*1.6万=224万元+士官32人*1.613万=275.62万-上级预计专款预计27万）】</t>
    </r>
  </si>
  <si>
    <r>
      <rPr>
        <sz val="10"/>
        <color rgb="FF0000FF"/>
        <rFont val="宋体"/>
        <charset val="134"/>
      </rPr>
      <t>城镇退役士官待安置期间生活费2.3万</t>
    </r>
    <r>
      <rPr>
        <sz val="10"/>
        <color rgb="FFFF0000"/>
        <rFont val="宋体"/>
        <charset val="134"/>
      </rPr>
      <t>（10人*450元*5月），</t>
    </r>
    <r>
      <rPr>
        <sz val="10"/>
        <color rgb="FF0000FF"/>
        <rFont val="宋体"/>
        <charset val="134"/>
      </rPr>
      <t>退役士兵自主就业一次性补助156万</t>
    </r>
    <r>
      <rPr>
        <sz val="10"/>
        <color rgb="FFFF0000"/>
        <rFont val="宋体"/>
        <charset val="134"/>
      </rPr>
      <t>【冀民（2012）99号文件规定：义务兵每人一次性补助1.56万元（100人*1.56万=156万元】;</t>
    </r>
    <r>
      <rPr>
        <sz val="10"/>
        <color rgb="FF0000FF"/>
        <rFont val="宋体"/>
        <charset val="134"/>
      </rPr>
      <t>落实部分转业志愿兵政策（待遇）134.5341万元（此款已拨付。</t>
    </r>
    <r>
      <rPr>
        <sz val="10"/>
        <color rgb="FFFF0000"/>
        <rFont val="宋体"/>
        <charset val="134"/>
      </rPr>
      <t>其中：水利局36.887144万元，粮食局42.0064万元，农业局25.02265万元，涞钢涞铜社区0.363万元，工信局4.287135万元，商务局25.967762万元</t>
    </r>
    <r>
      <rPr>
        <sz val="10"/>
        <color rgb="FF0000FF"/>
        <rFont val="宋体"/>
        <charset val="134"/>
      </rPr>
      <t>）。</t>
    </r>
  </si>
  <si>
    <r>
      <rPr>
        <sz val="10"/>
        <rFont val="宋体"/>
        <charset val="134"/>
      </rPr>
      <t>城镇退役士官待安置期间生活费7.8万</t>
    </r>
    <r>
      <rPr>
        <sz val="10"/>
        <color rgb="FFFF0000"/>
        <rFont val="宋体"/>
        <charset val="134"/>
      </rPr>
      <t>（26人×3000元=7.8万元），</t>
    </r>
    <r>
      <rPr>
        <sz val="10"/>
        <rFont val="宋体"/>
        <charset val="134"/>
      </rPr>
      <t>退役士兵自主就业一次性补助100万</t>
    </r>
    <r>
      <rPr>
        <sz val="10"/>
        <color rgb="FFFF0000"/>
        <rFont val="宋体"/>
        <charset val="134"/>
      </rPr>
      <t>【120人×17600元（每人每年）=211.2万】</t>
    </r>
  </si>
  <si>
    <r>
      <rPr>
        <sz val="10"/>
        <rFont val="宋体"/>
        <charset val="134"/>
      </rPr>
      <t>参战参核人员体检费3.3万</t>
    </r>
    <r>
      <rPr>
        <sz val="10"/>
        <color indexed="10"/>
        <rFont val="宋体"/>
        <charset val="134"/>
      </rPr>
      <t>（省、县5：5负担。即120人*550元*50%=3.3万元）。</t>
    </r>
    <r>
      <rPr>
        <sz val="10"/>
        <rFont val="宋体"/>
        <charset val="134"/>
      </rPr>
      <t>军队遗属2.5万，</t>
    </r>
  </si>
  <si>
    <r>
      <rPr>
        <sz val="10"/>
        <rFont val="宋体"/>
        <charset val="134"/>
      </rPr>
      <t>参战参核人员体检费7万</t>
    </r>
    <r>
      <rPr>
        <sz val="10"/>
        <color indexed="10"/>
        <rFont val="宋体"/>
        <charset val="134"/>
      </rPr>
      <t>（省、县5：5负担。即140人*1000元*50%=7万元）。</t>
    </r>
  </si>
  <si>
    <r>
      <rPr>
        <sz val="10"/>
        <color rgb="FF0000FF"/>
        <rFont val="宋体"/>
        <charset val="134"/>
      </rPr>
      <t>参战参核人员体检费6.5万</t>
    </r>
    <r>
      <rPr>
        <sz val="10"/>
        <color rgb="FFFF0000"/>
        <rFont val="宋体"/>
        <charset val="134"/>
      </rPr>
      <t>（省、县5：5负担。即130人*1000元*50%=6.5万元）,</t>
    </r>
    <r>
      <rPr>
        <sz val="10"/>
        <color rgb="FF0000FF"/>
        <rFont val="宋体"/>
        <charset val="134"/>
      </rPr>
      <t>民政局退役士兵信息统计工作经费6万元。</t>
    </r>
  </si>
  <si>
    <r>
      <rPr>
        <sz val="10"/>
        <rFont val="宋体"/>
        <charset val="134"/>
      </rPr>
      <t>参战参核人员体检费6.5万【</t>
    </r>
    <r>
      <rPr>
        <sz val="10"/>
        <color rgb="FFFF0000"/>
        <rFont val="宋体"/>
        <charset val="134"/>
      </rPr>
      <t>省、县5：5负担。即130人*1000元*50%=6.5万元</t>
    </r>
    <r>
      <rPr>
        <sz val="10"/>
        <rFont val="宋体"/>
        <charset val="134"/>
      </rPr>
      <t>】</t>
    </r>
    <r>
      <rPr>
        <sz val="10"/>
        <color rgb="FFFF0000"/>
        <rFont val="宋体"/>
        <charset val="134"/>
      </rPr>
      <t>,</t>
    </r>
    <r>
      <rPr>
        <sz val="10"/>
        <rFont val="宋体"/>
        <charset val="134"/>
      </rPr>
      <t>民政局</t>
    </r>
    <r>
      <rPr>
        <sz val="10"/>
        <color theme="1"/>
        <rFont val="宋体"/>
        <charset val="134"/>
      </rPr>
      <t>退役士兵信息统计工作经费6万元</t>
    </r>
    <r>
      <rPr>
        <sz val="10"/>
        <color rgb="FF0000FF"/>
        <rFont val="宋体"/>
        <charset val="134"/>
      </rPr>
      <t>。</t>
    </r>
    <r>
      <rPr>
        <sz val="10"/>
        <rFont val="宋体"/>
        <charset val="134"/>
      </rPr>
      <t>军队退役人员服务中心经费30万元</t>
    </r>
    <r>
      <rPr>
        <sz val="10"/>
        <color rgb="FFFF0000"/>
        <rFont val="宋体"/>
        <charset val="134"/>
      </rPr>
      <t>（解决涉军人员特殊困难及问题）,</t>
    </r>
    <r>
      <rPr>
        <sz val="10"/>
        <rFont val="宋体"/>
        <charset val="134"/>
      </rPr>
      <t>商务局企业军队退役人员困难帮扶资金310万元</t>
    </r>
    <r>
      <rPr>
        <sz val="10"/>
        <color rgb="FFFF0000"/>
        <rFont val="宋体"/>
        <charset val="134"/>
      </rPr>
      <t>(已从财政借款需偿还),</t>
    </r>
    <r>
      <rPr>
        <sz val="10"/>
        <rFont val="宋体"/>
        <charset val="134"/>
      </rPr>
      <t>粮食局企业军队退役人员困难帮扶资金299.18万元</t>
    </r>
    <r>
      <rPr>
        <sz val="10"/>
        <color rgb="FFFF0000"/>
        <rFont val="宋体"/>
        <charset val="134"/>
      </rPr>
      <t>(已从财政借款需偿还),</t>
    </r>
    <r>
      <rPr>
        <sz val="10"/>
        <rFont val="宋体"/>
        <charset val="134"/>
      </rPr>
      <t>交通局企业军队退役人员困难帮扶资金3.76万元(</t>
    </r>
    <r>
      <rPr>
        <sz val="10"/>
        <color rgb="FFFF0000"/>
        <rFont val="宋体"/>
        <charset val="134"/>
      </rPr>
      <t>已从财政借款需偿还</t>
    </r>
    <r>
      <rPr>
        <sz val="10"/>
        <rFont val="宋体"/>
        <charset val="134"/>
      </rPr>
      <t>),县社企业军队退役人员困难帮扶资金29.88万元(</t>
    </r>
    <r>
      <rPr>
        <sz val="10"/>
        <color rgb="FFFF0000"/>
        <rFont val="宋体"/>
        <charset val="134"/>
      </rPr>
      <t>已从财政借款需偿还</t>
    </r>
    <r>
      <rPr>
        <sz val="10"/>
        <rFont val="宋体"/>
        <charset val="134"/>
      </rPr>
      <t>),水利局现下岗企业有关军队退役人员困难帮扶资金15.49万元(</t>
    </r>
    <r>
      <rPr>
        <sz val="10"/>
        <color rgb="FFFF0000"/>
        <rFont val="宋体"/>
        <charset val="134"/>
      </rPr>
      <t>已从财政借款需偿还</t>
    </r>
    <r>
      <rPr>
        <sz val="10"/>
        <rFont val="宋体"/>
        <charset val="134"/>
      </rPr>
      <t>),国土局企业军队退役人员困难帮扶资金57.34万元(</t>
    </r>
    <r>
      <rPr>
        <sz val="10"/>
        <color rgb="FFFF0000"/>
        <rFont val="宋体"/>
        <charset val="134"/>
      </rPr>
      <t>已从财政借款需偿还</t>
    </r>
    <r>
      <rPr>
        <sz val="10"/>
        <rFont val="宋体"/>
        <charset val="134"/>
      </rPr>
      <t>),工信局企业军队退役人员困难帮扶资金585.07万元(</t>
    </r>
    <r>
      <rPr>
        <sz val="10"/>
        <color rgb="FFFF0000"/>
        <rFont val="宋体"/>
        <charset val="134"/>
      </rPr>
      <t>已从财政借款需偿还</t>
    </r>
    <r>
      <rPr>
        <sz val="10"/>
        <rFont val="宋体"/>
        <charset val="134"/>
      </rPr>
      <t>),工信局石棉矿现已下岗失业军队退役人员困难帮扶资金79.35万元(</t>
    </r>
    <r>
      <rPr>
        <sz val="10"/>
        <color rgb="FFFF0000"/>
        <rFont val="宋体"/>
        <charset val="134"/>
      </rPr>
      <t>已从财政借款需偿还</t>
    </r>
    <r>
      <rPr>
        <sz val="10"/>
        <rFont val="宋体"/>
        <charset val="134"/>
      </rPr>
      <t>),民政局参战退役军人困难帮扶资金42.52万元(</t>
    </r>
    <r>
      <rPr>
        <sz val="10"/>
        <color rgb="FFFF0000"/>
        <rFont val="宋体"/>
        <charset val="134"/>
      </rPr>
      <t>已从财政借款需偿还</t>
    </r>
    <r>
      <rPr>
        <sz val="10"/>
        <rFont val="宋体"/>
        <charset val="134"/>
      </rPr>
      <t>),涞钢涞铜涉军人员养老保险及李艳辉困难帮扶资金76.23万元(</t>
    </r>
    <r>
      <rPr>
        <sz val="10"/>
        <color rgb="FFFF0000"/>
        <rFont val="宋体"/>
        <charset val="134"/>
      </rPr>
      <t>已从财政借款需偿还</t>
    </r>
    <r>
      <rPr>
        <sz val="10"/>
        <rFont val="宋体"/>
        <charset val="134"/>
      </rPr>
      <t>),林业局白石山林场军队退役人员困难帮扶资金0.71万元(</t>
    </r>
    <r>
      <rPr>
        <sz val="10"/>
        <color rgb="FFFF0000"/>
        <rFont val="宋体"/>
        <charset val="134"/>
      </rPr>
      <t>已从财政借款需偿还</t>
    </r>
    <r>
      <rPr>
        <sz val="10"/>
        <rFont val="宋体"/>
        <charset val="134"/>
      </rPr>
      <t>),商务局刘世升（伤残军人）落实政策9.41万元(</t>
    </r>
    <r>
      <rPr>
        <sz val="10"/>
        <color rgb="FFFF0000"/>
        <rFont val="宋体"/>
        <charset val="134"/>
      </rPr>
      <t>已从财政借款需偿还</t>
    </r>
    <r>
      <rPr>
        <sz val="10"/>
        <rFont val="宋体"/>
        <charset val="134"/>
      </rPr>
      <t>),2018年涉军人员劳务派遣工资及各项保险60.83万元（</t>
    </r>
    <r>
      <rPr>
        <sz val="10"/>
        <color rgb="FFFF0000"/>
        <rFont val="宋体"/>
        <charset val="134"/>
      </rPr>
      <t>其中：商务局3人派遣费用8.2938万元，民政局1人派遣费用2.7646万元，工信局5人派遣费用13.8229万元，水利局1人派遣费用2.7646万元，粮食局8人派遣费用22.1166万元，农业局4人派遣费用11.0583万元</t>
    </r>
    <r>
      <rPr>
        <sz val="10"/>
        <rFont val="宋体"/>
        <charset val="134"/>
      </rPr>
      <t>）,预留涉军人员补助资金500万元。</t>
    </r>
  </si>
  <si>
    <r>
      <rPr>
        <sz val="10"/>
        <rFont val="宋体"/>
        <charset val="134"/>
      </rPr>
      <t>弃婴抚养50.18万</t>
    </r>
    <r>
      <rPr>
        <sz val="10"/>
        <color indexed="10"/>
        <rFont val="宋体"/>
        <charset val="134"/>
      </rPr>
      <t>【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r>
  </si>
  <si>
    <r>
      <rPr>
        <sz val="10"/>
        <rFont val="宋体"/>
        <charset val="134"/>
      </rPr>
      <t>弃婴抚养费15万（</t>
    </r>
    <r>
      <rPr>
        <sz val="10"/>
        <color rgb="FFFF0000"/>
        <rFont val="宋体"/>
        <charset val="134"/>
      </rPr>
      <t>根据冀民[2011]24号和冀民[2013]118号文件精神，中央财政补助孤儿每人每月270元，剩余部分由省、县按5：5比例分担。现在我局抚养孤儿180名，其中散居140名，每人每月700元，县配套资金每年36.12万元；福利机构30名，每人每月1150元，机构养育配套资金15.84万元，县财政共需配套资金54.54万元</t>
    </r>
    <r>
      <rPr>
        <sz val="10"/>
        <rFont val="宋体"/>
        <charset val="134"/>
      </rPr>
      <t>）。</t>
    </r>
  </si>
  <si>
    <r>
      <rPr>
        <sz val="10"/>
        <rFont val="宋体"/>
        <charset val="134"/>
      </rPr>
      <t>百岁老人补贴2.4万元</t>
    </r>
    <r>
      <rPr>
        <sz val="10"/>
        <color indexed="10"/>
        <rFont val="宋体"/>
        <charset val="134"/>
      </rPr>
      <t>（10人*200元*12=2.4万元。），</t>
    </r>
    <r>
      <rPr>
        <sz val="10"/>
        <rFont val="宋体"/>
        <charset val="134"/>
      </rPr>
      <t>贫困农村75周岁以上至80周岁老人经费121.2万</t>
    </r>
    <r>
      <rPr>
        <sz val="10"/>
        <color indexed="10"/>
        <rFont val="宋体"/>
        <charset val="134"/>
      </rPr>
      <t>（10100人*120元/年=121.2万元），</t>
    </r>
    <r>
      <rPr>
        <sz val="10"/>
        <rFont val="宋体"/>
        <charset val="134"/>
      </rPr>
      <t>贫困农村80-99周岁困难老人补贴13.8万</t>
    </r>
    <r>
      <rPr>
        <sz val="10"/>
        <color indexed="10"/>
        <rFont val="宋体"/>
        <charset val="134"/>
      </rPr>
      <t>（根据保定市财政府、民政文件保民（2011）118号规定：农村五保户、城市低保户中80周岁以上老年人每人每月不低于50元高龄老人津贴。230人*50元*12=13.8万元）。</t>
    </r>
  </si>
  <si>
    <r>
      <rPr>
        <sz val="10"/>
        <rFont val="宋体"/>
        <charset val="134"/>
      </rPr>
      <t>百岁老人补贴2.16万元</t>
    </r>
    <r>
      <rPr>
        <sz val="10"/>
        <color indexed="10"/>
        <rFont val="宋体"/>
        <charset val="134"/>
      </rPr>
      <t>（6人*300元*12=2.16万元），</t>
    </r>
    <r>
      <rPr>
        <sz val="10"/>
        <rFont val="宋体"/>
        <charset val="134"/>
      </rPr>
      <t>贫困农村75周岁以上老人经费132万</t>
    </r>
    <r>
      <rPr>
        <sz val="10"/>
        <color indexed="10"/>
        <rFont val="宋体"/>
        <charset val="134"/>
      </rPr>
      <t>（11000人*120元/年=132万元），</t>
    </r>
    <r>
      <rPr>
        <sz val="10"/>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</si>
  <si>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百岁老人补贴3.6万元</t>
    </r>
    <r>
      <rPr>
        <sz val="10"/>
        <color indexed="10"/>
        <rFont val="宋体"/>
        <charset val="134"/>
      </rPr>
      <t>（10人*300元*12=2.16万元），</t>
    </r>
    <r>
      <rPr>
        <sz val="10"/>
        <color rgb="FF0000FF"/>
        <rFont val="宋体"/>
        <charset val="134"/>
      </rPr>
      <t>贫困农村75周岁以上老人经费120万</t>
    </r>
    <r>
      <rPr>
        <sz val="10"/>
        <color indexed="10"/>
        <rFont val="宋体"/>
        <charset val="134"/>
      </rPr>
      <t>（1000人*120元/年=120万元），</t>
    </r>
    <r>
      <rPr>
        <sz val="10"/>
        <color rgb="FF0000FF"/>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</si>
  <si>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rFont val="宋体"/>
        <charset val="134"/>
      </rPr>
      <t>百岁老人补贴7.2万元</t>
    </r>
    <r>
      <rPr>
        <sz val="10"/>
        <color rgb="FFFF0000"/>
        <rFont val="宋体"/>
        <charset val="134"/>
      </rPr>
      <t>（20人*300元*12=7.2万元），</t>
    </r>
    <r>
      <rPr>
        <sz val="10"/>
        <rFont val="宋体"/>
        <charset val="134"/>
      </rPr>
      <t>贫困农村75周岁以上老人经费120万</t>
    </r>
    <r>
      <rPr>
        <sz val="10"/>
        <color rgb="FFFF0000"/>
        <rFont val="宋体"/>
        <charset val="134"/>
      </rPr>
      <t>（1000人*120元/年=120万元），</t>
    </r>
    <r>
      <rPr>
        <sz val="10"/>
        <rFont val="宋体"/>
        <charset val="134"/>
      </rPr>
      <t>贫困农村80-99周岁困难老人补贴18万</t>
    </r>
    <r>
      <rPr>
        <sz val="10"/>
        <color rgb="FFFF0000"/>
        <rFont val="宋体"/>
        <charset val="134"/>
      </rPr>
      <t>（根据保定市财政府、民政文件保民（2011）118号规定：农村五保户、城市低保户中80周岁以上老年人每人每月不低于50元高龄老人津贴。300人*50元*12=18万元）。</t>
    </r>
    <r>
      <rPr>
        <sz val="10"/>
        <rFont val="宋体"/>
        <charset val="134"/>
      </rPr>
      <t>民政局助老健康御险15万</t>
    </r>
    <r>
      <rPr>
        <sz val="10"/>
        <color rgb="FFFF0000"/>
        <rFont val="宋体"/>
        <charset val="134"/>
      </rPr>
      <t>（助老根据冀老龄办发【2014】11号文件精神，为75周岁以上农村老年人以及农村低保户、五保户、优抚对象投保“助老健康御险”)，2018年预计25000人，每人30元，共需资金75万元。）</t>
    </r>
    <r>
      <rPr>
        <sz val="10"/>
        <rFont val="宋体"/>
        <charset val="134"/>
      </rPr>
      <t>民政局养老机构责任保险2.4万元(</t>
    </r>
    <r>
      <rPr>
        <sz val="10"/>
        <color rgb="FFFF0000"/>
        <rFont val="宋体"/>
        <charset val="134"/>
      </rPr>
      <t>根据冀民【2015】13号文件，养老机构责任保险补贴，预计300人每人80元，共需资金2.4万元</t>
    </r>
    <r>
      <rPr>
        <sz val="10"/>
        <rFont val="宋体"/>
        <charset val="134"/>
      </rPr>
      <t>)，</t>
    </r>
  </si>
  <si>
    <t>民政局骨灰架维修更换1万，</t>
  </si>
  <si>
    <r>
      <rPr>
        <sz val="10"/>
        <color rgb="FF0000FF"/>
        <rFont val="宋体"/>
        <charset val="134"/>
      </rPr>
      <t>购置辅助器具9万元</t>
    </r>
    <r>
      <rPr>
        <sz val="10"/>
        <color indexed="10"/>
        <rFont val="宋体"/>
        <charset val="134"/>
      </rPr>
      <t>（包括轮椅、拐杖、助行器、助视器、助听器、盲杖等）,</t>
    </r>
    <r>
      <rPr>
        <sz val="10"/>
        <color rgb="FF0000FF"/>
        <rFont val="宋体"/>
        <charset val="134"/>
      </rPr>
      <t>假肢安装8万元,</t>
    </r>
  </si>
  <si>
    <r>
      <rPr>
        <sz val="10"/>
        <rFont val="宋体"/>
        <charset val="134"/>
      </rPr>
      <t>购置辅助器具10万元</t>
    </r>
    <r>
      <rPr>
        <sz val="10"/>
        <color rgb="FFFF0000"/>
        <rFont val="宋体"/>
        <charset val="134"/>
      </rPr>
      <t>（包括轮椅、拐杖、助行器、助视器、助听器、盲杖等）,</t>
    </r>
    <r>
      <rPr>
        <sz val="10"/>
        <rFont val="宋体"/>
        <charset val="134"/>
      </rPr>
      <t>假肢安装8万元,</t>
    </r>
  </si>
  <si>
    <r>
      <rPr>
        <sz val="10"/>
        <rFont val="宋体"/>
        <charset val="134"/>
      </rPr>
      <t>残疾人就业保障金安排的残疾人就业等支出63.63万(</t>
    </r>
    <r>
      <rPr>
        <sz val="10"/>
        <color indexed="10"/>
        <rFont val="宋体"/>
        <charset val="134"/>
      </rPr>
      <t>残疾人法律援助2万元,无障碍设施改造3万元,购置辅助器具10万元,假肢安装5万元,日常临时救助3万元,金秋助学3万元,春节慰问8万元,助残日慰问2万元,残疾人自由创业5万元,残疾人培训2.63万元,残疾人康复流动费用4万元,工资及保险10万元,后勤保障5万元,接待费1万元</t>
    </r>
    <r>
      <rPr>
        <sz val="10"/>
        <rFont val="宋体"/>
        <charset val="134"/>
      </rPr>
      <t>),贫困重度残疾人生活补贴32.37万</t>
    </r>
    <r>
      <rPr>
        <sz val="10"/>
        <color indexed="10"/>
        <rFont val="宋体"/>
        <charset val="134"/>
      </rPr>
      <t>(1079人*50元*12月*50%)</t>
    </r>
  </si>
  <si>
    <t>残疾人扶贫示范基地10万元，残疾人创业补助5万元,残疾人培训3万元,</t>
  </si>
  <si>
    <t>残疾人扶贫示范基地18万元，</t>
  </si>
  <si>
    <r>
      <rPr>
        <sz val="10"/>
        <color rgb="FF0000FF"/>
        <rFont val="宋体"/>
        <charset val="134"/>
      </rPr>
      <t>日常临时救助残疾人2万元,金秋助学2万元,康复救助2万元，春节慰问8万元（</t>
    </r>
    <r>
      <rPr>
        <sz val="10"/>
        <color rgb="FFCC00CC"/>
        <rFont val="宋体"/>
        <charset val="134"/>
      </rPr>
      <t>此款已于2017.1.17日拨付8万元</t>
    </r>
    <r>
      <rPr>
        <sz val="10"/>
        <color rgb="FF0000FF"/>
        <rFont val="宋体"/>
        <charset val="134"/>
      </rPr>
      <t>）,助残日慰问1万元,残疾人法律援助1万元,无障碍设施改造2万元,工资及保险12万元,后勤保障3万元,</t>
    </r>
  </si>
  <si>
    <r>
      <rPr>
        <sz val="10"/>
        <rFont val="宋体"/>
        <charset val="134"/>
      </rPr>
      <t>日常临时救助残疾人3万元,残疾人金秋助学3万元,春节慰问8万元</t>
    </r>
    <r>
      <rPr>
        <sz val="10"/>
        <color rgb="FF0000FF"/>
        <rFont val="宋体"/>
        <charset val="134"/>
      </rPr>
      <t>,</t>
    </r>
    <r>
      <rPr>
        <sz val="10"/>
        <rFont val="宋体"/>
        <charset val="134"/>
      </rPr>
      <t>助残日慰问2万元,残疾人法律援助2万元,,残疾人工资及保险9.5万元,后勤保障6万元,残疾人信息数据动态更新4万。残疾人生活及护理补贴200万</t>
    </r>
    <r>
      <rPr>
        <sz val="10"/>
        <color rgb="FFFF0000"/>
        <rFont val="宋体"/>
        <charset val="134"/>
      </rPr>
      <t>（根据冀政字[2015]74号精神，困难残疾人生活补贴每人每月不低于66元，重度残疾人员护理补贴每人每月不低于60元标准发放）</t>
    </r>
    <r>
      <rPr>
        <sz val="10"/>
        <color rgb="FF6600CC"/>
        <rFont val="宋体"/>
        <charset val="134"/>
      </rPr>
      <t>。</t>
    </r>
  </si>
  <si>
    <t>住建局王安镇安置片区征收房屋资金36.77万,住建局解决"7.21"拖欠农民工工资70万元,</t>
  </si>
  <si>
    <r>
      <rPr>
        <sz val="10"/>
        <color rgb="FF0000FF"/>
        <rFont val="宋体"/>
        <charset val="134"/>
      </rPr>
      <t>住建局灾后重建项目工程款400万元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，交运局农村公路灾后重建资金200万元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住建局灾后重建拖欠工程款400万元</t>
    </r>
    <r>
      <rPr>
        <sz val="10"/>
        <rFont val="宋体"/>
        <charset val="134"/>
      </rPr>
      <t>(</t>
    </r>
    <r>
      <rPr>
        <sz val="10"/>
        <color rgb="FFFF0000"/>
        <rFont val="宋体"/>
        <charset val="134"/>
      </rPr>
      <t>含</t>
    </r>
    <r>
      <rPr>
        <sz val="10"/>
        <color rgb="FFCC3300"/>
        <rFont val="宋体"/>
        <charset val="134"/>
      </rPr>
      <t>还王安镇片区300万元</t>
    </r>
    <r>
      <rPr>
        <sz val="10"/>
        <rFont val="宋体"/>
        <charset val="134"/>
      </rPr>
      <t>)</t>
    </r>
  </si>
  <si>
    <r>
      <rPr>
        <sz val="10"/>
        <rFont val="宋体"/>
        <charset val="134"/>
      </rPr>
      <t>杨家庄镇仝川村"7.21"土地复垦拖欠工程款14.99万元(</t>
    </r>
    <r>
      <rPr>
        <sz val="10"/>
        <color rgb="FFFF0000"/>
        <rFont val="宋体"/>
        <charset val="134"/>
      </rPr>
      <t>领导签批</t>
    </r>
    <r>
      <rPr>
        <sz val="10"/>
        <rFont val="宋体"/>
        <charset val="134"/>
      </rPr>
      <t>),住建局"7.21"灾后重建拖欠工程款1000万元(</t>
    </r>
    <r>
      <rPr>
        <sz val="10"/>
        <color rgb="FFFF0000"/>
        <rFont val="宋体"/>
        <charset val="134"/>
      </rPr>
      <t>住建局提供共拖欠15734.91万元,2018年预算安排1000万元</t>
    </r>
    <r>
      <rPr>
        <sz val="10"/>
        <rFont val="宋体"/>
        <charset val="134"/>
      </rPr>
      <t>),</t>
    </r>
  </si>
  <si>
    <t>民政局救灾款县配套50万元.</t>
  </si>
  <si>
    <t xml:space="preserve">     最低生活保障</t>
  </si>
  <si>
    <r>
      <rPr>
        <sz val="10"/>
        <rFont val="宋体"/>
        <charset val="134"/>
      </rPr>
      <t>城镇低保县配套682.06万元</t>
    </r>
    <r>
      <rPr>
        <sz val="10"/>
        <color indexed="10"/>
        <rFont val="宋体"/>
        <charset val="134"/>
      </rPr>
      <t>【2013年12月人数6719人，每人每月补差标准240元，县级应负担资金[（6719人*240元*12月-上年度中央补贴866万元）*80%=682.06万元]】。</t>
    </r>
  </si>
  <si>
    <r>
      <rPr>
        <sz val="10"/>
        <rFont val="宋体"/>
        <charset val="134"/>
      </rPr>
      <t>城镇低保50万元</t>
    </r>
    <r>
      <rPr>
        <sz val="10"/>
        <color rgb="FFFF0000"/>
        <rFont val="宋体"/>
        <charset val="134"/>
      </rPr>
      <t>（根据保办字（2017年）52号、冀政涵（2011）196号 ）</t>
    </r>
  </si>
  <si>
    <r>
      <rPr>
        <sz val="10"/>
        <rFont val="宋体"/>
        <charset val="134"/>
      </rPr>
      <t>农村低保515.07万</t>
    </r>
    <r>
      <rPr>
        <sz val="10"/>
        <color indexed="10"/>
        <rFont val="宋体"/>
        <charset val="134"/>
      </rPr>
      <t>【2013年12月人数10370人，每人每月补差标准110元，县级应负担资金[（10370人*110元*12月-上年度中央补贴580万元）*80%=515.07万元]】。</t>
    </r>
  </si>
  <si>
    <r>
      <rPr>
        <sz val="10"/>
        <rFont val="宋体"/>
        <charset val="134"/>
      </rPr>
      <t>农村低保50万元</t>
    </r>
    <r>
      <rPr>
        <sz val="10"/>
        <color rgb="FFFF0000"/>
        <rFont val="宋体"/>
        <charset val="134"/>
      </rPr>
      <t xml:space="preserve">（根据保办字（2017年）52号、冀政涵（2011）196号 </t>
    </r>
    <r>
      <rPr>
        <sz val="10"/>
        <color rgb="FF6600CC"/>
        <rFont val="宋体"/>
        <charset val="134"/>
      </rPr>
      <t>）。</t>
    </r>
  </si>
  <si>
    <t>特困人员临时救济10万，</t>
  </si>
  <si>
    <t>临时救助10万元，</t>
  </si>
  <si>
    <r>
      <rPr>
        <sz val="10"/>
        <rFont val="宋体"/>
        <charset val="134"/>
      </rPr>
      <t>民政局临时救助20万元(</t>
    </r>
    <r>
      <rPr>
        <sz val="10"/>
        <color rgb="FFFF0000"/>
        <rFont val="宋体"/>
        <charset val="134"/>
      </rPr>
      <t>根据《涞源县人民政府关于建立临时救助制度的实施意见》（涞政【2015】14号）、2017年救助情况。确保2018年城乡困难群众突发性、紧迫性、临时性基本生活问题，加大救助力度，提高救助标准，预计2018年需临时救助资金20万元</t>
    </r>
    <r>
      <rPr>
        <sz val="10"/>
        <rFont val="宋体"/>
        <charset val="134"/>
      </rPr>
      <t>)，</t>
    </r>
  </si>
  <si>
    <r>
      <rPr>
        <sz val="10"/>
        <rFont val="宋体"/>
        <charset val="134"/>
      </rPr>
      <t>流浪乞讨人员需救助款10万</t>
    </r>
    <r>
      <rPr>
        <sz val="10"/>
        <color rgb="FFFF0000"/>
        <rFont val="宋体"/>
        <charset val="134"/>
      </rPr>
      <t>（根据冀财社【2014】158号文件精神，流浪乞讨人员救助款需20万元、流浪乞讨人员救助工作经费需10万元）。</t>
    </r>
  </si>
  <si>
    <r>
      <rPr>
        <sz val="10"/>
        <rFont val="宋体"/>
        <charset val="134"/>
      </rPr>
      <t>城镇特困人员救助供养2.57万</t>
    </r>
    <r>
      <rPr>
        <sz val="10"/>
        <color rgb="FF6600CC"/>
        <rFont val="宋体"/>
        <charset val="134"/>
      </rPr>
      <t>（</t>
    </r>
    <r>
      <rPr>
        <sz val="10"/>
        <color rgb="FFFF0000"/>
        <rFont val="宋体"/>
        <charset val="134"/>
      </rPr>
      <t>根据农村五保供养工作条例释义第三章第十一条、保市民（2017）164号、保办字（2017）52号2017年11月份3人×715元×12月=2.57万元）,</t>
    </r>
    <r>
      <rPr>
        <sz val="10"/>
        <rFont val="宋体"/>
        <charset val="134"/>
      </rPr>
      <t>城镇特困人员护理0.5万</t>
    </r>
    <r>
      <rPr>
        <sz val="10"/>
        <color rgb="FFFF0000"/>
        <rFont val="宋体"/>
        <charset val="134"/>
      </rPr>
      <t>（2017年11月份3人×138元×12月=0.5万）,</t>
    </r>
  </si>
  <si>
    <r>
      <rPr>
        <sz val="10"/>
        <rFont val="宋体"/>
        <charset val="134"/>
      </rPr>
      <t>农村五保户供养203.55万</t>
    </r>
    <r>
      <rPr>
        <sz val="10"/>
        <color indexed="10"/>
        <rFont val="宋体"/>
        <charset val="134"/>
      </rPr>
      <t>【2013年实有人数1305(分散1227人、集中78人)补贴标准：分散供养每人每年3000元、集中供养每人每年5000元。1227人*3000元/2=184.05万元；集中供养78人*5000元/2=19.5万元，合计254.58*80%=203.66】，</t>
    </r>
  </si>
  <si>
    <r>
      <rPr>
        <sz val="10"/>
        <rFont val="宋体"/>
        <charset val="134"/>
      </rPr>
      <t>农村五保户供养193.2万</t>
    </r>
    <r>
      <rPr>
        <sz val="10"/>
        <color indexed="10"/>
        <rFont val="宋体"/>
        <charset val="134"/>
      </rPr>
      <t>【2015年实有人数1252(分散1198人、集中54人)补贴标准：分散供养每人每年3000元、集中供养每人每年5000元。1198人*3000元/2=179.7万元；集中供养54人*5000元/2=13.5万元，合计193.2】，</t>
    </r>
  </si>
  <si>
    <r>
      <rPr>
        <sz val="10"/>
        <color rgb="FF0000FF"/>
        <rFont val="宋体"/>
        <charset val="134"/>
      </rPr>
      <t>农村五保户供养265.35万</t>
    </r>
    <r>
      <rPr>
        <sz val="10"/>
        <color rgb="FFFF0000"/>
        <rFont val="宋体"/>
        <charset val="134"/>
      </rPr>
      <t>【2016年实有人数1721(分散1649人、集中72人)补贴标准：分散供养每人每年3000元、集中供养每人每年5000元。1649人*3000元/2=247.35万元；集中供养72人*5000元/2=18万元，合计265.35】，</t>
    </r>
    <r>
      <rPr>
        <sz val="10"/>
        <color rgb="FF0000FF"/>
        <rFont val="宋体"/>
        <charset val="134"/>
      </rPr>
      <t>农村五保户丧葬费2万元，</t>
    </r>
  </si>
  <si>
    <r>
      <rPr>
        <sz val="10"/>
        <rFont val="宋体"/>
        <charset val="134"/>
      </rPr>
      <t>农村五保户供养200万</t>
    </r>
    <r>
      <rPr>
        <sz val="10"/>
        <color rgb="FFFF0000"/>
        <rFont val="宋体"/>
        <charset val="134"/>
      </rPr>
      <t>【根据农村五保供养工作条例释义第三章第十一条、保市民（2017）164号、保办字（2017）52号：农村特困人员救助供养精准识别后2335人*4800元=1120.8万元*50%=560.4万元】，</t>
    </r>
    <r>
      <rPr>
        <sz val="10"/>
        <rFont val="宋体"/>
        <charset val="134"/>
      </rPr>
      <t>农村五保户丧葬费3万元</t>
    </r>
    <r>
      <rPr>
        <sz val="10"/>
        <color rgb="FFFF0000"/>
        <rFont val="宋体"/>
        <charset val="134"/>
      </rPr>
      <t>【根据农村五保供养工作条例释义第三章第十一条、保市民（2017）164号、保办字（2017）52号特困人员救助供养丧葬费100人死亡×2400元=24万元】，</t>
    </r>
  </si>
  <si>
    <r>
      <rPr>
        <sz val="10"/>
        <rFont val="宋体"/>
        <charset val="134"/>
      </rPr>
      <t>2016年春节慰问救助城镇困难职工慰问费40万元(</t>
    </r>
    <r>
      <rPr>
        <sz val="10"/>
        <color indexed="10"/>
        <rFont val="宋体"/>
        <charset val="134"/>
      </rPr>
      <t>救助金530户*200元/户=10.6万,实物1198户*245元/户=29.4万).</t>
    </r>
  </si>
  <si>
    <r>
      <rPr>
        <sz val="10"/>
        <color rgb="FF0000FF"/>
        <rFont val="宋体"/>
        <charset val="134"/>
      </rPr>
      <t>2017年春节慰问救助城镇困难职工慰问费44.15万元</t>
    </r>
    <r>
      <rPr>
        <sz val="10"/>
        <rFont val="宋体"/>
        <charset val="134"/>
      </rPr>
      <t>(</t>
    </r>
    <r>
      <rPr>
        <sz val="10"/>
        <color indexed="10"/>
        <rFont val="宋体"/>
        <charset val="134"/>
      </rPr>
      <t>救助金530户*200元/户=10.6万,实物1198户*280元/户=33.55万).</t>
    </r>
  </si>
  <si>
    <r>
      <rPr>
        <sz val="10"/>
        <color theme="1"/>
        <rFont val="宋体"/>
        <charset val="134"/>
      </rPr>
      <t>就业局2018年春节慰问救助城镇困难职工慰问费45万元</t>
    </r>
    <r>
      <rPr>
        <sz val="10"/>
        <rFont val="宋体"/>
        <charset val="134"/>
      </rPr>
      <t>(</t>
    </r>
    <r>
      <rPr>
        <sz val="10"/>
        <color rgb="FFFF0000"/>
        <rFont val="宋体"/>
        <charset val="134"/>
      </rPr>
      <t>救助金1063户*240元/户=25.512万,实物663户*280元/户=18.564万,3户县领导慰问*300元=900元).</t>
    </r>
  </si>
  <si>
    <r>
      <rPr>
        <sz val="10"/>
        <rFont val="宋体"/>
        <charset val="134"/>
      </rPr>
      <t>农村五保户“手拉手”助困行动123.68万</t>
    </r>
    <r>
      <rPr>
        <sz val="10"/>
        <color indexed="10"/>
        <rFont val="宋体"/>
        <charset val="134"/>
      </rPr>
      <t>（根据李国英市长讲话及政府高文才县长批示，给帮扶人安排护理费每人每月120元。分散供养1227人*0.7*120元*12月=123.68万元），</t>
    </r>
    <r>
      <rPr>
        <sz val="10"/>
        <rFont val="宋体"/>
        <charset val="134"/>
      </rPr>
      <t>农村住房保险补助32万</t>
    </r>
    <r>
      <rPr>
        <sz val="10"/>
        <color indexed="10"/>
        <rFont val="宋体"/>
        <charset val="134"/>
      </rPr>
      <t>（农村居民8万户、每户4元，共计32万元(文件规定每户8元，采取农户负担、农户与财政共同负担。我先每户补助4元)），</t>
    </r>
    <r>
      <rPr>
        <sz val="10"/>
        <rFont val="宋体"/>
        <charset val="134"/>
      </rPr>
      <t>退职40%救济2万</t>
    </r>
    <r>
      <rPr>
        <sz val="10"/>
        <color indexed="10"/>
        <rFont val="宋体"/>
        <charset val="134"/>
      </rPr>
      <t>【1960年退职回乡人员共35名即（120元*40%*12*35=2.016万元）】，</t>
    </r>
    <r>
      <rPr>
        <sz val="10"/>
        <rFont val="宋体"/>
        <charset val="134"/>
      </rPr>
      <t>退职40%救济人员药费2万</t>
    </r>
    <r>
      <rPr>
        <sz val="10"/>
        <color indexed="10"/>
        <rFont val="宋体"/>
        <charset val="134"/>
      </rPr>
      <t>【1960年退职回乡人员共35名每月享受49元医疗费定额补贴（35人*49元*12月=2.058万元）】，</t>
    </r>
  </si>
  <si>
    <r>
      <rPr>
        <sz val="10"/>
        <rFont val="宋体"/>
        <charset val="134"/>
      </rPr>
      <t>农村五保户“手拉手”助困行动120.76万</t>
    </r>
    <r>
      <rPr>
        <sz val="10"/>
        <color indexed="10"/>
        <rFont val="宋体"/>
        <charset val="134"/>
      </rPr>
      <t>（根据李国英市长讲话及政府高文才县长批示，给帮扶人安排护理费每人每月120元。分散供养1198人*0.7*120元*12月=120.76万元），</t>
    </r>
    <r>
      <rPr>
        <sz val="10"/>
        <rFont val="宋体"/>
        <charset val="134"/>
      </rPr>
      <t>农村住房保险补助28.49万</t>
    </r>
    <r>
      <rPr>
        <sz val="10"/>
        <color indexed="10"/>
        <rFont val="宋体"/>
        <charset val="134"/>
      </rPr>
      <t>（农村居民71227户、每户4元，共计28.49万元(文件规定每户8元，采取农户负担、农户与财政共同负担。我县每户补助4元)），</t>
    </r>
    <r>
      <rPr>
        <sz val="10"/>
        <rFont val="宋体"/>
        <charset val="134"/>
      </rPr>
      <t>退职40%救济2.02万</t>
    </r>
    <r>
      <rPr>
        <sz val="10"/>
        <color indexed="10"/>
        <rFont val="宋体"/>
        <charset val="134"/>
      </rPr>
      <t>【1960年退职回乡人员共35名即（120元*40%*12*35=2.016万元）】，</t>
    </r>
    <r>
      <rPr>
        <sz val="10"/>
        <rFont val="宋体"/>
        <charset val="134"/>
      </rPr>
      <t>退职40%救济人员药费2.06万</t>
    </r>
    <r>
      <rPr>
        <sz val="10"/>
        <color indexed="10"/>
        <rFont val="宋体"/>
        <charset val="134"/>
      </rPr>
      <t>【1960年退职回乡人员共35名每月享受49元医疗费定额补贴（35人*49元*12月=2.058万元）】，</t>
    </r>
    <r>
      <rPr>
        <sz val="10"/>
        <rFont val="宋体"/>
        <charset val="134"/>
      </rPr>
      <t>遗属补助2.46万元</t>
    </r>
    <r>
      <rPr>
        <sz val="10"/>
        <color indexed="10"/>
        <rFont val="宋体"/>
        <charset val="134"/>
      </rPr>
      <t>(4人月补助2046元*12月);</t>
    </r>
  </si>
  <si>
    <r>
      <rPr>
        <sz val="10"/>
        <color rgb="FF0000FF"/>
        <rFont val="宋体"/>
        <charset val="134"/>
      </rPr>
      <t>农村五保户“手拉手”助困行动166.22万</t>
    </r>
    <r>
      <rPr>
        <sz val="10"/>
        <color indexed="10"/>
        <rFont val="宋体"/>
        <charset val="134"/>
      </rPr>
      <t>（</t>
    </r>
    <r>
      <rPr>
        <sz val="10"/>
        <color rgb="FFCC00CC"/>
        <rFont val="宋体"/>
        <charset val="134"/>
      </rPr>
      <t>此款1月17日拨18个乡镇2016年4季度助困资金255840元，</t>
    </r>
    <r>
      <rPr>
        <sz val="10"/>
        <color indexed="10"/>
        <rFont val="宋体"/>
        <charset val="134"/>
      </rPr>
      <t>根据李国英市长讲话及政府高文才县长批示，给帮扶人安排护理费每人每月120元。分散供养1649人*0.7*120元*12月=166.22万)），</t>
    </r>
    <r>
      <rPr>
        <sz val="10"/>
        <color rgb="FF0000FF"/>
        <rFont val="宋体"/>
        <charset val="134"/>
      </rPr>
      <t>退职40%救济1万</t>
    </r>
    <r>
      <rPr>
        <sz val="10"/>
        <color indexed="10"/>
        <rFont val="宋体"/>
        <charset val="134"/>
      </rPr>
      <t>【1960年退职回乡人员共11人月补助705元*12个月=1万元】，</t>
    </r>
    <r>
      <rPr>
        <sz val="10"/>
        <color rgb="FF0000FF"/>
        <rFont val="宋体"/>
        <charset val="134"/>
      </rPr>
      <t>退职40%救济人员药费2.06万</t>
    </r>
    <r>
      <rPr>
        <sz val="10"/>
        <color indexed="10"/>
        <rFont val="宋体"/>
        <charset val="134"/>
      </rPr>
      <t>【1960年退职回乡人员共35名每月享受49元医疗费定额补贴（35人*49元*12月=2.058万元）】，</t>
    </r>
    <r>
      <rPr>
        <sz val="10"/>
        <color rgb="FF0000FF"/>
        <rFont val="宋体"/>
        <charset val="134"/>
      </rPr>
      <t>遗属补助1万元</t>
    </r>
    <r>
      <rPr>
        <sz val="10"/>
        <color indexed="10"/>
        <rFont val="宋体"/>
        <charset val="134"/>
      </rPr>
      <t>(1人月补助720元*12月);</t>
    </r>
  </si>
  <si>
    <r>
      <rPr>
        <sz val="10"/>
        <color theme="1"/>
        <rFont val="宋体"/>
        <charset val="134"/>
      </rPr>
      <t>农村特困人员护理135.34（</t>
    </r>
    <r>
      <rPr>
        <sz val="10"/>
        <color rgb="FFFF0000"/>
        <rFont val="宋体"/>
        <charset val="134"/>
      </rPr>
      <t>全失能2017年11月占比0.12%（全失能199人÷总人数1651），精准识别后2335人×0.12%×207×12=69.6万元 半失能2017年11月占比0.35%（半失能576÷总人数1651），精准识别后2335人×0.35%×138×12=135.34万元</t>
    </r>
    <r>
      <rPr>
        <sz val="10"/>
        <color theme="1"/>
        <rFont val="宋体"/>
        <charset val="134"/>
      </rPr>
      <t>）</t>
    </r>
    <r>
      <rPr>
        <sz val="10"/>
        <color rgb="FFFF0000"/>
        <rFont val="宋体"/>
        <charset val="134"/>
      </rPr>
      <t>，</t>
    </r>
    <r>
      <rPr>
        <sz val="10"/>
        <rFont val="宋体"/>
        <charset val="134"/>
      </rPr>
      <t>退职40%救济及遗属补助2.02万</t>
    </r>
    <r>
      <rPr>
        <sz val="10"/>
        <color rgb="FFFF0000"/>
        <rFont val="宋体"/>
        <charset val="134"/>
      </rPr>
      <t>【1960年退职回乡人员共9名，当时每月工资120元，退职回乡后文件规定享受原工资40%的救济补贴。即[（3人*71元/月)+（1人*69元/月)+（1人*58元/月)+（1人*63元/月)+（2人*57元/月)+（1人*70元/月)]*12月=0.71万元；遗属1人*720元/月*12个月=0.864万元；预留提标4516元】，</t>
    </r>
    <r>
      <rPr>
        <sz val="10"/>
        <rFont val="宋体"/>
        <charset val="134"/>
      </rPr>
      <t>退职40%救济人员药费2.06万</t>
    </r>
    <r>
      <rPr>
        <sz val="10"/>
        <color rgb="FFFF0000"/>
        <rFont val="宋体"/>
        <charset val="134"/>
      </rPr>
      <t>【1960年退职回乡人员共35名每月享受49元医疗费定额补贴（35人*49元*12月=2.058万元）】，</t>
    </r>
  </si>
  <si>
    <t xml:space="preserve">     财政对基本保险基金的补助</t>
  </si>
  <si>
    <r>
      <rPr>
        <sz val="10"/>
        <rFont val="宋体"/>
        <charset val="134"/>
      </rPr>
      <t>财政补贴城乡居民养老保险县配套277.86万</t>
    </r>
    <r>
      <rPr>
        <sz val="10"/>
        <color indexed="10"/>
        <rFont val="宋体"/>
        <charset val="134"/>
      </rPr>
      <t>（11.09万人*24元=266.16万、残疾人1800人*65元=11.7万）；</t>
    </r>
  </si>
  <si>
    <r>
      <rPr>
        <sz val="10"/>
        <rFont val="宋体"/>
        <charset val="134"/>
      </rPr>
      <t>财政补贴城乡居民养老保险县配套117.82万</t>
    </r>
    <r>
      <rPr>
        <sz val="10"/>
        <color indexed="10"/>
        <rFont val="宋体"/>
        <charset val="134"/>
      </rPr>
      <t>（102695人*11元=112.96万、残疾人1459人*100元/3=4.86万）；</t>
    </r>
  </si>
  <si>
    <r>
      <rPr>
        <sz val="10"/>
        <color rgb="FF0000FF"/>
        <rFont val="宋体"/>
        <charset val="134"/>
      </rPr>
      <t>财政补贴城乡居民养老保险县配套118.1万</t>
    </r>
    <r>
      <rPr>
        <sz val="10"/>
        <color rgb="FFFF0000"/>
        <rFont val="宋体"/>
        <charset val="134"/>
      </rPr>
      <t>（102372人*11元=112.61万、残疾人1646人*100元/3=5.49万）；</t>
    </r>
    <r>
      <rPr>
        <sz val="10"/>
        <color rgb="FF0000FF"/>
        <rFont val="宋体"/>
        <charset val="134"/>
      </rPr>
      <t>财政对城乡居民基本养老保险基金县级补助272.22万元</t>
    </r>
    <r>
      <rPr>
        <sz val="10"/>
        <rFont val="宋体"/>
        <charset val="134"/>
      </rPr>
      <t>（</t>
    </r>
    <r>
      <rPr>
        <sz val="10"/>
        <color rgb="FFFF0000"/>
        <rFont val="宋体"/>
        <charset val="134"/>
      </rPr>
      <t>45370人*5元/人*12个月=272.22万,2017年月增10元,其中省5元,县5元）</t>
    </r>
  </si>
  <si>
    <r>
      <rPr>
        <sz val="10"/>
        <rFont val="宋体"/>
        <charset val="134"/>
      </rPr>
      <t>财政补贴城乡居民养老保险县配套116.78万</t>
    </r>
    <r>
      <rPr>
        <sz val="10"/>
        <color rgb="FFFF0000"/>
        <rFont val="宋体"/>
        <charset val="134"/>
      </rPr>
      <t>（101360人*11元=111.5万、残疾人1584人*100元/3=5.28万）；</t>
    </r>
    <r>
      <rPr>
        <sz val="10"/>
        <rFont val="宋体"/>
        <charset val="134"/>
      </rPr>
      <t>财政对城乡居民基本养老保险基金县级补助279.1万元（</t>
    </r>
    <r>
      <rPr>
        <sz val="10"/>
        <color rgb="FFFF0000"/>
        <rFont val="宋体"/>
        <charset val="134"/>
      </rPr>
      <t>46513人*5元/人*12个月=279.1万）</t>
    </r>
    <r>
      <rPr>
        <sz val="10"/>
        <color rgb="FF6600CC"/>
        <rFont val="宋体"/>
        <charset val="134"/>
      </rPr>
      <t>,</t>
    </r>
  </si>
  <si>
    <t>涞钢涞铜取暖费补助198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</si>
  <si>
    <t>涞钢涞铜取暖费补助150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涞钢涞铜离休及建国前老工人生活补贴补差部分17.4万元(21人月需14490元*12个月=17.39万)，涞钢涞铜社区浮图峪村居民生活用水电费27.22万元。</t>
  </si>
  <si>
    <r>
      <rPr>
        <sz val="10"/>
        <color rgb="FF0000FF"/>
        <rFont val="宋体"/>
        <charset val="134"/>
      </rPr>
      <t>涞钢涞铜取暖费补助150万元</t>
    </r>
    <r>
      <rPr>
        <sz val="10"/>
        <rFont val="宋体"/>
        <charset val="134"/>
      </rPr>
      <t>（</t>
    </r>
    <r>
      <rPr>
        <sz val="10"/>
        <color rgb="FFCC00CC"/>
        <rFont val="宋体"/>
        <charset val="134"/>
      </rPr>
      <t>此款1月17日已拨付50万元，</t>
    </r>
    <r>
      <rPr>
        <sz val="10"/>
        <color rgb="FFFF0000"/>
        <rFont val="宋体"/>
        <charset val="134"/>
      </rPr>
      <t>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r>
    <r>
      <rPr>
        <sz val="10"/>
        <rFont val="宋体"/>
        <charset val="134"/>
      </rPr>
      <t>），</t>
    </r>
    <r>
      <rPr>
        <sz val="10"/>
        <color rgb="FF0000FF"/>
        <rFont val="宋体"/>
        <charset val="134"/>
      </rPr>
      <t>涞钢涞铜离休及建国前老工人生活补贴补差部分14.39万元</t>
    </r>
    <r>
      <rPr>
        <sz val="10"/>
        <rFont val="宋体"/>
        <charset val="134"/>
      </rPr>
      <t>(</t>
    </r>
    <r>
      <rPr>
        <sz val="10"/>
        <color rgb="FFFF0000"/>
        <rFont val="宋体"/>
        <charset val="134"/>
      </rPr>
      <t>19人月需11988元*12个月=14.39万</t>
    </r>
    <r>
      <rPr>
        <sz val="10"/>
        <rFont val="宋体"/>
        <charset val="134"/>
      </rPr>
      <t>)。</t>
    </r>
  </si>
  <si>
    <r>
      <rPr>
        <sz val="10"/>
        <rFont val="宋体"/>
        <charset val="134"/>
      </rPr>
      <t>涞钢涞铜离休及建国前老工人生活补贴补差部分11.31万元(</t>
    </r>
    <r>
      <rPr>
        <sz val="10"/>
        <color rgb="FFFF0000"/>
        <rFont val="宋体"/>
        <charset val="134"/>
      </rPr>
      <t>9423×12月=11.31万</t>
    </r>
    <r>
      <rPr>
        <sz val="10"/>
        <rFont val="宋体"/>
        <charset val="134"/>
      </rPr>
      <t>)。涞钢涞铜取暖补助182.5万元（</t>
    </r>
    <r>
      <rPr>
        <sz val="10"/>
        <color rgb="FFFF0000"/>
        <rFont val="宋体"/>
        <charset val="134"/>
      </rPr>
      <t>燃煤6T、2T、1T三台锅炉：2500T×600元=150万元；司炉工工资：12.5万元；维修费用20万元）；</t>
    </r>
    <r>
      <rPr>
        <sz val="10"/>
        <rFont val="宋体"/>
        <charset val="134"/>
      </rPr>
      <t>涞钢涞铜锅炉吊装搬运及安装费9.9万。涞钢涞铜物业管理费10万元.涞钢涞铜电费34万(</t>
    </r>
    <r>
      <rPr>
        <sz val="10"/>
        <color rgb="FFFF0000"/>
        <rFont val="宋体"/>
        <charset val="134"/>
      </rPr>
      <t>共需131万元,涞钢涞铜公用经费安排电费97万元,从专项经费安排34万元</t>
    </r>
    <r>
      <rPr>
        <sz val="10"/>
        <rFont val="宋体"/>
        <charset val="134"/>
      </rPr>
      <t>)，国企退休教师生活补贴补差25万元；</t>
    </r>
  </si>
  <si>
    <t>差额养老医疗保险87.48万（社保退休人员医疗保险：全县卫生系统退休人员255人，需单位缴纳医疗保险工资总额比例5.5%，大额医外保险8元/人/月，255人*5.5%*12*2800元+255*8元*12月=49.57万；在职差额养老、医疗、工伤、生育保险：在职差额人员月差额补贴153407元*12月*26.3%=48.41万-疾控中心差额在职养老医疗等保险财政补30%部分33264元/月工资*12个月*26.3%=10.5）。</t>
  </si>
  <si>
    <t>差额养老医疗保险72万（社保退休人员医疗保险：全县卫生系统退休人员292人，需单位缴纳医疗保险,工资总额比例6%，大额医外保险8元/人/月，292人*6%*12*3300元+292*8元*12月=72.18万）。新农合：票据1.2万，专用软件系统维护使用费3.6万，网络服务费5.58万，电脑耗材6万（专用打印纸、墨、色纸、票据打印纸、打印机2台、更换机房电池等），新农合探视费2万；</t>
  </si>
  <si>
    <r>
      <rPr>
        <sz val="10"/>
        <color rgb="FF0000FF"/>
        <rFont val="宋体"/>
        <charset val="134"/>
      </rPr>
      <t>差额养老医疗保险71.57万</t>
    </r>
    <r>
      <rPr>
        <sz val="10"/>
        <rFont val="宋体"/>
        <charset val="134"/>
      </rPr>
      <t>（</t>
    </r>
    <r>
      <rPr>
        <sz val="10"/>
        <color rgb="FFFF0000"/>
        <rFont val="宋体"/>
        <charset val="134"/>
      </rPr>
      <t>社保退休人员医疗保险：全县卫生系统退休人员330人，需单位缴纳医疗保险,工资总额比例6%，大额医外保险8元/人/月，330人*6%*12*3300元+330*8元*12月=71.57万</t>
    </r>
    <r>
      <rPr>
        <sz val="10"/>
        <rFont val="宋体"/>
        <charset val="134"/>
      </rPr>
      <t>）。</t>
    </r>
    <r>
      <rPr>
        <sz val="10"/>
        <color rgb="FF0000FF"/>
        <rFont val="宋体"/>
        <charset val="134"/>
      </rPr>
      <t>卫计局迎接2016年度人口和医改工作年终考核所需经费3万元。</t>
    </r>
  </si>
  <si>
    <r>
      <rPr>
        <sz val="10"/>
        <rFont val="宋体"/>
        <charset val="134"/>
      </rPr>
      <t>差额养老医疗保险93.8万（</t>
    </r>
    <r>
      <rPr>
        <sz val="10"/>
        <color rgb="FFFF0000"/>
        <rFont val="宋体"/>
        <charset val="134"/>
      </rPr>
      <t>全县卫生系统退休人员348人，需单位缴纳医疗保险工资总额比例6.%，大额医外保险5元/人/月，全年需用93.8万元。348人*6%*12*3660元/人月+348*5元*12月</t>
    </r>
    <r>
      <rPr>
        <sz val="10"/>
        <rFont val="宋体"/>
        <charset val="134"/>
      </rPr>
      <t>）。卫计局迎接2016年度人口和医改工作年终考核所需经费3万元</t>
    </r>
    <r>
      <rPr>
        <sz val="10"/>
        <color rgb="FF0000FF"/>
        <rFont val="宋体"/>
        <charset val="134"/>
      </rPr>
      <t>。</t>
    </r>
    <r>
      <rPr>
        <sz val="10"/>
        <rFont val="宋体"/>
        <charset val="134"/>
      </rPr>
      <t>信息化建设网络直报维护10万</t>
    </r>
    <r>
      <rPr>
        <sz val="10"/>
        <color rgb="FFFF0000"/>
        <rFont val="宋体"/>
        <charset val="134"/>
      </rPr>
      <t>（卫计系统2018年要全面实施信息化建设网络直报，经测算购置硬件设备及网络维护需要资金10万元）。</t>
    </r>
  </si>
  <si>
    <t>卫生局视频会议系统设备网络资金2万元，</t>
  </si>
  <si>
    <t>惠民门诊惠民床位13万（享受低保人员减免病床费，每床补助0.8万元）。公立医院改革药品零差价补助103.5万【按全年药品销售收入2300万元测算应补助利润15%（其中：60%通过调整技术服务收入弥补；30%财政补贴；10%通过节约开支消化）2300*15%*30%=103.5万元】，</t>
  </si>
  <si>
    <t>惠民门诊惠民床位13万（享受低保人员减免病床费，每床补助0.8万元）。公立医院改革药品零差价补助168.89万【1、县医院170.1万元:按全年药品销售收入3780万元测算应补助利润15%（其中：60%通过调整技术服务收入弥补；30%财政补贴；10%通过节约开支消化）3780*15%*30%=170.1万元.2、中医院36.45万元:按全年药品销售收入810万元测算应补助利润15%（其中：60%通过调整技术服务收入弥补；30%财政补贴；10%通过节约开支消化）810*15%*30%=36.45万元】，中医院中医药事业费10万元.医院派遣驻所两名医生工资6万,</t>
  </si>
  <si>
    <r>
      <rPr>
        <sz val="10"/>
        <color rgb="FF0000FF"/>
        <rFont val="宋体"/>
        <charset val="134"/>
      </rPr>
      <t>惠民门诊惠民床位13万</t>
    </r>
    <r>
      <rPr>
        <sz val="10"/>
        <rFont val="宋体"/>
        <charset val="134"/>
      </rPr>
      <t>（</t>
    </r>
    <r>
      <rPr>
        <sz val="10"/>
        <color rgb="FFFF0000"/>
        <rFont val="宋体"/>
        <charset val="134"/>
      </rPr>
      <t>享受低保人员减免病床费，每床补助0.8万元</t>
    </r>
    <r>
      <rPr>
        <sz val="10"/>
        <rFont val="宋体"/>
        <charset val="134"/>
      </rPr>
      <t>）。</t>
    </r>
    <r>
      <rPr>
        <sz val="10"/>
        <color rgb="FF0000FF"/>
        <rFont val="宋体"/>
        <charset val="134"/>
      </rPr>
      <t>公立医院改革药品零差价补助246.29万</t>
    </r>
    <r>
      <rPr>
        <sz val="10"/>
        <rFont val="宋体"/>
        <charset val="134"/>
      </rPr>
      <t>【</t>
    </r>
    <r>
      <rPr>
        <sz val="10"/>
        <color rgb="FFFF0000"/>
        <rFont val="宋体"/>
        <charset val="134"/>
      </rPr>
      <t>1、县医院170.1万元:按全年药品销售收入4615万元测算应补助利润15%（其中：60%通过调整技术服务收入弥补；30%财政补贴；10%通过节约开支消化）4615*15%*30%=207.68万元.2、中医院36.45万元:按全年药品销售收入858万元测算应补助利润15%（其中：60%通过调整技术服务收入弥补；30%财政补贴；10%通过节约开支消化）858*15%*30%=38.61万元</t>
    </r>
    <r>
      <rPr>
        <sz val="10"/>
        <rFont val="宋体"/>
        <charset val="134"/>
      </rPr>
      <t>】</t>
    </r>
    <r>
      <rPr>
        <sz val="10"/>
        <color theme="8"/>
        <rFont val="宋体"/>
        <charset val="134"/>
      </rPr>
      <t>，</t>
    </r>
    <r>
      <rPr>
        <sz val="10"/>
        <color rgb="FF0000FF"/>
        <rFont val="宋体"/>
        <charset val="134"/>
      </rPr>
      <t>中医药事业费10万元.医院派遣驻看守所两名医生工资6万,卫生系统外聘专家150万元，</t>
    </r>
  </si>
  <si>
    <r>
      <rPr>
        <sz val="10"/>
        <rFont val="宋体"/>
        <charset val="134"/>
      </rPr>
      <t>惠民门诊惠民床位13万（</t>
    </r>
    <r>
      <rPr>
        <sz val="10"/>
        <color rgb="FFFF0000"/>
        <rFont val="宋体"/>
        <charset val="134"/>
      </rPr>
      <t>享受低保人员减免病床费，每床补助0.8万元</t>
    </r>
    <r>
      <rPr>
        <sz val="10"/>
        <rFont val="宋体"/>
        <charset val="134"/>
      </rPr>
      <t>）。公立医院改革药品零差价补助218.25万【</t>
    </r>
    <r>
      <rPr>
        <sz val="10"/>
        <color rgb="FFFF0000"/>
        <rFont val="宋体"/>
        <charset val="134"/>
      </rPr>
      <t>县医院2017年药品收入4000万元*15%*30%=180万，中医院850万元*15%*30%=38.25万</t>
    </r>
    <r>
      <rPr>
        <sz val="10"/>
        <rFont val="宋体"/>
        <charset val="134"/>
      </rPr>
      <t>】</t>
    </r>
    <r>
      <rPr>
        <sz val="10"/>
        <color theme="8"/>
        <rFont val="宋体"/>
        <charset val="134"/>
      </rPr>
      <t>，</t>
    </r>
    <r>
      <rPr>
        <sz val="10"/>
        <rFont val="宋体"/>
        <charset val="134"/>
      </rPr>
      <t>中医药事业费10万元</t>
    </r>
    <r>
      <rPr>
        <sz val="10"/>
        <color rgb="FF0000FF"/>
        <rFont val="宋体"/>
        <charset val="134"/>
      </rPr>
      <t>;</t>
    </r>
    <r>
      <rPr>
        <sz val="10"/>
        <rFont val="宋体"/>
        <charset val="134"/>
      </rPr>
      <t>医院派遣驻看守所两名医生工资10万,卫生系统外聘专家150万元，卫计局推进家庭医生签约服务30万元【</t>
    </r>
    <r>
      <rPr>
        <sz val="10"/>
        <color rgb="FFFF0000"/>
        <rFont val="宋体"/>
        <charset val="134"/>
      </rPr>
      <t>我县建档立卡贫困人口57182人，未纳入建档立卡的城乡低保五保人口数4201人、残疾人8936人、计划生育特殊家庭118人、严重精神障碍患者1143人，共计71580人，家庭医生签约贫困、特殊人群基础包个人负担部分由县财政补助，需资金71.58万元</t>
    </r>
    <r>
      <rPr>
        <sz val="10"/>
        <rFont val="宋体"/>
        <charset val="134"/>
      </rPr>
      <t>】。</t>
    </r>
  </si>
  <si>
    <t>乡镇卫生专项10.4万（转移支付按当时农业人口20.8万人*0.5元）。基层医疗卫生体制改革补助758.32万元(含2014年调整和追加基层医疗卫生机构综合改革财政补助资金108.32万元)。</t>
  </si>
  <si>
    <t>乡镇卫生专项11.1万（转移支付按当时农业人口22.17万人*0.5元）。基层医疗卫生体制改革补助1304.46万元【原为1434.46万元(215人每月基层医疗工资及各项保险和取暖费1002879万元*12个月=1203.46万/年+全年奖励性绩效218.1万元,加取暖费差额215人*600元=12.9万),原从农合基金列支的180万财政局已提意见,应由县财政补贴162万元，农合基金预拨18万,财政补助数已按调整后计算,上级下达基本药物制度专款130万可抵顶县安排数】。冀财建（2014）247号2013年乡镇卫生院设备装备建设资金43.89万元,</t>
  </si>
  <si>
    <r>
      <rPr>
        <sz val="10"/>
        <color rgb="FF0000FF"/>
        <rFont val="宋体"/>
        <charset val="134"/>
      </rPr>
      <t>乡镇卫生专项11.1万</t>
    </r>
    <r>
      <rPr>
        <sz val="10"/>
        <rFont val="宋体"/>
        <charset val="134"/>
      </rPr>
      <t>（</t>
    </r>
    <r>
      <rPr>
        <sz val="10"/>
        <color rgb="FFFF0000"/>
        <rFont val="宋体"/>
        <charset val="134"/>
      </rPr>
      <t>转移支付按当时农业人口22.17万人*0.5元</t>
    </r>
    <r>
      <rPr>
        <sz val="10"/>
        <rFont val="宋体"/>
        <charset val="134"/>
      </rPr>
      <t>）。</t>
    </r>
  </si>
  <si>
    <r>
      <rPr>
        <sz val="10"/>
        <rFont val="宋体"/>
        <charset val="134"/>
      </rPr>
      <t>乡镇卫生专项11.1万（</t>
    </r>
    <r>
      <rPr>
        <sz val="10"/>
        <color rgb="FFFF0000"/>
        <rFont val="宋体"/>
        <charset val="134"/>
      </rPr>
      <t>转移支付按当时农业人口22.17万人*0.5元</t>
    </r>
    <r>
      <rPr>
        <sz val="10"/>
        <rFont val="宋体"/>
        <charset val="134"/>
      </rPr>
      <t>）。</t>
    </r>
  </si>
  <si>
    <t xml:space="preserve">zxcv  </t>
  </si>
  <si>
    <t xml:space="preserve">       其他基层医疗卫生机构</t>
  </si>
  <si>
    <t>村卫生室药品零差率补助县级财政配套140.8万【按上级医改政策要求村卫生室要全部实行药品零差率销售，财政补助资金按省服务人口人均8元计算，按省政府196号文件规定省负担20%；县负担80%，补助资金按22万人计算，需县财政配套补助22*8*80%=140.8万元。】，</t>
  </si>
  <si>
    <t>村卫生室药品零差率64万元(20万人*8元*80%/2)</t>
  </si>
  <si>
    <r>
      <rPr>
        <sz val="10"/>
        <color rgb="FF0000FF"/>
        <rFont val="宋体"/>
        <charset val="134"/>
      </rPr>
      <t>村卫生室药品零差率92万元</t>
    </r>
    <r>
      <rPr>
        <sz val="10"/>
        <rFont val="宋体"/>
        <charset val="134"/>
      </rPr>
      <t>(</t>
    </r>
    <r>
      <rPr>
        <sz val="10"/>
        <color rgb="FFFF0000"/>
        <rFont val="宋体"/>
        <charset val="134"/>
      </rPr>
      <t>23万人*8元/2，省县各负担一半</t>
    </r>
    <r>
      <rPr>
        <sz val="10"/>
        <rFont val="宋体"/>
        <charset val="134"/>
      </rPr>
      <t>)</t>
    </r>
  </si>
  <si>
    <r>
      <rPr>
        <sz val="10"/>
        <rFont val="宋体"/>
        <charset val="134"/>
      </rPr>
      <t>村卫生室药品零差率98.34万元(</t>
    </r>
    <r>
      <rPr>
        <sz val="10"/>
        <color rgb="FFFF0000"/>
        <rFont val="宋体"/>
        <charset val="134"/>
      </rPr>
      <t>财政补助资金按实际覆盖乡村人口数每人每年8元补助，中央、省负担50%，县负担50%，我县核定人口245852人，需县财政补助资金98.34万元（245852*8*50%</t>
    </r>
    <r>
      <rPr>
        <sz val="10"/>
        <rFont val="宋体"/>
        <charset val="134"/>
      </rPr>
      <t>),2017年原“赤脚医生”养老补助289.26万（</t>
    </r>
    <r>
      <rPr>
        <sz val="10"/>
        <color rgb="FFFF0000"/>
        <rFont val="宋体"/>
        <charset val="134"/>
      </rPr>
      <t>我县2017年共涉及原“赤脚医生”806人，应发放养老补助资金316.67万元，省财政补助我县2016年度原“赤脚医生”养老资金结余27.41万元，实际需要发放2017年度原“赤脚医生”养老补助资金289.26万元</t>
    </r>
    <r>
      <rPr>
        <sz val="10"/>
        <rFont val="宋体"/>
        <charset val="134"/>
      </rPr>
      <t>）。</t>
    </r>
  </si>
  <si>
    <t>艾滋病防治8万，布病防治2万,计划免疫及防疫经费113.83万（按35名全额工资118340月*12月-财政差额补贴39.92万+疾控中心差额在职养老医疗等保险91726元*12月*34.3%=37.75万-收费罚没26万），儿童预防免费接种10万,应急物资储备2万；</t>
  </si>
  <si>
    <t>艾滋病防治8万，布病防治2万,计划免疫及防疫经费216.27万【按差额人员31名月工资12.72万元*12月=152.64万元,31名差额全年奖励性绩效303921元,全年四险(152.64万元+30.4万)*26.8%=49.05万元,加自收自支24人年工资及四险110.13万*70%-收费罚没47万=30万,减差额补助45.78万元】，儿童预防免费接种10万,应急物资储备2万；</t>
  </si>
  <si>
    <r>
      <rPr>
        <sz val="10"/>
        <color rgb="FF0000FF"/>
        <rFont val="宋体"/>
        <charset val="134"/>
      </rPr>
      <t>艾滋病防治8万，布病防治2万,结核病防治2万元，学生营养餐监测2万元</t>
    </r>
    <r>
      <rPr>
        <sz val="10"/>
        <color theme="8"/>
        <rFont val="宋体"/>
        <charset val="134"/>
      </rPr>
      <t>，</t>
    </r>
    <r>
      <rPr>
        <sz val="10"/>
        <color rgb="FF0000FF"/>
        <rFont val="宋体"/>
        <charset val="134"/>
      </rPr>
      <t>计划免疫及防疫经费242.74万</t>
    </r>
    <r>
      <rPr>
        <sz val="10"/>
        <color rgb="FFFF0000"/>
        <rFont val="宋体"/>
        <charset val="134"/>
      </rPr>
      <t>【按差额人员28名月工资12.9万元*12月=154.8万元,28名差额全年奖励性绩效26.3万元,全年四险及职业年金(154.8万元+26.3万)*34.8%=63万元,加自收自支27人年工资、奖励绩效、四险及职业年金162.2万*70%=113.54万,减差额补助30%部分46.4万元,减27人自收自支列入预算数68.5万元,专项共安排242.74万元】</t>
    </r>
    <r>
      <rPr>
        <sz val="10"/>
        <rFont val="宋体"/>
        <charset val="134"/>
      </rPr>
      <t>，</t>
    </r>
    <r>
      <rPr>
        <sz val="10"/>
        <color rgb="FF0000FF"/>
        <rFont val="宋体"/>
        <charset val="134"/>
      </rPr>
      <t>儿童预防免费接种10万,应急物资储备2万；涞源县卫生监督所建设拖欠工程款38.15万元。</t>
    </r>
  </si>
  <si>
    <r>
      <rPr>
        <sz val="10"/>
        <rFont val="宋体"/>
        <charset val="134"/>
      </rPr>
      <t>艾滋病防治8万，布病防治2万,结核病防治2万元，学生营养餐监测5万元，计划免疫及防疫经费249.27万</t>
    </r>
    <r>
      <rPr>
        <sz val="10"/>
        <color rgb="FFFF0000"/>
        <rFont val="宋体"/>
        <charset val="134"/>
      </rPr>
      <t>【按差额人员26名月工资11.92万元*12月=143.04万元,26名差额全年奖励性绩效33.45万元,全年五险及职业年金(143.04万元+33.45万)*34.8%=61.41万元,加自收自支29人年工资、奖励绩效、五险及职业年金195.26万,减差额补助30%部分42.89万元,减29人自收自支列入预算数141万元,专项共安排249.27万元】</t>
    </r>
    <r>
      <rPr>
        <sz val="10"/>
        <rFont val="宋体"/>
        <charset val="134"/>
      </rPr>
      <t>，儿童预防免费接种20万,应急物资储备4万；唐氏综合症筛查30.72万</t>
    </r>
    <r>
      <rPr>
        <sz val="10"/>
        <color rgb="FFFF0000"/>
        <rFont val="宋体"/>
        <charset val="134"/>
      </rPr>
      <t>（冀卫发[2017]15号、涞政卫发[2017]113号，补助标准240元/例，省60%，县40%，3200例*240元*40%）</t>
    </r>
    <r>
      <rPr>
        <sz val="10"/>
        <rFont val="宋体"/>
        <charset val="134"/>
      </rPr>
      <t>卫生检测费及预防性体检补助经费130万(</t>
    </r>
    <r>
      <rPr>
        <sz val="10"/>
        <color rgb="FFFF0000"/>
        <rFont val="宋体"/>
        <charset val="134"/>
      </rPr>
      <t>取消两项收费后补助</t>
    </r>
    <r>
      <rPr>
        <sz val="10"/>
        <rFont val="宋体"/>
        <charset val="134"/>
      </rPr>
      <t>)</t>
    </r>
    <r>
      <rPr>
        <sz val="10"/>
        <color rgb="FF6600CC"/>
        <rFont val="宋体"/>
        <charset val="134"/>
      </rPr>
      <t>，</t>
    </r>
  </si>
  <si>
    <t>婚前检查10万元(经县政府批准从2015年开始由县妇幼对全县新婚夫妇进行婚前检查,每年10万元)</t>
  </si>
  <si>
    <r>
      <rPr>
        <sz val="10"/>
        <color rgb="FF0000FF"/>
        <rFont val="宋体"/>
        <charset val="134"/>
      </rPr>
      <t>婚前检查10万元</t>
    </r>
    <r>
      <rPr>
        <sz val="10"/>
        <color theme="8"/>
        <rFont val="宋体"/>
        <charset val="134"/>
      </rPr>
      <t>(</t>
    </r>
    <r>
      <rPr>
        <sz val="10"/>
        <color rgb="FFFF0000"/>
        <rFont val="宋体"/>
        <charset val="134"/>
      </rPr>
      <t>经县政府批准从2015年开始由县妇幼对全县新婚夫妇进行婚前检查,每年10万元</t>
    </r>
    <r>
      <rPr>
        <sz val="10"/>
        <rFont val="宋体"/>
        <charset val="134"/>
      </rPr>
      <t>)</t>
    </r>
  </si>
  <si>
    <r>
      <rPr>
        <sz val="10"/>
        <rFont val="宋体"/>
        <charset val="134"/>
      </rPr>
      <t>婚前检查15.3万元</t>
    </r>
    <r>
      <rPr>
        <sz val="10"/>
        <color theme="8"/>
        <rFont val="宋体"/>
        <charset val="134"/>
      </rPr>
      <t>(</t>
    </r>
    <r>
      <rPr>
        <sz val="10"/>
        <color rgb="FFFF0000"/>
        <rFont val="宋体"/>
        <charset val="134"/>
      </rPr>
      <t>经县政府批准从2015年开始由县妇幼对全县新婚夫妇进行婚前检查,每年10万；1500对*102元</t>
    </r>
    <r>
      <rPr>
        <sz val="10"/>
        <rFont val="宋体"/>
        <charset val="134"/>
      </rPr>
      <t>)</t>
    </r>
  </si>
  <si>
    <t>公共卫生服务项目县配套251.52万（中央18元，省2.4元，县9.6元。26.2万人*每人补助9.6元），</t>
  </si>
  <si>
    <t>公共卫生服务项目县配套336.9万（共计40元,其中:中央24元，省3.2元，县11.2元。26.321万人*每人补助12.8元），</t>
  </si>
  <si>
    <r>
      <rPr>
        <sz val="10"/>
        <color rgb="FF0000FF"/>
        <rFont val="宋体"/>
        <charset val="134"/>
      </rPr>
      <t>基本公共卫生服务项目县配套139.5万</t>
    </r>
    <r>
      <rPr>
        <sz val="10"/>
        <rFont val="宋体"/>
        <charset val="134"/>
      </rPr>
      <t>（</t>
    </r>
    <r>
      <rPr>
        <sz val="10"/>
        <color rgb="FFFF0000"/>
        <rFont val="宋体"/>
        <charset val="134"/>
      </rPr>
      <t>冀财预[2016]140号文，核定我县常住人口27.9万人，共计50元,其中:中央30元，省10元，县10元。27.9万人*每人补助10元</t>
    </r>
    <r>
      <rPr>
        <sz val="10"/>
        <rFont val="宋体"/>
        <charset val="134"/>
      </rPr>
      <t>），</t>
    </r>
  </si>
  <si>
    <r>
      <rPr>
        <sz val="10"/>
        <rFont val="宋体"/>
        <charset val="134"/>
      </rPr>
      <t>基本公共卫生服务项目县配套308.22万（</t>
    </r>
    <r>
      <rPr>
        <sz val="10"/>
        <color rgb="FFFF0000"/>
        <rFont val="宋体"/>
        <charset val="134"/>
      </rPr>
      <t>冀财预（2017）138号文件，基本公共卫生服务专项补助资金核定我县常住人口28.02万人，每人补助11元</t>
    </r>
    <r>
      <rPr>
        <sz val="10"/>
        <rFont val="宋体"/>
        <charset val="134"/>
      </rPr>
      <t>），</t>
    </r>
  </si>
  <si>
    <t>四术员工资及养老保险56.16万(工资30人*1040元*12=37.44万、三险30人*1977.1元*12*26.3%=18.72万)，2011年分配退伍兵补贴190万元（52人工资及保险158219元/月*12个月=190万元,含提标工资500元/人、月），乡镇计生专项20.81万（转移支付按当时农业人口每人1元标准），</t>
  </si>
  <si>
    <t>四术员工资及养老保险65.87万(工资30人*1210元*12=43.56万、三险30人*2312元*12*26.8%=22.31万)，2011年分配退伍兵补贴296.87万元（52人工资及各项保险204110元/月*12个月=244.93万元,含奖励性绩效工资51.94万元/年），乡镇计生专项21.71万（转移支付按当时农业人口每人1元标准），</t>
  </si>
  <si>
    <r>
      <rPr>
        <sz val="10"/>
        <color rgb="FF0000FF"/>
        <rFont val="宋体"/>
        <charset val="134"/>
      </rPr>
      <t>四术员工资及养老保险75.03万</t>
    </r>
    <r>
      <rPr>
        <sz val="10"/>
        <rFont val="宋体"/>
        <charset val="134"/>
      </rPr>
      <t>(</t>
    </r>
    <r>
      <rPr>
        <sz val="10"/>
        <color rgb="FFFF0000"/>
        <rFont val="宋体"/>
        <charset val="134"/>
      </rPr>
      <t>工资30人*1380元*12=49.68万、三险30人*2627元*12*26.8%=25.35万</t>
    </r>
    <r>
      <rPr>
        <sz val="10"/>
        <rFont val="宋体"/>
        <charset val="134"/>
      </rPr>
      <t>)，</t>
    </r>
    <r>
      <rPr>
        <sz val="10"/>
        <color rgb="FF0000FF"/>
        <rFont val="宋体"/>
        <charset val="134"/>
      </rPr>
      <t>乡镇计生专项21.71万</t>
    </r>
    <r>
      <rPr>
        <sz val="10"/>
        <rFont val="宋体"/>
        <charset val="134"/>
      </rPr>
      <t>（</t>
    </r>
    <r>
      <rPr>
        <sz val="10"/>
        <color rgb="FFFF0000"/>
        <rFont val="宋体"/>
        <charset val="134"/>
      </rPr>
      <t>转移支付按当时农业人口每人1元标准）</t>
    </r>
    <r>
      <rPr>
        <sz val="10"/>
        <rFont val="宋体"/>
        <charset val="134"/>
      </rPr>
      <t>，</t>
    </r>
  </si>
  <si>
    <r>
      <rPr>
        <sz val="10"/>
        <rFont val="宋体"/>
        <charset val="134"/>
      </rPr>
      <t>四术员工资及养老保险78.8万(</t>
    </r>
    <r>
      <rPr>
        <sz val="10"/>
        <color rgb="FFFF0000"/>
        <rFont val="宋体"/>
        <charset val="134"/>
      </rPr>
      <t>工资29人*1380元*12=48.03万、三险29人*3135元*12*28.2%=30.77万</t>
    </r>
    <r>
      <rPr>
        <sz val="10"/>
        <rFont val="宋体"/>
        <charset val="134"/>
      </rPr>
      <t>)，乡镇计生专项21.71万（</t>
    </r>
    <r>
      <rPr>
        <sz val="10"/>
        <color rgb="FFFF0000"/>
        <rFont val="宋体"/>
        <charset val="134"/>
      </rPr>
      <t>转移支付按当时农业人口每人1元标准）</t>
    </r>
    <r>
      <rPr>
        <sz val="10"/>
        <rFont val="宋体"/>
        <charset val="134"/>
      </rPr>
      <t>，</t>
    </r>
  </si>
  <si>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30万（2500人*120），农村49周岁放弃二胎奖励28万（280人*1000元），城镇职工、下岗待业人员独生子女父母奖励18万元（1500人*120元），企业、下岗、行政退休人员独生子女父母一次性三千元奖励69万（230人*3000元），独生子女特困家庭救助10万（60人、根据困难情况给予救助、独生子女死亡家庭不低于2万元、伤残不低于1万元、应届毕业计生贫困家庭大学生不低于3000元）,60周岁以上奖励扶助、特别扶助及手术并发症特别扶助119.58万（ 比例：中央50%省10%县40%。60周岁以上独生子父母2538人*960元*40%=97.46、独生女死亡的父母82人*1620元*40%=5.31、独生女死亡的父母82人*780元*40%=2.56、独生子女伤残父母32人*1320元*40%=4.22，二级12人*2400元*40%=1.15、三级185人*1200元*40%=8.88），贫困农村独生子女参加新型农村合作医疗补贴9.7万（2013年具体标准卫生局还不知道先按40元预算，2155人*45元），贫困农村独生子女参加新农保补贴67.9万（60岁以上死亡或伤残540元*99人、60岁以上正常的180元*2538人、60岁以下的30元*5625人）,出生缺陷一级预防19.5万（比例是中央50、省5、县45，按2013年新生婴儿出生数的80%计算是1800对夫妻，检查费是1800对*240元*45%），</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</si>
  <si>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28.4万（2557人*120按月算账为28.4万元），农村49周岁放弃二胎奖励28万（280人*1000元），城镇职工、下岗待业人员独生子女父母奖励6.75万元（600人*120元），企业、下岗、行政退休人员独生子女父母一次性三千元奖励60万（200人*3000元），独生子女特困家庭救助10万（60人、根据困难情况给予救助、独生子女死亡家庭不低于2万元、伤残不低于1万元、应届毕业计生贫困家庭大学生不低于3000元）,60周岁以上奖励扶助、特别扶助及手术并发症特别扶助161.27万（ 比例：中央50%省10%县40%。60周岁以上独生子父母3189人*960元*40%=122.46万、独生女死亡的父母98人*2040元*40%=8万、独生女死亡的父母98人*2040元*80%=15.99万、独生子女伤残父母24人*1800元*40%=1.73，独生子女伤残父母24人*1440元*80%=2.76，二级8人*2400元*40%=0.77、三级199人*1200元*40%=9.55万元），贫困18周岁以下农村独生子女参加新型农村合作医疗补贴16.86万（独生子女1405人*120元），贫困农村独生子女家庭参加新农保补贴86.25万（60岁以上死亡或伤残540元*122人=6.59万、60岁以上正常的180元*3292人=59.25万、60岁以下的30元*6753人=20.26万,31人*50元=0.15万）,出生缺陷一级预防19.5万（比例是中央50、省5、县45，按2013年新生婴儿出生数的80%计算是1800对夫妻，检查费是1800对*240元*45%），</t>
  </si>
  <si>
    <r>
      <rPr>
        <sz val="10"/>
        <color rgb="FF0000FF"/>
        <rFont val="宋体"/>
        <charset val="134"/>
      </rPr>
      <t>计生手术费10.28万</t>
    </r>
    <r>
      <rPr>
        <sz val="10"/>
        <rFont val="宋体"/>
        <charset val="134"/>
      </rPr>
      <t>【</t>
    </r>
    <r>
      <rPr>
        <sz val="10"/>
        <color rgb="FFFF0000"/>
        <rFont val="宋体"/>
        <charset val="134"/>
      </rPr>
      <t>（省50、县50）2016年:上环 3284例*22元、女扎11例*161元、人流237元*74例、引产40例*224元、并发症1万元、查环查孕15866万人次*6元，手术费用共20.57万元*50%=24.81万</t>
    </r>
    <r>
      <rPr>
        <sz val="10"/>
        <rFont val="宋体"/>
        <charset val="134"/>
      </rPr>
      <t>】，</t>
    </r>
    <r>
      <rPr>
        <sz val="10"/>
        <color rgb="FF0033CC"/>
        <rFont val="宋体"/>
        <charset val="134"/>
      </rPr>
      <t>四项手术奖励金9.4万</t>
    </r>
    <r>
      <rPr>
        <sz val="10"/>
        <rFont val="宋体"/>
        <charset val="134"/>
      </rPr>
      <t>（</t>
    </r>
    <r>
      <rPr>
        <sz val="10"/>
        <color rgb="FFFF0000"/>
        <rFont val="宋体"/>
        <charset val="134"/>
      </rPr>
      <t>上环3284*20元、结扎奖励11*50元、人流237*100元、引产40*100元</t>
    </r>
    <r>
      <rPr>
        <sz val="10"/>
        <rFont val="宋体"/>
        <charset val="134"/>
      </rPr>
      <t>），</t>
    </r>
    <r>
      <rPr>
        <sz val="10"/>
        <color rgb="FF0033CC"/>
        <rFont val="宋体"/>
        <charset val="134"/>
      </rPr>
      <t>流动人口管理3万</t>
    </r>
    <r>
      <rPr>
        <sz val="10"/>
        <color theme="8"/>
        <rFont val="宋体"/>
        <charset val="134"/>
      </rPr>
      <t>（</t>
    </r>
    <r>
      <rPr>
        <sz val="10"/>
        <color rgb="FFFF0000"/>
        <rFont val="宋体"/>
        <charset val="134"/>
      </rPr>
      <t>915人*43.8元</t>
    </r>
    <r>
      <rPr>
        <sz val="10"/>
        <color theme="8"/>
        <rFont val="宋体"/>
        <charset val="134"/>
      </rPr>
      <t>）</t>
    </r>
    <r>
      <rPr>
        <sz val="10"/>
        <rFont val="宋体"/>
        <charset val="134"/>
      </rPr>
      <t>，</t>
    </r>
    <r>
      <rPr>
        <sz val="10"/>
        <color rgb="FF0033CC"/>
        <rFont val="宋体"/>
        <charset val="134"/>
      </rPr>
      <t>18周岁农村独生子女父母奖励31.72万</t>
    </r>
    <r>
      <rPr>
        <sz val="10"/>
        <rFont val="宋体"/>
        <charset val="134"/>
      </rPr>
      <t>（</t>
    </r>
    <r>
      <rPr>
        <sz val="10"/>
        <color rgb="FFFF0000"/>
        <rFont val="宋体"/>
        <charset val="134"/>
      </rPr>
      <t>2643人*120按月算账为31.72万元</t>
    </r>
    <r>
      <rPr>
        <sz val="10"/>
        <rFont val="宋体"/>
        <charset val="134"/>
      </rPr>
      <t>），</t>
    </r>
    <r>
      <rPr>
        <sz val="10"/>
        <color rgb="FF0000FF"/>
        <rFont val="宋体"/>
        <charset val="134"/>
      </rPr>
      <t>农村49周岁放弃二胎奖励28万</t>
    </r>
    <r>
      <rPr>
        <sz val="10"/>
        <rFont val="宋体"/>
        <charset val="134"/>
      </rPr>
      <t>（</t>
    </r>
    <r>
      <rPr>
        <sz val="10"/>
        <color rgb="FFFF0000"/>
        <rFont val="宋体"/>
        <charset val="134"/>
      </rPr>
      <t>280人*1000元</t>
    </r>
    <r>
      <rPr>
        <sz val="10"/>
        <rFont val="宋体"/>
        <charset val="134"/>
      </rPr>
      <t>），</t>
    </r>
    <r>
      <rPr>
        <sz val="10"/>
        <color rgb="FF0000FF"/>
        <rFont val="宋体"/>
        <charset val="134"/>
      </rPr>
      <t>城镇职工、下岗待业人员独生子女父母奖励6.17万元</t>
    </r>
    <r>
      <rPr>
        <sz val="10"/>
        <rFont val="宋体"/>
        <charset val="134"/>
      </rPr>
      <t>（</t>
    </r>
    <r>
      <rPr>
        <sz val="10"/>
        <color rgb="FFFF0000"/>
        <rFont val="宋体"/>
        <charset val="134"/>
      </rPr>
      <t>514人*120元</t>
    </r>
    <r>
      <rPr>
        <sz val="10"/>
        <rFont val="宋体"/>
        <charset val="134"/>
      </rPr>
      <t>），</t>
    </r>
    <r>
      <rPr>
        <sz val="10"/>
        <color rgb="FF0000FF"/>
        <rFont val="宋体"/>
        <charset val="134"/>
      </rPr>
      <t>企业、下岗、行政退休人员独生子女父母一次性三千元奖励30万</t>
    </r>
    <r>
      <rPr>
        <sz val="10"/>
        <rFont val="宋体"/>
        <charset val="134"/>
      </rPr>
      <t>（</t>
    </r>
    <r>
      <rPr>
        <sz val="10"/>
        <color rgb="FFFF0000"/>
        <rFont val="宋体"/>
        <charset val="134"/>
      </rPr>
      <t>200人*3000元</t>
    </r>
    <r>
      <rPr>
        <sz val="10"/>
        <rFont val="宋体"/>
        <charset val="134"/>
      </rPr>
      <t>），</t>
    </r>
    <r>
      <rPr>
        <sz val="10"/>
        <color rgb="FF0000FF"/>
        <rFont val="宋体"/>
        <charset val="134"/>
      </rPr>
      <t>独生子女特困家庭救助10万</t>
    </r>
    <r>
      <rPr>
        <sz val="10"/>
        <rFont val="宋体"/>
        <charset val="134"/>
      </rPr>
      <t>（</t>
    </r>
    <r>
      <rPr>
        <sz val="10"/>
        <color rgb="FFFF0000"/>
        <rFont val="宋体"/>
        <charset val="134"/>
      </rPr>
      <t>60人、根据困难情况给予救助、独生子女死亡家庭不低于2万元、伤残不低于1万元、应届毕业计生贫困家庭大学生不低于3000元</t>
    </r>
    <r>
      <rPr>
        <sz val="10"/>
        <rFont val="宋体"/>
        <charset val="134"/>
      </rPr>
      <t>）,</t>
    </r>
    <r>
      <rPr>
        <sz val="10"/>
        <color rgb="FF0000FF"/>
        <rFont val="宋体"/>
        <charset val="134"/>
      </rPr>
      <t>60周岁以上奖励扶助、特别扶助及手术并发症特别扶助115.12万</t>
    </r>
    <r>
      <rPr>
        <sz val="10"/>
        <rFont val="宋体"/>
        <charset val="134"/>
      </rPr>
      <t xml:space="preserve">（ </t>
    </r>
    <r>
      <rPr>
        <sz val="10"/>
        <color rgb="FFFF0000"/>
        <rFont val="宋体"/>
        <charset val="134"/>
      </rPr>
      <t>比例：中央50%省25%县25%。60周岁以上独生子父母3533人*960元*25%=84.8万、独生子女死亡的父母94人*8400元*25%=19.74万、独生子女伤残父母25人*6600元*25%=4.13万元，手术并发症二级8人*2400元*25%=0.48、三级199人*1200元*25%=5.97万元</t>
    </r>
    <r>
      <rPr>
        <sz val="10"/>
        <rFont val="宋体"/>
        <charset val="134"/>
      </rPr>
      <t>），</t>
    </r>
    <r>
      <rPr>
        <sz val="10"/>
        <color rgb="FF0000FF"/>
        <rFont val="宋体"/>
        <charset val="134"/>
      </rPr>
      <t>贫困18周岁以下农村独生子女参加新型农村合作医疗补贴16.2万</t>
    </r>
    <r>
      <rPr>
        <sz val="10"/>
        <rFont val="宋体"/>
        <charset val="134"/>
      </rPr>
      <t>（</t>
    </r>
    <r>
      <rPr>
        <sz val="10"/>
        <color rgb="FFFF0000"/>
        <rFont val="宋体"/>
        <charset val="134"/>
      </rPr>
      <t>独生子女1350人*120元</t>
    </r>
    <r>
      <rPr>
        <sz val="10"/>
        <rFont val="宋体"/>
        <charset val="134"/>
      </rPr>
      <t>），</t>
    </r>
    <r>
      <rPr>
        <sz val="10"/>
        <color rgb="FF0000FF"/>
        <rFont val="宋体"/>
        <charset val="134"/>
      </rPr>
      <t>贫困农村独生子女家庭参加新农保补贴95.75万</t>
    </r>
    <r>
      <rPr>
        <sz val="10"/>
        <rFont val="宋体"/>
        <charset val="134"/>
      </rPr>
      <t>（</t>
    </r>
    <r>
      <rPr>
        <sz val="10"/>
        <color rgb="FFFF0000"/>
        <rFont val="宋体"/>
        <charset val="134"/>
      </rPr>
      <t>60岁以上死亡或伤残540元*110人=5.94万、60岁以上正常的180元*3530人=63.54万、60岁以下的30元*8660人=25.98万,58人*50元=0.29万</t>
    </r>
    <r>
      <rPr>
        <sz val="10"/>
        <rFont val="宋体"/>
        <charset val="134"/>
      </rPr>
      <t>）</t>
    </r>
    <r>
      <rPr>
        <sz val="10"/>
        <color theme="8"/>
        <rFont val="宋体"/>
        <charset val="134"/>
      </rPr>
      <t>,</t>
    </r>
    <r>
      <rPr>
        <sz val="10"/>
        <color rgb="FF0000FF"/>
        <rFont val="宋体"/>
        <charset val="134"/>
      </rPr>
      <t>出生缺陷一级预防19.5万</t>
    </r>
    <r>
      <rPr>
        <sz val="10"/>
        <rFont val="宋体"/>
        <charset val="134"/>
      </rPr>
      <t>（</t>
    </r>
    <r>
      <rPr>
        <sz val="10"/>
        <color rgb="FFFF0000"/>
        <rFont val="宋体"/>
        <charset val="134"/>
      </rPr>
      <t>比例是中央50、省5、县45，按2013年新生婴儿出生数的80%计算是1800对夫妻，检查费是1800对*240元*45%</t>
    </r>
    <r>
      <rPr>
        <sz val="10"/>
        <rFont val="宋体"/>
        <charset val="134"/>
      </rPr>
      <t>），</t>
    </r>
    <r>
      <rPr>
        <sz val="10"/>
        <color rgb="FF0000FF"/>
        <rFont val="宋体"/>
        <charset val="134"/>
      </rPr>
      <t>独生子女死亡、伤残家庭护工保险5万元；独生子女、计生协会人员意外伤害保险5.5万元，民心工程15.84万元</t>
    </r>
    <r>
      <rPr>
        <sz val="10"/>
        <color theme="8"/>
        <rFont val="宋体"/>
        <charset val="134"/>
      </rPr>
      <t>（</t>
    </r>
    <r>
      <rPr>
        <sz val="10"/>
        <color rgb="FFFF0000"/>
        <rFont val="宋体"/>
        <charset val="134"/>
      </rPr>
      <t>服务人群农村妇女，生殖健康检查标准为7.2元/人年*4.4万人*50%</t>
    </r>
    <r>
      <rPr>
        <sz val="10"/>
        <color theme="8"/>
        <rFont val="宋体"/>
        <charset val="134"/>
      </rPr>
      <t>）</t>
    </r>
  </si>
  <si>
    <r>
      <rPr>
        <sz val="10"/>
        <rFont val="宋体"/>
        <charset val="134"/>
      </rPr>
      <t>计生手术费及奖励金19.68万【</t>
    </r>
    <r>
      <rPr>
        <sz val="10"/>
        <color rgb="FFFF0000"/>
        <rFont val="宋体"/>
        <charset val="134"/>
      </rPr>
      <t>（冀人口联（2011）5号、冀政函（2011）196号比例是省10%、县90%。涞政[20081号、涞计生领字[2007]16号.2017年的手术例数是:上环 3200例*22元、女扎25例*161元、人流237元*75例、引产45例*224元、手术并发症1万元、查环查孕19941万人次*6元</t>
    </r>
    <r>
      <rPr>
        <sz val="10"/>
        <rFont val="宋体"/>
        <charset val="134"/>
      </rPr>
      <t>】，流动人口管理3万</t>
    </r>
    <r>
      <rPr>
        <sz val="10"/>
        <color theme="8"/>
        <rFont val="宋体"/>
        <charset val="134"/>
      </rPr>
      <t>（</t>
    </r>
    <r>
      <rPr>
        <sz val="10"/>
        <color rgb="FFFF0000"/>
        <rFont val="宋体"/>
        <charset val="134"/>
      </rPr>
      <t>流动人口与当地人口同管理的标准，915人*43.8元</t>
    </r>
    <r>
      <rPr>
        <sz val="10"/>
        <color theme="8"/>
        <rFont val="宋体"/>
        <charset val="134"/>
      </rPr>
      <t>）</t>
    </r>
    <r>
      <rPr>
        <sz val="10"/>
        <rFont val="宋体"/>
        <charset val="134"/>
      </rPr>
      <t>，18周岁农村独生子女父母奖励29.1万（</t>
    </r>
    <r>
      <rPr>
        <sz val="10"/>
        <color rgb="FFFF0000"/>
        <rFont val="宋体"/>
        <charset val="134"/>
      </rPr>
      <t>2425人*120</t>
    </r>
    <r>
      <rPr>
        <sz val="10"/>
        <rFont val="宋体"/>
        <charset val="134"/>
      </rPr>
      <t>），农村49周岁放弃二胎奖励33万（</t>
    </r>
    <r>
      <rPr>
        <sz val="10"/>
        <color rgb="FFFF0000"/>
        <rFont val="宋体"/>
        <charset val="134"/>
      </rPr>
      <t>330人*1000元</t>
    </r>
    <r>
      <rPr>
        <sz val="10"/>
        <rFont val="宋体"/>
        <charset val="134"/>
      </rPr>
      <t>），城镇职工、下岗待业人员独生子女父母奖励6.11万元（</t>
    </r>
    <r>
      <rPr>
        <sz val="10"/>
        <color rgb="FFFF0000"/>
        <rFont val="宋体"/>
        <charset val="134"/>
      </rPr>
      <t>509人*120元</t>
    </r>
    <r>
      <rPr>
        <sz val="10"/>
        <rFont val="宋体"/>
        <charset val="134"/>
      </rPr>
      <t>），企业、下岗、行政退休人员独生子女父母一次性三千元奖励60万（</t>
    </r>
    <r>
      <rPr>
        <sz val="10"/>
        <color rgb="FFFF0000"/>
        <rFont val="宋体"/>
        <charset val="134"/>
      </rPr>
      <t>200人*3000元</t>
    </r>
    <r>
      <rPr>
        <sz val="10"/>
        <rFont val="宋体"/>
        <charset val="134"/>
      </rPr>
      <t>），独生子女特困家庭救助24万（</t>
    </r>
    <r>
      <rPr>
        <sz val="10"/>
        <color rgb="FF800080"/>
        <rFont val="宋体"/>
        <charset val="134"/>
      </rPr>
      <t>其中:由2017年社会抚养费列支15.77万元,</t>
    </r>
    <r>
      <rPr>
        <sz val="10"/>
        <color rgb="FFFF0000"/>
        <rFont val="宋体"/>
        <charset val="134"/>
      </rPr>
      <t>根据困难情况给予救助标准、独生子女死亡家庭不低于2万元、伤残不低于1万元、应届毕业计生贫困家庭大学生不低于3000元、此项工作在年终考核时要求救助公益金筹集总额达到人均1元</t>
    </r>
    <r>
      <rPr>
        <sz val="10"/>
        <rFont val="宋体"/>
        <charset val="134"/>
      </rPr>
      <t xml:space="preserve">）,60周岁以上奖励扶助、特别扶助及手术并发症特别扶助183.93万（ </t>
    </r>
    <r>
      <rPr>
        <sz val="10"/>
        <color rgb="FFFF0000"/>
        <rFont val="宋体"/>
        <charset val="134"/>
      </rPr>
      <t>60周岁以上独生子父母3824人*960元*40%、独生女死亡的父母98人*8400元*40%元独生子女伤残父母28人*6600元*40%，手术并发症二级8人*2400元*40%、三级191*1200元*40%</t>
    </r>
    <r>
      <rPr>
        <sz val="10"/>
        <rFont val="宋体"/>
        <charset val="134"/>
      </rPr>
      <t>），贫困18周岁以下农村独生子女参加新型农村合作医疗补贴18.75万（</t>
    </r>
    <r>
      <rPr>
        <sz val="10"/>
        <color rgb="FFFF0000"/>
        <rFont val="宋体"/>
        <charset val="134"/>
      </rPr>
      <t>1339人*140元</t>
    </r>
    <r>
      <rPr>
        <sz val="10"/>
        <rFont val="宋体"/>
        <charset val="134"/>
      </rPr>
      <t>），贫困农村独生子女家庭参加新农保补贴98.75万（</t>
    </r>
    <r>
      <rPr>
        <sz val="10"/>
        <color rgb="FFFF0000"/>
        <rFont val="宋体"/>
        <charset val="134"/>
      </rPr>
      <t>60岁以上死亡或伤残540元*126人=6.81万、60岁以上正常的180元*3824人=68.83万、60岁以下的30元*7688人=23.07万,10人*50元=0.05万</t>
    </r>
    <r>
      <rPr>
        <sz val="10"/>
        <rFont val="宋体"/>
        <charset val="134"/>
      </rPr>
      <t>）</t>
    </r>
    <r>
      <rPr>
        <sz val="10"/>
        <color theme="8"/>
        <rFont val="宋体"/>
        <charset val="134"/>
      </rPr>
      <t>,</t>
    </r>
    <r>
      <rPr>
        <sz val="10"/>
        <rFont val="宋体"/>
        <charset val="134"/>
      </rPr>
      <t>出生缺陷一级预防19.4万（</t>
    </r>
    <r>
      <rPr>
        <sz val="10"/>
        <color rgb="FFFF0000"/>
        <rFont val="宋体"/>
        <charset val="134"/>
      </rPr>
      <t>比例是中央50、省5、县45，按2013年新生婴儿出生数的80%计算是1800对夫妻，检查费是1800对*240元*45%</t>
    </r>
    <r>
      <rPr>
        <sz val="10"/>
        <rFont val="宋体"/>
        <charset val="134"/>
      </rPr>
      <t>），独生子女死亡、伤残家庭护工保险5.86万元；独生子女、计生协会人员意外伤害保险5.5万元，民心工程15.84万元</t>
    </r>
    <r>
      <rPr>
        <sz val="10"/>
        <color rgb="FFFF0000"/>
        <rFont val="宋体"/>
        <charset val="134"/>
      </rPr>
      <t>【冀财教[2012]7号，冀政函（2011）196号生殖健康检查标准为8元/人/年，比例是省10%、县90%。服务人群是农村妇女，8.075万人*8元*90%元】;</t>
    </r>
    <r>
      <rPr>
        <sz val="10"/>
        <rFont val="宋体"/>
        <charset val="134"/>
      </rPr>
      <t>独生子女父母光荣证一、二孩登记卡生育证配套表2万，</t>
    </r>
  </si>
  <si>
    <t>计生小组长及协管员工资54.48万元（小组长354人+协管员100人*100元*12月=54.48万），村计生办主任补贴（转移支付）34.2万（285人*100元*12月=34.2万），</t>
  </si>
  <si>
    <r>
      <rPr>
        <sz val="10"/>
        <rFont val="宋体"/>
        <charset val="134"/>
      </rPr>
      <t>市场监督管理局零成本注册5万（</t>
    </r>
    <r>
      <rPr>
        <sz val="10"/>
        <color rgb="FFFF0000"/>
        <rFont val="宋体"/>
        <charset val="134"/>
      </rPr>
      <t>根据《河北省人民政府关于进一步加快民营经济发展的意见》“实行零成本注册，对注册登记民营企业、个体工商户以及变更注册登记的，自2011年1月1日起，免收登记类、证照类行政事业性收费，减免的费用由省、市、县三级纳入预算安排”，我县共有各类企业3446户、个体工商户10759户共计14205户，每年需文本印刷费、营业执照印刷费5万元）；</t>
    </r>
    <r>
      <rPr>
        <sz val="10"/>
        <rFont val="宋体"/>
        <charset val="134"/>
      </rPr>
      <t>市场监督管理局食药安全协管员补助17.1万</t>
    </r>
    <r>
      <rPr>
        <sz val="10"/>
        <color rgb="FF6600CC"/>
        <rFont val="宋体"/>
        <charset val="134"/>
      </rPr>
      <t>（</t>
    </r>
    <r>
      <rPr>
        <sz val="10"/>
        <color rgb="FFFF0000"/>
        <rFont val="宋体"/>
        <charset val="134"/>
      </rPr>
      <t>根据县政府文件，给285个行政村一名食药安全员每年600元补贴，共需经费17.1万元）</t>
    </r>
    <r>
      <rPr>
        <sz val="10"/>
        <rFont val="宋体"/>
        <charset val="134"/>
      </rPr>
      <t>。市场监督管理局配发制式服装和标识所需资金67.6万元</t>
    </r>
    <r>
      <rPr>
        <sz val="10"/>
        <color rgb="FF6600CC"/>
        <rFont val="宋体"/>
        <charset val="134"/>
      </rPr>
      <t>(</t>
    </r>
    <r>
      <rPr>
        <sz val="10"/>
        <color rgb="FFFF0000"/>
        <rFont val="宋体"/>
        <charset val="134"/>
      </rPr>
      <t>财政已提意见</t>
    </r>
    <r>
      <rPr>
        <sz val="10"/>
        <color rgb="FF6600CC"/>
        <rFont val="宋体"/>
        <charset val="134"/>
      </rPr>
      <t>)。</t>
    </r>
  </si>
  <si>
    <r>
      <rPr>
        <sz val="10"/>
        <rFont val="宋体"/>
        <charset val="134"/>
      </rPr>
      <t>市场监督管理局计量器具检定费5万</t>
    </r>
    <r>
      <rPr>
        <sz val="10"/>
        <color rgb="FFFF0000"/>
        <rFont val="宋体"/>
        <charset val="134"/>
      </rPr>
      <t>（2017年4月1日取消计量收费，强制检定经费纳入预算)</t>
    </r>
  </si>
  <si>
    <t>药监局专项15万元（食品药品监管经费）。</t>
  </si>
  <si>
    <t>药监局食品药品监管专项20万元（食品药品监管经费）。</t>
  </si>
  <si>
    <r>
      <rPr>
        <sz val="10"/>
        <color rgb="FF0033CC"/>
        <rFont val="宋体"/>
        <charset val="134"/>
      </rPr>
      <t>药监局食品药品监管专项20万元（</t>
    </r>
    <r>
      <rPr>
        <sz val="10"/>
        <color rgb="FFFF0000"/>
        <rFont val="宋体"/>
        <charset val="134"/>
      </rPr>
      <t>食品药品监管经费</t>
    </r>
    <r>
      <rPr>
        <sz val="10"/>
        <color rgb="FF0033CC"/>
        <rFont val="宋体"/>
        <charset val="134"/>
      </rPr>
      <t>）。</t>
    </r>
  </si>
  <si>
    <t>市场监督管理局食品药品监管及抽检经费50万元。</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</si>
  <si>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</si>
  <si>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</si>
  <si>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</si>
  <si>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</si>
  <si>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</si>
  <si>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</si>
  <si>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</si>
  <si>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</si>
  <si>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r>
      <rPr>
        <sz val="10"/>
        <color rgb="FF0033CC"/>
        <rFont val="宋体"/>
        <charset val="134"/>
      </rPr>
      <t>城乡居民基本医疗保险县配套2000万</t>
    </r>
    <r>
      <rPr>
        <sz val="10"/>
        <rFont val="宋体"/>
        <charset val="134"/>
      </rPr>
      <t>（</t>
    </r>
    <r>
      <rPr>
        <sz val="10"/>
        <color rgb="FFFF0000"/>
        <rFont val="宋体"/>
        <charset val="134"/>
      </rPr>
      <t>25.5万人*98元=2499万，含2016年城乡居民基本医疗保险县配套500万</t>
    </r>
    <r>
      <rPr>
        <sz val="10"/>
        <rFont val="宋体"/>
        <charset val="134"/>
      </rPr>
      <t>）；</t>
    </r>
  </si>
  <si>
    <r>
      <rPr>
        <sz val="10"/>
        <rFont val="宋体"/>
        <charset val="134"/>
      </rPr>
      <t>城乡居民基本医疗保险县配套2496万（</t>
    </r>
    <r>
      <rPr>
        <sz val="10"/>
        <color rgb="FFFF0000"/>
        <rFont val="宋体"/>
        <charset val="134"/>
      </rPr>
      <t>省.县各50%,24万人*104元=2496万</t>
    </r>
    <r>
      <rPr>
        <sz val="10"/>
        <rFont val="宋体"/>
        <charset val="134"/>
      </rPr>
      <t>）；</t>
    </r>
  </si>
  <si>
    <t xml:space="preserve">       财政对新型农村合作医疗基金的补助</t>
  </si>
  <si>
    <t>财政补贴农村医疗县配套2352万（21万人参合人员医疗保险：财政负担320元（中央180元、省负担28元、县级每人负担112元。21*112=2352万元），</t>
  </si>
  <si>
    <t>财政补贴农村医疗县配套1816万【21万人参合人员医疗保险：共计560元,其中:财政负担410元,农民150元（中央234元、省负担35.2元、县级每人负担140.8元。20*140.8=2816万元）】，</t>
  </si>
  <si>
    <t xml:space="preserve">       财政对城镇居民基本医疗保险基金的补助</t>
  </si>
  <si>
    <t>城镇居民基本医疗保险347万（3.1万人*112元）；</t>
  </si>
  <si>
    <t>城镇居民基本医疗保险405.5万（28800人*140.8元）；</t>
  </si>
  <si>
    <t xml:space="preserve">       财政对其他基本医疗保险基金的补助</t>
  </si>
  <si>
    <t xml:space="preserve">     医疗救助</t>
  </si>
  <si>
    <t xml:space="preserve">       城乡医疗救助</t>
  </si>
  <si>
    <t>城镇医疗救助6万【（保民[2010]71号文规定辖区城镇人口不低于1元的标准安排医疗救助）6万人*1元】。贫困农村医疗救助22万【（保民[2010]71号文规定辖区城镇人口不低于1元的标准安排医疗救助）22万人*1元】。</t>
  </si>
  <si>
    <r>
      <rPr>
        <sz val="10"/>
        <color rgb="FF0033CC"/>
        <rFont val="宋体"/>
        <charset val="134"/>
      </rPr>
      <t>城乡居民重残人员医疗保险个人缴费补助18.4万元</t>
    </r>
    <r>
      <rPr>
        <sz val="10"/>
        <color theme="8"/>
        <rFont val="宋体"/>
        <charset val="134"/>
      </rPr>
      <t>[</t>
    </r>
    <r>
      <rPr>
        <sz val="10"/>
        <color rgb="FFFF0000"/>
        <rFont val="宋体"/>
        <charset val="134"/>
      </rPr>
      <t>（3286人*（160*60%-40元）]，</t>
    </r>
    <r>
      <rPr>
        <sz val="10"/>
        <color rgb="FF0033CC"/>
        <rFont val="宋体"/>
        <charset val="134"/>
      </rPr>
      <t>城乡居民低保五保人员医疗保险个人缴费补助332.8（</t>
    </r>
    <r>
      <rPr>
        <sz val="10"/>
        <color rgb="FFFF0000"/>
        <rFont val="宋体"/>
        <charset val="134"/>
      </rPr>
      <t>低保26010人*120元+五保1721人*120元）,</t>
    </r>
  </si>
  <si>
    <r>
      <rPr>
        <sz val="10"/>
        <rFont val="宋体"/>
        <charset val="134"/>
      </rPr>
      <t>医保所城乡居民重残人员医疗保险个人缴费补助11.2万元</t>
    </r>
    <r>
      <rPr>
        <sz val="10"/>
        <color rgb="FF0000FF"/>
        <rFont val="宋体"/>
        <charset val="134"/>
      </rPr>
      <t>[</t>
    </r>
    <r>
      <rPr>
        <sz val="10"/>
        <color rgb="FFFF0000"/>
        <rFont val="宋体"/>
        <charset val="134"/>
      </rPr>
      <t>（800人*140）]，</t>
    </r>
    <r>
      <rPr>
        <sz val="10"/>
        <rFont val="宋体"/>
        <charset val="134"/>
      </rPr>
      <t>医保所城乡居民低保五保人员医疗保险个人缴费补助70</t>
    </r>
    <r>
      <rPr>
        <sz val="10"/>
        <color rgb="FF0033CC"/>
        <rFont val="宋体"/>
        <charset val="134"/>
      </rPr>
      <t>（</t>
    </r>
    <r>
      <rPr>
        <sz val="10"/>
        <color rgb="FFFF0000"/>
        <rFont val="宋体"/>
        <charset val="134"/>
      </rPr>
      <t>低保五保5000人*140元）。</t>
    </r>
    <r>
      <rPr>
        <sz val="10"/>
        <rFont val="宋体"/>
        <charset val="134"/>
      </rPr>
      <t>民政局城乡医疗救助28万</t>
    </r>
    <r>
      <rPr>
        <sz val="10"/>
        <color rgb="FFFF0000"/>
        <rFont val="宋体"/>
        <charset val="134"/>
      </rPr>
      <t>（县（市）区财政应按辖区城镇和农村人口人均不低于1元的标准列城乡医疗救助资金预算）</t>
    </r>
  </si>
  <si>
    <t xml:space="preserve">       疾病应急救助</t>
  </si>
  <si>
    <t>重特大疾病救助基金84万（按城乡人口数每人每年3元，全县28万元人*3元=84万元）</t>
  </si>
  <si>
    <t xml:space="preserve">       其他医疗救助支出</t>
  </si>
  <si>
    <r>
      <rPr>
        <sz val="10"/>
        <rFont val="宋体"/>
        <charset val="134"/>
      </rPr>
      <t>红十字会救助50万元.2018年贫困人口医疗救助300万元（</t>
    </r>
    <r>
      <rPr>
        <sz val="10"/>
        <color rgb="FFFF0000"/>
        <rFont val="宋体"/>
        <charset val="134"/>
      </rPr>
      <t>省级补助90%，地方补助10%</t>
    </r>
    <r>
      <rPr>
        <sz val="10"/>
        <rFont val="宋体"/>
        <charset val="134"/>
      </rPr>
      <t>）；对贫困参合农民财政补贴960万（</t>
    </r>
    <r>
      <rPr>
        <sz val="10"/>
        <color rgb="FFFF0000"/>
        <rFont val="宋体"/>
        <charset val="134"/>
      </rPr>
      <t>每人40元补贴即24万人*40元=960万元,2015年12月28日社保股张股长通知对参合农民补助从原来的30元/人提高到40元/人，县长办公会议定,无文件和批示</t>
    </r>
    <r>
      <rPr>
        <sz val="10"/>
        <rFont val="宋体"/>
        <charset val="134"/>
      </rPr>
      <t>），</t>
    </r>
  </si>
  <si>
    <t xml:space="preserve">     优抚对象医疗</t>
  </si>
  <si>
    <t xml:space="preserve">       优抚对象医疗补助</t>
  </si>
  <si>
    <t>烈免费2万（老荣退军人和军烈属医疗补助），</t>
  </si>
  <si>
    <r>
      <rPr>
        <sz val="10"/>
        <color rgb="FF0033CC"/>
        <rFont val="宋体"/>
        <charset val="134"/>
      </rPr>
      <t>烈免费2万</t>
    </r>
    <r>
      <rPr>
        <sz val="10"/>
        <rFont val="宋体"/>
        <charset val="134"/>
      </rPr>
      <t>（</t>
    </r>
    <r>
      <rPr>
        <sz val="10"/>
        <color rgb="FFFF0000"/>
        <rFont val="宋体"/>
        <charset val="134"/>
      </rPr>
      <t>老荣退军人和军烈属医疗补助</t>
    </r>
    <r>
      <rPr>
        <sz val="10"/>
        <rFont val="宋体"/>
        <charset val="134"/>
      </rPr>
      <t>）</t>
    </r>
  </si>
  <si>
    <r>
      <rPr>
        <sz val="10"/>
        <rFont val="宋体"/>
        <charset val="134"/>
      </rPr>
      <t>烈免费2万</t>
    </r>
    <r>
      <rPr>
        <sz val="10"/>
        <color rgb="FFFF0000"/>
        <rFont val="宋体"/>
        <charset val="134"/>
      </rPr>
      <t>（老荣退军人和军烈属医疗补助）.</t>
    </r>
    <r>
      <rPr>
        <sz val="10"/>
        <rFont val="宋体"/>
        <charset val="134"/>
      </rPr>
      <t>重点优抚对象门诊补助50万元</t>
    </r>
    <r>
      <rPr>
        <sz val="10"/>
        <color rgb="FFFF0000"/>
        <rFont val="宋体"/>
        <charset val="134"/>
      </rPr>
      <t>(每月7万元×12月=84万元).</t>
    </r>
  </si>
  <si>
    <t xml:space="preserve">       其他优抚对象医疗补助</t>
  </si>
  <si>
    <t>新农合：票据1.2万，专用软件系统维护使用费3.6万，网络服务费5.58万，电脑耗材6万（专用打印纸、墨、色纸、票据打印纸、打印机2台、更换机房电池等），更换机房硬件设备7万元（全县新农合机房防护地板及线路设备已使用7年，正常寿命5年，现已破损急需更换，另需增加三层交换机1台，需2万元。），新农合专项16.6万(工资性补贴)，新农合探视费2万；生育保险财政补助57.6万（年工资总额19200万*0.3%）；</t>
  </si>
  <si>
    <t>1-6级伤残军人医疗保险70万,红十字会救助50万元.</t>
  </si>
  <si>
    <t>1-6级伤残军人医疗保险70万元,红十字会救助50万元.</t>
  </si>
  <si>
    <r>
      <rPr>
        <sz val="10"/>
        <rFont val="宋体"/>
        <charset val="134"/>
      </rPr>
      <t>1-6级残疾军人医疗保险54万</t>
    </r>
    <r>
      <rPr>
        <sz val="10"/>
        <color rgb="FFFF0000"/>
        <rFont val="宋体"/>
        <charset val="134"/>
      </rPr>
      <t>（55人，270000元（半年）×2=54万）,</t>
    </r>
    <r>
      <rPr>
        <sz val="10"/>
        <rFont val="宋体"/>
        <charset val="134"/>
      </rPr>
      <t>其他重点优抚对象药费40万元</t>
    </r>
    <r>
      <rPr>
        <sz val="10"/>
        <color rgb="FFFF0000"/>
        <rFont val="宋体"/>
        <charset val="134"/>
      </rPr>
      <t>(1-6级 300人×3000元=90万元-上级专款,预算安排40万元)</t>
    </r>
  </si>
  <si>
    <t>环保局工作经费520万元。</t>
  </si>
  <si>
    <t>环境空气自动监测第三方运营费20万,环境监测站运行费50万元（17名自收自支人员*3000元*12个月，环境监测仪器鉴定费、损耗费、修理费、药剂费、运行费、新购置仪器经费等20万）:</t>
  </si>
  <si>
    <r>
      <rPr>
        <sz val="10"/>
        <color rgb="FF0033CC"/>
        <rFont val="宋体"/>
        <charset val="134"/>
      </rPr>
      <t>环境空气自动监测第三方运营费20万</t>
    </r>
    <r>
      <rPr>
        <sz val="10"/>
        <rFont val="宋体"/>
        <charset val="134"/>
      </rPr>
      <t>,</t>
    </r>
  </si>
  <si>
    <r>
      <rPr>
        <sz val="10"/>
        <rFont val="宋体"/>
        <charset val="134"/>
      </rPr>
      <t>环保局环境空气和水自动监测第三方运营费40万元。环保局监测站运行费376万元</t>
    </r>
    <r>
      <rPr>
        <sz val="10"/>
        <color rgb="FFFF0000"/>
        <rFont val="宋体"/>
        <charset val="134"/>
      </rPr>
      <t>（财政意见列入预算，80万用于生态考核监测专用经费，50万元用于监测办公经费。共计130万元。其他为主要包括人员开支、差旅、车辆维修、仪器损耗维修、新型仪器购置、生态考核监测专用经费、监测办公经费）</t>
    </r>
    <r>
      <rPr>
        <sz val="10"/>
        <color rgb="FF0033CC"/>
        <rFont val="宋体"/>
        <charset val="134"/>
      </rPr>
      <t>。</t>
    </r>
    <r>
      <rPr>
        <sz val="10"/>
        <rFont val="宋体"/>
        <charset val="134"/>
      </rPr>
      <t>环境监察执法人员配备执法终端机经费20万【</t>
    </r>
    <r>
      <rPr>
        <sz val="10"/>
        <color rgb="FFFF0000"/>
        <rFont val="宋体"/>
        <charset val="134"/>
      </rPr>
      <t>申请县政府为我局监察执法人员配备83部安卓系统智能手机作为执法终端机（建议采购华为P10）,所需费用31.54万元，每年数据流量费用9.96万元，共计41.5万元</t>
    </r>
    <r>
      <rPr>
        <sz val="10"/>
        <rFont val="宋体"/>
        <charset val="134"/>
      </rPr>
      <t>】</t>
    </r>
  </si>
  <si>
    <t>大气污染治理50万元（主要用于提前淘汰黄标车财政补贴），</t>
  </si>
  <si>
    <r>
      <rPr>
        <sz val="10"/>
        <color rgb="FF0033CC"/>
        <rFont val="宋体"/>
        <charset val="134"/>
      </rPr>
      <t>大气污染治理260万元【</t>
    </r>
    <r>
      <rPr>
        <sz val="10"/>
        <color rgb="FFFF0000"/>
        <rFont val="宋体"/>
        <charset val="134"/>
      </rPr>
      <t>主要用于提前淘汰黄标车财政补贴,</t>
    </r>
    <r>
      <rPr>
        <sz val="10"/>
        <color rgb="FFCC3300"/>
        <rFont val="宋体"/>
        <charset val="134"/>
      </rPr>
      <t>监测站检测经费、办公费(专项监测经费按每季监督性监测一次，每年监测四次，其中包括对我县地表水3个断面、集中式饮用水2个点位、县内5家重点污染源的监测。2、监测办公经费包括电脑、扫描仪、照相机等)</t>
    </r>
    <r>
      <rPr>
        <sz val="10"/>
        <rFont val="宋体"/>
        <charset val="134"/>
      </rPr>
      <t>】</t>
    </r>
  </si>
  <si>
    <r>
      <rPr>
        <sz val="10"/>
        <rFont val="宋体"/>
        <charset val="134"/>
      </rPr>
      <t>住建局大气污染治理集中供热5981.854万元【</t>
    </r>
    <r>
      <rPr>
        <sz val="10"/>
        <color rgb="FFFF0000"/>
        <rFont val="宋体"/>
        <charset val="134"/>
      </rPr>
      <t>集中供热共需财政投入16450.85万元,其中:一期集中供热锅炉房修缮93.87万元(中标价93.87万),一期集中供热燃煤锅炉拆除24.764万元(中标价：123.82已拨80%，欠拨20%),燃气锅炉购气费、电锅炉购电费3000万元,集中供热以外的小区和机关单位煤改电、煤改气供热1800万元(已拨600万元,还需1800万元),一期集中供热以外的小区锅炉拆除费用63.22万元,一期集中供热、电代煤、气代煤电力增容1000万元(已拨2331.2万，还需1000万)</t>
    </r>
    <r>
      <rPr>
        <sz val="10"/>
        <rFont val="宋体"/>
        <charset val="134"/>
      </rPr>
      <t>】，偿还住建局暂借县城区拆除洗浴、沿街商铺燃煤锅炉补助资金469万元（</t>
    </r>
    <r>
      <rPr>
        <sz val="10"/>
        <color rgb="FFFF0000"/>
        <rFont val="宋体"/>
        <charset val="134"/>
      </rPr>
      <t>已从财政借款需偿还</t>
    </r>
    <r>
      <rPr>
        <sz val="10"/>
        <rFont val="宋体"/>
        <charset val="134"/>
      </rPr>
      <t>），住建局暂借气代煤采暖补贴费用1700万元（</t>
    </r>
    <r>
      <rPr>
        <sz val="10"/>
        <color rgb="FFFF0000"/>
        <rFont val="宋体"/>
        <charset val="134"/>
      </rPr>
      <t>已从财政借款需偿还</t>
    </r>
    <r>
      <rPr>
        <sz val="10"/>
        <rFont val="宋体"/>
        <charset val="134"/>
      </rPr>
      <t>），住建局全县取暖及改造及治理散乱污企业等资金2000万元（</t>
    </r>
    <r>
      <rPr>
        <sz val="10"/>
        <color rgb="FFFF0000"/>
        <rFont val="宋体"/>
        <charset val="134"/>
      </rPr>
      <t>预留资金</t>
    </r>
    <r>
      <rPr>
        <sz val="10"/>
        <rFont val="宋体"/>
        <charset val="134"/>
      </rPr>
      <t>）；发改局新昌公司3#机组关停职工安置补偿资金97.3548万元(</t>
    </r>
    <r>
      <rPr>
        <sz val="10"/>
        <color rgb="FFFF0000"/>
        <rFont val="宋体"/>
        <charset val="134"/>
      </rPr>
      <t>已从财政借款需偿还</t>
    </r>
    <r>
      <rPr>
        <sz val="10"/>
        <rFont val="宋体"/>
        <charset val="134"/>
      </rPr>
      <t>),妥善处理处置危险废弃物34.35万元（</t>
    </r>
    <r>
      <rPr>
        <sz val="10"/>
        <color rgb="FFFF0000"/>
        <rFont val="宋体"/>
        <charset val="134"/>
      </rPr>
      <t>财政已提意见</t>
    </r>
    <r>
      <rPr>
        <sz val="10"/>
        <rFont val="宋体"/>
        <charset val="134"/>
      </rPr>
      <t>），住建局集中供热、商业门脸小区及乡村机关学校电增容等大气污染治理资金共计2500万元，发改局新昌发电有限公司去产能补偿资金500万元(</t>
    </r>
    <r>
      <rPr>
        <sz val="10"/>
        <color rgb="FFFF0000"/>
        <rFont val="宋体"/>
        <charset val="134"/>
      </rPr>
      <t>张局长通知列入预算</t>
    </r>
    <r>
      <rPr>
        <sz val="10"/>
        <rFont val="宋体"/>
        <charset val="134"/>
      </rPr>
      <t>),</t>
    </r>
  </si>
  <si>
    <t>污水处理厂托管费补贴168万【污水处理厂运转经费需240万-按自来水收取水费推算征收排污费72万(233万吨*0.75元*50%）】；解决污水处理厂以前年度欠账24.89万元；</t>
  </si>
  <si>
    <t xml:space="preserve">污水处理厂运营费323万元【按保底水量1.25万吨/天*吨水费用1.18元/吨*365天=538.38万元,实际安排323万元(按2015年实际处理污水量计算,其中;2015年安排托管费168万元,追加50万元,拖欠46万元,自来水公司征收污水处理费59万元)】,
</t>
  </si>
  <si>
    <t xml:space="preserve">
</t>
  </si>
  <si>
    <r>
      <rPr>
        <sz val="10"/>
        <rFont val="宋体"/>
        <charset val="134"/>
      </rPr>
      <t>污水处理厂正常运营费488.38万元【</t>
    </r>
    <r>
      <rPr>
        <sz val="10"/>
        <color rgb="FFFF0000"/>
        <rFont val="宋体"/>
        <charset val="134"/>
      </rPr>
      <t>按保底水量1.25万吨/天*吨水费用1.18元/吨*365天=538.38万元,减自来水公司征收污水处理费50万元</t>
    </r>
    <r>
      <rPr>
        <sz val="10"/>
        <rFont val="宋体"/>
        <charset val="134"/>
      </rPr>
      <t>】,</t>
    </r>
  </si>
  <si>
    <t>公路两侧卫生25万（原保洁员42名*500元*12月=25万）,垃圾填埋场运行费用70万元；</t>
  </si>
  <si>
    <t>公路两侧卫生25万（原保洁员42名*500元*12月=25万）,垃圾填埋场运行费用110万元(垃圾填埋场PPT全年运行费用110万元)；</t>
  </si>
  <si>
    <r>
      <rPr>
        <sz val="10"/>
        <color rgb="FF0000FF"/>
        <rFont val="宋体"/>
        <charset val="134"/>
      </rPr>
      <t>公路两侧卫生10万（</t>
    </r>
    <r>
      <rPr>
        <sz val="10"/>
        <color rgb="FFFF0000"/>
        <rFont val="宋体"/>
        <charset val="134"/>
      </rPr>
      <t>原保洁员42名*500元*12月=25万</t>
    </r>
    <r>
      <rPr>
        <sz val="10"/>
        <color rgb="FF0000FF"/>
        <rFont val="宋体"/>
        <charset val="134"/>
      </rPr>
      <t>）,</t>
    </r>
  </si>
  <si>
    <r>
      <rPr>
        <sz val="10"/>
        <rFont val="宋体"/>
        <charset val="134"/>
      </rPr>
      <t>垃圾填埋场运行费用200万元</t>
    </r>
    <r>
      <rPr>
        <sz val="10"/>
        <color rgb="FF0000FF"/>
        <rFont val="宋体"/>
        <charset val="134"/>
      </rPr>
      <t>(</t>
    </r>
    <r>
      <rPr>
        <sz val="10"/>
        <color rgb="FFFF0000"/>
        <rFont val="宋体"/>
        <charset val="134"/>
      </rPr>
      <t>垃圾填埋场PPT全年运行费用170万元,追加2016年7-12月份运行服务费30万元</t>
    </r>
    <r>
      <rPr>
        <sz val="10"/>
        <color rgb="FF0000FF"/>
        <rFont val="宋体"/>
        <charset val="134"/>
      </rPr>
      <t>),</t>
    </r>
    <r>
      <rPr>
        <sz val="10"/>
        <rFont val="宋体"/>
        <charset val="134"/>
      </rPr>
      <t>垃圾填埋场排除沼气隐患运行费105.66万元；</t>
    </r>
  </si>
  <si>
    <t xml:space="preserve">       排污费安排的支出</t>
  </si>
  <si>
    <t>排污费576万；</t>
  </si>
  <si>
    <t>排污费360万(自收自支人员工资360万元)；</t>
  </si>
  <si>
    <r>
      <rPr>
        <sz val="10"/>
        <color rgb="FF0000FF"/>
        <rFont val="宋体"/>
        <charset val="134"/>
      </rPr>
      <t>污染源自动监控平台建设172万元</t>
    </r>
    <r>
      <rPr>
        <sz val="10"/>
        <rFont val="宋体"/>
        <charset val="134"/>
      </rPr>
      <t>（</t>
    </r>
    <r>
      <rPr>
        <sz val="10"/>
        <color rgb="FFFF0000"/>
        <rFont val="宋体"/>
        <charset val="134"/>
      </rPr>
      <t>按照保定市环保局《关于加快推进县级污染源自动监控平台建设工作的通知》的要求，为加强对辖区内重点企业重点区域的监管，实现对重点企业重点区域的实时、全覆盖监控，需设监测自动水站共需294万元,正在走程序</t>
    </r>
    <r>
      <rPr>
        <sz val="10"/>
        <rFont val="宋体"/>
        <charset val="134"/>
      </rPr>
      <t>），</t>
    </r>
    <r>
      <rPr>
        <sz val="10"/>
        <color rgb="FF0033CC"/>
        <rFont val="宋体"/>
        <charset val="134"/>
      </rPr>
      <t>垃圾填埋场运行费用170万元</t>
    </r>
    <r>
      <rPr>
        <sz val="10"/>
        <rFont val="宋体"/>
        <charset val="134"/>
      </rPr>
      <t>(</t>
    </r>
    <r>
      <rPr>
        <sz val="10"/>
        <color rgb="FFFF0000"/>
        <rFont val="宋体"/>
        <charset val="134"/>
      </rPr>
      <t>垃圾填埋场PPT全年运行费用110万元</t>
    </r>
    <r>
      <rPr>
        <sz val="10"/>
        <rFont val="宋体"/>
        <charset val="134"/>
      </rPr>
      <t>)；</t>
    </r>
    <r>
      <rPr>
        <sz val="10"/>
        <color rgb="FF0000FF"/>
        <rFont val="宋体"/>
        <charset val="134"/>
      </rPr>
      <t>污水处理厂正常运营费465.38万元</t>
    </r>
    <r>
      <rPr>
        <sz val="10"/>
        <rFont val="宋体"/>
        <charset val="134"/>
      </rPr>
      <t>【</t>
    </r>
    <r>
      <rPr>
        <sz val="10"/>
        <color rgb="FFFF0000"/>
        <rFont val="宋体"/>
        <charset val="134"/>
      </rPr>
      <t>按保底水量1.25万吨/天*吨水费用1.18元/吨*365天=538.38万元,减自来水公司征收污水处理费73万元</t>
    </r>
    <r>
      <rPr>
        <sz val="10"/>
        <rFont val="宋体"/>
        <charset val="134"/>
      </rPr>
      <t>】,</t>
    </r>
    <r>
      <rPr>
        <sz val="10"/>
        <color rgb="FF0000FF"/>
        <rFont val="宋体"/>
        <charset val="134"/>
      </rPr>
      <t>住建局拒马河污水管道工程款50万元(</t>
    </r>
    <r>
      <rPr>
        <sz val="10"/>
        <color rgb="FFFF0000"/>
        <rFont val="宋体"/>
        <charset val="134"/>
      </rPr>
      <t>项目中标价140.51万元，80%价款为112.41万元</t>
    </r>
    <r>
      <rPr>
        <sz val="10"/>
        <color rgb="FF0000FF"/>
        <rFont val="宋体"/>
        <charset val="134"/>
      </rPr>
      <t>)。垃圾填埋场项目拖欠工程款80万元（</t>
    </r>
    <r>
      <rPr>
        <sz val="10"/>
        <color rgb="FF800080"/>
        <rFont val="宋体"/>
        <charset val="134"/>
      </rPr>
      <t>此款已拨付</t>
    </r>
    <r>
      <rPr>
        <sz val="10"/>
        <color rgb="FF0000FF"/>
        <rFont val="宋体"/>
        <charset val="134"/>
      </rPr>
      <t>）</t>
    </r>
  </si>
  <si>
    <r>
      <rPr>
        <sz val="10"/>
        <color rgb="FF0000FF"/>
        <rFont val="宋体"/>
        <charset val="134"/>
      </rPr>
      <t>住建局垃圾场进场路抢修工程款4.93万元（</t>
    </r>
    <r>
      <rPr>
        <sz val="10"/>
        <color rgb="FFFF0000"/>
        <rFont val="宋体"/>
        <charset val="134"/>
      </rPr>
      <t>提意见列入2017年预算</t>
    </r>
    <r>
      <rPr>
        <sz val="10"/>
        <color rgb="FF0000FF"/>
        <rFont val="宋体"/>
        <charset val="134"/>
      </rPr>
      <t>），住建局垃圾场混凝土围挡支座工程款4.01万元（</t>
    </r>
    <r>
      <rPr>
        <sz val="10"/>
        <color rgb="FFFF0000"/>
        <rFont val="宋体"/>
        <charset val="134"/>
      </rPr>
      <t>提意见列入2017年预算</t>
    </r>
    <r>
      <rPr>
        <sz val="10"/>
        <color rgb="FF0000FF"/>
        <rFont val="宋体"/>
        <charset val="134"/>
      </rPr>
      <t>），</t>
    </r>
  </si>
  <si>
    <r>
      <rPr>
        <sz val="10"/>
        <rFont val="宋体"/>
        <charset val="134"/>
      </rPr>
      <t>环保局第二次全国污染源普查50万元</t>
    </r>
    <r>
      <rPr>
        <sz val="10"/>
        <color rgb="FFFF0000"/>
        <rFont val="宋体"/>
        <charset val="134"/>
      </rPr>
      <t>【1、办公地点及会议室租赁费用预计20万元,2.普查工作组织动员、宣传、培训，入户调查与现场检测，普查人员经费补助，临时聘用人员劳务费等预计20万元,3、 普查质量核查与评估，购置数据及其他设备，普查表的印制、普查资料的建档，相关资料邮电费等预计10万元】</t>
    </r>
    <r>
      <rPr>
        <sz val="10"/>
        <color rgb="FF0000FF"/>
        <rFont val="宋体"/>
        <charset val="134"/>
      </rPr>
      <t>。</t>
    </r>
  </si>
  <si>
    <r>
      <rPr>
        <sz val="10"/>
        <color rgb="FF0000FF"/>
        <rFont val="宋体"/>
        <charset val="134"/>
      </rPr>
      <t>住建局湿地公园基础设施维护工程款208.84万元</t>
    </r>
    <r>
      <rPr>
        <sz val="10"/>
        <rFont val="宋体"/>
        <charset val="134"/>
      </rPr>
      <t>(</t>
    </r>
    <r>
      <rPr>
        <sz val="10"/>
        <color rgb="FFFF0000"/>
        <rFont val="宋体"/>
        <charset val="134"/>
      </rPr>
      <t>此项目中标价448.55万元,安排80%工程款358.84万元</t>
    </r>
    <r>
      <rPr>
        <sz val="10"/>
        <rFont val="宋体"/>
        <charset val="134"/>
      </rPr>
      <t>).</t>
    </r>
  </si>
  <si>
    <t>白石山镇垃圾清理专项20万元,18个乡镇农村环境治理专项36万元.</t>
  </si>
  <si>
    <t>洁净型煤补贴30万元，</t>
  </si>
  <si>
    <t xml:space="preserve">       环境执法与监察</t>
  </si>
  <si>
    <t>住建局项目前期费用28.7万元,住建局支付两个会计事务所审查账目费用15万（领导批示）</t>
  </si>
  <si>
    <r>
      <rPr>
        <sz val="10"/>
        <color rgb="FF0000FF"/>
        <rFont val="宋体"/>
        <charset val="134"/>
      </rPr>
      <t>县城项目建设牌匾、展牌、资料印刷费等20万元，2012年农民工受伤资金10万元（</t>
    </r>
    <r>
      <rPr>
        <sz val="10"/>
        <color rgb="FFFF0000"/>
        <rFont val="宋体"/>
        <charset val="134"/>
      </rPr>
      <t>法院调解由住建局一次性赔偿原告45万元，案件受理费0.44万元，共计45.44万元，2015年4月已拨付10万元,目前剩余35.44万元,本次调整预算安排10万元,尚欠25.44万），</t>
    </r>
  </si>
  <si>
    <r>
      <rPr>
        <sz val="10"/>
        <rFont val="宋体"/>
        <charset val="134"/>
      </rPr>
      <t>住建局房屋交易基于互联网+、GIS大数据的房产综合信息平台建设125万元，住建局2012年农民工受伤资金10万元</t>
    </r>
    <r>
      <rPr>
        <sz val="10"/>
        <color rgb="FF0000FF"/>
        <rFont val="宋体"/>
        <charset val="134"/>
      </rPr>
      <t>（</t>
    </r>
    <r>
      <rPr>
        <sz val="10"/>
        <color rgb="FFFF0000"/>
        <rFont val="宋体"/>
        <charset val="134"/>
      </rPr>
      <t>法院调解由住建局一次性赔偿原告45万元，案件受理费0.44万元，共计45.44万元，2015年4月已拨付10万元,2017年拨付10万元,目前剩余25.44万元,本次预算安排10万元,尚欠15.44万），</t>
    </r>
    <r>
      <rPr>
        <sz val="10"/>
        <rFont val="宋体"/>
        <charset val="134"/>
      </rPr>
      <t>2018年事业人员工资、保险经费385万元</t>
    </r>
    <r>
      <rPr>
        <sz val="10"/>
        <color rgb="FFFF0000"/>
        <rFont val="宋体"/>
        <charset val="134"/>
      </rPr>
      <t>（人员工资及绩效617万元；养老及医疗等各项保险共计需138.5万元,精神文明奖\物业补贴\取暖防署共需113人*8820/2=50万元,临时工工资15.5万元.共计人员经费需821万元,减财政已安排人员经费515万元,非税收入应安排人员经费306万元,剩余部分公用经费已安排入）,</t>
    </r>
    <r>
      <rPr>
        <sz val="10"/>
        <rFont val="宋体"/>
        <charset val="134"/>
      </rPr>
      <t>2017年事业人员工资、保险经费56万元</t>
    </r>
    <r>
      <rPr>
        <sz val="10"/>
        <color rgb="FFFF0000"/>
        <rFont val="宋体"/>
        <charset val="134"/>
      </rPr>
      <t>,</t>
    </r>
  </si>
  <si>
    <t>房地产交易信息74万元(根据住建部通知要求、实现网签业务系统统一覆盖全行政区域、全面实施新建商品房，存量房买卖合同网签备案制度,网签业务信息系统建设65万元、网络租用1万、系统维护8万元。)。</t>
  </si>
  <si>
    <r>
      <rPr>
        <sz val="10"/>
        <rFont val="宋体"/>
        <charset val="134"/>
      </rPr>
      <t>2017年春节主城区美化工程70万元</t>
    </r>
    <r>
      <rPr>
        <sz val="10"/>
        <color rgb="FF6600CC"/>
        <rFont val="宋体"/>
        <charset val="134"/>
      </rPr>
      <t>（</t>
    </r>
    <r>
      <rPr>
        <sz val="10"/>
        <color rgb="FFFF0000"/>
        <rFont val="宋体"/>
        <charset val="134"/>
      </rPr>
      <t>住建局预算，王局批示依据审中心评审结果据实拨付</t>
    </r>
    <r>
      <rPr>
        <sz val="10"/>
        <color rgb="FF6600CC"/>
        <rFont val="宋体"/>
        <charset val="134"/>
      </rPr>
      <t>）</t>
    </r>
  </si>
  <si>
    <t>城市规划专项经费95万元。</t>
  </si>
  <si>
    <t>各项规划编制费653.68万元【其中:1、涞源县全域规划编制费300万元。2、涞源县中心城区总体城市设计编制费103.44万元（3万元／平方公里×86.2平方公里×40％﹦103.44万元）。3、近期建设规划编制费103.44万元（3万元／平方公里×86.2平方公里×40％﹦103.44万元）。4、全县城镇空间发展战略规划编制费51.7万元（1.1万元／万人×47万人﹦51.7万元）。5、美丽乡村规划编制费560万元。其中：区片重点村6个和风凉沟村420万元（60万元／村×7村﹦420万元）， 省一般重点村14个140万元(10万元／村×14村﹦140万元)。6、白石山美丽乡村片区规划编制费250万元（省级重点）。7、涞源县中心城区控制性详细规划编制费250万元。8、涞源县高新技术产业园区50平方公里地形图测绘费35.1万元（此项目115.1万元，2014年已付80万元）】。</t>
  </si>
  <si>
    <t>各项规划编制设计及平台建设费800万元</t>
  </si>
  <si>
    <t>规划局劳务派遣工资、大额医保、养老保险等五险及管理费2.71万元，涞源县全县各项规划编制设计费500万元,</t>
  </si>
  <si>
    <t>冀财预[2014]71号文2014年均衡转支（县城建设）1000万元,冀财预[2014]346号2015年均衡转支（县城建设）1000万元,住建局解决拖欠泰和建筑公司行政办公大厅工程款96.85万元,</t>
  </si>
  <si>
    <r>
      <rPr>
        <sz val="10"/>
        <color rgb="FF0000FF"/>
        <rFont val="宋体"/>
        <charset val="134"/>
      </rPr>
      <t>市政工程款1500万元（</t>
    </r>
    <r>
      <rPr>
        <sz val="10"/>
        <color rgb="FFC60ABD"/>
        <rFont val="宋体"/>
        <charset val="134"/>
      </rPr>
      <t>含已拨付450万元</t>
    </r>
    <r>
      <rPr>
        <sz val="10"/>
        <color rgb="FF0000FF"/>
        <rFont val="宋体"/>
        <charset val="134"/>
      </rPr>
      <t>）,创建园林城市及绿化500万元。住建局原白石山景观大道工程款500万元（</t>
    </r>
    <r>
      <rPr>
        <sz val="10"/>
        <color rgb="FFFF0000"/>
        <rFont val="宋体"/>
        <charset val="134"/>
      </rPr>
      <t>2014年确定项目，该工程没有招标手续，2015年9月经政府会议研究决定，由住建局、财政局、审计局、纪检委联合对工程进行核验，后委托保定中盛信达工程造价咨询有限公司对工程结算进行审计，造价1971.0888万元，2017年预算安排500万元，</t>
    </r>
    <r>
      <rPr>
        <sz val="10"/>
        <color rgb="FFCC00CC"/>
        <rFont val="宋体"/>
        <charset val="134"/>
      </rPr>
      <t>2017.1.17日拨住建局300万元</t>
    </r>
    <r>
      <rPr>
        <sz val="10"/>
        <color rgb="FF0000FF"/>
        <rFont val="宋体"/>
        <charset val="134"/>
      </rPr>
      <t>），住建局景观大道拆迁补偿款114万元（</t>
    </r>
    <r>
      <rPr>
        <sz val="10"/>
        <color rgb="FFFF0000"/>
        <rFont val="宋体"/>
        <charset val="134"/>
      </rPr>
      <t>总计需拨付984万元，减已拨付500+200+170万=870万元，尚欠114万元</t>
    </r>
    <r>
      <rPr>
        <sz val="10"/>
        <color rgb="FF0000FF"/>
        <rFont val="宋体"/>
        <charset val="134"/>
      </rPr>
      <t>）；住建局支付112国道改造工程拆迁安置楼返迁户临时安置补助费41.16万元（</t>
    </r>
    <r>
      <rPr>
        <sz val="10"/>
        <color rgb="FFCC00CC"/>
        <rFont val="宋体"/>
        <charset val="134"/>
      </rPr>
      <t>此款1.17日已拨付</t>
    </r>
    <r>
      <rPr>
        <sz val="10"/>
        <color rgb="FF0000FF"/>
        <rFont val="宋体"/>
        <charset val="134"/>
      </rPr>
      <t>）；住建局“7.21”白石山片区审计咨询费2.8万元。住建局城区树木修剪工程资金5.8万元。国资办注入城投公司资本金30309万元（</t>
    </r>
    <r>
      <rPr>
        <sz val="10"/>
        <color rgb="FFC60ABD"/>
        <rFont val="宋体"/>
        <charset val="134"/>
      </rPr>
      <t>此款已拨付2.5亿，</t>
    </r>
    <r>
      <rPr>
        <sz val="10"/>
        <color rgb="FFFF0000"/>
        <rFont val="宋体"/>
        <charset val="134"/>
      </rPr>
      <t>偿还林业局注入资本金5309万元未拨付</t>
    </r>
    <r>
      <rPr>
        <sz val="10"/>
        <color rgb="FF0000FF"/>
        <rFont val="宋体"/>
        <charset val="134"/>
      </rPr>
      <t>）。</t>
    </r>
  </si>
  <si>
    <r>
      <rPr>
        <sz val="10"/>
        <rFont val="宋体"/>
        <charset val="134"/>
      </rPr>
      <t>市政工程款6500万元【</t>
    </r>
    <r>
      <rPr>
        <sz val="10"/>
        <color rgb="FFFF0000"/>
        <rFont val="宋体"/>
        <charset val="134"/>
      </rPr>
      <t>住建局2018年预算市政工程资金16016.3万元.其中:中心路东延新建道路工程9475万元,阁院路东延新建道路工程3155万元,其他市政工程款3386.3万元,由于财力有限只安排1500万元</t>
    </r>
    <r>
      <rPr>
        <sz val="10"/>
        <rFont val="宋体"/>
        <charset val="134"/>
      </rPr>
      <t>】,创建园林城市及城区绿化1000万元【</t>
    </r>
    <r>
      <rPr>
        <sz val="10"/>
        <color rgb="FFFF0000"/>
        <rFont val="宋体"/>
        <charset val="134"/>
      </rPr>
      <t>住建局2018年预算创园城区绿化2824.51万元,其中:2012-2014年绿化工程欠款193.52万元,2014年白石山景观大道工程324.47万元,2015年城区绿化及义务植树236.39万元,公园建设282.85万元,2016年旅发大会期间绿化工程311.1万元,2016-2017年创园建设956.18万元,2018年城区绿化养护520万元,湿地公园基础设施维护决算增加254.35万元</t>
    </r>
    <r>
      <rPr>
        <sz val="10"/>
        <rFont val="宋体"/>
        <charset val="134"/>
      </rPr>
      <t>】。2014年白石山景观大道白石山村路西、白石山村路东、寨子村路段土建工程款355.64万</t>
    </r>
    <r>
      <rPr>
        <sz val="10"/>
        <color rgb="FFFF0000"/>
        <rFont val="宋体"/>
        <charset val="134"/>
      </rPr>
      <t>（财政意见白石山景观大道土建工程款355.6378万元列入预算）</t>
    </r>
    <r>
      <rPr>
        <sz val="10"/>
        <color rgb="FF0000FF"/>
        <rFont val="宋体"/>
        <charset val="134"/>
      </rPr>
      <t>；</t>
    </r>
    <r>
      <rPr>
        <sz val="10"/>
        <rFont val="宋体"/>
        <charset val="134"/>
      </rPr>
      <t>国资办注入城投公司资本金9000万元</t>
    </r>
    <r>
      <rPr>
        <sz val="10"/>
        <color rgb="FF0000FF"/>
        <rFont val="宋体"/>
        <charset val="134"/>
      </rPr>
      <t>。</t>
    </r>
  </si>
  <si>
    <t xml:space="preserve">       其他城乡社区公共设施</t>
  </si>
  <si>
    <t>城市建设及偿还贷款本息2715万元（偿还农发行贷款本金2000万，利息1.1亿元*6.55%年利率=715万），住建局城区道路主要节点设置风景石所需资金12万,</t>
  </si>
  <si>
    <t>城市建设及偿还贷款利息357万元（偿还农发行贷款本金2000万用政府债券，利息7000万元*5.1%年利率=357万），滨湖新区建设水利贷款还利息321.3万元(偿还农发行贷款本金1700万用政府债券，利息6300万元*5.1%年利率=321.3万,共计678.3万元）,</t>
  </si>
  <si>
    <r>
      <rPr>
        <sz val="10"/>
        <color rgb="FF0033CC"/>
        <rFont val="宋体"/>
        <charset val="134"/>
      </rPr>
      <t>偿还滨湖新区建设水利贷款还本金2000万元</t>
    </r>
    <r>
      <rPr>
        <sz val="10"/>
        <rFont val="宋体"/>
        <charset val="134"/>
      </rPr>
      <t>,</t>
    </r>
    <r>
      <rPr>
        <sz val="10"/>
        <color rgb="FF0000FF"/>
        <rFont val="宋体"/>
        <charset val="134"/>
      </rPr>
      <t>全县路灯亮化电费及维护费335万元（</t>
    </r>
    <r>
      <rPr>
        <sz val="10"/>
        <color rgb="FFFF0000"/>
        <rFont val="宋体"/>
        <charset val="134"/>
      </rPr>
      <t>县城城区内路灯电费220万元，楼体亮化230万元；景观大道两侧亮化电费55万元，路灯电费95万元；县城及景观大道路灯维护费180万元，剔除城市基础设施配套费安排支出200万元和城市公用事业附加245万元后，安排亮化资金335万元），</t>
    </r>
    <r>
      <rPr>
        <sz val="10"/>
        <color rgb="FF0000FF"/>
        <rFont val="宋体"/>
        <charset val="134"/>
      </rPr>
      <t>游客服务中心政府购买服务资金2000万元（</t>
    </r>
    <r>
      <rPr>
        <sz val="10"/>
        <color rgb="FFFF0000"/>
        <rFont val="宋体"/>
        <charset val="134"/>
      </rPr>
      <t>共计需购买资金万元，已支付万元，尚欠万元</t>
    </r>
    <r>
      <rPr>
        <sz val="10"/>
        <color rgb="FF0000FF"/>
        <rFont val="宋体"/>
        <charset val="134"/>
      </rPr>
      <t>）。住建局城区安置片区风景园林设计费50万元。</t>
    </r>
  </si>
  <si>
    <r>
      <rPr>
        <sz val="10"/>
        <rFont val="宋体"/>
        <charset val="134"/>
      </rPr>
      <t>全县路灯亮化电费及维护费688.6万元【</t>
    </r>
    <r>
      <rPr>
        <sz val="10"/>
        <color rgb="FFFF0000"/>
        <rFont val="宋体"/>
        <charset val="134"/>
      </rPr>
      <t>县城城区内路灯电费520万元，县城及景观大道路灯维护费70万元，路灯合同能源管理98.6万元,应列入城市基础设施配套费安排支出科目</t>
    </r>
    <r>
      <rPr>
        <sz val="10"/>
        <rFont val="宋体"/>
        <charset val="134"/>
      </rPr>
      <t>】</t>
    </r>
    <r>
      <rPr>
        <sz val="10"/>
        <color rgb="FFFF0000"/>
        <rFont val="宋体"/>
        <charset val="134"/>
      </rPr>
      <t>。</t>
    </r>
    <r>
      <rPr>
        <sz val="10"/>
        <rFont val="宋体"/>
        <charset val="134"/>
      </rPr>
      <t>涞源县旅游咨询服务中心主体建筑项目与配套项目建设2844.04万元(</t>
    </r>
    <r>
      <rPr>
        <sz val="10"/>
        <color rgb="FFFF0000"/>
        <rFont val="宋体"/>
        <charset val="134"/>
      </rPr>
      <t>审定价6627.87万元,已拨付4000万元,欠拨2627.87万元,智慧云平台建设审定价1080.88万元,已拨付80%部分864.71万元,欠拨216.17万元,本年预算先安排2844.04万</t>
    </r>
    <r>
      <rPr>
        <sz val="10"/>
        <rFont val="宋体"/>
        <charset val="134"/>
      </rPr>
      <t>)。</t>
    </r>
  </si>
  <si>
    <t>市场服务中心四名副科工资补贴10万；行政执法局经费1093.74万元。1、人员经费815.99万，其中：①自收自支人员92人工资及五险349.53万【其中：原环卫处人员27人月工资75662元*12个月=90.79万,加五险62053元/月*26.3%*12个月+96元*27人=19.84万；住建局划转人员65人月工资16.37万元*12个月=196.4万,加五险13.253元/月*26.3%*12个月+96元*65人=42.5万】；②环卫临时工193人工资466.46万元【工资：2014年男工：114人*1500元/月*12月=205.2万元；女工：56人*1500元*12月=100.8万；司机：23人*1700元/月*12月=46.92万；工伤保险 ：193人*1977.1*1%*12月=4.58万；补充保险193人*30元=0.58万；清理城区15村包关人员月工资5.03万元*12月=60.36万 ,2013年欠缴养老保险480240元】。2、环卫费用304.58万元【①垃圾清运车费用134.46万元【时代金刚518型号10辆，每天每辆用柴油12公升，计120公升,五征三轮4辆，每天每辆用柴油6公升，计24公升。铲车1辆，每天用柴油30公升，计30公升。福田双排1辆，每天用柴油10公升，计10公升。洗扫车2辆，2013年购买，每天用柴油60公升，计120公升。勾臂车2辆，2013年购买，每天用柴油8公升，计16公升。摆臂车2辆，2013年购买，每天用柴油26公升，计52公升。年用油133920公升，柴油均价7.8元，7.8×133920公升=1044576元，修车费：300000元（包括脚蹬三轮车修车费）】；②材料费33.41万元；③劳保13.36万元；④清淤除脏费20.4万元；⑤环卫设备购置费 102.95万元（政府批办单【433】号，需支付247.9万元，2013年已支付144.95万元，2014年支付102.95万元】；3、冬季取暖费5.17万元(含四个公厕取暖费1.8万)；4、公用经费13万元【其中：①水电费3.8万元；②办公用品费6.2万元；③差旅费3万元】；5、城市管理用车费用22万元【城管面包车8辆、环卫面包车2辆，上海大众（志骏）1辆】；6、公厕 11万元【①水费10万元，②清洁用具1万元】；7、计划全年收费收入78万【注：按照2011—2013年平均值估算全年收费金额为78万元，另住建局负担原住建局划转至执法局65人工资和保险的70%部分167万元，此数从住建局补助经费中列支】。市场服务中心环卫专项27.16万（22名临时
工*1500元*12月=39.6万，22名临时工工伤保险*1977.1*1%*12月=0.52万，车辆用油8.28万，车辆维修3.5万，车辆保险0.5万，购置清
洁工具1.44万，劳保1.32万，下水道维修7.2万，扣除收费35.2万）；</t>
  </si>
  <si>
    <t>行政执法局环境卫生专项经费1126.43万元。【1、人员经费938.69万，其中：①自收自支人员工资及保险586.49万,其中:工资88人工资月工资333315元*12月=400万,2016年88人四险月33.33万元*26.8%*12月=107.2万,大额医保88人*96元/年=8448元,2016年防署取暖费88人*1420元=12.5万元,补充保险:90×30人=2700元，2015年欠缴养老保险90人月工资273611×20％×12月=656666.4元 ；②环卫临时工193人工资352.21万元【工资：2016年193人*1200元/月*12月=277.92万元；工伤保险 ：193人*2312*1%*12月=5.35万；补充保险193人*30元=0.58万；清理城区15村包关人员月工资5.03万元*12月=60.36万,环卫工人过节双薪8万元】。2、环卫费用175.48万元,其中:垃圾清运车费用93.51万元【时代金刚518型号6辆(需大修4辆)，每天每辆用柴油12公升，计72公升,五征三轮2辆，每天每辆用柴油6公升，计12公升。铲车1辆，每天用柴油30公升。福田双排1辆，每天用柴油10公升。洗扫车2辆，每天用柴油60公升，计120公升。勾臂车2辆，每天用柴油8公升，计16公升。摆臂车2辆，每天用柴油26公升，计52公升,雾炮车1辆、每天用柴油30公升。垃圾压缩车1辆、每天用柴油25公升。洒水车1辆、每天用柴油60公升。年用油155855公升，柴油均价6元，6元×155855公升=93.51万元】;修车费：20万元（包括脚蹬三轮车修车费）,材料费33.41万元；劳保13.36万元；清淤除脏费15.2万元】；3、公厕 12.26万元【①水费10万元，②清洁用具1万元,②公厕取暖费1.26万】】；数定化城管系统平台建设104万元(共计需369万,2015年已支付80万元,2016年支付建设费用的50%既104万此款从其自身收入中解决,2017年支付剩余部分款),市场服务中心1名副科工资补贴2.5万；市场服务中心环卫专项25.5万（22名临时工*1500元*12月=39.6万，22名临时工工伤保险*2312*1%*12月=0.61万，车辆用油8.28万，车辆维修3.5万，车辆保险0.5万，购置清洁工具1.44万，劳保1.32万，下水道维修7.2万，计62.45万元,扣除收费36.95万）；</t>
  </si>
  <si>
    <r>
      <rPr>
        <sz val="10"/>
        <color rgb="FF0033CC"/>
        <rFont val="宋体"/>
        <charset val="134"/>
      </rPr>
      <t>住建局湿地公园垃圾清理费用24.5953万元（</t>
    </r>
    <r>
      <rPr>
        <sz val="10"/>
        <color rgb="FFFF0000"/>
        <rFont val="宋体"/>
        <charset val="134"/>
      </rPr>
      <t>已评审</t>
    </r>
    <r>
      <rPr>
        <sz val="10"/>
        <color rgb="FF0033CC"/>
        <rFont val="宋体"/>
        <charset val="134"/>
      </rPr>
      <t>），行政执法局环境卫生专项经费386.89万元</t>
    </r>
    <r>
      <rPr>
        <sz val="10"/>
        <rFont val="宋体"/>
        <charset val="134"/>
      </rPr>
      <t>【</t>
    </r>
    <r>
      <rPr>
        <sz val="10"/>
        <color rgb="FFFF0000"/>
        <rFont val="宋体"/>
        <charset val="134"/>
      </rPr>
      <t>自收自支人员工资及保险386.89万,其中:工资88人工资月工资316443元*12月=380万,88人奖励性绩效年81万元,2017年88人四险月31.65万元*26.8%*12月=101.8万,大额医保88人*96元/年=8448元,2017年防署取暖费88人*1420元=12.5万元,补充保险:90×30人=2700元.合计576.42万元,减人员预算安排189.53万元,专项安排386.89万元】；</t>
    </r>
    <r>
      <rPr>
        <sz val="10"/>
        <color rgb="FF0000FF"/>
        <rFont val="宋体"/>
        <charset val="134"/>
      </rPr>
      <t>政府补贴县社土产小区取暖资金10万元。市场服务中心环卫专项28万</t>
    </r>
    <r>
      <rPr>
        <sz val="10"/>
        <color rgb="FFFF0000"/>
        <rFont val="宋体"/>
        <charset val="134"/>
      </rPr>
      <t>（22名临时工*1500元*12月=39.6万，22名临时工工伤保险*2312*1%*12月=0.61万）；</t>
    </r>
    <r>
      <rPr>
        <sz val="10"/>
        <color rgb="FF0000FF"/>
        <rFont val="宋体"/>
        <charset val="134"/>
      </rPr>
      <t>2017年应支付数字化城管建设费用尾款89.344万元</t>
    </r>
    <r>
      <rPr>
        <sz val="10"/>
        <color rgb="FFFF0000"/>
        <rFont val="宋体"/>
        <charset val="134"/>
      </rPr>
      <t>（根据政府办批件（2015）关于数字化城管系统平台建设费用拨付的请示编号733号），</t>
    </r>
    <r>
      <rPr>
        <sz val="10"/>
        <color rgb="FF0000FF"/>
        <rFont val="宋体"/>
        <charset val="134"/>
      </rPr>
      <t>2017年数字化平台网络运行费28.608万元</t>
    </r>
    <r>
      <rPr>
        <sz val="10"/>
        <color rgb="FFCC00CC"/>
        <rFont val="宋体"/>
        <charset val="134"/>
      </rPr>
      <t>（</t>
    </r>
    <r>
      <rPr>
        <sz val="10"/>
        <color rgb="FFFF0000"/>
        <rFont val="宋体"/>
        <charset val="134"/>
      </rPr>
      <t>政府批办件（2015）关于拨付数字化城管平台2015—2016年度运行费用的请示编号924号</t>
    </r>
    <r>
      <rPr>
        <sz val="10"/>
        <color rgb="FFCC00CC"/>
        <rFont val="宋体"/>
        <charset val="134"/>
      </rPr>
      <t>），</t>
    </r>
    <r>
      <rPr>
        <sz val="10"/>
        <color rgb="FF0000FF"/>
        <rFont val="宋体"/>
        <charset val="134"/>
      </rPr>
      <t>数字化城管室外高清球机电费3.5万元；城乡环卫市场化特许经营协议城乡环境卫生1500万元</t>
    </r>
    <r>
      <rPr>
        <sz val="10"/>
        <color rgb="FFCC00CC"/>
        <rFont val="宋体"/>
        <charset val="134"/>
      </rPr>
      <t>（</t>
    </r>
    <r>
      <rPr>
        <sz val="10"/>
        <color rgb="FFFF0000"/>
        <rFont val="宋体"/>
        <charset val="134"/>
      </rPr>
      <t>2017年1月1日起，按照招投标程序，预计一年费用约2000万元左右）</t>
    </r>
    <r>
      <rPr>
        <sz val="10"/>
        <color rgb="FFCC00CC"/>
        <rFont val="宋体"/>
        <charset val="134"/>
      </rPr>
      <t>，</t>
    </r>
    <r>
      <rPr>
        <sz val="10"/>
        <color rgb="FF0000FF"/>
        <rFont val="宋体"/>
        <charset val="134"/>
      </rPr>
      <t>租房费27万元，公共厕所水费10万元，住建局公厕冬季取暖费10万元。</t>
    </r>
  </si>
  <si>
    <r>
      <rPr>
        <sz val="10"/>
        <rFont val="宋体"/>
        <charset val="134"/>
      </rPr>
      <t>行政执法局环境卫生专项经费333万元【</t>
    </r>
    <r>
      <rPr>
        <sz val="10"/>
        <color rgb="FFFF0000"/>
        <rFont val="宋体"/>
        <charset val="134"/>
      </rPr>
      <t>自收自支人员工资及保险172.22万,其中:工资87人月工资316775元*12月=380.13万,87人奖励性绩效年82.06万元,87人奖励性绩效年养老保险16.41万元,2018年87人五险月380.13万元*26.8%=101.87万,大额医保87人*60元/年=0.53元,合计581万元,减人员预算安排248万元,专项安排333万元】；</t>
    </r>
    <r>
      <rPr>
        <sz val="10"/>
        <rFont val="宋体"/>
        <charset val="134"/>
      </rPr>
      <t>市场服务中心专项经费82.13万</t>
    </r>
    <r>
      <rPr>
        <sz val="10"/>
        <color rgb="FFFF0000"/>
        <rFont val="宋体"/>
        <charset val="134"/>
      </rPr>
      <t>【17人月工资及各项保险、职业年金86111元*12月=103.33万，年奖励性绩效15.8万元，奖励性绩效的养老职业年金4.43万元,防署取暖物业补贴精神文明奖17人*8820/2=7.5万,减人员预算已安排48.93万】；</t>
    </r>
    <r>
      <rPr>
        <sz val="10"/>
        <rFont val="宋体"/>
        <charset val="134"/>
      </rPr>
      <t>执法局数字化城管平台运行费32.01万元，数字化城管平台运行费电费2万；城乡环卫市场化特许经营协议城乡环境卫生1839.88万元</t>
    </r>
    <r>
      <rPr>
        <sz val="10"/>
        <color rgb="FFCC00CC"/>
        <rFont val="宋体"/>
        <charset val="134"/>
      </rPr>
      <t>（</t>
    </r>
    <r>
      <rPr>
        <sz val="10"/>
        <color rgb="FFFF0000"/>
        <rFont val="宋体"/>
        <charset val="134"/>
      </rPr>
      <t>桑德环卫2018年1-12月153.323万元/月*12个月）</t>
    </r>
    <r>
      <rPr>
        <sz val="10"/>
        <color rgb="FFCC00CC"/>
        <rFont val="宋体"/>
        <charset val="134"/>
      </rPr>
      <t>，</t>
    </r>
    <r>
      <rPr>
        <sz val="10"/>
        <rFont val="宋体"/>
        <charset val="134"/>
      </rPr>
      <t>执法局办公楼租赁费27万元。执法局城管体制改革15万</t>
    </r>
    <r>
      <rPr>
        <sz val="10"/>
        <color rgb="FFFF0000"/>
        <rFont val="宋体"/>
        <charset val="134"/>
      </rPr>
      <t>【购置摄录一体机5万，设备维护保养10万】</t>
    </r>
  </si>
  <si>
    <t>农业局房屋修缮10万（2013年已从财政借款）；</t>
  </si>
  <si>
    <r>
      <rPr>
        <sz val="9"/>
        <rFont val="宋体"/>
        <charset val="134"/>
      </rPr>
      <t>农业局补充耕地质量验收评定工作经费5万元(</t>
    </r>
    <r>
      <rPr>
        <sz val="9"/>
        <color rgb="FFFF0000"/>
        <rFont val="宋体"/>
        <charset val="134"/>
      </rPr>
      <t>县领导签批适当安排</t>
    </r>
    <r>
      <rPr>
        <sz val="9"/>
        <rFont val="宋体"/>
        <charset val="134"/>
      </rPr>
      <t>),</t>
    </r>
  </si>
  <si>
    <t>农业技术推广及病虫害防治等工作经费73万【[农业技术推广、农业防雹及病虫害防治（重点用于工资性补贴：（39人*1752元/月人+500元/月、人*12）-16万罚没*85%=76万-农机具购置补贴3万）】，农业局技术推广人员医疗保险费8万,种子公司补助25万（定额补贴20万，救灾种子储备5万），2013年农业技术推广缺口13万（已提意见的2013年人员补贴），</t>
  </si>
  <si>
    <t>农业技术推广及病虫害防治等工作经费178万元【农业技术推广、农业防雹及病虫害防治（重点用于工资性补贴：34人,月工资122395元*12月=146.87万元(不含奖励性绩效),养老医疗工伤生育保险月26927元*12个月万元=32.31万,全年奖励性绩效32.72万元,共计211.9万*70%=148.33万）,2015年拖欠3个月工资30万元】,种子公司补助25万（定额补贴20万，救灾种子储备5万），农机具购置补贴工作经费2万元。冀农计发（2014）145号测土配方施肥19.16万元,冀财农（2014）54、142号农技推广经费40万元,冀财农（2014）160号农机深松5.85万元,冀财预（2013）342号农业技术推广体系建设49万元,</t>
  </si>
  <si>
    <r>
      <rPr>
        <sz val="10"/>
        <color rgb="FF0033CC"/>
        <rFont val="宋体"/>
        <charset val="134"/>
      </rPr>
      <t>农业技术推广及病虫害防治等工作经费131.68万元</t>
    </r>
    <r>
      <rPr>
        <sz val="10"/>
        <rFont val="宋体"/>
        <charset val="134"/>
      </rPr>
      <t>【</t>
    </r>
    <r>
      <rPr>
        <sz val="10"/>
        <color rgb="FFFF0000"/>
        <rFont val="宋体"/>
        <charset val="134"/>
      </rPr>
      <t>农业技术推广、农业防雹及病虫害防治（重点用于工资性补贴：34人月工资137167元*12月=164.6万元(不含奖励性绩效),养老医疗工伤生育保险及职业年金41150元/月*12个月万元=49.38万,共计213.98万,减人员预算已安排82.3万元，专项安排131.68万</t>
    </r>
    <r>
      <rPr>
        <sz val="10"/>
        <rFont val="宋体"/>
        <charset val="134"/>
      </rPr>
      <t>】,</t>
    </r>
    <r>
      <rPr>
        <sz val="10"/>
        <color rgb="FF0000FF"/>
        <rFont val="宋体"/>
        <charset val="134"/>
      </rPr>
      <t>种子公司补助25万</t>
    </r>
    <r>
      <rPr>
        <sz val="10"/>
        <rFont val="宋体"/>
        <charset val="134"/>
      </rPr>
      <t>（</t>
    </r>
    <r>
      <rPr>
        <sz val="10"/>
        <color rgb="FFFF0000"/>
        <rFont val="宋体"/>
        <charset val="134"/>
      </rPr>
      <t>定额补贴20万，救灾种子储备5万</t>
    </r>
    <r>
      <rPr>
        <sz val="10"/>
        <rFont val="宋体"/>
        <charset val="134"/>
      </rPr>
      <t>），</t>
    </r>
    <r>
      <rPr>
        <sz val="10"/>
        <color rgb="FF0000FF"/>
        <rFont val="宋体"/>
        <charset val="134"/>
      </rPr>
      <t>农机具购置补贴工作经费2万元。2016年农村高效清洁燃烧炉具县级配套资金10万元，</t>
    </r>
  </si>
  <si>
    <r>
      <rPr>
        <sz val="10"/>
        <rFont val="宋体"/>
        <charset val="134"/>
      </rPr>
      <t>农业技术推广及病虫害防治等工作经费151.47万元【</t>
    </r>
    <r>
      <rPr>
        <sz val="10"/>
        <color rgb="FFFF0000"/>
        <rFont val="宋体"/>
        <charset val="134"/>
      </rPr>
      <t>农业技术推广、农业防雹及病虫害防治（重点用于工资性补贴：34人月工资140089元*12月=168.11万元,年奖励性绩效29.91万,养老医疗工伤生育保险及职业年金48705元/月*12个月万元=58.45万,共计256.47万,减人员预算已安排105万元，专项安排151.47万</t>
    </r>
    <r>
      <rPr>
        <sz val="10"/>
        <rFont val="宋体"/>
        <charset val="134"/>
      </rPr>
      <t>】,农业局种子公司补助25万（</t>
    </r>
    <r>
      <rPr>
        <sz val="10"/>
        <color rgb="FFFF0000"/>
        <rFont val="宋体"/>
        <charset val="134"/>
      </rPr>
      <t>定额补贴20万，救灾种子储备5万</t>
    </r>
    <r>
      <rPr>
        <sz val="10"/>
        <rFont val="宋体"/>
        <charset val="134"/>
      </rPr>
      <t>），原乡镇农机员、农技员、基层兽医养老生活补贴111.69万。农业局2016年农村集体产权制度改革工作经费5万。农业局打造太行山创新驿站100万元。</t>
    </r>
  </si>
  <si>
    <t>动检站补贴125万【（38名防检员*全额工资2852元/月*12月=130万）+（四险106.5万*26.3%=28万）-收费33万】，动物检疫电子出证系统10万(政府批示),乡镇报检点5万(政府批示),乡镇动检站工作经费11.8万（公用经费：38人*0.1万、车辆经费：8辆*1万），乡镇动检站取暖费4万（8个站*0.5万），村级协防员工资县配套7.08万，生猪无害化处理县配套2万,畜牧防疫27万（含疫苗、等重大检测)，</t>
  </si>
  <si>
    <t>动检站补贴309万【（50名防检员,其中:23自收自支*全额工资3315元/月*12月=91.5万,27名差额*全额工资3897元/月*12月=126.26万）+全年23名自收自支奖励性绩效22.06万+全年27名差额奖励性绩效25.3万+（养老医疗工伤生育险3629元*50人*12月*26.8%=58.36万）;自收自支26人月工资3315元*26人*12个月=103.43万元,养老医疗工伤生育险年103.43万元*26.8%月=27.72万,共计454.63万元,减差额补助12.63万元)*70%=309.4】，乡镇动检站工作经费13万（公用经费：50人*0.1万、车辆经费：8辆*1万），乡镇动检站取暖费4万（8个站*0.5万），报检点运营费用5万(5个报检点*1万),村级协防员工资县配套7.08万，生猪无害化处理点建设60万(2个点,每个点30万元),生猪无害化处理县配套100万元(上缴市级),畜牧防疫17万（含疫苗、死记补贴等重大检测)，动物疫病防控安全和动物源性食品消费安全工作经费29万元.</t>
  </si>
  <si>
    <r>
      <rPr>
        <sz val="10"/>
        <color rgb="FF0000FF"/>
        <rFont val="宋体"/>
        <charset val="134"/>
      </rPr>
      <t>动检站补贴290.68万</t>
    </r>
    <r>
      <rPr>
        <sz val="10"/>
        <rFont val="宋体"/>
        <charset val="134"/>
      </rPr>
      <t>【</t>
    </r>
    <r>
      <rPr>
        <sz val="10"/>
        <color rgb="FFFF0000"/>
        <rFont val="宋体"/>
        <charset val="134"/>
      </rPr>
      <t>（50名防检员350.56万元,其中:24名差额全额工资，各项保险及职业年金137562元/月*12月=165.07万,全年24名差额奖励性绩效20.24万,减财政补10%工资年12.3万元+自收自支26人月工资3670元*26人*12个月=114.5万元,全年26名自收自支奖励性绩效23.2万+26名自收自支养老医疗工伤生育险职业年金1277.12元*26人*12月=39.85万）;局自收自支178.08万元*70%=124.66万元(自收自支30人月工资3670元*30人*12个月=132.1万元,年养老医疗工伤生育险及职业年金1277.12元/月*30人*12个月=45.98万),共计475.22万元,减人员预算已安排184.54万元,专项安排290.68万元</t>
    </r>
    <r>
      <rPr>
        <sz val="10"/>
        <rFont val="宋体"/>
        <charset val="134"/>
      </rPr>
      <t>】，</t>
    </r>
    <r>
      <rPr>
        <sz val="10"/>
        <color rgb="FF0000FF"/>
        <rFont val="宋体"/>
        <charset val="134"/>
      </rPr>
      <t>基层动物防疫工作经费13万</t>
    </r>
    <r>
      <rPr>
        <sz val="10"/>
        <rFont val="宋体"/>
        <charset val="134"/>
      </rPr>
      <t>（</t>
    </r>
    <r>
      <rPr>
        <sz val="10"/>
        <color rgb="FFFF0000"/>
        <rFont val="宋体"/>
        <charset val="134"/>
      </rPr>
      <t>公用经费：50人*0.1万、车辆经费：8辆*1万</t>
    </r>
    <r>
      <rPr>
        <sz val="10"/>
        <rFont val="宋体"/>
        <charset val="134"/>
      </rPr>
      <t>），</t>
    </r>
    <r>
      <rPr>
        <sz val="10"/>
        <color rgb="FF0033CC"/>
        <rFont val="宋体"/>
        <charset val="134"/>
      </rPr>
      <t>乡镇动检站取暖费4万</t>
    </r>
    <r>
      <rPr>
        <sz val="10"/>
        <rFont val="宋体"/>
        <charset val="134"/>
      </rPr>
      <t>（</t>
    </r>
    <r>
      <rPr>
        <sz val="10"/>
        <color rgb="FFFF0000"/>
        <rFont val="宋体"/>
        <charset val="134"/>
      </rPr>
      <t>8个站*0.5万</t>
    </r>
    <r>
      <rPr>
        <sz val="10"/>
        <rFont val="宋体"/>
        <charset val="134"/>
      </rPr>
      <t>），</t>
    </r>
    <r>
      <rPr>
        <sz val="10"/>
        <color rgb="FF0000FF"/>
        <rFont val="宋体"/>
        <charset val="134"/>
      </rPr>
      <t>报检点运营费用5万</t>
    </r>
    <r>
      <rPr>
        <sz val="10"/>
        <rFont val="宋体"/>
        <charset val="134"/>
      </rPr>
      <t>(</t>
    </r>
    <r>
      <rPr>
        <sz val="10"/>
        <color rgb="FFFF0000"/>
        <rFont val="宋体"/>
        <charset val="134"/>
      </rPr>
      <t>5个报检点*1万</t>
    </r>
    <r>
      <rPr>
        <sz val="10"/>
        <rFont val="宋体"/>
        <charset val="134"/>
      </rPr>
      <t>),</t>
    </r>
    <r>
      <rPr>
        <sz val="10"/>
        <color rgb="FF0000FF"/>
        <rFont val="宋体"/>
        <charset val="134"/>
      </rPr>
      <t>村级协防员工资县配套7.08万，生猪无害化处理点建设60万</t>
    </r>
    <r>
      <rPr>
        <sz val="10"/>
        <rFont val="宋体"/>
        <charset val="134"/>
      </rPr>
      <t>(</t>
    </r>
    <r>
      <rPr>
        <sz val="10"/>
        <color rgb="FFFF0000"/>
        <rFont val="宋体"/>
        <charset val="134"/>
      </rPr>
      <t>2个点,每个点30万元</t>
    </r>
    <r>
      <rPr>
        <sz val="10"/>
        <rFont val="宋体"/>
        <charset val="134"/>
      </rPr>
      <t>),,</t>
    </r>
    <r>
      <rPr>
        <sz val="10"/>
        <color rgb="FF0000FF"/>
        <rFont val="宋体"/>
        <charset val="134"/>
      </rPr>
      <t>畜牧防疫17万</t>
    </r>
    <r>
      <rPr>
        <sz val="10"/>
        <rFont val="宋体"/>
        <charset val="134"/>
      </rPr>
      <t>（</t>
    </r>
    <r>
      <rPr>
        <sz val="10"/>
        <color rgb="FFFF0000"/>
        <rFont val="宋体"/>
        <charset val="134"/>
      </rPr>
      <t>含疫苗、死记补贴等重大检测</t>
    </r>
    <r>
      <rPr>
        <sz val="10"/>
        <rFont val="宋体"/>
        <charset val="134"/>
      </rPr>
      <t>)，</t>
    </r>
    <r>
      <rPr>
        <sz val="10"/>
        <color rgb="FF0033CC"/>
        <rFont val="宋体"/>
        <charset val="134"/>
      </rPr>
      <t>动物疫病防控安全和动物源性食品消费安全工作经费19万元.畜禽定点屠宰管理工作经费10万元</t>
    </r>
    <r>
      <rPr>
        <sz val="10"/>
        <rFont val="宋体"/>
        <charset val="134"/>
      </rPr>
      <t>【</t>
    </r>
    <r>
      <rPr>
        <sz val="10"/>
        <color rgb="FFFF0000"/>
        <rFont val="宋体"/>
        <charset val="134"/>
      </rPr>
      <t>执法队16人年工资49.1万元(月工资34850元*12月+380元*16人*12月)，财政补助10万</t>
    </r>
    <r>
      <rPr>
        <sz val="10"/>
        <rFont val="宋体"/>
        <charset val="134"/>
      </rPr>
      <t>】,</t>
    </r>
    <r>
      <rPr>
        <sz val="10"/>
        <color rgb="FF0000FF"/>
        <rFont val="宋体"/>
        <charset val="134"/>
      </rPr>
      <t>小反刍监测经费5万元，</t>
    </r>
  </si>
  <si>
    <r>
      <rPr>
        <sz val="10"/>
        <rFont val="宋体"/>
        <charset val="134"/>
      </rPr>
      <t>畜牧局动检站补贴326.95万【</t>
    </r>
    <r>
      <rPr>
        <sz val="10"/>
        <color rgb="FFFF0000"/>
        <rFont val="宋体"/>
        <charset val="134"/>
      </rPr>
      <t>（50名防检员369.3万元,其中:23名差额全额工资，各项保险及职业年金134398元/月*12月=161.28万,全年23名差额奖励性绩效及养老职业年金24.78万,减财政补10%工资年11.95万元+自收自支27人月工资3777元*27人*12个月=122.38万元,全年27名自收自支奖励性绩效23.61万+27名自收自支养老医疗工伤生育险职业年金1518.5元*27人*12月=49.2万）;局自收自支216.88万元(自收自支30人月工资3777元*30人*12个月=135.98万元,年养老医疗工伤生育险及职业年金1518.5元/月*30人*12个月=54.67万),共计554.95万元,减人员预算已安排228万元,专项安排326.95万元</t>
    </r>
    <r>
      <rPr>
        <sz val="10"/>
        <rFont val="宋体"/>
        <charset val="134"/>
      </rPr>
      <t>】，畜牧局报检点运营费用5万(</t>
    </r>
    <r>
      <rPr>
        <sz val="10"/>
        <color rgb="FFFF0000"/>
        <rFont val="宋体"/>
        <charset val="134"/>
      </rPr>
      <t>5个报检点*1万</t>
    </r>
    <r>
      <rPr>
        <sz val="10"/>
        <rFont val="宋体"/>
        <charset val="134"/>
      </rPr>
      <t>),畜牧局村级协防员工资县配套7.08万，生猪无害化处理点建设80万(</t>
    </r>
    <r>
      <rPr>
        <sz val="10"/>
        <color rgb="FFFF0000"/>
        <rFont val="宋体"/>
        <charset val="134"/>
      </rPr>
      <t>2个点,每个点30万元</t>
    </r>
    <r>
      <rPr>
        <sz val="10"/>
        <rFont val="宋体"/>
        <charset val="134"/>
      </rPr>
      <t>),畜牧防疫27万</t>
    </r>
    <r>
      <rPr>
        <sz val="10"/>
        <color rgb="FFFF0000"/>
        <rFont val="宋体"/>
        <charset val="134"/>
      </rPr>
      <t>（消毒液5万元，疫苗款12万元，免疫补贴5万元，防疫物资储备27万元，检测试剂1万元，瘦肉精检测卡5万元。)</t>
    </r>
    <r>
      <rPr>
        <sz val="10"/>
        <rFont val="宋体"/>
        <charset val="134"/>
      </rPr>
      <t>，畜牧局畜禽定点屠宰管理工作经费10万元</t>
    </r>
    <r>
      <rPr>
        <sz val="10"/>
        <color rgb="FFFF0000"/>
        <rFont val="宋体"/>
        <charset val="134"/>
      </rPr>
      <t>【执法队16人年工资49.1万元(月工资34850元*12月+380元*16人*12月)，财政补助10万】</t>
    </r>
    <r>
      <rPr>
        <sz val="10"/>
        <rFont val="宋体"/>
        <charset val="134"/>
      </rPr>
      <t>,畜牧局无害化处理补贴县级配套2万，畜牧局政策性养猪补贴5万，畜牧局全年养鸡规划设计费15万元</t>
    </r>
    <r>
      <rPr>
        <sz val="10"/>
        <color rgb="FFFF0000"/>
        <rFont val="宋体"/>
        <charset val="134"/>
      </rPr>
      <t>（王局长批示）,</t>
    </r>
    <r>
      <rPr>
        <sz val="10"/>
        <rFont val="宋体"/>
        <charset val="134"/>
      </rPr>
      <t>畜牧局防检分站取暖、工作经费及网费16万</t>
    </r>
    <r>
      <rPr>
        <sz val="10"/>
        <color rgb="FFFF0000"/>
        <rFont val="宋体"/>
        <charset val="134"/>
      </rPr>
      <t>（10个防检分站 1、网费：1万元,2、取暖费：5万元，3、工作经费10万元）</t>
    </r>
  </si>
  <si>
    <t>农业局农产品质量安全监管工作经费10万</t>
  </si>
  <si>
    <t>,农机监理站补助18.76万（定额补贴16万，另加19名医疗保险和养老保险增资部分2.76万元）,</t>
  </si>
  <si>
    <t>农机监理站补助18.76万【（定额补贴16万，另加19名医疗保险和养老保险增资部分2.76万元）(16人不含奖励性绩效月工资51870元*12个月=62.25万,全年奖励性绩效16.29万元,合计78.53万元,养老工伤医疗生育保险11411元*12月=13.69万元,共计92.22万元)】</t>
  </si>
  <si>
    <r>
      <rPr>
        <sz val="10"/>
        <color rgb="FF0033CC"/>
        <rFont val="宋体"/>
        <charset val="134"/>
      </rPr>
      <t>农机监理站补助39.27万</t>
    </r>
    <r>
      <rPr>
        <sz val="10"/>
        <rFont val="宋体"/>
        <charset val="134"/>
      </rPr>
      <t>【</t>
    </r>
    <r>
      <rPr>
        <sz val="10"/>
        <color rgb="FFFF0000"/>
        <rFont val="宋体"/>
        <charset val="134"/>
      </rPr>
      <t>（定额补贴16万，另加19名医疗保险和养老保险增资部分2.76万元）(16人不含奖励性绩效月工资51870元*12个月=62.25万,全年奖励性绩效16.29万元,合计78.53万元,养老工伤医疗生育保险11411元*12月=13.69万元,共计92.22万元)</t>
    </r>
    <r>
      <rPr>
        <sz val="10"/>
        <rFont val="宋体"/>
        <charset val="134"/>
      </rPr>
      <t>】</t>
    </r>
  </si>
  <si>
    <r>
      <rPr>
        <sz val="10"/>
        <color theme="1"/>
        <rFont val="宋体"/>
        <charset val="134"/>
      </rPr>
      <t>农业局农机监理站补助43.81万</t>
    </r>
    <r>
      <rPr>
        <sz val="10"/>
        <rFont val="宋体"/>
        <charset val="134"/>
      </rPr>
      <t>【</t>
    </r>
    <r>
      <rPr>
        <sz val="10"/>
        <color rgb="FFFF0000"/>
        <rFont val="宋体"/>
        <charset val="134"/>
      </rPr>
      <t>定额补贴16万，(15人月工资55735元*12个月=66.88万,全年奖励性绩效14.35万元,医疗生育大额及职业年金6.4万元,共计87.63万/2</t>
    </r>
    <r>
      <rPr>
        <sz val="10"/>
        <rFont val="宋体"/>
        <charset val="134"/>
      </rPr>
      <t>】</t>
    </r>
  </si>
  <si>
    <t>2015、2016年农村土地承包经营权确权登记颁证县级配套资金200万元（每亩地10元）</t>
  </si>
  <si>
    <r>
      <rPr>
        <sz val="10"/>
        <color rgb="FF0000FF"/>
        <rFont val="宋体"/>
        <charset val="134"/>
      </rPr>
      <t>农村土地承包经营权确权登记颁证县级配套资金100万元</t>
    </r>
    <r>
      <rPr>
        <sz val="10"/>
        <rFont val="宋体"/>
        <charset val="134"/>
      </rPr>
      <t>（</t>
    </r>
    <r>
      <rPr>
        <sz val="10"/>
        <color rgb="FFFF0000"/>
        <rFont val="宋体"/>
        <charset val="134"/>
      </rPr>
      <t>每亩地10元</t>
    </r>
    <r>
      <rPr>
        <sz val="10"/>
        <rFont val="宋体"/>
        <charset val="134"/>
      </rPr>
      <t>）</t>
    </r>
  </si>
  <si>
    <r>
      <rPr>
        <sz val="10"/>
        <rFont val="宋体"/>
        <charset val="134"/>
      </rPr>
      <t>农业局农村土地承包经营权确权登记颁证补助100万元（</t>
    </r>
    <r>
      <rPr>
        <sz val="10"/>
        <color rgb="FFFF0000"/>
        <rFont val="宋体"/>
        <charset val="134"/>
      </rPr>
      <t>每亩地10元</t>
    </r>
    <r>
      <rPr>
        <sz val="10"/>
        <rFont val="宋体"/>
        <charset val="134"/>
      </rPr>
      <t>）</t>
    </r>
  </si>
  <si>
    <t>农业防雹购置炮弹10万，人工影响天气县配套4.32万，</t>
  </si>
  <si>
    <t>农业防雹购置炮弹3万，农业防雹专项7万,</t>
  </si>
  <si>
    <t>农业防雹购置炮弹8万，农业防雹专项7万,</t>
  </si>
  <si>
    <r>
      <rPr>
        <sz val="10"/>
        <rFont val="宋体"/>
        <charset val="134"/>
      </rPr>
      <t>农业防雹专项25万(</t>
    </r>
    <r>
      <rPr>
        <sz val="10"/>
        <color rgb="FFFF0000"/>
        <rFont val="宋体"/>
        <charset val="134"/>
      </rPr>
      <t>含农业防雹购置炮弹8万</t>
    </r>
    <r>
      <rPr>
        <sz val="10"/>
        <rFont val="宋体"/>
        <charset val="134"/>
      </rPr>
      <t>)，农业局人工影响天气标准化作业点3个16万元,</t>
    </r>
  </si>
  <si>
    <r>
      <rPr>
        <sz val="10"/>
        <color rgb="FF0000FF"/>
        <rFont val="宋体"/>
        <charset val="134"/>
      </rPr>
      <t>经济开发区2014-2015年度粮食补助款58.940456万元</t>
    </r>
    <r>
      <rPr>
        <sz val="10"/>
        <rFont val="宋体"/>
        <charset val="134"/>
      </rPr>
      <t>（此款已拨付，</t>
    </r>
    <r>
      <rPr>
        <sz val="10"/>
        <color rgb="FFFF0000"/>
        <rFont val="宋体"/>
        <charset val="134"/>
      </rPr>
      <t>县政府请示批办单1198号</t>
    </r>
    <r>
      <rPr>
        <sz val="10"/>
        <rFont val="宋体"/>
        <charset val="134"/>
      </rPr>
      <t>）；</t>
    </r>
    <r>
      <rPr>
        <sz val="10"/>
        <color rgb="FF0000FF"/>
        <rFont val="宋体"/>
        <charset val="134"/>
      </rPr>
      <t>经济开发区2016年度粮食补助款70.55937万元</t>
    </r>
    <r>
      <rPr>
        <sz val="10"/>
        <rFont val="宋体"/>
        <charset val="134"/>
      </rPr>
      <t>（</t>
    </r>
    <r>
      <rPr>
        <sz val="10"/>
        <color rgb="FFFF0000"/>
        <rFont val="宋体"/>
        <charset val="134"/>
      </rPr>
      <t>涞源县人民政府请示件批办单编号1198号</t>
    </r>
    <r>
      <rPr>
        <sz val="10"/>
        <rFont val="宋体"/>
        <charset val="134"/>
      </rPr>
      <t>）；</t>
    </r>
    <r>
      <rPr>
        <sz val="10"/>
        <color rgb="FF0000FF"/>
        <rFont val="宋体"/>
        <charset val="134"/>
      </rPr>
      <t>涞源三水厂及经济开发区征地款2131.99万元</t>
    </r>
    <r>
      <rPr>
        <sz val="10"/>
        <rFont val="宋体"/>
        <charset val="134"/>
      </rPr>
      <t>（</t>
    </r>
    <r>
      <rPr>
        <sz val="10"/>
        <color rgb="FFFF0000"/>
        <rFont val="宋体"/>
        <charset val="134"/>
      </rPr>
      <t>县政府请示件批办单编号591</t>
    </r>
    <r>
      <rPr>
        <sz val="10"/>
        <rFont val="宋体"/>
        <charset val="134"/>
      </rPr>
      <t>）；</t>
    </r>
    <r>
      <rPr>
        <sz val="10"/>
        <color rgb="FF0000FF"/>
        <rFont val="宋体"/>
        <charset val="134"/>
      </rPr>
      <t>经济开发区采暖炉项目征地、青苗、树木等补偿款425.6万元</t>
    </r>
    <r>
      <rPr>
        <sz val="10"/>
        <rFont val="宋体"/>
        <charset val="134"/>
      </rPr>
      <t>；</t>
    </r>
    <r>
      <rPr>
        <sz val="10"/>
        <color rgb="FF0000FF"/>
        <rFont val="宋体"/>
        <charset val="134"/>
      </rPr>
      <t>丰乐村经济开发区租改征976.598万元</t>
    </r>
    <r>
      <rPr>
        <sz val="10"/>
        <rFont val="宋体"/>
        <charset val="134"/>
      </rPr>
      <t>（</t>
    </r>
    <r>
      <rPr>
        <sz val="10"/>
        <color rgb="FFFF0000"/>
        <rFont val="宋体"/>
        <charset val="134"/>
      </rPr>
      <t>涞源县人民政府请示件批办单编号591</t>
    </r>
    <r>
      <rPr>
        <sz val="10"/>
        <rFont val="宋体"/>
        <charset val="134"/>
      </rPr>
      <t>）；</t>
    </r>
    <r>
      <rPr>
        <sz val="10"/>
        <color rgb="FF0000FF"/>
        <rFont val="宋体"/>
        <charset val="134"/>
      </rPr>
      <t>滨湖新区石门村、丰乐村搬迁（坟地）补偿款15.6108万元</t>
    </r>
    <r>
      <rPr>
        <sz val="10"/>
        <rFont val="宋体"/>
        <charset val="134"/>
      </rPr>
      <t>（</t>
    </r>
    <r>
      <rPr>
        <sz val="10"/>
        <color rgb="FFFF0000"/>
        <rFont val="宋体"/>
        <charset val="134"/>
      </rPr>
      <t>涞源县财政局批办滨湖新区指挥部批办单</t>
    </r>
    <r>
      <rPr>
        <sz val="10"/>
        <rFont val="宋体"/>
        <charset val="134"/>
      </rPr>
      <t>），</t>
    </r>
    <r>
      <rPr>
        <sz val="10"/>
        <color rgb="FF0000FF"/>
        <rFont val="宋体"/>
        <charset val="134"/>
      </rPr>
      <t>烟墩山公园及政府预留地征迁1360万元</t>
    </r>
    <r>
      <rPr>
        <sz val="10"/>
        <rFont val="宋体"/>
        <charset val="134"/>
      </rPr>
      <t>（</t>
    </r>
    <r>
      <rPr>
        <sz val="10"/>
        <color rgb="FFFF0000"/>
        <rFont val="宋体"/>
        <charset val="134"/>
      </rPr>
      <t>原列入1795万元,涞源县人民政府【2016】55号涞源人民政府关于印发《涞源县烟墩山公园规划区内征迁工作方案》的通知</t>
    </r>
    <r>
      <rPr>
        <sz val="10"/>
        <rFont val="宋体"/>
        <charset val="134"/>
      </rPr>
      <t>）。</t>
    </r>
    <r>
      <rPr>
        <sz val="10"/>
        <color rgb="FF0000FF"/>
        <rFont val="宋体"/>
        <charset val="134"/>
      </rPr>
      <t>白石山镇白石山休闲旅游扶贫示范区征地粮食补贴203.38万元；白石山镇土地流转补偿款425.8449万元（</t>
    </r>
    <r>
      <rPr>
        <sz val="10"/>
        <color rgb="FFC60ABD"/>
        <rFont val="宋体"/>
        <charset val="134"/>
      </rPr>
      <t>此款1.24日已拨付</t>
    </r>
    <r>
      <rPr>
        <sz val="10"/>
        <color rgb="FF0000FF"/>
        <rFont val="宋体"/>
        <charset val="134"/>
      </rPr>
      <t>），全县土地流转资金500万元（</t>
    </r>
    <r>
      <rPr>
        <sz val="10"/>
        <color rgb="FFC60ABD"/>
        <rFont val="宋体"/>
        <charset val="134"/>
      </rPr>
      <t>已拨付</t>
    </r>
    <r>
      <rPr>
        <sz val="10"/>
        <color rgb="FFFF0000"/>
        <rFont val="宋体"/>
        <charset val="134"/>
      </rPr>
      <t>城区办2016年西神山村土地流转资金62.783万元</t>
    </r>
    <r>
      <rPr>
        <sz val="10"/>
        <color rgb="FFC60ABD"/>
        <rFont val="宋体"/>
        <charset val="134"/>
      </rPr>
      <t>,已拨付</t>
    </r>
    <r>
      <rPr>
        <sz val="10"/>
        <color rgb="FFFF0000"/>
        <rFont val="宋体"/>
        <charset val="134"/>
      </rPr>
      <t>南关、新街、西关等村土地流转资金17.249万元</t>
    </r>
    <r>
      <rPr>
        <sz val="10"/>
        <color rgb="FF0000FF"/>
        <rFont val="宋体"/>
        <charset val="134"/>
      </rPr>
      <t>）。</t>
    </r>
  </si>
  <si>
    <r>
      <rPr>
        <sz val="10"/>
        <rFont val="宋体"/>
        <charset val="134"/>
      </rPr>
      <t>白石山镇白石山休闲旅游扶贫示范区征地粮食补贴203.38万元；全县土地流转资金1000万</t>
    </r>
    <r>
      <rPr>
        <sz val="10"/>
        <color rgb="FFFF0000"/>
        <rFont val="宋体"/>
        <charset val="134"/>
      </rPr>
      <t>元【其中:城区办2017年西神山村土地流转资金59.4617万元(周县)</t>
    </r>
    <r>
      <rPr>
        <sz val="10"/>
        <color rgb="FFC60ABD"/>
        <rFont val="宋体"/>
        <charset val="134"/>
      </rPr>
      <t>,</t>
    </r>
    <r>
      <rPr>
        <sz val="10"/>
        <color rgb="FFFF0000"/>
        <rFont val="宋体"/>
        <charset val="134"/>
      </rPr>
      <t>南关、新街、西关等村土地流转资金17.114万元(周县）,涞源镇三甲村、丰乐村、东神山三个村高速两侧土地流转绿化23.59万元（梁县），上庄乡宝迪能繁母猪养殖基地土地流转48.95万元,南屯镇高速两侧绿化土地流转补偿116.18万元,塔崖驿乡高速两侧绿化土地流转7.2万,杨家庄镇土地流转补偿资金120.294万元,王安镇万元】。</t>
    </r>
    <r>
      <rPr>
        <sz val="10"/>
        <rFont val="宋体"/>
        <charset val="134"/>
      </rPr>
      <t>涞源镇雨润集团土地2016-2018年补偿款68.354万</t>
    </r>
    <r>
      <rPr>
        <sz val="10"/>
        <color rgb="FF0000FF"/>
        <rFont val="宋体"/>
        <charset val="134"/>
      </rPr>
      <t>(</t>
    </r>
    <r>
      <rPr>
        <sz val="10"/>
        <color rgb="FFFF0000"/>
        <rFont val="宋体"/>
        <charset val="134"/>
      </rPr>
      <t>荒地58.78亩*300元*3年,林地97.14亩*1250元*3年,耕地71.03亩*1250元*3年</t>
    </r>
    <r>
      <rPr>
        <sz val="10"/>
        <color rgb="FF0000FF"/>
        <rFont val="宋体"/>
        <charset val="134"/>
      </rPr>
      <t>)，</t>
    </r>
    <r>
      <rPr>
        <sz val="10"/>
        <rFont val="宋体"/>
        <charset val="134"/>
      </rPr>
      <t>涞源镇高速两侧土地流转绿化租地补偿款23.59万元。涞源镇经济开发区2015-2017年征地粮食补助61.26万(</t>
    </r>
    <r>
      <rPr>
        <sz val="10"/>
        <color rgb="FFFF0000"/>
        <rFont val="宋体"/>
        <charset val="134"/>
      </rPr>
      <t>2015年24.942亩*1元*1000斤,2016年70.3902亩*1元*1000斤,2017年517.2793亩*1元*1000元</t>
    </r>
    <r>
      <rPr>
        <sz val="10"/>
        <rFont val="宋体"/>
        <charset val="134"/>
      </rPr>
      <t>)，经济开发区雄源服装智慧新城项目社保费、风险金费用482.724万元（</t>
    </r>
    <r>
      <rPr>
        <sz val="10"/>
        <color rgb="FFFF0000"/>
        <rFont val="宋体"/>
        <charset val="134"/>
      </rPr>
      <t>周峰县长签批共征地41.976公顷</t>
    </r>
    <r>
      <rPr>
        <sz val="10"/>
        <rFont val="宋体"/>
        <charset val="134"/>
      </rPr>
      <t>），住建局白石山基础设施建设市政道路征、拆、占费用350万元(</t>
    </r>
    <r>
      <rPr>
        <sz val="10"/>
        <color rgb="FFFF0000"/>
        <rFont val="宋体"/>
        <charset val="134"/>
      </rPr>
      <t>王局长电话请示梁县长通知列入预算</t>
    </r>
    <r>
      <rPr>
        <sz val="10"/>
        <rFont val="宋体"/>
        <charset val="134"/>
      </rPr>
      <t>),白石山镇兑付2017年土地流转补偿款425.8449万元，白石山镇兑付2017年被征地农户粮食补助76.37万元；北石佛乡西道沟村美丽乡建设征地补偿款44.028万元(</t>
    </r>
    <r>
      <rPr>
        <sz val="10"/>
        <color rgb="FFFF0000"/>
        <rFont val="宋体"/>
        <charset val="134"/>
      </rPr>
      <t>周县长签批</t>
    </r>
    <r>
      <rPr>
        <sz val="10"/>
        <rFont val="宋体"/>
        <charset val="134"/>
      </rPr>
      <t>)。白石山镇石窝村美丽乡建设征地补偿款42.041万元(</t>
    </r>
    <r>
      <rPr>
        <sz val="10"/>
        <color rgb="FFFF0000"/>
        <rFont val="宋体"/>
        <charset val="134"/>
      </rPr>
      <t>周县长签批</t>
    </r>
    <r>
      <rPr>
        <sz val="10"/>
        <rFont val="宋体"/>
        <charset val="134"/>
      </rPr>
      <t>)。走马驿镇五间房村美丽乡建设征地补偿款42.293556万元(</t>
    </r>
    <r>
      <rPr>
        <sz val="10"/>
        <color rgb="FFFF0000"/>
        <rFont val="宋体"/>
        <charset val="134"/>
      </rPr>
      <t>周县长签批</t>
    </r>
    <r>
      <rPr>
        <sz val="10"/>
        <rFont val="宋体"/>
        <charset val="134"/>
      </rPr>
      <t>)。</t>
    </r>
  </si>
  <si>
    <t>种植业保险（玉米）保费县配套80.08万元【全县统保按16万亩计算，每亩保险保费18.2元，保险保费共计291.2万元,其中：中央负担40%、省负担32.5%、县负担7.5%为21.84万元、农民个人负担20%为58.24万元，农民个人部分由县财政负担】，能繁母猪补贴25万,能繁母猪保险1.6万元【能繁母猪参保5273头，每头保险保费60元，共计316380元（其中：中央负担50%158190元、省级负担25%79095元、县级负担5%15819元、农户个人负担20%63276元）】，育肥猪保险保费3.9万元【其中:育肥猪10366头，每头保险保费25元，共计259150元（其中：中央负担50%129575元、省级负担15%38872.5元、县级负担15%38872.5元、农户个人负担20%51830元）】；</t>
  </si>
  <si>
    <t>支援白石山镇庄伙村乡村建设水泥款5.5万元(200吨*275元/吨).</t>
  </si>
  <si>
    <r>
      <rPr>
        <sz val="10"/>
        <color rgb="FF0000FF"/>
        <rFont val="宋体"/>
        <charset val="134"/>
      </rPr>
      <t>走马驿镇北大沟村修路欠李月春工程款37.6万元（</t>
    </r>
    <r>
      <rPr>
        <sz val="10"/>
        <color rgb="FFFF0000"/>
        <rFont val="宋体"/>
        <charset val="134"/>
      </rPr>
      <t>列入2016年未支出）</t>
    </r>
    <r>
      <rPr>
        <sz val="10"/>
        <color rgb="FF0000FF"/>
        <rFont val="宋体"/>
        <charset val="134"/>
      </rPr>
      <t>；"村村通"工程拖欠工程款20万元（</t>
    </r>
    <r>
      <rPr>
        <sz val="10"/>
        <color rgb="FFFF0000"/>
        <rFont val="宋体"/>
        <charset val="134"/>
      </rPr>
      <t>列入2016年未支出</t>
    </r>
    <r>
      <rPr>
        <sz val="10"/>
        <color rgb="FF0000FF"/>
        <rFont val="宋体"/>
        <charset val="134"/>
      </rPr>
      <t>）</t>
    </r>
  </si>
  <si>
    <t>上级选聘到村任职08年25名大学生村官工资88.71万（工资养老医疗73922元*12月），上级选聘到村任职09年4名大学生村官工资14.8万（工资养老医疗12335元*12月），上级选聘到村任职2010年9名大学生村官工资33.55万（工资养老医疗27951元*12月），上级选聘到村任职2011年13名大学生村官工资48.99万（工资养老医疗40825元*12月），上级选聘到村任职2012年3名大学生村官工资11.67万（工资养老医疗9724元*12月），上级选聘到村任职2013年19名大学生村官工资74.22万（工资养老医疗61853元*12月），县级2006年选聘到村任职21名大学生村官工资41.97万（工资养老医疗34976*12月）；</t>
  </si>
  <si>
    <t>上级选聘到村任职08年19名大学生村官工资94.32万（工资养老医疗78602元*12月），上级选聘到村任职09年3名大学生村官工资14.92万（工资养老医疗12431元*12月），上级选聘到村任职2010年8名大学生村官工资40.73万（工资养老医疗33941元*12月），上级选聘到村任职2011年7名大学生村官工资34.94万（工资养老医疗29115元*12月），上级选聘到村任职2012年2名大学生村官工资9.98万（工资养老医疗8319元*12月），上级选聘到村任职2013年12名大学生村官工资60.31万（工资养老医疗50260元*12月），上级选聘到村任职2014年8名大学生村官工资40.36万（工资养老医疗33637元*12月），上级选聘到村任职2015年5名大学生村官工资38.01万（工资养老医疗24670元*15月,一次性安置费5*2000元=1万），县级2006年选聘到村任职19名大学生村官工资93.76万（工资及养老医疗保险78132元*12月）；减上级提前下达大学生村官专款-98.53万元.</t>
  </si>
  <si>
    <r>
      <rPr>
        <sz val="10"/>
        <color rgb="FF0033CC"/>
        <rFont val="宋体"/>
        <charset val="134"/>
      </rPr>
      <t>【</t>
    </r>
    <r>
      <rPr>
        <sz val="10"/>
        <color rgb="FF7030A0"/>
        <rFont val="宋体"/>
        <charset val="134"/>
      </rPr>
      <t>大学生村官工资合计443.45万元已列入人员支出预算,专项项目不再列此预算.</t>
    </r>
    <r>
      <rPr>
        <sz val="10"/>
        <color rgb="FF0033CC"/>
        <rFont val="宋体"/>
        <charset val="134"/>
      </rPr>
      <t>上级选聘到村任职08年19名大学生村官工资94.32万</t>
    </r>
    <r>
      <rPr>
        <sz val="10"/>
        <rFont val="宋体"/>
        <charset val="134"/>
      </rPr>
      <t>（</t>
    </r>
    <r>
      <rPr>
        <sz val="10"/>
        <color rgb="FFFF0000"/>
        <rFont val="宋体"/>
        <charset val="134"/>
      </rPr>
      <t>19名工资养老医疗职业年金等78602元/月*12月</t>
    </r>
    <r>
      <rPr>
        <sz val="10"/>
        <rFont val="宋体"/>
        <charset val="134"/>
      </rPr>
      <t>），</t>
    </r>
    <r>
      <rPr>
        <sz val="10"/>
        <color rgb="FF0033CC"/>
        <rFont val="宋体"/>
        <charset val="134"/>
      </rPr>
      <t>上级选聘到村任职09年3名大学生村官工资14.92万</t>
    </r>
    <r>
      <rPr>
        <sz val="10"/>
        <rFont val="宋体"/>
        <charset val="134"/>
      </rPr>
      <t>（</t>
    </r>
    <r>
      <rPr>
        <sz val="10"/>
        <color rgb="FF0033CC"/>
        <rFont val="宋体"/>
        <charset val="134"/>
      </rPr>
      <t>3名</t>
    </r>
    <r>
      <rPr>
        <sz val="10"/>
        <color rgb="FFFF0000"/>
        <rFont val="宋体"/>
        <charset val="134"/>
      </rPr>
      <t>工资养老医疗12431元*12月</t>
    </r>
    <r>
      <rPr>
        <sz val="10"/>
        <rFont val="宋体"/>
        <charset val="134"/>
      </rPr>
      <t>），</t>
    </r>
    <r>
      <rPr>
        <sz val="10"/>
        <color rgb="FF0033CC"/>
        <rFont val="宋体"/>
        <charset val="134"/>
      </rPr>
      <t>上级选聘到村任职2010年8名大学生村官工资39.93万</t>
    </r>
    <r>
      <rPr>
        <sz val="10"/>
        <rFont val="宋体"/>
        <charset val="134"/>
      </rPr>
      <t>（</t>
    </r>
    <r>
      <rPr>
        <sz val="10"/>
        <color rgb="FFFF0000"/>
        <rFont val="宋体"/>
        <charset val="134"/>
      </rPr>
      <t>8名工资养老医疗33274元*12月</t>
    </r>
    <r>
      <rPr>
        <sz val="10"/>
        <rFont val="宋体"/>
        <charset val="134"/>
      </rPr>
      <t>），</t>
    </r>
    <r>
      <rPr>
        <sz val="10"/>
        <color rgb="FF0000FF"/>
        <rFont val="宋体"/>
        <charset val="134"/>
      </rPr>
      <t>上级选聘到村任职2011年5名大学生村官工资24.96万</t>
    </r>
    <r>
      <rPr>
        <sz val="10"/>
        <rFont val="宋体"/>
        <charset val="134"/>
      </rPr>
      <t>（</t>
    </r>
    <r>
      <rPr>
        <sz val="10"/>
        <color rgb="FFFF0000"/>
        <rFont val="宋体"/>
        <charset val="134"/>
      </rPr>
      <t>5名工资养老医疗20796元*12月</t>
    </r>
    <r>
      <rPr>
        <sz val="10"/>
        <rFont val="宋体"/>
        <charset val="134"/>
      </rPr>
      <t>），</t>
    </r>
    <r>
      <rPr>
        <sz val="10"/>
        <color rgb="FF0033CC"/>
        <rFont val="宋体"/>
        <charset val="134"/>
      </rPr>
      <t>上级选聘到村任职2012年2名大学生村官工资9.98万</t>
    </r>
    <r>
      <rPr>
        <sz val="10"/>
        <rFont val="宋体"/>
        <charset val="134"/>
      </rPr>
      <t>（</t>
    </r>
    <r>
      <rPr>
        <sz val="10"/>
        <color rgb="FFFF0000"/>
        <rFont val="宋体"/>
        <charset val="134"/>
      </rPr>
      <t>工资养老医疗8319元*12月</t>
    </r>
    <r>
      <rPr>
        <sz val="10"/>
        <rFont val="宋体"/>
        <charset val="134"/>
      </rPr>
      <t>），</t>
    </r>
    <r>
      <rPr>
        <sz val="10"/>
        <color rgb="FF0033CC"/>
        <rFont val="宋体"/>
        <charset val="134"/>
      </rPr>
      <t>上级选聘到村任职2013年7名大学生村官工资35.37万</t>
    </r>
    <r>
      <rPr>
        <sz val="10"/>
        <rFont val="宋体"/>
        <charset val="134"/>
      </rPr>
      <t>（</t>
    </r>
    <r>
      <rPr>
        <sz val="10"/>
        <color rgb="FFFF0000"/>
        <rFont val="宋体"/>
        <charset val="134"/>
      </rPr>
      <t>工资养老医疗29477元*12月</t>
    </r>
    <r>
      <rPr>
        <sz val="10"/>
        <rFont val="宋体"/>
        <charset val="134"/>
      </rPr>
      <t>），</t>
    </r>
    <r>
      <rPr>
        <sz val="10"/>
        <color rgb="FF0033CC"/>
        <rFont val="宋体"/>
        <charset val="134"/>
      </rPr>
      <t>上级选聘到村任职2014年7名大学生村官工资32.86万</t>
    </r>
    <r>
      <rPr>
        <sz val="10"/>
        <rFont val="宋体"/>
        <charset val="134"/>
      </rPr>
      <t>（</t>
    </r>
    <r>
      <rPr>
        <sz val="10"/>
        <color rgb="FFFF0000"/>
        <rFont val="宋体"/>
        <charset val="134"/>
      </rPr>
      <t>工资养老医疗27384元*12月</t>
    </r>
    <r>
      <rPr>
        <sz val="10"/>
        <rFont val="宋体"/>
        <charset val="134"/>
      </rPr>
      <t>），</t>
    </r>
    <r>
      <rPr>
        <sz val="10"/>
        <color rgb="FF0033CC"/>
        <rFont val="宋体"/>
        <charset val="134"/>
      </rPr>
      <t>上级选聘到村任职2015年5名大学生村官工资29.61万</t>
    </r>
    <r>
      <rPr>
        <sz val="10"/>
        <rFont val="宋体"/>
        <charset val="134"/>
      </rPr>
      <t>（</t>
    </r>
    <r>
      <rPr>
        <sz val="10"/>
        <color rgb="FFFF0000"/>
        <rFont val="宋体"/>
        <charset val="134"/>
      </rPr>
      <t>工资养老医疗24670元*12月</t>
    </r>
    <r>
      <rPr>
        <sz val="10"/>
        <rFont val="宋体"/>
        <charset val="134"/>
      </rPr>
      <t>），</t>
    </r>
    <r>
      <rPr>
        <sz val="10"/>
        <color rgb="FF0033CC"/>
        <rFont val="宋体"/>
        <charset val="134"/>
      </rPr>
      <t>上级选聘到村任职2016年8名大学生村官工资52.91万</t>
    </r>
    <r>
      <rPr>
        <sz val="10"/>
        <rFont val="宋体"/>
        <charset val="134"/>
      </rPr>
      <t>（</t>
    </r>
    <r>
      <rPr>
        <sz val="10"/>
        <color rgb="FFFF0000"/>
        <rFont val="宋体"/>
        <charset val="134"/>
      </rPr>
      <t>工资养老医疗44088元*12月</t>
    </r>
    <r>
      <rPr>
        <sz val="10"/>
        <rFont val="宋体"/>
        <charset val="134"/>
      </rPr>
      <t>），</t>
    </r>
    <r>
      <rPr>
        <sz val="10"/>
        <color rgb="FF0033CC"/>
        <rFont val="宋体"/>
        <charset val="134"/>
      </rPr>
      <t>预计上级选聘到村任职2017年8名大学生村官工资14.83万</t>
    </r>
    <r>
      <rPr>
        <sz val="10"/>
        <rFont val="宋体"/>
        <charset val="134"/>
      </rPr>
      <t>（</t>
    </r>
    <r>
      <rPr>
        <sz val="10"/>
        <color rgb="FFFF0000"/>
        <rFont val="宋体"/>
        <charset val="134"/>
      </rPr>
      <t>工资养老医疗44088元*3月，一次性安置费1.6万元</t>
    </r>
    <r>
      <rPr>
        <sz val="10"/>
        <rFont val="宋体"/>
        <charset val="134"/>
      </rPr>
      <t>），</t>
    </r>
    <r>
      <rPr>
        <sz val="10"/>
        <color rgb="FF0000FF"/>
        <rFont val="宋体"/>
        <charset val="134"/>
      </rPr>
      <t>县级2006年选聘到村任职19名大学生村官工资93.76万</t>
    </r>
    <r>
      <rPr>
        <sz val="10"/>
        <rFont val="宋体"/>
        <charset val="134"/>
      </rPr>
      <t>（</t>
    </r>
    <r>
      <rPr>
        <sz val="10"/>
        <color rgb="FFFF0000"/>
        <rFont val="宋体"/>
        <charset val="134"/>
      </rPr>
      <t>工资及养老医疗保险78132元*12月</t>
    </r>
    <r>
      <rPr>
        <sz val="10"/>
        <rFont val="宋体"/>
        <charset val="134"/>
      </rPr>
      <t>）】；</t>
    </r>
    <r>
      <rPr>
        <sz val="10"/>
        <color rgb="FF0033CC"/>
        <rFont val="宋体"/>
        <charset val="134"/>
      </rPr>
      <t>2006至2017年大学生村官增资及补发321.64万元；减上级提前下达大学生村官专款-7.05万元.</t>
    </r>
  </si>
  <si>
    <t>塔崖驿乡乡办养鸡场占用耕地补偿款3.64万,涞源镇麻园砖厂占地补偿款10.16万,</t>
  </si>
  <si>
    <t>南屯镇尾矿砂毁耕地补偿款35.97万元(已提意见领导批示),</t>
  </si>
  <si>
    <r>
      <rPr>
        <sz val="10"/>
        <color rgb="FF0033CC"/>
        <rFont val="宋体"/>
        <charset val="134"/>
      </rPr>
      <t>南屯镇尾矿砂毁耕地补偿款35.97万元</t>
    </r>
    <r>
      <rPr>
        <sz val="10"/>
        <rFont val="宋体"/>
        <charset val="134"/>
      </rPr>
      <t>(</t>
    </r>
    <r>
      <rPr>
        <sz val="10"/>
        <color rgb="FFFF0000"/>
        <rFont val="宋体"/>
        <charset val="134"/>
      </rPr>
      <t>已提意见领导批示</t>
    </r>
    <r>
      <rPr>
        <sz val="10"/>
        <rFont val="宋体"/>
        <charset val="134"/>
      </rPr>
      <t>),</t>
    </r>
    <r>
      <rPr>
        <sz val="10"/>
        <color rgb="FF0033CC"/>
        <rFont val="宋体"/>
        <charset val="134"/>
      </rPr>
      <t>涞源镇经济开发区丰乐村租地款20万元</t>
    </r>
    <r>
      <rPr>
        <sz val="10"/>
        <color rgb="FFFF0000"/>
        <rFont val="宋体"/>
        <charset val="134"/>
      </rPr>
      <t>（县政请示批办单编号186号），</t>
    </r>
    <r>
      <rPr>
        <sz val="10"/>
        <color rgb="FF0000FF"/>
        <rFont val="宋体"/>
        <charset val="134"/>
      </rPr>
      <t>城里大街及三中占地2016年产量补偿1.82万元</t>
    </r>
    <r>
      <rPr>
        <sz val="10"/>
        <color rgb="FFFF0000"/>
        <rFont val="宋体"/>
        <charset val="134"/>
      </rPr>
      <t>（涞源县人民政府请示文件批办单（资金）编号：476），</t>
    </r>
    <r>
      <rPr>
        <sz val="10"/>
        <color rgb="FF0000FF"/>
        <rFont val="宋体"/>
        <charset val="134"/>
      </rPr>
      <t>涞源县北石佛乡西道沟村土地测绘资金5.796万元（</t>
    </r>
    <r>
      <rPr>
        <sz val="10"/>
        <color rgb="FFFF0000"/>
        <rFont val="宋体"/>
        <charset val="134"/>
      </rPr>
      <t>领导批示</t>
    </r>
    <r>
      <rPr>
        <sz val="10"/>
        <color rgb="FF0000FF"/>
        <rFont val="宋体"/>
        <charset val="134"/>
      </rPr>
      <t>），滨湖新区、西北防洪工程征地粮食补贴资金513.03万元（</t>
    </r>
    <r>
      <rPr>
        <sz val="10"/>
        <color rgb="FFFF0000"/>
        <rFont val="宋体"/>
        <charset val="134"/>
      </rPr>
      <t>滨湖新区、西北防洪工程征地4950.75亩，粮食补贴玉米2475375公斤，每公斤玉米价格按2元计算，需补贴资金513.03万元。</t>
    </r>
    <r>
      <rPr>
        <sz val="10"/>
        <color rgb="FF0000FF"/>
        <rFont val="宋体"/>
        <charset val="134"/>
      </rPr>
      <t>）银坊镇2015年湖南外建武汉分公司占地遗留问题16万元,涞源镇麻园砖厂占地补偿款10.2万元,张石高速涞源南互通至泉坊公路扩建项目征用耕地2015年粮食补助4.05万元；</t>
    </r>
  </si>
  <si>
    <r>
      <rPr>
        <sz val="10"/>
        <rFont val="宋体"/>
        <charset val="134"/>
      </rPr>
      <t>南屯镇尾矿砂毁耕地补偿款35.97万元(</t>
    </r>
    <r>
      <rPr>
        <sz val="10"/>
        <color rgb="FFFF0000"/>
        <rFont val="宋体"/>
        <charset val="134"/>
      </rPr>
      <t>梁县长批示</t>
    </r>
    <r>
      <rPr>
        <sz val="10"/>
        <rFont val="宋体"/>
        <charset val="134"/>
      </rPr>
      <t>)；城里大街及三中占地2016年、2017年产量补偿3.64万元</t>
    </r>
    <r>
      <rPr>
        <sz val="10"/>
        <color rgb="FFFF0000"/>
        <rFont val="宋体"/>
        <charset val="134"/>
      </rPr>
      <t>（2016年、2017年，涞源县人民政府请示文件批办单（资金）编号：0247号）；</t>
    </r>
    <r>
      <rPr>
        <sz val="10"/>
        <rFont val="宋体"/>
        <charset val="134"/>
      </rPr>
      <t>粮食局滨湖新区、西北防洪工程以及经济开发区征地补偿款565.32</t>
    </r>
    <r>
      <rPr>
        <sz val="10"/>
        <color rgb="FF0000FF"/>
        <rFont val="宋体"/>
        <charset val="134"/>
      </rPr>
      <t>（</t>
    </r>
    <r>
      <rPr>
        <sz val="10"/>
        <color rgb="FFFF0000"/>
        <rFont val="宋体"/>
        <charset val="134"/>
      </rPr>
      <t>滨湖新区、西北防洪工程以及经济开发区征地5626.5351亩，500公斤/亩玉米，2元/公斤价格计算共需资金562.6535万元；补发2012至2016年度26.632亩，供需资金2.6632万元。征地粮食补贴资金总计565.3167万元</t>
    </r>
    <r>
      <rPr>
        <sz val="10"/>
        <color rgb="FF0000FF"/>
        <rFont val="宋体"/>
        <charset val="134"/>
      </rPr>
      <t>）；</t>
    </r>
    <r>
      <rPr>
        <sz val="10"/>
        <rFont val="宋体"/>
        <charset val="134"/>
      </rPr>
      <t>银坊镇2015年湖南外建武汉分公司占地遗留问题16万元,</t>
    </r>
  </si>
  <si>
    <r>
      <rPr>
        <sz val="10"/>
        <color rgb="FF0033CC"/>
        <rFont val="宋体"/>
        <charset val="134"/>
      </rPr>
      <t>补助林业工作经费172.94万元</t>
    </r>
    <r>
      <rPr>
        <sz val="10"/>
        <rFont val="宋体"/>
        <charset val="134"/>
      </rPr>
      <t>（</t>
    </r>
    <r>
      <rPr>
        <sz val="10"/>
        <color rgb="FFFF0000"/>
        <rFont val="宋体"/>
        <charset val="134"/>
      </rPr>
      <t>工资性补助</t>
    </r>
    <r>
      <rPr>
        <sz val="10"/>
        <rFont val="宋体"/>
        <charset val="134"/>
      </rPr>
      <t>），</t>
    </r>
  </si>
  <si>
    <r>
      <rPr>
        <sz val="10"/>
        <rFont val="宋体"/>
        <charset val="134"/>
      </rPr>
      <t>林业事业机构经费226.31万【</t>
    </r>
    <r>
      <rPr>
        <sz val="10"/>
        <color rgb="FFFF0000"/>
        <rFont val="宋体"/>
        <charset val="134"/>
      </rPr>
      <t>人员经费,2017年森林植被费征收（739万-人员已支出95万元=644万，其中:安排人员预算118万元,林业机构226.31万,安排森林培育280万,林业工程管理20万）,46人年工资191.74万元,年奖励性绩效42.4万元,年养老医疗等各项保险及职业年金78.84万元,物业补贴5.52万元,年精神文明奖11.5万元,年取暖费6.53万元,公用经费7.78万元,共计344.31万,减人员已安排118万元,专项安排226.31万</t>
    </r>
    <r>
      <rPr>
        <sz val="10"/>
        <rFont val="宋体"/>
        <charset val="134"/>
      </rPr>
      <t>】林业事业机构经费306.24万元【</t>
    </r>
    <r>
      <rPr>
        <sz val="10"/>
        <color rgb="FFFF0000"/>
        <rFont val="宋体"/>
        <charset val="134"/>
      </rPr>
      <t>2018年人员工资及保险179.4万元,2017年9-12月工资126.84万元,合计306.24万元,专项项目需安排132万元,已在森林培育安排</t>
    </r>
    <r>
      <rPr>
        <sz val="10"/>
        <rFont val="宋体"/>
        <charset val="134"/>
      </rPr>
      <t>】,</t>
    </r>
  </si>
  <si>
    <t>林业绿化50万元（其中用育林基金安排的森林培育绿化支出2万），森林植被恢复费安排的森林培育经费157万元。</t>
  </si>
  <si>
    <r>
      <rPr>
        <sz val="10"/>
        <rFont val="宋体"/>
        <charset val="134"/>
      </rPr>
      <t>林业局森林培育280万元</t>
    </r>
    <r>
      <rPr>
        <sz val="10"/>
        <color rgb="FF6600CC"/>
        <rFont val="宋体"/>
        <charset val="134"/>
      </rPr>
      <t>（</t>
    </r>
    <r>
      <rPr>
        <sz val="10"/>
        <color rgb="FFFF0000"/>
        <rFont val="宋体"/>
        <charset val="134"/>
      </rPr>
      <t>2017年森林植被费</t>
    </r>
    <r>
      <rPr>
        <sz val="10"/>
        <color rgb="FF6600CC"/>
        <rFont val="宋体"/>
        <charset val="134"/>
      </rPr>
      <t>）,</t>
    </r>
    <r>
      <rPr>
        <sz val="10"/>
        <rFont val="宋体"/>
        <charset val="134"/>
      </rPr>
      <t>林业局全县林业建设50万元(</t>
    </r>
    <r>
      <rPr>
        <sz val="10"/>
        <color rgb="FFFF0000"/>
        <rFont val="宋体"/>
        <charset val="134"/>
      </rPr>
      <t>占用2018年森林植被恢复费</t>
    </r>
    <r>
      <rPr>
        <sz val="10"/>
        <rFont val="宋体"/>
        <charset val="134"/>
      </rPr>
      <t>)。第三方验收费用14万(</t>
    </r>
    <r>
      <rPr>
        <sz val="10"/>
        <color rgb="FFFF0000"/>
        <rFont val="宋体"/>
        <charset val="134"/>
      </rPr>
      <t>占用2018年森林植被恢复费</t>
    </r>
    <r>
      <rPr>
        <sz val="10"/>
        <rFont val="宋体"/>
        <charset val="134"/>
      </rPr>
      <t>)。林业局国家级林业有害生物中心测报点能力提升建设项目10万(</t>
    </r>
    <r>
      <rPr>
        <sz val="10"/>
        <color rgb="FFFF0000"/>
        <rFont val="宋体"/>
        <charset val="134"/>
      </rPr>
      <t>占用2018年森林植被恢复费</t>
    </r>
    <r>
      <rPr>
        <sz val="10"/>
        <rFont val="宋体"/>
        <charset val="134"/>
      </rPr>
      <t>)。林业局县级森防12万</t>
    </r>
    <r>
      <rPr>
        <sz val="10"/>
        <color rgb="FFFF0000"/>
        <rFont val="宋体"/>
        <charset val="134"/>
      </rPr>
      <t>（占用2018年森林植被恢复费,挂红脂大小蠹防治费用9万元，林业有害生物监测点人员工资3万元。上年度拨付3万元）,</t>
    </r>
    <r>
      <rPr>
        <sz val="10"/>
        <rFont val="宋体"/>
        <charset val="134"/>
      </rPr>
      <t>林业局自然保护区整改项目62.56万(</t>
    </r>
    <r>
      <rPr>
        <sz val="10"/>
        <color rgb="FFFF0000"/>
        <rFont val="宋体"/>
        <charset val="134"/>
      </rPr>
      <t>占用2018年森林植被恢复费</t>
    </r>
    <r>
      <rPr>
        <sz val="10"/>
        <rFont val="宋体"/>
        <charset val="134"/>
      </rPr>
      <t>)。</t>
    </r>
  </si>
  <si>
    <t>上庄乡杏扁基地补偿9.18万元;塔崖驿乡二道河村核桃基地占地赔产所需资金17.44万,核桃基地配套资金20万。</t>
  </si>
  <si>
    <t>塔崖驿乡二道河村核桃基地占地赔产所需资金17.44万。</t>
  </si>
  <si>
    <r>
      <rPr>
        <sz val="10"/>
        <color rgb="FF0000FF"/>
        <rFont val="宋体"/>
        <charset val="134"/>
      </rPr>
      <t>塔崖驿乡东二道河村核桃基地占地赔产所需资金16.12万，走马驿镇西村核桃基地欠款18.8万元（</t>
    </r>
    <r>
      <rPr>
        <sz val="10"/>
        <color rgb="FFFF0000"/>
        <rFont val="宋体"/>
        <charset val="134"/>
      </rPr>
      <t>政府办[2016]1105号件</t>
    </r>
    <r>
      <rPr>
        <sz val="10"/>
        <color rgb="FF0000FF"/>
        <rFont val="宋体"/>
        <charset val="134"/>
      </rPr>
      <t>）。</t>
    </r>
  </si>
  <si>
    <t>2017年塔崖驿乡东二道河村核桃基地占地赔产所需资金16.12万，2018年塔崖驿乡东二道河村核桃基地占地赔产所需资金16.12万</t>
  </si>
  <si>
    <r>
      <rPr>
        <sz val="10"/>
        <rFont val="宋体"/>
        <charset val="134"/>
      </rPr>
      <t>封山禁牧50万元（</t>
    </r>
    <r>
      <rPr>
        <sz val="10"/>
        <color rgb="FFFF0000"/>
        <rFont val="宋体"/>
        <charset val="134"/>
      </rPr>
      <t>县委涞字（2016）34号,涞政办（2016）76号河北省封山育林条例,林业局经费10万，各乡镇92.5218万</t>
    </r>
    <r>
      <rPr>
        <sz val="10"/>
        <rFont val="宋体"/>
        <charset val="134"/>
      </rPr>
      <t>）。</t>
    </r>
  </si>
  <si>
    <r>
      <rPr>
        <sz val="10"/>
        <color rgb="FF0033CC"/>
        <rFont val="宋体"/>
        <charset val="134"/>
      </rPr>
      <t>封山禁牧300万元</t>
    </r>
    <r>
      <rPr>
        <sz val="10"/>
        <rFont val="宋体"/>
        <charset val="134"/>
      </rPr>
      <t>（</t>
    </r>
    <r>
      <rPr>
        <sz val="10"/>
        <color rgb="FFFF0000"/>
        <rFont val="宋体"/>
        <charset val="134"/>
      </rPr>
      <t>涞政办【2016】76号第十三条、十四条</t>
    </r>
    <r>
      <rPr>
        <sz val="10"/>
        <rFont val="宋体"/>
        <charset val="134"/>
      </rPr>
      <t>），</t>
    </r>
  </si>
  <si>
    <t>森林公安保障经费13.8万（6人*2.3万）；</t>
  </si>
  <si>
    <r>
      <rPr>
        <sz val="10"/>
        <color rgb="FF0000FF"/>
        <rFont val="宋体"/>
        <charset val="134"/>
      </rPr>
      <t>森林公安保障经费13.8万</t>
    </r>
    <r>
      <rPr>
        <sz val="10"/>
        <rFont val="宋体"/>
        <charset val="134"/>
      </rPr>
      <t>（</t>
    </r>
    <r>
      <rPr>
        <sz val="10"/>
        <color rgb="FFFF0000"/>
        <rFont val="宋体"/>
        <charset val="134"/>
      </rPr>
      <t>6人*2.3万</t>
    </r>
    <r>
      <rPr>
        <sz val="10"/>
        <rFont val="宋体"/>
        <charset val="134"/>
      </rPr>
      <t>）；</t>
    </r>
  </si>
  <si>
    <r>
      <rPr>
        <sz val="10"/>
        <rFont val="宋体"/>
        <charset val="134"/>
      </rPr>
      <t>森林公安保障经费13.8万（</t>
    </r>
    <r>
      <rPr>
        <sz val="10"/>
        <color rgb="FFFF0000"/>
        <rFont val="宋体"/>
        <charset val="134"/>
      </rPr>
      <t>6人*2.3万</t>
    </r>
    <r>
      <rPr>
        <sz val="10"/>
        <rFont val="宋体"/>
        <charset val="134"/>
      </rPr>
      <t>）；森林公安办案经费10万元.</t>
    </r>
  </si>
  <si>
    <t>鼠兔防治县配套3万，</t>
  </si>
  <si>
    <t>病虫防治经费3万，</t>
  </si>
  <si>
    <r>
      <rPr>
        <sz val="10"/>
        <rFont val="宋体"/>
        <charset val="134"/>
      </rPr>
      <t>林业工程与项目管理20万元</t>
    </r>
    <r>
      <rPr>
        <sz val="10"/>
        <color rgb="FFFF0000"/>
        <rFont val="宋体"/>
        <charset val="134"/>
      </rPr>
      <t>（2017年森林植被费）</t>
    </r>
  </si>
  <si>
    <t>林业局防火经费35万（其中:林业局15万元，白石山、甸子梁林场防火经费各10万），白石山防火通道10万，扑火队经费43.52万（扑火队员工资：34人*1600元*8个月防火期），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</si>
  <si>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t>林业局防火经费35万（其中:防火经费35万元：林业局15万元，白石山、甸子梁林场防火经费各10万），王安镇"3.21"火灾市县援助单位补助6.3万元(领导已批示),全县森林防火经费60万，扑火队经费243.62万【扑火队员85人工资：其中:(劳务派遣57人+临时工28人),月工资12.8万元*12月=153.6万/年,84人月养老工伤等保险费2312元*84人*12个月*27%=62.92万。扑火队退伍军人5人为自收自支,月工资15118元*12月=18.14万(含奖励绩效),5人养老医疗等保险费月18.14万/年*26.8%=4.86万）管理费57人*60元*12月=4.1万】，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</si>
  <si>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r>
      <rPr>
        <sz val="10"/>
        <color rgb="FF0033CC"/>
        <rFont val="宋体"/>
        <charset val="134"/>
      </rPr>
      <t>林业局防火经费35万</t>
    </r>
    <r>
      <rPr>
        <sz val="10"/>
        <rFont val="宋体"/>
        <charset val="134"/>
      </rPr>
      <t>（</t>
    </r>
    <r>
      <rPr>
        <sz val="10"/>
        <color rgb="FFFF0000"/>
        <rFont val="宋体"/>
        <charset val="134"/>
      </rPr>
      <t>其中:防火经费35万元：林业局15万元，白石山、甸子梁林场防火经费各10万</t>
    </r>
    <r>
      <rPr>
        <sz val="10"/>
        <rFont val="宋体"/>
        <charset val="134"/>
      </rPr>
      <t>），</t>
    </r>
    <r>
      <rPr>
        <sz val="10"/>
        <color rgb="FF0033CC"/>
        <rFont val="宋体"/>
        <charset val="134"/>
      </rPr>
      <t>全县森林防火经费60万，</t>
    </r>
    <r>
      <rPr>
        <sz val="10"/>
        <color rgb="FF0000FF"/>
        <rFont val="宋体"/>
        <charset val="134"/>
      </rPr>
      <t>扑火队经费206.47万</t>
    </r>
    <r>
      <rPr>
        <sz val="10"/>
        <rFont val="宋体"/>
        <charset val="134"/>
      </rPr>
      <t>【</t>
    </r>
    <r>
      <rPr>
        <sz val="10"/>
        <color rgb="FFFF0000"/>
        <rFont val="宋体"/>
        <charset val="134"/>
      </rPr>
      <t>扑火队员85人工资：其中:(劳务派遣57人+临时工28人),月工资12.805万元*12月=153.66万/年,84人月养老工伤等保险费2885元/月*84人*12个月*27%=78.52万。扑火队退伍军人及自收自支15人月工资51718元/月*12月=62.06万(不含奖励绩效),15人养老医疗等保险费年62.06万/年*35.3%=21.91万）,管理费57人*60元*12月=4.1万,共计320.25万元,减人员预算已安排113.78万元,专项安排206.47万元</t>
    </r>
    <r>
      <rPr>
        <sz val="10"/>
        <rFont val="宋体"/>
        <charset val="134"/>
      </rPr>
      <t>】，</t>
    </r>
    <r>
      <rPr>
        <sz val="10"/>
        <color rgb="FF0033CC"/>
        <rFont val="宋体"/>
        <charset val="134"/>
      </rPr>
      <t>乡镇防火经费72万元</t>
    </r>
    <r>
      <rPr>
        <sz val="10"/>
        <rFont val="宋体"/>
        <charset val="134"/>
      </rPr>
      <t>（</t>
    </r>
    <r>
      <rPr>
        <sz val="10"/>
        <color rgb="FFFF0000"/>
        <rFont val="宋体"/>
        <charset val="134"/>
      </rPr>
      <t>转移支付每乡镇2万元，财政预算安排每乡镇2万元</t>
    </r>
    <r>
      <rPr>
        <sz val="10"/>
        <rFont val="宋体"/>
        <charset val="134"/>
      </rPr>
      <t>），</t>
    </r>
    <r>
      <rPr>
        <sz val="10"/>
        <color rgb="FF0033CC"/>
        <rFont val="宋体"/>
        <charset val="134"/>
      </rPr>
      <t>18乡镇护林员补贴90万</t>
    </r>
    <r>
      <rPr>
        <sz val="10"/>
        <rFont val="宋体"/>
        <charset val="134"/>
      </rPr>
      <t>（</t>
    </r>
    <r>
      <rPr>
        <sz val="10"/>
        <color rgb="FFFF0000"/>
        <rFont val="宋体"/>
        <charset val="134"/>
      </rPr>
      <t>按山场面积确定护林员数额进行分配，共291.3万亩林地，平均约每4千亩1个护林员，750人*200元*6个月防火期</t>
    </r>
    <r>
      <rPr>
        <sz val="10"/>
        <rFont val="宋体"/>
        <charset val="134"/>
      </rPr>
      <t>），</t>
    </r>
    <r>
      <rPr>
        <sz val="10"/>
        <color rgb="FF0033CC"/>
        <rFont val="宋体"/>
        <charset val="134"/>
      </rPr>
      <t>白石山林场定额补贴40万</t>
    </r>
    <r>
      <rPr>
        <sz val="10"/>
        <rFont val="宋体"/>
        <charset val="134"/>
      </rPr>
      <t>（</t>
    </r>
    <r>
      <rPr>
        <sz val="10"/>
        <color rgb="FFFF0000"/>
        <rFont val="宋体"/>
        <charset val="134"/>
      </rPr>
      <t>以后视白石山旅游公司经营情况财政补贴予以核减</t>
    </r>
    <r>
      <rPr>
        <sz val="10"/>
        <rFont val="宋体"/>
        <charset val="134"/>
      </rPr>
      <t>），</t>
    </r>
    <r>
      <rPr>
        <sz val="10"/>
        <color rgb="FF0033CC"/>
        <rFont val="宋体"/>
        <charset val="134"/>
      </rPr>
      <t>甸子梁林场定额补贴32万</t>
    </r>
    <r>
      <rPr>
        <sz val="10"/>
        <rFont val="宋体"/>
        <charset val="134"/>
      </rPr>
      <t>（</t>
    </r>
    <r>
      <rPr>
        <sz val="10"/>
        <color rgb="FFFF0000"/>
        <rFont val="宋体"/>
        <charset val="134"/>
      </rPr>
      <t>不含防火经费10万，护林补贴10万，对2002年以前原差额身份人员补贴</t>
    </r>
    <r>
      <rPr>
        <sz val="10"/>
        <rFont val="宋体"/>
        <charset val="134"/>
      </rPr>
      <t>），</t>
    </r>
    <r>
      <rPr>
        <sz val="10"/>
        <color rgb="FF0033CC"/>
        <rFont val="宋体"/>
        <charset val="134"/>
      </rPr>
      <t>森林消防大队营房建设240万元（</t>
    </r>
    <r>
      <rPr>
        <sz val="10"/>
        <color rgb="FFFF0000"/>
        <rFont val="宋体"/>
        <charset val="134"/>
      </rPr>
      <t>已出具审计报告和政府会议纪要</t>
    </r>
    <r>
      <rPr>
        <sz val="10"/>
        <color rgb="FF0033CC"/>
        <rFont val="宋体"/>
        <charset val="134"/>
      </rPr>
      <t>），</t>
    </r>
  </si>
  <si>
    <r>
      <rPr>
        <sz val="10"/>
        <rFont val="宋体"/>
        <charset val="134"/>
      </rPr>
      <t>林业局防火经费35万（</t>
    </r>
    <r>
      <rPr>
        <sz val="10"/>
        <color rgb="FFFF0000"/>
        <rFont val="宋体"/>
        <charset val="134"/>
      </rPr>
      <t>其中:防火经费35万元：林业局15万元，白石山、甸子梁林场防火经费各10万</t>
    </r>
    <r>
      <rPr>
        <sz val="10"/>
        <rFont val="宋体"/>
        <charset val="134"/>
      </rPr>
      <t>），全县森林防火经费60万</t>
    </r>
    <r>
      <rPr>
        <sz val="10"/>
        <color rgb="FF0033CC"/>
        <rFont val="宋体"/>
        <charset val="134"/>
      </rPr>
      <t>，</t>
    </r>
    <r>
      <rPr>
        <sz val="10"/>
        <rFont val="宋体"/>
        <charset val="134"/>
      </rPr>
      <t>林业局扑火队经费387.33万</t>
    </r>
    <r>
      <rPr>
        <sz val="10"/>
        <color rgb="FFFF0000"/>
        <rFont val="宋体"/>
        <charset val="134"/>
      </rPr>
      <t>【扑火队员107人+临时工26人工资：其中:劳务派遣107人*1680元*12月=215.72万元,临时工26人*1380元*12月=43.06万元,107人养老工伤等保险费3135元/月*107人*12个月*28.2%=113.5万,26名临时工医疗工伤生育3135元*26人*12月*7.5%=7.34万元,管理费107人*60元*12月=7.704万,共计387.33万元】</t>
    </r>
    <r>
      <rPr>
        <sz val="10"/>
        <rFont val="宋体"/>
        <charset val="134"/>
      </rPr>
      <t>，扑火队公用经费20万</t>
    </r>
    <r>
      <rPr>
        <sz val="10"/>
        <color rgb="FFFF0000"/>
        <rFont val="宋体"/>
        <charset val="134"/>
      </rPr>
      <t>（1.防火培训演练费10万（防火条例第16.21条和保林防字（2017）11号）2.防火宣传费10万元（宣传月、宣传周实施方案）</t>
    </r>
    <r>
      <rPr>
        <sz val="10"/>
        <rFont val="宋体"/>
        <charset val="134"/>
      </rPr>
      <t>乡镇防火经费72万元（</t>
    </r>
    <r>
      <rPr>
        <sz val="10"/>
        <color rgb="FFFF0000"/>
        <rFont val="宋体"/>
        <charset val="134"/>
      </rPr>
      <t>转移支付每乡镇2万元，财政预算安排每乡镇2万元</t>
    </r>
    <r>
      <rPr>
        <sz val="10"/>
        <rFont val="宋体"/>
        <charset val="134"/>
      </rPr>
      <t>），18乡镇护林员补贴90万（</t>
    </r>
    <r>
      <rPr>
        <sz val="10"/>
        <color rgb="FFFF0000"/>
        <rFont val="宋体"/>
        <charset val="134"/>
      </rPr>
      <t>按山场面积确定护林员数额进行分配，共291.3万亩林地，平均约每4千亩1个护林员，750人*200元*6个月防火期</t>
    </r>
    <r>
      <rPr>
        <sz val="10"/>
        <rFont val="宋体"/>
        <charset val="134"/>
      </rPr>
      <t>），白石山林场定额补贴40万（</t>
    </r>
    <r>
      <rPr>
        <sz val="10"/>
        <color rgb="FFFF0000"/>
        <rFont val="宋体"/>
        <charset val="134"/>
      </rPr>
      <t>以后视白石山旅游公司经营情况财政补贴予以核减</t>
    </r>
    <r>
      <rPr>
        <sz val="10"/>
        <rFont val="宋体"/>
        <charset val="134"/>
      </rPr>
      <t>），甸子梁林场定额补贴32万（</t>
    </r>
    <r>
      <rPr>
        <sz val="10"/>
        <color rgb="FFFF0000"/>
        <rFont val="宋体"/>
        <charset val="134"/>
      </rPr>
      <t>不含防火经费10万，护林补贴10万，对2002年以前原差额身份人员补贴</t>
    </r>
    <r>
      <rPr>
        <sz val="10"/>
        <rFont val="宋体"/>
        <charset val="134"/>
      </rPr>
      <t>），森林消防大队营房建设48.706248万元</t>
    </r>
    <r>
      <rPr>
        <sz val="10"/>
        <color rgb="FF0033CC"/>
        <rFont val="宋体"/>
        <charset val="134"/>
      </rPr>
      <t>（</t>
    </r>
    <r>
      <rPr>
        <sz val="10"/>
        <color rgb="FFFF0000"/>
        <rFont val="宋体"/>
        <charset val="134"/>
      </rPr>
      <t>占用2018年森林植被恢复费,审计报告，已支付240万剩余48.706248万元</t>
    </r>
    <r>
      <rPr>
        <sz val="10"/>
        <color rgb="FF0033CC"/>
        <rFont val="宋体"/>
        <charset val="134"/>
      </rPr>
      <t>）。</t>
    </r>
    <r>
      <rPr>
        <sz val="10"/>
        <rFont val="宋体"/>
        <charset val="134"/>
      </rPr>
      <t>林业局以水灭火装备30万元</t>
    </r>
    <r>
      <rPr>
        <sz val="10"/>
        <color rgb="FFFF0000"/>
        <rFont val="宋体"/>
        <charset val="134"/>
      </rPr>
      <t>（2017年列入调整预算未拨付，已招投标）</t>
    </r>
  </si>
  <si>
    <t>林业局野生动物致害赔偿金10万元。</t>
  </si>
  <si>
    <r>
      <rPr>
        <sz val="10"/>
        <color rgb="FF0000FF"/>
        <rFont val="宋体"/>
        <charset val="134"/>
      </rPr>
      <t>涞源县自来水公司水费20万元</t>
    </r>
    <r>
      <rPr>
        <sz val="10"/>
        <rFont val="宋体"/>
        <charset val="134"/>
      </rPr>
      <t>（</t>
    </r>
    <r>
      <rPr>
        <sz val="10"/>
        <color rgb="FFFF0000"/>
        <rFont val="宋体"/>
        <charset val="134"/>
      </rPr>
      <t>县直单位包干水费增加10万元，城区公厕水费10万元，城区绿水洒水车用水水费30万元</t>
    </r>
    <r>
      <rPr>
        <sz val="10"/>
        <rFont val="宋体"/>
        <charset val="134"/>
      </rPr>
      <t>）</t>
    </r>
  </si>
  <si>
    <t>保财农（2014）90号小流域治理工程建设补助资金15万元,</t>
  </si>
  <si>
    <r>
      <rPr>
        <sz val="10"/>
        <color rgb="FF0000FF"/>
        <rFont val="宋体"/>
        <charset val="134"/>
      </rPr>
      <t>金山口沟山洪沟防洪治理工程44.17万元（</t>
    </r>
    <r>
      <rPr>
        <sz val="10"/>
        <color rgb="FFFF0000"/>
        <rFont val="宋体"/>
        <charset val="134"/>
      </rPr>
      <t>根据政府承诺和审计结果</t>
    </r>
    <r>
      <rPr>
        <sz val="10"/>
        <color rgb="FF0000FF"/>
        <rFont val="宋体"/>
        <charset val="134"/>
      </rPr>
      <t>），城区办事处西神山村防洪渠工程108.38万元（</t>
    </r>
    <r>
      <rPr>
        <sz val="10"/>
        <color rgb="FFFF0000"/>
        <rFont val="宋体"/>
        <charset val="134"/>
      </rPr>
      <t>涞源县人民政府请示文件批办单（资金）编号：1066</t>
    </r>
    <r>
      <rPr>
        <sz val="10"/>
        <color rgb="FF0000FF"/>
        <rFont val="宋体"/>
        <charset val="134"/>
      </rPr>
      <t>）</t>
    </r>
  </si>
  <si>
    <r>
      <rPr>
        <sz val="10"/>
        <rFont val="宋体"/>
        <charset val="134"/>
      </rPr>
      <t>县城防洪治理工程5座桥所需资金155万（</t>
    </r>
    <r>
      <rPr>
        <sz val="10"/>
        <color rgb="FFFF0000"/>
        <rFont val="宋体"/>
        <charset val="134"/>
      </rPr>
      <t>计提农田水利建设资金,县领导批示</t>
    </r>
    <r>
      <rPr>
        <sz val="10"/>
        <rFont val="宋体"/>
        <charset val="134"/>
      </rPr>
      <t>),水利局城区增设19座市政消火栓建设工程款24.04万元(</t>
    </r>
    <r>
      <rPr>
        <sz val="10"/>
        <color rgb="FFFF0000"/>
        <rFont val="宋体"/>
        <charset val="134"/>
      </rPr>
      <t>计提农田水利建设资金已招标</t>
    </r>
    <r>
      <rPr>
        <sz val="10"/>
        <rFont val="宋体"/>
        <charset val="134"/>
      </rPr>
      <t>)，2017年度山洪灾害防治项目所需资金136万（</t>
    </r>
    <r>
      <rPr>
        <sz val="10"/>
        <color rgb="FFFF0000"/>
        <rFont val="宋体"/>
        <charset val="134"/>
      </rPr>
      <t>计提农田水利建设资金</t>
    </r>
    <r>
      <rPr>
        <sz val="10"/>
        <rFont val="宋体"/>
        <charset val="134"/>
      </rPr>
      <t>）,水利局两座水库大坝安全鉴定配套资金38.84万元(</t>
    </r>
    <r>
      <rPr>
        <sz val="10"/>
        <color rgb="FFFF0000"/>
        <rFont val="宋体"/>
        <charset val="134"/>
      </rPr>
      <t>计提农田水利建设资金2017年预算已安排,未拨付</t>
    </r>
    <r>
      <rPr>
        <sz val="10"/>
        <rFont val="宋体"/>
        <charset val="134"/>
      </rPr>
      <t>),山洪灾害防治项目运行管理费7.3万元(</t>
    </r>
    <r>
      <rPr>
        <sz val="10"/>
        <color rgb="FFFF0000"/>
        <rFont val="宋体"/>
        <charset val="134"/>
      </rPr>
      <t>计提农田水利建设资金</t>
    </r>
    <r>
      <rPr>
        <sz val="10"/>
        <rFont val="宋体"/>
        <charset val="134"/>
      </rPr>
      <t>)，2017年山洪灾害防治项目19万（(</t>
    </r>
    <r>
      <rPr>
        <sz val="10"/>
        <color rgb="FFFF0000"/>
        <rFont val="宋体"/>
        <charset val="134"/>
      </rPr>
      <t>计提农田水利建设资金2017年预算已安排,未拨付，县领导有批示</t>
    </r>
    <r>
      <rPr>
        <sz val="10"/>
        <rFont val="宋体"/>
        <charset val="134"/>
      </rPr>
      <t>）,杨家庄镇浮图峪村仲小勇河道清理20万元（</t>
    </r>
    <r>
      <rPr>
        <sz val="10"/>
        <color rgb="FFFF0000"/>
        <rFont val="宋体"/>
        <charset val="134"/>
      </rPr>
      <t>计提农田水利建设资金</t>
    </r>
    <r>
      <rPr>
        <sz val="10"/>
        <rFont val="宋体"/>
        <charset val="134"/>
      </rPr>
      <t>）.</t>
    </r>
  </si>
  <si>
    <t>冀财农（2014）206号2014年第二批山洪灾害防治补助经费14.16万元,</t>
  </si>
  <si>
    <r>
      <rPr>
        <sz val="10"/>
        <color indexed="12"/>
        <rFont val="宋体"/>
        <charset val="134"/>
      </rPr>
      <t>山洪灾害防治非工程措施运行维护经费7.3万元</t>
    </r>
    <r>
      <rPr>
        <sz val="10"/>
        <color indexed="12"/>
        <rFont val="宋体"/>
        <charset val="134"/>
      </rPr>
      <t>，</t>
    </r>
  </si>
  <si>
    <t>冀财建（2014）260号2014年水土保持工程（棒棒沟小流域治理项目）22万元,</t>
  </si>
  <si>
    <r>
      <rPr>
        <sz val="10"/>
        <color rgb="FF0033CC"/>
        <rFont val="宋体"/>
        <charset val="134"/>
      </rPr>
      <t>枯井水窖整治及2017年脱贫出列贫困村饮水安全水质检测项目10万元</t>
    </r>
    <r>
      <rPr>
        <sz val="10"/>
        <rFont val="宋体"/>
        <charset val="134"/>
      </rPr>
      <t>（</t>
    </r>
    <r>
      <rPr>
        <sz val="10"/>
        <color rgb="FFFF0000"/>
        <rFont val="宋体"/>
        <charset val="134"/>
      </rPr>
      <t>根据上级要求和政府批示</t>
    </r>
    <r>
      <rPr>
        <sz val="10"/>
        <rFont val="宋体"/>
        <charset val="134"/>
      </rPr>
      <t>）</t>
    </r>
  </si>
  <si>
    <r>
      <rPr>
        <sz val="10"/>
        <rFont val="宋体"/>
        <charset val="134"/>
      </rPr>
      <t>枯井水窖整治及脱贫出列贫困村饮水安全水质检测项目10万元（</t>
    </r>
    <r>
      <rPr>
        <sz val="10"/>
        <color rgb="FFFF0000"/>
        <rFont val="宋体"/>
        <charset val="134"/>
      </rPr>
      <t>根据上级要求和政府批示</t>
    </r>
    <r>
      <rPr>
        <sz val="10"/>
        <rFont val="宋体"/>
        <charset val="134"/>
      </rPr>
      <t>）,2018年水质监测和水功能区立碑所需资金20万</t>
    </r>
    <r>
      <rPr>
        <sz val="10"/>
        <color rgb="FF0000FF"/>
        <rFont val="宋体"/>
        <charset val="134"/>
      </rPr>
      <t>（</t>
    </r>
    <r>
      <rPr>
        <sz val="10"/>
        <color rgb="FFFF0000"/>
        <rFont val="宋体"/>
        <charset val="134"/>
      </rPr>
      <t>2017年度保定市实行最严格水资源管理制度考核实施方案  县领导批示</t>
    </r>
    <r>
      <rPr>
        <sz val="10"/>
        <color rgb="FF0000FF"/>
        <rFont val="宋体"/>
        <charset val="134"/>
      </rPr>
      <t>）,</t>
    </r>
  </si>
  <si>
    <t>水利防汛30万，</t>
  </si>
  <si>
    <t>水利防汛经费30万，18个乡镇防汛经费18万元,乌龙沟乡河道清理20万元,杨家庄镇河道清理20万元.</t>
  </si>
  <si>
    <r>
      <rPr>
        <sz val="10"/>
        <color rgb="FF0000FF"/>
        <rFont val="宋体"/>
        <charset val="134"/>
      </rPr>
      <t>水利防汛经费30万，</t>
    </r>
    <r>
      <rPr>
        <sz val="10"/>
        <color rgb="FF0033CC"/>
        <rFont val="宋体"/>
        <charset val="134"/>
      </rPr>
      <t>18个乡镇防汛经费18万元,乌龙沟乡河道清理10万元,杨家庄镇浮图峪村仲小勇河道清理20万元.</t>
    </r>
  </si>
  <si>
    <t>水利防汛经费30万，18个乡镇防汛经费18万元,</t>
  </si>
  <si>
    <t>冀财农（2014）164号2014年抗旱规划实施补助资金74.29万元,</t>
  </si>
  <si>
    <t>水利抗旱经费10万</t>
  </si>
  <si>
    <t>土地出让收入计提的农田水利建设资金135万（主要项目有：拒马河涞源县城段防洪治理工程征迁费232.25万,县城西北防洪工程征地及地表附着物补偿费70.87万），金家井留胡村农田水利工程30万元,保财农（2014）91号农村水利设施建设补助资金45万元,冀财农（2014）252号部分水利项目补助（河道划界竖桩经费）23万元,冀财建（2013）270号2013年中小河流域治理项目补助116万元,冀财预（2013）61号中小河流治理资金110万元,涞源县截潜流工程20万元(中央补助资金240万元，需地方配套资金160万元)。流域面积200平方公里以上县管河道划界竖桩工程185万元(方案编制及定位测量费200.5万元，界桩埋设费121.5万元，建管费30万元，验收费18万元)，金家井孙家庄农田水利建设4万元。</t>
  </si>
  <si>
    <r>
      <rPr>
        <sz val="10"/>
        <color rgb="FF0000FF"/>
        <rFont val="宋体"/>
        <charset val="134"/>
      </rPr>
      <t>涞源县截潜流工程60.45万元（</t>
    </r>
    <r>
      <rPr>
        <sz val="10"/>
        <color rgb="FFFF0000"/>
        <rFont val="宋体"/>
        <charset val="134"/>
      </rPr>
      <t>附审计报告</t>
    </r>
    <r>
      <rPr>
        <sz val="10"/>
        <color rgb="FF0000FF"/>
        <rFont val="宋体"/>
        <charset val="134"/>
      </rPr>
      <t>）。</t>
    </r>
  </si>
  <si>
    <t xml:space="preserve">       大中型水库移民后期扶持专项</t>
  </si>
  <si>
    <t>水利工程建设质量监督费10万，</t>
  </si>
  <si>
    <t xml:space="preserve">       水资源费安排的支出</t>
  </si>
  <si>
    <t>水资源费39万,</t>
  </si>
  <si>
    <t>水资源费12万,</t>
  </si>
  <si>
    <t>杨家庄镇杨家庄村饮水工程配套电力设施工程款2万,</t>
  </si>
  <si>
    <t>水云乡菜地饮食水工程款5.46万元,冀财建（2014）228号2014年农村饮水安全工程6万元,</t>
  </si>
  <si>
    <t>水利局城区增设19座市政消火栓建设工程款38万元，上级决算批复扣欠缴南水北调资金349万元。</t>
  </si>
  <si>
    <r>
      <rPr>
        <sz val="10"/>
        <rFont val="宋体"/>
        <charset val="134"/>
      </rPr>
      <t>水利局河长制专项工作经费196.95万</t>
    </r>
    <r>
      <rPr>
        <sz val="10"/>
        <color rgb="FFFF0000"/>
        <rFont val="宋体"/>
        <charset val="134"/>
      </rPr>
      <t>(冀水【2017】38号，涞办字【2017】40号   县领导批示</t>
    </r>
    <r>
      <rPr>
        <sz val="10"/>
        <rFont val="宋体"/>
        <charset val="134"/>
      </rPr>
      <t>)，水利局水库确权划界10万</t>
    </r>
    <r>
      <rPr>
        <sz val="10"/>
        <color rgb="FFFF0000"/>
        <rFont val="宋体"/>
        <charset val="134"/>
      </rPr>
      <t>（冀水建管函【2016】161号，设计单位费用清算）,</t>
    </r>
    <r>
      <rPr>
        <sz val="10"/>
        <rFont val="宋体"/>
        <charset val="134"/>
      </rPr>
      <t>水利局涞源县白石河景观规划编制费210万</t>
    </r>
    <r>
      <rPr>
        <sz val="10"/>
        <color rgb="FFFF0000"/>
        <rFont val="宋体"/>
        <charset val="134"/>
      </rPr>
      <t>(县政府安排、县领导批示),</t>
    </r>
  </si>
  <si>
    <t>扶贫局工作经费41.59万元.</t>
  </si>
  <si>
    <r>
      <rPr>
        <sz val="10"/>
        <color rgb="FF0000FF"/>
        <rFont val="宋体"/>
        <charset val="134"/>
      </rPr>
      <t>扶贫工作经费200万元（</t>
    </r>
    <r>
      <rPr>
        <sz val="10"/>
        <color rgb="FFC60ABD"/>
        <rFont val="宋体"/>
        <charset val="134"/>
      </rPr>
      <t>含乡镇扶贫工作经费,此款1月17日已拨付15万元</t>
    </r>
    <r>
      <rPr>
        <sz val="10"/>
        <color rgb="FF0000FF"/>
        <rFont val="宋体"/>
        <charset val="134"/>
      </rPr>
      <t>）</t>
    </r>
  </si>
  <si>
    <r>
      <rPr>
        <sz val="10"/>
        <rFont val="宋体"/>
        <charset val="134"/>
      </rPr>
      <t>扶贫工作经费200万元（</t>
    </r>
    <r>
      <rPr>
        <sz val="10"/>
        <color rgb="FFFF0000"/>
        <rFont val="宋体"/>
        <charset val="134"/>
      </rPr>
      <t>含扶贫办工作经费30万元,扶贫办7人劳务派遣19.53万元(7人*1380元*12月=11.59万元,各项保险3135元*7人*12月*28.2%=7.43万元,管理费7*60*12月=0.504万元</t>
    </r>
    <r>
      <rPr>
        <sz val="10"/>
        <rFont val="宋体"/>
        <charset val="134"/>
      </rPr>
      <t>),</t>
    </r>
  </si>
  <si>
    <t>解决金家井乡村村通欠账7万元(共欠19.6万元,2013年解决6万元,余款分两年还清,今年安排7万元,2015年再安排6.6万元);解决乌龙沟乡邓庄村、后庄村“村村通”工程欠账9.8万,18个乡镇2012年帮扶村主街道硬化配套资金195万元(每个村7.5万*26个村),</t>
  </si>
  <si>
    <t>扶贫产业县级投入资金1000万元(按上年公共财政预算收入的2%,其中:70%用于产业、其余用于培训、规划等),</t>
  </si>
  <si>
    <r>
      <rPr>
        <sz val="10"/>
        <color rgb="FF0000FF"/>
        <rFont val="宋体"/>
        <charset val="134"/>
      </rPr>
      <t>扶贫产业县级投入资金1500万元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</si>
  <si>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r>
      <rPr>
        <sz val="10"/>
        <rFont val="宋体"/>
        <charset val="134"/>
      </rPr>
      <t>扶贫产业县级投入资金1000万元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</si>
  <si>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t>扶贫产业扶持资金500万元。</t>
  </si>
  <si>
    <t xml:space="preserve">       扶贫贷款奖补的贴息</t>
  </si>
  <si>
    <t>对贫困参合农民财政补贴525万（每人25元补贴即21万人*25元=25万元），</t>
  </si>
  <si>
    <t>对贫困参合农民财政补贴800万（每人40元补贴即20万人*40元=800万元,2015年12月28日社保股张股长通知对参合农民补助从原来的30元/人提高到40元/人，县长办公会议定,无文件和批示），县级驻村工作队经费152万元(152个村*1万/村)</t>
  </si>
  <si>
    <r>
      <rPr>
        <sz val="10"/>
        <color rgb="FF0000FF"/>
        <rFont val="宋体"/>
        <charset val="134"/>
      </rPr>
      <t>对贫困参合农民财政补贴1020万</t>
    </r>
    <r>
      <rPr>
        <sz val="10"/>
        <rFont val="宋体"/>
        <charset val="134"/>
      </rPr>
      <t>（</t>
    </r>
    <r>
      <rPr>
        <sz val="10"/>
        <color rgb="FFFF0000"/>
        <rFont val="宋体"/>
        <charset val="134"/>
      </rPr>
      <t>每人40元补贴即25.5万人*40元=1020万元,2015年12月28日社保股张股长通知对参合农民补助从原来的30元/人提高到40元/人，县长办公会议定,无文件和批示</t>
    </r>
    <r>
      <rPr>
        <sz val="10"/>
        <rFont val="宋体"/>
        <charset val="134"/>
      </rPr>
      <t>），</t>
    </r>
    <r>
      <rPr>
        <sz val="10"/>
        <color rgb="FF0000FF"/>
        <rFont val="宋体"/>
        <charset val="134"/>
      </rPr>
      <t>县级驻村工作队经费194万元</t>
    </r>
    <r>
      <rPr>
        <sz val="10"/>
        <rFont val="宋体"/>
        <charset val="134"/>
      </rPr>
      <t>(</t>
    </r>
    <r>
      <rPr>
        <sz val="10"/>
        <color rgb="FFFF0000"/>
        <rFont val="宋体"/>
        <charset val="134"/>
      </rPr>
      <t>97个村*2万/村</t>
    </r>
    <r>
      <rPr>
        <sz val="10"/>
        <rFont val="宋体"/>
        <charset val="134"/>
      </rPr>
      <t>),</t>
    </r>
    <r>
      <rPr>
        <sz val="10"/>
        <color rgb="FF0000FF"/>
        <rFont val="宋体"/>
        <charset val="134"/>
      </rPr>
      <t>2016年贫困人口医疗救助17万元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2017年贫困人口医疗救助51万元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城乡居民脱贫出列村建档立卡人员补缴2016年基本医疗保险财政补贴136.87万元</t>
    </r>
    <r>
      <rPr>
        <sz val="10"/>
        <rFont val="宋体"/>
        <charset val="134"/>
      </rPr>
      <t>（</t>
    </r>
    <r>
      <rPr>
        <sz val="10"/>
        <color rgb="FFFF0000"/>
        <rFont val="宋体"/>
        <charset val="134"/>
      </rPr>
      <t>3259人*420元</t>
    </r>
    <r>
      <rPr>
        <sz val="10"/>
        <rFont val="宋体"/>
        <charset val="134"/>
      </rPr>
      <t>），</t>
    </r>
    <r>
      <rPr>
        <sz val="10"/>
        <color rgb="FF0000FF"/>
        <rFont val="宋体"/>
        <charset val="134"/>
      </rPr>
      <t>城乡居民建档立卡人员医疗保险个人缴费补助324.23万元</t>
    </r>
    <r>
      <rPr>
        <sz val="10"/>
        <rFont val="宋体"/>
        <charset val="134"/>
      </rPr>
      <t>（</t>
    </r>
    <r>
      <rPr>
        <sz val="10"/>
        <color rgb="FFFF0000"/>
        <rFont val="宋体"/>
        <charset val="134"/>
      </rPr>
      <t>57898人*56元），</t>
    </r>
  </si>
  <si>
    <r>
      <rPr>
        <sz val="10"/>
        <rFont val="宋体"/>
        <charset val="134"/>
      </rPr>
      <t>县级驻村工作队经费388万元(</t>
    </r>
    <r>
      <rPr>
        <sz val="10"/>
        <color rgb="FFFF0000"/>
        <rFont val="宋体"/>
        <charset val="134"/>
      </rPr>
      <t>97个村*4万/村</t>
    </r>
    <r>
      <rPr>
        <sz val="10"/>
        <rFont val="宋体"/>
        <charset val="134"/>
      </rPr>
      <t>),贫困村基础设施建设联通线路改迁费用32.754万元（</t>
    </r>
    <r>
      <rPr>
        <sz val="10"/>
        <color rgb="FFFF0000"/>
        <rFont val="宋体"/>
        <charset val="134"/>
      </rPr>
      <t>涞源镇北台村2.764万，王安镇祁家沟村4.172万,上庄乡上老芳村4.377万元,上庄乡下老芳村4.283万元,上庄村5.608万,留家庄乡坡水村3.619万元,金家井乡十八盘村3.804万元,金家井乡牛栏村4.127万</t>
    </r>
    <r>
      <rPr>
        <sz val="10"/>
        <rFont val="宋体"/>
        <charset val="134"/>
      </rPr>
      <t>）,贫困村基础设施建设电力线路迁改资金78.79万元（</t>
    </r>
    <r>
      <rPr>
        <sz val="10"/>
        <color rgb="FFFF0000"/>
        <rFont val="宋体"/>
        <charset val="134"/>
      </rPr>
      <t>涞源镇北台村44.51万，王安镇祁家沟村7.75万,上庄乡下老芳村11.44万元,留家庄乡坡水村15.09万元</t>
    </r>
    <r>
      <rPr>
        <sz val="10"/>
        <rFont val="宋体"/>
        <charset val="134"/>
      </rPr>
      <t>）,上庄乡沃茂牧业有限公司养殖基地前期费用7.79万元（</t>
    </r>
    <r>
      <rPr>
        <sz val="10"/>
        <color rgb="FFFF0000"/>
        <rFont val="宋体"/>
        <charset val="134"/>
      </rPr>
      <t>政府发文已评审</t>
    </r>
    <r>
      <rPr>
        <sz val="10"/>
        <rFont val="宋体"/>
        <charset val="134"/>
      </rPr>
      <t>），留家庄乡贫困村（坡水村）征地补偿款215.63万元(</t>
    </r>
    <r>
      <rPr>
        <sz val="10"/>
        <color rgb="FFFF0000"/>
        <rFont val="宋体"/>
        <charset val="134"/>
      </rPr>
      <t>财政已提意见领导签批</t>
    </r>
    <r>
      <rPr>
        <sz val="10"/>
        <rFont val="宋体"/>
        <charset val="134"/>
      </rPr>
      <t>),2018年城乡居民建档立卡人员医疗保险个人缴费补助980万元（</t>
    </r>
    <r>
      <rPr>
        <sz val="10"/>
        <color rgb="FFFF0000"/>
        <rFont val="宋体"/>
        <charset val="134"/>
      </rPr>
      <t>7万人*140元=980万元</t>
    </r>
    <r>
      <rPr>
        <sz val="10"/>
        <rFont val="宋体"/>
        <charset val="134"/>
      </rPr>
      <t>）；2017年建档立卡人员个人缴费个人负担部分255.78万元（</t>
    </r>
    <r>
      <rPr>
        <sz val="10"/>
        <color rgb="FFFF0000"/>
        <rFont val="宋体"/>
        <charset val="134"/>
      </rPr>
      <t>39967人*64元</t>
    </r>
    <r>
      <rPr>
        <sz val="10"/>
        <rFont val="宋体"/>
        <charset val="134"/>
      </rPr>
      <t>）；王安镇贫困村（祁家沟村）基础设施建设28.7736万元（</t>
    </r>
    <r>
      <rPr>
        <sz val="10"/>
        <color rgb="FFFF0000"/>
        <rFont val="宋体"/>
        <charset val="134"/>
      </rPr>
      <t>周县</t>
    </r>
    <r>
      <rPr>
        <sz val="10"/>
        <rFont val="宋体"/>
        <charset val="134"/>
      </rPr>
      <t>）；乌龙沟乡贫困村（小庄村、邓庄村）基础设施建设安置区内通讯光缆改迁工程款9.3373万元(</t>
    </r>
    <r>
      <rPr>
        <sz val="10"/>
        <color rgb="FFFF0000"/>
        <rFont val="宋体"/>
        <charset val="134"/>
      </rPr>
      <t>领导签批列入预算</t>
    </r>
    <r>
      <rPr>
        <sz val="10"/>
        <rFont val="宋体"/>
        <charset val="134"/>
      </rPr>
      <t>),东团堡乡贫困村（袁家村）基础设施建设街道硬化项目工程款64.8428万元(</t>
    </r>
    <r>
      <rPr>
        <sz val="10"/>
        <color rgb="FFFF0000"/>
        <rFont val="宋体"/>
        <charset val="134"/>
      </rPr>
      <t>县领导签批列入预算,2016年脱贫出列村</t>
    </r>
    <r>
      <rPr>
        <sz val="10"/>
        <rFont val="宋体"/>
        <charset val="134"/>
      </rPr>
      <t>),卫计局脱贫出列村基础设施建设(卫生室配备器械设备)364.8万元【</t>
    </r>
    <r>
      <rPr>
        <sz val="10"/>
        <color rgb="FFFF0000"/>
        <rFont val="宋体"/>
        <charset val="134"/>
      </rPr>
      <t>根据精准扶贫工作要求，我县脱贫出列村152个，2016年、2017年已完成121个村卫生室配备，需资金240.8021万元，2017年县财政预算已追加安排，但因政府采购手续不完善未能支付；2018年需为剩余的31个村卫生室购置办公设施及器械设备，每个村卫生室需要资金4万。（31*4=124万元）共需资金364.8万元</t>
    </r>
    <r>
      <rPr>
        <sz val="10"/>
        <rFont val="宋体"/>
        <charset val="134"/>
      </rPr>
      <t>】。贫困村搬迁资金1000万元（</t>
    </r>
    <r>
      <rPr>
        <sz val="10"/>
        <color rgb="FFFF0000"/>
        <rFont val="宋体"/>
        <charset val="134"/>
      </rPr>
      <t>王局长电话请示梁县长列入预算，目前无批示</t>
    </r>
    <r>
      <rPr>
        <sz val="10"/>
        <rFont val="宋体"/>
        <charset val="134"/>
      </rPr>
      <t>），</t>
    </r>
  </si>
  <si>
    <t xml:space="preserve">       产业化经营</t>
  </si>
  <si>
    <t xml:space="preserve">       科技示范</t>
  </si>
  <si>
    <t>农村面貌改造提升及村级一事一议300万（25万人*20元*0.6/3）；</t>
  </si>
  <si>
    <t>村级一事一议县配套100万（25万人*20元*0.6/3）；美丽乡村建设县配套100万元(2016年重点村20个，共8079户，25613人。9个重点村*50万/村=450万元,11个村*10万元/村=110万元,合计560万元,8个村由上级专款安排,县财政只安排西道沟村100万元)</t>
  </si>
  <si>
    <r>
      <rPr>
        <sz val="10"/>
        <color rgb="FF0033CC"/>
        <rFont val="宋体"/>
        <charset val="134"/>
      </rPr>
      <t>村级一事一议县配套100万</t>
    </r>
    <r>
      <rPr>
        <sz val="10"/>
        <rFont val="宋体"/>
        <charset val="134"/>
      </rPr>
      <t>（</t>
    </r>
    <r>
      <rPr>
        <sz val="10"/>
        <color rgb="FFFF0000"/>
        <rFont val="宋体"/>
        <charset val="134"/>
      </rPr>
      <t>25万人*20元*0.6/3</t>
    </r>
    <r>
      <rPr>
        <sz val="10"/>
        <rFont val="宋体"/>
        <charset val="134"/>
      </rPr>
      <t>）；</t>
    </r>
  </si>
  <si>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</si>
  <si>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t>村级经费（转移支付）786.37万【含村两委干部基础职务补贴284920元*12个月=341.9万，19名村官补贴11.4万，原村级运转经费376.07万，2015年追加村级运转经费57万（即每村增加2000元*285个村），追加后村级运转经费433.07万元】。村支书享受公务员待遇225万（156人月工资187226元*12月=225万元），村书记主任基础职务补贴647.5万（515人,其中:一人兼24人.非一兼491人,月补贴270300元*12月=324.36万,2016年1月1日提高村干部基础职务补贴，其中:书记主任补贴按1000元/月提高部分由省财政负担,其他两委干部1122人*提标240元*12个月=323.14万元），农村离任干部补贴36.4万（连续10年以上或累计15年以上的240人*600元/年=14.4万，连续15年以上或累计20年以上的220人*1000元/年=22万），农村现任干部养老保险21.52万（书记主任515人*200/年=10.3万，其他两委干部1122人*100/年=11.22）；农村现任两委干部绩效补贴196.44万【1637人*100元*12月】，</t>
  </si>
  <si>
    <r>
      <rPr>
        <sz val="10"/>
        <color rgb="FF0000FF"/>
        <rFont val="宋体"/>
        <charset val="134"/>
      </rPr>
      <t>村级经费（转移支付）786.37万</t>
    </r>
    <r>
      <rPr>
        <sz val="10"/>
        <rFont val="宋体"/>
        <charset val="134"/>
      </rPr>
      <t>【</t>
    </r>
    <r>
      <rPr>
        <sz val="10"/>
        <color rgb="FFFF0000"/>
        <rFont val="宋体"/>
        <charset val="134"/>
      </rPr>
      <t>含村两委干部基础职务补贴283400元*12个月=340.1万，19名村官补贴11.4万，原村级运转经费377.87万，2015年追加村级运转经费57万（即每村增加2000元*285个村），追加后村级运转经费434.87万元</t>
    </r>
    <r>
      <rPr>
        <sz val="10"/>
        <rFont val="宋体"/>
        <charset val="134"/>
      </rPr>
      <t>】。</t>
    </r>
    <r>
      <rPr>
        <sz val="10"/>
        <color rgb="FF0000FF"/>
        <rFont val="宋体"/>
        <charset val="134"/>
      </rPr>
      <t>村支书享受公务员待遇163.45万</t>
    </r>
    <r>
      <rPr>
        <sz val="10"/>
        <rFont val="宋体"/>
        <charset val="134"/>
      </rPr>
      <t>（</t>
    </r>
    <r>
      <rPr>
        <sz val="10"/>
        <color rgb="FFFF0000"/>
        <rFont val="宋体"/>
        <charset val="134"/>
      </rPr>
      <t>154人月工资136204元*12月=163.45万元</t>
    </r>
    <r>
      <rPr>
        <sz val="10"/>
        <rFont val="宋体"/>
        <charset val="134"/>
      </rPr>
      <t>），</t>
    </r>
    <r>
      <rPr>
        <sz val="10"/>
        <color rgb="FF0000FF"/>
        <rFont val="宋体"/>
        <charset val="134"/>
      </rPr>
      <t>村书记主任基础职务补贴697.68万</t>
    </r>
    <r>
      <rPr>
        <sz val="10"/>
        <rFont val="宋体"/>
        <charset val="134"/>
      </rPr>
      <t>（</t>
    </r>
    <r>
      <rPr>
        <sz val="10"/>
        <color rgb="FFFF0000"/>
        <rFont val="宋体"/>
        <charset val="134"/>
      </rPr>
      <t>509人,其中:一人兼24人.非一兼485人,月补贴581400元*12月=697.68万,2016年1月1日提高村干部基础职务补贴，其中:书记主任补贴按1000元/月提高部分由省财政负担,其他两委干部1122人*提标240元*12个月=323.14万元</t>
    </r>
    <r>
      <rPr>
        <sz val="10"/>
        <rFont val="宋体"/>
        <charset val="134"/>
      </rPr>
      <t>），</t>
    </r>
    <r>
      <rPr>
        <sz val="10"/>
        <color rgb="FF0000FF"/>
        <rFont val="宋体"/>
        <charset val="134"/>
      </rPr>
      <t>农村离任干部补贴36.4万</t>
    </r>
    <r>
      <rPr>
        <sz val="10"/>
        <rFont val="宋体"/>
        <charset val="134"/>
      </rPr>
      <t>（</t>
    </r>
    <r>
      <rPr>
        <sz val="10"/>
        <color rgb="FFFF0000"/>
        <rFont val="宋体"/>
        <charset val="134"/>
      </rPr>
      <t>连续10年以上或累计15年以上的240人*600元/年=14.4万，连续15年以上或累计20年以上的220人*1000元/年=22万</t>
    </r>
    <r>
      <rPr>
        <sz val="10"/>
        <rFont val="宋体"/>
        <charset val="134"/>
      </rPr>
      <t>），</t>
    </r>
    <r>
      <rPr>
        <sz val="10"/>
        <color rgb="FF0000FF"/>
        <rFont val="宋体"/>
        <charset val="134"/>
      </rPr>
      <t>农村现任干部养老保险22.2万</t>
    </r>
    <r>
      <rPr>
        <sz val="10"/>
        <rFont val="宋体"/>
        <charset val="134"/>
      </rPr>
      <t>（</t>
    </r>
    <r>
      <rPr>
        <sz val="10"/>
        <color rgb="FFFF0000"/>
        <rFont val="宋体"/>
        <charset val="134"/>
      </rPr>
      <t>书记主任515人*200/年=10.3万，其他两委干部1122人*100/年=11.22</t>
    </r>
    <r>
      <rPr>
        <sz val="10"/>
        <rFont val="宋体"/>
        <charset val="134"/>
      </rPr>
      <t>）；</t>
    </r>
    <r>
      <rPr>
        <sz val="10"/>
        <color rgb="FF0000FF"/>
        <rFont val="宋体"/>
        <charset val="134"/>
      </rPr>
      <t>农村现任两委干部绩效补贴221万</t>
    </r>
    <r>
      <rPr>
        <sz val="10"/>
        <rFont val="宋体"/>
        <charset val="134"/>
      </rPr>
      <t>，村级运转经费5.72万元（</t>
    </r>
    <r>
      <rPr>
        <sz val="10"/>
        <color rgb="FFFF0000"/>
        <rFont val="宋体"/>
        <charset val="134"/>
      </rPr>
      <t>按每村9.5万元测算，全年村级经费需2707.5万元，剔除已安排村级经费2665.78万元，尚需再安排41.72万元</t>
    </r>
    <r>
      <rPr>
        <sz val="10"/>
        <rFont val="宋体"/>
        <charset val="134"/>
      </rPr>
      <t>）</t>
    </r>
    <r>
      <rPr>
        <sz val="10"/>
        <color rgb="FF0033CC"/>
        <rFont val="宋体"/>
        <charset val="134"/>
      </rPr>
      <t>计生小组长及协管员工资54.48万元</t>
    </r>
    <r>
      <rPr>
        <sz val="10"/>
        <rFont val="宋体"/>
        <charset val="134"/>
      </rPr>
      <t>（</t>
    </r>
    <r>
      <rPr>
        <sz val="10"/>
        <color rgb="FFFF0000"/>
        <rFont val="宋体"/>
        <charset val="134"/>
      </rPr>
      <t>小组长354人+协管员100人*100元*12月=54.48万</t>
    </r>
    <r>
      <rPr>
        <sz val="10"/>
        <rFont val="宋体"/>
        <charset val="134"/>
      </rPr>
      <t>），</t>
    </r>
    <r>
      <rPr>
        <sz val="10"/>
        <color rgb="FF0033CC"/>
        <rFont val="宋体"/>
        <charset val="134"/>
      </rPr>
      <t>村计生办主任补贴（转移支付）34.2万</t>
    </r>
    <r>
      <rPr>
        <sz val="10"/>
        <rFont val="宋体"/>
        <charset val="134"/>
      </rPr>
      <t>（</t>
    </r>
    <r>
      <rPr>
        <sz val="10"/>
        <color rgb="FFFF0000"/>
        <rFont val="宋体"/>
        <charset val="134"/>
      </rPr>
      <t>285人*100元*12月=34.2万</t>
    </r>
    <r>
      <rPr>
        <sz val="10"/>
        <rFont val="宋体"/>
        <charset val="134"/>
      </rPr>
      <t>），</t>
    </r>
    <r>
      <rPr>
        <sz val="10"/>
        <color rgb="FF0000FF"/>
        <rFont val="宋体"/>
        <charset val="134"/>
      </rPr>
      <t>王安镇片区取暖费尾欠50万元</t>
    </r>
    <r>
      <rPr>
        <sz val="10"/>
        <rFont val="宋体"/>
        <charset val="134"/>
      </rPr>
      <t>（</t>
    </r>
    <r>
      <rPr>
        <sz val="10"/>
        <color rgb="FFFF0000"/>
        <rFont val="宋体"/>
        <charset val="134"/>
      </rPr>
      <t>此款于2017.1.17日拨王安镇50万</t>
    </r>
    <r>
      <rPr>
        <sz val="10"/>
        <rFont val="宋体"/>
        <charset val="134"/>
      </rPr>
      <t>）,</t>
    </r>
    <r>
      <rPr>
        <sz val="10"/>
        <color rgb="FF0000FF"/>
        <rFont val="宋体"/>
        <charset val="134"/>
      </rPr>
      <t>旅发大会和美丽乡村建设期间突击积存垃圾产生费用100万元,美丽乡村建设500万元,18个乡镇农村环境治理专项36万元.</t>
    </r>
  </si>
  <si>
    <r>
      <rPr>
        <sz val="10"/>
        <rFont val="宋体"/>
        <charset val="134"/>
      </rPr>
      <t>村级经费（转移支付）786.37万【</t>
    </r>
    <r>
      <rPr>
        <sz val="10"/>
        <color rgb="FFFF0000"/>
        <rFont val="宋体"/>
        <charset val="134"/>
      </rPr>
      <t>含村两委干部基础职务补贴281340元*12个月=337.61万，村级运转经费448.76万元</t>
    </r>
    <r>
      <rPr>
        <sz val="10"/>
        <rFont val="宋体"/>
        <charset val="134"/>
      </rPr>
      <t>】。村支书享受公务员待遇152.97万【</t>
    </r>
    <r>
      <rPr>
        <sz val="10"/>
        <color rgb="FFFF0000"/>
        <rFont val="宋体"/>
        <charset val="134"/>
      </rPr>
      <t>145人月工资127470元*12月=152.97万元</t>
    </r>
    <r>
      <rPr>
        <sz val="10"/>
        <rFont val="宋体"/>
        <charset val="134"/>
      </rPr>
      <t>】。现任农村两委干部基础职务补贴690.56万元（</t>
    </r>
    <r>
      <rPr>
        <sz val="10"/>
        <color rgb="FFFF0000"/>
        <rFont val="宋体"/>
        <charset val="134"/>
      </rPr>
      <t>村两委干部1618人,其中:一人兼25人.非一兼474人,其他两委干部1119人,月基础职务补贴575460元*12月=690.552万,</t>
    </r>
    <r>
      <rPr>
        <sz val="10"/>
        <rFont val="宋体"/>
        <charset val="134"/>
      </rPr>
      <t>）;农村现任两委干部绩效补贴218.4万元。农村现任两委干部养老保险23.07万，农村离任两委干部补贴61.2万【</t>
    </r>
    <r>
      <rPr>
        <sz val="10"/>
        <color rgb="FFFF0000"/>
        <rFont val="宋体"/>
        <charset val="134"/>
      </rPr>
      <t>预计连续担任正职2届或6年、累计任职满3届或9年的570人×600元（每年）=34.2万元,预计连续担任正职15年或累计20年以上的270人×1000元（每年）=27万元</t>
    </r>
    <r>
      <rPr>
        <sz val="10"/>
        <rFont val="宋体"/>
        <charset val="134"/>
      </rPr>
      <t>】，计生小组长工资40.44万元（</t>
    </r>
    <r>
      <rPr>
        <sz val="10"/>
        <color rgb="FFFF0000"/>
        <rFont val="宋体"/>
        <charset val="134"/>
      </rPr>
      <t>小组长337人*100元*12月=40.44万</t>
    </r>
    <r>
      <rPr>
        <sz val="10"/>
        <rFont val="宋体"/>
        <charset val="134"/>
      </rPr>
      <t>），村计生办主任补贴（转移支付）34.2万（</t>
    </r>
    <r>
      <rPr>
        <sz val="10"/>
        <color rgb="FFFF0000"/>
        <rFont val="宋体"/>
        <charset val="134"/>
      </rPr>
      <t>285人*100元*12月=34.2万</t>
    </r>
    <r>
      <rPr>
        <sz val="10"/>
        <rFont val="宋体"/>
        <charset val="134"/>
      </rPr>
      <t>），，计生协管员工资8.76万元（</t>
    </r>
    <r>
      <rPr>
        <sz val="10"/>
        <color rgb="FFFF0000"/>
        <rFont val="宋体"/>
        <charset val="134"/>
      </rPr>
      <t>冀办发[2011]58号73人*100元*12个月</t>
    </r>
    <r>
      <rPr>
        <sz val="10"/>
        <rFont val="宋体"/>
        <charset val="134"/>
      </rPr>
      <t>）18个乡镇农村环境治理专项36万元，政法委“民调通”平台建设35.5万元【</t>
    </r>
    <r>
      <rPr>
        <sz val="10"/>
        <color rgb="FFFF0000"/>
        <rFont val="宋体"/>
        <charset val="134"/>
      </rPr>
      <t>省、市综治办《关于做好2018年综治重点工作经费纳入本级财政预算的通知》每名民调主任每年约1000元，我现共有民调主任355名</t>
    </r>
    <r>
      <rPr>
        <sz val="10"/>
        <rFont val="宋体"/>
        <charset val="134"/>
      </rPr>
      <t>】,农工委农村垃圾处理资金1000万元(</t>
    </r>
    <r>
      <rPr>
        <sz val="10"/>
        <color rgb="FFFF0000"/>
        <rFont val="宋体"/>
        <charset val="134"/>
      </rPr>
      <t>含原保洁员42名*500元*12月=25万</t>
    </r>
    <r>
      <rPr>
        <sz val="10"/>
        <rFont val="宋体"/>
        <charset val="134"/>
      </rPr>
      <t>）,</t>
    </r>
  </si>
  <si>
    <t>种植业保险（玉米）保费县配套105.6万元【全县统保按16万亩计算，保险费由原来的18.2元/亩调整为24元/亩，每亩保险保费24元，保险保费共计384万元,其中：中央负担40%153.6万元、省负担32.5%124.8万元、县负担7.5%为28.8万元、农民个人负担20%为76.8万元由财政负担】，能繁母猪保险1.58万元【能繁母猪参保5273头，每头保险保费60元，共计316380元（其中：中央负担50%158190元、省级负担25%79095元、县级负担5%15819元、农户个人负担20%63276元）】，育肥猪保险保费5.73万元【其中:育肥猪15282头，每头保险保费25元，共计382050元（其中：中央负担50%191025元、省级负担15%57308元、县级负担15%57308元、农户个人负担20%76411元）】；2015年育肥猪保险保费3.22万元【其中:育肥猪8566头，每头保险保费25元，共计214150元（其中：中央负担50%107075元、省级负担15%32122.5元、县级负担15%32122.5元、农户个人负担20%42830元）】；林业林木保险54.63万元【公益林保险910661.8亩,其中：310661.8亩为国家补贴性，60万亩国家不予补贴,每亩保险保费2.4元，共计2185588.32元,其中：中央负担50%1092794.16元、省级负担25%546397.08元、县级负担15%327838.25元、农户个人负担10%218558.83元由财政负担】；</t>
  </si>
  <si>
    <r>
      <rPr>
        <sz val="10"/>
        <color rgb="FF0000FF"/>
        <rFont val="宋体"/>
        <charset val="134"/>
      </rPr>
      <t>种植业保险（玉米）保费县配套105.6万元</t>
    </r>
    <r>
      <rPr>
        <sz val="10"/>
        <rFont val="宋体"/>
        <charset val="134"/>
      </rPr>
      <t>【</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t>
    </r>
    <r>
      <rPr>
        <sz val="10"/>
        <color rgb="FF0000FF"/>
        <rFont val="宋体"/>
        <charset val="134"/>
      </rPr>
      <t>能繁母猪保险1.58万元</t>
    </r>
    <r>
      <rPr>
        <sz val="10"/>
        <rFont val="宋体"/>
        <charset val="134"/>
      </rPr>
      <t>【</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t>
    </r>
    <r>
      <rPr>
        <sz val="10"/>
        <color rgb="FF0000FF"/>
        <rFont val="宋体"/>
        <charset val="134"/>
      </rPr>
      <t>育肥猪保险保费5.73万元</t>
    </r>
    <r>
      <rPr>
        <sz val="10"/>
        <rFont val="宋体"/>
        <charset val="134"/>
      </rPr>
      <t>【</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t>
    </r>
    <r>
      <rPr>
        <sz val="10"/>
        <color rgb="FF0033CC"/>
        <rFont val="宋体"/>
        <charset val="134"/>
      </rPr>
      <t>林业林木保险13.69万元</t>
    </r>
    <r>
      <rPr>
        <sz val="10"/>
        <rFont val="宋体"/>
        <charset val="134"/>
      </rPr>
      <t>【</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t>
    </r>
    <r>
      <rPr>
        <sz val="10"/>
        <color rgb="FF0000FF"/>
        <rFont val="宋体"/>
        <charset val="134"/>
      </rPr>
      <t>2016年温室大棚保险县配套3.3375万元（</t>
    </r>
    <r>
      <rPr>
        <sz val="10"/>
        <color rgb="FFFF0000"/>
        <rFont val="宋体"/>
        <charset val="134"/>
      </rPr>
      <t>温室大棚267.5亩，保费222500元，其中：省55%122375元。县15%33375元，农户30%66750元</t>
    </r>
    <r>
      <rPr>
        <sz val="10"/>
        <color rgb="FF0000FF"/>
        <rFont val="宋体"/>
        <charset val="134"/>
      </rPr>
      <t>）。</t>
    </r>
  </si>
  <si>
    <r>
      <rPr>
        <sz val="10"/>
        <rFont val="宋体"/>
        <charset val="134"/>
      </rPr>
      <t>种植业保险（玉米）保费县配套105.6万元【</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】，能繁母猪保险1.58万元【</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】，育肥猪保险保费5.73万元【</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】；林业林木保险20.86万元【</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】；2016年温室大棚保险县配套3.3375万元</t>
    </r>
    <r>
      <rPr>
        <sz val="10"/>
        <color rgb="FF0000FF"/>
        <rFont val="宋体"/>
        <charset val="134"/>
      </rPr>
      <t>（</t>
    </r>
    <r>
      <rPr>
        <sz val="10"/>
        <color rgb="FFFF0000"/>
        <rFont val="宋体"/>
        <charset val="134"/>
      </rPr>
      <t>温室大棚267.5亩，保费222500元，其中：省55%122375元。县15%33375元，农户30%66750元</t>
    </r>
    <r>
      <rPr>
        <sz val="10"/>
        <color rgb="FF0000FF"/>
        <rFont val="宋体"/>
        <charset val="134"/>
      </rPr>
      <t>）。</t>
    </r>
    <r>
      <rPr>
        <sz val="10"/>
        <rFont val="宋体"/>
        <charset val="134"/>
      </rPr>
      <t>农业保险保费54万</t>
    </r>
    <r>
      <rPr>
        <sz val="10"/>
        <color rgb="FFFF0000"/>
        <rFont val="宋体"/>
        <charset val="134"/>
      </rPr>
      <t>（9年*6万/年）</t>
    </r>
  </si>
  <si>
    <t>农村垫缴税费债务化解县配套160万元.</t>
  </si>
  <si>
    <t>成品油价格税费改革补助人员基数706万，</t>
  </si>
  <si>
    <t>成品油价格税费改革补助人员基数802万(自收自支工资需217.6万/月*12个月=2611万元)，出租公交管理站工作经费10万元。</t>
  </si>
  <si>
    <r>
      <rPr>
        <sz val="10"/>
        <color rgb="FF0000FF"/>
        <rFont val="宋体"/>
        <charset val="134"/>
      </rPr>
      <t>成品油价格税费改革补助人员基数1023万</t>
    </r>
    <r>
      <rPr>
        <sz val="10"/>
        <rFont val="宋体"/>
        <charset val="134"/>
      </rPr>
      <t>(</t>
    </r>
    <r>
      <rPr>
        <sz val="10"/>
        <color rgb="FFFF0000"/>
        <rFont val="宋体"/>
        <charset val="134"/>
      </rPr>
      <t>自收自支工资需217.6万/月*12个月=2611万元</t>
    </r>
    <r>
      <rPr>
        <sz val="10"/>
        <rFont val="宋体"/>
        <charset val="134"/>
      </rPr>
      <t>)，</t>
    </r>
    <r>
      <rPr>
        <sz val="10"/>
        <color rgb="FF0000FF"/>
        <rFont val="宋体"/>
        <charset val="134"/>
      </rPr>
      <t>出租公交管理站工作经费10万元。</t>
    </r>
  </si>
  <si>
    <r>
      <rPr>
        <sz val="10"/>
        <rFont val="宋体"/>
        <charset val="134"/>
      </rPr>
      <t>交通局成品油价格税费改革补助人员基数893万(</t>
    </r>
    <r>
      <rPr>
        <sz val="10"/>
        <color rgb="FFFF0000"/>
        <rFont val="宋体"/>
        <charset val="134"/>
      </rPr>
      <t>自收自支工资需175万/月*12个月=2100万元</t>
    </r>
    <r>
      <rPr>
        <sz val="10"/>
        <rFont val="宋体"/>
        <charset val="134"/>
      </rPr>
      <t>)，出租公交管理站工作经费10万元。</t>
    </r>
  </si>
  <si>
    <t>交通局国道207线涞源黑龙湾旧路维修改造资金100万元，鼻子岭隧道工程款50万元；</t>
  </si>
  <si>
    <r>
      <rPr>
        <sz val="10"/>
        <rFont val="宋体"/>
        <charset val="134"/>
      </rPr>
      <t>交通局白石山片区路面硬化47万</t>
    </r>
    <r>
      <rPr>
        <sz val="10"/>
        <color rgb="FFFF0000"/>
        <rFont val="宋体"/>
        <charset val="134"/>
      </rPr>
      <t>（财政意见列入预算47万元）</t>
    </r>
    <r>
      <rPr>
        <sz val="10"/>
        <color rgb="FF6600CC"/>
        <rFont val="宋体"/>
        <charset val="134"/>
      </rPr>
      <t>。</t>
    </r>
    <r>
      <rPr>
        <sz val="10"/>
        <rFont val="宋体"/>
        <charset val="134"/>
      </rPr>
      <t>交通局客运站点建设、下银线拆迁、农村公路改造300万</t>
    </r>
    <r>
      <rPr>
        <sz val="10"/>
        <color rgb="FF6600CC"/>
        <rFont val="宋体"/>
        <charset val="134"/>
      </rPr>
      <t>（</t>
    </r>
    <r>
      <rPr>
        <sz val="10"/>
        <color rgb="FFFF0000"/>
        <rFont val="宋体"/>
        <charset val="134"/>
      </rPr>
      <t>财政意见列入预算</t>
    </r>
    <r>
      <rPr>
        <sz val="10"/>
        <color rgb="FF6600CC"/>
        <rFont val="宋体"/>
        <charset val="134"/>
      </rPr>
      <t>），</t>
    </r>
    <r>
      <rPr>
        <sz val="10"/>
        <rFont val="宋体"/>
        <charset val="134"/>
      </rPr>
      <t>张石高速泉坊转盘至南互通公路建设拖欠工程款300万元</t>
    </r>
    <r>
      <rPr>
        <sz val="10"/>
        <color rgb="FF6600CC"/>
        <rFont val="宋体"/>
        <charset val="134"/>
      </rPr>
      <t>(</t>
    </r>
    <r>
      <rPr>
        <sz val="10"/>
        <color rgb="FFFF0000"/>
        <rFont val="宋体"/>
        <charset val="134"/>
      </rPr>
      <t>欠工程款643.47万,今年安排300万元,剩余明年再安排</t>
    </r>
    <r>
      <rPr>
        <sz val="10"/>
        <color rgb="FF6600CC"/>
        <rFont val="宋体"/>
        <charset val="134"/>
      </rPr>
      <t>),</t>
    </r>
    <r>
      <rPr>
        <sz val="10"/>
        <rFont val="宋体"/>
        <charset val="134"/>
      </rPr>
      <t>交通局整合车购税建设补助资金245万</t>
    </r>
    <r>
      <rPr>
        <sz val="10"/>
        <color rgb="FFFF0000"/>
        <rFont val="宋体"/>
        <charset val="134"/>
      </rPr>
      <t>【用于县乡村公路安全生命防护工程资金，根据（冀财资环【2016】123号文，下达我局计划资金2774万元：1、路网改善工程资金2329万元；2、窄路基路面农村改造资金200万元；3、县乡村公路安全生命防护工程资金245万元。以上资金政府安排扶贫项目整合使用。目前已拨付2529万元，剩余第三项县乡村公路安全生命防护工程资金245万元未拨付，（财政意见列入预算245万元。（根据梁县长批复，待审计结果后据实拨付）】。</t>
    </r>
  </si>
  <si>
    <t>农村工路养护工程补助304万。</t>
  </si>
  <si>
    <t>农村工路养护工程补助251万，农村公路养护县配套166万元，</t>
  </si>
  <si>
    <t>交通局农村工路养护工程补助251万，交通局农村公路养护县配套166万元，</t>
  </si>
  <si>
    <t>偿还108国道向保定投资公司借款30万元.冀财建（2013）475号用于交通执法大厅维修资金15万元,冀财建（2014）337号2014年第二批交通运输事业发展公路大中修及燕太乡镇客运站12万元,</t>
  </si>
  <si>
    <r>
      <rPr>
        <sz val="10"/>
        <color rgb="FF0033CC"/>
        <rFont val="宋体"/>
        <charset val="134"/>
      </rPr>
      <t>偿还108国道向保定投资公司借款30万元</t>
    </r>
    <r>
      <rPr>
        <sz val="10"/>
        <rFont val="宋体"/>
        <charset val="134"/>
      </rPr>
      <t>.</t>
    </r>
  </si>
  <si>
    <r>
      <rPr>
        <sz val="10"/>
        <color theme="1"/>
        <rFont val="宋体"/>
        <charset val="134"/>
      </rPr>
      <t>偿还108国道向保定投资公司借款30万元(</t>
    </r>
    <r>
      <rPr>
        <sz val="10"/>
        <color rgb="FFFF0000"/>
        <rFont val="宋体"/>
        <charset val="134"/>
      </rPr>
      <t>共欠300万元,分10年还清,2016年还30万元,2017年还30万元,2018年还30万</t>
    </r>
    <r>
      <rPr>
        <sz val="10"/>
        <color theme="1"/>
        <rFont val="宋体"/>
        <charset val="134"/>
      </rPr>
      <t>)；</t>
    </r>
  </si>
  <si>
    <t>冀财建（2014）266号2014年车购税用于一般公务建设补助（第二批）28万元,</t>
  </si>
  <si>
    <t>冀财建（2013）348号2013年第四批车购税用于农村公路建设项目10万元,冀财建（2013）495号2014年车购税用于公路建设（二批）33万元,冀财建（2014）266号2014年车购税用于农村公路建设第二批公路改造资金1.7万元,</t>
  </si>
  <si>
    <t xml:space="preserve">     工业和信息产业监管支出</t>
  </si>
  <si>
    <t>节前走访经费1万，项目跑动经费2万，电子党务及政务网络建设及租费77.4万（每月租费6.45万*12月），政务信息网专线3万，工信局专项2万（调度分析）；</t>
  </si>
  <si>
    <t>工信局专项经费24.7万(7人月工资及四项保险23640元*12个月=28.37万+奖励性绩效6.96万*70%=24.7万),电子党务及政务网络建设及租费77.4万（每月租费6.45万*12月），政务信息网专线3万，节前慰问老干部1万,工信局专项2万（调度分析）；解决工信局羊毛衫厂23人养老保险10.35万元(4500元*23人=10.35万元).</t>
  </si>
  <si>
    <r>
      <rPr>
        <sz val="10"/>
        <color rgb="FF0000FF"/>
        <rFont val="宋体"/>
        <charset val="134"/>
      </rPr>
      <t>工信局专项经费18.39万</t>
    </r>
    <r>
      <rPr>
        <sz val="10"/>
        <rFont val="宋体"/>
        <charset val="134"/>
      </rPr>
      <t>(</t>
    </r>
    <r>
      <rPr>
        <sz val="10"/>
        <color rgb="FFFF0000"/>
        <rFont val="宋体"/>
        <charset val="134"/>
      </rPr>
      <t>7人月工资及四项保险35223元*12个月=42.27万+奖励性绩效6.4万*70%=34.07万,减人员预算安排15.68万,专项经费安排18.39万元</t>
    </r>
    <r>
      <rPr>
        <sz val="10"/>
        <rFont val="宋体"/>
        <charset val="134"/>
      </rPr>
      <t>),</t>
    </r>
    <r>
      <rPr>
        <sz val="10"/>
        <color rgb="FF0000FF"/>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r>
      <rPr>
        <sz val="10"/>
        <color rgb="FF0033CC"/>
        <rFont val="宋体"/>
        <charset val="134"/>
      </rPr>
      <t>解决工信局遗留问题10.35万元</t>
    </r>
    <r>
      <rPr>
        <sz val="10"/>
        <rFont val="宋体"/>
        <charset val="134"/>
      </rPr>
      <t>(</t>
    </r>
    <r>
      <rPr>
        <sz val="10"/>
        <color rgb="FFFF0000"/>
        <rFont val="宋体"/>
        <charset val="134"/>
      </rPr>
      <t>4500元*23人=10.35万元)</t>
    </r>
    <r>
      <rPr>
        <sz val="10"/>
        <rFont val="宋体"/>
        <charset val="134"/>
      </rPr>
      <t>.</t>
    </r>
  </si>
  <si>
    <r>
      <rPr>
        <sz val="10"/>
        <rFont val="宋体"/>
        <charset val="134"/>
      </rPr>
      <t>工信局专项经费18.39万(</t>
    </r>
    <r>
      <rPr>
        <sz val="10"/>
        <color rgb="FFFF0000"/>
        <rFont val="宋体"/>
        <charset val="134"/>
      </rPr>
      <t>7人月工资及四项保险35223元*12个月=42.27万+奖励性绩效6.4万=34.07万,减人员预算安排15.68万,专项经费安排18.39万元</t>
    </r>
    <r>
      <rPr>
        <sz val="10"/>
        <rFont val="宋体"/>
        <charset val="134"/>
      </rPr>
      <t>),</t>
    </r>
    <r>
      <rPr>
        <sz val="10"/>
        <color theme="1"/>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</si>
  <si>
    <r>
      <rPr>
        <sz val="10"/>
        <color rgb="FF0000FF"/>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t>
    </r>
    <r>
      <rPr>
        <sz val="10"/>
        <color rgb="FF0000FF"/>
        <rFont val="宋体"/>
        <charset val="134"/>
      </rPr>
      <t>政务信息网专线3万，</t>
    </r>
  </si>
  <si>
    <r>
      <rPr>
        <sz val="10"/>
        <color theme="1"/>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），政务信息网专线3万，电子政务外网升级改造费18.54万</t>
    </r>
    <r>
      <rPr>
        <sz val="10"/>
        <color rgb="FFFF0000"/>
        <rFont val="宋体"/>
        <charset val="134"/>
      </rPr>
      <t>（根据市工信局关于做好电子政务外网升级改造工作的通知，我县电子政务外网升级改造资金需18.54万元）。</t>
    </r>
  </si>
  <si>
    <t xml:space="preserve">        工业和信息产业支持</t>
  </si>
  <si>
    <r>
      <rPr>
        <sz val="10"/>
        <rFont val="宋体"/>
        <charset val="134"/>
      </rPr>
      <t>工信局无线局域网（wifi）建设275万元</t>
    </r>
    <r>
      <rPr>
        <sz val="10"/>
        <color rgb="FFFF0000"/>
        <rFont val="宋体"/>
        <charset val="134"/>
      </rPr>
      <t>（财政意见列入预算,共计1375万*20%=275万）</t>
    </r>
  </si>
  <si>
    <t>安监局租房19万（追加3万）,</t>
  </si>
  <si>
    <t>安监局租房19万</t>
  </si>
  <si>
    <r>
      <rPr>
        <sz val="10"/>
        <color rgb="FF0000FF"/>
        <rFont val="宋体"/>
        <charset val="134"/>
      </rPr>
      <t>安监局租房19万，安全生产“五级五覆盖”体制机制建设经费10万元（</t>
    </r>
    <r>
      <rPr>
        <sz val="10"/>
        <color rgb="FFFF0000"/>
        <rFont val="宋体"/>
        <charset val="134"/>
      </rPr>
      <t>县领导已签批</t>
    </r>
    <r>
      <rPr>
        <sz val="10"/>
        <color rgb="FF0000FF"/>
        <rFont val="宋体"/>
        <charset val="134"/>
      </rPr>
      <t>），</t>
    </r>
  </si>
  <si>
    <t>安监局租房19万，</t>
  </si>
  <si>
    <r>
      <rPr>
        <sz val="10"/>
        <rFont val="宋体"/>
        <charset val="134"/>
      </rPr>
      <t>保障安全生产监管执法经费13万</t>
    </r>
    <r>
      <rPr>
        <sz val="10"/>
        <color rgb="FFFF0000"/>
        <rFont val="宋体"/>
        <charset val="134"/>
      </rPr>
      <t>（财政建议列入2018年预算）</t>
    </r>
  </si>
  <si>
    <t>安监局矿山救援队组建资金80万元,</t>
  </si>
  <si>
    <t>2013年尾矿库闭库52个尾矿库占地200亩欠6个乡镇(100-200户)100万元,冀财企[2013]101号2013年非煤矿山整治专项资金57万元,冀财企[2014]114号2014年非金属矿山安全整治专项资金59万元,冀财企（2014）112号涞源县尾矿库整治专项资金400万元,</t>
  </si>
  <si>
    <r>
      <rPr>
        <sz val="10"/>
        <color rgb="FF0033CC"/>
        <rFont val="宋体"/>
        <charset val="134"/>
      </rPr>
      <t>杨家庄镇尾矿库闭库征用耕地林地所欠补偿费用项目91.3万元</t>
    </r>
    <r>
      <rPr>
        <sz val="10"/>
        <rFont val="宋体"/>
        <charset val="134"/>
      </rPr>
      <t>（</t>
    </r>
    <r>
      <rPr>
        <sz val="10"/>
        <color rgb="FFFF0000"/>
        <rFont val="宋体"/>
        <charset val="134"/>
      </rPr>
      <t>2013年，按省、市、县政府要求，县政府牵头对我镇辖区内不符合安全条件的尾矿库进行了闭库工作）,</t>
    </r>
    <r>
      <rPr>
        <sz val="10"/>
        <color rgb="FF0000FF"/>
        <rFont val="宋体"/>
        <charset val="134"/>
      </rPr>
      <t>尾矿库闭库项目500万元,</t>
    </r>
  </si>
  <si>
    <r>
      <rPr>
        <sz val="10"/>
        <rFont val="宋体"/>
        <charset val="134"/>
      </rPr>
      <t>杨家庄镇尾矿库闭库征用耕地林地所欠补偿费用项目200万元（</t>
    </r>
    <r>
      <rPr>
        <sz val="10"/>
        <color rgb="FFFF0000"/>
        <rFont val="宋体"/>
        <charset val="134"/>
      </rPr>
      <t>领导签批,2013年，按省、市、县政府要求，县政府牵头对我镇辖区内不符合安全条件的尾矿库进行了闭库工作）,</t>
    </r>
    <r>
      <rPr>
        <sz val="10"/>
        <rFont val="宋体"/>
        <charset val="134"/>
      </rPr>
      <t>尾矿库闭库项目500万元,矿山救援队经费100万元,</t>
    </r>
  </si>
  <si>
    <t xml:space="preserve">    国有资产监管</t>
  </si>
  <si>
    <t>中小企业发展技改资金1000万元（含石棉矿280万,石棉矿春节前解决职工生活费所需资金25万）；</t>
  </si>
  <si>
    <t>中小企业发展技改资金303万元（石棉矿303万）；</t>
  </si>
  <si>
    <r>
      <rPr>
        <sz val="10"/>
        <color rgb="FF0000FF"/>
        <rFont val="宋体"/>
        <charset val="134"/>
      </rPr>
      <t>中小企业发展技改资金330万元（</t>
    </r>
    <r>
      <rPr>
        <sz val="10"/>
        <color rgb="FFFF0000"/>
        <rFont val="宋体"/>
        <charset val="134"/>
      </rPr>
      <t>石棉矿305万</t>
    </r>
    <r>
      <rPr>
        <sz val="10"/>
        <color rgb="FF0000FF"/>
        <rFont val="宋体"/>
        <charset val="134"/>
      </rPr>
      <t>）；宏伟置业有限公司投资报酬2054.15万元。</t>
    </r>
  </si>
  <si>
    <r>
      <rPr>
        <sz val="10"/>
        <rFont val="宋体"/>
        <charset val="134"/>
      </rPr>
      <t>工信局石棉总公司中小企业发展技改资金330万元</t>
    </r>
    <r>
      <rPr>
        <sz val="10"/>
        <color rgb="FF0000FF"/>
        <rFont val="宋体"/>
        <charset val="134"/>
      </rPr>
      <t>（</t>
    </r>
    <r>
      <rPr>
        <sz val="10"/>
        <color rgb="FFFF0000"/>
        <rFont val="宋体"/>
        <charset val="134"/>
      </rPr>
      <t>石棉矿330万</t>
    </r>
    <r>
      <rPr>
        <sz val="10"/>
        <color rgb="FF0000FF"/>
        <rFont val="宋体"/>
        <charset val="134"/>
      </rPr>
      <t>）；</t>
    </r>
    <r>
      <rPr>
        <sz val="10"/>
        <rFont val="宋体"/>
        <charset val="134"/>
      </rPr>
      <t>宏伟置业有限公司投资报酬2000万元。</t>
    </r>
  </si>
  <si>
    <t>县社工作经费6万，县社工伤职工伤残津贴2.9万。</t>
  </si>
  <si>
    <t>县社工作经费36万，县社工伤职工伤残津贴2.9万。</t>
  </si>
  <si>
    <r>
      <rPr>
        <sz val="10"/>
        <rFont val="宋体"/>
        <charset val="134"/>
      </rPr>
      <t>县社工作经费68.26万【</t>
    </r>
    <r>
      <rPr>
        <sz val="10"/>
        <color rgb="FFFF0000"/>
        <rFont val="宋体"/>
        <charset val="134"/>
      </rPr>
      <t>含县社21人养老、医疗、生育、工伤、大额保险缴费30.02万元，21人取暖防署2.98万元,办公费2.1万,差旅费4.2万元,水电费2.1万元,取暖费5万元,租车费3万元,培训费2万元,招待费2万元,电话费0.54万元,6名遗属补助4.32万元(6*600元*12月</t>
    </r>
    <r>
      <rPr>
        <sz val="10"/>
        <rFont val="宋体"/>
        <charset val="134"/>
      </rPr>
      <t>),</t>
    </r>
    <r>
      <rPr>
        <sz val="10"/>
        <color rgb="FFFF0000"/>
        <rFont val="宋体"/>
        <charset val="134"/>
      </rPr>
      <t>补缴1名伤残人员养老保险10万元</t>
    </r>
    <r>
      <rPr>
        <sz val="10"/>
        <rFont val="宋体"/>
        <charset val="134"/>
      </rPr>
      <t>】，</t>
    </r>
  </si>
  <si>
    <t>县社搭建为农服务综合平台前期投入10万元,</t>
  </si>
  <si>
    <t>县社搭建为农服务综合平台前期投入5万元,</t>
  </si>
  <si>
    <r>
      <rPr>
        <sz val="10"/>
        <rFont val="宋体"/>
        <charset val="134"/>
      </rPr>
      <t>县社设立食盐储备资金10万元</t>
    </r>
    <r>
      <rPr>
        <sz val="10"/>
        <color rgb="FF6600CC"/>
        <rFont val="宋体"/>
        <charset val="134"/>
      </rPr>
      <t>（</t>
    </r>
    <r>
      <rPr>
        <sz val="10"/>
        <color rgb="FFFF0000"/>
        <rFont val="宋体"/>
        <charset val="134"/>
      </rPr>
      <t>根据（国发【2016】25号）文件和（保证办函【2017】164号）文件要求，需建立县级食盐储备。我县27万人，每月供需食盐75吨，必须有三个月的食盐正常供应存量才能应对食盐抢购和突发事件。占用食盐准备资金88万元需银行利息5万元，管理人员1人，每年需支付工资3万元，库房维修及防潮防霉费用每年2万元，共计10万元）</t>
    </r>
    <r>
      <rPr>
        <sz val="10"/>
        <color rgb="FF6600CC"/>
        <rFont val="宋体"/>
        <charset val="134"/>
      </rPr>
      <t>。</t>
    </r>
  </si>
  <si>
    <t>旅游专项81.47万（29名自筹人员工资：29人*2665元*12月=92.74万；养老医疗保险92.74万*25.5%=23.64万：合计116.38*70%=81.47），</t>
  </si>
  <si>
    <t>旅游专项124.15万（28名自筹人员工资：28人*4277元*12月=143.69万；28人养老保险143.68万*20%=28.74万：28人医疗保险28人*2312*6%*12个月=4.66万,大额医疗96*28人=0.27万：合计177.36*70%=124.15万），高速户外塔牌广告20万,创建5A级景区建设300万元。县内创建工作参观、培训、宣传品制作、工作经费10万元。白石山旅游观光大道规划费44.4万(此数拨付后全部解决清)。</t>
  </si>
  <si>
    <r>
      <rPr>
        <sz val="10"/>
        <color rgb="FF0033CC"/>
        <rFont val="宋体"/>
        <charset val="134"/>
      </rPr>
      <t>旅游专项69.98万</t>
    </r>
    <r>
      <rPr>
        <sz val="10"/>
        <rFont val="宋体"/>
        <charset val="134"/>
      </rPr>
      <t>（</t>
    </r>
    <r>
      <rPr>
        <sz val="10"/>
        <color rgb="FFFF0000"/>
        <rFont val="宋体"/>
        <charset val="134"/>
      </rPr>
      <t>27名自筹人员工资：27人*4529元*12月=146.74万；27人养老保险146.74万*26.8%=39.33万：大额医疗96*27人=0.26万：合计186.33*70%=130.43万,减人员预算安排60.45万元,专项预算安排69.98万元</t>
    </r>
    <r>
      <rPr>
        <sz val="10"/>
        <rFont val="宋体"/>
        <charset val="134"/>
      </rPr>
      <t>），</t>
    </r>
    <r>
      <rPr>
        <sz val="10"/>
        <color rgb="FF0000FF"/>
        <rFont val="宋体"/>
        <charset val="134"/>
      </rPr>
      <t>县内创建工作参观、培训、宣传品制作、工作经费10万元。</t>
    </r>
  </si>
  <si>
    <r>
      <rPr>
        <sz val="10"/>
        <rFont val="宋体"/>
        <charset val="134"/>
      </rPr>
      <t>旅游专项88万【</t>
    </r>
    <r>
      <rPr>
        <sz val="10"/>
        <color rgb="FFFF0000"/>
        <rFont val="宋体"/>
        <charset val="134"/>
      </rPr>
      <t>1名核拨人员年工资及保险及职业年金9.61万元,27名自筹人员工资：27人年工资125万；27人各项保险125万*26.8%=33.5万：大额医疗60*27人=0.16万：合计168.27万元,减人员预算安排80.27万,专项安排88万元】</t>
    </r>
    <r>
      <rPr>
        <sz val="10"/>
        <rFont val="宋体"/>
        <charset val="134"/>
      </rPr>
      <t>，旅游宣传品制作等工作经费10万元,旅游行业培训及执法检查10万元。</t>
    </r>
  </si>
  <si>
    <t>旅游发展大会资金3000万元。</t>
  </si>
  <si>
    <r>
      <rPr>
        <sz val="10"/>
        <color rgb="FF0033CC"/>
        <rFont val="宋体"/>
        <charset val="134"/>
      </rPr>
      <t>旅游发展大会资金3000万元【</t>
    </r>
    <r>
      <rPr>
        <sz val="10"/>
        <color rgb="FFFF0000"/>
        <rFont val="宋体"/>
        <charset val="134"/>
      </rPr>
      <t>白石山镇风凉沟布展经费78.2978万元（</t>
    </r>
    <r>
      <rPr>
        <sz val="10"/>
        <color rgb="FFC60ABD"/>
        <rFont val="宋体"/>
        <charset val="134"/>
      </rPr>
      <t>已拨付</t>
    </r>
    <r>
      <rPr>
        <sz val="10"/>
        <color rgb="FFFF0000"/>
        <rFont val="宋体"/>
        <charset val="134"/>
      </rPr>
      <t>）；旅游局承办首届旅发大会住宿经费283.2503万元（待评审）；旅游局承办首届旅发大会就餐经费288.2489万元（待评审）；交运局旅发大会期间摆渡车辆补贴资金154.01万元（待评审）；公安局解决旅发大会期间公安民警食宿所需资金155万元（待评审）；城区办前泉坊村“百亩花海”项目7至10月费用20.15万元（待评审）；白石山镇菜村岗村兴达选厂拆除费用3.81万元（待评审，</t>
    </r>
    <r>
      <rPr>
        <sz val="10"/>
        <color rgb="FFCC00CC"/>
        <rFont val="宋体"/>
        <charset val="134"/>
      </rPr>
      <t>评审核定价3.464万元于2017.1.17日拨付</t>
    </r>
    <r>
      <rPr>
        <sz val="10"/>
        <color rgb="FFFF0000"/>
        <rFont val="宋体"/>
        <charset val="134"/>
      </rPr>
      <t>）；白石山镇保定地勘院白石山地质科普实训基地征迁费用50万元（</t>
    </r>
    <r>
      <rPr>
        <sz val="10"/>
        <color rgb="FFCC00CC"/>
        <rFont val="宋体"/>
        <charset val="134"/>
      </rPr>
      <t>此款已于2017.1.17日拨付白石山镇50万元</t>
    </r>
    <r>
      <rPr>
        <sz val="10"/>
        <color rgb="FFFF0000"/>
        <rFont val="宋体"/>
        <charset val="134"/>
      </rPr>
      <t>），交运局旅发大会交通项目东西门连接线主会场段增设混凝土预制块护坡资金89.8万元（待评审和交通局项目重复）；白石山旅游公司四百亩临时电源建设资金178.02万元（待评审）；交运局涞源南高速口城南516电缆入地工程24.11万元；交运局下银线荆山口村白石河桥栏杆工程款9.91万元（待评审）；交运局下银线风凉沟村桥更换桥栏杆工程款7.84万元（待评审）；政府办旅发大会车辆租赁费15万元；白石山旅游公司四百亩临时电源建设所需资金(待评审)178.02万元，北石佛乡西道沟村测绘费5.8万元；住建局旅发大会鲜花摆放资金130万元（</t>
    </r>
    <r>
      <rPr>
        <sz val="10"/>
        <color rgb="FFC60ABD"/>
        <rFont val="宋体"/>
        <charset val="134"/>
      </rPr>
      <t>此款1.22日已拨付</t>
    </r>
    <r>
      <rPr>
        <sz val="10"/>
        <color rgb="FFFF0000"/>
        <rFont val="宋体"/>
        <charset val="134"/>
      </rPr>
      <t>），安监局天宏铁选厂旅发大会奖补资金60万元；旅游局星级农家院建设配套资金20万元（100户*2000元/户）;白石山镇景观大道征迁费用(51.45万元)、白石河治理征迁费用(62.94万元),共计114.39万元;</t>
    </r>
    <r>
      <rPr>
        <sz val="10"/>
        <color rgb="FF800080"/>
        <rFont val="宋体"/>
        <charset val="134"/>
      </rPr>
      <t>以前费用共计1867万元,</t>
    </r>
    <r>
      <rPr>
        <sz val="10"/>
        <color rgb="FFFF0000"/>
        <rFont val="宋体"/>
        <charset val="134"/>
      </rPr>
      <t>星空音乐节围挡工程款53.96万元（已审核）</t>
    </r>
    <r>
      <rPr>
        <sz val="10"/>
        <color rgb="FF800080"/>
        <rFont val="宋体"/>
        <charset val="134"/>
      </rPr>
      <t>，</t>
    </r>
    <r>
      <rPr>
        <sz val="10"/>
        <color rgb="FFFF0000"/>
        <rFont val="宋体"/>
        <charset val="134"/>
      </rPr>
      <t>维特瑞公司交通设施建设费37.84万元；交运局办理张石高速公路保定段涞源南收费站改造工程土地手续所需资金118.53万元（列入2016年未支出）；交运局旅发大会交通项目东西门连接线主会场段增设混凝土预制块护坡44.9万元（与白石山公司各负担一半，待评审）；交运局四条旅游路电力通讯线路迁改工程130.81万元(移动、电信、联通线路迁改工程754618元，电力线路迁改工程剩余20%部分55.35万元）</t>
    </r>
    <r>
      <rPr>
        <sz val="10"/>
        <color rgb="FF7030A0"/>
        <rFont val="宋体"/>
        <charset val="134"/>
      </rPr>
      <t>此前数据2382.51万元</t>
    </r>
    <r>
      <rPr>
        <sz val="10"/>
        <color rgb="FF0033CC"/>
        <rFont val="宋体"/>
        <charset val="134"/>
      </rPr>
      <t>】。</t>
    </r>
  </si>
  <si>
    <r>
      <rPr>
        <sz val="10"/>
        <rFont val="宋体"/>
        <charset val="134"/>
      </rPr>
      <t>旅发大会尾欠款及后期费用1500</t>
    </r>
    <r>
      <rPr>
        <sz val="10"/>
        <color rgb="FFFF0000"/>
        <rFont val="宋体"/>
        <charset val="134"/>
      </rPr>
      <t>【1、旅游云智慧平台建设216.17万元。2、美丽乡村电力设施项目193.18万元。3、旅发大会接待费160.93万元,4、旅发大会电力、移动、电信、联通线路迁改工程107.08万元（财政意见列入预算）,5、2016年旅发大会鲜花摆放310.1万元（财政意见列入2018年预算310.0987万）,6、交通局旅发大会交通项目东西门连接线主会场处增设混凝土预制块护坡工程款89.2万元(领导已签批评审后拨付)，交通局下银线白石口村白石河桥景观栏杆工程款7.8382万(领导已签批评审后拨付),共计1084.5万】</t>
    </r>
    <r>
      <rPr>
        <sz val="10"/>
        <color rgb="FF6600CC"/>
        <rFont val="宋体"/>
        <charset val="134"/>
      </rPr>
      <t>。</t>
    </r>
  </si>
  <si>
    <t>白石山世界地质公园中期评估40万元.</t>
  </si>
  <si>
    <t>十六、国土海洋气象等事务</t>
  </si>
  <si>
    <t>涞源县基本农田划定项目及永久基本农田划定项目100万元，</t>
  </si>
  <si>
    <r>
      <rPr>
        <sz val="10"/>
        <rFont val="宋体"/>
        <charset val="134"/>
      </rPr>
      <t>2018年度土地整治规划调整修改完善项目69.57万元,涞源县基本农田划定项目及永久基本农田划定项目110万元(</t>
    </r>
    <r>
      <rPr>
        <sz val="10"/>
        <color rgb="FFFF0000"/>
        <rFont val="宋体"/>
        <charset val="134"/>
      </rPr>
      <t>梁局长已提意见</t>
    </r>
    <r>
      <rPr>
        <sz val="10"/>
        <rFont val="宋体"/>
        <charset val="134"/>
      </rPr>
      <t>)，</t>
    </r>
  </si>
  <si>
    <r>
      <rPr>
        <sz val="10"/>
        <color theme="1"/>
        <rFont val="宋体"/>
        <charset val="134"/>
      </rPr>
      <t>农村土地承包经营权确权登记及土地调查等项目300万元</t>
    </r>
    <r>
      <rPr>
        <sz val="10"/>
        <color rgb="FF0000FF"/>
        <rFont val="宋体"/>
        <charset val="134"/>
      </rPr>
      <t>（</t>
    </r>
    <r>
      <rPr>
        <sz val="10"/>
        <color rgb="FFFF0000"/>
        <rFont val="宋体"/>
        <charset val="134"/>
      </rPr>
      <t>其中:国土局数字涞源地理空间框架建设项目50万元；涞源县城区基准地价更新项目30万元，全国耕地后备资源调查评价经费53.054万元)</t>
    </r>
  </si>
  <si>
    <r>
      <rPr>
        <sz val="10"/>
        <color theme="1"/>
        <rFont val="宋体"/>
        <charset val="134"/>
      </rPr>
      <t>农村土地承包经营权确权登记100万元</t>
    </r>
    <r>
      <rPr>
        <sz val="10"/>
        <rFont val="宋体"/>
        <charset val="134"/>
      </rPr>
      <t>，国土局2014、2015、2016年度耕地质量等别监测评价项目155万元,国土局数字涞源地理空间框架建设项目100万元(</t>
    </r>
    <r>
      <rPr>
        <sz val="10"/>
        <color rgb="FFFF0000"/>
        <rFont val="宋体"/>
        <charset val="134"/>
      </rPr>
      <t>梁局长已提意见安排预算339.9万元,已招标,2017年安排50万元，2018年安排100万元，2018年6月10日前完工</t>
    </r>
    <r>
      <rPr>
        <sz val="10"/>
        <rFont val="宋体"/>
        <charset val="134"/>
      </rPr>
      <t>),</t>
    </r>
  </si>
  <si>
    <t>国土局户外基地建设100万元,</t>
  </si>
  <si>
    <t>国土局已验收七个民间资本投资占补平衡项目指标收益剩余50%部分13115.14万元,</t>
  </si>
  <si>
    <r>
      <rPr>
        <sz val="10"/>
        <rFont val="宋体"/>
        <charset val="134"/>
      </rPr>
      <t>国土局地质灾害治理650万元【</t>
    </r>
    <r>
      <rPr>
        <sz val="10"/>
        <color rgb="FF7030A0"/>
        <rFont val="宋体"/>
        <charset val="134"/>
      </rPr>
      <t>国土局地质灾害治理项目248.28万元</t>
    </r>
    <r>
      <rPr>
        <sz val="10"/>
        <rFont val="宋体"/>
        <charset val="134"/>
      </rPr>
      <t>(</t>
    </r>
    <r>
      <rPr>
        <sz val="10"/>
        <color rgb="FFFF0000"/>
        <rFont val="宋体"/>
        <charset val="134"/>
      </rPr>
      <t>财政意见列入预算，其中白石山国家地质公园重点地质灾害治理勘察、设计费85.28万元；续拨东团堡乡北李家庄葫芦河连崖沟泥石流地质灾害治理项目42.724136万元；续拨留家庄马圈沟门村东坡崩塌地质灾害治理项目资金65.6184万元；续拨南马庄乡向阳湾村菜树庄西坡滑坡、菜树沟子西沟泥石流和丰富沟泥石流地质灾害治理项目资金54.663195万元。共计248.28万元</t>
    </r>
    <r>
      <rPr>
        <sz val="10"/>
        <rFont val="宋体"/>
        <charset val="134"/>
      </rPr>
      <t>)。</t>
    </r>
    <r>
      <rPr>
        <sz val="10"/>
        <color rgb="FF7030A0"/>
        <rFont val="宋体"/>
        <charset val="134"/>
      </rPr>
      <t>国土局矿山地质环境恢复治理项目110.94万元</t>
    </r>
    <r>
      <rPr>
        <sz val="10"/>
        <rFont val="宋体"/>
        <charset val="134"/>
      </rPr>
      <t>(</t>
    </r>
    <r>
      <rPr>
        <sz val="10"/>
        <color rgb="FFFF0000"/>
        <rFont val="宋体"/>
        <charset val="134"/>
      </rPr>
      <t>财政意见列入预算，其中续拨康家沟村灰岩矿等5个矿山地质环境恢复治理项目勘察、设计费88.374万元；续拨银坊镇上埔岭村小岭根北长线泥石流地质灾害项目和西龙虎村废弃矿山地质环境治理项目资金22.570267万元，共计110.944267万元</t>
    </r>
    <r>
      <rPr>
        <sz val="10"/>
        <rFont val="宋体"/>
        <charset val="134"/>
      </rPr>
      <t>)。</t>
    </r>
    <r>
      <rPr>
        <sz val="10"/>
        <color rgb="FF7030A0"/>
        <rFont val="宋体"/>
        <charset val="134"/>
      </rPr>
      <t>国土局3个地质灾害治理项目36.2万元</t>
    </r>
    <r>
      <rPr>
        <sz val="10"/>
        <rFont val="宋体"/>
        <charset val="134"/>
      </rPr>
      <t>(</t>
    </r>
    <r>
      <rPr>
        <sz val="10"/>
        <color rgb="FFFF0000"/>
        <rFont val="宋体"/>
        <charset val="134"/>
      </rPr>
      <t>财政意见列入预算，从冀财建[2012]313号、冀财建[2012]659号文件下达的资金中中拨付东团堡乡卸甲沟村后坡沟、苑家沟泥石流治理项目审计和验收资金2.1011万元)</t>
    </r>
    <r>
      <rPr>
        <sz val="10"/>
        <rFont val="宋体"/>
        <charset val="134"/>
      </rPr>
      <t>。</t>
    </r>
    <r>
      <rPr>
        <sz val="10"/>
        <color rgb="FF7030A0"/>
        <rFont val="宋体"/>
        <charset val="134"/>
      </rPr>
      <t>国土局5个地质灾害治理项目80.63万元</t>
    </r>
    <r>
      <rPr>
        <sz val="10"/>
        <rFont val="宋体"/>
        <charset val="134"/>
      </rPr>
      <t>(</t>
    </r>
    <r>
      <rPr>
        <sz val="10"/>
        <color rgb="FFFF0000"/>
        <rFont val="宋体"/>
        <charset val="134"/>
      </rPr>
      <t>财政意见列入预算，从冀财建[2012]659号、冀财建[2013]481号文件下达的资金中拨付银坊镇上下台村寺沟梁西坡、东团堡乡卸甲沟村、后坡沟东坡滑坡治理项目审计和验收资金3.2万元</t>
    </r>
    <r>
      <rPr>
        <sz val="10"/>
        <rFont val="宋体"/>
        <charset val="134"/>
      </rPr>
      <t>)。</t>
    </r>
    <r>
      <rPr>
        <sz val="10"/>
        <color rgb="FF7030A0"/>
        <rFont val="宋体"/>
        <charset val="134"/>
      </rPr>
      <t>国土局6个地质灾害治理项目84.64万元</t>
    </r>
    <r>
      <rPr>
        <sz val="10"/>
        <rFont val="宋体"/>
        <charset val="134"/>
      </rPr>
      <t>（</t>
    </r>
    <r>
      <rPr>
        <sz val="10"/>
        <color rgb="FFFF0000"/>
        <rFont val="宋体"/>
        <charset val="134"/>
      </rPr>
      <t>财政意见列入预算</t>
    </r>
    <r>
      <rPr>
        <sz val="10"/>
        <rFont val="宋体"/>
        <charset val="134"/>
      </rPr>
      <t>）。</t>
    </r>
    <r>
      <rPr>
        <sz val="10"/>
        <color rgb="FF7030A0"/>
        <rFont val="宋体"/>
        <charset val="134"/>
      </rPr>
      <t>白石口铜铁矿区矿山地质环境恢复治理项目9.3万元</t>
    </r>
    <r>
      <rPr>
        <sz val="10"/>
        <rFont val="宋体"/>
        <charset val="134"/>
      </rPr>
      <t>(</t>
    </r>
    <r>
      <rPr>
        <sz val="10"/>
        <color rgb="FFFF0000"/>
        <rFont val="宋体"/>
        <charset val="134"/>
      </rPr>
      <t>保财建[2008]75号</t>
    </r>
    <r>
      <rPr>
        <sz val="10"/>
        <rFont val="宋体"/>
        <charset val="134"/>
      </rPr>
      <t>)。</t>
    </r>
    <r>
      <rPr>
        <sz val="10"/>
        <color rgb="FF7030A0"/>
        <rFont val="宋体"/>
        <charset val="134"/>
      </rPr>
      <t>白石口铜铁矿区矿山地质环境恢复治理项目30万元</t>
    </r>
    <r>
      <rPr>
        <sz val="10"/>
        <rFont val="宋体"/>
        <charset val="134"/>
      </rPr>
      <t>(</t>
    </r>
    <r>
      <rPr>
        <sz val="10"/>
        <color rgb="FFFF0000"/>
        <rFont val="宋体"/>
        <charset val="134"/>
      </rPr>
      <t>保财建[2008]253号</t>
    </r>
    <r>
      <rPr>
        <sz val="10"/>
        <rFont val="宋体"/>
        <charset val="134"/>
      </rPr>
      <t>),</t>
    </r>
    <r>
      <rPr>
        <sz val="10"/>
        <color rgb="FF7030A0"/>
        <rFont val="宋体"/>
        <charset val="134"/>
      </rPr>
      <t>地质灾害治理经费50万元</t>
    </r>
    <r>
      <rPr>
        <sz val="10"/>
        <rFont val="宋体"/>
        <charset val="134"/>
      </rPr>
      <t>】</t>
    </r>
  </si>
  <si>
    <t xml:space="preserve">       地质及矿产资源调查</t>
  </si>
  <si>
    <t xml:space="preserve">       地质及矿产资源利用与保护</t>
  </si>
  <si>
    <t>冀财建（2013）481号矿业价款分配市县1820万元,</t>
  </si>
  <si>
    <t xml:space="preserve">       矿产资源专项收入安排的支出</t>
  </si>
  <si>
    <t>国土局上缴矿产资源补偿费1000万元；</t>
  </si>
  <si>
    <t>冀财建（2014）76号2014年第一季度新增费25%的部分返还44万元,</t>
  </si>
  <si>
    <r>
      <rPr>
        <sz val="10"/>
        <color rgb="FF0000FF"/>
        <rFont val="宋体"/>
        <charset val="134"/>
      </rPr>
      <t>国土局不动产登记工作及迎接国土资源部专项督查经费100万元（</t>
    </r>
    <r>
      <rPr>
        <sz val="10"/>
        <color rgb="FFFF0000"/>
        <rFont val="宋体"/>
        <charset val="134"/>
      </rPr>
      <t>待评审2016年列入100万元</t>
    </r>
    <r>
      <rPr>
        <sz val="10"/>
        <color rgb="FF0000FF"/>
        <rFont val="宋体"/>
        <charset val="134"/>
      </rPr>
      <t>）；</t>
    </r>
  </si>
  <si>
    <r>
      <rPr>
        <sz val="10"/>
        <rFont val="宋体"/>
        <charset val="134"/>
      </rPr>
      <t>国土局不动产登记工作项目50万元(</t>
    </r>
    <r>
      <rPr>
        <sz val="10"/>
        <color rgb="FFFF0000"/>
        <rFont val="宋体"/>
        <charset val="134"/>
      </rPr>
      <t>此项目在2016年12月7日完成招标，中标单位为苍穹数码股份有限公司，中标金额为419.98万元,其中包括不动产系统信息平台建设145万元、硬件采购金额75.28万元、数据整合建库199.7万元三项。目前不动产信息平台建设与硬件采购已经完成，数据整合已完成工作量的60%，与苍穹公司签订的合同约定为，在合同签订后完成工作量的50%，需付合同金额的50%，为209.99万元。现需按合同为苍穹公司拨款</t>
    </r>
    <r>
      <rPr>
        <sz val="10"/>
        <rFont val="宋体"/>
        <charset val="134"/>
      </rPr>
      <t>)</t>
    </r>
    <r>
      <rPr>
        <sz val="10"/>
        <color rgb="FF6600CC"/>
        <rFont val="宋体"/>
        <charset val="134"/>
      </rPr>
      <t>。</t>
    </r>
    <r>
      <rPr>
        <sz val="10"/>
        <rFont val="宋体"/>
        <charset val="134"/>
      </rPr>
      <t>国土局暂借上缴2014-2015年度矿产资源补偿费2507.700518万元(</t>
    </r>
    <r>
      <rPr>
        <sz val="10"/>
        <color rgb="FFFF0000"/>
        <rFont val="宋体"/>
        <charset val="134"/>
      </rPr>
      <t>已从财政借款需偿还</t>
    </r>
    <r>
      <rPr>
        <sz val="10"/>
        <rFont val="宋体"/>
        <charset val="134"/>
      </rPr>
      <t>)，</t>
    </r>
  </si>
  <si>
    <t>地震群测群防经费7.03万（195名群防员*30元/月*12个月）。</t>
  </si>
  <si>
    <t>气象事业费12.4万,气象灾害防御指挥部运行经费5万元。</t>
  </si>
  <si>
    <r>
      <rPr>
        <sz val="10"/>
        <color rgb="FF0033CC"/>
        <rFont val="宋体"/>
        <charset val="134"/>
      </rPr>
      <t>气象事业费12.4万</t>
    </r>
    <r>
      <rPr>
        <sz val="10"/>
        <rFont val="宋体"/>
        <charset val="134"/>
      </rPr>
      <t>,</t>
    </r>
    <r>
      <rPr>
        <sz val="10"/>
        <color rgb="FF0000FF"/>
        <rFont val="宋体"/>
        <charset val="134"/>
      </rPr>
      <t>气象灾害防御指挥部运行经费7.5万元。雷电防护经费及防雷体制改革审批财政保障经费5万元，防灾减灾信息员经费1万元，</t>
    </r>
  </si>
  <si>
    <t>气象事业费12.4万,气象灾害防御指挥部运行经费7.5万元。雷电防护经费2.5万，防雷体制改革审批财政保障经费5万元，防灾减灾信息员经费1万元，</t>
  </si>
  <si>
    <t>防雷观测2.5万，</t>
  </si>
  <si>
    <t>防雷观测2.5万</t>
  </si>
  <si>
    <t>防灾减灾信息员补贴7.5万（250人*300元/年），</t>
  </si>
  <si>
    <t>人工降雨6万（人员经费2.4万，人影购置炮弹，烟调等3.6万），</t>
  </si>
  <si>
    <r>
      <rPr>
        <sz val="10"/>
        <color rgb="FF0033CC"/>
        <rFont val="宋体"/>
        <charset val="134"/>
      </rPr>
      <t>人工影响天气6万</t>
    </r>
    <r>
      <rPr>
        <sz val="10"/>
        <rFont val="宋体"/>
        <charset val="134"/>
      </rPr>
      <t>（</t>
    </r>
    <r>
      <rPr>
        <sz val="10"/>
        <color rgb="FFFF0000"/>
        <rFont val="宋体"/>
        <charset val="134"/>
      </rPr>
      <t>人员经费2.4万，人影购置炮弹，烟调等3.6万</t>
    </r>
    <r>
      <rPr>
        <sz val="10"/>
        <rFont val="宋体"/>
        <charset val="134"/>
      </rPr>
      <t>），</t>
    </r>
  </si>
  <si>
    <r>
      <rPr>
        <sz val="10"/>
        <rFont val="宋体"/>
        <charset val="134"/>
      </rPr>
      <t>人工影响天气6万（</t>
    </r>
    <r>
      <rPr>
        <sz val="10"/>
        <color rgb="FFFF0000"/>
        <rFont val="宋体"/>
        <charset val="134"/>
      </rPr>
      <t>人员经费2.4万，人影购置炮弹，烟调等3.6万</t>
    </r>
    <r>
      <rPr>
        <sz val="10"/>
        <rFont val="宋体"/>
        <charset val="134"/>
      </rPr>
      <t>），</t>
    </r>
  </si>
  <si>
    <t>18台自动检测站维修2万，</t>
  </si>
  <si>
    <t>区域自动站保障经费2万，</t>
  </si>
  <si>
    <t>农村危房改造工作经费2万元（两年，2013年1万，2014年1万），农村危房改造配套资金325万（6500户*500元/户），</t>
  </si>
  <si>
    <r>
      <rPr>
        <sz val="10"/>
        <color rgb="FF0000FF"/>
        <rFont val="宋体"/>
        <charset val="134"/>
      </rPr>
      <t>2015年农村危房改造资金420.91万元（</t>
    </r>
    <r>
      <rPr>
        <sz val="10"/>
        <color rgb="FFFF0000"/>
        <rFont val="宋体"/>
        <charset val="134"/>
      </rPr>
      <t>收回存量重新安排</t>
    </r>
    <r>
      <rPr>
        <sz val="10"/>
        <color rgb="FF0000FF"/>
        <rFont val="宋体"/>
        <charset val="134"/>
      </rPr>
      <t>）；</t>
    </r>
  </si>
  <si>
    <r>
      <rPr>
        <sz val="10"/>
        <rFont val="宋体"/>
        <charset val="134"/>
      </rPr>
      <t>2015年农村危房改造资金401.71万元</t>
    </r>
    <r>
      <rPr>
        <sz val="10"/>
        <color rgb="FF0000FF"/>
        <rFont val="宋体"/>
        <charset val="134"/>
      </rPr>
      <t>（</t>
    </r>
    <r>
      <rPr>
        <sz val="10"/>
        <color rgb="FFFF0000"/>
        <rFont val="宋体"/>
        <charset val="134"/>
      </rPr>
      <t>收回存量重新安排</t>
    </r>
    <r>
      <rPr>
        <sz val="10"/>
        <color rgb="FF0000FF"/>
        <rFont val="宋体"/>
        <charset val="134"/>
      </rPr>
      <t>）；</t>
    </r>
  </si>
  <si>
    <t>农村危房改造工作经费2万元(2016年农村危房改造任务数为3000户，覆盖18个乡镇285个行政村)</t>
  </si>
  <si>
    <r>
      <rPr>
        <sz val="10"/>
        <color rgb="FF0033CC"/>
        <rFont val="宋体"/>
        <charset val="134"/>
      </rPr>
      <t>农村危房改造工作经费2万元</t>
    </r>
    <r>
      <rPr>
        <sz val="10"/>
        <rFont val="宋体"/>
        <charset val="134"/>
      </rPr>
      <t>(</t>
    </r>
    <r>
      <rPr>
        <sz val="10"/>
        <color rgb="FFFF0000"/>
        <rFont val="宋体"/>
        <charset val="134"/>
      </rPr>
      <t>2016年农村危房改造任务数为3000户，覆盖18个乡镇285个行政村)，</t>
    </r>
    <r>
      <rPr>
        <sz val="10"/>
        <color rgb="FF0000FF"/>
        <rFont val="宋体"/>
        <charset val="134"/>
      </rPr>
      <t>保障性安居工程资金208.3305万元</t>
    </r>
    <r>
      <rPr>
        <sz val="10"/>
        <color rgb="FFFF0000"/>
        <rFont val="宋体"/>
        <charset val="134"/>
      </rPr>
      <t>（2016年出让金计提）；</t>
    </r>
    <r>
      <rPr>
        <sz val="10"/>
        <color rgb="FF0000FF"/>
        <rFont val="宋体"/>
        <charset val="134"/>
      </rPr>
      <t>2017年保障性安居工程资金1268万元</t>
    </r>
    <r>
      <rPr>
        <sz val="10"/>
        <color rgb="FFFF0000"/>
        <rFont val="宋体"/>
        <charset val="134"/>
      </rPr>
      <t>(2017年计提政府住房基金收入)</t>
    </r>
  </si>
  <si>
    <r>
      <rPr>
        <sz val="10"/>
        <rFont val="宋体"/>
        <charset val="134"/>
      </rPr>
      <t>农村危房改造工作经费2万元(</t>
    </r>
    <r>
      <rPr>
        <sz val="10"/>
        <color rgb="FFFF0000"/>
        <rFont val="宋体"/>
        <charset val="134"/>
      </rPr>
      <t>2016年农村危房改造任务数为3000户，覆盖18个乡镇285个行政村)，</t>
    </r>
    <r>
      <rPr>
        <sz val="10"/>
        <rFont val="宋体"/>
        <charset val="134"/>
      </rPr>
      <t>保障性安居工程资金208.3305万元</t>
    </r>
    <r>
      <rPr>
        <sz val="10"/>
        <color rgb="FFFF0000"/>
        <rFont val="宋体"/>
        <charset val="134"/>
      </rPr>
      <t>（2016年出让金计提,2011年保障性安居工程项目187.27万,住房租赁补贴资金47.24万）；</t>
    </r>
    <r>
      <rPr>
        <sz val="10"/>
        <rFont val="宋体"/>
        <charset val="134"/>
      </rPr>
      <t>2017年保障性安居工程资金883.1805万元</t>
    </r>
    <r>
      <rPr>
        <sz val="10"/>
        <color rgb="FFFF0000"/>
        <rFont val="宋体"/>
        <charset val="134"/>
      </rPr>
      <t>(2017年计提政府住房基金收入,2012年廉租房、公租房项目397.62万元,2013年廉租住房项目584.5万元),</t>
    </r>
    <r>
      <rPr>
        <sz val="10"/>
        <rFont val="宋体"/>
        <charset val="134"/>
      </rPr>
      <t>2018年保障性安居工程资金916万元</t>
    </r>
    <r>
      <rPr>
        <sz val="10"/>
        <color rgb="FFFF0000"/>
        <rFont val="宋体"/>
        <charset val="134"/>
      </rPr>
      <t>(2017年计提政府住房基金收入,2012年经济适用房项目627.07万元,2011年廉租房、公租房项目室外工程123.87万元,2012年廉租房、公租房、经济适用房项目室外工程124.78万,保运锦苑棚户区改造配套基础设施建设项目90万元,)</t>
    </r>
  </si>
  <si>
    <t>粮食局补助工作经费27.9万（16名自收自支人员月工资36809元*12月=44.17万，养老医疗等保险44.17*26.3%=11.62万，合计55.79万*50%=27.9万）。</t>
  </si>
  <si>
    <t>粮食局补助工作经费45.55万（工资10名自收自支人员月工资42770元*12月=51.32万(含奖励性绩效)，养老医疗等保险51.32*26.8%=13.75万，合计65.07万*70%=45.55万）。</t>
  </si>
  <si>
    <r>
      <rPr>
        <sz val="10"/>
        <color rgb="FF0033CC"/>
        <rFont val="宋体"/>
        <charset val="134"/>
      </rPr>
      <t>粮食局补助工作经费54.18万【</t>
    </r>
    <r>
      <rPr>
        <sz val="10"/>
        <color rgb="FFFF0000"/>
        <rFont val="宋体"/>
        <charset val="134"/>
      </rPr>
      <t>工资20名自收自支人员月工资89657元*12月=107.58万(不含奖励性绩效)，奖励性绩效年17.85万元,养老医疗等保险107.58*26.8%=28.83万，合计154.26万*70%=107.98万,减人员预算已安排53.8万元,专项预算安排54.18万元</t>
    </r>
    <r>
      <rPr>
        <sz val="10"/>
        <rFont val="宋体"/>
        <charset val="134"/>
      </rPr>
      <t>】</t>
    </r>
    <r>
      <rPr>
        <sz val="10"/>
        <color rgb="FF0033CC"/>
        <rFont val="宋体"/>
        <charset val="134"/>
      </rPr>
      <t>。粮食局解决下属企业拖欠职工工资42万元</t>
    </r>
    <r>
      <rPr>
        <sz val="10"/>
        <rFont val="宋体"/>
        <charset val="134"/>
      </rPr>
      <t>（</t>
    </r>
    <r>
      <rPr>
        <sz val="10"/>
        <color rgb="FFC60ABD"/>
        <rFont val="宋体"/>
        <charset val="134"/>
      </rPr>
      <t>此款1.22日已拨付</t>
    </r>
    <r>
      <rPr>
        <sz val="10"/>
        <rFont val="宋体"/>
        <charset val="134"/>
      </rPr>
      <t>）</t>
    </r>
  </si>
  <si>
    <r>
      <rPr>
        <sz val="10"/>
        <rFont val="宋体"/>
        <charset val="134"/>
      </rPr>
      <t>粮食局补助工作经费107.46万</t>
    </r>
    <r>
      <rPr>
        <sz val="10"/>
        <color rgb="FFFF0000"/>
        <rFont val="宋体"/>
        <charset val="134"/>
      </rPr>
      <t>【工资20名自收自支人员月工资91100元*12月=109.32万(不含奖励性绩效)，奖励性绩效年18万元,养老医疗等保险109.32*26.8%=29.3万，合计156.62万,减人员预算已安排49.16万元,专项预算安排107.46万元】</t>
    </r>
    <r>
      <rPr>
        <sz val="10"/>
        <color rgb="FF0033CC"/>
        <rFont val="宋体"/>
        <charset val="134"/>
      </rPr>
      <t>。</t>
    </r>
    <r>
      <rPr>
        <sz val="10"/>
        <rFont val="宋体"/>
        <charset val="134"/>
      </rPr>
      <t>粮食局解决下属企业拖欠职工工资100万元【</t>
    </r>
    <r>
      <rPr>
        <sz val="10"/>
        <color rgb="FFFF0000"/>
        <rFont val="宋体"/>
        <charset val="134"/>
      </rPr>
      <t>下属企业拖欠工资52.4万元（下属企业131名职工中秋节、春节每人2000元）；医疗保险47.6万元</t>
    </r>
    <r>
      <rPr>
        <sz val="10"/>
        <rFont val="宋体"/>
        <charset val="134"/>
      </rPr>
      <t>】。粮食局征地粮食补贴发放经费5万元。</t>
    </r>
  </si>
  <si>
    <t>粮食局办理华怡饭店土地相关手续所需资金22.12万元,</t>
  </si>
  <si>
    <t>冀财建（2013)516号仓库维修改造补助资金16万元,保财建（2013）275号仓库维修改造补助资金10万元,冀财建（2014）438号仓库维修专项资金63万元,</t>
  </si>
  <si>
    <t>预备费按排1200万元（根据预算法规定，各级政府应当按照本级政府预算支出总额的1-3%设置预备费，用于预算执行过程中不可预见的特殊开支）。</t>
  </si>
  <si>
    <t xml:space="preserve">    年初预留专项</t>
  </si>
  <si>
    <t>年初预留事业发展专项资金800万元.</t>
  </si>
  <si>
    <t>年初预留各项事业发展专项资金2000万元.</t>
  </si>
  <si>
    <t xml:space="preserve">    其他支出</t>
  </si>
  <si>
    <t xml:space="preserve">       其他支出</t>
  </si>
  <si>
    <t>收回存量资金安排继续使用项目资金3342.66万元.</t>
  </si>
  <si>
    <t>收回存量资金安排继续使用项目资金3340万元.</t>
  </si>
  <si>
    <t xml:space="preserve">       地方政府一般债券还本支出</t>
  </si>
  <si>
    <t>偿还2013年10月21日地方政府债券本金1000万元(此款由申请新增政府债券安排,不在此列),</t>
  </si>
  <si>
    <t>偿还2014年8月12日地方政府债券本金1200万元(此款由申请新增政府债券安排,不在此列),</t>
  </si>
  <si>
    <t>偿还2015年8月28日一般债券置换城市建设五条路向农发行贷款本金916万元(此款由申请新增政府债券安排,不在此列),</t>
  </si>
  <si>
    <t xml:space="preserve">       地方政府向外国政府借款还本支出</t>
  </si>
  <si>
    <t xml:space="preserve">       地方政府向国际组织借款还本支出</t>
  </si>
  <si>
    <t>偿还世行贷款及国债转贷还本付息128万。</t>
  </si>
  <si>
    <t>偿还世行贷款及国债转贷还本付息5万。</t>
  </si>
  <si>
    <t xml:space="preserve">       地方政府其他一般债务还本支出</t>
  </si>
  <si>
    <t>二十二、 债务付息支出</t>
  </si>
  <si>
    <t xml:space="preserve">       地方政府一般债券付息支出</t>
  </si>
  <si>
    <t>2016年地方政府债券发行费和手续费39.1万元(34000万*0.115%=39.1万),2013年地方政府债券利息42.5万元(本金1000万*4.25%年利率,3年期)。2014年地方政府债券利息48.12万元(本金1200万*4.01%年利率,3年期.2017年偿还本金1200万)。2015年8月28日第二批定向发行置换政府债券利息57.83万元（3年期,利息按年支付,每年的8月28日付息,还本时间为2018年8月28日.其中:一般债本金916万*年利率3.37%=年利息30.87万元,专项债券本金800万*3.37%=年利息26.96万元),2015年6月11日第一批公开发行置换政府债券利息0.65万元（10年期,利息按每半年支付,每年的6月11日、12月11日付息,还本时间为2025年6月11日.其中:一般债本金18万*年利率3.58%=年利息0.65万元),2015年9月18日第二批公开发行置换一般债券利息87.91万元（7年期,利息按年支付,每年的9月18日付息,还本时间为2022年9月18日.年利息:一般债本金2200万*年利率3.54%=年利息77.88万元；10年期,利息按每半年支付,每年的3月18日和9月18日付息,还本时间为2025年9月18日.年利息:一般债本金284万*年利率3.53%=年利息10.03万元；),2015年6月11日第一批公开发行新增一般债券利息64.44万元（10年期,利息按每半年支付,每年的6月11日和12月11日付息,还本时间为2025年6月11日.年利息:一般债本金1800万*年利率3.58%=年利息64.44万元),2015年9月18日第二批公开发行新增一般债券利息94.87万元（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</si>
  <si>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2014年地方政府债券利息48.12万元</t>
    </r>
    <r>
      <rPr>
        <sz val="10"/>
        <rFont val="宋体"/>
        <charset val="134"/>
      </rPr>
      <t>(</t>
    </r>
    <r>
      <rPr>
        <sz val="10"/>
        <color rgb="FFFF0000"/>
        <rFont val="宋体"/>
        <charset val="134"/>
      </rPr>
      <t>本金1200万*4.01%年利率,3年期.2017年6月30日偿还本金1200万</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</si>
  <si>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</si>
  <si>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2016年第一批公开发行置换一般债券利息50.673万元</t>
    </r>
    <r>
      <rPr>
        <sz val="10"/>
        <rFont val="宋体"/>
        <charset val="134"/>
      </rPr>
      <t>（</t>
    </r>
    <r>
      <rPr>
        <sz val="10"/>
        <color rgb="FFFF0000"/>
        <rFont val="宋体"/>
        <charset val="134"/>
      </rPr>
      <t>3年期,利息按年支付,还本时间为2019年4月14日.年利息:一般债券本金1995万*年利率2.54%=年利息50.673万元</t>
    </r>
    <r>
      <rPr>
        <sz val="10"/>
        <rFont val="宋体"/>
        <charset val="134"/>
      </rPr>
      <t>),</t>
    </r>
    <r>
      <rPr>
        <sz val="10"/>
        <color rgb="FF0000FF"/>
        <rFont val="宋体"/>
        <charset val="134"/>
      </rPr>
      <t>2016年新增公开发行一般债券利息654.2万元</t>
    </r>
    <r>
      <rPr>
        <sz val="10"/>
        <rFont val="宋体"/>
        <charset val="134"/>
      </rPr>
      <t>（</t>
    </r>
    <r>
      <rPr>
        <sz val="10"/>
        <color rgb="FFFF0000"/>
        <rFont val="宋体"/>
        <charset val="134"/>
      </rPr>
      <t>3年期,还本时间为2019年4月14日.年利息:一般债本金4620万*年利率2.54%=年利息117.35万元；5年期,还本时间为2021年4月14日.年利息:一般债券本金6930万*年利率2.68%=年利息185.73万元；7年期,还本时间为2023年4月14日.年利息:一般债券本金6930万*年利率3%=年利息207.9万元；10年期,还本时间为2026年4月14日.年利息:一般债券本金4620万*年利率3.1%=年利息143.22万元</t>
    </r>
    <r>
      <rPr>
        <sz val="10"/>
        <rFont val="宋体"/>
        <charset val="134"/>
      </rPr>
      <t>），</t>
    </r>
    <r>
      <rPr>
        <sz val="10"/>
        <color rgb="FF0000FF"/>
        <rFont val="宋体"/>
        <charset val="134"/>
      </rPr>
      <t>2016年第三批公开发行置换一般债券13.2万元</t>
    </r>
    <r>
      <rPr>
        <sz val="10"/>
        <rFont val="宋体"/>
        <charset val="134"/>
      </rPr>
      <t>(</t>
    </r>
    <r>
      <rPr>
        <sz val="10"/>
        <color rgb="FFFF0000"/>
        <rFont val="宋体"/>
        <charset val="134"/>
      </rPr>
      <t>3年期，还本时间2019年8月10日，年利息：543万元*2.43%=13.2万元</t>
    </r>
    <r>
      <rPr>
        <sz val="10"/>
        <rFont val="宋体"/>
        <charset val="134"/>
      </rPr>
      <t>），</t>
    </r>
    <r>
      <rPr>
        <sz val="10"/>
        <color rgb="FF0000FF"/>
        <rFont val="宋体"/>
        <charset val="134"/>
      </rPr>
      <t>2016年定向承销置换一般债券利息63.72万元</t>
    </r>
    <r>
      <rPr>
        <sz val="10"/>
        <rFont val="宋体"/>
        <charset val="134"/>
      </rPr>
      <t>(</t>
    </r>
    <r>
      <rPr>
        <sz val="10"/>
        <color rgb="FFFF0000"/>
        <rFont val="宋体"/>
        <charset val="134"/>
      </rPr>
      <t>3年期,还本时间为2019年2月17日.年利息:一般债券本金402万*年利率2.96%=年利息11.9万元；5年期,还本时间为2021年2月17日.年利息:一般债券本金599万*年利率3.14%=年利息18.81万元；7年期,还本时间为2023年2月17日.年利息:一般债券本金600万*年利率3.32%=年利息19.92万元；10年期,还本时间为2026年2月17日.年利息:一般债券本金399万*年利率3.28%=年利息13.09万元</t>
    </r>
    <r>
      <rPr>
        <sz val="10"/>
        <rFont val="宋体"/>
        <charset val="134"/>
      </rPr>
      <t>），</t>
    </r>
    <r>
      <rPr>
        <sz val="10"/>
        <color rgb="FF0000FF"/>
        <rFont val="宋体"/>
        <charset val="134"/>
      </rPr>
      <t>定向承销置换一般债券利息137万元</t>
    </r>
    <r>
      <rPr>
        <sz val="10"/>
        <rFont val="宋体"/>
        <charset val="134"/>
      </rPr>
      <t>(</t>
    </r>
    <r>
      <rPr>
        <sz val="10"/>
        <color rgb="FFFF0000"/>
        <rFont val="宋体"/>
        <charset val="134"/>
      </rPr>
      <t>3年期,还本时间为2019年8月16日.年利息:一般债券本金5000万*年利率2.74%=年利息137万元</t>
    </r>
    <r>
      <rPr>
        <sz val="10"/>
        <rFont val="宋体"/>
        <charset val="134"/>
      </rPr>
      <t>），</t>
    </r>
    <r>
      <rPr>
        <sz val="10"/>
        <color rgb="FF0000FF"/>
        <rFont val="宋体"/>
        <charset val="134"/>
      </rPr>
      <t>2016年第四批公开招标置换一般债券利息33.32万元</t>
    </r>
    <r>
      <rPr>
        <sz val="10"/>
        <rFont val="宋体"/>
        <charset val="134"/>
      </rPr>
      <t>(</t>
    </r>
    <r>
      <rPr>
        <sz val="10"/>
        <color rgb="FFFF0000"/>
        <rFont val="宋体"/>
        <charset val="134"/>
      </rPr>
      <t>3年期,还本时间为2019年11月18日.年利息:一般债券本金1400万*年利率2.38%=年利息33.32万元</t>
    </r>
    <r>
      <rPr>
        <sz val="10"/>
        <rFont val="宋体"/>
        <charset val="134"/>
      </rPr>
      <t>）</t>
    </r>
  </si>
  <si>
    <r>
      <rPr>
        <sz val="10"/>
        <color rgb="FF0000FF"/>
        <rFont val="宋体"/>
        <charset val="134"/>
      </rPr>
      <t>2017年第二批公开招标置换一般债券利息44.28万元（</t>
    </r>
    <r>
      <rPr>
        <sz val="10"/>
        <color rgb="FFFF0000"/>
        <rFont val="宋体"/>
        <charset val="134"/>
      </rPr>
      <t>5年期,还本时间为2022年5月9日.年利息:一般债本金600万*年利率3.64%=年利息21.84万元；7年期,还本时间为2024年5月9日.年利息:一般债券本金600万*年利率3.74%=年利息22.44万元)；</t>
    </r>
    <r>
      <rPr>
        <sz val="10"/>
        <color rgb="FF0000FF"/>
        <rFont val="宋体"/>
        <charset val="134"/>
      </rPr>
      <t>2017年新增政府一中迁建一般债券利息224.4万元</t>
    </r>
    <r>
      <rPr>
        <sz val="10"/>
        <color rgb="FFFF0000"/>
        <rFont val="宋体"/>
        <charset val="134"/>
      </rPr>
      <t>（10年期,还本时间为2027年5月10日.年利息:一般债券本金6000万*年利率3.74%=年利息224.4万元,每半年付息即每年的5月10日和11月10日付息）;</t>
    </r>
    <r>
      <rPr>
        <sz val="10"/>
        <color rgb="FF0000FF"/>
        <rFont val="宋体"/>
        <charset val="134"/>
      </rPr>
      <t>2017年第四批公开招标置换一般债券利息18.12万元</t>
    </r>
    <r>
      <rPr>
        <sz val="10"/>
        <color rgb="FFFF0000"/>
        <rFont val="宋体"/>
        <charset val="134"/>
      </rPr>
      <t>(7年期按年计息,还本时间为2024年7月24日.年利息:一般债券本金462万*年利率3.92%=年利息18.12万元,付息时间为每年7月24日付息）</t>
    </r>
    <r>
      <rPr>
        <sz val="10"/>
        <color rgb="FF0000FF"/>
        <rFont val="宋体"/>
        <charset val="134"/>
      </rPr>
      <t>2017年批五批新增政府一般债券利息185万元</t>
    </r>
    <r>
      <rPr>
        <sz val="10"/>
        <color rgb="FFFF0000"/>
        <rFont val="宋体"/>
        <charset val="134"/>
      </rPr>
      <t>(3年期,还本时间为2020年11月14日.年利息:一般债券本金5000万*年利率3.7%=年利息185万元；每年的11月14日付息),</t>
    </r>
    <r>
      <rPr>
        <sz val="10"/>
        <color rgb="FF0000FF"/>
        <rFont val="宋体"/>
        <charset val="134"/>
      </rPr>
      <t>预留2018年新增政府债券利息1344万元</t>
    </r>
    <r>
      <rPr>
        <sz val="10"/>
        <color rgb="FFFF0000"/>
        <rFont val="宋体"/>
        <charset val="134"/>
      </rPr>
      <t>(预计申请债券本金35000万元*年利率3.84%=1344万元)</t>
    </r>
  </si>
  <si>
    <t xml:space="preserve">       地方政府向外国政府借款付息支出</t>
  </si>
  <si>
    <t xml:space="preserve">       地方政府向国际组织借款付息支出</t>
  </si>
  <si>
    <t xml:space="preserve">       地方政府其他一般债务付息支出</t>
  </si>
  <si>
    <t>二十三、债务发行费用支出</t>
  </si>
  <si>
    <t xml:space="preserve">       地方政府一般债务发行费用支出</t>
  </si>
  <si>
    <r>
      <rPr>
        <sz val="9"/>
        <color rgb="FF0000FF"/>
        <rFont val="宋体"/>
        <charset val="134"/>
      </rPr>
      <t>2016年地方政府债券发行费和手续费57.5万元</t>
    </r>
    <r>
      <rPr>
        <sz val="9"/>
        <rFont val="宋体"/>
        <charset val="134"/>
      </rPr>
      <t>(</t>
    </r>
    <r>
      <rPr>
        <sz val="9"/>
        <color rgb="FFFF0000"/>
        <rFont val="宋体"/>
        <charset val="134"/>
      </rPr>
      <t>50000万*0.115%=57.5万</t>
    </r>
    <r>
      <rPr>
        <sz val="9"/>
        <rFont val="宋体"/>
        <charset val="134"/>
      </rPr>
      <t>),</t>
    </r>
  </si>
  <si>
    <t>2018年非税收入安排支出明细表（六）</t>
  </si>
  <si>
    <t>2018年非税收入安排支出预算</t>
  </si>
  <si>
    <t>2015年专项项目支出安排明细</t>
  </si>
  <si>
    <t>2018年非税收入安排支出明细</t>
  </si>
  <si>
    <t>人员支出</t>
  </si>
  <si>
    <t>公用经费</t>
  </si>
  <si>
    <t>专项经费</t>
  </si>
  <si>
    <t>专项公用及项目支出安排明细</t>
  </si>
  <si>
    <t>报刊款3万【人民日报288*20，河北日报386*20，经济日报297*10，保定日报368*31秘书工作16*96=1536，半月谈12*84，内参2*598】，13名临时工工资14.83万【2名外聘1500元*12月，9名临时工*1040月*12】；食安办工作经费5万元；城区办、社区居委会房租21万【城区办房租14万，六个居委会房租7万】，社区居委会取暖3.3万【1个社区办及6个居委会取暖面积1269平米*26月/平米】，社区工作经费8.4万【1个社区办及6个居委会每个年1.2万元】,涞源镇房租15万；乡政府修缮30万;18个乡镇追加乡镇工作经费180万。乡镇干部激励关爱机制经费217.9万【乡镇干部工作生活补贴106.3万（正职四年以上30人*460元*12月=16.56万、正职四年以下6人*260元*12月=1.9万、副职166人*200元*12月=39.84万、一般干部400人*100元*12月=48万），</t>
  </si>
  <si>
    <t>地方志外聘人员工资5.664万,地方志专项2.5万【编撰地方志工作经费2.5万，出版印刷费3500本*140元】，</t>
  </si>
  <si>
    <t>法制办1万【行政复议案件调查取证费0.5万，案件整理复印材料、律师费0.5万】，</t>
  </si>
  <si>
    <t>信访稳定经费200万（含信访经费27万人*2元=54万，含公安局秘密经费10万，凭领导批示支付），乡镇工作经费108万元（每乡镇年6万元维稳经费，含原来从转移支付列支36万）；</t>
  </si>
  <si>
    <t>审核中心工作经费60万【按核减资金3000万*2%】；钢铜社区临时工工资4.1万【2人*1500元/月人*12个月+保险2100*20%*12】，工业园区工勤人员工资10万【8人*1.25万/年人】，</t>
  </si>
  <si>
    <r>
      <rPr>
        <sz val="10"/>
        <rFont val="仿宋_GB2312"/>
        <charset val="134"/>
      </rPr>
      <t>市场服务中心70万元(</t>
    </r>
    <r>
      <rPr>
        <sz val="10"/>
        <color rgb="FFFF0000"/>
        <rFont val="仿宋_GB2312"/>
        <charset val="134"/>
      </rPr>
      <t>其中:劳务费47万元,办公费3.5万元,电费1.4万元,水费0.8万元,邮电费0.7万元,租赁费15万元,维修费1.6万元</t>
    </r>
    <r>
      <rPr>
        <sz val="10"/>
        <rFont val="仿宋_GB2312"/>
        <charset val="134"/>
      </rPr>
      <t>);人防办人防经费37万元(</t>
    </r>
    <r>
      <rPr>
        <sz val="10"/>
        <color rgb="FFFF0000"/>
        <rFont val="仿宋_GB2312"/>
        <charset val="134"/>
      </rPr>
      <t>其中:办公费7.08万元,劳务费4万元,印刷费1.5万元,邮电费0.22万元,维修费16.9万元,委托业务4万元,其他商品和服务3.3万元</t>
    </r>
    <r>
      <rPr>
        <sz val="10"/>
        <rFont val="仿宋_GB2312"/>
        <charset val="134"/>
      </rPr>
      <t>).</t>
    </r>
  </si>
  <si>
    <t>项目工作经费450万（重点用于发改、工信、商务等部门项目工作经费，凭领导批示）；项目发展资金2036万【重点用于改革发展及重大项目配套及建设】</t>
  </si>
  <si>
    <t>物价局涉案涉税价格认定经费12万（取消收费后人员工资性补贴）;</t>
  </si>
  <si>
    <t>自筹人员工资及保险费100万元,</t>
  </si>
  <si>
    <t>网络费1.3万，城市社会经济调查队经费3.12万（住户补贴20元*100户*12月=2.4万，协助员补贴60元*10人*12月=0.72万），投入产出调查3万，畜禽检测费0.5万，统计年鉴费1万，</t>
  </si>
  <si>
    <t>经济普查20万元(已提意见领导签批)。</t>
  </si>
  <si>
    <t xml:space="preserve">       一般行政管理事烽</t>
  </si>
  <si>
    <t>财政局票据款14万,</t>
  </si>
  <si>
    <t>财政系统信息化建设21万元（主要用于县网络建设及维护费、设备购置更新换等），非税收入网络使用费19.26万（107个单位*0.18万），省市县三级网络传输费12万（每月1万*12月）,</t>
  </si>
  <si>
    <t>印制全县各类报表凭证等27万元（账本2500本*13元、无碳票据9000本*6.5元、会计报表2500本*13元、会计凭证及差旅费报销单6000本*5元、会计凭证封面300本*12元、财政供养人员信息卡4400本*25元、政府收支分类科目本150本*19.5元），</t>
  </si>
  <si>
    <t>地税征收经费720万（按新定考核办法核定基数），国税征收经费610万（按新定考核办法核定基数），</t>
  </si>
  <si>
    <t>审计事业费66万元（按每季度1.5万元安排审计经费,审计结算评审费60万元）。</t>
  </si>
  <si>
    <t>企业军转干解困资金43万元【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</si>
  <si>
    <t>报刊款1万（人民日报8份*288元、河北日报8份*328元、保定日报7份*318元、中国纪检监察报8份*240元、中国监察报7份*132元）,行风评议1.5万（每年两次行风评议预算经费）,行政服务中心临时工工资及工作经费27.03万（移动光纤宽带3.12万、网通专线光纤传输费1.44万、电费5.87万、取暖费620平米*25元=2.33万、办公等运转经费50人*1000元=5万、保安网管3人工资及保险5.55万、保洁员2人工资1.2万、保安保洁服装及工具0.52万、公务活动经费2万），行政服务大厅建设24.2万（已提意见），公共资源交易中心房屋装修23.44万元，公共资源交易中心运行费用22.41万（房屋租赁6.3万，水电费4.71万，取暖费6.4万，人员经费5万）。</t>
  </si>
  <si>
    <t>纪检办案经费65万（按中纪委9号、10号文件要求按每人每年2.3万元保障经费），</t>
  </si>
  <si>
    <t>纪检委接待经费20万元，纪检委交通费20万元,纪检委差旅费12万元,纪检委办公费8万元,</t>
  </si>
  <si>
    <t>畜禽定点屠宰管理工作经费10万元（执法队21人年工资53万元，罚没收入计划43万元，财政补助10万）,慰问费0.7万（两节慰问下属企业离休老干部经费）,</t>
  </si>
  <si>
    <t>商务局人员工资及保险40万元.</t>
  </si>
  <si>
    <t>经贸洽谈会经费5万元（廊坊5.18、香港、厦门洽谈会），</t>
  </si>
  <si>
    <t>流通环节食品抽检经费15万（每月14个批次*检测费900元/批次*12个月）。</t>
  </si>
  <si>
    <t>档案接收2万元（接收档案购置档案盒1500个*10元，档案目录0.5万），档案馆防护0.5万（防虫药品2000袋*2.5元），</t>
  </si>
  <si>
    <t>工会经费83.46万（13人年工资43.83万，2014年津补贴提标2.34万，三险一金年需11万,精神文明奖13人*3000元=3.9万，年终一次性奖金13人*730元=0.95万，送温暖县配套9万，困难职工帮扶8万，办公费差旅费2.6万，电话费0.18万，车辆经费2万，职工教育费1万）；文联专项3万（创作编辑出版7.21抗洪抢险及灾后重建文学艺术作品集）；妇联专项2万（“三八”国际劳动妇女节庆祝活动）；团委专项2万。</t>
  </si>
  <si>
    <t>县委大口订报5万（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县委办建设党委高清视频会议室费用8.72万，公务员、打字员工资13.78万（8人*1040元*12月，养老保险1977.1*8人*12月*0.2）,</t>
  </si>
  <si>
    <t>保密局专项4万，防范办专项2万（全国、省市“两会”及“4.25”等敏感期防控经费），机要局专项3.9万（根据保机字【2012】48号要求需要更新各保密网络电话系统语音网关设备2万元，新增第二路由租费0.9万，防盗报警及门禁联网工作1万元），机要局电磁屏蔽房建设30.8万，党史办专项1万，督查专项工作经费2万；机关工委专项2.5万（庆七一党建活动经费1万、机关党建规范化建设1.5万）；农工委专项5万。</t>
  </si>
  <si>
    <t>拔尖人才5。6万，考核及专项活动经费15万（年度考核）。联系办及群工办经费6万（群众工作站经费），党员干部培训费50万（含乡村党员干部培训、妇联妇女培训及党校等部门培训），选派干部援阜援疆工作经费2.5万（援阜：生活和交通补贴：500元/月*12月=6000元，电话费补贴500元/年。援疆：电话费补贴：500元/年，生活补贴：1000元/月*12月=12000元 往返路费：6000元/年】，群众路线教育专项工作经费25万.</t>
  </si>
  <si>
    <t>涞源专刊25万（支付保定日报社办刊印刷费25万），全县报刊（不含四大班子）58.5万（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宣传部专项4万【精神文明建设2万（开展文明单位和文明村创建评比活动经费2万）、中心组学习专项2万（中心组集中学习需讲课费、资料费2万元）】，宣传文化中心运转2万（文化中心临时工资1万，水电费1万），对外宣传专项10万（组织对外宣传活动2次，印刷外宣品、灾后重建宣传画册等），</t>
  </si>
  <si>
    <t>统战部专项3万元(含涉台教育),宗教专项3万元(登记少数民族基本情况，佛、道、基督教等基本情况造册建档)。</t>
  </si>
  <si>
    <t>人武部专项经费48万【根据市委议军会议定，按全县总人口人均2元标准，将人武部正常工作经费列入本级财政预算的要求（27万人/2元=54万-正常公用6万=48万）安排的项目有：城市民兵训练3万，征兵费3万，武装工作经费37万，信息化建设费5万】，</t>
  </si>
  <si>
    <t>人防办专项1万【印制宣传品经费】，</t>
  </si>
  <si>
    <t>防空预案编制24万元，人防宣传费10万元，设备维护12万元，</t>
  </si>
  <si>
    <t>国防宣传1万（国防教育宣传活动制作展板、标语、传单等经费1万）。</t>
  </si>
  <si>
    <t xml:space="preserve">民兵事业费12.61万【刘东喜、张顺、李保军工资及保险10512.61*12】。民兵应急力量日常维护性经费46万【中共保定市委议军会议纪要（党[2012]40号)。测算方法：县(市、区)民兵应急连，每年10万元。乡（镇、街道）综合应急排，每年2万元。我县共有18个乡（镇、街道），经费共计10+18×2＝46万元】。  </t>
  </si>
  <si>
    <t>中队15万【官兵就地医疗补助50人*42元*12月=2.5万，伙食补助50人*7元*365天=12.78万】，中队四项设施建设10万元；</t>
  </si>
  <si>
    <t>公安局消防专项40万【16名年工资及保险53.3万，财政补助40万剩余13.3万元由公安局从收费罚没返还比例增加的增量中解决】；消防队员经费302万【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购买消防车尾欠款50万元。</t>
  </si>
  <si>
    <t>消防大队业务费80万,</t>
  </si>
  <si>
    <t>93-97年协勤工资及保险39.59万（其中：工资20人*1040元*12个月=24.96万，四险1977.1*20人*28.3%*12月=13.43万,管理费20人*50元*12月=1.2万,每满5年增加100元,20人*400元*12月=9.6万）,补缴93-97年协勤以前年度养老保险费143万元(1977.1*20%*20人*12月*15年=143万)，</t>
  </si>
  <si>
    <t>政法综合治理27万（按全县总人口人均不低于0.3元计算，按人均0.8元至1元无文件，按全县总人口人均1元*27万人=27万元），保安公司63.99万（28名警校生，其中：大专1416元*10人*12=16.99万，中专1370元*18人*12=29.59万，保险1977.1元*25.8%*28人*12月+96*28人=17.41万元）,公安局禁毒铲毒经费40万（航拍总面积1950平方公里*220元）。</t>
  </si>
  <si>
    <t>公安局办公费10万元,公安局电费13万元,公安局劳务费60万元,公安局邮电费2万元.</t>
  </si>
  <si>
    <t>乡镇工作经费108万元（每乡镇年6万元维稳经费，含原来从转移支付列支36万）；</t>
  </si>
  <si>
    <r>
      <rPr>
        <sz val="10"/>
        <rFont val="仿宋_GB2312"/>
        <charset val="134"/>
      </rPr>
      <t>交警队公用经费720.17万元(其中:</t>
    </r>
    <r>
      <rPr>
        <sz val="10"/>
        <color rgb="FFFF0000"/>
        <rFont val="仿宋_GB2312"/>
        <charset val="134"/>
      </rPr>
      <t>劳务费426万元,邮电费32万元,办公费7万,取暖费30万元,交通费27万,印刷费1.5万元,电费38万,维修费55.37万,专用材料费35万,租赁费39万元,被装购置6.3万元,其他商品和服务17万元,差旅费6万元),</t>
    </r>
    <r>
      <rPr>
        <sz val="10"/>
        <rFont val="仿宋_GB2312"/>
        <charset val="134"/>
      </rPr>
      <t>交警队专项项目179万元</t>
    </r>
    <r>
      <rPr>
        <sz val="10"/>
        <color rgb="FFFF0000"/>
        <rFont val="仿宋_GB2312"/>
        <charset val="134"/>
      </rPr>
      <t>(其中:天网工程111万元、专用设备6万元,办公设备购置15万元,水堡站改建47万元</t>
    </r>
    <r>
      <rPr>
        <sz val="10"/>
        <rFont val="仿宋_GB2312"/>
        <charset val="134"/>
      </rPr>
      <t>)。农业局监理站人员工资32.83万元,</t>
    </r>
  </si>
  <si>
    <t>看守所127.85万【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看守所改建单独关押室经费2.58万；拘留所5.2万（被拘留人员生活费400人*120元=4.8万、医疗费0.8万）；</t>
  </si>
  <si>
    <t>法院印刷费8万,法院邮电费7.3万,法院劳务费125万,</t>
  </si>
  <si>
    <t>法院无固定收入陪审员工资18.9万【21人*（600工资+150公用）*12月】，法院办案业务费41万（法院79人*2.3万保障标准=181.7万，减公用经费49.7万，收费罚没补助91万）。</t>
  </si>
  <si>
    <t>法院两庭建设82.7万元,</t>
  </si>
  <si>
    <t>司法所公用经费9万（18个乡镇司法所*0.5万）。</t>
  </si>
  <si>
    <t>社区矫正经费5万，人民调解经费6万（人民调解员补贴及工作经费），</t>
  </si>
  <si>
    <t>贫困农村幼儿园幼儿免费所需资金340万元【（6800人*40元*10个月=272万元）+书费（100元/年*6800人=68万元）=340万元。（农村幼儿园现行收费标准40元/生.月）从普通教育列61.79万，从教育附加列257.36】，</t>
  </si>
  <si>
    <r>
      <rPr>
        <sz val="10"/>
        <rFont val="仿宋_GB2312"/>
        <charset val="134"/>
      </rPr>
      <t>一幼340万元【</t>
    </r>
    <r>
      <rPr>
        <sz val="10"/>
        <color rgb="FFFF0000"/>
        <rFont val="仿宋_GB2312"/>
        <charset val="134"/>
      </rPr>
      <t>其中:办公费205万元(含幼儿课本费),印刷费10万元,水费2万元,电费12万元,劳务费60万元,邮电费2万元,取暖费15万元,差旅费15万元,租赁费9万元,工会经费5万元，其他保教费5万元】</t>
    </r>
    <r>
      <rPr>
        <sz val="10"/>
        <rFont val="仿宋_GB2312"/>
        <charset val="134"/>
      </rPr>
      <t>,二幼61.84万元</t>
    </r>
    <r>
      <rPr>
        <sz val="10"/>
        <color rgb="FFFF0000"/>
        <rFont val="仿宋_GB2312"/>
        <charset val="134"/>
      </rPr>
      <t>【其中:办公费14.04万元(含幼儿课本费),印刷费3万元,水费0.2万元,电费4.5万元,劳务费16万元,邮电费0.7万元,取暖费2.5万元,租赁费4万元,维修费4万元,材料费0.1万元,差旅费3.1万元,其他保教费9.7万元】,</t>
    </r>
    <r>
      <rPr>
        <sz val="10"/>
        <rFont val="仿宋_GB2312"/>
        <charset val="134"/>
      </rPr>
      <t>三幼40万元【</t>
    </r>
    <r>
      <rPr>
        <sz val="10"/>
        <color rgb="FFFF0000"/>
        <rFont val="仿宋_GB2312"/>
        <charset val="134"/>
      </rPr>
      <t>其中:办公费13万元(含幼儿课本费),印刷费2万元,水费0.5万元,电费2万元,劳务费9万元,邮电费0.5万元,取暖费4.5万元,租赁费3.5万元,材料费2.5万元,差旅费2.5万元</t>
    </r>
    <r>
      <rPr>
        <sz val="10"/>
        <rFont val="仿宋_GB2312"/>
        <charset val="134"/>
      </rPr>
      <t>】,四幼176万元【</t>
    </r>
    <r>
      <rPr>
        <sz val="10"/>
        <color rgb="FFFF0000"/>
        <rFont val="仿宋_GB2312"/>
        <charset val="134"/>
      </rPr>
      <t>其中:办公费64.8万元(含幼儿课本费),印刷费7万元,水费0.2万元,电费18万元,劳务费44万元,邮电费3万元,差旅费11万元,材料费7万元,其他保教费21万元</t>
    </r>
    <r>
      <rPr>
        <sz val="10"/>
        <rFont val="仿宋_GB2312"/>
        <charset val="134"/>
      </rPr>
      <t>】,五幼85万元【</t>
    </r>
    <r>
      <rPr>
        <sz val="10"/>
        <color rgb="FFFF0000"/>
        <rFont val="仿宋_GB2312"/>
        <charset val="134"/>
      </rPr>
      <t>其中:办公费21万元(含幼儿课本费),印刷费1.4万元,水费0.8万元,电费1.5万元,劳务费17万元,邮电费0.8万元,差旅费4万元,取暖费10万元,租赁费0.5万元,维修费28万元</t>
    </r>
    <r>
      <rPr>
        <sz val="10"/>
        <rFont val="仿宋_GB2312"/>
        <charset val="134"/>
      </rPr>
      <t>】,实验幼儿园36万元【</t>
    </r>
    <r>
      <rPr>
        <sz val="10"/>
        <color rgb="FFFF0000"/>
        <rFont val="仿宋_GB2312"/>
        <charset val="134"/>
      </rPr>
      <t>其中:办公费9万元(含幼儿课本费),印刷费0.5万元,电费1万元,水费0.5万元,劳务费9万元,邮电费0.2万元,取暖费5万元,差旅费1.8万元,维修费9万元</t>
    </r>
    <r>
      <rPr>
        <sz val="10"/>
        <rFont val="仿宋_GB2312"/>
        <charset val="134"/>
      </rPr>
      <t>】,</t>
    </r>
  </si>
  <si>
    <t>电大120，教师发展中心33万元</t>
  </si>
  <si>
    <t>购置教学仪器433.06万（2010年政府批准购置仪器600万元，分三年支付目前尚欠100万元；2012年政府批准购置仪器1380万元分三年支付，2014年需支付560万元。合计660万元,普教列433.06万，教附列226.94万），农村义务教育保障机制改革资金县配套291万【冀财教[2013]253号.根据2010-2012年人均可用财力、分担比例综合测算（中央60%、省25%、县15%）2014年控制额度1939万*15%=291万元)】,农村中小学转移支付公用经费326万（农村税费改革转移支付20%用于教育，主要用于农村中小学取暖补贴）；</t>
  </si>
  <si>
    <t>新教学楼教学设施16万元，</t>
  </si>
  <si>
    <t>特殊教育公用经费18.96万【冀政办（2009）46号、[2011]保市府办167号（应为15倍，义务教育中含一部分），42人*645*14倍=37.93元/2=18.96万元，其中：财政一般预算安排50%，残疾人就业保障金安排50%】</t>
  </si>
  <si>
    <t>党校专项经费7万（保安工资1人*1040元*12月=1.25万，保洁工资1人*1040元*12月=1.25万,临时工保险2人*1977.1*20%*12个月=0.95万元,十八大流动下乡宣讲费2万,电费1.55万元）。</t>
  </si>
  <si>
    <t>中小学取暖费县配套203万【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购置教学仪器226.94万（2010年政府批准购置仪器600万元，分三年支付目前尚欠100万元；2012年政府批准购置仪器1380万元分三年支付，2014年需支付560万元。合计660万元,普教列433.06万，教附列226.94万），教学辅导用书126万元（按2013年支出测算：4-9年级每学期63万元*2=126万元），</t>
  </si>
  <si>
    <t>中等职业学校助学金县配套42.18万元（703人*1500元*40%），职中农村贫困学生免费教育435.8万元（含公用经费127.3万，校内印刷资料定额补贴25万元、校内津贴76.7万、取暖费49.1万秋季学期一次性拨付、课本费97.3万、高考奖金10.6万、日常维修，锅炉维修，小型购置50万），</t>
  </si>
  <si>
    <t>教育奖励90万，免农村贫困中小学寄宿生住宿费41.6万（5200人*80元=41.6万），补助农村贫困寄宿生生活费679.95万【（冀财教2010、202号文件小学每生每年1000元，即4元*250天；初中每生每年1250元即5元*250天）小学：3332人*1000元=333.2万，初中：3526人*1250元=440.75万。计773.95元。扣除上级下达专款94万元】,；免农村贫困学生作业本费58.53万（1、2年级：8955人*12元=107460元，3-6年级：14708人*17元=250036元；7-9年级：8138人*28元=227864元。合计58.53万）。普通高中国家助学金县级配套40万（冀财教[2010]200号.在校生3340人，困难学生668人*1500*40%=400800元）。青少年活动中心运转经费6万。保安经费28万元（保安工资26人*700元*12月=21.84万元；保安服装及器械6.16万元），</t>
  </si>
  <si>
    <t xml:space="preserve">     广播影视</t>
  </si>
  <si>
    <t>四大班子电视信号费5万（四大班子办公楼92个，副县级以上领导干部68个，每个312元），广播事业费20万（广播公益性事业工资性补贴），</t>
  </si>
  <si>
    <r>
      <rPr>
        <sz val="10"/>
        <rFont val="仿宋_GB2312"/>
        <charset val="134"/>
      </rPr>
      <t>电视台公用经费15万元(</t>
    </r>
    <r>
      <rPr>
        <sz val="10"/>
        <color rgb="FFFF0000"/>
        <rFont val="仿宋_GB2312"/>
        <charset val="134"/>
      </rPr>
      <t>其中:劳务费10万元,其他交通费5万元</t>
    </r>
    <r>
      <rPr>
        <sz val="10"/>
        <rFont val="仿宋_GB2312"/>
        <charset val="134"/>
      </rPr>
      <t>),</t>
    </r>
  </si>
  <si>
    <t>农村电影放映专项补贴县配套30.78万（285个村每村每年12场每场补贴200元，中央负担100元；省负担10元，县负担90元。285*12*90=30.78万元）。</t>
  </si>
  <si>
    <r>
      <rPr>
        <sz val="10"/>
        <rFont val="仿宋_GB2312"/>
        <charset val="134"/>
      </rPr>
      <t>人社局公用经费10万元(</t>
    </r>
    <r>
      <rPr>
        <sz val="10"/>
        <color rgb="FFFF0000"/>
        <rFont val="仿宋_GB2312"/>
        <charset val="134"/>
      </rPr>
      <t>其中:办公费2万元,印刷费3万元,维修费5万元</t>
    </r>
    <r>
      <rPr>
        <sz val="10"/>
        <rFont val="仿宋_GB2312"/>
        <charset val="134"/>
      </rPr>
      <t>),人社局专项经费15万元(</t>
    </r>
    <r>
      <rPr>
        <sz val="10"/>
        <color rgb="FFFF0000"/>
        <rFont val="仿宋_GB2312"/>
        <charset val="134"/>
      </rPr>
      <t>其中:考务费9万元,社保卡成本费6万元</t>
    </r>
    <r>
      <rPr>
        <sz val="10"/>
        <rFont val="仿宋_GB2312"/>
        <charset val="134"/>
      </rPr>
      <t>),</t>
    </r>
  </si>
  <si>
    <t>劳动监察工作经费15万（人员工资及保险43.6万元，财政补贴15万元）,</t>
  </si>
  <si>
    <t>劳动保障监察大队人员工资52万元,劳动保障监察大队办公费1万元,劳动保障监察大队执法经费2万元.</t>
  </si>
  <si>
    <t>企业养老扩面补贴6万（1500人*40元）,</t>
  </si>
  <si>
    <t>社会保险经办机构专项工作经费21万［经办机构征收工作经费3500万*0.6%（含社会化管理服务费7.78万（7775人*10元/年）］；医保软件维护及局域网服务费1.32万，住院探视4万；失业所失业扩面3万（750人*40元）；新农保工作经费23万（含4人工资11460元/月*12月=13.75万元，各项保险费及公积金32261元/年,房租水电暖6万），</t>
  </si>
  <si>
    <r>
      <rPr>
        <sz val="10"/>
        <rFont val="仿宋_GB2312"/>
        <charset val="134"/>
      </rPr>
      <t>医保所公用14万元(其中:</t>
    </r>
    <r>
      <rPr>
        <sz val="10"/>
        <color rgb="FFFF0000"/>
        <rFont val="仿宋_GB2312"/>
        <charset val="134"/>
      </rPr>
      <t>办公费7万,印刷费7万</t>
    </r>
    <r>
      <rPr>
        <sz val="10"/>
        <rFont val="仿宋_GB2312"/>
        <charset val="134"/>
      </rPr>
      <t>),</t>
    </r>
  </si>
  <si>
    <r>
      <rPr>
        <sz val="10"/>
        <rFont val="仿宋_GB2312"/>
        <charset val="134"/>
      </rPr>
      <t>职业技能鉴定所人员经费7.6万元,职业技能鉴定所公用经费11.4万元(</t>
    </r>
    <r>
      <rPr>
        <sz val="10"/>
        <color rgb="FFFF0000"/>
        <rFont val="仿宋_GB2312"/>
        <charset val="134"/>
      </rPr>
      <t>其中:办公费4.3万元,印刷费4.5万元,差旅费0.8万元,其他交通费1.8万元</t>
    </r>
    <r>
      <rPr>
        <sz val="10"/>
        <rFont val="仿宋_GB2312"/>
        <charset val="134"/>
      </rPr>
      <t>).</t>
    </r>
  </si>
  <si>
    <t>社会救助工作经费13.5万（人均0.5元*27万人）</t>
  </si>
  <si>
    <t>乡镇民政专项10.4万（转移支付按当时农业人口20.8万人*0.5元）。埋无名尸及收容谴送保健津贴2万，</t>
  </si>
  <si>
    <t xml:space="preserve">     财政对社会保险基金的补助</t>
  </si>
  <si>
    <t xml:space="preserve">       财政对基本养老保险基金的补助</t>
  </si>
  <si>
    <t xml:space="preserve">       财政对基本医疗保险基金的补助</t>
  </si>
  <si>
    <t>财政补贴城乡居民养老保险县配套277.86万（11.09万人*24元=266.16万、残疾人1800人*65元=11.7万）；</t>
  </si>
  <si>
    <t>老干部活动经费5万（老干部宣传队购买演出服装30套*100元=0.3万；音乐器材：二胡10把*400元=0.4万，大提琴1个*0.15万=0.15万，笛子5个*200元=0.1万，手风琴1个*0.3万=0.3万，扬琴1个*0.2万=0.2万；台球案子2个*0.2万=0.4万；老干部活动奖品0.9万；老干部工作会议2.25万。），任过副县级及其以上离退休老干部体检费3.2万（35人*924元）,重阳节及春节慰问老干部4.5万（慰问副县级以上实职离退休干部和老干部局离退休干部，重阳节走访开展表彰活动，举办球类比赛文艺联欢等一系列活动经费），离退休干部特困救助5万（特困离退休人员83人*600元救助），安装燃煤锅炉脱硫除尘设施经费3万，科级退休干部体检费17.91万元（450人*398元）；选聘老干部协管员经费3.6万（30名*100元*12月）。</t>
  </si>
  <si>
    <t xml:space="preserve">       扶持公共就业服务</t>
  </si>
  <si>
    <t xml:space="preserve">       职业介绍补贴</t>
  </si>
  <si>
    <t>涞钢涞铜公益性岗位补差1554.15万（2014年社保补贴678.46万、岗位补贴支出875.69万，）,</t>
  </si>
  <si>
    <t xml:space="preserve">       小额担保贷款贴息</t>
  </si>
  <si>
    <t xml:space="preserve">       补充小额贷款担保基金</t>
  </si>
  <si>
    <t>死亡抚恤费330万元（按照现行标准死亡人员抚恤金每人40个月标准工资和上年度全国城镇居民人均可支配收入的两倍43620元，每人按11万元测算，每年预计30名即30人*11万元=330万元）。</t>
  </si>
  <si>
    <t>烈士纪念物建筑物维修1万,老人过节慰问费3万，老人服装费2万，老人生活用品0.5万，老人药费6万，老人伙食费14.04万（30人*390元*12月），特行津贴及临时工资4万；</t>
  </si>
  <si>
    <t>农村现役军人优待金（转移支付）70.7万（按上年当地农民人均纯收入3500元*202人），非农业现役军人优待124.8万（冀民(2012)98号文件规定,2013年涞源最低工资标准1040元/月即1040元*100人*12=124.8万），</t>
  </si>
  <si>
    <t>建国前农村老党员生活补贴县配套57.43万（1、抗日战争时期入党的老党员有227名，所需补贴（227*430*12*22.25%）+227*200=306018.7元；2、解放战争时期入党老党员有231名，所需补贴（231*350*12*22.25%）+231*150=250519.5元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</si>
  <si>
    <t>城镇退役士官待安置期间生活费3.9万（20人*390元*5月），退役士兵自主就业一次性补助147.6万【冀民（2012）99号文件规定：义务兵每人一次性补助0.9万元（140*0.9=126万元）；士官2.16万元（10*2.16=21.6万元）】</t>
  </si>
  <si>
    <t>参战参核人员体检费3.3万（省、县5：5负担。即120人*550元*50%=3.3万元）。军队遗属2.5万，</t>
  </si>
  <si>
    <t>弃婴抚养50.18万【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</si>
  <si>
    <t>百岁老人补贴2.4万元（10人*200元*12=2.4万元。），贫困农村75周岁以上至80周岁老人经费121.2万（10100人*120元/年=121.2万元），贫困农村80-99周岁困难老人补贴13.8万（根据保定市财政府、民政文件保民（2011）118号规定：农村五保户、城市低保户中80周岁以上老年人每人每月不低于50元高龄老人津贴。230人*50元*12=13.8万元）。</t>
  </si>
  <si>
    <t>城镇低保县配套682.06万元【2013年12月人数6719人，每人每月补差标准240元，县级应负担资金[（6719人*240元*12月-上年度中央补贴866万元）*80%=682.06万元]】。</t>
  </si>
  <si>
    <t>农村低保515.07万【2013年12月人数10370人，每人每月补差标准110元，县级应负担资金[（10370人*110元*12月-上年度中央补贴580万元）*80%=515.07万元]】。</t>
  </si>
  <si>
    <t xml:space="preserve">     特困人员供养</t>
  </si>
  <si>
    <t xml:space="preserve">       城市特困人员供养支出</t>
  </si>
  <si>
    <t xml:space="preserve">       农村五保供养支出</t>
  </si>
  <si>
    <t>农村五保户供养203.55万【2013年实有人数1305(分散1227人、集中78人)补贴标准：分散供养每人每年3000元、集中供养每人每年5000元。1227人*3000元/2=184.05万元；集中供养78人*5000元/2=19.5万元，合计254.58*80%=203.66】，</t>
  </si>
  <si>
    <t>农村五保户“手拉手”助困行动123.68万（根据李国英市长讲话及政府高文才县长批示，给帮扶人安排护理费每人每月120元。分散供养1227人*0.7*120元*12月=123.68万元），农村住房保险补助32万（农村居民8万户、每户4元，共计32万元(文件规定每户8元，采取农户负担、农户与财政共同负担。我先每户补助4元)），退职40%救济2万【1960年退职回乡人员共35名即（120元*40%*12*35=2.016万元）】，退职40%救济人员药费2万【1960年退职回乡人员共35名每月享受49元医疗费定额补贴（35人*49元*12月=2.058万元）】，</t>
  </si>
  <si>
    <r>
      <rPr>
        <sz val="10"/>
        <rFont val="仿宋_GB2312"/>
        <charset val="134"/>
      </rPr>
      <t>疾控中心人员工资38万元；疾控中心公用经费22万元(</t>
    </r>
    <r>
      <rPr>
        <sz val="10"/>
        <color rgb="FFFF0000"/>
        <rFont val="仿宋_GB2312"/>
        <charset val="134"/>
      </rPr>
      <t>其中:办公费8万元,印刷费3万元，其他交通费3万元，材料费8万元</t>
    </r>
    <r>
      <rPr>
        <sz val="10"/>
        <rFont val="仿宋_GB2312"/>
        <charset val="134"/>
      </rPr>
      <t>)，</t>
    </r>
  </si>
  <si>
    <t xml:space="preserve">     医疗保障</t>
  </si>
  <si>
    <t xml:space="preserve">       新型农村合作医疗</t>
  </si>
  <si>
    <t xml:space="preserve">       城镇居民基本医疗保险</t>
  </si>
  <si>
    <t xml:space="preserve">       其他医疗保障支出</t>
  </si>
  <si>
    <r>
      <rPr>
        <sz val="10"/>
        <rFont val="仿宋_GB2312"/>
        <charset val="134"/>
      </rPr>
      <t>卫计局公用经费30万元(</t>
    </r>
    <r>
      <rPr>
        <sz val="10"/>
        <color rgb="FFFF0000"/>
        <rFont val="仿宋_GB2312"/>
        <charset val="134"/>
      </rPr>
      <t>其中:办公费8万元,电费3万元，劳务费8万元，印刷费2万元，其他商品和服务7万元，电话费2万元</t>
    </r>
    <r>
      <rPr>
        <sz val="10"/>
        <rFont val="仿宋_GB2312"/>
        <charset val="134"/>
      </rPr>
      <t>),</t>
    </r>
  </si>
  <si>
    <t>市场监督管理局自收自支和临时工工资及保险170万,</t>
  </si>
  <si>
    <r>
      <rPr>
        <sz val="10"/>
        <rFont val="仿宋_GB2312"/>
        <charset val="134"/>
      </rPr>
      <t>市场监督管理局专项50万元(</t>
    </r>
    <r>
      <rPr>
        <sz val="10"/>
        <color rgb="FFFF0000"/>
        <rFont val="仿宋_GB2312"/>
        <charset val="134"/>
      </rPr>
      <t>其中:抽检费10万元,执法办案专项20万元,消费者权益保护经费10万元,办公设备购置费5万元,维修维护费5万元</t>
    </r>
    <r>
      <rPr>
        <sz val="10"/>
        <rFont val="仿宋_GB2312"/>
        <charset val="134"/>
      </rPr>
      <t>),</t>
    </r>
  </si>
  <si>
    <t>环保局工资及保险234.73万元,环保局印刷费1万元,环保局电话费及网费5.27万元,环保局维修费6万元,</t>
  </si>
  <si>
    <r>
      <rPr>
        <sz val="10"/>
        <rFont val="仿宋_GB2312"/>
        <charset val="134"/>
      </rPr>
      <t>公用经费70万元(</t>
    </r>
    <r>
      <rPr>
        <sz val="10"/>
        <color rgb="FFFF0000"/>
        <rFont val="仿宋_GB2312"/>
        <charset val="134"/>
      </rPr>
      <t>其中:办公费18万元,邮电费3万,印刷费1万元,劳务费24万,维修费3万元,其他交通费4万元,其他商品和服务17万元</t>
    </r>
    <r>
      <rPr>
        <sz val="10"/>
        <rFont val="仿宋_GB2312"/>
        <charset val="134"/>
      </rPr>
      <t>),</t>
    </r>
  </si>
  <si>
    <r>
      <rPr>
        <sz val="10"/>
        <rFont val="仿宋_GB2312"/>
        <charset val="134"/>
      </rPr>
      <t>执法局人员经费39万元,执法局公用经费11万元(</t>
    </r>
    <r>
      <rPr>
        <sz val="10"/>
        <color rgb="FFFF0000"/>
        <rFont val="仿宋_GB2312"/>
        <charset val="134"/>
      </rPr>
      <t>其中:劳务费2万元,印刷费2万元,材料费2万元,邮电费2万元,维修费2万元,其他商品和服务1万元</t>
    </r>
    <r>
      <rPr>
        <sz val="10"/>
        <rFont val="仿宋_GB2312"/>
        <charset val="134"/>
      </rPr>
      <t>)；</t>
    </r>
  </si>
  <si>
    <r>
      <rPr>
        <sz val="10"/>
        <rFont val="仿宋_GB2312"/>
        <charset val="134"/>
      </rPr>
      <t>畜牧发展服务中心公用经费2.5万元(</t>
    </r>
    <r>
      <rPr>
        <sz val="10"/>
        <color rgb="FFFF0000"/>
        <rFont val="仿宋_GB2312"/>
        <charset val="134"/>
      </rPr>
      <t>其中:办公费0.5万元,劳务费1万元,印刷费0.5万元,差旅费0.5万元</t>
    </r>
    <r>
      <rPr>
        <sz val="10"/>
        <rFont val="仿宋_GB2312"/>
        <charset val="134"/>
      </rPr>
      <t>),畜牧发展服务中心专项经费0.5万元,</t>
    </r>
  </si>
  <si>
    <t xml:space="preserve">       农业生产资料与技术补贴</t>
  </si>
  <si>
    <t xml:space="preserve">       农业生产保险补贴</t>
  </si>
  <si>
    <t xml:space="preserve">       农资综合补贴</t>
  </si>
  <si>
    <t xml:space="preserve">       石油价格补贴对渔业的补贴</t>
  </si>
  <si>
    <r>
      <rPr>
        <sz val="10"/>
        <rFont val="仿宋_GB2312"/>
        <charset val="134"/>
      </rPr>
      <t>林业局公用经费120万元(</t>
    </r>
    <r>
      <rPr>
        <sz val="10"/>
        <color rgb="FFFF0000"/>
        <rFont val="仿宋_GB2312"/>
        <charset val="134"/>
      </rPr>
      <t>其中:办公费2万元,电费2万元,劳务费115万元,差旅费1万元</t>
    </r>
    <r>
      <rPr>
        <sz val="10"/>
        <rFont val="仿宋_GB2312"/>
        <charset val="134"/>
      </rPr>
      <t>).</t>
    </r>
  </si>
  <si>
    <r>
      <rPr>
        <sz val="10"/>
        <rFont val="仿宋_GB2312"/>
        <charset val="134"/>
      </rPr>
      <t>森林公安26万元(</t>
    </r>
    <r>
      <rPr>
        <sz val="10"/>
        <color rgb="FFFF0000"/>
        <rFont val="仿宋_GB2312"/>
        <charset val="134"/>
      </rPr>
      <t>辅警人员工资3万,办公费1万元,邮电费0.5万元,取暖费2万元,差旅费10.7万元,维修费3万元,被装购置4万元,其他商品和服务1.8万元</t>
    </r>
    <r>
      <rPr>
        <sz val="10"/>
        <rFont val="仿宋_GB2312"/>
        <charset val="134"/>
      </rPr>
      <t>).</t>
    </r>
  </si>
  <si>
    <t xml:space="preserve">       石油价格补贴对林业的补贴</t>
  </si>
  <si>
    <t xml:space="preserve">       森林保险保费补贴</t>
  </si>
  <si>
    <t>林业林木保险54.64万元【公益林保险910661.8亩,其中：310661.8亩为国家补贴性，60万亩国家不予补贴,每亩保险保费2.4元，共计2185588.32元,其中：中央负担50%1092794.16元、省级负担25%546397.08元、县级负担15%327838.25元、农户个人负担10%218558.83元,农户个人负担部分由县财政负担】；</t>
  </si>
  <si>
    <t>水利局人员工资及保险214.54万元,水利局维修费5万元,水利局办公设备购置2.46万元,</t>
  </si>
  <si>
    <t xml:space="preserve">       水资源节约与保护</t>
  </si>
  <si>
    <t>水利局河道治理费30万元,</t>
  </si>
  <si>
    <t xml:space="preserve">       水利安全监管</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</si>
  <si>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</si>
  <si>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r>
      <rPr>
        <sz val="10"/>
        <rFont val="仿宋_GB2312"/>
        <charset val="134"/>
      </rPr>
      <t>运管站人员经费131.39万元,运管站公用经费18.61万元(</t>
    </r>
    <r>
      <rPr>
        <sz val="10"/>
        <color rgb="FFFF0000"/>
        <rFont val="仿宋_GB2312"/>
        <charset val="134"/>
      </rPr>
      <t>其中:办公费4.09万元,印刷费0.72万元,差旅费0.68万元,电话通讯费1.62万元,租赁费1.05万元,其他商品和服务10.45万元)</t>
    </r>
    <r>
      <rPr>
        <sz val="10"/>
        <rFont val="仿宋_GB2312"/>
        <charset val="134"/>
      </rPr>
      <t>。出租管理站40万元(</t>
    </r>
    <r>
      <rPr>
        <sz val="10"/>
        <color rgb="FFFF0000"/>
        <rFont val="仿宋_GB2312"/>
        <charset val="134"/>
      </rPr>
      <t>其中:办公费1万元,水费2万元,电费5万元,维修费8万元,劳务费15万元,电话通讯费5万元,其他商品和服务4万元</t>
    </r>
    <r>
      <rPr>
        <sz val="10"/>
        <rFont val="仿宋_GB2312"/>
        <charset val="134"/>
      </rPr>
      <t>)。</t>
    </r>
  </si>
  <si>
    <t xml:space="preserve">     石油价格改革对交通运输的补贴</t>
  </si>
  <si>
    <t xml:space="preserve">       石油价格改革补贴其他支出</t>
  </si>
  <si>
    <t>安监局人员工资及保险150万元,</t>
  </si>
  <si>
    <t>县社盐业所人员经费2万元,</t>
  </si>
  <si>
    <t>十六、国土资源气象等事务</t>
  </si>
  <si>
    <r>
      <rPr>
        <sz val="10"/>
        <rFont val="仿宋_GB2312"/>
        <charset val="134"/>
      </rPr>
      <t>国土局公用经费120万元(</t>
    </r>
    <r>
      <rPr>
        <sz val="10"/>
        <color rgb="FFFF0000"/>
        <rFont val="仿宋_GB2312"/>
        <charset val="134"/>
      </rPr>
      <t>其中:办公费60万元,劳务费60万元</t>
    </r>
    <r>
      <rPr>
        <sz val="10"/>
        <rFont val="仿宋_GB2312"/>
        <charset val="134"/>
      </rPr>
      <t>).</t>
    </r>
  </si>
  <si>
    <t xml:space="preserve">       地震灾害防治</t>
  </si>
  <si>
    <t>十八、粮油物资管理事务</t>
  </si>
  <si>
    <t>二十、国债还本付息支出</t>
  </si>
  <si>
    <t xml:space="preserve">     国内债务还本</t>
  </si>
  <si>
    <t xml:space="preserve">     地方向国外借款还本</t>
  </si>
  <si>
    <t xml:space="preserve">       地方向国际金融组织借款还本</t>
  </si>
  <si>
    <t xml:space="preserve">     国内债务付息</t>
  </si>
  <si>
    <t xml:space="preserve">     国外债务付息</t>
  </si>
  <si>
    <t xml:space="preserve">       地方向国际金融组织借款付息</t>
  </si>
  <si>
    <t xml:space="preserve">     地方政府债券还本</t>
  </si>
  <si>
    <t>2013年地方政府债券利息42.5万元(本金1000万*4.25%年利率)。</t>
  </si>
  <si>
    <t xml:space="preserve">     地方政府债券付息</t>
  </si>
  <si>
    <t>二十一、其他支出</t>
  </si>
  <si>
    <t>金秋助学捐赠220万元,国有资源有偿使用收入安排支出20万元,国有资本经营收入安排支出300万元(用于旅游开发公司奖励团队)</t>
  </si>
  <si>
    <t>二〇一八年财政一般预算上级专款收支简表（七）</t>
  </si>
  <si>
    <t xml:space="preserve"> 2018年2月5日涞源县十六届人民代表大会第二次会议通过预算    </t>
  </si>
  <si>
    <t xml:space="preserve">                                                　                               单位：万元</t>
  </si>
  <si>
    <t>支                    出</t>
  </si>
  <si>
    <t>一般性转移支付收入</t>
  </si>
  <si>
    <t xml:space="preserve">    均衡性转移支付收入</t>
  </si>
  <si>
    <t xml:space="preserve">    老少边区转移支付收入</t>
  </si>
  <si>
    <t xml:space="preserve">    成品油价格和税费改革转移支付</t>
  </si>
  <si>
    <t xml:space="preserve">    医疗卫生与计划生育</t>
  </si>
  <si>
    <t>二〇一八年基金预算收支简表(八)</t>
  </si>
  <si>
    <t xml:space="preserve">      2018年2月5日涞源县十六届人民代表大会第二次会议通过预算    </t>
  </si>
  <si>
    <t xml:space="preserve">     　                                                </t>
  </si>
  <si>
    <t>支         出</t>
  </si>
  <si>
    <t xml:space="preserve"> 一、社保基金收入</t>
  </si>
  <si>
    <t>一、社会保障和就业</t>
  </si>
  <si>
    <t xml:space="preserve"> 二、 政府性基金收入</t>
  </si>
  <si>
    <t>其中：社保基金支出</t>
  </si>
  <si>
    <t>其中: 国有土地使用权出让收入</t>
  </si>
  <si>
    <t>三、城乡社区事务</t>
  </si>
  <si>
    <t xml:space="preserve">      土地出让业务费</t>
  </si>
  <si>
    <t>其中：征地和拆迁补偿支出</t>
  </si>
  <si>
    <t xml:space="preserve">      铁路建设费</t>
  </si>
  <si>
    <t xml:space="preserve">     国有土地收益基金支出</t>
  </si>
  <si>
    <t xml:space="preserve">      农业土地开发</t>
  </si>
  <si>
    <t xml:space="preserve">     土地开发支出</t>
  </si>
  <si>
    <t xml:space="preserve">      国有土地收益基金</t>
  </si>
  <si>
    <t xml:space="preserve">     城市公共设施支出</t>
  </si>
  <si>
    <t xml:space="preserve">      其他国有土地出让收入</t>
  </si>
  <si>
    <t xml:space="preserve">     污水处理费安排支出</t>
  </si>
  <si>
    <t xml:space="preserve">      福利彩票公益金</t>
  </si>
  <si>
    <t>五、其他支出</t>
  </si>
  <si>
    <t xml:space="preserve">      体育彩票公益金</t>
  </si>
  <si>
    <t>其中：福利彩票公益金</t>
  </si>
  <si>
    <t xml:space="preserve">      城市基础设施配套费</t>
  </si>
  <si>
    <t xml:space="preserve">      污水处理费</t>
  </si>
  <si>
    <t>六、调出资金</t>
  </si>
  <si>
    <t>其中：土地出让金净收益</t>
  </si>
  <si>
    <t xml:space="preserve">      土地出让业务支出</t>
  </si>
  <si>
    <t xml:space="preserve">      农业土地开发资金</t>
  </si>
  <si>
    <t xml:space="preserve">      其他国有土地出让金</t>
  </si>
  <si>
    <t xml:space="preserve">      铁路建设资金支出</t>
  </si>
  <si>
    <t>七、债务付息支出</t>
  </si>
  <si>
    <t>合    计</t>
  </si>
  <si>
    <t>2018年政府性基金预算收支总表(九)</t>
  </si>
  <si>
    <r>
      <rPr>
        <b/>
        <sz val="14"/>
        <rFont val="宋体"/>
        <charset val="134"/>
      </rPr>
      <t>收</t>
    </r>
    <r>
      <rPr>
        <b/>
        <sz val="14"/>
        <rFont val="宋体"/>
        <charset val="134"/>
      </rPr>
      <t>入</t>
    </r>
  </si>
  <si>
    <r>
      <rPr>
        <b/>
        <sz val="14"/>
        <rFont val="宋体"/>
        <charset val="134"/>
      </rPr>
      <t>支</t>
    </r>
    <r>
      <rPr>
        <b/>
        <sz val="14"/>
        <rFont val="宋体"/>
        <charset val="134"/>
      </rPr>
      <t>出</t>
    </r>
  </si>
  <si>
    <r>
      <rPr>
        <b/>
        <sz val="12"/>
        <rFont val="宋体"/>
        <charset val="134"/>
      </rPr>
      <t>项</t>
    </r>
    <r>
      <rPr>
        <b/>
        <sz val="12"/>
        <rFont val="宋体"/>
        <charset val="134"/>
      </rPr>
      <t>目</t>
    </r>
  </si>
  <si>
    <t>上年决算（执行)数</t>
  </si>
  <si>
    <t>预算数为决算（执行）数%</t>
  </si>
  <si>
    <t>一、农网还贷资金收入</t>
  </si>
  <si>
    <t>一、文化体育与传媒支出</t>
  </si>
  <si>
    <t>二、海南省高等级公路车辆通行附加费收入</t>
  </si>
  <si>
    <t xml:space="preserve">    国家电影事业发展专项资金及对应专项债务收入安排的支出</t>
  </si>
  <si>
    <t>三、港口建设费收入</t>
  </si>
  <si>
    <t>二、社会保障和就业支出</t>
  </si>
  <si>
    <t>四、散装水泥专项资金收入</t>
  </si>
  <si>
    <t xml:space="preserve">    大中型水库移民后期扶持基金支出</t>
  </si>
  <si>
    <t>五、新型墙体材料专项基金收入</t>
  </si>
  <si>
    <t xml:space="preserve">    小型水库移民扶助基金及对应专项债务收入安排的支出</t>
  </si>
  <si>
    <t>六、新菜地开发建设基金收入</t>
  </si>
  <si>
    <t>三、节能环保支出</t>
  </si>
  <si>
    <t>七、新增建设用地土地有偿使用费收入</t>
  </si>
  <si>
    <t xml:space="preserve">    可再生能源电价附加收入安排的支出</t>
  </si>
  <si>
    <t>八、南水北调工程建设基金收入</t>
  </si>
  <si>
    <t xml:space="preserve">    废弃电器电子产品处理基金支出</t>
  </si>
  <si>
    <t>九、城市公用事业附加收入</t>
  </si>
  <si>
    <t>四、城乡社区支出</t>
  </si>
  <si>
    <t>十、国有土地收益基金收入</t>
  </si>
  <si>
    <t xml:space="preserve">    国有土地使用权出让收入及对应专项债务收入安排的支出</t>
  </si>
  <si>
    <t>十一、农业土地开发资金收入</t>
  </si>
  <si>
    <t xml:space="preserve">    城市公用事业附加及对应专项债务收入安排的支出</t>
  </si>
  <si>
    <t>十二、国有土地使用权出让收入</t>
  </si>
  <si>
    <t xml:space="preserve">    国有土地收益基金及对应专项债务收入安排的支出</t>
  </si>
  <si>
    <t>十三、大中型水库库区基金收入</t>
  </si>
  <si>
    <t xml:space="preserve">    农业土地开发资金及对应专项债务收入安排的支出</t>
  </si>
  <si>
    <t>十四、彩票公益金收入</t>
  </si>
  <si>
    <t xml:space="preserve">    新增建设用地有偿使用费及对应专项债务收入安排的支出</t>
  </si>
  <si>
    <t>十五、城市基础设施配套费收入</t>
  </si>
  <si>
    <t xml:space="preserve">    城市基础设施配套费及对应专项债务收入安排的支出</t>
  </si>
  <si>
    <t>十六、小型水库移民扶助基金收入</t>
  </si>
  <si>
    <t xml:space="preserve">    污水处理费收入及对应专项债务收入安排的支出</t>
  </si>
  <si>
    <t>十七、国家重大水利工程建设基金收入</t>
  </si>
  <si>
    <t>五、农林水支出</t>
  </si>
  <si>
    <t>十八、车辆通行费</t>
  </si>
  <si>
    <t xml:space="preserve">    新菜地开发建设基金及对应专项债务收入安排的支出</t>
  </si>
  <si>
    <t>十九、污水处理费收入</t>
  </si>
  <si>
    <t xml:space="preserve">    大中型水库库区基金及对应债务专著收入安排的支出</t>
  </si>
  <si>
    <t>二十、彩票发行机构和彩票销售机构的业务费用</t>
  </si>
  <si>
    <t xml:space="preserve">    三峡水库库区基金支出</t>
  </si>
  <si>
    <t>二十一、其他政府性基金收入</t>
  </si>
  <si>
    <t xml:space="preserve">    南水北调工程基金及对应专项债务收入安排的支出</t>
  </si>
  <si>
    <t xml:space="preserve">    国家重大水利工程建设基金及对应专项债务收入安排的支出</t>
  </si>
  <si>
    <t>六、交通运输支出</t>
  </si>
  <si>
    <t xml:space="preserve">    铁路运输</t>
  </si>
  <si>
    <t xml:space="preserve">    海南省高等级公路车辆通行附加费及对应专项债务收入安排的支出</t>
  </si>
  <si>
    <t xml:space="preserve">    车辆通行费及对应专项债务收入安排的支出</t>
  </si>
  <si>
    <t xml:space="preserve">    港口建设费及对应债务收入安排的支出</t>
  </si>
  <si>
    <t xml:space="preserve">    铁路建设基金支出</t>
  </si>
  <si>
    <t xml:space="preserve">    船舶油污损害赔偿基金支出</t>
  </si>
  <si>
    <t xml:space="preserve">    民航发展基金支出</t>
  </si>
  <si>
    <t>七、资源勘探信息等支出</t>
  </si>
  <si>
    <t xml:space="preserve">    散装水泥专项资金及对应专项债务收入安排的支出</t>
  </si>
  <si>
    <t xml:space="preserve">    新型墙体材料专项基金及对应专项债务收入安排的支出</t>
  </si>
  <si>
    <t xml:space="preserve">    农网还贷资金支出</t>
  </si>
  <si>
    <t>八、商业服务业等支出</t>
  </si>
  <si>
    <t xml:space="preserve">    旅游发展基金支出</t>
  </si>
  <si>
    <t>九、其他支出</t>
  </si>
  <si>
    <t xml:space="preserve">    其他政府性基金及对应专项债务收入安排的支出</t>
  </si>
  <si>
    <t xml:space="preserve">    彩票发行销售机构业务费安排的支出</t>
  </si>
  <si>
    <t xml:space="preserve">    彩票公益金及对应专项债务收入安排的支出</t>
  </si>
  <si>
    <t>十、债务付息支出</t>
  </si>
  <si>
    <t>十一、债务发行费用支出</t>
  </si>
  <si>
    <t>收入合计</t>
  </si>
  <si>
    <t>支出合计</t>
  </si>
  <si>
    <t>转移性收入</t>
  </si>
  <si>
    <t xml:space="preserve">  政府性基金转移收入</t>
  </si>
  <si>
    <t xml:space="preserve">  政府性基金转移支付</t>
  </si>
  <si>
    <t xml:space="preserve">    政府性基金补助收入</t>
  </si>
  <si>
    <t xml:space="preserve">    政府性基金补助支出</t>
  </si>
  <si>
    <t xml:space="preserve">    政府性基金上解收入</t>
  </si>
  <si>
    <t xml:space="preserve">    政府性基金上解支出</t>
  </si>
  <si>
    <t xml:space="preserve">  上年结余收入</t>
  </si>
  <si>
    <t xml:space="preserve"> 调出资金</t>
  </si>
  <si>
    <t xml:space="preserve">  调入资金</t>
  </si>
  <si>
    <t xml:space="preserve"> 年终结余</t>
  </si>
  <si>
    <t xml:space="preserve">    其中：地方政府性基金调入专项收入</t>
  </si>
  <si>
    <t>地方政府专项债务还本支出</t>
  </si>
  <si>
    <t xml:space="preserve">  地方政府专项债务收入</t>
  </si>
  <si>
    <r>
      <rPr>
        <sz val="11"/>
        <rFont val="宋体"/>
        <charset val="134"/>
      </rPr>
      <t xml:space="preserve"> </t>
    </r>
    <r>
      <rPr>
        <sz val="11"/>
        <rFont val="宋体"/>
        <charset val="134"/>
      </rPr>
      <t xml:space="preserve"> </t>
    </r>
    <r>
      <rPr>
        <sz val="11"/>
        <rFont val="宋体"/>
        <charset val="134"/>
      </rPr>
      <t>地方政府专项债券转贷收入</t>
    </r>
  </si>
  <si>
    <t>收入总计</t>
  </si>
  <si>
    <t>支出总计</t>
  </si>
  <si>
    <t>2018年政府性基金预算收支明细表(十)</t>
  </si>
  <si>
    <t xml:space="preserve">      资助国产影片放映</t>
  </si>
  <si>
    <t xml:space="preserve">      资助城市影院</t>
  </si>
  <si>
    <t xml:space="preserve">      资助少数民族电影译制</t>
  </si>
  <si>
    <t xml:space="preserve">      其他国家电影事业发展专项资金支出</t>
  </si>
  <si>
    <t xml:space="preserve">      移民补助</t>
  </si>
  <si>
    <t xml:space="preserve">      基础设施建设和经济发展</t>
  </si>
  <si>
    <t xml:space="preserve">      其他大中型水库移民后期扶持基金支出</t>
  </si>
  <si>
    <t xml:space="preserve">  土地出让价款收入</t>
  </si>
  <si>
    <t xml:space="preserve">  补缴的土地价款</t>
  </si>
  <si>
    <t xml:space="preserve">  划拨土地收入</t>
  </si>
  <si>
    <t xml:space="preserve">      其他小型水库移民扶助基金支出</t>
  </si>
  <si>
    <r>
      <rPr>
        <sz val="11"/>
        <rFont val="宋体"/>
        <charset val="134"/>
      </rPr>
      <t xml:space="preserve"> </t>
    </r>
    <r>
      <rPr>
        <sz val="11"/>
        <rFont val="宋体"/>
        <charset val="134"/>
      </rPr>
      <t xml:space="preserve"> </t>
    </r>
    <r>
      <rPr>
        <sz val="11"/>
        <rFont val="宋体"/>
        <charset val="134"/>
      </rPr>
      <t>缴纳新增建设用地土地有偿使用费</t>
    </r>
  </si>
  <si>
    <t xml:space="preserve">  其他土地出让收入</t>
  </si>
  <si>
    <r>
      <rPr>
        <sz val="11"/>
        <rFont val="宋体"/>
        <charset val="134"/>
      </rPr>
      <t xml:space="preserve">   </t>
    </r>
    <r>
      <rPr>
        <sz val="11"/>
        <rFont val="宋体"/>
        <charset val="134"/>
      </rPr>
      <t xml:space="preserve">  </t>
    </r>
    <r>
      <rPr>
        <sz val="11"/>
        <rFont val="宋体"/>
        <charset val="134"/>
      </rPr>
      <t xml:space="preserve"> 回收处理费用补贴</t>
    </r>
  </si>
  <si>
    <t xml:space="preserve">  福利彩票公益金收入</t>
  </si>
  <si>
    <r>
      <rPr>
        <sz val="11"/>
        <rFont val="宋体"/>
        <charset val="134"/>
      </rPr>
      <t xml:space="preserve"> </t>
    </r>
    <r>
      <rPr>
        <sz val="11"/>
        <rFont val="宋体"/>
        <charset val="134"/>
      </rPr>
      <t xml:space="preserve"> </t>
    </r>
    <r>
      <rPr>
        <sz val="11"/>
        <rFont val="宋体"/>
        <charset val="134"/>
      </rPr>
      <t xml:space="preserve">    信息系统建设</t>
    </r>
  </si>
  <si>
    <t xml:space="preserve">  体育彩票公益金收入</t>
  </si>
  <si>
    <r>
      <rPr>
        <sz val="11"/>
        <rFont val="宋体"/>
        <charset val="134"/>
      </rPr>
      <t xml:space="preserve">    </t>
    </r>
    <r>
      <rPr>
        <sz val="11"/>
        <rFont val="宋体"/>
        <charset val="134"/>
      </rPr>
      <t xml:space="preserve">  </t>
    </r>
    <r>
      <rPr>
        <sz val="11"/>
        <rFont val="宋体"/>
        <charset val="134"/>
      </rPr>
      <t>基金征管经费</t>
    </r>
  </si>
  <si>
    <r>
      <rPr>
        <sz val="11"/>
        <rFont val="宋体"/>
        <charset val="134"/>
      </rPr>
      <t xml:space="preserve">    </t>
    </r>
    <r>
      <rPr>
        <sz val="11"/>
        <rFont val="宋体"/>
        <charset val="134"/>
      </rPr>
      <t xml:space="preserve">  </t>
    </r>
    <r>
      <rPr>
        <sz val="11"/>
        <rFont val="宋体"/>
        <charset val="134"/>
      </rPr>
      <t>其他废弃电器电子产品处理基金支出</t>
    </r>
  </si>
  <si>
    <t xml:space="preserve">  南水北调工程建设资金</t>
  </si>
  <si>
    <t xml:space="preserve">      征地和拆迁补偿支出</t>
  </si>
  <si>
    <t xml:space="preserve">  三峡工程后续工作资金</t>
  </si>
  <si>
    <t xml:space="preserve">      土地开发支出</t>
  </si>
  <si>
    <t xml:space="preserve">  省级重大水利工程建设资金</t>
  </si>
  <si>
    <t xml:space="preserve">      城市建设支出</t>
  </si>
  <si>
    <t xml:space="preserve">      农村基础设施建设支出</t>
  </si>
  <si>
    <t xml:space="preserve">      补助被征地农民支出</t>
  </si>
  <si>
    <t xml:space="preserve">      廉租住房支出</t>
  </si>
  <si>
    <t xml:space="preserve">      支付破产或改制企业职工安置费</t>
  </si>
  <si>
    <t xml:space="preserve">      棚户区改造支出</t>
  </si>
  <si>
    <r>
      <rPr>
        <sz val="11"/>
        <color indexed="8"/>
        <rFont val="宋体"/>
        <charset val="134"/>
      </rPr>
      <t xml:space="preserve">    </t>
    </r>
    <r>
      <rPr>
        <sz val="11"/>
        <color indexed="8"/>
        <rFont val="宋体"/>
        <charset val="134"/>
      </rPr>
      <t xml:space="preserve">  </t>
    </r>
    <r>
      <rPr>
        <sz val="11"/>
        <color indexed="8"/>
        <rFont val="宋体"/>
        <charset val="134"/>
      </rPr>
      <t>公共租赁住房支出</t>
    </r>
  </si>
  <si>
    <t xml:space="preserve">      保障性住房租金补贴</t>
  </si>
  <si>
    <t xml:space="preserve">     其他国有土地使用权出让收入安排的支出</t>
  </si>
  <si>
    <t xml:space="preserve">      城市公共设施</t>
  </si>
  <si>
    <t xml:space="preserve">      城市环境卫生</t>
  </si>
  <si>
    <t xml:space="preserve">      公有房屋</t>
  </si>
  <si>
    <t xml:space="preserve">      城市防洪</t>
  </si>
  <si>
    <t xml:space="preserve">      其他城市公用事业附加安排的支出</t>
  </si>
  <si>
    <t xml:space="preserve">      其他国有土地收益基金支出</t>
  </si>
  <si>
    <t xml:space="preserve">      耕地开发专项支出</t>
  </si>
  <si>
    <t xml:space="preserve">      基本农田建设和保护支出</t>
  </si>
  <si>
    <t xml:space="preserve">      土地整理支出</t>
  </si>
  <si>
    <t xml:space="preserve">      用于地震灾后恢复重建的支出</t>
  </si>
  <si>
    <t xml:space="preserve">      其他新增建设用地有偿使用费安排的支出</t>
  </si>
  <si>
    <t xml:space="preserve">      其他城市基础设施配套费安排的支出</t>
  </si>
  <si>
    <t xml:space="preserve">      开发新菜地工程</t>
  </si>
  <si>
    <t xml:space="preserve">      改造老菜地工程</t>
  </si>
  <si>
    <t xml:space="preserve">      设备购置</t>
  </si>
  <si>
    <t xml:space="preserve">      技术培训与推广</t>
  </si>
  <si>
    <t xml:space="preserve">      其他新菜地开发建设基金支出</t>
  </si>
  <si>
    <t xml:space="preserve">    大中型水库库区基金及对应专项债务收入安排的支出</t>
  </si>
  <si>
    <t xml:space="preserve">      解决移民遗留问题</t>
  </si>
  <si>
    <t xml:space="preserve">      库区防护工程维护</t>
  </si>
  <si>
    <t xml:space="preserve">      其他大中型水库库区基金支出</t>
  </si>
  <si>
    <t xml:space="preserve">      库区维护和管理</t>
  </si>
  <si>
    <t xml:space="preserve">      其他三峡水库库区基金支出</t>
  </si>
  <si>
    <t xml:space="preserve">      南水北调工程建设</t>
  </si>
  <si>
    <t xml:space="preserve">      偿还南水北调工程贷款本息</t>
  </si>
  <si>
    <t xml:space="preserve">      三峡工程后续工作</t>
  </si>
  <si>
    <t xml:space="preserve">      地方重大水利工程建设</t>
  </si>
  <si>
    <t xml:space="preserve">      其他重大水利工程建设基金支出</t>
  </si>
  <si>
    <r>
      <rPr>
        <sz val="11"/>
        <rFont val="宋体"/>
        <charset val="134"/>
      </rPr>
      <t xml:space="preserve">    </t>
    </r>
    <r>
      <rPr>
        <sz val="11"/>
        <rFont val="宋体"/>
        <charset val="134"/>
      </rPr>
      <t xml:space="preserve">  </t>
    </r>
    <r>
      <rPr>
        <sz val="11"/>
        <rFont val="宋体"/>
        <charset val="134"/>
      </rPr>
      <t>铁路资产变现收入安排的支出</t>
    </r>
  </si>
  <si>
    <t xml:space="preserve">      公路建设</t>
  </si>
  <si>
    <t xml:space="preserve">      公路养护</t>
  </si>
  <si>
    <t xml:space="preserve">      公路还贷</t>
  </si>
  <si>
    <t xml:space="preserve">      其他海南省高等级公路车辆通行附加费安排的支出</t>
  </si>
  <si>
    <t xml:space="preserve">      政府还贷公路养护</t>
  </si>
  <si>
    <t xml:space="preserve">      政府还贷公路管理</t>
  </si>
  <si>
    <t xml:space="preserve">      其他车辆通行费安排的支出</t>
  </si>
  <si>
    <t xml:space="preserve">      港口设施</t>
  </si>
  <si>
    <t xml:space="preserve">      航道建设和维护</t>
  </si>
  <si>
    <t xml:space="preserve">      航运保障系统建设</t>
  </si>
  <si>
    <t xml:space="preserve">      其他港口建设费安排的支出</t>
  </si>
  <si>
    <t xml:space="preserve">      铁路建设投资</t>
  </si>
  <si>
    <t xml:space="preserve">      购置铁路机车车辆</t>
  </si>
  <si>
    <t xml:space="preserve">      铁路还贷</t>
  </si>
  <si>
    <t xml:space="preserve">      建设项目铺底资金</t>
  </si>
  <si>
    <t xml:space="preserve">      勘测设计</t>
  </si>
  <si>
    <t xml:space="preserve">      注册资本金</t>
  </si>
  <si>
    <t xml:space="preserve">      周转资金</t>
  </si>
  <si>
    <t xml:space="preserve">      其他铁路建设基金支出</t>
  </si>
  <si>
    <t xml:space="preserve">      应急处置费用</t>
  </si>
  <si>
    <t xml:space="preserve">      控制清除污染</t>
  </si>
  <si>
    <t xml:space="preserve">      损失补偿</t>
  </si>
  <si>
    <t xml:space="preserve">      生态恢复</t>
  </si>
  <si>
    <t xml:space="preserve">      监视监测</t>
  </si>
  <si>
    <t xml:space="preserve">      其他船舶油污损害赔偿基金支出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</si>
  <si>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</si>
  <si>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</si>
  <si>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</si>
  <si>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</si>
  <si>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</si>
  <si>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</si>
  <si>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</si>
  <si>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</si>
  <si>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建设专用设施</t>
  </si>
  <si>
    <t xml:space="preserve">      专用设备购置和维修</t>
  </si>
  <si>
    <t xml:space="preserve">      贷款贴息</t>
  </si>
  <si>
    <t xml:space="preserve">      技术研发与推广</t>
  </si>
  <si>
    <t xml:space="preserve">      宣传</t>
  </si>
  <si>
    <t xml:space="preserve">      其他散装水泥专项资金支出</t>
  </si>
  <si>
    <t xml:space="preserve">      技改贴息和补助</t>
  </si>
  <si>
    <t xml:space="preserve">      技术研发和推广</t>
  </si>
  <si>
    <t xml:space="preserve">      示范项目补贴</t>
  </si>
  <si>
    <t xml:space="preserve">      宣传和培训</t>
  </si>
  <si>
    <t xml:space="preserve">      其他新型墙体材料专项基金支出</t>
  </si>
  <si>
    <t xml:space="preserve">      地方农网还贷资金支出</t>
  </si>
  <si>
    <t xml:space="preserve">      其他农网还贷资金支出</t>
  </si>
  <si>
    <t xml:space="preserve">      宣传促销</t>
  </si>
  <si>
    <t xml:space="preserve">      行业规划</t>
  </si>
  <si>
    <t xml:space="preserve">      旅游事业补助</t>
  </si>
  <si>
    <t xml:space="preserve">      地方旅游开发项目补助</t>
  </si>
  <si>
    <t xml:space="preserve">      其他旅游发展基金支出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</si>
  <si>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</si>
  <si>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</si>
  <si>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</si>
  <si>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</si>
  <si>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</si>
  <si>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</si>
  <si>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</si>
  <si>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</si>
  <si>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</si>
  <si>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</si>
  <si>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</si>
  <si>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</si>
  <si>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</si>
  <si>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</si>
  <si>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</si>
  <si>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</si>
  <si>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用于城乡医疗求助的的彩票公益金支出</t>
  </si>
  <si>
    <t xml:space="preserve">      用于其他社会公益事业的彩票公益金支出</t>
  </si>
  <si>
    <t>2018年政府性基金预算支出资金来源情况表(十一)</t>
  </si>
  <si>
    <t>项目</t>
  </si>
  <si>
    <t>合计</t>
  </si>
  <si>
    <t>当年预算收入</t>
  </si>
  <si>
    <t>政府性基金转移支付收入</t>
  </si>
  <si>
    <t>上年结余</t>
  </si>
  <si>
    <t>调入资金</t>
  </si>
  <si>
    <t>其他资金</t>
  </si>
  <si>
    <t>二〇一八年预算安排“三公”经费明细表</t>
  </si>
  <si>
    <t>“三公”经费合计</t>
  </si>
  <si>
    <t>县委统战部</t>
  </si>
  <si>
    <t>看守所</t>
  </si>
  <si>
    <t>消防大队</t>
  </si>
  <si>
    <t>矿管局</t>
  </si>
  <si>
    <t>县社</t>
  </si>
</sst>
</file>

<file path=xl/styles.xml><?xml version="1.0" encoding="utf-8"?>
<styleSheet xmlns="http://schemas.openxmlformats.org/spreadsheetml/2006/main">
  <numFmts count="10">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0_);[Red]\(0\)"/>
    <numFmt numFmtId="177" formatCode="0.0"/>
    <numFmt numFmtId="178" formatCode="_(* #,##0_);_(* \(#,##0\);_(* &quot;-&quot;_);_(@_)"/>
    <numFmt numFmtId="179" formatCode="0.0_ "/>
    <numFmt numFmtId="180" formatCode="0.00_ "/>
    <numFmt numFmtId="181" formatCode="0.00_);[Red]\(0.00\)"/>
  </numFmts>
  <fonts count="127">
    <font>
      <sz val="12"/>
      <name val="宋体"/>
      <charset val="134"/>
    </font>
    <font>
      <b/>
      <sz val="11"/>
      <name val="宋体"/>
      <charset val="134"/>
    </font>
    <font>
      <sz val="10"/>
      <name val="宋体"/>
      <charset val="134"/>
    </font>
    <font>
      <b/>
      <sz val="16"/>
      <name val="宋体"/>
      <charset val="134"/>
    </font>
    <font>
      <sz val="11"/>
      <name val="宋体"/>
      <charset val="134"/>
    </font>
    <font>
      <b/>
      <sz val="9"/>
      <name val="宋体"/>
      <charset val="134"/>
    </font>
    <font>
      <b/>
      <sz val="10"/>
      <name val="宋体"/>
      <charset val="134"/>
    </font>
    <font>
      <b/>
      <sz val="12"/>
      <name val="宋体"/>
      <charset val="134"/>
    </font>
    <font>
      <sz val="10"/>
      <color indexed="8"/>
      <name val="宋体"/>
      <charset val="134"/>
    </font>
    <font>
      <sz val="10"/>
      <color indexed="8"/>
      <name val="Times New Roman"/>
      <charset val="134"/>
    </font>
    <font>
      <sz val="9"/>
      <name val="宋体"/>
      <charset val="134"/>
    </font>
    <font>
      <sz val="10"/>
      <name val="Times New Roman"/>
      <charset val="134"/>
    </font>
    <font>
      <sz val="12"/>
      <name val="黑体"/>
      <charset val="134"/>
    </font>
    <font>
      <b/>
      <sz val="16"/>
      <name val="黑体"/>
      <charset val="134"/>
    </font>
    <font>
      <b/>
      <sz val="14"/>
      <name val="宋体"/>
      <charset val="134"/>
    </font>
    <font>
      <sz val="11"/>
      <color indexed="8"/>
      <name val="宋体"/>
      <charset val="134"/>
    </font>
    <font>
      <b/>
      <sz val="18"/>
      <name val="宋体"/>
      <charset val="134"/>
    </font>
    <font>
      <sz val="9"/>
      <name val="仿宋_GB2312"/>
      <charset val="134"/>
    </font>
    <font>
      <b/>
      <sz val="9"/>
      <name val="仿宋_GB2312"/>
      <charset val="134"/>
    </font>
    <font>
      <sz val="10"/>
      <name val="仿宋_GB2312"/>
      <charset val="134"/>
    </font>
    <font>
      <b/>
      <sz val="16"/>
      <name val="仿宋_GB2312"/>
      <charset val="134"/>
    </font>
    <font>
      <b/>
      <sz val="12"/>
      <name val="仿宋_GB2312"/>
      <charset val="134"/>
    </font>
    <font>
      <b/>
      <sz val="10"/>
      <name val="仿宋_GB2312"/>
      <charset val="134"/>
    </font>
    <font>
      <sz val="10"/>
      <color indexed="10"/>
      <name val="仿宋_GB2312"/>
      <charset val="134"/>
    </font>
    <font>
      <sz val="10"/>
      <color indexed="62"/>
      <name val="仿宋_GB2312"/>
      <charset val="134"/>
    </font>
    <font>
      <sz val="10"/>
      <color rgb="FFFF0000"/>
      <name val="仿宋_GB2312"/>
      <charset val="134"/>
    </font>
    <font>
      <sz val="9"/>
      <name val="宋体"/>
      <charset val="134"/>
      <scheme val="major"/>
    </font>
    <font>
      <sz val="10"/>
      <name val="宋体"/>
      <charset val="134"/>
      <scheme val="major"/>
    </font>
    <font>
      <b/>
      <sz val="10"/>
      <name val="宋体"/>
      <charset val="134"/>
      <scheme val="major"/>
    </font>
    <font>
      <b/>
      <sz val="10"/>
      <color indexed="10"/>
      <name val="宋体"/>
      <charset val="134"/>
    </font>
    <font>
      <sz val="10"/>
      <color indexed="10"/>
      <name val="宋体"/>
      <charset val="134"/>
    </font>
    <font>
      <sz val="10"/>
      <color rgb="FF0033CC"/>
      <name val="宋体"/>
      <charset val="134"/>
    </font>
    <font>
      <sz val="10"/>
      <color rgb="FF0000FF"/>
      <name val="宋体"/>
      <charset val="134"/>
    </font>
    <font>
      <sz val="10"/>
      <color indexed="62"/>
      <name val="宋体"/>
      <charset val="134"/>
    </font>
    <font>
      <sz val="9"/>
      <color indexed="12"/>
      <name val="仿宋"/>
      <charset val="134"/>
    </font>
    <font>
      <sz val="10"/>
      <color indexed="12"/>
      <name val="宋体"/>
      <charset val="134"/>
    </font>
    <font>
      <sz val="12"/>
      <name val="宋体"/>
      <charset val="134"/>
      <scheme val="major"/>
    </font>
    <font>
      <sz val="10"/>
      <color theme="1"/>
      <name val="宋体"/>
      <charset val="134"/>
    </font>
    <font>
      <b/>
      <sz val="9"/>
      <name val="宋体"/>
      <charset val="134"/>
      <scheme val="major"/>
    </font>
    <font>
      <sz val="10"/>
      <color rgb="FFFF0000"/>
      <name val="宋体"/>
      <charset val="134"/>
    </font>
    <font>
      <sz val="10"/>
      <color theme="8" tint="-0.249977111117893"/>
      <name val="宋体"/>
      <charset val="134"/>
    </font>
    <font>
      <sz val="10"/>
      <color rgb="FF0070C0"/>
      <name val="宋体"/>
      <charset val="134"/>
    </font>
    <font>
      <sz val="10"/>
      <color rgb="FF6600CC"/>
      <name val="宋体"/>
      <charset val="134"/>
    </font>
    <font>
      <sz val="10"/>
      <color theme="8"/>
      <name val="宋体"/>
      <charset val="134"/>
    </font>
    <font>
      <sz val="12"/>
      <color theme="1"/>
      <name val="仿宋_GB2312"/>
      <charset val="134"/>
    </font>
    <font>
      <sz val="10"/>
      <color rgb="FF6600CC"/>
      <name val="宋体"/>
      <charset val="134"/>
      <scheme val="major"/>
    </font>
    <font>
      <sz val="10"/>
      <name val="仿宋"/>
      <charset val="134"/>
    </font>
    <font>
      <sz val="9"/>
      <name val="仿宋"/>
      <charset val="134"/>
    </font>
    <font>
      <sz val="9"/>
      <color rgb="FF6600CC"/>
      <name val="仿宋_GB2312"/>
      <charset val="134"/>
    </font>
    <font>
      <sz val="10"/>
      <color rgb="FF0000FF"/>
      <name val="宋体"/>
      <charset val="134"/>
      <scheme val="major"/>
    </font>
    <font>
      <sz val="9"/>
      <color indexed="17"/>
      <name val="仿宋"/>
      <charset val="134"/>
    </font>
    <font>
      <sz val="10"/>
      <color indexed="20"/>
      <name val="宋体"/>
      <charset val="134"/>
    </font>
    <font>
      <sz val="9"/>
      <color rgb="FF0000FF"/>
      <name val="宋体"/>
      <charset val="134"/>
      <scheme val="minor"/>
    </font>
    <font>
      <b/>
      <sz val="16"/>
      <name val="Times New Roman"/>
      <charset val="134"/>
    </font>
    <font>
      <b/>
      <sz val="10"/>
      <name val="Times New Roman"/>
      <charset val="134"/>
    </font>
    <font>
      <sz val="8"/>
      <name val="宋体"/>
      <charset val="134"/>
    </font>
    <font>
      <sz val="9"/>
      <color rgb="FFFF0000"/>
      <name val="宋体"/>
      <charset val="134"/>
    </font>
    <font>
      <sz val="9"/>
      <color rgb="FFC60ABD"/>
      <name val="宋体"/>
      <charset val="134"/>
    </font>
    <font>
      <b/>
      <sz val="8"/>
      <name val="宋体"/>
      <charset val="134"/>
    </font>
    <font>
      <sz val="9"/>
      <color theme="9" tint="0.6"/>
      <name val="宋体"/>
      <charset val="134"/>
    </font>
    <font>
      <sz val="14"/>
      <name val="Times New Roman"/>
      <charset val="134"/>
    </font>
    <font>
      <sz val="14"/>
      <name val="楷体_GB2312"/>
      <charset val="134"/>
    </font>
    <font>
      <b/>
      <sz val="36"/>
      <name val="宋体"/>
      <charset val="134"/>
    </font>
    <font>
      <b/>
      <sz val="24"/>
      <name val="宋体"/>
      <charset val="134"/>
    </font>
    <font>
      <b/>
      <sz val="18"/>
      <name val="Times New Roman"/>
      <charset val="134"/>
    </font>
    <font>
      <b/>
      <sz val="11"/>
      <color theme="3"/>
      <name val="宋体"/>
      <charset val="134"/>
      <scheme val="minor"/>
    </font>
    <font>
      <b/>
      <sz val="11"/>
      <color theme="1"/>
      <name val="宋体"/>
      <charset val="0"/>
      <scheme val="minor"/>
    </font>
    <font>
      <sz val="11"/>
      <color rgb="FF3F3F76"/>
      <name val="宋体"/>
      <charset val="0"/>
      <scheme val="minor"/>
    </font>
    <font>
      <sz val="11"/>
      <color theme="0"/>
      <name val="宋体"/>
      <charset val="0"/>
      <scheme val="minor"/>
    </font>
    <font>
      <sz val="12"/>
      <color theme="1"/>
      <name val="宋体"/>
      <charset val="134"/>
      <scheme val="minor"/>
    </font>
    <font>
      <sz val="11"/>
      <color theme="1"/>
      <name val="宋体"/>
      <charset val="0"/>
      <scheme val="minor"/>
    </font>
    <font>
      <sz val="11"/>
      <color rgb="FFFF0000"/>
      <name val="宋体"/>
      <charset val="0"/>
      <scheme val="minor"/>
    </font>
    <font>
      <b/>
      <sz val="15"/>
      <color theme="3"/>
      <name val="宋体"/>
      <charset val="134"/>
      <scheme val="minor"/>
    </font>
    <font>
      <b/>
      <sz val="11"/>
      <color rgb="FFFFFFFF"/>
      <name val="宋体"/>
      <charset val="0"/>
      <scheme val="minor"/>
    </font>
    <font>
      <sz val="11"/>
      <color indexed="17"/>
      <name val="宋体"/>
      <charset val="134"/>
    </font>
    <font>
      <sz val="11"/>
      <color indexed="20"/>
      <name val="宋体"/>
      <charset val="134"/>
    </font>
    <font>
      <sz val="11"/>
      <color indexed="9"/>
      <name val="宋体"/>
      <charset val="134"/>
    </font>
    <font>
      <b/>
      <sz val="11"/>
      <color indexed="63"/>
      <name val="宋体"/>
      <charset val="134"/>
    </font>
    <font>
      <b/>
      <sz val="13"/>
      <color theme="3"/>
      <name val="宋体"/>
      <charset val="134"/>
      <scheme val="minor"/>
    </font>
    <font>
      <sz val="11"/>
      <color rgb="FF9C0006"/>
      <name val="宋体"/>
      <charset val="0"/>
      <scheme val="minor"/>
    </font>
    <font>
      <b/>
      <sz val="11"/>
      <color indexed="52"/>
      <name val="宋体"/>
      <charset val="134"/>
    </font>
    <font>
      <u/>
      <sz val="11"/>
      <color rgb="FF0000FF"/>
      <name val="宋体"/>
      <charset val="0"/>
      <scheme val="minor"/>
    </font>
    <font>
      <b/>
      <sz val="11"/>
      <color rgb="FFFA7D00"/>
      <name val="宋体"/>
      <charset val="0"/>
      <scheme val="minor"/>
    </font>
    <font>
      <sz val="11"/>
      <color rgb="FFFA7D00"/>
      <name val="宋体"/>
      <charset val="0"/>
      <scheme val="minor"/>
    </font>
    <font>
      <b/>
      <sz val="11"/>
      <color rgb="FF3F3F3F"/>
      <name val="宋体"/>
      <charset val="0"/>
      <scheme val="minor"/>
    </font>
    <font>
      <u/>
      <sz val="11"/>
      <color rgb="FF800080"/>
      <name val="宋体"/>
      <charset val="0"/>
      <scheme val="minor"/>
    </font>
    <font>
      <i/>
      <sz val="11"/>
      <color rgb="FF7F7F7F"/>
      <name val="宋体"/>
      <charset val="0"/>
      <scheme val="minor"/>
    </font>
    <font>
      <sz val="10"/>
      <name val="Helv"/>
      <charset val="134"/>
    </font>
    <font>
      <sz val="11"/>
      <color rgb="FF9C6500"/>
      <name val="宋体"/>
      <charset val="0"/>
      <scheme val="minor"/>
    </font>
    <font>
      <sz val="11"/>
      <color rgb="FF006100"/>
      <name val="宋体"/>
      <charset val="0"/>
      <scheme val="minor"/>
    </font>
    <font>
      <b/>
      <sz val="18"/>
      <color theme="3"/>
      <name val="宋体"/>
      <charset val="134"/>
      <scheme val="minor"/>
    </font>
    <font>
      <sz val="10"/>
      <color indexed="8"/>
      <name val="Arial"/>
      <charset val="134"/>
    </font>
    <font>
      <sz val="7"/>
      <name val="Small Fonts"/>
      <charset val="134"/>
    </font>
    <font>
      <b/>
      <sz val="10"/>
      <name val="Arial"/>
      <charset val="134"/>
    </font>
    <font>
      <sz val="10"/>
      <name val="MS Sans Serif"/>
      <charset val="134"/>
    </font>
    <font>
      <sz val="11"/>
      <color indexed="52"/>
      <name val="宋体"/>
      <charset val="134"/>
    </font>
    <font>
      <b/>
      <sz val="11"/>
      <color indexed="56"/>
      <name val="宋体"/>
      <charset val="134"/>
    </font>
    <font>
      <sz val="11"/>
      <color indexed="60"/>
      <name val="宋体"/>
      <charset val="134"/>
    </font>
    <font>
      <b/>
      <sz val="18"/>
      <color indexed="56"/>
      <name val="宋体"/>
      <charset val="134"/>
    </font>
    <font>
      <b/>
      <sz val="13"/>
      <color indexed="56"/>
      <name val="宋体"/>
      <charset val="134"/>
    </font>
    <font>
      <b/>
      <sz val="15"/>
      <color indexed="56"/>
      <name val="宋体"/>
      <charset val="134"/>
    </font>
    <font>
      <u/>
      <sz val="12"/>
      <color indexed="12"/>
      <name val="宋体"/>
      <charset val="134"/>
    </font>
    <font>
      <b/>
      <sz val="11"/>
      <color indexed="9"/>
      <name val="宋体"/>
      <charset val="134"/>
    </font>
    <font>
      <sz val="11"/>
      <color indexed="10"/>
      <name val="宋体"/>
      <charset val="134"/>
    </font>
    <font>
      <sz val="11"/>
      <color theme="1"/>
      <name val="宋体"/>
      <charset val="134"/>
      <scheme val="minor"/>
    </font>
    <font>
      <sz val="11"/>
      <color indexed="62"/>
      <name val="宋体"/>
      <charset val="134"/>
    </font>
    <font>
      <sz val="12"/>
      <name val="Times New Roman"/>
      <charset val="134"/>
    </font>
    <font>
      <u/>
      <sz val="12"/>
      <color indexed="36"/>
      <name val="宋体"/>
      <charset val="134"/>
    </font>
    <font>
      <i/>
      <sz val="11"/>
      <color indexed="23"/>
      <name val="宋体"/>
      <charset val="134"/>
    </font>
    <font>
      <b/>
      <sz val="11"/>
      <color indexed="8"/>
      <name val="宋体"/>
      <charset val="134"/>
    </font>
    <font>
      <sz val="10"/>
      <color rgb="FFCC00CC"/>
      <name val="宋体"/>
      <charset val="134"/>
    </font>
    <font>
      <sz val="10"/>
      <color indexed="17"/>
      <name val="宋体"/>
      <charset val="134"/>
    </font>
    <font>
      <sz val="10"/>
      <color rgb="FF008000"/>
      <name val="宋体"/>
      <charset val="134"/>
    </font>
    <font>
      <sz val="10"/>
      <color rgb="FF333399"/>
      <name val="宋体"/>
      <charset val="134"/>
    </font>
    <font>
      <sz val="9"/>
      <color indexed="10"/>
      <name val="仿宋"/>
      <charset val="134"/>
    </font>
    <font>
      <sz val="10"/>
      <color rgb="FF800080"/>
      <name val="宋体"/>
      <charset val="134"/>
    </font>
    <font>
      <sz val="10"/>
      <color rgb="FF7030A0"/>
      <name val="宋体"/>
      <charset val="134"/>
    </font>
    <font>
      <sz val="10"/>
      <color rgb="FFD422F4"/>
      <name val="宋体"/>
      <charset val="134"/>
    </font>
    <font>
      <sz val="10"/>
      <color indexed="21"/>
      <name val="宋体"/>
      <charset val="134"/>
    </font>
    <font>
      <sz val="10"/>
      <color rgb="FF666699"/>
      <name val="宋体"/>
      <charset val="134"/>
    </font>
    <font>
      <sz val="10"/>
      <color rgb="FFC60ABD"/>
      <name val="宋体"/>
      <charset val="134"/>
    </font>
    <font>
      <b/>
      <sz val="10"/>
      <color theme="1"/>
      <name val="宋体"/>
      <charset val="134"/>
    </font>
    <font>
      <sz val="10"/>
      <color rgb="FFCC3300"/>
      <name val="宋体"/>
      <charset val="134"/>
    </font>
    <font>
      <sz val="9"/>
      <color rgb="FF0000FF"/>
      <name val="宋体"/>
      <charset val="134"/>
    </font>
    <font>
      <vertAlign val="superscript"/>
      <sz val="9"/>
      <name val="宋体"/>
      <charset val="134"/>
    </font>
    <font>
      <b/>
      <sz val="9"/>
      <name val="Times New Roman"/>
      <charset val="134"/>
    </font>
    <font>
      <b/>
      <sz val="12"/>
      <name val="Times New Roman"/>
      <charset val="134"/>
    </font>
  </fonts>
  <fills count="61">
    <fill>
      <patternFill patternType="none"/>
    </fill>
    <fill>
      <patternFill patternType="gray125"/>
    </fill>
    <fill>
      <patternFill patternType="solid">
        <fgColor indexed="9"/>
        <bgColor indexed="64"/>
      </patternFill>
    </fill>
    <fill>
      <patternFill patternType="solid">
        <fgColor theme="0"/>
        <bgColor indexed="64"/>
      </patternFill>
    </fill>
    <fill>
      <patternFill patternType="mediumGray">
        <fgColor indexed="9"/>
      </patternFill>
    </fill>
    <fill>
      <patternFill patternType="solid">
        <fgColor indexed="22"/>
        <bgColor indexed="64"/>
      </patternFill>
    </fill>
    <fill>
      <patternFill patternType="solid">
        <fgColor indexed="42"/>
        <bgColor indexed="64"/>
      </patternFill>
    </fill>
    <fill>
      <patternFill patternType="solid">
        <fgColor indexed="31"/>
        <bgColor indexed="64"/>
      </patternFill>
    </fill>
    <fill>
      <patternFill patternType="solid">
        <fgColor theme="9" tint="0.6"/>
        <bgColor indexed="64"/>
      </patternFill>
    </fill>
    <fill>
      <patternFill patternType="solid">
        <fgColor rgb="FFD2E6C3"/>
        <bgColor indexed="64"/>
      </patternFill>
    </fill>
    <fill>
      <patternFill patternType="solid">
        <fgColor theme="8" tint="0.6"/>
        <bgColor indexed="64"/>
      </patternFill>
    </fill>
    <fill>
      <patternFill patternType="solid">
        <fgColor rgb="FFFFCC99"/>
        <bgColor indexed="64"/>
      </patternFill>
    </fill>
    <fill>
      <patternFill patternType="solid">
        <fgColor theme="5"/>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indexed="46"/>
        <bgColor indexed="64"/>
      </patternFill>
    </fill>
    <fill>
      <patternFill patternType="solid">
        <fgColor indexed="29"/>
        <bgColor indexed="64"/>
      </patternFill>
    </fill>
    <fill>
      <patternFill patternType="solid">
        <fgColor indexed="44"/>
        <bgColor indexed="64"/>
      </patternFill>
    </fill>
    <fill>
      <patternFill patternType="solid">
        <fgColor indexed="45"/>
        <bgColor indexed="64"/>
      </patternFill>
    </fill>
    <fill>
      <patternFill patternType="solid">
        <fgColor indexed="49"/>
        <bgColor indexed="64"/>
      </patternFill>
    </fill>
    <fill>
      <patternFill patternType="solid">
        <fgColor rgb="FFFFC7CE"/>
        <bgColor indexed="64"/>
      </patternFill>
    </fill>
    <fill>
      <patternFill patternType="solid">
        <fgColor theme="6"/>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rgb="FFC6EFCE"/>
        <bgColor indexed="64"/>
      </patternFill>
    </fill>
    <fill>
      <patternFill patternType="solid">
        <fgColor indexed="51"/>
        <bgColor indexed="64"/>
      </patternFill>
    </fill>
    <fill>
      <patternFill patternType="solid">
        <fgColor indexed="52"/>
        <bgColor indexed="64"/>
      </patternFill>
    </fill>
    <fill>
      <patternFill patternType="solid">
        <fgColor theme="7"/>
        <bgColor indexed="64"/>
      </patternFill>
    </fill>
    <fill>
      <patternFill patternType="solid">
        <fgColor indexed="30"/>
        <bgColor indexed="64"/>
      </patternFill>
    </fill>
    <fill>
      <patternFill patternType="solid">
        <fgColor theme="7" tint="0.799981688894314"/>
        <bgColor indexed="64"/>
      </patternFill>
    </fill>
    <fill>
      <patternFill patternType="solid">
        <fgColor indexed="27"/>
        <bgColor indexed="64"/>
      </patternFill>
    </fill>
    <fill>
      <patternFill patternType="solid">
        <fgColor theme="7" tint="0.599993896298105"/>
        <bgColor indexed="64"/>
      </patternFill>
    </fill>
    <fill>
      <patternFill patternType="solid">
        <fgColor theme="8"/>
        <bgColor indexed="64"/>
      </patternFill>
    </fill>
    <fill>
      <patternFill patternType="solid">
        <fgColor indexed="47"/>
        <bgColor indexed="64"/>
      </patternFill>
    </fill>
    <fill>
      <patternFill patternType="solid">
        <fgColor theme="8" tint="0.599993896298105"/>
        <bgColor indexed="64"/>
      </patternFill>
    </fill>
    <fill>
      <patternFill patternType="solid">
        <fgColor theme="9"/>
        <bgColor indexed="64"/>
      </patternFill>
    </fill>
    <fill>
      <patternFill patternType="solid">
        <fgColor indexed="43"/>
        <bgColor indexed="64"/>
      </patternFill>
    </fill>
    <fill>
      <patternFill patternType="solid">
        <fgColor theme="9" tint="0.399975585192419"/>
        <bgColor indexed="64"/>
      </patternFill>
    </fill>
    <fill>
      <patternFill patternType="solid">
        <fgColor indexed="36"/>
        <bgColor indexed="64"/>
      </patternFill>
    </fill>
    <fill>
      <patternFill patternType="solid">
        <fgColor indexed="53"/>
        <bgColor indexed="64"/>
      </patternFill>
    </fill>
    <fill>
      <patternFill patternType="solid">
        <fgColor indexed="11"/>
        <bgColor indexed="64"/>
      </patternFill>
    </fill>
    <fill>
      <patternFill patternType="solid">
        <fgColor indexed="62"/>
        <bgColor indexed="64"/>
      </patternFill>
    </fill>
    <fill>
      <patternFill patternType="solid">
        <fgColor indexed="10"/>
        <bgColor indexed="64"/>
      </patternFill>
    </fill>
    <fill>
      <patternFill patternType="solid">
        <fgColor indexed="26"/>
        <bgColor indexed="64"/>
      </patternFill>
    </fill>
    <fill>
      <patternFill patternType="solid">
        <fgColor indexed="55"/>
        <bgColor indexed="64"/>
      </patternFill>
    </fill>
    <fill>
      <patternFill patternType="solid">
        <fgColor indexed="57"/>
        <bgColor indexed="64"/>
      </patternFill>
    </fill>
  </fills>
  <borders count="6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indexed="8"/>
      </left>
      <right style="thin">
        <color indexed="8"/>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top/>
      <bottom style="medium">
        <color auto="1"/>
      </bottom>
      <diagonal/>
    </border>
    <border>
      <left style="thin">
        <color auto="1"/>
      </left>
      <right style="medium">
        <color auto="1"/>
      </right>
      <top style="medium">
        <color auto="1"/>
      </top>
      <bottom/>
      <diagonal/>
    </border>
    <border>
      <left/>
      <right style="medium">
        <color auto="1"/>
      </right>
      <top style="medium">
        <color auto="1"/>
      </top>
      <bottom/>
      <diagonal/>
    </border>
    <border>
      <left style="thin">
        <color auto="1"/>
      </left>
      <right style="medium">
        <color auto="1"/>
      </right>
      <top/>
      <bottom/>
      <diagonal/>
    </border>
    <border>
      <left/>
      <right style="medium">
        <color auto="1"/>
      </right>
      <top/>
      <bottom/>
      <diagonal/>
    </border>
    <border>
      <left style="thin">
        <color auto="1"/>
      </left>
      <right style="medium">
        <color auto="1"/>
      </right>
      <top/>
      <bottom style="thin">
        <color auto="1"/>
      </bottom>
      <diagonal/>
    </border>
    <border>
      <left/>
      <right style="medium">
        <color auto="1"/>
      </right>
      <top/>
      <bottom style="thin">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thin">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style="thin">
        <color auto="1"/>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indexed="52"/>
      </bottom>
      <diagonal/>
    </border>
    <border>
      <left/>
      <right/>
      <top/>
      <bottom style="medium">
        <color indexed="30"/>
      </bottom>
      <diagonal/>
    </border>
    <border>
      <left/>
      <right/>
      <top/>
      <bottom style="thick">
        <color indexed="2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s>
  <cellStyleXfs count="392">
    <xf numFmtId="0" fontId="0" fillId="0" borderId="0">
      <alignment vertical="center"/>
    </xf>
    <xf numFmtId="42" fontId="69" fillId="0" borderId="0" applyFont="0" applyFill="0" applyBorder="0" applyAlignment="0" applyProtection="0">
      <alignment vertical="center"/>
    </xf>
    <xf numFmtId="0" fontId="15" fillId="7" borderId="0" applyNumberFormat="0" applyBorder="0" applyAlignment="0" applyProtection="0">
      <alignment vertical="center"/>
    </xf>
    <xf numFmtId="0" fontId="70" fillId="14" borderId="0" applyNumberFormat="0" applyBorder="0" applyAlignment="0" applyProtection="0">
      <alignment vertical="center"/>
    </xf>
    <xf numFmtId="0" fontId="77" fillId="5" borderId="51" applyNumberFormat="0" applyAlignment="0" applyProtection="0">
      <alignment vertical="center"/>
    </xf>
    <xf numFmtId="44" fontId="69" fillId="0" borderId="0" applyFont="0" applyFill="0" applyBorder="0" applyAlignment="0" applyProtection="0">
      <alignment vertical="center"/>
    </xf>
    <xf numFmtId="0" fontId="76" fillId="24" borderId="0" applyNumberFormat="0" applyBorder="0" applyAlignment="0" applyProtection="0">
      <alignment vertical="center"/>
    </xf>
    <xf numFmtId="0" fontId="67" fillId="11" borderId="47" applyNumberFormat="0" applyAlignment="0" applyProtection="0">
      <alignment vertical="center"/>
    </xf>
    <xf numFmtId="0" fontId="74" fillId="6" borderId="0" applyNumberFormat="0" applyBorder="0" applyAlignment="0" applyProtection="0">
      <alignment vertical="center"/>
    </xf>
    <xf numFmtId="41" fontId="69" fillId="0" borderId="0" applyFont="0" applyFill="0" applyBorder="0" applyAlignment="0" applyProtection="0">
      <alignment vertical="center"/>
    </xf>
    <xf numFmtId="0" fontId="70" fillId="16" borderId="0" applyNumberFormat="0" applyBorder="0" applyAlignment="0" applyProtection="0">
      <alignment vertical="center"/>
    </xf>
    <xf numFmtId="0" fontId="80" fillId="5" borderId="52" applyNumberFormat="0" applyAlignment="0" applyProtection="0">
      <alignment vertical="center"/>
    </xf>
    <xf numFmtId="0" fontId="79" fillId="28" borderId="0" applyNumberFormat="0" applyBorder="0" applyAlignment="0" applyProtection="0">
      <alignment vertical="center"/>
    </xf>
    <xf numFmtId="43" fontId="69" fillId="0" borderId="0" applyFont="0" applyFill="0" applyBorder="0" applyAlignment="0" applyProtection="0">
      <alignment vertical="center"/>
    </xf>
    <xf numFmtId="0" fontId="68" fillId="32" borderId="0" applyNumberFormat="0" applyBorder="0" applyAlignment="0" applyProtection="0">
      <alignment vertical="center"/>
    </xf>
    <xf numFmtId="0" fontId="74" fillId="6" borderId="0" applyNumberFormat="0" applyBorder="0" applyAlignment="0" applyProtection="0">
      <alignment vertical="center"/>
    </xf>
    <xf numFmtId="0" fontId="81" fillId="0" borderId="0" applyNumberFormat="0" applyFill="0" applyBorder="0" applyAlignment="0" applyProtection="0">
      <alignment vertical="center"/>
    </xf>
    <xf numFmtId="9" fontId="69" fillId="0" borderId="0" applyFont="0" applyFill="0" applyBorder="0" applyAlignment="0" applyProtection="0">
      <alignment vertical="center"/>
    </xf>
    <xf numFmtId="0" fontId="74" fillId="6" borderId="0" applyNumberFormat="0" applyBorder="0" applyAlignment="0" applyProtection="0">
      <alignment vertical="center"/>
    </xf>
    <xf numFmtId="0" fontId="85" fillId="0" borderId="0" applyNumberFormat="0" applyFill="0" applyBorder="0" applyAlignment="0" applyProtection="0">
      <alignment vertical="center"/>
    </xf>
    <xf numFmtId="0" fontId="69" fillId="13" borderId="48" applyNumberFormat="0" applyFont="0" applyAlignment="0" applyProtection="0">
      <alignment vertical="center"/>
    </xf>
    <xf numFmtId="0" fontId="0" fillId="0" borderId="0"/>
    <xf numFmtId="0" fontId="76" fillId="24" borderId="0" applyNumberFormat="0" applyBorder="0" applyAlignment="0" applyProtection="0">
      <alignment vertical="center"/>
    </xf>
    <xf numFmtId="0" fontId="71" fillId="0" borderId="0" applyNumberFormat="0" applyFill="0" applyBorder="0" applyAlignment="0" applyProtection="0">
      <alignment vertical="center"/>
    </xf>
    <xf numFmtId="0" fontId="75" fillId="26" borderId="0" applyNumberFormat="0" applyBorder="0" applyAlignment="0" applyProtection="0">
      <alignment vertical="center"/>
    </xf>
    <xf numFmtId="0" fontId="68" fillId="31" borderId="0" applyNumberFormat="0" applyBorder="0" applyAlignment="0" applyProtection="0">
      <alignment vertical="center"/>
    </xf>
    <xf numFmtId="0" fontId="65" fillId="0" borderId="0" applyNumberFormat="0" applyFill="0" applyBorder="0" applyAlignment="0" applyProtection="0">
      <alignment vertical="center"/>
    </xf>
    <xf numFmtId="0" fontId="75" fillId="26" borderId="0" applyNumberFormat="0" applyBorder="0" applyAlignment="0" applyProtection="0">
      <alignment vertical="center"/>
    </xf>
    <xf numFmtId="0" fontId="87" fillId="0" borderId="0"/>
    <xf numFmtId="0" fontId="90" fillId="0" borderId="0" applyNumberFormat="0" applyFill="0" applyBorder="0" applyAlignment="0" applyProtection="0">
      <alignment vertical="center"/>
    </xf>
    <xf numFmtId="0" fontId="0" fillId="0" borderId="0"/>
    <xf numFmtId="0" fontId="75" fillId="26" borderId="0" applyNumberFormat="0" applyBorder="0" applyAlignment="0" applyProtection="0">
      <alignment vertical="center"/>
    </xf>
    <xf numFmtId="0" fontId="86" fillId="0" borderId="0" applyNumberFormat="0" applyFill="0" applyBorder="0" applyAlignment="0" applyProtection="0">
      <alignment vertical="center"/>
    </xf>
    <xf numFmtId="0" fontId="72" fillId="0" borderId="49" applyNumberFormat="0" applyFill="0" applyAlignment="0" applyProtection="0">
      <alignment vertical="center"/>
    </xf>
    <xf numFmtId="0" fontId="78" fillId="0" borderId="49" applyNumberFormat="0" applyFill="0" applyAlignment="0" applyProtection="0">
      <alignment vertical="center"/>
    </xf>
    <xf numFmtId="0" fontId="74" fillId="6" borderId="0" applyNumberFormat="0" applyBorder="0" applyAlignment="0" applyProtection="0">
      <alignment vertical="center"/>
    </xf>
    <xf numFmtId="0" fontId="75" fillId="26" borderId="0" applyNumberFormat="0" applyBorder="0" applyAlignment="0" applyProtection="0">
      <alignment vertical="center"/>
    </xf>
    <xf numFmtId="0" fontId="68" fillId="22" borderId="0" applyNumberFormat="0" applyBorder="0" applyAlignment="0" applyProtection="0">
      <alignment vertical="center"/>
    </xf>
    <xf numFmtId="0" fontId="0" fillId="0" borderId="0"/>
    <xf numFmtId="0" fontId="65" fillId="0" borderId="55" applyNumberFormat="0" applyFill="0" applyAlignment="0" applyProtection="0">
      <alignment vertical="center"/>
    </xf>
    <xf numFmtId="0" fontId="68" fillId="37" borderId="0" applyNumberFormat="0" applyBorder="0" applyAlignment="0" applyProtection="0">
      <alignment vertical="center"/>
    </xf>
    <xf numFmtId="0" fontId="84" fillId="34" borderId="54" applyNumberFormat="0" applyAlignment="0" applyProtection="0">
      <alignment vertical="center"/>
    </xf>
    <xf numFmtId="0" fontId="82" fillId="34" borderId="47" applyNumberFormat="0" applyAlignment="0" applyProtection="0">
      <alignment vertical="center"/>
    </xf>
    <xf numFmtId="0" fontId="15" fillId="23" borderId="0" applyNumberFormat="0" applyBorder="0" applyAlignment="0" applyProtection="0">
      <alignment vertical="center"/>
    </xf>
    <xf numFmtId="0" fontId="73" fillId="18" borderId="50" applyNumberFormat="0" applyAlignment="0" applyProtection="0">
      <alignment vertical="center"/>
    </xf>
    <xf numFmtId="0" fontId="70" fillId="19" borderId="0" applyNumberFormat="0" applyBorder="0" applyAlignment="0" applyProtection="0">
      <alignment vertical="center"/>
    </xf>
    <xf numFmtId="0" fontId="68" fillId="12" borderId="0" applyNumberFormat="0" applyBorder="0" applyAlignment="0" applyProtection="0">
      <alignment vertical="center"/>
    </xf>
    <xf numFmtId="0" fontId="83" fillId="0" borderId="53" applyNumberFormat="0" applyFill="0" applyAlignment="0" applyProtection="0">
      <alignment vertical="center"/>
    </xf>
    <xf numFmtId="0" fontId="66" fillId="0" borderId="46" applyNumberFormat="0" applyFill="0" applyAlignment="0" applyProtection="0">
      <alignment vertical="center"/>
    </xf>
    <xf numFmtId="0" fontId="89" fillId="39" borderId="0" applyNumberFormat="0" applyBorder="0" applyAlignment="0" applyProtection="0">
      <alignment vertical="center"/>
    </xf>
    <xf numFmtId="0" fontId="76" fillId="27" borderId="0" applyNumberFormat="0" applyBorder="0" applyAlignment="0" applyProtection="0">
      <alignment vertical="center"/>
    </xf>
    <xf numFmtId="0" fontId="75" fillId="26" borderId="0" applyNumberFormat="0" applyBorder="0" applyAlignment="0" applyProtection="0">
      <alignment vertical="center"/>
    </xf>
    <xf numFmtId="0" fontId="15" fillId="6" borderId="0" applyNumberFormat="0" applyBorder="0" applyAlignment="0" applyProtection="0">
      <alignment vertical="center"/>
    </xf>
    <xf numFmtId="0" fontId="88" fillId="38" borderId="0" applyNumberFormat="0" applyBorder="0" applyAlignment="0" applyProtection="0">
      <alignment vertical="center"/>
    </xf>
    <xf numFmtId="0" fontId="75" fillId="26" borderId="0" applyNumberFormat="0" applyBorder="0" applyAlignment="0" applyProtection="0">
      <alignment vertical="center"/>
    </xf>
    <xf numFmtId="0" fontId="70" fillId="30" borderId="0" applyNumberFormat="0" applyBorder="0" applyAlignment="0" applyProtection="0">
      <alignment vertical="center"/>
    </xf>
    <xf numFmtId="0" fontId="68" fillId="21" borderId="0" applyNumberFormat="0" applyBorder="0" applyAlignment="0" applyProtection="0">
      <alignment vertical="center"/>
    </xf>
    <xf numFmtId="0" fontId="95" fillId="0" borderId="56" applyNumberFormat="0" applyFill="0" applyAlignment="0" applyProtection="0">
      <alignment vertical="center"/>
    </xf>
    <xf numFmtId="0" fontId="70" fillId="20" borderId="0" applyNumberFormat="0" applyBorder="0" applyAlignment="0" applyProtection="0">
      <alignment vertical="center"/>
    </xf>
    <xf numFmtId="0" fontId="74" fillId="6" borderId="0" applyNumberFormat="0" applyBorder="0" applyAlignment="0" applyProtection="0">
      <alignment vertical="center"/>
    </xf>
    <xf numFmtId="0" fontId="70" fillId="36" borderId="0" applyNumberFormat="0" applyBorder="0" applyAlignment="0" applyProtection="0">
      <alignment vertical="center"/>
    </xf>
    <xf numFmtId="0" fontId="77" fillId="5" borderId="51" applyNumberFormat="0" applyAlignment="0" applyProtection="0">
      <alignment vertical="center"/>
    </xf>
    <xf numFmtId="0" fontId="70" fillId="33" borderId="0" applyNumberFormat="0" applyBorder="0" applyAlignment="0" applyProtection="0">
      <alignment vertical="center"/>
    </xf>
    <xf numFmtId="0" fontId="75" fillId="26" borderId="0" applyNumberFormat="0" applyBorder="0" applyAlignment="0" applyProtection="0">
      <alignment vertical="center"/>
    </xf>
    <xf numFmtId="0" fontId="70" fillId="17" borderId="0" applyNumberFormat="0" applyBorder="0" applyAlignment="0" applyProtection="0">
      <alignment vertical="center"/>
    </xf>
    <xf numFmtId="0" fontId="74" fillId="6" borderId="0" applyNumberFormat="0" applyBorder="0" applyAlignment="0" applyProtection="0">
      <alignment vertical="center"/>
    </xf>
    <xf numFmtId="0" fontId="68" fillId="29" borderId="0" applyNumberFormat="0" applyBorder="0" applyAlignment="0" applyProtection="0">
      <alignment vertical="center"/>
    </xf>
    <xf numFmtId="0" fontId="68" fillId="42" borderId="0" applyNumberFormat="0" applyBorder="0" applyAlignment="0" applyProtection="0">
      <alignment vertical="center"/>
    </xf>
    <xf numFmtId="0" fontId="77" fillId="5" borderId="51" applyNumberFormat="0" applyAlignment="0" applyProtection="0">
      <alignment vertical="center"/>
    </xf>
    <xf numFmtId="0" fontId="70" fillId="44" borderId="0" applyNumberFormat="0" applyBorder="0" applyAlignment="0" applyProtection="0">
      <alignment vertical="center"/>
    </xf>
    <xf numFmtId="0" fontId="80" fillId="5" borderId="52" applyNumberFormat="0" applyAlignment="0" applyProtection="0">
      <alignment vertical="center"/>
    </xf>
    <xf numFmtId="0" fontId="15" fillId="7" borderId="0" applyNumberFormat="0" applyBorder="0" applyAlignment="0" applyProtection="0">
      <alignment vertical="center"/>
    </xf>
    <xf numFmtId="0" fontId="70" fillId="46" borderId="0" applyNumberFormat="0" applyBorder="0" applyAlignment="0" applyProtection="0">
      <alignment vertical="center"/>
    </xf>
    <xf numFmtId="0" fontId="68" fillId="47" borderId="0" applyNumberFormat="0" applyBorder="0" applyAlignment="0" applyProtection="0">
      <alignment vertical="center"/>
    </xf>
    <xf numFmtId="0" fontId="80" fillId="5" borderId="52" applyNumberFormat="0" applyAlignment="0" applyProtection="0">
      <alignment vertical="center"/>
    </xf>
    <xf numFmtId="0" fontId="15" fillId="26" borderId="0" applyNumberFormat="0" applyBorder="0" applyAlignment="0" applyProtection="0">
      <alignment vertical="center"/>
    </xf>
    <xf numFmtId="0" fontId="70" fillId="49" borderId="0" applyNumberFormat="0" applyBorder="0" applyAlignment="0" applyProtection="0">
      <alignment vertical="center"/>
    </xf>
    <xf numFmtId="0" fontId="75" fillId="26" borderId="0" applyNumberFormat="0" applyBorder="0" applyAlignment="0" applyProtection="0">
      <alignment vertical="center"/>
    </xf>
    <xf numFmtId="0" fontId="68" fillId="15" borderId="0" applyNumberFormat="0" applyBorder="0" applyAlignment="0" applyProtection="0">
      <alignment vertical="center"/>
    </xf>
    <xf numFmtId="0" fontId="68" fillId="50" borderId="0" applyNumberFormat="0" applyBorder="0" applyAlignment="0" applyProtection="0">
      <alignment vertical="center"/>
    </xf>
    <xf numFmtId="0" fontId="97" fillId="51" borderId="0" applyNumberFormat="0" applyBorder="0" applyAlignment="0" applyProtection="0">
      <alignment vertical="center"/>
    </xf>
    <xf numFmtId="0" fontId="15" fillId="6" borderId="0" applyNumberFormat="0" applyBorder="0" applyAlignment="0" applyProtection="0">
      <alignment vertical="center"/>
    </xf>
    <xf numFmtId="0" fontId="70" fillId="35" borderId="0" applyNumberFormat="0" applyBorder="0" applyAlignment="0" applyProtection="0">
      <alignment vertical="center"/>
    </xf>
    <xf numFmtId="0" fontId="68" fillId="52" borderId="0" applyNumberFormat="0" applyBorder="0" applyAlignment="0" applyProtection="0">
      <alignment vertical="center"/>
    </xf>
    <xf numFmtId="0" fontId="15" fillId="45" borderId="0" applyNumberFormat="0" applyBorder="0" applyAlignment="0" applyProtection="0">
      <alignment vertical="center"/>
    </xf>
    <xf numFmtId="0" fontId="15" fillId="26" borderId="0" applyNumberFormat="0" applyBorder="0" applyAlignment="0" applyProtection="0">
      <alignment vertical="center"/>
    </xf>
    <xf numFmtId="0" fontId="15" fillId="7" borderId="0" applyNumberFormat="0" applyBorder="0" applyAlignment="0" applyProtection="0">
      <alignment vertical="center"/>
    </xf>
    <xf numFmtId="0" fontId="74" fillId="6" borderId="0" applyNumberFormat="0" applyBorder="0" applyAlignment="0" applyProtection="0">
      <alignment vertical="center"/>
    </xf>
    <xf numFmtId="0" fontId="15" fillId="7"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76" fillId="53" borderId="0" applyNumberFormat="0" applyBorder="0" applyAlignment="0" applyProtection="0">
      <alignment vertical="center"/>
    </xf>
    <xf numFmtId="0" fontId="15" fillId="6" borderId="0" applyNumberFormat="0" applyBorder="0" applyAlignment="0" applyProtection="0">
      <alignment vertical="center"/>
    </xf>
    <xf numFmtId="0" fontId="76" fillId="54" borderId="0" applyNumberFormat="0" applyBorder="0" applyAlignment="0" applyProtection="0">
      <alignment vertical="center"/>
    </xf>
    <xf numFmtId="0" fontId="76" fillId="43" borderId="0" applyNumberFormat="0" applyBorder="0" applyAlignment="0" applyProtection="0">
      <alignment vertical="center"/>
    </xf>
    <xf numFmtId="0" fontId="15" fillId="6" borderId="0" applyNumberFormat="0" applyBorder="0" applyAlignment="0" applyProtection="0">
      <alignment vertical="center"/>
    </xf>
    <xf numFmtId="0" fontId="74" fillId="6" borderId="0" applyNumberFormat="0" applyBorder="0" applyAlignment="0" applyProtection="0">
      <alignment vertical="center"/>
    </xf>
    <xf numFmtId="0" fontId="0" fillId="0" borderId="0">
      <alignment vertical="center"/>
    </xf>
    <xf numFmtId="0" fontId="15" fillId="23" borderId="0" applyNumberFormat="0" applyBorder="0" applyAlignment="0" applyProtection="0">
      <alignment vertical="center"/>
    </xf>
    <xf numFmtId="0" fontId="0" fillId="0" borderId="0"/>
    <xf numFmtId="0" fontId="15" fillId="23" borderId="0" applyNumberFormat="0" applyBorder="0" applyAlignment="0" applyProtection="0">
      <alignment vertical="center"/>
    </xf>
    <xf numFmtId="0" fontId="15" fillId="0" borderId="0">
      <alignment vertical="center"/>
    </xf>
    <xf numFmtId="0" fontId="0" fillId="0" borderId="0"/>
    <xf numFmtId="0" fontId="76" fillId="24" borderId="0" applyNumberFormat="0" applyBorder="0" applyAlignment="0" applyProtection="0">
      <alignment vertical="center"/>
    </xf>
    <xf numFmtId="0" fontId="15" fillId="23" borderId="0" applyNumberFormat="0" applyBorder="0" applyAlignment="0" applyProtection="0">
      <alignment vertical="center"/>
    </xf>
    <xf numFmtId="0" fontId="75" fillId="26" borderId="0" applyNumberFormat="0" applyBorder="0" applyAlignment="0" applyProtection="0">
      <alignment vertical="center"/>
    </xf>
    <xf numFmtId="0" fontId="15" fillId="45" borderId="0" applyNumberFormat="0" applyBorder="0" applyAlignment="0" applyProtection="0">
      <alignment vertical="center"/>
    </xf>
    <xf numFmtId="0" fontId="76" fillId="55" borderId="0" applyNumberFormat="0" applyBorder="0" applyAlignment="0" applyProtection="0">
      <alignment vertical="center"/>
    </xf>
    <xf numFmtId="0" fontId="15" fillId="45" borderId="0" applyNumberFormat="0" applyBorder="0" applyAlignment="0" applyProtection="0">
      <alignment vertical="center"/>
    </xf>
    <xf numFmtId="0" fontId="15" fillId="48" borderId="0" applyNumberFormat="0" applyBorder="0" applyAlignment="0" applyProtection="0">
      <alignment vertical="center"/>
    </xf>
    <xf numFmtId="0" fontId="74" fillId="6" borderId="0" applyNumberFormat="0" applyBorder="0" applyAlignment="0" applyProtection="0">
      <alignment vertical="center"/>
    </xf>
    <xf numFmtId="0" fontId="15" fillId="48" borderId="0" applyNumberFormat="0" applyBorder="0" applyAlignment="0" applyProtection="0">
      <alignment vertical="center"/>
    </xf>
    <xf numFmtId="0" fontId="76" fillId="53" borderId="0" applyNumberFormat="0" applyBorder="0" applyAlignment="0" applyProtection="0">
      <alignment vertical="center"/>
    </xf>
    <xf numFmtId="0" fontId="15" fillId="48" borderId="0" applyNumberFormat="0" applyBorder="0" applyAlignment="0" applyProtection="0">
      <alignment vertical="center"/>
    </xf>
    <xf numFmtId="0" fontId="97" fillId="51" borderId="0" applyNumberFormat="0" applyBorder="0" applyAlignment="0" applyProtection="0">
      <alignment vertical="center"/>
    </xf>
    <xf numFmtId="0" fontId="15" fillId="23" borderId="0" applyNumberFormat="0" applyBorder="0" applyAlignment="0" applyProtection="0">
      <alignment vertical="center"/>
    </xf>
    <xf numFmtId="0" fontId="76" fillId="56" borderId="0" applyNumberFormat="0" applyBorder="0" applyAlignment="0" applyProtection="0">
      <alignment vertical="center"/>
    </xf>
    <xf numFmtId="0" fontId="97" fillId="51" borderId="0" applyNumberFormat="0" applyBorder="0" applyAlignment="0" applyProtection="0">
      <alignment vertical="center"/>
    </xf>
    <xf numFmtId="0" fontId="15" fillId="45" borderId="0" applyNumberFormat="0" applyBorder="0" applyAlignment="0" applyProtection="0">
      <alignment vertical="center"/>
    </xf>
    <xf numFmtId="0" fontId="76" fillId="57" borderId="0" applyNumberFormat="0" applyBorder="0" applyAlignment="0" applyProtection="0">
      <alignment vertical="center"/>
    </xf>
    <xf numFmtId="0" fontId="15" fillId="48"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75" fillId="26" borderId="0" applyNumberFormat="0" applyBorder="0" applyAlignment="0" applyProtection="0">
      <alignment vertical="center"/>
    </xf>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75" fillId="26" borderId="0" applyNumberFormat="0" applyBorder="0" applyAlignment="0" applyProtection="0">
      <alignment vertical="center"/>
    </xf>
    <xf numFmtId="0" fontId="15" fillId="24" borderId="0" applyNumberFormat="0" applyBorder="0" applyAlignment="0" applyProtection="0">
      <alignment vertical="center"/>
    </xf>
    <xf numFmtId="0" fontId="15" fillId="55" borderId="0" applyNumberFormat="0" applyBorder="0" applyAlignment="0" applyProtection="0">
      <alignment vertical="center"/>
    </xf>
    <xf numFmtId="0" fontId="15" fillId="55" borderId="0" applyNumberFormat="0" applyBorder="0" applyAlignment="0" applyProtection="0">
      <alignment vertical="center"/>
    </xf>
    <xf numFmtId="0" fontId="15" fillId="55" borderId="0" applyNumberFormat="0" applyBorder="0" applyAlignment="0" applyProtection="0">
      <alignment vertical="center"/>
    </xf>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15" fillId="25" borderId="0" applyNumberFormat="0" applyBorder="0" applyAlignment="0" applyProtection="0">
      <alignment vertical="center"/>
    </xf>
    <xf numFmtId="0" fontId="15" fillId="25" borderId="0" applyNumberFormat="0" applyBorder="0" applyAlignment="0" applyProtection="0">
      <alignment vertical="center"/>
    </xf>
    <xf numFmtId="0" fontId="74" fillId="6" borderId="0" applyNumberFormat="0" applyBorder="0" applyAlignment="0" applyProtection="0">
      <alignment vertical="center"/>
    </xf>
    <xf numFmtId="0" fontId="15" fillId="25"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25" borderId="0" applyNumberFormat="0" applyBorder="0" applyAlignment="0" applyProtection="0">
      <alignment vertical="center"/>
    </xf>
    <xf numFmtId="0" fontId="74" fillId="6" borderId="0" applyNumberFormat="0" applyBorder="0" applyAlignment="0" applyProtection="0">
      <alignment vertical="center"/>
    </xf>
    <xf numFmtId="0" fontId="15" fillId="24" borderId="0" applyNumberFormat="0" applyBorder="0" applyAlignment="0" applyProtection="0">
      <alignment vertical="center"/>
    </xf>
    <xf numFmtId="0" fontId="15" fillId="55" borderId="0" applyNumberFormat="0" applyBorder="0" applyAlignment="0" applyProtection="0">
      <alignment vertical="center"/>
    </xf>
    <xf numFmtId="0" fontId="15" fillId="23" borderId="0" applyNumberFormat="0" applyBorder="0" applyAlignment="0" applyProtection="0">
      <alignment vertical="center"/>
    </xf>
    <xf numFmtId="0" fontId="4" fillId="0" borderId="1">
      <alignment horizontal="distributed" vertical="center" wrapText="1"/>
    </xf>
    <xf numFmtId="0" fontId="15" fillId="25" borderId="0" applyNumberFormat="0" applyBorder="0" applyAlignment="0" applyProtection="0">
      <alignment vertical="center"/>
    </xf>
    <xf numFmtId="0" fontId="15" fillId="40" borderId="0" applyNumberFormat="0" applyBorder="0" applyAlignment="0" applyProtection="0">
      <alignment vertical="center"/>
    </xf>
    <xf numFmtId="0" fontId="74" fillId="6" borderId="0" applyNumberFormat="0" applyBorder="0" applyAlignment="0" applyProtection="0">
      <alignment vertical="center"/>
    </xf>
    <xf numFmtId="0" fontId="76" fillId="43" borderId="0" applyNumberFormat="0" applyBorder="0" applyAlignment="0" applyProtection="0">
      <alignment vertical="center"/>
    </xf>
    <xf numFmtId="0" fontId="76" fillId="43" borderId="0" applyNumberFormat="0" applyBorder="0" applyAlignment="0" applyProtection="0">
      <alignment vertical="center"/>
    </xf>
    <xf numFmtId="0" fontId="0" fillId="0" borderId="0"/>
    <xf numFmtId="0" fontId="76" fillId="24" borderId="0" applyNumberFormat="0" applyBorder="0" applyAlignment="0" applyProtection="0">
      <alignment vertical="center"/>
    </xf>
    <xf numFmtId="0" fontId="76" fillId="55" borderId="0" applyNumberFormat="0" applyBorder="0" applyAlignment="0" applyProtection="0">
      <alignment vertical="center"/>
    </xf>
    <xf numFmtId="0" fontId="74" fillId="6" borderId="0" applyNumberFormat="0" applyBorder="0" applyAlignment="0" applyProtection="0">
      <alignment vertical="center"/>
    </xf>
    <xf numFmtId="0" fontId="76" fillId="55" borderId="0" applyNumberFormat="0" applyBorder="0" applyAlignment="0" applyProtection="0">
      <alignment vertical="center"/>
    </xf>
    <xf numFmtId="0" fontId="74" fillId="6" borderId="0" applyNumberFormat="0" applyBorder="0" applyAlignment="0" applyProtection="0">
      <alignment vertical="center"/>
    </xf>
    <xf numFmtId="0" fontId="75" fillId="26" borderId="0" applyNumberFormat="0" applyBorder="0" applyAlignment="0" applyProtection="0">
      <alignment vertical="center"/>
    </xf>
    <xf numFmtId="0" fontId="76" fillId="53" borderId="0" applyNumberFormat="0" applyBorder="0" applyAlignment="0" applyProtection="0">
      <alignment vertical="center"/>
    </xf>
    <xf numFmtId="0" fontId="76" fillId="53" borderId="0" applyNumberFormat="0" applyBorder="0" applyAlignment="0" applyProtection="0">
      <alignment vertical="center"/>
    </xf>
    <xf numFmtId="0" fontId="75" fillId="26" borderId="0" applyNumberFormat="0" applyBorder="0" applyAlignment="0" applyProtection="0">
      <alignment vertical="center"/>
    </xf>
    <xf numFmtId="0" fontId="76" fillId="27" borderId="0" applyNumberFormat="0" applyBorder="0" applyAlignment="0" applyProtection="0">
      <alignment vertical="center"/>
    </xf>
    <xf numFmtId="0" fontId="76" fillId="27" borderId="0" applyNumberFormat="0" applyBorder="0" applyAlignment="0" applyProtection="0">
      <alignment vertical="center"/>
    </xf>
    <xf numFmtId="0" fontId="74" fillId="6" borderId="0" applyNumberFormat="0" applyBorder="0" applyAlignment="0" applyProtection="0">
      <alignment vertical="center"/>
    </xf>
    <xf numFmtId="0" fontId="76" fillId="27" borderId="0" applyNumberFormat="0" applyBorder="0" applyAlignment="0" applyProtection="0">
      <alignment vertical="center"/>
    </xf>
    <xf numFmtId="0" fontId="74" fillId="6" borderId="0" applyNumberFormat="0" applyBorder="0" applyAlignment="0" applyProtection="0">
      <alignment vertical="center"/>
    </xf>
    <xf numFmtId="0" fontId="76" fillId="41" borderId="0" applyNumberFormat="0" applyBorder="0" applyAlignment="0" applyProtection="0">
      <alignment vertical="center"/>
    </xf>
    <xf numFmtId="0" fontId="76" fillId="41" borderId="0" applyNumberFormat="0" applyBorder="0" applyAlignment="0" applyProtection="0">
      <alignment vertical="center"/>
    </xf>
    <xf numFmtId="0" fontId="74" fillId="6" borderId="0" applyNumberFormat="0" applyBorder="0" applyAlignment="0" applyProtection="0">
      <alignment vertical="center"/>
    </xf>
    <xf numFmtId="0" fontId="76" fillId="41" borderId="0" applyNumberFormat="0" applyBorder="0" applyAlignment="0" applyProtection="0">
      <alignment vertical="center"/>
    </xf>
    <xf numFmtId="0" fontId="76" fillId="43" borderId="0" applyNumberFormat="0" applyBorder="0" applyAlignment="0" applyProtection="0">
      <alignment vertical="center"/>
    </xf>
    <xf numFmtId="0" fontId="76" fillId="55" borderId="0" applyNumberFormat="0" applyBorder="0" applyAlignment="0" applyProtection="0">
      <alignment vertical="center"/>
    </xf>
    <xf numFmtId="0" fontId="100" fillId="0" borderId="59" applyNumberFormat="0" applyFill="0" applyAlignment="0" applyProtection="0">
      <alignment vertical="center"/>
    </xf>
    <xf numFmtId="0" fontId="76" fillId="53" borderId="0" applyNumberFormat="0" applyBorder="0" applyAlignment="0" applyProtection="0">
      <alignment vertical="center"/>
    </xf>
    <xf numFmtId="0" fontId="100" fillId="0" borderId="59" applyNumberFormat="0" applyFill="0" applyAlignment="0" applyProtection="0">
      <alignment vertical="center"/>
    </xf>
    <xf numFmtId="0" fontId="76" fillId="27" borderId="0" applyNumberFormat="0" applyBorder="0" applyAlignment="0" applyProtection="0">
      <alignment vertical="center"/>
    </xf>
    <xf numFmtId="0" fontId="75" fillId="26" borderId="0" applyNumberFormat="0" applyBorder="0" applyAlignment="0" applyProtection="0">
      <alignment vertical="center"/>
    </xf>
    <xf numFmtId="0" fontId="76" fillId="41" borderId="0" applyNumberFormat="0" applyBorder="0" applyAlignment="0" applyProtection="0">
      <alignment vertical="center"/>
    </xf>
    <xf numFmtId="0" fontId="75" fillId="26" borderId="0" applyNumberFormat="0" applyBorder="0" applyAlignment="0" applyProtection="0">
      <alignment vertical="center"/>
    </xf>
    <xf numFmtId="0" fontId="91" fillId="0" borderId="0" applyNumberFormat="0" applyFill="0" applyBorder="0" applyAlignment="0" applyProtection="0">
      <alignment vertical="top"/>
    </xf>
    <xf numFmtId="37" fontId="92" fillId="0" borderId="0"/>
    <xf numFmtId="0" fontId="74" fillId="6" borderId="0" applyNumberFormat="0" applyBorder="0" applyAlignment="0" applyProtection="0">
      <alignment vertical="center"/>
    </xf>
    <xf numFmtId="9" fontId="0" fillId="0" borderId="0" applyFont="0" applyFill="0" applyBorder="0" applyAlignment="0" applyProtection="0"/>
    <xf numFmtId="0" fontId="94" fillId="0" borderId="0"/>
    <xf numFmtId="0" fontId="93" fillId="0" borderId="0" applyNumberFormat="0" applyFill="0" applyBorder="0" applyAlignment="0" applyProtection="0"/>
    <xf numFmtId="0" fontId="75" fillId="26"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0" fontId="75" fillId="26" borderId="0" applyNumberFormat="0" applyBorder="0" applyAlignment="0" applyProtection="0">
      <alignment vertical="center"/>
    </xf>
    <xf numFmtId="0" fontId="99" fillId="0" borderId="58" applyNumberFormat="0" applyFill="0" applyAlignment="0" applyProtection="0">
      <alignment vertical="center"/>
    </xf>
    <xf numFmtId="0" fontId="99" fillId="0" borderId="58" applyNumberFormat="0" applyFill="0" applyAlignment="0" applyProtection="0">
      <alignment vertical="center"/>
    </xf>
    <xf numFmtId="0" fontId="96" fillId="0" borderId="57" applyNumberFormat="0" applyFill="0" applyAlignment="0" applyProtection="0">
      <alignment vertical="center"/>
    </xf>
    <xf numFmtId="0" fontId="96" fillId="0" borderId="57" applyNumberFormat="0" applyFill="0" applyAlignment="0" applyProtection="0">
      <alignment vertical="center"/>
    </xf>
    <xf numFmtId="0" fontId="75" fillId="26" borderId="0" applyNumberFormat="0" applyBorder="0" applyAlignment="0" applyProtection="0">
      <alignment vertical="center"/>
    </xf>
    <xf numFmtId="0" fontId="96" fillId="0" borderId="0" applyNumberFormat="0" applyFill="0" applyBorder="0" applyAlignment="0" applyProtection="0">
      <alignment vertical="center"/>
    </xf>
    <xf numFmtId="0" fontId="96"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75" fillId="26" borderId="0" applyNumberFormat="0" applyBorder="0" applyAlignment="0" applyProtection="0">
      <alignment vertical="center"/>
    </xf>
    <xf numFmtId="0" fontId="98" fillId="0" borderId="0" applyNumberFormat="0" applyFill="0" applyBorder="0" applyAlignment="0" applyProtection="0">
      <alignment vertical="center"/>
    </xf>
    <xf numFmtId="0" fontId="75" fillId="26" borderId="0" applyNumberFormat="0" applyBorder="0" applyAlignment="0" applyProtection="0">
      <alignment vertical="center"/>
    </xf>
    <xf numFmtId="0" fontId="4" fillId="0" borderId="1">
      <alignment horizontal="distributed" vertical="center" wrapText="1"/>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6" fillId="27"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0" fillId="58" borderId="60" applyNumberFormat="0" applyFont="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101" fillId="0" borderId="0" applyNumberFormat="0" applyFill="0" applyBorder="0" applyAlignment="0" applyProtection="0">
      <alignment vertical="top"/>
      <protection locked="0"/>
    </xf>
    <xf numFmtId="0" fontId="75" fillId="26" borderId="0" applyNumberFormat="0" applyBorder="0" applyAlignment="0" applyProtection="0">
      <alignment vertical="center"/>
    </xf>
    <xf numFmtId="0" fontId="102" fillId="59" borderId="61" applyNumberFormat="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0" fillId="0" borderId="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4" fontId="94" fillId="0" borderId="0" applyFont="0" applyFill="0" applyBorder="0" applyAlignment="0" applyProtection="0"/>
    <xf numFmtId="0" fontId="0" fillId="0" borderId="0"/>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0" fillId="0" borderId="0">
      <alignment vertical="center"/>
    </xf>
    <xf numFmtId="0" fontId="75" fillId="26" borderId="0" applyNumberFormat="0" applyBorder="0" applyAlignment="0" applyProtection="0">
      <alignment vertical="center"/>
    </xf>
    <xf numFmtId="177" fontId="4" fillId="0" borderId="1">
      <alignment vertical="center"/>
      <protection locked="0"/>
    </xf>
    <xf numFmtId="0" fontId="0" fillId="0" borderId="0">
      <alignment vertical="center"/>
    </xf>
    <xf numFmtId="0" fontId="75" fillId="26" borderId="0" applyNumberFormat="0" applyBorder="0" applyAlignment="0" applyProtection="0">
      <alignment vertical="center"/>
    </xf>
    <xf numFmtId="177" fontId="4" fillId="0" borderId="1">
      <alignment vertical="center"/>
      <protection locked="0"/>
    </xf>
    <xf numFmtId="0" fontId="102" fillId="59" borderId="61" applyNumberFormat="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105" fillId="48" borderId="52" applyNumberFormat="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15" fillId="0" borderId="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6" fillId="56" borderId="0" applyNumberFormat="0" applyBorder="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75" fillId="26" borderId="0" applyNumberFormat="0" applyBorder="0" applyAlignment="0" applyProtection="0">
      <alignment vertical="center"/>
    </xf>
    <xf numFmtId="1" fontId="4" fillId="0" borderId="1">
      <alignment vertical="center"/>
      <protection locked="0"/>
    </xf>
    <xf numFmtId="0" fontId="75" fillId="26" borderId="0" applyNumberFormat="0" applyBorder="0" applyAlignment="0" applyProtection="0">
      <alignment vertical="center"/>
    </xf>
    <xf numFmtId="1" fontId="4" fillId="0" borderId="1">
      <alignment vertical="center"/>
      <protection locked="0"/>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5" fillId="26" borderId="0" applyNumberFormat="0" applyBorder="0" applyAlignment="0" applyProtection="0">
      <alignment vertical="center"/>
    </xf>
    <xf numFmtId="0" fontId="74" fillId="6" borderId="0" applyNumberFormat="0" applyBorder="0" applyAlignment="0" applyProtection="0">
      <alignment vertical="center"/>
    </xf>
    <xf numFmtId="0" fontId="0" fillId="0" borderId="0"/>
    <xf numFmtId="0" fontId="15" fillId="0" borderId="0">
      <alignment vertical="center"/>
    </xf>
    <xf numFmtId="0" fontId="15" fillId="0" borderId="0">
      <alignment vertical="center"/>
    </xf>
    <xf numFmtId="0" fontId="74" fillId="6" borderId="0" applyNumberFormat="0" applyBorder="0" applyAlignment="0" applyProtection="0">
      <alignment vertical="center"/>
    </xf>
    <xf numFmtId="0" fontId="0" fillId="0" borderId="0">
      <alignment vertical="center"/>
    </xf>
    <xf numFmtId="0" fontId="0" fillId="0" borderId="0">
      <alignment vertical="center"/>
    </xf>
    <xf numFmtId="0" fontId="74" fillId="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74" fillId="6" borderId="0" applyNumberFormat="0" applyBorder="0" applyAlignment="0" applyProtection="0">
      <alignment vertical="center"/>
    </xf>
    <xf numFmtId="0" fontId="15" fillId="0" borderId="0">
      <alignment vertical="center"/>
    </xf>
    <xf numFmtId="0" fontId="76" fillId="53" borderId="0" applyNumberFormat="0" applyBorder="0" applyAlignment="0" applyProtection="0">
      <alignment vertical="center"/>
    </xf>
    <xf numFmtId="0" fontId="15" fillId="0" borderId="0">
      <alignment vertical="center"/>
    </xf>
    <xf numFmtId="0" fontId="76" fillId="53" borderId="0" applyNumberFormat="0" applyBorder="0" applyAlignment="0" applyProtection="0">
      <alignment vertical="center"/>
    </xf>
    <xf numFmtId="0" fontId="0" fillId="0" borderId="0"/>
    <xf numFmtId="0" fontId="76" fillId="53" borderId="0" applyNumberFormat="0" applyBorder="0" applyAlignment="0" applyProtection="0">
      <alignment vertical="center"/>
    </xf>
    <xf numFmtId="0" fontId="0" fillId="0" borderId="0"/>
    <xf numFmtId="0" fontId="0" fillId="0" borderId="0">
      <alignment vertical="center"/>
    </xf>
    <xf numFmtId="0" fontId="107" fillId="0" borderId="0" applyNumberFormat="0" applyFill="0" applyBorder="0" applyAlignment="0" applyProtection="0">
      <alignment vertical="top"/>
      <protection locked="0"/>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xf numFmtId="0" fontId="0" fillId="0" borderId="0"/>
    <xf numFmtId="0" fontId="15" fillId="0" borderId="0">
      <alignment vertical="center"/>
    </xf>
    <xf numFmtId="0" fontId="0" fillId="0" borderId="0" applyProtection="0"/>
    <xf numFmtId="0" fontId="0" fillId="58" borderId="60" applyNumberFormat="0" applyFont="0" applyAlignment="0" applyProtection="0">
      <alignment vertical="center"/>
    </xf>
    <xf numFmtId="0" fontId="15" fillId="0" borderId="0">
      <alignment vertical="center"/>
    </xf>
    <xf numFmtId="0" fontId="15" fillId="0" borderId="0">
      <alignment vertical="center"/>
    </xf>
    <xf numFmtId="0" fontId="104" fillId="0" borderId="0">
      <alignment vertical="center"/>
    </xf>
    <xf numFmtId="0" fontId="10" fillId="0" borderId="0">
      <protection locked="0"/>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0" fillId="0" borderId="0" applyFont="0" applyFill="0" applyBorder="0" applyAlignment="0" applyProtection="0"/>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6" fillId="60"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104" fillId="0" borderId="0">
      <alignment vertical="center"/>
    </xf>
    <xf numFmtId="0" fontId="74" fillId="6" borderId="0" applyNumberFormat="0" applyBorder="0" applyAlignment="0" applyProtection="0">
      <alignment vertical="center"/>
    </xf>
    <xf numFmtId="0" fontId="108" fillId="0" borderId="0" applyNumberFormat="0" applyFill="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74" fillId="6" borderId="0" applyNumberFormat="0" applyBorder="0" applyAlignment="0" applyProtection="0">
      <alignment vertical="center"/>
    </xf>
    <xf numFmtId="0" fontId="109" fillId="0" borderId="62" applyNumberFormat="0" applyFill="0" applyAlignment="0" applyProtection="0">
      <alignment vertical="center"/>
    </xf>
    <xf numFmtId="0" fontId="109" fillId="0" borderId="62" applyNumberFormat="0" applyFill="0" applyAlignment="0" applyProtection="0">
      <alignment vertical="center"/>
    </xf>
    <xf numFmtId="0" fontId="102" fillId="59" borderId="61" applyNumberFormat="0" applyAlignment="0" applyProtection="0">
      <alignment vertical="center"/>
    </xf>
    <xf numFmtId="0" fontId="108"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95" fillId="0" borderId="56" applyNumberFormat="0" applyFill="0" applyAlignment="0" applyProtection="0">
      <alignment vertical="center"/>
    </xf>
    <xf numFmtId="0" fontId="94" fillId="0" borderId="0"/>
    <xf numFmtId="178" fontId="0" fillId="0" borderId="0" applyFont="0" applyFill="0" applyBorder="0" applyAlignment="0" applyProtection="0"/>
    <xf numFmtId="0" fontId="0" fillId="0" borderId="0" applyFont="0" applyFill="0" applyBorder="0" applyAlignment="0" applyProtection="0"/>
    <xf numFmtId="0" fontId="76" fillId="56" borderId="0" applyNumberFormat="0" applyBorder="0" applyAlignment="0" applyProtection="0">
      <alignment vertical="center"/>
    </xf>
    <xf numFmtId="0" fontId="76" fillId="56" borderId="0" applyNumberFormat="0" applyBorder="0" applyAlignment="0" applyProtection="0">
      <alignment vertical="center"/>
    </xf>
    <xf numFmtId="0" fontId="76" fillId="57" borderId="0" applyNumberFormat="0" applyBorder="0" applyAlignment="0" applyProtection="0">
      <alignment vertical="center"/>
    </xf>
    <xf numFmtId="0" fontId="76" fillId="57" borderId="0" applyNumberFormat="0" applyBorder="0" applyAlignment="0" applyProtection="0">
      <alignment vertical="center"/>
    </xf>
    <xf numFmtId="0" fontId="76" fillId="57" borderId="0" applyNumberFormat="0" applyBorder="0" applyAlignment="0" applyProtection="0">
      <alignment vertical="center"/>
    </xf>
    <xf numFmtId="0" fontId="76" fillId="60" borderId="0" applyNumberFormat="0" applyBorder="0" applyAlignment="0" applyProtection="0">
      <alignment vertical="center"/>
    </xf>
    <xf numFmtId="0" fontId="76" fillId="60" borderId="0" applyNumberFormat="0" applyBorder="0" applyAlignment="0" applyProtection="0">
      <alignment vertical="center"/>
    </xf>
    <xf numFmtId="0" fontId="76" fillId="60" borderId="0" applyNumberFormat="0" applyBorder="0" applyAlignment="0" applyProtection="0">
      <alignment vertical="center"/>
    </xf>
    <xf numFmtId="0" fontId="76" fillId="27" borderId="0" applyNumberFormat="0" applyBorder="0" applyAlignment="0" applyProtection="0">
      <alignment vertical="center"/>
    </xf>
    <xf numFmtId="0" fontId="76" fillId="27" borderId="0" applyNumberFormat="0" applyBorder="0" applyAlignment="0" applyProtection="0">
      <alignment vertical="center"/>
    </xf>
    <xf numFmtId="0" fontId="76" fillId="54" borderId="0" applyNumberFormat="0" applyBorder="0" applyAlignment="0" applyProtection="0">
      <alignment vertical="center"/>
    </xf>
    <xf numFmtId="0" fontId="76" fillId="54" borderId="0" applyNumberFormat="0" applyBorder="0" applyAlignment="0" applyProtection="0">
      <alignment vertical="center"/>
    </xf>
    <xf numFmtId="0" fontId="76" fillId="54" borderId="0" applyNumberFormat="0" applyBorder="0" applyAlignment="0" applyProtection="0">
      <alignment vertical="center"/>
    </xf>
    <xf numFmtId="0" fontId="105" fillId="48" borderId="52" applyNumberFormat="0" applyAlignment="0" applyProtection="0">
      <alignment vertical="center"/>
    </xf>
    <xf numFmtId="0" fontId="105" fillId="48" borderId="52" applyNumberFormat="0" applyAlignment="0" applyProtection="0">
      <alignment vertical="center"/>
    </xf>
    <xf numFmtId="0" fontId="106" fillId="0" borderId="0"/>
    <xf numFmtId="0" fontId="0" fillId="58" borderId="60" applyNumberFormat="0" applyFont="0" applyAlignment="0" applyProtection="0">
      <alignment vertical="center"/>
    </xf>
  </cellStyleXfs>
  <cellXfs count="600">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0" fillId="2" borderId="0" xfId="0" applyFont="1" applyFill="1" applyBorder="1" applyAlignment="1">
      <alignment vertical="center"/>
    </xf>
    <xf numFmtId="0" fontId="0" fillId="0" borderId="0" xfId="0" applyFont="1" applyFill="1" applyBorder="1" applyAlignment="1">
      <alignment horizontal="center" vertical="center"/>
    </xf>
    <xf numFmtId="0" fontId="0" fillId="3" borderId="0" xfId="0" applyNumberFormat="1" applyFont="1" applyFill="1" applyBorder="1" applyAlignment="1">
      <alignment vertical="center"/>
    </xf>
    <xf numFmtId="0" fontId="0" fillId="3" borderId="0" xfId="0" applyFont="1" applyFill="1" applyBorder="1" applyAlignment="1">
      <alignment vertical="center"/>
    </xf>
    <xf numFmtId="0" fontId="3" fillId="0" borderId="0" xfId="0" applyFont="1" applyFill="1" applyBorder="1" applyAlignment="1">
      <alignment horizontal="center"/>
    </xf>
    <xf numFmtId="0" fontId="3" fillId="3" borderId="0" xfId="0" applyNumberFormat="1" applyFont="1" applyFill="1" applyBorder="1" applyAlignment="1">
      <alignment horizontal="center"/>
    </xf>
    <xf numFmtId="0" fontId="3" fillId="3" borderId="0" xfId="0" applyFont="1" applyFill="1" applyBorder="1" applyAlignment="1">
      <alignment horizontal="center"/>
    </xf>
    <xf numFmtId="0" fontId="4" fillId="3" borderId="0" xfId="0" applyFont="1" applyFill="1" applyBorder="1" applyAlignment="1">
      <alignment horizontal="right" vertical="center"/>
    </xf>
    <xf numFmtId="0" fontId="1" fillId="0" borderId="1" xfId="0" applyFont="1" applyFill="1" applyBorder="1" applyAlignment="1">
      <alignment horizontal="center" vertical="center" wrapText="1"/>
    </xf>
    <xf numFmtId="0"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79" fontId="6" fillId="3" borderId="1" xfId="0" applyNumberFormat="1" applyFont="1" applyFill="1" applyBorder="1" applyAlignment="1">
      <alignment horizontal="center" vertical="center"/>
    </xf>
    <xf numFmtId="0" fontId="7" fillId="0" borderId="0" xfId="0" applyFont="1" applyFill="1" applyBorder="1" applyAlignment="1">
      <alignment vertical="center"/>
    </xf>
    <xf numFmtId="0" fontId="6" fillId="0" borderId="1" xfId="0" applyFont="1" applyFill="1" applyBorder="1" applyAlignment="1">
      <alignment horizontal="center"/>
    </xf>
    <xf numFmtId="0" fontId="2" fillId="0" borderId="1" xfId="0" applyFont="1" applyFill="1" applyBorder="1" applyAlignment="1">
      <alignment horizontal="center"/>
    </xf>
    <xf numFmtId="0" fontId="2" fillId="3" borderId="1" xfId="0" applyNumberFormat="1" applyFont="1" applyFill="1" applyBorder="1" applyAlignment="1">
      <alignment horizontal="center" wrapText="1"/>
    </xf>
    <xf numFmtId="0" fontId="8" fillId="3"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1" xfId="0" applyFont="1" applyFill="1" applyBorder="1" applyAlignment="1">
      <alignment horizontal="center" vertical="center"/>
    </xf>
    <xf numFmtId="0" fontId="8" fillId="3" borderId="1" xfId="0" applyFont="1" applyFill="1" applyBorder="1" applyAlignment="1">
      <alignment horizontal="center"/>
    </xf>
    <xf numFmtId="0" fontId="9" fillId="3" borderId="1" xfId="0" applyFont="1" applyFill="1" applyBorder="1" applyAlignment="1">
      <alignment horizontal="center"/>
    </xf>
    <xf numFmtId="179" fontId="2" fillId="3" borderId="1" xfId="0" applyNumberFormat="1" applyFont="1" applyFill="1" applyBorder="1" applyAlignment="1">
      <alignment horizontal="center" wrapText="1"/>
    </xf>
    <xf numFmtId="0" fontId="10" fillId="0" borderId="1" xfId="0" applyFont="1" applyFill="1" applyBorder="1" applyAlignment="1">
      <alignment horizontal="center" vertical="center"/>
    </xf>
    <xf numFmtId="0" fontId="8" fillId="3" borderId="1" xfId="0" applyNumberFormat="1" applyFont="1" applyFill="1" applyBorder="1" applyAlignment="1">
      <alignment horizontal="center"/>
    </xf>
    <xf numFmtId="0" fontId="2" fillId="3" borderId="1"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0" fillId="0" borderId="0" xfId="0" applyFont="1" applyFill="1" applyAlignment="1"/>
    <xf numFmtId="0" fontId="1" fillId="0" borderId="0" xfId="0" applyFont="1" applyFill="1" applyAlignment="1">
      <alignment vertical="center"/>
    </xf>
    <xf numFmtId="0" fontId="12" fillId="0" borderId="0" xfId="0" applyFont="1" applyFill="1" applyAlignment="1"/>
    <xf numFmtId="0" fontId="13" fillId="0" borderId="0" xfId="0" applyFont="1" applyFill="1" applyAlignment="1">
      <alignment horizontal="center" vertical="center"/>
    </xf>
    <xf numFmtId="0" fontId="0" fillId="0" borderId="0" xfId="0" applyFont="1" applyFill="1" applyAlignment="1">
      <alignment horizontal="right"/>
    </xf>
    <xf numFmtId="0" fontId="7" fillId="0" borderId="2" xfId="0" applyFont="1" applyFill="1" applyBorder="1" applyAlignment="1">
      <alignment horizontal="center" vertical="center"/>
    </xf>
    <xf numFmtId="0"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4" xfId="0" applyNumberFormat="1"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4" xfId="0" applyFont="1" applyFill="1" applyBorder="1" applyAlignment="1">
      <alignment horizontal="center" vertical="center"/>
    </xf>
    <xf numFmtId="0" fontId="7" fillId="0" borderId="5" xfId="0" applyFont="1" applyFill="1" applyBorder="1" applyAlignment="1">
      <alignment horizontal="center" vertical="center"/>
    </xf>
    <xf numFmtId="3" fontId="4" fillId="0" borderId="1" xfId="0" applyNumberFormat="1" applyFont="1" applyFill="1" applyBorder="1" applyAlignment="1" applyProtection="1">
      <alignment vertical="center"/>
    </xf>
    <xf numFmtId="0" fontId="4" fillId="0" borderId="1" xfId="0" applyFont="1" applyFill="1" applyBorder="1" applyAlignment="1">
      <alignment vertical="center"/>
    </xf>
    <xf numFmtId="3" fontId="4" fillId="0" borderId="1" xfId="0" applyNumberFormat="1" applyFont="1" applyFill="1" applyBorder="1" applyAlignment="1" applyProtection="1">
      <alignment horizontal="left" vertical="center"/>
    </xf>
    <xf numFmtId="0" fontId="4" fillId="0" borderId="1" xfId="0" applyFont="1" applyFill="1" applyBorder="1" applyAlignment="1">
      <alignment horizontal="left" vertical="center"/>
    </xf>
    <xf numFmtId="0" fontId="1" fillId="0" borderId="1" xfId="0" applyFont="1" applyFill="1" applyBorder="1" applyAlignment="1">
      <alignment horizontal="distributed" vertical="center"/>
    </xf>
    <xf numFmtId="0" fontId="0" fillId="0" borderId="1" xfId="0" applyFont="1" applyFill="1" applyBorder="1" applyAlignment="1"/>
    <xf numFmtId="0" fontId="0" fillId="0" borderId="0" xfId="0" applyFill="1" applyAlignment="1">
      <alignment vertical="center"/>
    </xf>
    <xf numFmtId="0" fontId="7" fillId="0" borderId="0" xfId="0" applyFont="1" applyFill="1" applyAlignment="1">
      <alignment vertical="center"/>
    </xf>
    <xf numFmtId="0" fontId="12" fillId="0" borderId="0" xfId="0" applyFont="1" applyFill="1" applyAlignment="1">
      <alignment vertical="center"/>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15" fillId="0" borderId="1" xfId="0" applyFont="1" applyFill="1" applyBorder="1" applyAlignment="1">
      <alignment horizontal="left" vertical="center"/>
    </xf>
    <xf numFmtId="0" fontId="1" fillId="0" borderId="1" xfId="0" applyFont="1" applyFill="1" applyBorder="1" applyAlignment="1">
      <alignment vertical="center"/>
    </xf>
    <xf numFmtId="0" fontId="4" fillId="0" borderId="6" xfId="0" applyFont="1" applyFill="1" applyBorder="1" applyAlignment="1">
      <alignment vertical="center"/>
    </xf>
    <xf numFmtId="0" fontId="0" fillId="0" borderId="1" xfId="0" applyFill="1" applyBorder="1" applyAlignment="1">
      <alignment vertical="center"/>
    </xf>
    <xf numFmtId="1" fontId="4" fillId="0" borderId="1" xfId="0" applyNumberFormat="1" applyFont="1" applyFill="1" applyBorder="1" applyAlignment="1" applyProtection="1">
      <alignment vertical="center"/>
      <protection locked="0"/>
    </xf>
    <xf numFmtId="0" fontId="0" fillId="0" borderId="0" xfId="0" applyFont="1" applyFill="1" applyAlignment="1">
      <alignment vertical="center"/>
    </xf>
    <xf numFmtId="180" fontId="0" fillId="0" borderId="0" xfId="0" applyNumberFormat="1" applyFont="1" applyFill="1" applyAlignment="1">
      <alignment vertical="center"/>
    </xf>
    <xf numFmtId="180" fontId="13" fillId="0" borderId="0" xfId="0" applyNumberFormat="1" applyFont="1" applyFill="1" applyAlignment="1">
      <alignment horizontal="center" vertical="center"/>
    </xf>
    <xf numFmtId="0" fontId="0" fillId="0" borderId="0" xfId="0" applyFont="1" applyFill="1" applyAlignment="1">
      <alignment horizontal="center" vertical="center"/>
    </xf>
    <xf numFmtId="0" fontId="14" fillId="0" borderId="6" xfId="0" applyFont="1" applyFill="1" applyBorder="1" applyAlignment="1">
      <alignment horizontal="center" vertical="center"/>
    </xf>
    <xf numFmtId="0" fontId="14" fillId="0" borderId="7" xfId="0" applyFont="1" applyFill="1" applyBorder="1" applyAlignment="1">
      <alignment horizontal="center" vertical="center"/>
    </xf>
    <xf numFmtId="180" fontId="14" fillId="0" borderId="8"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80" fontId="7" fillId="0" borderId="1" xfId="0" applyNumberFormat="1" applyFont="1" applyFill="1" applyBorder="1" applyAlignment="1">
      <alignment horizontal="center" vertical="center" wrapText="1"/>
    </xf>
    <xf numFmtId="180" fontId="4" fillId="0" borderId="1" xfId="0" applyNumberFormat="1" applyFont="1" applyFill="1" applyBorder="1" applyAlignment="1">
      <alignment vertical="center"/>
    </xf>
    <xf numFmtId="180" fontId="1" fillId="0" borderId="4" xfId="0" applyNumberFormat="1" applyFont="1" applyFill="1" applyBorder="1" applyAlignment="1">
      <alignment horizontal="center" vertical="center"/>
    </xf>
    <xf numFmtId="3" fontId="2" fillId="4" borderId="1" xfId="0" applyNumberFormat="1" applyFont="1" applyFill="1" applyBorder="1" applyAlignment="1" applyProtection="1">
      <alignment horizontal="right" vertical="center"/>
    </xf>
    <xf numFmtId="0" fontId="0" fillId="0" borderId="1" xfId="0" applyFont="1" applyFill="1" applyBorder="1" applyAlignment="1">
      <alignment vertical="center"/>
    </xf>
    <xf numFmtId="0" fontId="0" fillId="0" borderId="0" xfId="0" applyFont="1" applyProtection="1">
      <alignment vertical="center"/>
      <protection locked="0"/>
    </xf>
    <xf numFmtId="0" fontId="16" fillId="0" borderId="0" xfId="0" applyFont="1" applyAlignment="1" applyProtection="1">
      <alignment horizontal="center"/>
    </xf>
    <xf numFmtId="0" fontId="7" fillId="0" borderId="0" xfId="0" applyFont="1" applyAlignment="1" applyProtection="1">
      <alignment horizontal="center"/>
      <protection locked="0"/>
    </xf>
    <xf numFmtId="0" fontId="7" fillId="0" borderId="9" xfId="0" applyFont="1" applyBorder="1" applyAlignment="1" applyProtection="1">
      <alignment horizontal="center"/>
      <protection locked="0"/>
    </xf>
    <xf numFmtId="0" fontId="14" fillId="0" borderId="6" xfId="0" applyFont="1" applyBorder="1" applyAlignment="1" applyProtection="1">
      <alignment horizontal="center"/>
      <protection locked="0"/>
    </xf>
    <xf numFmtId="0" fontId="14" fillId="0" borderId="7" xfId="0" applyFont="1" applyBorder="1" applyAlignment="1" applyProtection="1">
      <alignment horizontal="center"/>
      <protection locked="0"/>
    </xf>
    <xf numFmtId="0" fontId="14" fillId="0" borderId="1" xfId="0" applyFont="1" applyBorder="1" applyAlignment="1" applyProtection="1">
      <alignment horizontal="center"/>
      <protection locked="0"/>
    </xf>
    <xf numFmtId="0" fontId="0" fillId="0" borderId="4" xfId="0" applyFont="1" applyBorder="1" applyAlignment="1" applyProtection="1">
      <alignment horizontal="center"/>
      <protection locked="0"/>
    </xf>
    <xf numFmtId="0" fontId="4" fillId="2" borderId="1" xfId="0" applyFont="1" applyFill="1" applyBorder="1">
      <alignment vertical="center"/>
    </xf>
    <xf numFmtId="0" fontId="6" fillId="0" borderId="1" xfId="0" applyFont="1" applyBorder="1" applyAlignment="1">
      <alignment horizontal="right"/>
    </xf>
    <xf numFmtId="0" fontId="4" fillId="0" borderId="1" xfId="0" applyFont="1" applyBorder="1" applyProtection="1">
      <alignment vertical="center"/>
      <protection locked="0"/>
    </xf>
    <xf numFmtId="0" fontId="1" fillId="0" borderId="1" xfId="0" applyFont="1" applyBorder="1" applyAlignment="1">
      <alignment horizontal="right"/>
    </xf>
    <xf numFmtId="0" fontId="2" fillId="2" borderId="1" xfId="0" applyFont="1" applyFill="1" applyBorder="1">
      <alignment vertical="center"/>
    </xf>
    <xf numFmtId="0" fontId="4" fillId="0" borderId="1" xfId="0" applyFont="1" applyBorder="1" applyAlignment="1">
      <alignment horizontal="right"/>
    </xf>
    <xf numFmtId="0" fontId="2" fillId="0" borderId="1" xfId="0" applyFont="1" applyBorder="1" applyProtection="1">
      <alignment vertical="center"/>
      <protection locked="0"/>
    </xf>
    <xf numFmtId="0" fontId="2" fillId="0" borderId="1" xfId="0" applyFont="1" applyBorder="1" applyAlignment="1" applyProtection="1">
      <alignment horizontal="right"/>
      <protection locked="0"/>
    </xf>
    <xf numFmtId="0" fontId="6" fillId="0" borderId="1" xfId="0" applyFont="1" applyBorder="1" applyAlignment="1" applyProtection="1">
      <alignment horizontal="right"/>
      <protection locked="0"/>
    </xf>
    <xf numFmtId="0" fontId="10" fillId="0" borderId="1"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0" fillId="0" borderId="0" xfId="0" applyFont="1" applyAlignment="1" applyProtection="1">
      <alignment horizontal="center" vertical="center" wrapText="1"/>
      <protection locked="0"/>
    </xf>
    <xf numFmtId="0" fontId="10" fillId="0" borderId="1" xfId="0" applyFont="1" applyBorder="1" applyProtection="1">
      <alignment vertical="center"/>
      <protection locked="0"/>
    </xf>
    <xf numFmtId="0" fontId="7" fillId="0" borderId="1" xfId="0" applyFont="1" applyBorder="1" applyAlignment="1" applyProtection="1">
      <alignment horizontal="center"/>
      <protection locked="0"/>
    </xf>
    <xf numFmtId="0" fontId="7" fillId="0" borderId="1" xfId="0" applyFont="1" applyBorder="1" applyAlignment="1" applyProtection="1">
      <alignment horizontal="right"/>
      <protection locked="0"/>
    </xf>
    <xf numFmtId="0" fontId="0" fillId="0" borderId="0" xfId="0" applyFont="1" applyAlignment="1" applyProtection="1">
      <alignment horizontal="right"/>
      <protection locked="0"/>
    </xf>
    <xf numFmtId="0" fontId="7" fillId="0" borderId="0" xfId="0" applyFont="1" applyBorder="1" applyAlignment="1" applyProtection="1">
      <alignment horizontal="center"/>
      <protection locked="0"/>
    </xf>
    <xf numFmtId="0" fontId="7" fillId="0" borderId="9" xfId="0" applyFont="1" applyBorder="1" applyAlignment="1" applyProtection="1">
      <alignment horizontal="right"/>
      <protection locked="0"/>
    </xf>
    <xf numFmtId="0" fontId="0" fillId="0" borderId="4" xfId="0" applyFont="1" applyBorder="1" applyAlignment="1" applyProtection="1">
      <alignment horizontal="right"/>
      <protection locked="0"/>
    </xf>
    <xf numFmtId="1" fontId="5" fillId="0" borderId="1" xfId="38" applyNumberFormat="1" applyFont="1" applyFill="1" applyBorder="1" applyAlignment="1" applyProtection="1">
      <alignment vertical="center"/>
      <protection locked="0"/>
    </xf>
    <xf numFmtId="0" fontId="5" fillId="2" borderId="1" xfId="0" applyNumberFormat="1" applyFont="1" applyFill="1" applyBorder="1">
      <alignment vertical="center"/>
    </xf>
    <xf numFmtId="0" fontId="2" fillId="0" borderId="1" xfId="0" applyNumberFormat="1" applyFont="1" applyBorder="1" applyAlignment="1" applyProtection="1">
      <alignment horizontal="right"/>
      <protection locked="0"/>
    </xf>
    <xf numFmtId="0" fontId="10" fillId="0" borderId="1" xfId="38" applyNumberFormat="1" applyFont="1" applyFill="1" applyBorder="1" applyAlignment="1" applyProtection="1">
      <alignment vertical="center"/>
      <protection locked="0"/>
    </xf>
    <xf numFmtId="0" fontId="10" fillId="2" borderId="1" xfId="0" applyNumberFormat="1" applyFont="1" applyFill="1" applyBorder="1">
      <alignment vertical="center"/>
    </xf>
    <xf numFmtId="3" fontId="10" fillId="0" borderId="1" xfId="38" applyNumberFormat="1" applyFont="1" applyFill="1" applyBorder="1" applyAlignment="1" applyProtection="1">
      <alignment vertical="center"/>
    </xf>
    <xf numFmtId="0" fontId="10" fillId="3" borderId="1" xfId="0" applyNumberFormat="1" applyFont="1" applyFill="1" applyBorder="1">
      <alignment vertical="center"/>
    </xf>
    <xf numFmtId="3" fontId="5" fillId="0" borderId="1" xfId="38" applyNumberFormat="1" applyFont="1" applyFill="1" applyBorder="1" applyAlignment="1" applyProtection="1">
      <alignment vertical="center"/>
    </xf>
    <xf numFmtId="0" fontId="2" fillId="0" borderId="1" xfId="0" applyNumberFormat="1" applyFont="1" applyBorder="1" applyAlignment="1" applyProtection="1">
      <alignment vertical="center"/>
      <protection locked="0"/>
    </xf>
    <xf numFmtId="0" fontId="2" fillId="0" borderId="1" xfId="0" applyFont="1" applyFill="1" applyBorder="1" applyAlignment="1" applyProtection="1">
      <alignment horizontal="center"/>
      <protection locked="0"/>
    </xf>
    <xf numFmtId="0" fontId="2" fillId="0" borderId="1" xfId="0" applyFont="1" applyBorder="1" applyAlignment="1" applyProtection="1">
      <alignment horizontal="right"/>
    </xf>
    <xf numFmtId="1" fontId="2" fillId="0" borderId="1" xfId="0" applyNumberFormat="1" applyFont="1" applyBorder="1" applyProtection="1">
      <alignment vertical="center"/>
      <protection locked="0"/>
    </xf>
    <xf numFmtId="1" fontId="2" fillId="0" borderId="1" xfId="0" applyNumberFormat="1" applyFont="1" applyBorder="1" applyAlignment="1" applyProtection="1">
      <alignment horizontal="right"/>
    </xf>
    <xf numFmtId="1" fontId="10" fillId="0" borderId="1" xfId="0" applyNumberFormat="1" applyFont="1" applyBorder="1" applyAlignment="1" applyProtection="1">
      <alignment horizontal="left" indent="1"/>
      <protection locked="0"/>
    </xf>
    <xf numFmtId="1" fontId="2" fillId="0" borderId="1" xfId="0" applyNumberFormat="1" applyFont="1" applyBorder="1" applyAlignment="1" applyProtection="1">
      <alignment horizontal="right"/>
      <protection locked="0"/>
    </xf>
    <xf numFmtId="0" fontId="10" fillId="0" borderId="1" xfId="38" applyFont="1" applyBorder="1" applyAlignment="1">
      <alignment vertical="center"/>
    </xf>
    <xf numFmtId="0" fontId="1" fillId="0" borderId="1" xfId="0" applyNumberFormat="1" applyFont="1" applyBorder="1" applyAlignment="1" applyProtection="1">
      <alignment horizontal="center" vertical="center"/>
      <protection locked="0" hidden="1"/>
    </xf>
    <xf numFmtId="0" fontId="5" fillId="2" borderId="1" xfId="0" applyNumberFormat="1" applyFont="1" applyFill="1" applyBorder="1" applyAlignment="1">
      <alignment horizontal="center" vertical="center"/>
    </xf>
    <xf numFmtId="0" fontId="7" fillId="0" borderId="1" xfId="0" applyFont="1" applyBorder="1" applyAlignment="1" applyProtection="1">
      <alignment horizontal="center" vertical="center"/>
      <protection locked="0"/>
    </xf>
    <xf numFmtId="1" fontId="6" fillId="0" borderId="1" xfId="0" applyNumberFormat="1" applyFont="1" applyBorder="1" applyAlignment="1" applyProtection="1">
      <alignment horizontal="center" vertical="center"/>
    </xf>
    <xf numFmtId="0" fontId="10" fillId="0" borderId="0" xfId="0" applyNumberFormat="1" applyFont="1" applyBorder="1" applyAlignment="1" applyProtection="1">
      <alignment horizontal="left" indent="1"/>
      <protection locked="0"/>
    </xf>
    <xf numFmtId="0" fontId="10" fillId="0" borderId="0" xfId="0" applyFont="1" applyBorder="1">
      <alignment vertical="center"/>
    </xf>
    <xf numFmtId="0" fontId="17" fillId="0" borderId="0" xfId="0" applyFont="1">
      <alignment vertical="center"/>
    </xf>
    <xf numFmtId="181" fontId="17" fillId="0" borderId="0" xfId="0" applyNumberFormat="1" applyFont="1" applyProtection="1">
      <alignment vertical="center"/>
      <protection locked="0" hidden="1"/>
    </xf>
    <xf numFmtId="0" fontId="18" fillId="0" borderId="0" xfId="0" applyFont="1">
      <alignment vertical="center"/>
    </xf>
    <xf numFmtId="181" fontId="19" fillId="0" borderId="0" xfId="0" applyNumberFormat="1" applyFont="1">
      <alignment vertical="center"/>
    </xf>
    <xf numFmtId="0" fontId="19" fillId="0" borderId="0" xfId="0" applyFont="1">
      <alignment vertical="center"/>
    </xf>
    <xf numFmtId="0" fontId="19" fillId="0" borderId="0" xfId="0" applyFont="1" applyAlignment="1">
      <alignment vertical="center" wrapText="1"/>
    </xf>
    <xf numFmtId="181" fontId="20" fillId="0" borderId="0" xfId="0" applyNumberFormat="1" applyFont="1" applyAlignment="1" applyProtection="1">
      <alignment horizontal="center"/>
      <protection locked="0" hidden="1"/>
    </xf>
    <xf numFmtId="181" fontId="21" fillId="0" borderId="2" xfId="0" applyNumberFormat="1" applyFont="1" applyBorder="1" applyAlignment="1" applyProtection="1">
      <alignment horizontal="center" vertical="center"/>
      <protection locked="0" hidden="1"/>
    </xf>
    <xf numFmtId="181" fontId="22" fillId="0" borderId="2" xfId="0" applyNumberFormat="1" applyFont="1" applyBorder="1" applyAlignment="1" applyProtection="1">
      <alignment horizontal="center" vertical="center" wrapText="1"/>
      <protection locked="0" hidden="1"/>
    </xf>
    <xf numFmtId="181" fontId="22" fillId="0" borderId="1" xfId="0" applyNumberFormat="1" applyFont="1" applyBorder="1" applyAlignment="1" applyProtection="1">
      <alignment horizontal="center" vertical="center" wrapText="1"/>
      <protection locked="0" hidden="1"/>
    </xf>
    <xf numFmtId="0" fontId="22" fillId="0" borderId="6" xfId="0" applyFont="1" applyBorder="1" applyAlignment="1">
      <alignment horizontal="center" vertical="center"/>
    </xf>
    <xf numFmtId="0" fontId="22" fillId="0" borderId="7" xfId="0" applyFont="1" applyBorder="1" applyAlignment="1">
      <alignment horizontal="center" vertical="center"/>
    </xf>
    <xf numFmtId="181" fontId="21" fillId="0" borderId="4" xfId="0" applyNumberFormat="1" applyFont="1" applyBorder="1" applyAlignment="1" applyProtection="1">
      <alignment horizontal="center" vertical="center"/>
      <protection locked="0" hidden="1"/>
    </xf>
    <xf numFmtId="181" fontId="22" fillId="0" borderId="4" xfId="0" applyNumberFormat="1" applyFont="1" applyBorder="1" applyAlignment="1" applyProtection="1">
      <alignment horizontal="center" vertical="center" wrapText="1"/>
      <protection locked="0" hidden="1"/>
    </xf>
    <xf numFmtId="0" fontId="22" fillId="0" borderId="1" xfId="0" applyFont="1" applyBorder="1" applyAlignment="1">
      <alignment horizontal="center" vertical="center"/>
    </xf>
    <xf numFmtId="181" fontId="18" fillId="0" borderId="1" xfId="0" applyNumberFormat="1" applyFont="1" applyBorder="1" applyProtection="1">
      <alignment vertical="center"/>
      <protection locked="0" hidden="1"/>
    </xf>
    <xf numFmtId="181" fontId="22" fillId="0" borderId="1" xfId="0" applyNumberFormat="1" applyFont="1" applyBorder="1" applyAlignment="1">
      <alignment vertical="center" shrinkToFit="1"/>
    </xf>
    <xf numFmtId="181" fontId="17" fillId="0" borderId="1" xfId="0" applyNumberFormat="1" applyFont="1" applyBorder="1" applyProtection="1">
      <alignment vertical="center"/>
      <protection locked="0" hidden="1"/>
    </xf>
    <xf numFmtId="0" fontId="19" fillId="0" borderId="1" xfId="0" applyFont="1" applyBorder="1">
      <alignment vertical="center"/>
    </xf>
    <xf numFmtId="181" fontId="19" fillId="0" borderId="1" xfId="0" applyNumberFormat="1" applyFont="1" applyBorder="1" applyAlignment="1">
      <alignment vertical="center" shrinkToFit="1"/>
    </xf>
    <xf numFmtId="176" fontId="23" fillId="0" borderId="1" xfId="0" applyNumberFormat="1" applyFont="1" applyBorder="1" applyAlignment="1">
      <alignment vertical="center" wrapText="1" shrinkToFit="1"/>
    </xf>
    <xf numFmtId="181" fontId="24" fillId="0" borderId="1" xfId="0" applyNumberFormat="1" applyFont="1" applyBorder="1" applyAlignment="1">
      <alignment vertical="center" shrinkToFit="1"/>
    </xf>
    <xf numFmtId="176" fontId="19" fillId="0" borderId="1" xfId="0" applyNumberFormat="1" applyFont="1" applyBorder="1" applyAlignment="1">
      <alignment vertical="center" wrapText="1" shrinkToFit="1"/>
    </xf>
    <xf numFmtId="0" fontId="25" fillId="0" borderId="1" xfId="0" applyFont="1" applyBorder="1">
      <alignment vertical="center"/>
    </xf>
    <xf numFmtId="0" fontId="19" fillId="0" borderId="0" xfId="0" applyFont="1" applyAlignment="1">
      <alignment horizontal="right" vertical="center" wrapText="1"/>
    </xf>
    <xf numFmtId="0" fontId="22" fillId="0" borderId="8" xfId="0" applyFont="1" applyBorder="1" applyAlignment="1">
      <alignment horizontal="center" vertical="center"/>
    </xf>
    <xf numFmtId="176" fontId="22" fillId="0" borderId="1" xfId="0" applyNumberFormat="1" applyFont="1" applyBorder="1" applyAlignment="1">
      <alignment vertical="center" wrapText="1" shrinkToFit="1"/>
    </xf>
    <xf numFmtId="0" fontId="22" fillId="0" borderId="1" xfId="0" applyFont="1" applyBorder="1">
      <alignment vertical="center"/>
    </xf>
    <xf numFmtId="0" fontId="23" fillId="0" borderId="0" xfId="0" applyFont="1">
      <alignment vertical="center"/>
    </xf>
    <xf numFmtId="0" fontId="23" fillId="0" borderId="1" xfId="0" applyFont="1" applyBorder="1">
      <alignment vertical="center"/>
    </xf>
    <xf numFmtId="0" fontId="19" fillId="0" borderId="1" xfId="0" applyFont="1" applyBorder="1" applyAlignment="1">
      <alignment horizontal="center" vertical="center"/>
    </xf>
    <xf numFmtId="0" fontId="25" fillId="0" borderId="1" xfId="0" applyFont="1" applyBorder="1" applyAlignment="1">
      <alignment horizontal="center" vertical="center"/>
    </xf>
    <xf numFmtId="0" fontId="22" fillId="0" borderId="0" xfId="0" applyFont="1">
      <alignment vertical="center"/>
    </xf>
    <xf numFmtId="181" fontId="18" fillId="2" borderId="1" xfId="0" applyNumberFormat="1" applyFont="1" applyFill="1" applyBorder="1" applyProtection="1">
      <alignment vertical="center"/>
      <protection locked="0" hidden="1"/>
    </xf>
    <xf numFmtId="181" fontId="17" fillId="2" borderId="1" xfId="0" applyNumberFormat="1" applyFont="1" applyFill="1" applyBorder="1" applyProtection="1">
      <alignment vertical="center"/>
      <protection locked="0" hidden="1"/>
    </xf>
    <xf numFmtId="181" fontId="17" fillId="0" borderId="1" xfId="0" applyNumberFormat="1" applyFont="1" applyFill="1" applyBorder="1" applyProtection="1">
      <alignment vertical="center"/>
      <protection locked="0" hidden="1"/>
    </xf>
    <xf numFmtId="181" fontId="18" fillId="0" borderId="1" xfId="0" applyNumberFormat="1" applyFont="1" applyFill="1" applyBorder="1" applyAlignment="1" applyProtection="1">
      <alignment horizontal="center"/>
      <protection locked="0" hidden="1"/>
    </xf>
    <xf numFmtId="0" fontId="17" fillId="0" borderId="0" xfId="0" applyFont="1" applyFill="1">
      <alignment vertical="center"/>
    </xf>
    <xf numFmtId="0" fontId="26" fillId="0" borderId="0" xfId="0" applyFont="1" applyFill="1">
      <alignment vertical="center"/>
    </xf>
    <xf numFmtId="181" fontId="17" fillId="0" borderId="0" xfId="0" applyNumberFormat="1" applyFont="1" applyFill="1" applyProtection="1">
      <alignment vertical="center"/>
      <protection locked="0" hidden="1"/>
    </xf>
    <xf numFmtId="0" fontId="18" fillId="0" borderId="0" xfId="0" applyFont="1" applyFill="1">
      <alignment vertical="center"/>
    </xf>
    <xf numFmtId="0" fontId="0" fillId="0" borderId="0" xfId="0" applyFill="1">
      <alignment vertical="center"/>
    </xf>
    <xf numFmtId="0" fontId="10" fillId="0" borderId="0" xfId="0" applyFont="1" applyFill="1">
      <alignment vertical="center"/>
    </xf>
    <xf numFmtId="181" fontId="2" fillId="0" borderId="0" xfId="0" applyNumberFormat="1" applyFont="1" applyFill="1" applyProtection="1">
      <alignment vertical="center"/>
      <protection locked="0" hidden="1"/>
    </xf>
    <xf numFmtId="181" fontId="2" fillId="0" borderId="0" xfId="0" applyNumberFormat="1" applyFont="1" applyFill="1">
      <alignment vertical="center"/>
    </xf>
    <xf numFmtId="0" fontId="2" fillId="0" borderId="0" xfId="0" applyFont="1" applyFill="1" applyAlignment="1">
      <alignment vertical="center" wrapText="1"/>
    </xf>
    <xf numFmtId="0" fontId="27" fillId="0" borderId="0" xfId="0" applyFont="1" applyFill="1">
      <alignment vertical="center"/>
    </xf>
    <xf numFmtId="181" fontId="3" fillId="0" borderId="0" xfId="0" applyNumberFormat="1" applyFont="1" applyFill="1" applyAlignment="1" applyProtection="1">
      <alignment horizontal="center"/>
      <protection locked="0" hidden="1"/>
    </xf>
    <xf numFmtId="0" fontId="0" fillId="0" borderId="0" xfId="0" applyFont="1" applyFill="1" applyAlignment="1">
      <alignment horizontal="right" vertical="center" wrapText="1"/>
    </xf>
    <xf numFmtId="181" fontId="5" fillId="0" borderId="1" xfId="0" applyNumberFormat="1" applyFont="1" applyFill="1" applyBorder="1" applyAlignment="1" applyProtection="1">
      <alignment horizontal="center" vertical="center"/>
      <protection locked="0" hidden="1"/>
    </xf>
    <xf numFmtId="181" fontId="6" fillId="0" borderId="1" xfId="0" applyNumberFormat="1" applyFont="1" applyFill="1" applyBorder="1" applyAlignment="1" applyProtection="1">
      <alignment horizontal="center" vertical="center"/>
      <protection locked="0" hidden="1"/>
    </xf>
    <xf numFmtId="181" fontId="6" fillId="0" borderId="1" xfId="0" applyNumberFormat="1" applyFont="1" applyFill="1" applyBorder="1" applyAlignment="1" applyProtection="1">
      <alignment horizontal="center" vertical="center" wrapText="1"/>
      <protection locked="0" hidden="1"/>
    </xf>
    <xf numFmtId="181" fontId="6" fillId="0" borderId="6" xfId="0" applyNumberFormat="1" applyFont="1" applyFill="1" applyBorder="1" applyAlignment="1" applyProtection="1">
      <alignment horizontal="center" vertical="center" wrapText="1"/>
      <protection locked="0" hidden="1"/>
    </xf>
    <xf numFmtId="181" fontId="28" fillId="0" borderId="6" xfId="0" applyNumberFormat="1" applyFont="1" applyFill="1" applyBorder="1" applyAlignment="1" applyProtection="1">
      <alignment horizontal="center" vertical="center" wrapText="1"/>
      <protection locked="0" hidden="1"/>
    </xf>
    <xf numFmtId="0" fontId="5" fillId="0" borderId="1" xfId="0" applyFont="1" applyFill="1" applyBorder="1">
      <alignment vertical="center"/>
    </xf>
    <xf numFmtId="181" fontId="6" fillId="0" borderId="1" xfId="0" applyNumberFormat="1" applyFont="1" applyFill="1" applyBorder="1" applyProtection="1">
      <alignment vertical="center"/>
      <protection locked="0" hidden="1"/>
    </xf>
    <xf numFmtId="181" fontId="6" fillId="0" borderId="1" xfId="0" applyNumberFormat="1" applyFont="1" applyFill="1" applyBorder="1" applyAlignment="1">
      <alignment vertical="center" shrinkToFit="1"/>
    </xf>
    <xf numFmtId="176" fontId="29" fillId="0" borderId="1" xfId="0" applyNumberFormat="1" applyFont="1" applyFill="1" applyBorder="1" applyAlignment="1">
      <alignment vertical="center" wrapText="1" shrinkToFit="1"/>
    </xf>
    <xf numFmtId="181" fontId="28" fillId="0" borderId="6" xfId="0" applyNumberFormat="1" applyFont="1" applyFill="1" applyBorder="1" applyAlignment="1">
      <alignment vertical="center" shrinkToFit="1"/>
    </xf>
    <xf numFmtId="0" fontId="10" fillId="0" borderId="1" xfId="0" applyFont="1" applyFill="1" applyBorder="1">
      <alignment vertical="center"/>
    </xf>
    <xf numFmtId="181" fontId="2" fillId="0" borderId="1" xfId="0" applyNumberFormat="1" applyFont="1" applyFill="1" applyBorder="1" applyProtection="1">
      <alignment vertical="center"/>
      <protection locked="0" hidden="1"/>
    </xf>
    <xf numFmtId="181" fontId="2" fillId="0" borderId="1" xfId="0" applyNumberFormat="1" applyFont="1" applyFill="1" applyBorder="1" applyAlignment="1">
      <alignment vertical="center" shrinkToFit="1"/>
    </xf>
    <xf numFmtId="176" fontId="2" fillId="0" borderId="1" xfId="0" applyNumberFormat="1" applyFont="1" applyFill="1" applyBorder="1" applyAlignment="1">
      <alignment vertical="center" wrapText="1" shrinkToFit="1"/>
    </xf>
    <xf numFmtId="176" fontId="2" fillId="0" borderId="6" xfId="0" applyNumberFormat="1" applyFont="1" applyFill="1" applyBorder="1" applyAlignment="1">
      <alignment vertical="center" wrapText="1" shrinkToFit="1"/>
    </xf>
    <xf numFmtId="0" fontId="26" fillId="0" borderId="6" xfId="0" applyFont="1" applyFill="1" applyBorder="1">
      <alignment vertical="center"/>
    </xf>
    <xf numFmtId="176" fontId="30" fillId="0" borderId="1" xfId="0" applyNumberFormat="1" applyFont="1" applyFill="1" applyBorder="1" applyAlignment="1">
      <alignment vertical="center" wrapText="1" shrinkToFit="1"/>
    </xf>
    <xf numFmtId="176" fontId="30" fillId="0" borderId="6" xfId="0" applyNumberFormat="1" applyFont="1" applyFill="1" applyBorder="1" applyAlignment="1">
      <alignment vertical="center" wrapText="1" shrinkToFit="1"/>
    </xf>
    <xf numFmtId="176" fontId="31" fillId="0" borderId="1" xfId="0" applyNumberFormat="1" applyFont="1" applyFill="1" applyBorder="1" applyAlignment="1">
      <alignment vertical="center" wrapText="1" shrinkToFit="1"/>
    </xf>
    <xf numFmtId="176" fontId="32" fillId="0" borderId="1" xfId="0" applyNumberFormat="1" applyFont="1" applyFill="1" applyBorder="1" applyAlignment="1">
      <alignment vertical="center" wrapText="1" shrinkToFit="1"/>
    </xf>
    <xf numFmtId="181" fontId="33" fillId="0" borderId="1" xfId="0" applyNumberFormat="1" applyFont="1" applyFill="1" applyBorder="1" applyAlignment="1">
      <alignment vertical="center" shrinkToFit="1"/>
    </xf>
    <xf numFmtId="0" fontId="34" fillId="0" borderId="6" xfId="0" applyFont="1" applyFill="1" applyBorder="1" applyAlignment="1">
      <alignment vertical="center" wrapText="1"/>
    </xf>
    <xf numFmtId="0" fontId="32" fillId="0" borderId="1" xfId="0" applyFont="1" applyFill="1" applyBorder="1" applyAlignment="1">
      <alignment vertical="center" wrapText="1"/>
    </xf>
    <xf numFmtId="176" fontId="35" fillId="0" borderId="6" xfId="0" applyNumberFormat="1" applyFont="1" applyFill="1" applyBorder="1" applyAlignment="1">
      <alignment vertical="center" wrapText="1" shrinkToFit="1"/>
    </xf>
    <xf numFmtId="181" fontId="6" fillId="0" borderId="6" xfId="0" applyNumberFormat="1" applyFont="1" applyFill="1" applyBorder="1" applyAlignment="1">
      <alignment vertical="center" shrinkToFit="1"/>
    </xf>
    <xf numFmtId="176" fontId="35" fillId="0" borderId="1" xfId="0" applyNumberFormat="1" applyFont="1" applyFill="1" applyBorder="1" applyAlignment="1">
      <alignment vertical="center" wrapText="1" shrinkToFit="1"/>
    </xf>
    <xf numFmtId="0" fontId="36" fillId="0" borderId="0" xfId="0" applyFont="1" applyFill="1" applyAlignment="1">
      <alignment horizontal="right" vertical="center"/>
    </xf>
    <xf numFmtId="0" fontId="18" fillId="0" borderId="1" xfId="0" applyFont="1" applyFill="1" applyBorder="1">
      <alignment vertical="center"/>
    </xf>
    <xf numFmtId="0" fontId="27" fillId="0" borderId="1" xfId="0" applyFont="1" applyFill="1" applyBorder="1">
      <alignment vertical="center"/>
    </xf>
    <xf numFmtId="0" fontId="17" fillId="0" borderId="1" xfId="0" applyFont="1" applyFill="1" applyBorder="1">
      <alignment vertical="center"/>
    </xf>
    <xf numFmtId="0" fontId="27" fillId="0" borderId="6" xfId="0" applyFont="1" applyFill="1" applyBorder="1">
      <alignment vertical="center"/>
    </xf>
    <xf numFmtId="0" fontId="2" fillId="0" borderId="1" xfId="0" applyFont="1" applyFill="1" applyBorder="1" applyAlignment="1">
      <alignment vertical="center" wrapText="1"/>
    </xf>
    <xf numFmtId="0" fontId="28" fillId="0" borderId="1" xfId="0" applyFont="1" applyFill="1" applyBorder="1">
      <alignment vertical="center"/>
    </xf>
    <xf numFmtId="176" fontId="37" fillId="0" borderId="1" xfId="0" applyNumberFormat="1" applyFont="1" applyFill="1" applyBorder="1" applyAlignment="1">
      <alignment vertical="center" wrapText="1" shrinkToFit="1"/>
    </xf>
    <xf numFmtId="176" fontId="33" fillId="0" borderId="6" xfId="0" applyNumberFormat="1" applyFont="1" applyFill="1" applyBorder="1" applyAlignment="1">
      <alignment vertical="center" wrapText="1" shrinkToFit="1"/>
    </xf>
    <xf numFmtId="176" fontId="33" fillId="0" borderId="1" xfId="0" applyNumberFormat="1" applyFont="1" applyFill="1" applyBorder="1" applyAlignment="1">
      <alignment vertical="center" wrapText="1" shrinkToFit="1"/>
    </xf>
    <xf numFmtId="176" fontId="6" fillId="0" borderId="1" xfId="0" applyNumberFormat="1" applyFont="1" applyFill="1" applyBorder="1" applyAlignment="1">
      <alignment vertical="center" wrapText="1" shrinkToFit="1"/>
    </xf>
    <xf numFmtId="176" fontId="6" fillId="0" borderId="6" xfId="0" applyNumberFormat="1" applyFont="1" applyFill="1" applyBorder="1" applyAlignment="1">
      <alignment vertical="center" wrapText="1" shrinkToFit="1"/>
    </xf>
    <xf numFmtId="0" fontId="38" fillId="0" borderId="6" xfId="0" applyFont="1" applyFill="1" applyBorder="1">
      <alignment vertical="center"/>
    </xf>
    <xf numFmtId="176" fontId="39" fillId="0" borderId="1" xfId="0" applyNumberFormat="1" applyFont="1" applyFill="1" applyBorder="1" applyAlignment="1">
      <alignment vertical="center" wrapText="1" shrinkToFit="1"/>
    </xf>
    <xf numFmtId="0" fontId="26" fillId="0" borderId="1" xfId="0" applyFont="1" applyFill="1" applyBorder="1">
      <alignment vertical="center"/>
    </xf>
    <xf numFmtId="0" fontId="2" fillId="0" borderId="1" xfId="0" applyNumberFormat="1" applyFont="1" applyFill="1" applyBorder="1" applyAlignment="1">
      <alignment vertical="center" wrapText="1" shrinkToFit="1"/>
    </xf>
    <xf numFmtId="176" fontId="40" fillId="0" borderId="1" xfId="0" applyNumberFormat="1" applyFont="1" applyFill="1" applyBorder="1" applyAlignment="1">
      <alignment vertical="center" wrapText="1" shrinkToFit="1"/>
    </xf>
    <xf numFmtId="176" fontId="41" fillId="0" borderId="1" xfId="0" applyNumberFormat="1" applyFont="1" applyFill="1" applyBorder="1" applyAlignment="1">
      <alignment vertical="center" wrapText="1" shrinkToFit="1"/>
    </xf>
    <xf numFmtId="181" fontId="2" fillId="0" borderId="2" xfId="0" applyNumberFormat="1" applyFont="1" applyFill="1" applyBorder="1" applyProtection="1">
      <alignment vertical="center"/>
      <protection locked="0" hidden="1"/>
    </xf>
    <xf numFmtId="181" fontId="2" fillId="0" borderId="2" xfId="0" applyNumberFormat="1" applyFont="1" applyFill="1" applyBorder="1" applyAlignment="1">
      <alignment vertical="center" shrinkToFit="1"/>
    </xf>
    <xf numFmtId="176" fontId="30" fillId="0" borderId="2" xfId="0" applyNumberFormat="1" applyFont="1" applyFill="1" applyBorder="1" applyAlignment="1">
      <alignment vertical="center" wrapText="1" shrinkToFit="1"/>
    </xf>
    <xf numFmtId="176" fontId="30" fillId="0" borderId="10" xfId="0" applyNumberFormat="1" applyFont="1" applyFill="1" applyBorder="1" applyAlignment="1">
      <alignment vertical="center" wrapText="1" shrinkToFit="1"/>
    </xf>
    <xf numFmtId="0" fontId="26" fillId="0" borderId="10" xfId="0" applyFont="1" applyFill="1" applyBorder="1">
      <alignment vertical="center"/>
    </xf>
    <xf numFmtId="0" fontId="5" fillId="0" borderId="6" xfId="0" applyFont="1" applyFill="1" applyBorder="1">
      <alignment vertical="center"/>
    </xf>
    <xf numFmtId="181" fontId="28" fillId="0" borderId="1" xfId="0" applyNumberFormat="1" applyFont="1" applyFill="1" applyBorder="1" applyAlignment="1">
      <alignment vertical="center" shrinkToFit="1"/>
    </xf>
    <xf numFmtId="0" fontId="10" fillId="0" borderId="6" xfId="0" applyFont="1" applyFill="1" applyBorder="1">
      <alignment vertical="center"/>
    </xf>
    <xf numFmtId="181" fontId="2" fillId="0" borderId="4" xfId="0" applyNumberFormat="1" applyFont="1" applyFill="1" applyBorder="1" applyProtection="1">
      <alignment vertical="center"/>
      <protection locked="0" hidden="1"/>
    </xf>
    <xf numFmtId="181" fontId="2" fillId="0" borderId="4" xfId="0" applyNumberFormat="1" applyFont="1" applyFill="1" applyBorder="1" applyAlignment="1">
      <alignment vertical="center" shrinkToFit="1"/>
    </xf>
    <xf numFmtId="176" fontId="30" fillId="0" borderId="4" xfId="0" applyNumberFormat="1" applyFont="1" applyFill="1" applyBorder="1" applyAlignment="1">
      <alignment vertical="center" wrapText="1" shrinkToFit="1"/>
    </xf>
    <xf numFmtId="176" fontId="30" fillId="0" borderId="11" xfId="0" applyNumberFormat="1" applyFont="1" applyFill="1" applyBorder="1" applyAlignment="1">
      <alignment vertical="center" wrapText="1" shrinkToFit="1"/>
    </xf>
    <xf numFmtId="0" fontId="26" fillId="0" borderId="11" xfId="0" applyFont="1" applyFill="1" applyBorder="1">
      <alignment vertical="center"/>
    </xf>
    <xf numFmtId="176" fontId="42" fillId="0" borderId="1" xfId="0" applyNumberFormat="1" applyFont="1" applyFill="1" applyBorder="1" applyAlignment="1">
      <alignment vertical="center" wrapText="1" shrinkToFit="1"/>
    </xf>
    <xf numFmtId="0" fontId="27" fillId="0" borderId="2" xfId="0" applyFont="1" applyFill="1" applyBorder="1">
      <alignment vertical="center"/>
    </xf>
    <xf numFmtId="0" fontId="27" fillId="0" borderId="4" xfId="0" applyFont="1" applyFill="1" applyBorder="1">
      <alignment vertical="center"/>
    </xf>
    <xf numFmtId="0" fontId="17" fillId="0" borderId="4" xfId="0" applyFont="1" applyFill="1" applyBorder="1">
      <alignment vertical="center"/>
    </xf>
    <xf numFmtId="176" fontId="43" fillId="0" borderId="1" xfId="0" applyNumberFormat="1" applyFont="1" applyFill="1" applyBorder="1" applyAlignment="1">
      <alignment vertical="center" wrapText="1" shrinkToFit="1"/>
    </xf>
    <xf numFmtId="0" fontId="44" fillId="0" borderId="12" xfId="347" applyFont="1" applyFill="1" applyBorder="1" applyAlignment="1">
      <alignment horizontal="center" vertical="center" wrapText="1"/>
    </xf>
    <xf numFmtId="0" fontId="27" fillId="0" borderId="1" xfId="0" applyNumberFormat="1" applyFont="1" applyFill="1" applyBorder="1" applyAlignment="1">
      <alignment vertical="center" wrapText="1"/>
    </xf>
    <xf numFmtId="0" fontId="45" fillId="0" borderId="1" xfId="0" applyFont="1" applyFill="1" applyBorder="1" applyAlignment="1">
      <alignment vertical="center" wrapText="1"/>
    </xf>
    <xf numFmtId="0" fontId="46" fillId="0" borderId="6" xfId="0" applyFont="1" applyFill="1" applyBorder="1" applyAlignment="1">
      <alignment vertical="center" wrapText="1"/>
    </xf>
    <xf numFmtId="0" fontId="31" fillId="0" borderId="1" xfId="0" applyFont="1" applyFill="1" applyBorder="1" applyAlignment="1">
      <alignment vertical="center" wrapText="1"/>
    </xf>
    <xf numFmtId="0" fontId="2" fillId="0" borderId="1" xfId="0" applyNumberFormat="1" applyFont="1" applyFill="1" applyBorder="1" applyAlignment="1">
      <alignment vertical="center" wrapText="1"/>
    </xf>
    <xf numFmtId="0" fontId="47" fillId="0" borderId="6" xfId="0" applyFont="1" applyFill="1" applyBorder="1">
      <alignment vertical="center"/>
    </xf>
    <xf numFmtId="0" fontId="47" fillId="0" borderId="6" xfId="0" applyFont="1" applyFill="1" applyBorder="1" applyAlignment="1">
      <alignment vertical="center" wrapText="1"/>
    </xf>
    <xf numFmtId="0" fontId="27" fillId="0" borderId="1" xfId="0" applyFont="1" applyFill="1" applyBorder="1" applyAlignment="1">
      <alignment vertical="center" wrapText="1"/>
    </xf>
    <xf numFmtId="0" fontId="5" fillId="0" borderId="1" xfId="0" applyNumberFormat="1" applyFont="1" applyFill="1" applyBorder="1" applyProtection="1">
      <alignment vertical="center"/>
      <protection locked="0" hidden="1"/>
    </xf>
    <xf numFmtId="0" fontId="10" fillId="0" borderId="1" xfId="0" applyNumberFormat="1" applyFont="1" applyFill="1" applyBorder="1" applyProtection="1">
      <alignment vertical="center"/>
      <protection locked="0" hidden="1"/>
    </xf>
    <xf numFmtId="0" fontId="48" fillId="0" borderId="1" xfId="0" applyFont="1" applyFill="1" applyBorder="1">
      <alignment vertical="center"/>
    </xf>
    <xf numFmtId="0" fontId="49" fillId="0" borderId="1" xfId="0" applyFont="1" applyFill="1" applyBorder="1">
      <alignment vertical="center"/>
    </xf>
    <xf numFmtId="0" fontId="50" fillId="0" borderId="6" xfId="0" applyFont="1" applyFill="1" applyBorder="1">
      <alignment vertical="center"/>
    </xf>
    <xf numFmtId="0" fontId="37" fillId="0" borderId="1" xfId="0" applyFont="1" applyFill="1" applyBorder="1" applyAlignment="1">
      <alignment vertical="center" wrapText="1"/>
    </xf>
    <xf numFmtId="0" fontId="49" fillId="0" borderId="1" xfId="0" applyFont="1" applyFill="1" applyBorder="1" applyAlignment="1">
      <alignment vertical="center" wrapText="1"/>
    </xf>
    <xf numFmtId="0" fontId="50" fillId="0" borderId="6" xfId="0" applyFont="1" applyFill="1" applyBorder="1" applyAlignment="1">
      <alignment vertical="center" wrapText="1"/>
    </xf>
    <xf numFmtId="0" fontId="50" fillId="0" borderId="1" xfId="0" applyFont="1" applyFill="1" applyBorder="1" applyAlignment="1">
      <alignment vertical="center" wrapText="1"/>
    </xf>
    <xf numFmtId="0" fontId="0" fillId="0" borderId="1" xfId="0" applyFill="1" applyBorder="1">
      <alignment vertical="center"/>
    </xf>
    <xf numFmtId="0" fontId="34" fillId="0" borderId="1" xfId="0" applyFont="1" applyFill="1" applyBorder="1" applyAlignment="1">
      <alignment vertical="center" wrapText="1"/>
    </xf>
    <xf numFmtId="181" fontId="32" fillId="0" borderId="1" xfId="0" applyNumberFormat="1" applyFont="1" applyFill="1" applyBorder="1" applyAlignment="1">
      <alignment vertical="center" shrinkToFit="1"/>
    </xf>
    <xf numFmtId="181" fontId="27" fillId="0" borderId="6" xfId="0" applyNumberFormat="1" applyFont="1" applyFill="1" applyBorder="1" applyAlignment="1">
      <alignment vertical="center" shrinkToFit="1"/>
    </xf>
    <xf numFmtId="176" fontId="51" fillId="0" borderId="6" xfId="0" applyNumberFormat="1" applyFont="1" applyFill="1" applyBorder="1" applyAlignment="1">
      <alignment vertical="center" wrapText="1" shrinkToFit="1"/>
    </xf>
    <xf numFmtId="176" fontId="51" fillId="0" borderId="1" xfId="0" applyNumberFormat="1" applyFont="1" applyFill="1" applyBorder="1" applyAlignment="1">
      <alignment vertical="center" wrapText="1" shrinkToFit="1"/>
    </xf>
    <xf numFmtId="0" fontId="52" fillId="0" borderId="1" xfId="0" applyFont="1" applyFill="1" applyBorder="1">
      <alignment vertical="center"/>
    </xf>
    <xf numFmtId="181" fontId="6" fillId="0" borderId="1" xfId="0" applyNumberFormat="1" applyFont="1" applyFill="1" applyBorder="1" applyAlignment="1" applyProtection="1">
      <alignment horizontal="center"/>
      <protection locked="0" hidden="1"/>
    </xf>
    <xf numFmtId="0" fontId="26" fillId="0" borderId="6" xfId="0" applyFont="1" applyBorder="1">
      <alignment vertical="center"/>
    </xf>
    <xf numFmtId="176" fontId="32" fillId="0" borderId="1" xfId="0" applyNumberFormat="1" applyFont="1" applyBorder="1" applyAlignment="1">
      <alignment vertical="center" wrapText="1" shrinkToFit="1"/>
    </xf>
    <xf numFmtId="0" fontId="0" fillId="2" borderId="0" xfId="0" applyFill="1">
      <alignment vertical="center"/>
    </xf>
    <xf numFmtId="0" fontId="3" fillId="2" borderId="0" xfId="0" applyFont="1" applyFill="1" applyBorder="1" applyAlignment="1">
      <alignment horizontal="center" vertical="center"/>
    </xf>
    <xf numFmtId="0" fontId="53" fillId="2" borderId="0" xfId="0" applyFont="1" applyFill="1" applyBorder="1" applyAlignment="1">
      <alignment horizontal="center" vertical="center"/>
    </xf>
    <xf numFmtId="0" fontId="4" fillId="2" borderId="13" xfId="0" applyFont="1" applyFill="1" applyBorder="1" applyAlignment="1">
      <alignment horizontal="center" vertical="center" wrapText="1"/>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4"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11"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5" fillId="2" borderId="19" xfId="0" applyFont="1" applyFill="1" applyBorder="1" applyAlignment="1">
      <alignment horizontal="center" vertical="center"/>
    </xf>
    <xf numFmtId="177" fontId="6" fillId="2" borderId="20" xfId="0" applyNumberFormat="1" applyFont="1" applyFill="1" applyBorder="1" applyAlignment="1">
      <alignment horizontal="center" vertical="center"/>
    </xf>
    <xf numFmtId="177" fontId="6" fillId="2" borderId="21" xfId="0" applyNumberFormat="1" applyFont="1" applyFill="1" applyBorder="1" applyAlignment="1">
      <alignment horizontal="center" vertical="center"/>
    </xf>
    <xf numFmtId="0" fontId="0" fillId="2" borderId="0" xfId="0" applyNumberFormat="1" applyFill="1" applyAlignment="1">
      <alignment horizontal="left" vertical="center" wrapText="1"/>
    </xf>
    <xf numFmtId="14" fontId="6" fillId="2" borderId="0" xfId="0" applyNumberFormat="1" applyFont="1" applyFill="1" applyBorder="1" applyAlignment="1">
      <alignment vertical="center"/>
    </xf>
    <xf numFmtId="14" fontId="54" fillId="2" borderId="0" xfId="0" applyNumberFormat="1" applyFont="1" applyFill="1" applyBorder="1" applyAlignment="1">
      <alignment vertical="center"/>
    </xf>
    <xf numFmtId="0" fontId="2" fillId="2" borderId="22"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4" xfId="0" applyNumberFormat="1" applyFont="1" applyFill="1" applyBorder="1">
      <alignment vertical="center"/>
    </xf>
    <xf numFmtId="181" fontId="2" fillId="2" borderId="4" xfId="0" applyNumberFormat="1" applyFont="1" applyFill="1" applyBorder="1" applyAlignment="1">
      <alignment horizontal="center" vertical="center"/>
    </xf>
    <xf numFmtId="181" fontId="2" fillId="2" borderId="1" xfId="0" applyNumberFormat="1" applyFont="1" applyFill="1" applyBorder="1" applyAlignment="1">
      <alignment horizontal="center" vertical="center"/>
    </xf>
    <xf numFmtId="181" fontId="2" fillId="2" borderId="2" xfId="0" applyNumberFormat="1" applyFont="1" applyFill="1" applyBorder="1" applyAlignment="1">
      <alignment horizontal="center" vertical="center"/>
    </xf>
    <xf numFmtId="0" fontId="6" fillId="2" borderId="21" xfId="0" applyNumberFormat="1" applyFont="1" applyFill="1" applyBorder="1" applyAlignment="1">
      <alignment horizontal="center" vertical="center"/>
    </xf>
    <xf numFmtId="2" fontId="6" fillId="2" borderId="21" xfId="0" applyNumberFormat="1" applyFont="1" applyFill="1" applyBorder="1" applyAlignment="1">
      <alignment horizontal="center" vertical="center"/>
    </xf>
    <xf numFmtId="0" fontId="7" fillId="2" borderId="25" xfId="0" applyFont="1" applyFill="1" applyBorder="1" applyAlignment="1">
      <alignment horizontal="center" vertical="center"/>
    </xf>
    <xf numFmtId="0" fontId="0" fillId="2" borderId="26" xfId="0" applyFill="1" applyBorder="1" applyAlignment="1">
      <alignment horizontal="center" vertical="center" wrapText="1"/>
    </xf>
    <xf numFmtId="0" fontId="2" fillId="5" borderId="27" xfId="0" applyFont="1" applyFill="1" applyBorder="1" applyAlignment="1">
      <alignment horizontal="center" vertical="center" wrapText="1"/>
    </xf>
    <xf numFmtId="0" fontId="0" fillId="2" borderId="28" xfId="0" applyFill="1" applyBorder="1" applyAlignment="1">
      <alignment horizontal="center" vertical="center" wrapText="1"/>
    </xf>
    <xf numFmtId="0" fontId="2" fillId="5" borderId="29" xfId="0" applyFont="1" applyFill="1" applyBorder="1" applyAlignment="1">
      <alignment horizontal="center" vertical="center" wrapText="1"/>
    </xf>
    <xf numFmtId="0" fontId="0" fillId="2" borderId="30" xfId="0" applyFill="1" applyBorder="1" applyAlignment="1">
      <alignment horizontal="center" vertical="center" wrapText="1"/>
    </xf>
    <xf numFmtId="0" fontId="2" fillId="5" borderId="31" xfId="0" applyFont="1" applyFill="1" applyBorder="1" applyAlignment="1">
      <alignment horizontal="center" vertical="center" wrapText="1"/>
    </xf>
    <xf numFmtId="176" fontId="2" fillId="2" borderId="4" xfId="0" applyNumberFormat="1" applyFont="1" applyFill="1" applyBorder="1" applyAlignment="1">
      <alignment horizontal="center" vertical="center"/>
    </xf>
    <xf numFmtId="181" fontId="2" fillId="2" borderId="30" xfId="0" applyNumberFormat="1" applyFont="1" applyFill="1" applyBorder="1">
      <alignment vertical="center"/>
    </xf>
    <xf numFmtId="0" fontId="2" fillId="5" borderId="8" xfId="0" applyFont="1" applyFill="1" applyBorder="1">
      <alignment vertical="center"/>
    </xf>
    <xf numFmtId="176" fontId="2" fillId="2" borderId="1" xfId="0" applyNumberFormat="1" applyFont="1" applyFill="1" applyBorder="1" applyAlignment="1">
      <alignment horizontal="center" vertical="center"/>
    </xf>
    <xf numFmtId="176" fontId="2" fillId="2" borderId="2" xfId="0" applyNumberFormat="1" applyFont="1" applyFill="1" applyBorder="1" applyAlignment="1">
      <alignment horizontal="center" vertical="center"/>
    </xf>
    <xf numFmtId="177" fontId="6" fillId="2" borderId="32" xfId="0" applyNumberFormat="1" applyFont="1" applyFill="1" applyBorder="1" applyAlignment="1">
      <alignment horizontal="center" vertical="center"/>
    </xf>
    <xf numFmtId="177" fontId="6" fillId="5" borderId="33" xfId="0" applyNumberFormat="1" applyFont="1" applyFill="1" applyBorder="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2" fillId="0" borderId="0" xfId="0" applyFont="1">
      <alignment vertical="center"/>
    </xf>
    <xf numFmtId="0" fontId="0" fillId="2" borderId="0" xfId="0" applyFill="1" applyAlignment="1">
      <alignment horizontal="center"/>
    </xf>
    <xf numFmtId="0" fontId="0" fillId="3" borderId="0" xfId="0" applyNumberFormat="1" applyFill="1" applyAlignment="1">
      <alignment horizontal="center"/>
    </xf>
    <xf numFmtId="0" fontId="0" fillId="3" borderId="0" xfId="0" applyNumberFormat="1" applyFill="1">
      <alignment vertical="center"/>
    </xf>
    <xf numFmtId="0" fontId="0" fillId="3" borderId="0" xfId="0" applyNumberFormat="1" applyFont="1" applyFill="1">
      <alignment vertical="center"/>
    </xf>
    <xf numFmtId="0" fontId="0" fillId="3" borderId="0" xfId="0" applyFill="1">
      <alignment vertical="center"/>
    </xf>
    <xf numFmtId="0" fontId="0" fillId="3" borderId="0" xfId="0" applyFill="1" applyAlignment="1">
      <alignment horizontal="center" vertical="center"/>
    </xf>
    <xf numFmtId="0" fontId="3" fillId="0" borderId="0" xfId="0" applyFont="1" applyAlignment="1">
      <alignment horizontal="center"/>
    </xf>
    <xf numFmtId="0" fontId="4" fillId="0" borderId="34" xfId="0" applyFont="1" applyBorder="1" applyAlignment="1">
      <alignment horizontal="center" vertical="center" wrapText="1"/>
    </xf>
    <xf numFmtId="0" fontId="4" fillId="2" borderId="35" xfId="0" applyFont="1" applyFill="1" applyBorder="1" applyAlignment="1">
      <alignment horizontal="center" vertical="center" wrapText="1"/>
    </xf>
    <xf numFmtId="0" fontId="0" fillId="2" borderId="23" xfId="0" applyFill="1" applyBorder="1" applyAlignment="1">
      <alignment vertical="center"/>
    </xf>
    <xf numFmtId="0" fontId="0" fillId="2" borderId="14" xfId="0" applyFill="1" applyBorder="1" applyAlignment="1">
      <alignment vertical="center"/>
    </xf>
    <xf numFmtId="0" fontId="0" fillId="2" borderId="24" xfId="0" applyFill="1" applyBorder="1" applyAlignment="1">
      <alignment vertical="center"/>
    </xf>
    <xf numFmtId="0" fontId="7" fillId="3" borderId="24" xfId="0" applyFont="1" applyFill="1" applyBorder="1" applyAlignment="1">
      <alignment horizontal="center" vertical="center"/>
    </xf>
    <xf numFmtId="0" fontId="7" fillId="3" borderId="14" xfId="0" applyFont="1" applyFill="1" applyBorder="1" applyAlignment="1">
      <alignment horizontal="center" vertical="center"/>
    </xf>
    <xf numFmtId="0" fontId="0" fillId="0" borderId="16" xfId="0" applyBorder="1" applyAlignment="1"/>
    <xf numFmtId="0" fontId="0" fillId="2" borderId="1" xfId="0" applyFill="1" applyBorder="1" applyAlignment="1">
      <alignment horizont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1" xfId="0" applyNumberFormat="1" applyFont="1" applyFill="1" applyBorder="1" applyAlignment="1">
      <alignment horizontal="center" vertical="center" wrapText="1"/>
    </xf>
    <xf numFmtId="0" fontId="10" fillId="3" borderId="8"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55" fillId="3" borderId="0"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6" fillId="0" borderId="16" xfId="0" applyFont="1" applyBorder="1" applyAlignment="1">
      <alignment horizontal="center"/>
    </xf>
    <xf numFmtId="0" fontId="5" fillId="2" borderId="8" xfId="0" applyFont="1" applyFill="1" applyBorder="1" applyAlignment="1">
      <alignment horizontal="center" vertical="center" wrapText="1"/>
    </xf>
    <xf numFmtId="0" fontId="2" fillId="0" borderId="16" xfId="0" applyFont="1" applyBorder="1" applyAlignment="1">
      <alignment horizontal="left"/>
    </xf>
    <xf numFmtId="0" fontId="2" fillId="2" borderId="4" xfId="0" applyFont="1" applyFill="1" applyBorder="1" applyAlignment="1">
      <alignment horizontal="center" wrapText="1"/>
    </xf>
    <xf numFmtId="0" fontId="2" fillId="2" borderId="1" xfId="0" applyFont="1" applyFill="1" applyBorder="1" applyAlignment="1">
      <alignment horizontal="center"/>
    </xf>
    <xf numFmtId="0" fontId="2" fillId="3" borderId="1" xfId="0" applyFont="1" applyFill="1" applyBorder="1" applyAlignment="1">
      <alignment horizontal="center"/>
    </xf>
    <xf numFmtId="180" fontId="2" fillId="3" borderId="1" xfId="0" applyNumberFormat="1"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2" borderId="1" xfId="0" applyFont="1" applyFill="1" applyBorder="1" applyAlignment="1">
      <alignment wrapText="1"/>
    </xf>
    <xf numFmtId="180" fontId="2" fillId="3" borderId="2" xfId="0" applyNumberFormat="1" applyFont="1" applyFill="1" applyBorder="1" applyAlignment="1">
      <alignment horizontal="right" vertical="center" wrapText="1"/>
    </xf>
    <xf numFmtId="0" fontId="0" fillId="3" borderId="1" xfId="0" applyFill="1" applyBorder="1" applyAlignment="1">
      <alignment horizontal="right" vertical="center" wrapText="1"/>
    </xf>
    <xf numFmtId="0" fontId="2" fillId="2" borderId="6" xfId="0" applyFont="1" applyFill="1" applyBorder="1" applyAlignment="1">
      <alignment horizontal="center"/>
    </xf>
    <xf numFmtId="0" fontId="2" fillId="3" borderId="6" xfId="0" applyFont="1" applyFill="1" applyBorder="1" applyAlignment="1">
      <alignment horizontal="center"/>
    </xf>
    <xf numFmtId="0" fontId="0" fillId="3" borderId="8" xfId="0" applyFill="1" applyBorder="1" applyAlignment="1">
      <alignment horizontal="right" vertical="center" wrapText="1"/>
    </xf>
    <xf numFmtId="0" fontId="2" fillId="0" borderId="16" xfId="0" applyFont="1" applyBorder="1">
      <alignment vertical="center"/>
    </xf>
    <xf numFmtId="0" fontId="2" fillId="2" borderId="1" xfId="0" applyFont="1" applyFill="1" applyBorder="1" applyAlignment="1">
      <alignment vertical="center"/>
    </xf>
    <xf numFmtId="180" fontId="2" fillId="3" borderId="2" xfId="0" applyNumberFormat="1" applyFont="1" applyFill="1" applyBorder="1" applyAlignment="1">
      <alignment horizontal="center" vertical="center" wrapText="1"/>
    </xf>
    <xf numFmtId="180" fontId="2" fillId="3" borderId="17" xfId="0" applyNumberFormat="1" applyFont="1" applyFill="1" applyBorder="1" applyAlignment="1">
      <alignment horizontal="center" vertical="center" wrapText="1"/>
    </xf>
    <xf numFmtId="0" fontId="2" fillId="0" borderId="15" xfId="0" applyFont="1" applyBorder="1">
      <alignment vertical="center"/>
    </xf>
    <xf numFmtId="0" fontId="2" fillId="2" borderId="8" xfId="0" applyFont="1" applyFill="1" applyBorder="1" applyAlignment="1">
      <alignment horizontal="center"/>
    </xf>
    <xf numFmtId="0" fontId="2" fillId="3" borderId="5" xfId="0" applyFont="1" applyFill="1" applyBorder="1" applyAlignment="1">
      <alignment horizontal="right"/>
    </xf>
    <xf numFmtId="0" fontId="2" fillId="3" borderId="8" xfId="0" applyFont="1" applyFill="1" applyBorder="1" applyAlignment="1">
      <alignment horizontal="right"/>
    </xf>
    <xf numFmtId="180" fontId="2" fillId="3" borderId="4" xfId="0" applyNumberFormat="1" applyFont="1" applyFill="1" applyBorder="1" applyAlignment="1">
      <alignment horizontal="center" vertical="center" wrapText="1"/>
    </xf>
    <xf numFmtId="0" fontId="2" fillId="2" borderId="4" xfId="0" applyFont="1" applyFill="1" applyBorder="1" applyAlignment="1">
      <alignment horizontal="center"/>
    </xf>
    <xf numFmtId="0" fontId="2" fillId="3" borderId="4" xfId="0" applyFont="1" applyFill="1" applyBorder="1" applyAlignment="1">
      <alignment horizontal="right"/>
    </xf>
    <xf numFmtId="0" fontId="2" fillId="3" borderId="1" xfId="0" applyFont="1" applyFill="1" applyBorder="1" applyAlignment="1">
      <alignment horizontal="right"/>
    </xf>
    <xf numFmtId="0" fontId="10" fillId="0" borderId="16" xfId="0" applyFont="1" applyBorder="1">
      <alignment vertical="center"/>
    </xf>
    <xf numFmtId="0" fontId="11" fillId="3" borderId="1" xfId="0" applyFont="1" applyFill="1" applyBorder="1" applyAlignment="1">
      <alignment horizontal="right"/>
    </xf>
    <xf numFmtId="0" fontId="2" fillId="2" borderId="2" xfId="0" applyFont="1" applyFill="1" applyBorder="1" applyAlignment="1">
      <alignment vertical="center"/>
    </xf>
    <xf numFmtId="0" fontId="3" fillId="3" borderId="0" xfId="0" applyNumberFormat="1" applyFont="1" applyFill="1" applyAlignment="1">
      <alignment horizontal="center"/>
    </xf>
    <xf numFmtId="0" fontId="3" fillId="3" borderId="0" xfId="0" applyFont="1" applyFill="1" applyAlignment="1">
      <alignment horizontal="center"/>
    </xf>
    <xf numFmtId="0" fontId="7" fillId="3" borderId="14" xfId="0" applyNumberFormat="1" applyFont="1" applyFill="1" applyBorder="1" applyAlignment="1">
      <alignment horizontal="center" vertical="center"/>
    </xf>
    <xf numFmtId="0" fontId="10" fillId="3" borderId="2" xfId="0" applyNumberFormat="1"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10" fillId="3" borderId="11" xfId="0" applyFont="1" applyFill="1" applyBorder="1" applyAlignment="1">
      <alignment horizontal="center" vertical="center" wrapText="1"/>
    </xf>
    <xf numFmtId="0" fontId="5" fillId="3" borderId="8" xfId="0" applyNumberFormat="1"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2" fillId="3" borderId="5" xfId="0" applyNumberFormat="1" applyFont="1" applyFill="1" applyBorder="1" applyAlignment="1">
      <alignment horizontal="center"/>
    </xf>
    <xf numFmtId="0" fontId="2" fillId="3" borderId="1" xfId="0" applyNumberFormat="1" applyFont="1" applyFill="1" applyBorder="1" applyAlignment="1">
      <alignment horizontal="right" wrapText="1"/>
    </xf>
    <xf numFmtId="180" fontId="2" fillId="3" borderId="1" xfId="0" applyNumberFormat="1" applyFont="1" applyFill="1" applyBorder="1" applyAlignment="1">
      <alignment horizontal="right" wrapText="1"/>
    </xf>
    <xf numFmtId="0" fontId="2" fillId="3" borderId="8" xfId="0" applyFont="1" applyFill="1" applyBorder="1" applyAlignment="1">
      <alignment horizontal="right" vertical="center" wrapText="1"/>
    </xf>
    <xf numFmtId="0" fontId="2" fillId="3" borderId="8" xfId="0" applyNumberFormat="1" applyFont="1" applyFill="1" applyBorder="1" applyAlignment="1">
      <alignment horizontal="center"/>
    </xf>
    <xf numFmtId="0" fontId="11" fillId="3" borderId="8" xfId="0" applyNumberFormat="1" applyFont="1" applyFill="1" applyBorder="1" applyAlignment="1">
      <alignment horizontal="center"/>
    </xf>
    <xf numFmtId="0" fontId="2" fillId="3" borderId="1" xfId="0" applyNumberFormat="1" applyFont="1" applyFill="1" applyBorder="1" applyAlignment="1">
      <alignment horizontal="center"/>
    </xf>
    <xf numFmtId="179" fontId="2" fillId="3" borderId="1" xfId="0" applyNumberFormat="1" applyFont="1" applyFill="1" applyBorder="1" applyAlignment="1">
      <alignment horizontal="right" wrapText="1"/>
    </xf>
    <xf numFmtId="0" fontId="7" fillId="3" borderId="24" xfId="0" applyNumberFormat="1" applyFont="1" applyFill="1" applyBorder="1" applyAlignment="1">
      <alignment horizontal="center" vertical="center"/>
    </xf>
    <xf numFmtId="0" fontId="7" fillId="3" borderId="37" xfId="0" applyFont="1" applyFill="1" applyBorder="1" applyAlignment="1">
      <alignment horizontal="center" vertical="center"/>
    </xf>
    <xf numFmtId="0" fontId="10" fillId="3" borderId="1" xfId="0" applyNumberFormat="1" applyFont="1" applyFill="1" applyBorder="1" applyAlignment="1">
      <alignment horizontal="center" vertical="center" wrapText="1"/>
    </xf>
    <xf numFmtId="0" fontId="10" fillId="3" borderId="1" xfId="0" applyFont="1" applyFill="1" applyBorder="1" applyAlignment="1">
      <alignment vertical="center" wrapText="1"/>
    </xf>
    <xf numFmtId="0" fontId="5" fillId="3" borderId="5" xfId="0" applyNumberFormat="1" applyFont="1" applyFill="1" applyBorder="1" applyAlignment="1">
      <alignment horizontal="center" vertical="center" wrapText="1"/>
    </xf>
    <xf numFmtId="0" fontId="2" fillId="3" borderId="1" xfId="0" applyFont="1" applyFill="1" applyBorder="1" applyAlignment="1">
      <alignment horizontal="right" wrapText="1"/>
    </xf>
    <xf numFmtId="180" fontId="8" fillId="3" borderId="1" xfId="0" applyNumberFormat="1" applyFont="1" applyFill="1" applyBorder="1" applyAlignment="1">
      <alignment horizontal="right" wrapText="1"/>
    </xf>
    <xf numFmtId="0" fontId="2" fillId="3" borderId="1" xfId="0" applyNumberFormat="1" applyFont="1" applyFill="1" applyBorder="1" applyAlignment="1">
      <alignment horizontal="right"/>
    </xf>
    <xf numFmtId="0" fontId="0" fillId="3" borderId="0" xfId="0" applyNumberFormat="1" applyFill="1" applyBorder="1" applyAlignment="1">
      <alignment horizontal="center" vertical="center"/>
    </xf>
    <xf numFmtId="0" fontId="0" fillId="3" borderId="0" xfId="0" applyFill="1" applyBorder="1" applyAlignment="1">
      <alignment horizontal="center" vertical="center"/>
    </xf>
    <xf numFmtId="0" fontId="7" fillId="3" borderId="23" xfId="0" applyFont="1" applyFill="1" applyBorder="1" applyAlignment="1">
      <alignment horizontal="center" vertical="center"/>
    </xf>
    <xf numFmtId="0" fontId="10" fillId="3" borderId="3"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8" fillId="3" borderId="1" xfId="0" applyFont="1" applyFill="1" applyBorder="1" applyAlignment="1">
      <alignment horizontal="right" wrapText="1"/>
    </xf>
    <xf numFmtId="0" fontId="8" fillId="3" borderId="1" xfId="0" applyNumberFormat="1" applyFont="1" applyFill="1" applyBorder="1" applyAlignment="1">
      <alignment horizontal="right" wrapText="1"/>
    </xf>
    <xf numFmtId="0" fontId="8" fillId="3" borderId="1" xfId="0" applyFont="1" applyFill="1" applyBorder="1" applyAlignment="1">
      <alignment horizontal="right"/>
    </xf>
    <xf numFmtId="0" fontId="8" fillId="3" borderId="1" xfId="0" applyNumberFormat="1" applyFont="1" applyFill="1" applyBorder="1" applyAlignment="1">
      <alignment horizontal="right"/>
    </xf>
    <xf numFmtId="0" fontId="9" fillId="3" borderId="1" xfId="0" applyFont="1" applyFill="1" applyBorder="1" applyAlignment="1">
      <alignment horizontal="right"/>
    </xf>
    <xf numFmtId="0" fontId="2" fillId="0" borderId="0" xfId="0" applyFont="1" applyBorder="1" applyAlignment="1">
      <alignment horizontal="center" vertical="center"/>
    </xf>
    <xf numFmtId="0" fontId="7" fillId="3" borderId="22" xfId="0" applyFont="1" applyFill="1" applyBorder="1" applyAlignment="1">
      <alignment horizontal="center" vertical="center"/>
    </xf>
    <xf numFmtId="0" fontId="2" fillId="3" borderId="38"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5" borderId="1" xfId="0" applyFont="1" applyFill="1" applyBorder="1" applyAlignment="1">
      <alignment horizontal="center" vertical="center" wrapText="1"/>
    </xf>
    <xf numFmtId="0" fontId="2" fillId="3" borderId="39" xfId="0" applyFont="1" applyFill="1" applyBorder="1" applyAlignment="1"/>
    <xf numFmtId="0" fontId="2" fillId="0" borderId="40" xfId="0" applyFont="1" applyBorder="1" applyAlignment="1">
      <alignment horizontal="center" vertical="center" wrapText="1"/>
    </xf>
    <xf numFmtId="0" fontId="2" fillId="0" borderId="5" xfId="0" applyFont="1" applyBorder="1" applyAlignment="1">
      <alignment horizontal="center" vertical="center" wrapText="1"/>
    </xf>
    <xf numFmtId="0" fontId="5" fillId="3" borderId="41"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1" xfId="0" applyFont="1" applyFill="1" applyBorder="1" applyAlignment="1">
      <alignment horizontal="center" vertical="center" wrapText="1"/>
    </xf>
    <xf numFmtId="180" fontId="8" fillId="3" borderId="39" xfId="0" applyNumberFormat="1" applyFont="1" applyFill="1" applyBorder="1" applyAlignment="1">
      <alignment horizontal="right"/>
    </xf>
    <xf numFmtId="180" fontId="2" fillId="0" borderId="8" xfId="0" applyNumberFormat="1" applyFont="1" applyBorder="1" applyAlignment="1">
      <alignment horizontal="right"/>
    </xf>
    <xf numFmtId="180" fontId="2" fillId="5" borderId="1" xfId="0" applyNumberFormat="1" applyFont="1" applyFill="1" applyBorder="1">
      <alignment vertical="center"/>
    </xf>
    <xf numFmtId="0" fontId="2" fillId="2" borderId="2" xfId="0" applyFont="1" applyFill="1" applyBorder="1" applyAlignment="1">
      <alignment horizontal="center"/>
    </xf>
    <xf numFmtId="0" fontId="2" fillId="0" borderId="42" xfId="0" applyFont="1" applyBorder="1">
      <alignment vertical="center"/>
    </xf>
    <xf numFmtId="0" fontId="2" fillId="3" borderId="2" xfId="0" applyFont="1" applyFill="1" applyBorder="1" applyAlignment="1">
      <alignment horizontal="center"/>
    </xf>
    <xf numFmtId="0" fontId="2" fillId="3" borderId="2" xfId="0" applyFont="1" applyFill="1" applyBorder="1" applyAlignment="1">
      <alignment horizontal="right"/>
    </xf>
    <xf numFmtId="0" fontId="2" fillId="0" borderId="18" xfId="0" applyFont="1" applyBorder="1">
      <alignment vertical="center"/>
    </xf>
    <xf numFmtId="0" fontId="2" fillId="3" borderId="4" xfId="0" applyFont="1" applyFill="1" applyBorder="1" applyAlignment="1">
      <alignment horizontal="center"/>
    </xf>
    <xf numFmtId="0" fontId="2" fillId="0" borderId="43" xfId="0" applyFont="1" applyBorder="1">
      <alignment vertical="center"/>
    </xf>
    <xf numFmtId="0" fontId="2" fillId="2" borderId="44" xfId="0" applyFont="1" applyFill="1" applyBorder="1" applyAlignment="1">
      <alignment horizontal="center"/>
    </xf>
    <xf numFmtId="0" fontId="2" fillId="2" borderId="44" xfId="0" applyFont="1" applyFill="1" applyBorder="1">
      <alignment vertical="center"/>
    </xf>
    <xf numFmtId="0" fontId="0" fillId="0" borderId="0" xfId="0" applyNumberFormat="1" applyAlignment="1">
      <alignment horizontal="left" vertical="center" wrapText="1"/>
    </xf>
    <xf numFmtId="0" fontId="0" fillId="0" borderId="0" xfId="0" applyNumberFormat="1" applyFill="1" applyAlignment="1">
      <alignment horizontal="left" vertical="center" wrapText="1"/>
    </xf>
    <xf numFmtId="0" fontId="0" fillId="0" borderId="0" xfId="0" applyAlignment="1">
      <alignment horizontal="center" vertical="center"/>
    </xf>
    <xf numFmtId="0" fontId="0" fillId="0" borderId="0" xfId="0" applyFill="1" applyAlignment="1">
      <alignment horizontal="center" vertical="center"/>
    </xf>
    <xf numFmtId="0" fontId="2" fillId="3" borderId="2" xfId="0" applyNumberFormat="1" applyFont="1" applyFill="1" applyBorder="1" applyAlignment="1">
      <alignment horizontal="center"/>
    </xf>
    <xf numFmtId="0" fontId="2" fillId="3" borderId="2" xfId="0" applyNumberFormat="1" applyFont="1" applyFill="1" applyBorder="1" applyAlignment="1">
      <alignment horizontal="right" wrapText="1"/>
    </xf>
    <xf numFmtId="180" fontId="2" fillId="3" borderId="2" xfId="0" applyNumberFormat="1" applyFont="1" applyFill="1" applyBorder="1" applyAlignment="1">
      <alignment horizontal="right" wrapText="1"/>
    </xf>
    <xf numFmtId="0" fontId="2" fillId="3" borderId="4" xfId="0" applyNumberFormat="1" applyFont="1" applyFill="1" applyBorder="1" applyAlignment="1">
      <alignment horizontal="center"/>
    </xf>
    <xf numFmtId="0" fontId="2" fillId="3" borderId="11" xfId="0" applyNumberFormat="1" applyFont="1" applyFill="1" applyBorder="1" applyAlignment="1">
      <alignment horizontal="right" wrapText="1"/>
    </xf>
    <xf numFmtId="180" fontId="2" fillId="3" borderId="5" xfId="0" applyNumberFormat="1" applyFont="1" applyFill="1" applyBorder="1" applyAlignment="1">
      <alignment horizontal="right" wrapText="1"/>
    </xf>
    <xf numFmtId="0" fontId="2" fillId="3" borderId="4" xfId="0" applyNumberFormat="1" applyFont="1" applyFill="1" applyBorder="1" applyAlignment="1">
      <alignment horizontal="right" wrapText="1"/>
    </xf>
    <xf numFmtId="0" fontId="2" fillId="3" borderId="44" xfId="0" applyNumberFormat="1" applyFont="1" applyFill="1" applyBorder="1" applyAlignment="1">
      <alignment horizontal="center"/>
    </xf>
    <xf numFmtId="0" fontId="2" fillId="3" borderId="44" xfId="0" applyNumberFormat="1" applyFont="1" applyFill="1" applyBorder="1">
      <alignment vertical="center"/>
    </xf>
    <xf numFmtId="180" fontId="2" fillId="3" borderId="21" xfId="0" applyNumberFormat="1" applyFont="1" applyFill="1" applyBorder="1" applyAlignment="1">
      <alignment horizontal="right" wrapText="1"/>
    </xf>
    <xf numFmtId="0" fontId="2" fillId="3" borderId="44" xfId="0" applyFont="1" applyFill="1" applyBorder="1">
      <alignment vertical="center"/>
    </xf>
    <xf numFmtId="0" fontId="0" fillId="3" borderId="0" xfId="0" applyNumberFormat="1" applyFill="1" applyAlignment="1">
      <alignment horizontal="left" vertical="center" wrapText="1"/>
    </xf>
    <xf numFmtId="1" fontId="2" fillId="3" borderId="1" xfId="0" applyNumberFormat="1" applyFont="1" applyFill="1" applyBorder="1" applyAlignment="1">
      <alignment horizontal="right"/>
    </xf>
    <xf numFmtId="0" fontId="2" fillId="3" borderId="2" xfId="0" applyNumberFormat="1" applyFont="1" applyFill="1" applyBorder="1" applyAlignment="1">
      <alignment horizontal="right"/>
    </xf>
    <xf numFmtId="0" fontId="2" fillId="3" borderId="2" xfId="0" applyNumberFormat="1" applyFont="1" applyFill="1" applyBorder="1" applyAlignment="1">
      <alignment horizontal="center" wrapText="1"/>
    </xf>
    <xf numFmtId="180" fontId="8" fillId="3" borderId="2" xfId="0" applyNumberFormat="1" applyFont="1" applyFill="1" applyBorder="1" applyAlignment="1">
      <alignment horizontal="right" wrapText="1"/>
    </xf>
    <xf numFmtId="0" fontId="2" fillId="3" borderId="4" xfId="0" applyNumberFormat="1" applyFont="1" applyFill="1" applyBorder="1" applyAlignment="1">
      <alignment horizontal="right"/>
    </xf>
    <xf numFmtId="0" fontId="2" fillId="3" borderId="4" xfId="0" applyNumberFormat="1" applyFont="1" applyFill="1" applyBorder="1" applyAlignment="1">
      <alignment horizontal="center" wrapText="1"/>
    </xf>
    <xf numFmtId="180" fontId="8" fillId="3" borderId="4" xfId="0" applyNumberFormat="1" applyFont="1" applyFill="1" applyBorder="1" applyAlignment="1">
      <alignment horizontal="right" wrapText="1"/>
    </xf>
    <xf numFmtId="0" fontId="2" fillId="3" borderId="44" xfId="0" applyFont="1" applyFill="1" applyBorder="1" applyAlignment="1">
      <alignment horizontal="center" vertical="center"/>
    </xf>
    <xf numFmtId="0" fontId="2" fillId="3" borderId="21" xfId="0" applyNumberFormat="1" applyFont="1" applyFill="1" applyBorder="1" applyAlignment="1">
      <alignment horizontal="center" wrapText="1"/>
    </xf>
    <xf numFmtId="180" fontId="8" fillId="3" borderId="21" xfId="0" applyNumberFormat="1" applyFont="1" applyFill="1" applyBorder="1" applyAlignment="1">
      <alignment horizontal="right" wrapText="1"/>
    </xf>
    <xf numFmtId="0" fontId="8" fillId="3" borderId="2" xfId="0" applyFont="1" applyFill="1" applyBorder="1" applyAlignment="1">
      <alignment horizontal="right" wrapText="1"/>
    </xf>
    <xf numFmtId="0" fontId="8" fillId="3" borderId="2" xfId="0" applyFont="1" applyFill="1" applyBorder="1" applyAlignment="1">
      <alignment horizontal="right"/>
    </xf>
    <xf numFmtId="0" fontId="8" fillId="3" borderId="2" xfId="0" applyNumberFormat="1" applyFont="1" applyFill="1" applyBorder="1" applyAlignment="1">
      <alignment horizontal="right"/>
    </xf>
    <xf numFmtId="0" fontId="8" fillId="3" borderId="4" xfId="0" applyFont="1" applyFill="1" applyBorder="1" applyAlignment="1">
      <alignment horizontal="right" wrapText="1"/>
    </xf>
    <xf numFmtId="0" fontId="8" fillId="3" borderId="4" xfId="0" applyFont="1" applyFill="1" applyBorder="1" applyAlignment="1">
      <alignment horizontal="right"/>
    </xf>
    <xf numFmtId="0" fontId="8" fillId="3" borderId="4" xfId="0" applyNumberFormat="1" applyFont="1" applyFill="1" applyBorder="1" applyAlignment="1">
      <alignment horizontal="right"/>
    </xf>
    <xf numFmtId="180" fontId="8" fillId="3" borderId="45" xfId="0" applyNumberFormat="1" applyFont="1" applyFill="1" applyBorder="1" applyAlignment="1">
      <alignment horizontal="right"/>
    </xf>
    <xf numFmtId="0" fontId="0" fillId="0" borderId="8" xfId="0" applyBorder="1">
      <alignment vertical="center"/>
    </xf>
    <xf numFmtId="180" fontId="2" fillId="5" borderId="0" xfId="0" applyNumberFormat="1" applyFont="1" applyFill="1">
      <alignment vertical="center"/>
    </xf>
    <xf numFmtId="180" fontId="8" fillId="3" borderId="30" xfId="0" applyNumberFormat="1" applyFont="1" applyFill="1" applyBorder="1" applyAlignment="1">
      <alignment horizontal="right"/>
    </xf>
    <xf numFmtId="0" fontId="8" fillId="3" borderId="21" xfId="0" applyFont="1" applyFill="1" applyBorder="1" applyAlignment="1">
      <alignment horizontal="right" wrapText="1"/>
    </xf>
    <xf numFmtId="180" fontId="8" fillId="3" borderId="32" xfId="0" applyNumberFormat="1" applyFont="1" applyFill="1" applyBorder="1" applyAlignment="1">
      <alignment horizontal="right"/>
    </xf>
    <xf numFmtId="0" fontId="10" fillId="0" borderId="0" xfId="0" applyNumberFormat="1" applyFont="1">
      <alignment vertical="center"/>
    </xf>
    <xf numFmtId="0" fontId="10" fillId="0" borderId="0" xfId="0" applyNumberFormat="1" applyFont="1" applyProtection="1">
      <alignment vertical="center"/>
      <protection locked="0" hidden="1"/>
    </xf>
    <xf numFmtId="0" fontId="56" fillId="0" borderId="0" xfId="0" applyNumberFormat="1" applyFont="1">
      <alignment vertical="center"/>
    </xf>
    <xf numFmtId="0" fontId="57" fillId="0" borderId="0" xfId="0" applyNumberFormat="1" applyFont="1">
      <alignment vertical="center"/>
    </xf>
    <xf numFmtId="0" fontId="3" fillId="0" borderId="0" xfId="0" applyNumberFormat="1" applyFont="1" applyAlignment="1" applyProtection="1">
      <alignment horizontal="center"/>
      <protection locked="0" hidden="1"/>
    </xf>
    <xf numFmtId="0" fontId="5" fillId="0" borderId="0" xfId="0" applyNumberFormat="1" applyFont="1" applyProtection="1">
      <alignment vertical="center"/>
      <protection locked="0" hidden="1"/>
    </xf>
    <xf numFmtId="0" fontId="7" fillId="0" borderId="1" xfId="0" applyNumberFormat="1" applyFont="1" applyBorder="1" applyAlignment="1" applyProtection="1">
      <alignment horizontal="center"/>
      <protection locked="0" hidden="1"/>
    </xf>
    <xf numFmtId="0" fontId="7" fillId="0" borderId="6" xfId="0" applyNumberFormat="1" applyFont="1" applyBorder="1" applyAlignment="1" applyProtection="1">
      <alignment horizontal="center"/>
      <protection locked="0" hidden="1"/>
    </xf>
    <xf numFmtId="0" fontId="7" fillId="0" borderId="7" xfId="0" applyNumberFormat="1" applyFont="1" applyBorder="1" applyAlignment="1" applyProtection="1">
      <alignment horizontal="center"/>
      <protection locked="0" hidden="1"/>
    </xf>
    <xf numFmtId="0" fontId="7" fillId="0" borderId="1" xfId="0" applyNumberFormat="1" applyFont="1" applyBorder="1" applyAlignment="1" applyProtection="1">
      <alignment horizontal="center" vertical="center"/>
      <protection locked="0" hidden="1"/>
    </xf>
    <xf numFmtId="0" fontId="5" fillId="6" borderId="1" xfId="0" applyNumberFormat="1" applyFont="1" applyFill="1" applyBorder="1" applyAlignment="1" applyProtection="1">
      <alignment horizontal="center" vertical="center"/>
      <protection locked="0" hidden="1"/>
    </xf>
    <xf numFmtId="0" fontId="5" fillId="0" borderId="2" xfId="0" applyNumberFormat="1" applyFont="1" applyBorder="1" applyAlignment="1" applyProtection="1">
      <alignment horizontal="center" vertical="center" wrapText="1"/>
      <protection locked="0" hidden="1"/>
    </xf>
    <xf numFmtId="0" fontId="1" fillId="0" borderId="6" xfId="0" applyNumberFormat="1" applyFont="1" applyBorder="1" applyAlignment="1" applyProtection="1">
      <alignment horizontal="center"/>
      <protection locked="0" hidden="1"/>
    </xf>
    <xf numFmtId="0" fontId="1" fillId="0" borderId="7" xfId="0" applyNumberFormat="1" applyFont="1" applyBorder="1" applyAlignment="1" applyProtection="1">
      <alignment horizontal="center"/>
      <protection locked="0" hidden="1"/>
    </xf>
    <xf numFmtId="0" fontId="5" fillId="0" borderId="17" xfId="0" applyNumberFormat="1" applyFont="1" applyBorder="1" applyAlignment="1" applyProtection="1">
      <alignment horizontal="center" vertical="center" wrapText="1"/>
      <protection locked="0" hidden="1"/>
    </xf>
    <xf numFmtId="0" fontId="6" fillId="0" borderId="1" xfId="0" applyNumberFormat="1" applyFont="1" applyBorder="1" applyAlignment="1" applyProtection="1">
      <alignment horizontal="center" vertical="center"/>
      <protection locked="0" hidden="1"/>
    </xf>
    <xf numFmtId="0" fontId="5" fillId="0" borderId="1" xfId="0" applyNumberFormat="1" applyFont="1" applyBorder="1" applyAlignment="1" applyProtection="1">
      <alignment horizontal="center" vertical="center" wrapText="1"/>
      <protection locked="0" hidden="1"/>
    </xf>
    <xf numFmtId="0" fontId="5" fillId="0" borderId="4" xfId="0" applyNumberFormat="1" applyFont="1" applyBorder="1" applyAlignment="1" applyProtection="1">
      <alignment horizontal="center" vertical="center" wrapText="1"/>
      <protection locked="0" hidden="1"/>
    </xf>
    <xf numFmtId="0" fontId="10" fillId="0" borderId="1" xfId="0" applyNumberFormat="1" applyFont="1" applyBorder="1" applyAlignment="1" applyProtection="1">
      <alignment horizontal="center" vertical="center" wrapText="1"/>
      <protection locked="0" hidden="1"/>
    </xf>
    <xf numFmtId="0" fontId="10" fillId="0" borderId="1" xfId="0" applyNumberFormat="1" applyFont="1" applyBorder="1" applyProtection="1">
      <alignment vertical="center"/>
      <protection locked="0" hidden="1"/>
    </xf>
    <xf numFmtId="0" fontId="10" fillId="6" borderId="1" xfId="0" applyNumberFormat="1" applyFont="1" applyFill="1" applyBorder="1">
      <alignment vertical="center"/>
    </xf>
    <xf numFmtId="0" fontId="10" fillId="0" borderId="1" xfId="0" applyNumberFormat="1" applyFont="1" applyBorder="1" applyAlignment="1">
      <alignment vertical="center"/>
    </xf>
    <xf numFmtId="0" fontId="10" fillId="6" borderId="1" xfId="0" applyNumberFormat="1" applyFont="1" applyFill="1" applyBorder="1" applyAlignment="1">
      <alignment vertical="center"/>
    </xf>
    <xf numFmtId="0" fontId="5" fillId="0" borderId="1" xfId="0" applyNumberFormat="1" applyFont="1" applyBorder="1" applyAlignment="1" applyProtection="1">
      <alignment horizontal="center"/>
      <protection locked="0" hidden="1"/>
    </xf>
    <xf numFmtId="0" fontId="5" fillId="6" borderId="1" xfId="0" applyNumberFormat="1" applyFont="1" applyFill="1" applyBorder="1">
      <alignment vertical="center"/>
    </xf>
    <xf numFmtId="0" fontId="10" fillId="0" borderId="1" xfId="0" applyNumberFormat="1" applyFont="1" applyBorder="1" applyAlignment="1" applyProtection="1">
      <alignment horizontal="center"/>
      <protection locked="0" hidden="1"/>
    </xf>
    <xf numFmtId="0" fontId="5" fillId="0" borderId="1" xfId="0" applyNumberFormat="1" applyFont="1" applyBorder="1" applyProtection="1">
      <alignment vertical="center"/>
      <protection locked="0" hidden="1"/>
    </xf>
    <xf numFmtId="0" fontId="10" fillId="0" borderId="1" xfId="0" applyNumberFormat="1" applyFont="1" applyBorder="1" applyAlignment="1" applyProtection="1">
      <alignment horizontal="left" indent="1"/>
      <protection locked="0"/>
    </xf>
    <xf numFmtId="0" fontId="2" fillId="6" borderId="1" xfId="0" applyNumberFormat="1" applyFont="1" applyFill="1" applyBorder="1" applyAlignment="1" applyProtection="1">
      <alignment horizontal="right"/>
      <protection locked="0"/>
    </xf>
    <xf numFmtId="0" fontId="10" fillId="0" borderId="1" xfId="0" applyNumberFormat="1" applyFont="1" applyBorder="1" applyAlignment="1" applyProtection="1">
      <protection locked="0"/>
    </xf>
    <xf numFmtId="0" fontId="5" fillId="0" borderId="6" xfId="0" applyNumberFormat="1" applyFont="1" applyBorder="1" applyAlignment="1" applyProtection="1">
      <alignment horizontal="center" vertical="center" wrapText="1"/>
      <protection locked="0" hidden="1"/>
    </xf>
    <xf numFmtId="0" fontId="5" fillId="0" borderId="7" xfId="0" applyNumberFormat="1" applyFont="1" applyBorder="1" applyAlignment="1" applyProtection="1">
      <alignment horizontal="center" vertical="center" wrapText="1"/>
      <protection locked="0" hidden="1"/>
    </xf>
    <xf numFmtId="0" fontId="5" fillId="0" borderId="8" xfId="0" applyNumberFormat="1" applyFont="1" applyBorder="1" applyAlignment="1" applyProtection="1">
      <alignment horizontal="center" vertical="center" wrapText="1"/>
      <protection locked="0" hidden="1"/>
    </xf>
    <xf numFmtId="0" fontId="10" fillId="6" borderId="1" xfId="0" applyNumberFormat="1" applyFont="1" applyFill="1" applyBorder="1" applyAlignment="1" applyProtection="1">
      <alignment horizontal="center" vertical="center" wrapText="1"/>
      <protection locked="0" hidden="1"/>
    </xf>
    <xf numFmtId="0" fontId="6" fillId="0" borderId="6" xfId="0" applyNumberFormat="1" applyFont="1" applyBorder="1" applyAlignment="1" applyProtection="1">
      <alignment horizontal="center" vertical="center" wrapText="1"/>
      <protection locked="0" hidden="1"/>
    </xf>
    <xf numFmtId="0" fontId="6" fillId="0" borderId="7" xfId="0" applyNumberFormat="1" applyFont="1" applyBorder="1" applyAlignment="1" applyProtection="1">
      <alignment horizontal="center" vertical="center" wrapText="1"/>
      <protection locked="0" hidden="1"/>
    </xf>
    <xf numFmtId="0" fontId="6" fillId="0" borderId="8" xfId="0" applyNumberFormat="1" applyFont="1" applyBorder="1" applyAlignment="1" applyProtection="1">
      <alignment horizontal="center" vertical="center" wrapText="1"/>
      <protection locked="0" hidden="1"/>
    </xf>
    <xf numFmtId="0" fontId="5" fillId="0" borderId="6" xfId="0" applyNumberFormat="1" applyFont="1" applyBorder="1" applyAlignment="1" applyProtection="1">
      <alignment horizontal="center" vertical="center"/>
      <protection locked="0" hidden="1"/>
    </xf>
    <xf numFmtId="0" fontId="5" fillId="0" borderId="7" xfId="0" applyNumberFormat="1" applyFont="1" applyBorder="1" applyAlignment="1" applyProtection="1">
      <alignment horizontal="center" vertical="center"/>
      <protection locked="0" hidden="1"/>
    </xf>
    <xf numFmtId="0" fontId="10" fillId="2" borderId="1" xfId="0" applyNumberFormat="1" applyFont="1" applyFill="1" applyBorder="1" applyAlignment="1">
      <alignment vertical="center"/>
    </xf>
    <xf numFmtId="0" fontId="10" fillId="0" borderId="2" xfId="0" applyNumberFormat="1" applyFont="1" applyBorder="1" applyAlignment="1" applyProtection="1">
      <alignment horizontal="center" vertical="center" wrapText="1"/>
      <protection locked="0" hidden="1"/>
    </xf>
    <xf numFmtId="0" fontId="10" fillId="0" borderId="4" xfId="0" applyNumberFormat="1" applyFont="1" applyBorder="1" applyAlignment="1" applyProtection="1">
      <alignment horizontal="center" vertical="center" wrapText="1"/>
      <protection locked="0" hidden="1"/>
    </xf>
    <xf numFmtId="0" fontId="0" fillId="0" borderId="0" xfId="0" applyNumberFormat="1" applyFont="1">
      <alignment vertical="center"/>
    </xf>
    <xf numFmtId="0" fontId="7" fillId="0" borderId="8" xfId="0" applyNumberFormat="1" applyFont="1" applyBorder="1" applyAlignment="1" applyProtection="1">
      <alignment horizontal="center"/>
      <protection locked="0" hidden="1"/>
    </xf>
    <xf numFmtId="0" fontId="5" fillId="7" borderId="6" xfId="0" applyNumberFormat="1" applyFont="1" applyFill="1" applyBorder="1" applyAlignment="1" applyProtection="1">
      <alignment horizontal="center" vertical="center" wrapText="1"/>
      <protection locked="0" hidden="1"/>
    </xf>
    <xf numFmtId="0" fontId="5" fillId="7" borderId="7" xfId="0" applyNumberFormat="1" applyFont="1" applyFill="1" applyBorder="1" applyAlignment="1" applyProtection="1">
      <alignment horizontal="center" vertical="center" wrapText="1"/>
      <protection locked="0" hidden="1"/>
    </xf>
    <xf numFmtId="0" fontId="5" fillId="7" borderId="10" xfId="0" applyNumberFormat="1" applyFont="1" applyFill="1" applyBorder="1" applyAlignment="1" applyProtection="1">
      <alignment horizontal="center" vertical="center" wrapText="1"/>
      <protection locked="0" hidden="1"/>
    </xf>
    <xf numFmtId="0" fontId="5" fillId="7" borderId="3" xfId="0" applyNumberFormat="1" applyFont="1" applyFill="1" applyBorder="1" applyAlignment="1" applyProtection="1">
      <alignment horizontal="center" vertical="center" wrapText="1"/>
      <protection locked="0" hidden="1"/>
    </xf>
    <xf numFmtId="0" fontId="5" fillId="0" borderId="8" xfId="0" applyNumberFormat="1" applyFont="1" applyBorder="1" applyAlignment="1" applyProtection="1">
      <alignment horizontal="center" vertical="center"/>
      <protection locked="0" hidden="1"/>
    </xf>
    <xf numFmtId="0" fontId="5" fillId="6" borderId="6" xfId="0" applyNumberFormat="1" applyFont="1" applyFill="1" applyBorder="1" applyAlignment="1" applyProtection="1">
      <alignment horizontal="center" vertical="center" wrapText="1"/>
      <protection locked="0" hidden="1"/>
    </xf>
    <xf numFmtId="0" fontId="5" fillId="7" borderId="2" xfId="0" applyNumberFormat="1" applyFont="1" applyFill="1" applyBorder="1" applyAlignment="1" applyProtection="1">
      <alignment horizontal="center" vertical="center" wrapText="1"/>
      <protection locked="0" hidden="1"/>
    </xf>
    <xf numFmtId="0" fontId="5" fillId="0" borderId="2" xfId="0" applyNumberFormat="1" applyFont="1" applyBorder="1" applyAlignment="1" applyProtection="1">
      <alignment horizontal="center" vertical="center"/>
      <protection locked="0" hidden="1"/>
    </xf>
    <xf numFmtId="0" fontId="5" fillId="7" borderId="17" xfId="0" applyNumberFormat="1" applyFont="1" applyFill="1" applyBorder="1" applyAlignment="1" applyProtection="1">
      <alignment horizontal="center" vertical="center" wrapText="1"/>
      <protection locked="0" hidden="1"/>
    </xf>
    <xf numFmtId="0" fontId="5" fillId="0" borderId="4" xfId="0" applyNumberFormat="1" applyFont="1" applyBorder="1" applyAlignment="1" applyProtection="1">
      <alignment horizontal="center" vertical="center"/>
      <protection locked="0" hidden="1"/>
    </xf>
    <xf numFmtId="0" fontId="5" fillId="7" borderId="4" xfId="0" applyNumberFormat="1" applyFont="1" applyFill="1" applyBorder="1" applyAlignment="1" applyProtection="1">
      <alignment horizontal="center" vertical="center" wrapText="1"/>
      <protection locked="0" hidden="1"/>
    </xf>
    <xf numFmtId="0" fontId="10" fillId="7" borderId="1" xfId="0" applyNumberFormat="1" applyFont="1" applyFill="1" applyBorder="1">
      <alignment vertical="center"/>
    </xf>
    <xf numFmtId="0" fontId="10" fillId="7" borderId="1" xfId="0" applyNumberFormat="1" applyFont="1" applyFill="1" applyBorder="1" applyAlignment="1">
      <alignment vertical="center"/>
    </xf>
    <xf numFmtId="0" fontId="5" fillId="7" borderId="8" xfId="0" applyNumberFormat="1" applyFont="1" applyFill="1" applyBorder="1" applyAlignment="1" applyProtection="1">
      <alignment horizontal="center" vertical="center" wrapText="1"/>
      <protection locked="0" hidden="1"/>
    </xf>
    <xf numFmtId="0" fontId="5" fillId="7" borderId="1" xfId="0" applyNumberFormat="1" applyFont="1" applyFill="1" applyBorder="1" applyAlignment="1" applyProtection="1">
      <alignment horizontal="center" vertical="center" wrapText="1"/>
      <protection locked="0" hidden="1"/>
    </xf>
    <xf numFmtId="0" fontId="5" fillId="0" borderId="1" xfId="0" applyNumberFormat="1" applyFont="1" applyBorder="1" applyAlignment="1" applyProtection="1">
      <protection locked="0" hidden="1"/>
    </xf>
    <xf numFmtId="0" fontId="10" fillId="0" borderId="1" xfId="0" applyNumberFormat="1" applyFont="1" applyBorder="1" applyAlignment="1" applyProtection="1">
      <protection locked="0" hidden="1"/>
    </xf>
    <xf numFmtId="0" fontId="5" fillId="0" borderId="1" xfId="0" applyNumberFormat="1" applyFont="1" applyFill="1" applyBorder="1" applyAlignment="1" applyProtection="1">
      <protection locked="0" hidden="1"/>
    </xf>
    <xf numFmtId="0" fontId="5" fillId="6" borderId="1" xfId="0" applyNumberFormat="1" applyFont="1" applyFill="1" applyBorder="1" applyAlignment="1">
      <alignment vertical="center"/>
    </xf>
    <xf numFmtId="0" fontId="1" fillId="0" borderId="1" xfId="0" applyNumberFormat="1" applyFont="1" applyBorder="1" applyAlignment="1" applyProtection="1">
      <alignment horizontal="center"/>
      <protection locked="0" hidden="1"/>
    </xf>
    <xf numFmtId="0" fontId="6" fillId="0" borderId="1" xfId="0" applyNumberFormat="1" applyFont="1" applyBorder="1" applyAlignment="1" applyProtection="1">
      <protection locked="0" hidden="1"/>
    </xf>
    <xf numFmtId="0" fontId="10" fillId="0" borderId="1" xfId="0" applyNumberFormat="1" applyFont="1" applyFill="1" applyBorder="1" applyAlignment="1" applyProtection="1">
      <protection locked="0" hidden="1"/>
    </xf>
    <xf numFmtId="0" fontId="58" fillId="0" borderId="1" xfId="0" applyNumberFormat="1" applyFont="1" applyBorder="1" applyAlignment="1" applyProtection="1">
      <protection locked="0" hidden="1"/>
    </xf>
    <xf numFmtId="0" fontId="58" fillId="0" borderId="1" xfId="0" applyNumberFormat="1" applyFont="1" applyFill="1" applyBorder="1" applyAlignment="1" applyProtection="1">
      <protection locked="0" hidden="1"/>
    </xf>
    <xf numFmtId="0" fontId="10" fillId="8" borderId="1" xfId="0" applyNumberFormat="1" applyFont="1" applyFill="1" applyBorder="1" applyAlignment="1">
      <alignment vertical="center"/>
    </xf>
    <xf numFmtId="0" fontId="10" fillId="9" borderId="1" xfId="0" applyNumberFormat="1" applyFont="1" applyFill="1" applyBorder="1" applyAlignment="1">
      <alignment vertical="center"/>
    </xf>
    <xf numFmtId="0" fontId="59" fillId="8" borderId="1" xfId="0" applyNumberFormat="1" applyFont="1" applyFill="1" applyBorder="1" applyAlignment="1">
      <alignment vertical="center"/>
    </xf>
    <xf numFmtId="0" fontId="10" fillId="10" borderId="1" xfId="0" applyNumberFormat="1" applyFont="1" applyFill="1" applyBorder="1" applyAlignment="1">
      <alignment vertical="center"/>
    </xf>
    <xf numFmtId="181" fontId="10" fillId="0" borderId="1" xfId="0" applyNumberFormat="1" applyFont="1" applyBorder="1" applyProtection="1">
      <alignment vertical="center"/>
      <protection locked="0" hidden="1"/>
    </xf>
    <xf numFmtId="1" fontId="10" fillId="7" borderId="1" xfId="38" applyNumberFormat="1" applyFont="1" applyFill="1" applyBorder="1" applyAlignment="1" applyProtection="1">
      <alignment vertical="center"/>
      <protection locked="0"/>
    </xf>
    <xf numFmtId="0" fontId="10" fillId="7" borderId="1" xfId="38" applyNumberFormat="1" applyFont="1" applyFill="1" applyBorder="1" applyAlignment="1" applyProtection="1">
      <alignment vertical="center"/>
      <protection locked="0"/>
    </xf>
    <xf numFmtId="3" fontId="10" fillId="7" borderId="1" xfId="38" applyNumberFormat="1" applyFont="1" applyFill="1" applyBorder="1" applyAlignment="1" applyProtection="1">
      <alignment vertical="center"/>
    </xf>
    <xf numFmtId="0" fontId="10" fillId="7" borderId="1" xfId="38" applyNumberFormat="1" applyFont="1" applyFill="1" applyBorder="1" applyAlignment="1" applyProtection="1">
      <alignment vertical="center"/>
    </xf>
    <xf numFmtId="0" fontId="10" fillId="7" borderId="1" xfId="38" applyFont="1" applyFill="1" applyBorder="1" applyAlignment="1">
      <alignment vertical="center"/>
    </xf>
    <xf numFmtId="0" fontId="10" fillId="7" borderId="1" xfId="38" applyNumberFormat="1" applyFont="1" applyFill="1" applyBorder="1" applyAlignment="1">
      <alignment vertical="center"/>
    </xf>
    <xf numFmtId="0" fontId="10" fillId="6" borderId="1" xfId="0" applyNumberFormat="1" applyFont="1" applyFill="1" applyBorder="1" applyAlignment="1">
      <alignment horizontal="center" vertical="center"/>
    </xf>
    <xf numFmtId="0" fontId="10" fillId="2" borderId="1" xfId="0" applyNumberFormat="1" applyFont="1" applyFill="1" applyBorder="1" applyProtection="1">
      <alignment vertical="center"/>
      <protection locked="0" hidden="1"/>
    </xf>
    <xf numFmtId="0" fontId="55" fillId="0" borderId="1" xfId="0" applyNumberFormat="1" applyFont="1" applyBorder="1" applyAlignment="1" applyProtection="1">
      <protection locked="0" hidden="1"/>
    </xf>
    <xf numFmtId="0" fontId="5" fillId="0" borderId="1" xfId="0" applyNumberFormat="1" applyFont="1" applyFill="1" applyBorder="1" applyAlignment="1" applyProtection="1">
      <alignment horizontal="center"/>
      <protection locked="0" hidden="1"/>
    </xf>
    <xf numFmtId="0" fontId="5" fillId="0" borderId="1" xfId="0" applyNumberFormat="1" applyFont="1" applyFill="1" applyBorder="1" applyAlignment="1" applyProtection="1">
      <alignment horizontal="left"/>
      <protection locked="0" hidden="1"/>
    </xf>
    <xf numFmtId="0" fontId="10" fillId="0" borderId="1" xfId="0" applyNumberFormat="1" applyFont="1" applyFill="1" applyBorder="1" applyAlignment="1" applyProtection="1">
      <alignment horizontal="center"/>
      <protection locked="0" hidden="1"/>
    </xf>
    <xf numFmtId="0" fontId="2" fillId="0" borderId="1" xfId="0" applyNumberFormat="1" applyFont="1" applyBorder="1" applyAlignment="1" applyProtection="1">
      <alignment horizontal="left" indent="1"/>
      <protection locked="0" hidden="1"/>
    </xf>
    <xf numFmtId="0" fontId="6" fillId="0" borderId="1" xfId="0" applyNumberFormat="1" applyFont="1" applyBorder="1" applyAlignment="1" applyProtection="1">
      <alignment horizontal="center"/>
      <protection locked="0" hidden="1"/>
    </xf>
    <xf numFmtId="0" fontId="6" fillId="0" borderId="0" xfId="0" applyNumberFormat="1" applyFont="1" applyAlignment="1" applyProtection="1">
      <alignment horizontal="center"/>
      <protection locked="0" hidden="1"/>
    </xf>
    <xf numFmtId="0" fontId="5" fillId="6" borderId="0" xfId="0" applyNumberFormat="1" applyFont="1" applyFill="1">
      <alignment vertical="center"/>
    </xf>
    <xf numFmtId="0" fontId="10" fillId="0" borderId="0" xfId="0" applyNumberFormat="1" applyFont="1" applyAlignment="1">
      <alignment vertical="center"/>
    </xf>
    <xf numFmtId="0" fontId="10" fillId="6" borderId="2" xfId="0" applyNumberFormat="1" applyFont="1" applyFill="1" applyBorder="1" applyAlignment="1">
      <alignment vertical="center"/>
    </xf>
    <xf numFmtId="0" fontId="10" fillId="2" borderId="2" xfId="0" applyNumberFormat="1" applyFont="1" applyFill="1" applyBorder="1" applyAlignment="1">
      <alignment vertical="center"/>
    </xf>
    <xf numFmtId="0" fontId="10" fillId="0" borderId="0" xfId="0" applyNumberFormat="1" applyFont="1" applyBorder="1" applyAlignment="1">
      <alignment vertical="center"/>
    </xf>
    <xf numFmtId="0" fontId="0" fillId="0" borderId="0" xfId="0" applyFont="1" applyAlignment="1" applyProtection="1">
      <protection locked="0"/>
    </xf>
    <xf numFmtId="0" fontId="7" fillId="0" borderId="0" xfId="0" applyFont="1" applyBorder="1" applyAlignment="1" applyProtection="1">
      <alignment horizontal="right"/>
      <protection locked="0"/>
    </xf>
    <xf numFmtId="0" fontId="14" fillId="0" borderId="8" xfId="0" applyFont="1" applyBorder="1" applyAlignment="1" applyProtection="1">
      <alignment horizontal="center"/>
      <protection locked="0"/>
    </xf>
    <xf numFmtId="0" fontId="14" fillId="0" borderId="1" xfId="0" applyFont="1" applyBorder="1" applyAlignment="1" applyProtection="1">
      <protection locked="0"/>
    </xf>
    <xf numFmtId="0" fontId="0" fillId="0" borderId="4" xfId="0" applyFont="1" applyBorder="1" applyAlignment="1" applyProtection="1">
      <protection locked="0"/>
    </xf>
    <xf numFmtId="0" fontId="2" fillId="0" borderId="1" xfId="0" applyFont="1" applyBorder="1" applyAlignment="1" applyProtection="1">
      <protection locked="0"/>
    </xf>
    <xf numFmtId="0" fontId="2" fillId="0" borderId="1" xfId="0" applyFont="1" applyBorder="1" applyAlignment="1" applyProtection="1">
      <alignment vertical="center"/>
      <protection locked="0"/>
    </xf>
    <xf numFmtId="0" fontId="10" fillId="2" borderId="1" xfId="0" applyFont="1" applyFill="1" applyBorder="1">
      <alignment vertical="center"/>
    </xf>
    <xf numFmtId="0" fontId="2" fillId="0" borderId="1" xfId="0" applyFont="1" applyBorder="1" applyAlignment="1">
      <alignment horizontal="right"/>
    </xf>
    <xf numFmtId="0" fontId="1" fillId="2" borderId="1" xfId="0" applyFont="1" applyFill="1" applyBorder="1" applyAlignment="1">
      <alignment horizontal="center"/>
    </xf>
    <xf numFmtId="0" fontId="1" fillId="0" borderId="1" xfId="0" applyFont="1" applyBorder="1" applyAlignment="1" applyProtection="1">
      <alignment horizontal="left"/>
      <protection locked="0"/>
    </xf>
    <xf numFmtId="0" fontId="6" fillId="0" borderId="1" xfId="0" applyFont="1" applyBorder="1" applyAlignment="1" applyProtection="1">
      <alignment horizontal="right"/>
    </xf>
    <xf numFmtId="1" fontId="1" fillId="0" borderId="1" xfId="0" applyNumberFormat="1" applyFont="1" applyBorder="1" applyProtection="1">
      <alignment vertical="center"/>
      <protection locked="0"/>
    </xf>
    <xf numFmtId="1" fontId="6" fillId="0" borderId="1" xfId="0" applyNumberFormat="1" applyFont="1" applyBorder="1" applyAlignment="1" applyProtection="1">
      <alignment horizontal="right"/>
    </xf>
    <xf numFmtId="0" fontId="10" fillId="0" borderId="1" xfId="0" applyFont="1" applyBorder="1">
      <alignment vertical="center"/>
    </xf>
    <xf numFmtId="0" fontId="2" fillId="0" borderId="1" xfId="0" applyFont="1" applyBorder="1" applyAlignment="1" applyProtection="1">
      <alignment horizontal="center"/>
      <protection locked="0"/>
    </xf>
    <xf numFmtId="0" fontId="2" fillId="0" borderId="1" xfId="0" applyFont="1" applyBorder="1" applyAlignment="1" applyProtection="1"/>
    <xf numFmtId="0" fontId="2" fillId="3" borderId="1" xfId="0" applyNumberFormat="1" applyFont="1" applyFill="1" applyBorder="1" applyAlignment="1" applyProtection="1">
      <alignment horizontal="right"/>
      <protection locked="0"/>
    </xf>
    <xf numFmtId="0" fontId="1" fillId="0" borderId="1" xfId="0" applyNumberFormat="1" applyFont="1" applyBorder="1" applyAlignment="1" applyProtection="1">
      <protection locked="0"/>
    </xf>
    <xf numFmtId="0" fontId="5" fillId="0" borderId="1" xfId="0" applyFont="1" applyBorder="1">
      <alignment vertical="center"/>
    </xf>
    <xf numFmtId="0" fontId="6" fillId="0" borderId="1" xfId="0" applyFont="1" applyBorder="1">
      <alignment vertical="center"/>
    </xf>
    <xf numFmtId="0" fontId="1" fillId="0" borderId="1" xfId="0" applyFont="1" applyBorder="1" applyAlignment="1" applyProtection="1">
      <alignment horizontal="center"/>
      <protection locked="0"/>
    </xf>
    <xf numFmtId="1" fontId="6" fillId="0" borderId="1" xfId="0" applyNumberFormat="1" applyFont="1" applyBorder="1">
      <alignment vertical="center"/>
    </xf>
    <xf numFmtId="1" fontId="6" fillId="0" borderId="1" xfId="0" applyNumberFormat="1" applyFont="1" applyBorder="1" applyAlignment="1" applyProtection="1"/>
    <xf numFmtId="1" fontId="6" fillId="0" borderId="0" xfId="0" applyNumberFormat="1" applyFont="1" applyBorder="1" applyAlignment="1" applyProtection="1">
      <alignment horizontal="right"/>
    </xf>
    <xf numFmtId="1" fontId="6" fillId="0" borderId="0" xfId="0" applyNumberFormat="1" applyFont="1" applyBorder="1" applyAlignment="1" applyProtection="1"/>
    <xf numFmtId="0" fontId="60" fillId="0" borderId="0" xfId="0" applyFont="1">
      <alignment vertical="center"/>
    </xf>
    <xf numFmtId="0" fontId="61" fillId="0" borderId="0" xfId="0" applyFont="1">
      <alignment vertical="center"/>
    </xf>
    <xf numFmtId="0" fontId="62" fillId="0" borderId="0" xfId="0" applyFont="1" applyAlignment="1" applyProtection="1">
      <alignment vertical="center"/>
      <protection locked="0"/>
    </xf>
    <xf numFmtId="0" fontId="14" fillId="0" borderId="0" xfId="0" applyFont="1" applyAlignment="1">
      <alignment horizontal="center"/>
    </xf>
    <xf numFmtId="0" fontId="62" fillId="0" borderId="0" xfId="0" applyFont="1" applyAlignment="1">
      <alignment horizontal="center"/>
    </xf>
    <xf numFmtId="0" fontId="63" fillId="0" borderId="0" xfId="0" applyFont="1" applyAlignment="1" applyProtection="1">
      <alignment horizontal="center" vertical="center"/>
      <protection locked="0"/>
    </xf>
    <xf numFmtId="0" fontId="64" fillId="0" borderId="0" xfId="0" applyFont="1" applyAlignment="1" applyProtection="1">
      <alignment horizontal="center" vertical="center"/>
      <protection locked="0"/>
    </xf>
  </cellXfs>
  <cellStyles count="392">
    <cellStyle name="常规" xfId="0" builtinId="0"/>
    <cellStyle name="货币[0]" xfId="1" builtinId="7"/>
    <cellStyle name="20% - 强调文字颜色 1 2" xfId="2"/>
    <cellStyle name="20% - 强调文字颜色 3" xfId="3" builtinId="38"/>
    <cellStyle name="输出 3" xfId="4"/>
    <cellStyle name="货币" xfId="5" builtinId="4"/>
    <cellStyle name="60% - 着色 2" xfId="6"/>
    <cellStyle name="输入" xfId="7" builtinId="20"/>
    <cellStyle name="好_08晋州_表4" xfId="8"/>
    <cellStyle name="千位分隔[0]" xfId="9" builtinId="6"/>
    <cellStyle name="40% - 强调文字颜色 3" xfId="10" builtinId="39"/>
    <cellStyle name="计算 2" xfId="11"/>
    <cellStyle name="差" xfId="12" builtinId="27"/>
    <cellStyle name="千位分隔" xfId="13" builtinId="3"/>
    <cellStyle name="60% - 强调文字颜色 3" xfId="14" builtinId="40"/>
    <cellStyle name="好_06高新_石家庄市汇总表(正确）" xfId="15"/>
    <cellStyle name="超链接" xfId="16" builtinId="8"/>
    <cellStyle name="百分比" xfId="17" builtinId="5"/>
    <cellStyle name="好_23行唐_Sheet1 2" xfId="18"/>
    <cellStyle name="已访问的超链接" xfId="19" builtinId="9"/>
    <cellStyle name="注释" xfId="20" builtinId="10"/>
    <cellStyle name="常规 6" xfId="21"/>
    <cellStyle name="60% - 强调文字颜色 2 3" xfId="22"/>
    <cellStyle name="警告文本" xfId="23" builtinId="11"/>
    <cellStyle name="差_2015年预算表格（表间公式）_Sheet1 2" xfId="24"/>
    <cellStyle name="60% - 强调文字颜色 2" xfId="25" builtinId="36"/>
    <cellStyle name="标题 4" xfId="26" builtinId="19"/>
    <cellStyle name="差_23行唐_表4 2" xfId="27"/>
    <cellStyle name="_ET_STYLE_NoName_00_" xfId="28"/>
    <cellStyle name="标题" xfId="29" builtinId="15"/>
    <cellStyle name="常规 5 2" xfId="30"/>
    <cellStyle name="差_01长安_Sheet1" xfId="31"/>
    <cellStyle name="解释性文本" xfId="32" builtinId="53"/>
    <cellStyle name="标题 1" xfId="33" builtinId="16"/>
    <cellStyle name="标题 2" xfId="34" builtinId="17"/>
    <cellStyle name="好_02桥西_表五" xfId="35"/>
    <cellStyle name="差_01长安_Sheet1 2" xfId="36"/>
    <cellStyle name="60% - 强调文字颜色 1" xfId="37" builtinId="32"/>
    <cellStyle name="常规_表二2015年总表人大报告用" xfId="38"/>
    <cellStyle name="标题 3" xfId="39" builtinId="18"/>
    <cellStyle name="60% - 强调文字颜色 4" xfId="40" builtinId="44"/>
    <cellStyle name="输出" xfId="41" builtinId="21"/>
    <cellStyle name="计算" xfId="42" builtinId="22"/>
    <cellStyle name="40% - 强调文字颜色 4 2" xfId="43"/>
    <cellStyle name="检查单元格" xfId="44" builtinId="23"/>
    <cellStyle name="20% - 强调文字颜色 6" xfId="45" builtinId="50"/>
    <cellStyle name="强调文字颜色 2" xfId="46" builtinId="33"/>
    <cellStyle name="链接单元格" xfId="47" builtinId="24"/>
    <cellStyle name="汇总" xfId="48" builtinId="25"/>
    <cellStyle name="好" xfId="49" builtinId="26"/>
    <cellStyle name="着色 5" xfId="50"/>
    <cellStyle name="差_08晋州_表4 2" xfId="51"/>
    <cellStyle name="20% - 强调文字颜色 3 3" xfId="52"/>
    <cellStyle name="适中" xfId="53" builtinId="28"/>
    <cellStyle name="差_02桥西_表4" xfId="54"/>
    <cellStyle name="20% - 强调文字颜色 5" xfId="55" builtinId="46"/>
    <cellStyle name="强调文字颜色 1" xfId="56" builtinId="29"/>
    <cellStyle name="链接单元格 3" xfId="57"/>
    <cellStyle name="20% - 强调文字颜色 1" xfId="58" builtinId="30"/>
    <cellStyle name="好_22灵寿_表三" xfId="59"/>
    <cellStyle name="40% - 强调文字颜色 1" xfId="60" builtinId="31"/>
    <cellStyle name="输出 2" xfId="61"/>
    <cellStyle name="20% - 强调文字颜色 2" xfId="62" builtinId="34"/>
    <cellStyle name="差_01长安_表4" xfId="63"/>
    <cellStyle name="40% - 强调文字颜色 2" xfId="64" builtinId="35"/>
    <cellStyle name="好_辛集市（合格）" xfId="65"/>
    <cellStyle name="强调文字颜色 3" xfId="66" builtinId="37"/>
    <cellStyle name="强调文字颜色 4" xfId="67" builtinId="41"/>
    <cellStyle name="输出 4" xfId="68"/>
    <cellStyle name="20% - 强调文字颜色 4" xfId="69" builtinId="42"/>
    <cellStyle name="计算 3" xfId="70"/>
    <cellStyle name="20% - 着色 1" xfId="71"/>
    <cellStyle name="40% - 强调文字颜色 4" xfId="72" builtinId="43"/>
    <cellStyle name="强调文字颜色 5" xfId="73" builtinId="45"/>
    <cellStyle name="计算 4" xfId="74"/>
    <cellStyle name="20% - 着色 2" xfId="75"/>
    <cellStyle name="40% - 强调文字颜色 5" xfId="76" builtinId="47"/>
    <cellStyle name="差_06高新_Sheet1 2" xfId="77"/>
    <cellStyle name="60% - 强调文字颜色 5" xfId="78" builtinId="48"/>
    <cellStyle name="强调文字颜色 6" xfId="79" builtinId="49"/>
    <cellStyle name="适中 2" xfId="80"/>
    <cellStyle name="20% - 着色 3" xfId="81"/>
    <cellStyle name="40% - 强调文字颜色 6" xfId="82" builtinId="51"/>
    <cellStyle name="60% - 强调文字颜色 6" xfId="83" builtinId="52"/>
    <cellStyle name="20% - 强调文字颜色 5 3" xfId="84"/>
    <cellStyle name="20% - 强调文字颜色 2 3" xfId="85"/>
    <cellStyle name="20% - 强调文字颜色 1 4" xfId="86"/>
    <cellStyle name="好_01长安_表九" xfId="87"/>
    <cellStyle name="20% - 强调文字颜色 1 3" xfId="88"/>
    <cellStyle name="20% - 强调文字颜色 2 2" xfId="89"/>
    <cellStyle name="20% - 强调文字颜色 2 4" xfId="90"/>
    <cellStyle name="着色 4" xfId="91"/>
    <cellStyle name="20% - 强调文字颜色 3 2" xfId="92"/>
    <cellStyle name="着色 6" xfId="93"/>
    <cellStyle name="60% - 强调文字颜色 1 2" xfId="94"/>
    <cellStyle name="20% - 强调文字颜色 3 4" xfId="95"/>
    <cellStyle name="好_国税" xfId="96"/>
    <cellStyle name="常规 3" xfId="97"/>
    <cellStyle name="20% - 强调文字颜色 4 2" xfId="98"/>
    <cellStyle name="常规 4" xfId="99"/>
    <cellStyle name="20% - 强调文字颜色 4 3" xfId="100"/>
    <cellStyle name="常规 5" xfId="101"/>
    <cellStyle name="常规 4_05矿区" xfId="102"/>
    <cellStyle name="60% - 强调文字颜色 2 2" xfId="103"/>
    <cellStyle name="20% - 强调文字颜色 4 4" xfId="104"/>
    <cellStyle name="差_02桥西_表4 2" xfId="105"/>
    <cellStyle name="20% - 强调文字颜色 5 2" xfId="106"/>
    <cellStyle name="60% - 强调文字颜色 3 2" xfId="107"/>
    <cellStyle name="20% - 强调文字颜色 5 4" xfId="108"/>
    <cellStyle name="20% - 强调文字颜色 6 2" xfId="109"/>
    <cellStyle name="好_2015年预算表格（表间公式）_Sheet1 2" xfId="110"/>
    <cellStyle name="20% - 强调文字颜色 6 3" xfId="111"/>
    <cellStyle name="60% - 强调文字颜色 4 2" xfId="112"/>
    <cellStyle name="20% - 强调文字颜色 6 4" xfId="113"/>
    <cellStyle name="适中 3" xfId="114"/>
    <cellStyle name="20% - 着色 4" xfId="115"/>
    <cellStyle name="着色 1" xfId="116"/>
    <cellStyle name="适中 4" xfId="117"/>
    <cellStyle name="20% - 着色 5" xfId="118"/>
    <cellStyle name="着色 2" xfId="119"/>
    <cellStyle name="20% - 着色 6" xfId="120"/>
    <cellStyle name="40% - 强调文字颜色 1 2" xfId="121"/>
    <cellStyle name="40% - 强调文字颜色 1 3" xfId="122"/>
    <cellStyle name="40% - 强调文字颜色 1 4" xfId="123"/>
    <cellStyle name="差_01长安_表4 2" xfId="124"/>
    <cellStyle name="40% - 强调文字颜色 2 2" xfId="125"/>
    <cellStyle name="40% - 强调文字颜色 2 3" xfId="126"/>
    <cellStyle name="差_02桥西_石家庄市汇总表(正确）" xfId="127"/>
    <cellStyle name="40% - 强调文字颜色 2 4" xfId="128"/>
    <cellStyle name="40% - 强调文字颜色 3 2" xfId="129"/>
    <cellStyle name="40% - 强调文字颜色 3 3" xfId="130"/>
    <cellStyle name="40% - 强调文字颜色 3 4" xfId="131"/>
    <cellStyle name="40% - 强调文字颜色 4 3" xfId="132"/>
    <cellStyle name="40% - 强调文字颜色 4 4" xfId="133"/>
    <cellStyle name="40% - 强调文字颜色 5 2" xfId="134"/>
    <cellStyle name="40% - 强调文字颜色 5 3" xfId="135"/>
    <cellStyle name="好_衡水市（合格）" xfId="136"/>
    <cellStyle name="40% - 强调文字颜色 5 4" xfId="137"/>
    <cellStyle name="40% - 强调文字颜色 6 2" xfId="138"/>
    <cellStyle name="40% - 强调文字颜色 6 3" xfId="139"/>
    <cellStyle name="40% - 强调文字颜色 6 4" xfId="140"/>
    <cellStyle name="40% - 着色 1" xfId="141"/>
    <cellStyle name="好_01长安_Sheet1" xfId="142"/>
    <cellStyle name="40% - 着色 2" xfId="143"/>
    <cellStyle name="40% - 着色 3" xfId="144"/>
    <cellStyle name="40% - 着色 4" xfId="145"/>
    <cellStyle name="表标题 2" xfId="146"/>
    <cellStyle name="40% - 着色 5" xfId="147"/>
    <cellStyle name="40% - 着色 6" xfId="148"/>
    <cellStyle name="好_06高新_表4" xfId="149"/>
    <cellStyle name="60% - 强调文字颜色 1 3" xfId="150"/>
    <cellStyle name="60% - 强调文字颜色 1 4" xfId="151"/>
    <cellStyle name="常规 7" xfId="152"/>
    <cellStyle name="60% - 强调文字颜色 2 4" xfId="153"/>
    <cellStyle name="60% - 强调文字颜色 3 3" xfId="154"/>
    <cellStyle name="好_Sheet1 2" xfId="155"/>
    <cellStyle name="60% - 强调文字颜色 3 4" xfId="156"/>
    <cellStyle name="好_02桥西_表七" xfId="157"/>
    <cellStyle name="差_02桥西_Sheet1" xfId="158"/>
    <cellStyle name="60% - 强调文字颜色 4 3" xfId="159"/>
    <cellStyle name="60% - 强调文字颜色 4 4" xfId="160"/>
    <cellStyle name="差_01长安_石家庄市汇总表(正确）" xfId="161"/>
    <cellStyle name="60% - 强调文字颜色 5 2" xfId="162"/>
    <cellStyle name="60% - 强调文字颜色 5 3" xfId="163"/>
    <cellStyle name="好_23行唐_Sheet1" xfId="164"/>
    <cellStyle name="60% - 强调文字颜色 5 4" xfId="165"/>
    <cellStyle name="好_02桥西_表4" xfId="166"/>
    <cellStyle name="60% - 强调文字颜色 6 2" xfId="167"/>
    <cellStyle name="60% - 强调文字颜色 6 3" xfId="168"/>
    <cellStyle name="好_22灵寿_表五" xfId="169"/>
    <cellStyle name="60% - 强调文字颜色 6 4" xfId="170"/>
    <cellStyle name="60% - 着色 1" xfId="171"/>
    <cellStyle name="60% - 着色 3" xfId="172"/>
    <cellStyle name="标题 1 2" xfId="173"/>
    <cellStyle name="60% - 着色 4" xfId="174"/>
    <cellStyle name="标题 1 3" xfId="175"/>
    <cellStyle name="60% - 着色 5" xfId="176"/>
    <cellStyle name="差_06高新_Sheet1" xfId="177"/>
    <cellStyle name="60% - 着色 6" xfId="178"/>
    <cellStyle name="差_06高新_石家庄市汇总表(正确）" xfId="179"/>
    <cellStyle name="ColLevel_0" xfId="180"/>
    <cellStyle name="no dec" xfId="181"/>
    <cellStyle name="好_01长安_表八" xfId="182"/>
    <cellStyle name="百分比 3" xfId="183"/>
    <cellStyle name="Normal_APR" xfId="184"/>
    <cellStyle name="RowLevel_0" xfId="185"/>
    <cellStyle name="差 4" xfId="186"/>
    <cellStyle name="百分比 2" xfId="187"/>
    <cellStyle name="百分比 2 2" xfId="188"/>
    <cellStyle name="百分比 2 3" xfId="189"/>
    <cellStyle name="差_22灵寿_表八" xfId="190"/>
    <cellStyle name="标题 2 2" xfId="191"/>
    <cellStyle name="标题 2 3" xfId="192"/>
    <cellStyle name="标题 3 2" xfId="193"/>
    <cellStyle name="标题 3 3" xfId="194"/>
    <cellStyle name="差_23行唐_表4" xfId="195"/>
    <cellStyle name="标题 4 2" xfId="196"/>
    <cellStyle name="标题 4 3" xfId="197"/>
    <cellStyle name="标题 5" xfId="198"/>
    <cellStyle name="差_辛集市（合格）" xfId="199"/>
    <cellStyle name="标题 6" xfId="200"/>
    <cellStyle name="差_表4 2" xfId="201"/>
    <cellStyle name="表标题" xfId="202"/>
    <cellStyle name="差 2" xfId="203"/>
    <cellStyle name="差 3" xfId="204"/>
    <cellStyle name="差_01长安" xfId="205"/>
    <cellStyle name="好_22灵寿_表十" xfId="206"/>
    <cellStyle name="差_01长安_表八" xfId="207"/>
    <cellStyle name="差_01长安_表九" xfId="208"/>
    <cellStyle name="差_01长安_表七" xfId="209"/>
    <cellStyle name="差_01长安_表三" xfId="210"/>
    <cellStyle name="差_01长安_表十" xfId="211"/>
    <cellStyle name="强调文字颜色 5 3" xfId="212"/>
    <cellStyle name="差_01长安_表五" xfId="213"/>
    <cellStyle name="差_01长安_附表" xfId="214"/>
    <cellStyle name="差_02桥西" xfId="215"/>
    <cellStyle name="差_02桥西_Sheet1 2" xfId="216"/>
    <cellStyle name="差_02桥西_表八" xfId="217"/>
    <cellStyle name="差_02桥西_表九" xfId="218"/>
    <cellStyle name="注释 3" xfId="219"/>
    <cellStyle name="差_02桥西_表七" xfId="220"/>
    <cellStyle name="好_2015年预算表格（表间公式）" xfId="221"/>
    <cellStyle name="超级链接" xfId="222"/>
    <cellStyle name="差_02桥西_表三" xfId="223"/>
    <cellStyle name="检查单元格 2" xfId="224"/>
    <cellStyle name="差_02桥西_表十" xfId="225"/>
    <cellStyle name="差_02桥西_表五" xfId="226"/>
    <cellStyle name="差_02桥西_附表" xfId="227"/>
    <cellStyle name="差_06高新" xfId="228"/>
    <cellStyle name="好_02桥西_表三" xfId="229"/>
    <cellStyle name="常规 3 3" xfId="230"/>
    <cellStyle name="差_06高新_表4" xfId="231"/>
    <cellStyle name="差_06高新_表4 2" xfId="232"/>
    <cellStyle name="差_06高新_表八" xfId="233"/>
    <cellStyle name="差_06高新_表九" xfId="234"/>
    <cellStyle name="差_06高新_表七" xfId="235"/>
    <cellStyle name="千分位_97-917" xfId="236"/>
    <cellStyle name="常规_Sheet3" xfId="237"/>
    <cellStyle name="差_23行唐_Sheet1" xfId="238"/>
    <cellStyle name="差_2015年预算表格（表间公式）_表4" xfId="239"/>
    <cellStyle name="差_06高新_表三" xfId="240"/>
    <cellStyle name="差_06高新_表十" xfId="241"/>
    <cellStyle name="差_06高新_表五" xfId="242"/>
    <cellStyle name="差_06高新_附表" xfId="243"/>
    <cellStyle name="好_2015年预算表格（表间公式）_表4" xfId="244"/>
    <cellStyle name="常规 2 4" xfId="245"/>
    <cellStyle name="差_08晋州" xfId="246"/>
    <cellStyle name="小数" xfId="247"/>
    <cellStyle name="常规 2 4_Sheet1" xfId="248"/>
    <cellStyle name="差_08晋州_Sheet1" xfId="249"/>
    <cellStyle name="小数 2" xfId="250"/>
    <cellStyle name="检查单元格 4" xfId="251"/>
    <cellStyle name="差_08晋州_Sheet1 2" xfId="252"/>
    <cellStyle name="差_08晋州_表4" xfId="253"/>
    <cellStyle name="差_2015年预算表格（表间公式）" xfId="254"/>
    <cellStyle name="差_2015年预算表格（表间公式）_Sheet1" xfId="255"/>
    <cellStyle name="差_23行唐_Sheet1 2" xfId="256"/>
    <cellStyle name="差_2015年预算表格（表间公式）_表4 2" xfId="257"/>
    <cellStyle name="差_22灵寿" xfId="258"/>
    <cellStyle name="差_22灵寿_表九" xfId="259"/>
    <cellStyle name="输入 3" xfId="260"/>
    <cellStyle name="差_22灵寿_表七" xfId="261"/>
    <cellStyle name="差_22灵寿_表三" xfId="262"/>
    <cellStyle name="常规 14" xfId="263"/>
    <cellStyle name="差_22灵寿_表十" xfId="264"/>
    <cellStyle name="差_22灵寿_表五" xfId="265"/>
    <cellStyle name="强调文字颜色 1 2" xfId="266"/>
    <cellStyle name="差_22灵寿_附表" xfId="267"/>
    <cellStyle name="好_22灵寿_表七" xfId="268"/>
    <cellStyle name="差_23行唐" xfId="269"/>
    <cellStyle name="数字" xfId="270"/>
    <cellStyle name="差_Sheet1" xfId="271"/>
    <cellStyle name="数字 2" xfId="272"/>
    <cellStyle name="差_Sheet1 2" xfId="273"/>
    <cellStyle name="差_表4" xfId="274"/>
    <cellStyle name="差_各市合成" xfId="275"/>
    <cellStyle name="差_国税" xfId="276"/>
    <cellStyle name="差_衡水市（合格）" xfId="277"/>
    <cellStyle name="差_石家庄（合格）" xfId="278"/>
    <cellStyle name="好_01长安_表三" xfId="279"/>
    <cellStyle name="常规 10" xfId="280"/>
    <cellStyle name="常规 12" xfId="281"/>
    <cellStyle name="常规 19" xfId="282"/>
    <cellStyle name="好_08晋州_表4 2" xfId="283"/>
    <cellStyle name="常规 2" xfId="284"/>
    <cellStyle name="常规 2 2" xfId="285"/>
    <cellStyle name="好_02桥西_表十" xfId="286"/>
    <cellStyle name="常规 2 2 2" xfId="287"/>
    <cellStyle name="常规 2 2_Sheet1" xfId="288"/>
    <cellStyle name="常规 2 3" xfId="289"/>
    <cellStyle name="好_2015年预算表格（表间公式）_表4 2" xfId="290"/>
    <cellStyle name="常规 2 4 2" xfId="291"/>
    <cellStyle name="强调文字颜色 4 2" xfId="292"/>
    <cellStyle name="常规 2 5" xfId="293"/>
    <cellStyle name="强调文字颜色 4 3" xfId="294"/>
    <cellStyle name="常规 2 6" xfId="295"/>
    <cellStyle name="强调文字颜色 4 4" xfId="296"/>
    <cellStyle name="常规 2 7" xfId="297"/>
    <cellStyle name="常规 2_Sheet1" xfId="298"/>
    <cellStyle name="后继超级链接" xfId="299"/>
    <cellStyle name="常规 22" xfId="300"/>
    <cellStyle name="常规 3 2" xfId="301"/>
    <cellStyle name="常规 3 4" xfId="302"/>
    <cellStyle name="常规 3_Sheet1" xfId="303"/>
    <cellStyle name="常规 33" xfId="304"/>
    <cellStyle name="常规 4 2" xfId="305"/>
    <cellStyle name="常规 4 3" xfId="306"/>
    <cellStyle name="常规 4 4" xfId="307"/>
    <cellStyle name="常规 5_廊坊市（合格）" xfId="308"/>
    <cellStyle name="注释 2" xfId="309"/>
    <cellStyle name="常规 6 2" xfId="310"/>
    <cellStyle name="常规 8" xfId="311"/>
    <cellStyle name="常规 9" xfId="312"/>
    <cellStyle name="常规_收回存量资金安排支出" xfId="313"/>
    <cellStyle name="好_06高新_Sheet1" xfId="314"/>
    <cellStyle name="好 2" xfId="315"/>
    <cellStyle name="千位[0]_1" xfId="316"/>
    <cellStyle name="好_06高新_表七" xfId="317"/>
    <cellStyle name="好 3" xfId="318"/>
    <cellStyle name="好 4" xfId="319"/>
    <cellStyle name="好_01长安" xfId="320"/>
    <cellStyle name="好_01长安_Sheet1 2" xfId="321"/>
    <cellStyle name="好_01长安_表4" xfId="322"/>
    <cellStyle name="好_01长安_表4 2" xfId="323"/>
    <cellStyle name="好_01长安_表七" xfId="324"/>
    <cellStyle name="好_01长安_表十" xfId="325"/>
    <cellStyle name="好_08晋州_Sheet1 2" xfId="326"/>
    <cellStyle name="好_01长安_表五" xfId="327"/>
    <cellStyle name="好_01长安_附表" xfId="328"/>
    <cellStyle name="好_01长安_石家庄市汇总表(正确）" xfId="329"/>
    <cellStyle name="好_02桥西" xfId="330"/>
    <cellStyle name="好_02桥西_Sheet1" xfId="331"/>
    <cellStyle name="好_02桥西_Sheet1 2" xfId="332"/>
    <cellStyle name="好_02桥西_表4 2" xfId="333"/>
    <cellStyle name="好_02桥西_表八" xfId="334"/>
    <cellStyle name="好_02桥西_表九" xfId="335"/>
    <cellStyle name="着色 3" xfId="336"/>
    <cellStyle name="好_02桥西_附表" xfId="337"/>
    <cellStyle name="好_02桥西_石家庄市汇总表(正确）" xfId="338"/>
    <cellStyle name="好_06高新" xfId="339"/>
    <cellStyle name="好_06高新_Sheet1 2" xfId="340"/>
    <cellStyle name="好_06高新_表4 2" xfId="341"/>
    <cellStyle name="好_06高新_表八" xfId="342"/>
    <cellStyle name="好_06高新_表九" xfId="343"/>
    <cellStyle name="好_06高新_表三" xfId="344"/>
    <cellStyle name="好_06高新_表十" xfId="345"/>
    <cellStyle name="好_06高新_表五" xfId="346"/>
    <cellStyle name="常规 23" xfId="347"/>
    <cellStyle name="好_06高新_附表" xfId="348"/>
    <cellStyle name="解释性文本 2" xfId="349"/>
    <cellStyle name="好_08晋州" xfId="350"/>
    <cellStyle name="好_08晋州_Sheet1" xfId="351"/>
    <cellStyle name="好_2015年预算表格（表间公式）_Sheet1" xfId="352"/>
    <cellStyle name="好_22灵寿" xfId="353"/>
    <cellStyle name="好_22灵寿_表八" xfId="354"/>
    <cellStyle name="好_22灵寿_表九" xfId="355"/>
    <cellStyle name="好_22灵寿_附表" xfId="356"/>
    <cellStyle name="好_23行唐" xfId="357"/>
    <cellStyle name="好_23行唐_表4" xfId="358"/>
    <cellStyle name="好_23行唐_表4 2" xfId="359"/>
    <cellStyle name="好_Sheet1" xfId="360"/>
    <cellStyle name="好_表4" xfId="361"/>
    <cellStyle name="好_表4 2" xfId="362"/>
    <cellStyle name="好_各市合成" xfId="363"/>
    <cellStyle name="好_石家庄（合格）" xfId="364"/>
    <cellStyle name="汇总 2" xfId="365"/>
    <cellStyle name="汇总 3" xfId="366"/>
    <cellStyle name="检查单元格 3" xfId="367"/>
    <cellStyle name="解释性文本 3" xfId="368"/>
    <cellStyle name="警告文本 2" xfId="369"/>
    <cellStyle name="警告文本 3" xfId="370"/>
    <cellStyle name="链接单元格 2" xfId="371"/>
    <cellStyle name="普通_97-917" xfId="372"/>
    <cellStyle name="千分位[0]_laroux" xfId="373"/>
    <cellStyle name="千位_1" xfId="374"/>
    <cellStyle name="强调文字颜色 1 3" xfId="375"/>
    <cellStyle name="强调文字颜色 1 4" xfId="376"/>
    <cellStyle name="强调文字颜色 2 2" xfId="377"/>
    <cellStyle name="强调文字颜色 2 3" xfId="378"/>
    <cellStyle name="强调文字颜色 2 4" xfId="379"/>
    <cellStyle name="强调文字颜色 3 2" xfId="380"/>
    <cellStyle name="强调文字颜色 3 3" xfId="381"/>
    <cellStyle name="强调文字颜色 3 4" xfId="382"/>
    <cellStyle name="强调文字颜色 5 2" xfId="383"/>
    <cellStyle name="强调文字颜色 5 4" xfId="384"/>
    <cellStyle name="强调文字颜色 6 2" xfId="385"/>
    <cellStyle name="强调文字颜色 6 3" xfId="386"/>
    <cellStyle name="强调文字颜色 6 4" xfId="387"/>
    <cellStyle name="输入 2" xfId="388"/>
    <cellStyle name="输入 4" xfId="389"/>
    <cellStyle name="样式 1" xfId="390"/>
    <cellStyle name="注释 4" xfId="391"/>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000033CC"/>
      <color rgb="000000FF"/>
      <color rgb="0000CC00"/>
      <color rgb="00800080"/>
      <color rgb="00CC3300"/>
      <color rgb="006600CC"/>
      <color rgb="00008000"/>
      <color rgb="00800000"/>
      <color rgb="00D2E6C3"/>
      <color rgb="00D422F4"/>
    </mru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comments" Target="../comments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showGridLines="0" showRowColHeaders="0" showZeros="0" showOutlineSymbols="0" topLeftCell="B1" workbookViewId="0">
      <selection activeCell="A1" sqref="A1"/>
    </sheetView>
  </sheetViews>
  <sheetFormatPr defaultColWidth="9" defaultRowHeight="14.25"/>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7030A0"/>
  </sheetPr>
  <dimension ref="B1:C20"/>
  <sheetViews>
    <sheetView topLeftCell="B1" workbookViewId="0">
      <selection activeCell="C11" sqref="C11"/>
    </sheetView>
  </sheetViews>
  <sheetFormatPr defaultColWidth="9" defaultRowHeight="14.25" outlineLevelCol="2"/>
  <cols>
    <col min="1" max="1" width="70.75" customWidth="1"/>
    <col min="2" max="2" width="111.875" customWidth="1"/>
  </cols>
  <sheetData>
    <row r="1" ht="18.75" spans="2:2">
      <c r="B1" s="593"/>
    </row>
    <row r="2" ht="18.75" spans="2:2">
      <c r="B2" s="594"/>
    </row>
    <row r="7" ht="46.5" spans="2:2">
      <c r="B7" s="595" t="s">
        <v>0</v>
      </c>
    </row>
    <row r="8" ht="34.5" customHeight="1" spans="2:3">
      <c r="B8" s="596"/>
      <c r="C8" s="596"/>
    </row>
    <row r="9" ht="38.25" customHeight="1" spans="2:2">
      <c r="B9" s="597"/>
    </row>
    <row r="10" ht="24.75" customHeight="1"/>
    <row r="11" ht="24.75" customHeight="1"/>
    <row r="12" ht="24.75" customHeight="1"/>
    <row r="13" ht="24.75" customHeight="1"/>
    <row r="14" ht="24.75" customHeight="1"/>
    <row r="15" ht="44.25" customHeight="1"/>
    <row r="16" ht="44.25" customHeight="1"/>
    <row r="17" ht="44.25" customHeight="1"/>
    <row r="18" ht="44.25" customHeight="1"/>
    <row r="19" ht="31.5" spans="2:2">
      <c r="B19" s="598" t="s">
        <v>1</v>
      </c>
    </row>
    <row r="20" ht="48" customHeight="1" spans="2:2">
      <c r="B20" s="599" t="s">
        <v>2</v>
      </c>
    </row>
  </sheetData>
  <mergeCells count="1">
    <mergeCell ref="B8:C8"/>
  </mergeCells>
  <pageMargins left="0.159027777777778" right="0.159027777777778" top="0.979166666666667" bottom="0.788888888888889" header="0.509027777777778" footer="0.509027777777778"/>
  <pageSetup paperSize="8"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XFD68"/>
  <sheetViews>
    <sheetView workbookViewId="0">
      <pane xSplit="1" ySplit="5" topLeftCell="B6" activePane="bottomRight" state="frozen"/>
      <selection/>
      <selection pane="topRight"/>
      <selection pane="bottomLeft"/>
      <selection pane="bottomRight" activeCell="I10" sqref="I10"/>
    </sheetView>
  </sheetViews>
  <sheetFormatPr defaultColWidth="9" defaultRowHeight="14.25"/>
  <cols>
    <col min="1" max="1" width="30.125" style="82" customWidth="1"/>
    <col min="2" max="2" width="14.875" style="105" customWidth="1"/>
    <col min="3" max="3" width="26.5" style="82" customWidth="1"/>
    <col min="4" max="4" width="13" style="105" customWidth="1"/>
    <col min="5" max="5" width="12.75" style="82" hidden="1" customWidth="1"/>
    <col min="6" max="6" width="12.75" style="567" hidden="1" customWidth="1"/>
    <col min="7" max="16384" width="9" style="82"/>
  </cols>
  <sheetData>
    <row r="1" s="82" customFormat="1" ht="25.5" customHeight="1" spans="1:6">
      <c r="A1" s="83" t="s">
        <v>3</v>
      </c>
      <c r="B1" s="83"/>
      <c r="C1" s="83"/>
      <c r="D1" s="83"/>
      <c r="E1" s="83"/>
      <c r="F1" s="83"/>
    </row>
    <row r="2" s="82" customFormat="1" ht="18" customHeight="1" spans="1:6">
      <c r="A2" s="106" t="s">
        <v>4</v>
      </c>
      <c r="B2" s="106"/>
      <c r="C2" s="106"/>
      <c r="D2" s="106"/>
      <c r="E2" s="106"/>
      <c r="F2" s="106"/>
    </row>
    <row r="3" s="82" customFormat="1" ht="15.75" customHeight="1" spans="1:6">
      <c r="A3" s="107"/>
      <c r="B3" s="107"/>
      <c r="C3" s="568" t="s">
        <v>5</v>
      </c>
      <c r="D3" s="568"/>
      <c r="E3" s="106" t="s">
        <v>5</v>
      </c>
      <c r="F3" s="106"/>
    </row>
    <row r="4" s="82" customFormat="1" ht="18" customHeight="1" spans="1:6">
      <c r="A4" s="86" t="s">
        <v>6</v>
      </c>
      <c r="B4" s="87"/>
      <c r="C4" s="86" t="s">
        <v>7</v>
      </c>
      <c r="D4" s="569"/>
      <c r="E4" s="570"/>
      <c r="F4" s="570"/>
    </row>
    <row r="5" s="82" customFormat="1" ht="17.25" customHeight="1" spans="1:6">
      <c r="A5" s="89" t="s">
        <v>8</v>
      </c>
      <c r="B5" s="89" t="s">
        <v>9</v>
      </c>
      <c r="C5" s="89" t="s">
        <v>10</v>
      </c>
      <c r="D5" s="108" t="s">
        <v>9</v>
      </c>
      <c r="E5" s="89" t="s">
        <v>11</v>
      </c>
      <c r="F5" s="571" t="s">
        <v>9</v>
      </c>
    </row>
    <row r="6" s="82" customFormat="1" ht="16.5" customHeight="1" spans="1:6">
      <c r="A6" s="96" t="s">
        <v>12</v>
      </c>
      <c r="B6" s="97">
        <v>37900</v>
      </c>
      <c r="C6" s="96" t="s">
        <v>13</v>
      </c>
      <c r="D6" s="111">
        <v>18130</v>
      </c>
      <c r="E6" s="96" t="s">
        <v>14</v>
      </c>
      <c r="F6" s="572"/>
    </row>
    <row r="7" s="82" customFormat="1" ht="16.5" customHeight="1" spans="1:6">
      <c r="A7" s="102" t="s">
        <v>15</v>
      </c>
      <c r="B7" s="97">
        <v>2208</v>
      </c>
      <c r="C7" s="96" t="s">
        <v>16</v>
      </c>
      <c r="D7" s="97"/>
      <c r="E7" s="96" t="s">
        <v>17</v>
      </c>
      <c r="F7" s="572"/>
    </row>
    <row r="8" s="82" customFormat="1" ht="16.5" customHeight="1" spans="1:6">
      <c r="A8" s="96" t="s">
        <v>18</v>
      </c>
      <c r="B8" s="97">
        <v>27000</v>
      </c>
      <c r="C8" s="96" t="s">
        <v>19</v>
      </c>
      <c r="D8" s="97">
        <v>11171</v>
      </c>
      <c r="E8" s="96" t="s">
        <v>20</v>
      </c>
      <c r="F8" s="572"/>
    </row>
    <row r="9" s="82" customFormat="1" ht="16.5" customHeight="1" spans="1:6">
      <c r="A9" s="96" t="s">
        <v>21</v>
      </c>
      <c r="B9" s="97">
        <f>SUM(B10:B21)</f>
        <v>9800</v>
      </c>
      <c r="C9" s="96" t="s">
        <v>22</v>
      </c>
      <c r="D9" s="97">
        <v>36536</v>
      </c>
      <c r="E9" s="573" t="s">
        <v>23</v>
      </c>
      <c r="F9" s="572"/>
    </row>
    <row r="10" s="82" customFormat="1" ht="16.5" customHeight="1" spans="1:6">
      <c r="A10" s="574" t="s">
        <v>24</v>
      </c>
      <c r="B10" s="575">
        <v>2443</v>
      </c>
      <c r="C10" s="96" t="s">
        <v>25</v>
      </c>
      <c r="D10" s="97">
        <v>118</v>
      </c>
      <c r="E10" s="96" t="s">
        <v>26</v>
      </c>
      <c r="F10" s="572"/>
    </row>
    <row r="11" s="82" customFormat="1" ht="16.5" customHeight="1" spans="1:6">
      <c r="A11" s="574" t="s">
        <v>27</v>
      </c>
      <c r="B11" s="575">
        <v>3022</v>
      </c>
      <c r="C11" s="96" t="s">
        <v>28</v>
      </c>
      <c r="D11" s="97">
        <v>1198</v>
      </c>
      <c r="E11" s="96" t="s">
        <v>29</v>
      </c>
      <c r="F11" s="97"/>
    </row>
    <row r="12" s="82" customFormat="1" ht="16.5" customHeight="1" spans="1:6">
      <c r="A12" s="574" t="s">
        <v>30</v>
      </c>
      <c r="B12" s="575">
        <v>120</v>
      </c>
      <c r="C12" s="96" t="s">
        <v>31</v>
      </c>
      <c r="D12" s="97">
        <v>30603</v>
      </c>
      <c r="E12" s="96" t="s">
        <v>32</v>
      </c>
      <c r="F12" s="97"/>
    </row>
    <row r="13" s="82" customFormat="1" ht="16.5" customHeight="1" spans="1:6">
      <c r="A13" s="574" t="s">
        <v>33</v>
      </c>
      <c r="B13" s="575">
        <v>300</v>
      </c>
      <c r="C13" s="96" t="s">
        <v>34</v>
      </c>
      <c r="D13" s="97">
        <v>12433</v>
      </c>
      <c r="E13" s="96" t="s">
        <v>35</v>
      </c>
      <c r="F13" s="572"/>
    </row>
    <row r="14" s="82" customFormat="1" ht="16.5" customHeight="1" spans="1:6">
      <c r="A14" s="574" t="s">
        <v>36</v>
      </c>
      <c r="B14" s="575">
        <v>1300</v>
      </c>
      <c r="C14" s="96" t="s">
        <v>37</v>
      </c>
      <c r="D14" s="97">
        <v>15541</v>
      </c>
      <c r="E14" s="96" t="s">
        <v>38</v>
      </c>
      <c r="F14" s="572"/>
    </row>
    <row r="15" s="82" customFormat="1" ht="16.5" customHeight="1" spans="1:6">
      <c r="A15" s="574" t="s">
        <v>39</v>
      </c>
      <c r="B15" s="575">
        <v>11</v>
      </c>
      <c r="C15" s="96" t="s">
        <v>40</v>
      </c>
      <c r="D15" s="97">
        <v>25299</v>
      </c>
      <c r="E15" s="96" t="s">
        <v>41</v>
      </c>
      <c r="F15" s="572"/>
    </row>
    <row r="16" s="82" customFormat="1" ht="16.5" customHeight="1" spans="1:6">
      <c r="A16" s="574" t="s">
        <v>42</v>
      </c>
      <c r="B16" s="575">
        <v>480</v>
      </c>
      <c r="C16" s="96" t="s">
        <v>43</v>
      </c>
      <c r="D16" s="97">
        <v>18342</v>
      </c>
      <c r="E16" s="96" t="s">
        <v>44</v>
      </c>
      <c r="F16" s="572"/>
    </row>
    <row r="17" s="82" customFormat="1" ht="16.5" customHeight="1" spans="1:6">
      <c r="A17" s="574" t="s">
        <v>45</v>
      </c>
      <c r="B17" s="575">
        <v>338</v>
      </c>
      <c r="C17" s="96" t="s">
        <v>46</v>
      </c>
      <c r="D17" s="97">
        <v>4435</v>
      </c>
      <c r="E17" s="96"/>
      <c r="F17" s="572"/>
    </row>
    <row r="18" s="82" customFormat="1" ht="16.5" customHeight="1" spans="1:6">
      <c r="A18" s="574" t="s">
        <v>47</v>
      </c>
      <c r="B18" s="575">
        <v>520</v>
      </c>
      <c r="C18" s="96" t="s">
        <v>48</v>
      </c>
      <c r="D18" s="97">
        <v>4334</v>
      </c>
      <c r="E18" s="96"/>
      <c r="F18" s="572"/>
    </row>
    <row r="19" s="82" customFormat="1" ht="16.5" customHeight="1" spans="1:6">
      <c r="A19" s="574" t="s">
        <v>49</v>
      </c>
      <c r="B19" s="575">
        <v>916</v>
      </c>
      <c r="C19" s="96" t="s">
        <v>50</v>
      </c>
      <c r="D19" s="97">
        <v>2102</v>
      </c>
      <c r="E19" s="96"/>
      <c r="F19" s="572"/>
    </row>
    <row r="20" s="82" customFormat="1" ht="16.5" customHeight="1" spans="1:6">
      <c r="A20" s="574" t="s">
        <v>51</v>
      </c>
      <c r="B20" s="575">
        <v>110</v>
      </c>
      <c r="C20" s="96" t="s">
        <v>52</v>
      </c>
      <c r="D20" s="97">
        <v>19546</v>
      </c>
      <c r="E20" s="96"/>
      <c r="F20" s="572"/>
    </row>
    <row r="21" s="82" customFormat="1" ht="16.5" customHeight="1" spans="1:6">
      <c r="A21" s="574" t="s">
        <v>53</v>
      </c>
      <c r="B21" s="575">
        <v>240</v>
      </c>
      <c r="C21" s="96" t="s">
        <v>54</v>
      </c>
      <c r="D21" s="97">
        <v>5004</v>
      </c>
      <c r="E21" s="96"/>
      <c r="F21" s="572"/>
    </row>
    <row r="22" s="82" customFormat="1" ht="16.5" customHeight="1" spans="1:6">
      <c r="A22" s="576" t="s">
        <v>55</v>
      </c>
      <c r="B22" s="91">
        <f>B6+B8+B9</f>
        <v>74700</v>
      </c>
      <c r="C22" s="117" t="s">
        <v>56</v>
      </c>
      <c r="D22" s="97">
        <v>348</v>
      </c>
      <c r="E22" s="96"/>
      <c r="F22" s="572"/>
    </row>
    <row r="23" s="82" customFormat="1" ht="16.5" customHeight="1" spans="1:6">
      <c r="A23" s="577" t="s">
        <v>57</v>
      </c>
      <c r="B23" s="578">
        <f>SUM(B24:B25)</f>
        <v>35468</v>
      </c>
      <c r="C23" s="96" t="s">
        <v>58</v>
      </c>
      <c r="D23" s="97">
        <v>1000</v>
      </c>
      <c r="E23" s="96"/>
      <c r="F23" s="572"/>
    </row>
    <row r="24" s="82" customFormat="1" ht="16.5" customHeight="1" spans="1:6">
      <c r="A24" s="102" t="s">
        <v>59</v>
      </c>
      <c r="B24" s="97">
        <v>25668</v>
      </c>
      <c r="C24" s="96" t="s">
        <v>60</v>
      </c>
      <c r="D24" s="97">
        <v>3137</v>
      </c>
      <c r="E24" s="96"/>
      <c r="F24" s="572"/>
    </row>
    <row r="25" s="82" customFormat="1" ht="16.5" customHeight="1" spans="1:6">
      <c r="A25" s="102" t="s">
        <v>61</v>
      </c>
      <c r="B25" s="97">
        <v>9800</v>
      </c>
      <c r="C25" s="96" t="s">
        <v>62</v>
      </c>
      <c r="D25" s="97">
        <v>13209</v>
      </c>
      <c r="E25" s="96"/>
      <c r="F25" s="572"/>
    </row>
    <row r="26" s="82" customFormat="1" ht="16.5" customHeight="1" spans="1:6">
      <c r="A26" s="579" t="s">
        <v>63</v>
      </c>
      <c r="B26" s="580">
        <f>SUM(B27:B40)</f>
        <v>49958</v>
      </c>
      <c r="C26" s="96"/>
      <c r="D26" s="97"/>
      <c r="E26" s="96"/>
      <c r="F26" s="572"/>
    </row>
    <row r="27" s="82" customFormat="1" ht="16.5" customHeight="1" spans="1:6">
      <c r="A27" s="122" t="s">
        <v>64</v>
      </c>
      <c r="B27" s="123">
        <v>1585</v>
      </c>
      <c r="C27" s="96"/>
      <c r="D27" s="97"/>
      <c r="E27" s="96"/>
      <c r="F27" s="572"/>
    </row>
    <row r="28" s="82" customFormat="1" ht="16.5" customHeight="1" spans="1:6">
      <c r="A28" s="122" t="s">
        <v>65</v>
      </c>
      <c r="B28" s="123">
        <v>450</v>
      </c>
      <c r="C28" s="96"/>
      <c r="D28" s="97"/>
      <c r="E28" s="96"/>
      <c r="F28" s="572"/>
    </row>
    <row r="29" s="82" customFormat="1" ht="16.5" customHeight="1" spans="1:6">
      <c r="A29" s="501" t="s">
        <v>66</v>
      </c>
      <c r="B29" s="581">
        <v>893</v>
      </c>
      <c r="C29" s="118" t="s">
        <v>67</v>
      </c>
      <c r="D29" s="119">
        <f>SUM(D6:D25)</f>
        <v>222486</v>
      </c>
      <c r="E29" s="582" t="s">
        <v>67</v>
      </c>
      <c r="F29" s="583">
        <f>SUM(F6:F16)</f>
        <v>0</v>
      </c>
    </row>
    <row r="30" s="82" customFormat="1" ht="16.5" customHeight="1" spans="1:6">
      <c r="A30" s="501" t="s">
        <v>68</v>
      </c>
      <c r="B30" s="584">
        <v>5769</v>
      </c>
      <c r="C30" s="118"/>
      <c r="D30" s="119"/>
      <c r="E30" s="582"/>
      <c r="F30" s="583"/>
    </row>
    <row r="31" s="82" customFormat="1" ht="16.5" customHeight="1" spans="1:6">
      <c r="A31" s="501" t="s">
        <v>69</v>
      </c>
      <c r="B31" s="584">
        <v>7084</v>
      </c>
      <c r="C31" s="118"/>
      <c r="D31" s="119"/>
      <c r="E31" s="582"/>
      <c r="F31" s="583"/>
    </row>
    <row r="32" s="82" customFormat="1" ht="16.5" customHeight="1" spans="1:6">
      <c r="A32" s="501" t="s">
        <v>70</v>
      </c>
      <c r="B32" s="584">
        <v>1526</v>
      </c>
      <c r="C32" s="118"/>
      <c r="D32" s="119"/>
      <c r="E32" s="582"/>
      <c r="F32" s="583"/>
    </row>
    <row r="33" s="82" customFormat="1" ht="16.5" customHeight="1" spans="1:6">
      <c r="A33" s="501" t="s">
        <v>71</v>
      </c>
      <c r="B33" s="584">
        <v>415</v>
      </c>
      <c r="C33" s="120" t="s">
        <v>72</v>
      </c>
      <c r="D33" s="121">
        <v>488</v>
      </c>
      <c r="E33" s="120" t="s">
        <v>72</v>
      </c>
      <c r="F33" s="583">
        <v>488</v>
      </c>
    </row>
    <row r="34" s="82" customFormat="1" ht="16.5" customHeight="1" spans="1:6">
      <c r="A34" s="501" t="s">
        <v>73</v>
      </c>
      <c r="B34" s="584">
        <v>3947</v>
      </c>
      <c r="C34" s="120"/>
      <c r="D34" s="121"/>
      <c r="E34" s="120"/>
      <c r="F34" s="583"/>
    </row>
    <row r="35" s="82" customFormat="1" ht="16.5" customHeight="1" spans="1:6">
      <c r="A35" s="501" t="s">
        <v>74</v>
      </c>
      <c r="B35" s="584">
        <v>3481</v>
      </c>
      <c r="C35" s="122" t="s">
        <v>75</v>
      </c>
      <c r="D35" s="123">
        <v>488</v>
      </c>
      <c r="E35" s="122" t="s">
        <v>76</v>
      </c>
      <c r="F35" s="572">
        <v>488</v>
      </c>
    </row>
    <row r="36" s="82" customFormat="1" ht="16.5" customHeight="1" spans="1:6">
      <c r="A36" s="503" t="s">
        <v>77</v>
      </c>
      <c r="B36" s="584">
        <v>1698</v>
      </c>
      <c r="C36" s="122"/>
      <c r="D36" s="123"/>
      <c r="E36" s="122"/>
      <c r="F36" s="572"/>
    </row>
    <row r="37" s="82" customFormat="1" ht="16.5" customHeight="1" spans="1:6">
      <c r="A37" s="503" t="s">
        <v>78</v>
      </c>
      <c r="B37" s="115">
        <v>251</v>
      </c>
      <c r="C37" s="122"/>
      <c r="D37" s="123"/>
      <c r="E37" s="122"/>
      <c r="F37" s="572"/>
    </row>
    <row r="38" s="82" customFormat="1" ht="16.5" customHeight="1" spans="1:6">
      <c r="A38" s="503" t="s">
        <v>79</v>
      </c>
      <c r="B38" s="115">
        <v>434</v>
      </c>
      <c r="C38" s="122"/>
      <c r="D38" s="123"/>
      <c r="E38" s="122"/>
      <c r="F38" s="572"/>
    </row>
    <row r="39" s="82" customFormat="1" ht="16.5" customHeight="1" spans="1:6">
      <c r="A39" s="503" t="s">
        <v>80</v>
      </c>
      <c r="B39" s="115">
        <v>1125</v>
      </c>
      <c r="C39" s="122"/>
      <c r="D39" s="123"/>
      <c r="E39" s="122"/>
      <c r="F39" s="572"/>
    </row>
    <row r="40" s="82" customFormat="1" ht="16.5" customHeight="1" spans="1:6">
      <c r="A40" s="501" t="s">
        <v>81</v>
      </c>
      <c r="B40" s="115">
        <v>21300</v>
      </c>
      <c r="C40" s="122"/>
      <c r="D40" s="123"/>
      <c r="E40" s="122"/>
      <c r="F40" s="572"/>
    </row>
    <row r="41" s="82" customFormat="1" ht="16.5" customHeight="1" spans="1:6">
      <c r="A41" s="585" t="s">
        <v>82</v>
      </c>
      <c r="B41" s="586">
        <v>119548</v>
      </c>
      <c r="C41" s="122"/>
      <c r="D41" s="123"/>
      <c r="E41" s="122"/>
      <c r="F41" s="572"/>
    </row>
    <row r="42" s="82" customFormat="1" ht="16.5" customHeight="1" spans="1:6">
      <c r="A42" s="585" t="s">
        <v>83</v>
      </c>
      <c r="B42" s="587">
        <v>18000</v>
      </c>
      <c r="C42" s="122"/>
      <c r="D42" s="123"/>
      <c r="E42" s="122"/>
      <c r="F42" s="572"/>
    </row>
    <row r="43" s="82" customFormat="1" ht="16.5" customHeight="1" spans="1:6">
      <c r="A43" s="588" t="s">
        <v>84</v>
      </c>
      <c r="B43" s="589">
        <f>B23+B26+B41+B42</f>
        <v>222974</v>
      </c>
      <c r="C43" s="588" t="s">
        <v>85</v>
      </c>
      <c r="D43" s="580">
        <f>D29+D33</f>
        <v>222974</v>
      </c>
      <c r="E43" s="588" t="s">
        <v>86</v>
      </c>
      <c r="F43" s="590">
        <f>F29+F33</f>
        <v>488</v>
      </c>
    </row>
    <row r="44" s="82" customFormat="1" ht="16.5" customHeight="1" spans="1:6">
      <c r="A44" s="129"/>
      <c r="B44" s="130"/>
      <c r="C44" s="106"/>
      <c r="D44" s="591"/>
      <c r="E44" s="106"/>
      <c r="F44" s="592"/>
    </row>
    <row r="45" spans="1:16384">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c r="AMN45"/>
      <c r="AMO45"/>
      <c r="AMP45"/>
      <c r="AMQ45"/>
      <c r="AMR45"/>
      <c r="AMS45"/>
      <c r="AMT45"/>
      <c r="AMU45"/>
      <c r="AMV45"/>
      <c r="AMW45"/>
      <c r="AMX45"/>
      <c r="AMY45"/>
      <c r="AMZ45"/>
      <c r="ANA45"/>
      <c r="ANB45"/>
      <c r="ANC45"/>
      <c r="AND45"/>
      <c r="ANE45"/>
      <c r="ANF45"/>
      <c r="ANG45"/>
      <c r="ANH45"/>
      <c r="ANI45"/>
      <c r="ANJ45"/>
      <c r="ANK45"/>
      <c r="ANL45"/>
      <c r="ANM45"/>
      <c r="ANN45"/>
      <c r="ANO45"/>
      <c r="ANP45"/>
      <c r="ANQ45"/>
      <c r="ANR45"/>
      <c r="ANS45"/>
      <c r="ANT45"/>
      <c r="ANU45"/>
      <c r="ANV45"/>
      <c r="ANW45"/>
      <c r="ANX45"/>
      <c r="ANY45"/>
      <c r="ANZ45"/>
      <c r="AOA45"/>
      <c r="AOB45"/>
      <c r="AOC45"/>
      <c r="AOD45"/>
      <c r="AOE45"/>
      <c r="AOF45"/>
      <c r="AOG45"/>
      <c r="AOH45"/>
      <c r="AOI45"/>
      <c r="AOJ45"/>
      <c r="AOK45"/>
      <c r="AOL45"/>
      <c r="AOM45"/>
      <c r="AON45"/>
      <c r="AOO45"/>
      <c r="AOP45"/>
      <c r="AOQ45"/>
      <c r="AOR45"/>
      <c r="AOS45"/>
      <c r="AOT45"/>
      <c r="AOU45"/>
      <c r="AOV45"/>
      <c r="AOW45"/>
      <c r="AOX45"/>
      <c r="AOY45"/>
      <c r="AOZ45"/>
      <c r="APA45"/>
      <c r="APB45"/>
      <c r="APC45"/>
      <c r="APD45"/>
      <c r="APE45"/>
      <c r="APF45"/>
      <c r="APG45"/>
      <c r="APH45"/>
      <c r="API45"/>
      <c r="APJ45"/>
      <c r="APK45"/>
      <c r="APL45"/>
      <c r="APM45"/>
      <c r="APN45"/>
      <c r="APO45"/>
      <c r="APP45"/>
      <c r="APQ45"/>
      <c r="APR45"/>
      <c r="APS45"/>
      <c r="APT45"/>
      <c r="APU45"/>
      <c r="APV45"/>
      <c r="APW45"/>
      <c r="APX45"/>
      <c r="APY45"/>
      <c r="APZ45"/>
      <c r="AQA45"/>
      <c r="AQB45"/>
      <c r="AQC45"/>
      <c r="AQD45"/>
      <c r="AQE45"/>
      <c r="AQF45"/>
      <c r="AQG45"/>
      <c r="AQH45"/>
      <c r="AQI45"/>
      <c r="AQJ45"/>
      <c r="AQK45"/>
      <c r="AQL45"/>
      <c r="AQM45"/>
      <c r="AQN45"/>
      <c r="AQO45"/>
      <c r="AQP45"/>
      <c r="AQQ45"/>
      <c r="AQR45"/>
      <c r="AQS45"/>
      <c r="AQT45"/>
      <c r="AQU45"/>
      <c r="AQV45"/>
      <c r="AQW45"/>
      <c r="AQX45"/>
      <c r="AQY45"/>
      <c r="AQZ45"/>
      <c r="ARA45"/>
      <c r="ARB45"/>
      <c r="ARC45"/>
      <c r="ARD45"/>
      <c r="ARE45"/>
      <c r="ARF45"/>
      <c r="ARG45"/>
      <c r="ARH45"/>
      <c r="ARI45"/>
      <c r="ARJ45"/>
      <c r="ARK45"/>
      <c r="ARL45"/>
      <c r="ARM45"/>
      <c r="ARN45"/>
      <c r="ARO45"/>
      <c r="ARP45"/>
      <c r="ARQ45"/>
      <c r="ARR45"/>
      <c r="ARS45"/>
      <c r="ART45"/>
      <c r="ARU45"/>
      <c r="ARV45"/>
      <c r="ARW45"/>
      <c r="ARX45"/>
      <c r="ARY45"/>
      <c r="ARZ45"/>
      <c r="ASA45"/>
      <c r="ASB45"/>
      <c r="ASC45"/>
      <c r="ASD45"/>
      <c r="ASE45"/>
      <c r="ASF45"/>
      <c r="ASG45"/>
      <c r="ASH45"/>
      <c r="ASI45"/>
      <c r="ASJ45"/>
      <c r="ASK45"/>
      <c r="ASL45"/>
      <c r="ASM45"/>
      <c r="ASN45"/>
      <c r="ASO45"/>
      <c r="ASP45"/>
      <c r="ASQ45"/>
      <c r="ASR45"/>
      <c r="ASS45"/>
      <c r="AST45"/>
      <c r="ASU45"/>
      <c r="ASV45"/>
      <c r="ASW45"/>
      <c r="ASX45"/>
      <c r="ASY45"/>
      <c r="ASZ45"/>
      <c r="ATA45"/>
      <c r="ATB45"/>
      <c r="ATC45"/>
      <c r="ATD45"/>
      <c r="ATE45"/>
      <c r="ATF45"/>
      <c r="ATG45"/>
      <c r="ATH45"/>
      <c r="ATI45"/>
      <c r="ATJ45"/>
      <c r="ATK45"/>
      <c r="ATL45"/>
      <c r="ATM45"/>
      <c r="ATN45"/>
      <c r="ATO45"/>
      <c r="ATP45"/>
      <c r="ATQ45"/>
      <c r="ATR45"/>
      <c r="ATS45"/>
      <c r="ATT45"/>
      <c r="ATU45"/>
      <c r="ATV45"/>
      <c r="ATW45"/>
      <c r="ATX45"/>
      <c r="ATY45"/>
      <c r="ATZ45"/>
      <c r="AUA45"/>
      <c r="AUB45"/>
      <c r="AUC45"/>
      <c r="AUD45"/>
      <c r="AUE45"/>
      <c r="AUF45"/>
      <c r="AUG45"/>
      <c r="AUH45"/>
      <c r="AUI45"/>
      <c r="AUJ45"/>
      <c r="AUK45"/>
      <c r="AUL45"/>
      <c r="AUM45"/>
      <c r="AUN45"/>
      <c r="AUO45"/>
      <c r="AUP45"/>
      <c r="AUQ45"/>
      <c r="AUR45"/>
      <c r="AUS45"/>
      <c r="AUT45"/>
      <c r="AUU45"/>
      <c r="AUV45"/>
      <c r="AUW45"/>
      <c r="AUX45"/>
      <c r="AUY45"/>
      <c r="AUZ45"/>
      <c r="AVA45"/>
      <c r="AVB45"/>
      <c r="AVC45"/>
      <c r="AVD45"/>
      <c r="AVE45"/>
      <c r="AVF45"/>
      <c r="AVG45"/>
      <c r="AVH45"/>
      <c r="AVI45"/>
      <c r="AVJ45"/>
      <c r="AVK45"/>
      <c r="AVL45"/>
      <c r="AVM45"/>
      <c r="AVN45"/>
      <c r="AVO45"/>
      <c r="AVP45"/>
      <c r="AVQ45"/>
      <c r="AVR45"/>
      <c r="AVS45"/>
      <c r="AVT45"/>
      <c r="AVU45"/>
      <c r="AVV45"/>
      <c r="AVW45"/>
      <c r="AVX45"/>
      <c r="AVY45"/>
      <c r="AVZ45"/>
      <c r="AWA45"/>
      <c r="AWB45"/>
      <c r="AWC45"/>
      <c r="AWD45"/>
      <c r="AWE45"/>
      <c r="AWF45"/>
      <c r="AWG45"/>
      <c r="AWH45"/>
      <c r="AWI45"/>
      <c r="AWJ45"/>
      <c r="AWK45"/>
      <c r="AWL45"/>
      <c r="AWM45"/>
      <c r="AWN45"/>
      <c r="AWO45"/>
      <c r="AWP45"/>
      <c r="AWQ45"/>
      <c r="AWR45"/>
      <c r="AWS45"/>
      <c r="AWT45"/>
      <c r="AWU45"/>
      <c r="AWV45"/>
      <c r="AWW45"/>
      <c r="AWX45"/>
      <c r="AWY45"/>
      <c r="AWZ45"/>
      <c r="AXA45"/>
      <c r="AXB45"/>
      <c r="AXC45"/>
      <c r="AXD45"/>
      <c r="AXE45"/>
      <c r="AXF45"/>
      <c r="AXG45"/>
      <c r="AXH45"/>
      <c r="AXI45"/>
      <c r="AXJ45"/>
      <c r="AXK45"/>
      <c r="AXL45"/>
      <c r="AXM45"/>
      <c r="AXN45"/>
      <c r="AXO45"/>
      <c r="AXP45"/>
      <c r="AXQ45"/>
      <c r="AXR45"/>
      <c r="AXS45"/>
      <c r="AXT45"/>
      <c r="AXU45"/>
      <c r="AXV45"/>
      <c r="AXW45"/>
      <c r="AXX45"/>
      <c r="AXY45"/>
      <c r="AXZ45"/>
      <c r="AYA45"/>
      <c r="AYB45"/>
      <c r="AYC45"/>
      <c r="AYD45"/>
      <c r="AYE45"/>
      <c r="AYF45"/>
      <c r="AYG45"/>
      <c r="AYH45"/>
      <c r="AYI45"/>
      <c r="AYJ45"/>
      <c r="AYK45"/>
      <c r="AYL45"/>
      <c r="AYM45"/>
      <c r="AYN45"/>
      <c r="AYO45"/>
      <c r="AYP45"/>
      <c r="AYQ45"/>
      <c r="AYR45"/>
      <c r="AYS45"/>
      <c r="AYT45"/>
      <c r="AYU45"/>
      <c r="AYV45"/>
      <c r="AYW45"/>
      <c r="AYX45"/>
      <c r="AYY45"/>
      <c r="AYZ45"/>
      <c r="AZA45"/>
      <c r="AZB45"/>
      <c r="AZC45"/>
      <c r="AZD45"/>
      <c r="AZE45"/>
      <c r="AZF45"/>
      <c r="AZG45"/>
      <c r="AZH45"/>
      <c r="AZI45"/>
      <c r="AZJ45"/>
      <c r="AZK45"/>
      <c r="AZL45"/>
      <c r="AZM45"/>
      <c r="AZN45"/>
      <c r="AZO45"/>
      <c r="AZP45"/>
      <c r="AZQ45"/>
      <c r="AZR45"/>
      <c r="AZS45"/>
      <c r="AZT45"/>
      <c r="AZU45"/>
      <c r="AZV45"/>
      <c r="AZW45"/>
      <c r="AZX45"/>
      <c r="AZY45"/>
      <c r="AZZ45"/>
      <c r="BAA45"/>
      <c r="BAB45"/>
      <c r="BAC45"/>
      <c r="BAD45"/>
      <c r="BAE45"/>
      <c r="BAF45"/>
      <c r="BAG45"/>
      <c r="BAH45"/>
      <c r="BAI45"/>
      <c r="BAJ45"/>
      <c r="BAK45"/>
      <c r="BAL45"/>
      <c r="BAM45"/>
      <c r="BAN45"/>
      <c r="BAO45"/>
      <c r="BAP45"/>
      <c r="BAQ45"/>
      <c r="BAR45"/>
      <c r="BAS45"/>
      <c r="BAT45"/>
      <c r="BAU45"/>
      <c r="BAV45"/>
      <c r="BAW45"/>
      <c r="BAX45"/>
      <c r="BAY45"/>
      <c r="BAZ45"/>
      <c r="BBA45"/>
      <c r="BBB45"/>
      <c r="BBC45"/>
      <c r="BBD45"/>
      <c r="BBE45"/>
      <c r="BBF45"/>
      <c r="BBG45"/>
      <c r="BBH45"/>
      <c r="BBI45"/>
      <c r="BBJ45"/>
      <c r="BBK45"/>
      <c r="BBL45"/>
      <c r="BBM45"/>
      <c r="BBN45"/>
      <c r="BBO45"/>
      <c r="BBP45"/>
      <c r="BBQ45"/>
      <c r="BBR45"/>
      <c r="BBS45"/>
      <c r="BBT45"/>
      <c r="BBU45"/>
      <c r="BBV45"/>
      <c r="BBW45"/>
      <c r="BBX45"/>
      <c r="BBY45"/>
      <c r="BBZ45"/>
      <c r="BCA45"/>
      <c r="BCB45"/>
      <c r="BCC45"/>
      <c r="BCD45"/>
      <c r="BCE45"/>
      <c r="BCF45"/>
      <c r="BCG45"/>
      <c r="BCH45"/>
      <c r="BCI45"/>
      <c r="BCJ45"/>
      <c r="BCK45"/>
      <c r="BCL45"/>
      <c r="BCM45"/>
      <c r="BCN45"/>
      <c r="BCO45"/>
      <c r="BCP45"/>
      <c r="BCQ45"/>
      <c r="BCR45"/>
      <c r="BCS45"/>
      <c r="BCT45"/>
      <c r="BCU45"/>
      <c r="BCV45"/>
      <c r="BCW45"/>
      <c r="BCX45"/>
      <c r="BCY45"/>
      <c r="BCZ45"/>
      <c r="BDA45"/>
      <c r="BDB45"/>
      <c r="BDC45"/>
      <c r="BDD45"/>
      <c r="BDE45"/>
      <c r="BDF45"/>
      <c r="BDG45"/>
      <c r="BDH45"/>
      <c r="BDI45"/>
      <c r="BDJ45"/>
      <c r="BDK45"/>
      <c r="BDL45"/>
      <c r="BDM45"/>
      <c r="BDN45"/>
      <c r="BDO45"/>
      <c r="BDP45"/>
      <c r="BDQ45"/>
      <c r="BDR45"/>
      <c r="BDS45"/>
      <c r="BDT45"/>
      <c r="BDU45"/>
      <c r="BDV45"/>
      <c r="BDW45"/>
      <c r="BDX45"/>
      <c r="BDY45"/>
      <c r="BDZ45"/>
      <c r="BEA45"/>
      <c r="BEB45"/>
      <c r="BEC45"/>
      <c r="BED45"/>
      <c r="BEE45"/>
      <c r="BEF45"/>
      <c r="BEG45"/>
      <c r="BEH45"/>
      <c r="BEI45"/>
      <c r="BEJ45"/>
      <c r="BEK45"/>
      <c r="BEL45"/>
      <c r="BEM45"/>
      <c r="BEN45"/>
      <c r="BEO45"/>
      <c r="BEP45"/>
      <c r="BEQ45"/>
      <c r="BER45"/>
      <c r="BES45"/>
      <c r="BET45"/>
      <c r="BEU45"/>
      <c r="BEV45"/>
      <c r="BEW45"/>
      <c r="BEX45"/>
      <c r="BEY45"/>
      <c r="BEZ45"/>
      <c r="BFA45"/>
      <c r="BFB45"/>
      <c r="BFC45"/>
      <c r="BFD45"/>
      <c r="BFE45"/>
      <c r="BFF45"/>
      <c r="BFG45"/>
      <c r="BFH45"/>
      <c r="BFI45"/>
      <c r="BFJ45"/>
      <c r="BFK45"/>
      <c r="BFL45"/>
      <c r="BFM45"/>
      <c r="BFN45"/>
      <c r="BFO45"/>
      <c r="BFP45"/>
      <c r="BFQ45"/>
      <c r="BFR45"/>
      <c r="BFS45"/>
      <c r="BFT45"/>
      <c r="BFU45"/>
      <c r="BFV45"/>
      <c r="BFW45"/>
      <c r="BFX45"/>
      <c r="BFY45"/>
      <c r="BFZ45"/>
      <c r="BGA45"/>
      <c r="BGB45"/>
      <c r="BGC45"/>
      <c r="BGD45"/>
      <c r="BGE45"/>
      <c r="BGF45"/>
      <c r="BGG45"/>
      <c r="BGH45"/>
      <c r="BGI45"/>
      <c r="BGJ45"/>
      <c r="BGK45"/>
      <c r="BGL45"/>
      <c r="BGM45"/>
      <c r="BGN45"/>
      <c r="BGO45"/>
      <c r="BGP45"/>
      <c r="BGQ45"/>
      <c r="BGR45"/>
      <c r="BGS45"/>
      <c r="BGT45"/>
      <c r="BGU45"/>
      <c r="BGV45"/>
      <c r="BGW45"/>
      <c r="BGX45"/>
      <c r="BGY45"/>
      <c r="BGZ45"/>
      <c r="BHA45"/>
      <c r="BHB45"/>
      <c r="BHC45"/>
      <c r="BHD45"/>
      <c r="BHE45"/>
      <c r="BHF45"/>
      <c r="BHG45"/>
      <c r="BHH45"/>
      <c r="BHI45"/>
      <c r="BHJ45"/>
      <c r="BHK45"/>
      <c r="BHL45"/>
      <c r="BHM45"/>
      <c r="BHN45"/>
      <c r="BHO45"/>
      <c r="BHP45"/>
      <c r="BHQ45"/>
      <c r="BHR45"/>
      <c r="BHS45"/>
      <c r="BHT45"/>
      <c r="BHU45"/>
      <c r="BHV45"/>
      <c r="BHW45"/>
      <c r="BHX45"/>
      <c r="BHY45"/>
      <c r="BHZ45"/>
      <c r="BIA45"/>
      <c r="BIB45"/>
      <c r="BIC45"/>
      <c r="BID45"/>
      <c r="BIE45"/>
      <c r="BIF45"/>
      <c r="BIG45"/>
      <c r="BIH45"/>
      <c r="BII45"/>
      <c r="BIJ45"/>
      <c r="BIK45"/>
      <c r="BIL45"/>
      <c r="BIM45"/>
      <c r="BIN45"/>
      <c r="BIO45"/>
      <c r="BIP45"/>
      <c r="BIQ45"/>
      <c r="BIR45"/>
      <c r="BIS45"/>
      <c r="BIT45"/>
      <c r="BIU45"/>
      <c r="BIV45"/>
      <c r="BIW45"/>
      <c r="BIX45"/>
      <c r="BIY45"/>
      <c r="BIZ45"/>
      <c r="BJA45"/>
      <c r="BJB45"/>
      <c r="BJC45"/>
      <c r="BJD45"/>
      <c r="BJE45"/>
      <c r="BJF45"/>
      <c r="BJG45"/>
      <c r="BJH45"/>
      <c r="BJI45"/>
      <c r="BJJ45"/>
      <c r="BJK45"/>
      <c r="BJL45"/>
      <c r="BJM45"/>
      <c r="BJN45"/>
      <c r="BJO45"/>
      <c r="BJP45"/>
      <c r="BJQ45"/>
      <c r="BJR45"/>
      <c r="BJS45"/>
      <c r="BJT45"/>
      <c r="BJU45"/>
      <c r="BJV45"/>
      <c r="BJW45"/>
      <c r="BJX45"/>
      <c r="BJY45"/>
      <c r="BJZ45"/>
      <c r="BKA45"/>
      <c r="BKB45"/>
      <c r="BKC45"/>
      <c r="BKD45"/>
      <c r="BKE45"/>
      <c r="BKF45"/>
      <c r="BKG45"/>
      <c r="BKH45"/>
      <c r="BKI45"/>
      <c r="BKJ45"/>
      <c r="BKK45"/>
      <c r="BKL45"/>
      <c r="BKM45"/>
      <c r="BKN45"/>
      <c r="BKO45"/>
      <c r="BKP45"/>
      <c r="BKQ45"/>
      <c r="BKR45"/>
      <c r="BKS45"/>
      <c r="BKT45"/>
      <c r="BKU45"/>
      <c r="BKV45"/>
      <c r="BKW45"/>
      <c r="BKX45"/>
      <c r="BKY45"/>
      <c r="BKZ45"/>
      <c r="BLA45"/>
      <c r="BLB45"/>
      <c r="BLC45"/>
      <c r="BLD45"/>
      <c r="BLE45"/>
      <c r="BLF45"/>
      <c r="BLG45"/>
      <c r="BLH45"/>
      <c r="BLI45"/>
      <c r="BLJ45"/>
      <c r="BLK45"/>
      <c r="BLL45"/>
      <c r="BLM45"/>
      <c r="BLN45"/>
      <c r="BLO45"/>
      <c r="BLP45"/>
      <c r="BLQ45"/>
      <c r="BLR45"/>
      <c r="BLS45"/>
      <c r="BLT45"/>
      <c r="BLU45"/>
      <c r="BLV45"/>
      <c r="BLW45"/>
      <c r="BLX45"/>
      <c r="BLY45"/>
      <c r="BLZ45"/>
      <c r="BMA45"/>
      <c r="BMB45"/>
      <c r="BMC45"/>
      <c r="BMD45"/>
      <c r="BME45"/>
      <c r="BMF45"/>
      <c r="BMG45"/>
      <c r="BMH45"/>
      <c r="BMI45"/>
      <c r="BMJ45"/>
      <c r="BMK45"/>
      <c r="BML45"/>
      <c r="BMM45"/>
      <c r="BMN45"/>
      <c r="BMO45"/>
      <c r="BMP45"/>
      <c r="BMQ45"/>
      <c r="BMR45"/>
      <c r="BMS45"/>
      <c r="BMT45"/>
      <c r="BMU45"/>
      <c r="BMV45"/>
      <c r="BMW45"/>
      <c r="BMX45"/>
      <c r="BMY45"/>
      <c r="BMZ45"/>
      <c r="BNA45"/>
      <c r="BNB45"/>
      <c r="BNC45"/>
      <c r="BND45"/>
      <c r="BNE45"/>
      <c r="BNF45"/>
      <c r="BNG45"/>
      <c r="BNH45"/>
      <c r="BNI45"/>
      <c r="BNJ45"/>
      <c r="BNK45"/>
      <c r="BNL45"/>
      <c r="BNM45"/>
      <c r="BNN45"/>
      <c r="BNO45"/>
      <c r="BNP45"/>
      <c r="BNQ45"/>
      <c r="BNR45"/>
      <c r="BNS45"/>
      <c r="BNT45"/>
      <c r="BNU45"/>
      <c r="BNV45"/>
      <c r="BNW45"/>
      <c r="BNX45"/>
      <c r="BNY45"/>
      <c r="BNZ45"/>
      <c r="BOA45"/>
      <c r="BOB45"/>
      <c r="BOC45"/>
      <c r="BOD45"/>
      <c r="BOE45"/>
      <c r="BOF45"/>
      <c r="BOG45"/>
      <c r="BOH45"/>
      <c r="BOI45"/>
      <c r="BOJ45"/>
      <c r="BOK45"/>
      <c r="BOL45"/>
      <c r="BOM45"/>
      <c r="BON45"/>
      <c r="BOO45"/>
      <c r="BOP45"/>
      <c r="BOQ45"/>
      <c r="BOR45"/>
      <c r="BOS45"/>
      <c r="BOT45"/>
      <c r="BOU45"/>
      <c r="BOV45"/>
      <c r="BOW45"/>
      <c r="BOX45"/>
      <c r="BOY45"/>
      <c r="BOZ45"/>
      <c r="BPA45"/>
      <c r="BPB45"/>
      <c r="BPC45"/>
      <c r="BPD45"/>
      <c r="BPE45"/>
      <c r="BPF45"/>
      <c r="BPG45"/>
      <c r="BPH45"/>
      <c r="BPI45"/>
      <c r="BPJ45"/>
      <c r="BPK45"/>
      <c r="BPL45"/>
      <c r="BPM45"/>
      <c r="BPN45"/>
      <c r="BPO45"/>
      <c r="BPP45"/>
      <c r="BPQ45"/>
      <c r="BPR45"/>
      <c r="BPS45"/>
      <c r="BPT45"/>
      <c r="BPU45"/>
      <c r="BPV45"/>
      <c r="BPW45"/>
      <c r="BPX45"/>
      <c r="BPY45"/>
      <c r="BPZ45"/>
      <c r="BQA45"/>
      <c r="BQB45"/>
      <c r="BQC45"/>
      <c r="BQD45"/>
      <c r="BQE45"/>
      <c r="BQF45"/>
      <c r="BQG45"/>
      <c r="BQH45"/>
      <c r="BQI45"/>
      <c r="BQJ45"/>
      <c r="BQK45"/>
      <c r="BQL45"/>
      <c r="BQM45"/>
      <c r="BQN45"/>
      <c r="BQO45"/>
      <c r="BQP45"/>
      <c r="BQQ45"/>
      <c r="BQR45"/>
      <c r="BQS45"/>
      <c r="BQT45"/>
      <c r="BQU45"/>
      <c r="BQV45"/>
      <c r="BQW45"/>
      <c r="BQX45"/>
      <c r="BQY45"/>
      <c r="BQZ45"/>
      <c r="BRA45"/>
      <c r="BRB45"/>
      <c r="BRC45"/>
      <c r="BRD45"/>
      <c r="BRE45"/>
      <c r="BRF45"/>
      <c r="BRG45"/>
      <c r="BRH45"/>
      <c r="BRI45"/>
      <c r="BRJ45"/>
      <c r="BRK45"/>
      <c r="BRL45"/>
      <c r="BRM45"/>
      <c r="BRN45"/>
      <c r="BRO45"/>
      <c r="BRP45"/>
      <c r="BRQ45"/>
      <c r="BRR45"/>
      <c r="BRS45"/>
      <c r="BRT45"/>
      <c r="BRU45"/>
      <c r="BRV45"/>
      <c r="BRW45"/>
      <c r="BRX45"/>
      <c r="BRY45"/>
      <c r="BRZ45"/>
      <c r="BSA45"/>
      <c r="BSB45"/>
      <c r="BSC45"/>
      <c r="BSD45"/>
      <c r="BSE45"/>
      <c r="BSF45"/>
      <c r="BSG45"/>
      <c r="BSH45"/>
      <c r="BSI45"/>
      <c r="BSJ45"/>
      <c r="BSK45"/>
      <c r="BSL45"/>
      <c r="BSM45"/>
      <c r="BSN45"/>
      <c r="BSO45"/>
      <c r="BSP45"/>
      <c r="BSQ45"/>
      <c r="BSR45"/>
      <c r="BSS45"/>
      <c r="BST45"/>
      <c r="BSU45"/>
      <c r="BSV45"/>
      <c r="BSW45"/>
      <c r="BSX45"/>
      <c r="BSY45"/>
      <c r="BSZ45"/>
      <c r="BTA45"/>
      <c r="BTB45"/>
      <c r="BTC45"/>
      <c r="BTD45"/>
      <c r="BTE45"/>
      <c r="BTF45"/>
      <c r="BTG45"/>
      <c r="BTH45"/>
      <c r="BTI45"/>
      <c r="BTJ45"/>
      <c r="BTK45"/>
      <c r="BTL45"/>
      <c r="BTM45"/>
      <c r="BTN45"/>
      <c r="BTO45"/>
      <c r="BTP45"/>
      <c r="BTQ45"/>
      <c r="BTR45"/>
      <c r="BTS45"/>
      <c r="BTT45"/>
      <c r="BTU45"/>
      <c r="BTV45"/>
      <c r="BTW45"/>
      <c r="BTX45"/>
      <c r="BTY45"/>
      <c r="BTZ45"/>
      <c r="BUA45"/>
      <c r="BUB45"/>
      <c r="BUC45"/>
      <c r="BUD45"/>
      <c r="BUE45"/>
      <c r="BUF45"/>
      <c r="BUG45"/>
      <c r="BUH45"/>
      <c r="BUI45"/>
      <c r="BUJ45"/>
      <c r="BUK45"/>
      <c r="BUL45"/>
      <c r="BUM45"/>
      <c r="BUN45"/>
      <c r="BUO45"/>
      <c r="BUP45"/>
      <c r="BUQ45"/>
      <c r="BUR45"/>
      <c r="BUS45"/>
      <c r="BUT45"/>
      <c r="BUU45"/>
      <c r="BUV45"/>
      <c r="BUW45"/>
      <c r="BUX45"/>
      <c r="BUY45"/>
      <c r="BUZ45"/>
      <c r="BVA45"/>
      <c r="BVB45"/>
      <c r="BVC45"/>
      <c r="BVD45"/>
      <c r="BVE45"/>
      <c r="BVF45"/>
      <c r="BVG45"/>
      <c r="BVH45"/>
      <c r="BVI45"/>
      <c r="BVJ45"/>
      <c r="BVK45"/>
      <c r="BVL45"/>
      <c r="BVM45"/>
      <c r="BVN45"/>
      <c r="BVO45"/>
      <c r="BVP45"/>
      <c r="BVQ45"/>
      <c r="BVR45"/>
      <c r="BVS45"/>
      <c r="BVT45"/>
      <c r="BVU45"/>
      <c r="BVV45"/>
      <c r="BVW45"/>
      <c r="BVX45"/>
      <c r="BVY45"/>
      <c r="BVZ45"/>
      <c r="BWA45"/>
      <c r="BWB45"/>
      <c r="BWC45"/>
      <c r="BWD45"/>
      <c r="BWE45"/>
      <c r="BWF45"/>
      <c r="BWG45"/>
      <c r="BWH45"/>
      <c r="BWI45"/>
      <c r="BWJ45"/>
      <c r="BWK45"/>
      <c r="BWL45"/>
      <c r="BWM45"/>
      <c r="BWN45"/>
      <c r="BWO45"/>
      <c r="BWP45"/>
      <c r="BWQ45"/>
      <c r="BWR45"/>
      <c r="BWS45"/>
      <c r="BWT45"/>
      <c r="BWU45"/>
      <c r="BWV45"/>
      <c r="BWW45"/>
      <c r="BWX45"/>
      <c r="BWY45"/>
      <c r="BWZ45"/>
      <c r="BXA45"/>
      <c r="BXB45"/>
      <c r="BXC45"/>
      <c r="BXD45"/>
      <c r="BXE45"/>
      <c r="BXF45"/>
      <c r="BXG45"/>
      <c r="BXH45"/>
      <c r="BXI45"/>
      <c r="BXJ45"/>
      <c r="BXK45"/>
      <c r="BXL45"/>
      <c r="BXM45"/>
      <c r="BXN45"/>
      <c r="BXO45"/>
      <c r="BXP45"/>
      <c r="BXQ45"/>
      <c r="BXR45"/>
      <c r="BXS45"/>
      <c r="BXT45"/>
      <c r="BXU45"/>
      <c r="BXV45"/>
      <c r="BXW45"/>
      <c r="BXX45"/>
      <c r="BXY45"/>
      <c r="BXZ45"/>
      <c r="BYA45"/>
      <c r="BYB45"/>
      <c r="BYC45"/>
      <c r="BYD45"/>
      <c r="BYE45"/>
      <c r="BYF45"/>
      <c r="BYG45"/>
      <c r="BYH45"/>
      <c r="BYI45"/>
      <c r="BYJ45"/>
      <c r="BYK45"/>
      <c r="BYL45"/>
      <c r="BYM45"/>
      <c r="BYN45"/>
      <c r="BYO45"/>
      <c r="BYP45"/>
      <c r="BYQ45"/>
      <c r="BYR45"/>
      <c r="BYS45"/>
      <c r="BYT45"/>
      <c r="BYU45"/>
      <c r="BYV45"/>
      <c r="BYW45"/>
      <c r="BYX45"/>
      <c r="BYY45"/>
      <c r="BYZ45"/>
      <c r="BZA45"/>
      <c r="BZB45"/>
      <c r="BZC45"/>
      <c r="BZD45"/>
      <c r="BZE45"/>
      <c r="BZF45"/>
      <c r="BZG45"/>
      <c r="BZH45"/>
      <c r="BZI45"/>
      <c r="BZJ45"/>
      <c r="BZK45"/>
      <c r="BZL45"/>
      <c r="BZM45"/>
      <c r="BZN45"/>
      <c r="BZO45"/>
      <c r="BZP45"/>
      <c r="BZQ45"/>
      <c r="BZR45"/>
      <c r="BZS45"/>
      <c r="BZT45"/>
      <c r="BZU45"/>
      <c r="BZV45"/>
      <c r="BZW45"/>
      <c r="BZX45"/>
      <c r="BZY45"/>
      <c r="BZZ45"/>
      <c r="CAA45"/>
      <c r="CAB45"/>
      <c r="CAC45"/>
      <c r="CAD45"/>
      <c r="CAE45"/>
      <c r="CAF45"/>
      <c r="CAG45"/>
      <c r="CAH45"/>
      <c r="CAI45"/>
      <c r="CAJ45"/>
      <c r="CAK45"/>
      <c r="CAL45"/>
      <c r="CAM45"/>
      <c r="CAN45"/>
      <c r="CAO45"/>
      <c r="CAP45"/>
      <c r="CAQ45"/>
      <c r="CAR45"/>
      <c r="CAS45"/>
      <c r="CAT45"/>
      <c r="CAU45"/>
      <c r="CAV45"/>
      <c r="CAW45"/>
      <c r="CAX45"/>
      <c r="CAY45"/>
      <c r="CAZ45"/>
      <c r="CBA45"/>
      <c r="CBB45"/>
      <c r="CBC45"/>
      <c r="CBD45"/>
      <c r="CBE45"/>
      <c r="CBF45"/>
      <c r="CBG45"/>
      <c r="CBH45"/>
      <c r="CBI45"/>
      <c r="CBJ45"/>
      <c r="CBK45"/>
      <c r="CBL45"/>
      <c r="CBM45"/>
      <c r="CBN45"/>
      <c r="CBO45"/>
      <c r="CBP45"/>
      <c r="CBQ45"/>
      <c r="CBR45"/>
      <c r="CBS45"/>
      <c r="CBT45"/>
      <c r="CBU45"/>
      <c r="CBV45"/>
      <c r="CBW45"/>
      <c r="CBX45"/>
      <c r="CBY45"/>
      <c r="CBZ45"/>
      <c r="CCA45"/>
      <c r="CCB45"/>
      <c r="CCC45"/>
      <c r="CCD45"/>
      <c r="CCE45"/>
      <c r="CCF45"/>
      <c r="CCG45"/>
      <c r="CCH45"/>
      <c r="CCI45"/>
      <c r="CCJ45"/>
      <c r="CCK45"/>
      <c r="CCL45"/>
      <c r="CCM45"/>
      <c r="CCN45"/>
      <c r="CCO45"/>
      <c r="CCP45"/>
      <c r="CCQ45"/>
      <c r="CCR45"/>
      <c r="CCS45"/>
      <c r="CCT45"/>
      <c r="CCU45"/>
      <c r="CCV45"/>
      <c r="CCW45"/>
      <c r="CCX45"/>
      <c r="CCY45"/>
      <c r="CCZ45"/>
      <c r="CDA45"/>
      <c r="CDB45"/>
      <c r="CDC45"/>
      <c r="CDD45"/>
      <c r="CDE45"/>
      <c r="CDF45"/>
      <c r="CDG45"/>
      <c r="CDH45"/>
      <c r="CDI45"/>
      <c r="CDJ45"/>
      <c r="CDK45"/>
      <c r="CDL45"/>
      <c r="CDM45"/>
      <c r="CDN45"/>
      <c r="CDO45"/>
      <c r="CDP45"/>
      <c r="CDQ45"/>
      <c r="CDR45"/>
      <c r="CDS45"/>
      <c r="CDT45"/>
      <c r="CDU45"/>
      <c r="CDV45"/>
      <c r="CDW45"/>
      <c r="CDX45"/>
      <c r="CDY45"/>
      <c r="CDZ45"/>
      <c r="CEA45"/>
      <c r="CEB45"/>
      <c r="CEC45"/>
      <c r="CED45"/>
      <c r="CEE45"/>
      <c r="CEF45"/>
      <c r="CEG45"/>
      <c r="CEH45"/>
      <c r="CEI45"/>
      <c r="CEJ45"/>
      <c r="CEK45"/>
      <c r="CEL45"/>
      <c r="CEM45"/>
      <c r="CEN45"/>
      <c r="CEO45"/>
      <c r="CEP45"/>
      <c r="CEQ45"/>
      <c r="CER45"/>
      <c r="CES45"/>
      <c r="CET45"/>
      <c r="CEU45"/>
      <c r="CEV45"/>
      <c r="CEW45"/>
      <c r="CEX45"/>
      <c r="CEY45"/>
      <c r="CEZ45"/>
      <c r="CFA45"/>
      <c r="CFB45"/>
      <c r="CFC45"/>
      <c r="CFD45"/>
      <c r="CFE45"/>
      <c r="CFF45"/>
      <c r="CFG45"/>
      <c r="CFH45"/>
      <c r="CFI45"/>
      <c r="CFJ45"/>
      <c r="CFK45"/>
      <c r="CFL45"/>
      <c r="CFM45"/>
      <c r="CFN45"/>
      <c r="CFO45"/>
      <c r="CFP45"/>
      <c r="CFQ45"/>
      <c r="CFR45"/>
      <c r="CFS45"/>
      <c r="CFT45"/>
      <c r="CFU45"/>
      <c r="CFV45"/>
      <c r="CFW45"/>
      <c r="CFX45"/>
      <c r="CFY45"/>
      <c r="CFZ45"/>
      <c r="CGA45"/>
      <c r="CGB45"/>
      <c r="CGC45"/>
      <c r="CGD45"/>
      <c r="CGE45"/>
      <c r="CGF45"/>
      <c r="CGG45"/>
      <c r="CGH45"/>
      <c r="CGI45"/>
      <c r="CGJ45"/>
      <c r="CGK45"/>
      <c r="CGL45"/>
      <c r="CGM45"/>
      <c r="CGN45"/>
      <c r="CGO45"/>
      <c r="CGP45"/>
      <c r="CGQ45"/>
      <c r="CGR45"/>
      <c r="CGS45"/>
      <c r="CGT45"/>
      <c r="CGU45"/>
      <c r="CGV45"/>
      <c r="CGW45"/>
      <c r="CGX45"/>
      <c r="CGY45"/>
      <c r="CGZ45"/>
      <c r="CHA45"/>
      <c r="CHB45"/>
      <c r="CHC45"/>
      <c r="CHD45"/>
      <c r="CHE45"/>
      <c r="CHF45"/>
      <c r="CHG45"/>
      <c r="CHH45"/>
      <c r="CHI45"/>
      <c r="CHJ45"/>
      <c r="CHK45"/>
      <c r="CHL45"/>
      <c r="CHM45"/>
      <c r="CHN45"/>
      <c r="CHO45"/>
      <c r="CHP45"/>
      <c r="CHQ45"/>
      <c r="CHR45"/>
      <c r="CHS45"/>
      <c r="CHT45"/>
      <c r="CHU45"/>
      <c r="CHV45"/>
      <c r="CHW45"/>
      <c r="CHX45"/>
      <c r="CHY45"/>
      <c r="CHZ45"/>
      <c r="CIA45"/>
      <c r="CIB45"/>
      <c r="CIC45"/>
      <c r="CID45"/>
      <c r="CIE45"/>
      <c r="CIF45"/>
      <c r="CIG45"/>
      <c r="CIH45"/>
      <c r="CII45"/>
      <c r="CIJ45"/>
      <c r="CIK45"/>
      <c r="CIL45"/>
      <c r="CIM45"/>
      <c r="CIN45"/>
      <c r="CIO45"/>
      <c r="CIP45"/>
      <c r="CIQ45"/>
      <c r="CIR45"/>
      <c r="CIS45"/>
      <c r="CIT45"/>
      <c r="CIU45"/>
      <c r="CIV45"/>
      <c r="CIW45"/>
      <c r="CIX45"/>
      <c r="CIY45"/>
      <c r="CIZ45"/>
      <c r="CJA45"/>
      <c r="CJB45"/>
      <c r="CJC45"/>
      <c r="CJD45"/>
      <c r="CJE45"/>
      <c r="CJF45"/>
      <c r="CJG45"/>
      <c r="CJH45"/>
      <c r="CJI45"/>
      <c r="CJJ45"/>
      <c r="CJK45"/>
      <c r="CJL45"/>
      <c r="CJM45"/>
      <c r="CJN45"/>
      <c r="CJO45"/>
      <c r="CJP45"/>
      <c r="CJQ45"/>
      <c r="CJR45"/>
      <c r="CJS45"/>
      <c r="CJT45"/>
      <c r="CJU45"/>
      <c r="CJV45"/>
      <c r="CJW45"/>
      <c r="CJX45"/>
      <c r="CJY45"/>
      <c r="CJZ45"/>
      <c r="CKA45"/>
      <c r="CKB45"/>
      <c r="CKC45"/>
      <c r="CKD45"/>
      <c r="CKE45"/>
      <c r="CKF45"/>
      <c r="CKG45"/>
      <c r="CKH45"/>
      <c r="CKI45"/>
      <c r="CKJ45"/>
      <c r="CKK45"/>
      <c r="CKL45"/>
      <c r="CKM45"/>
      <c r="CKN45"/>
      <c r="CKO45"/>
      <c r="CKP45"/>
      <c r="CKQ45"/>
      <c r="CKR45"/>
      <c r="CKS45"/>
      <c r="CKT45"/>
      <c r="CKU45"/>
      <c r="CKV45"/>
      <c r="CKW45"/>
      <c r="CKX45"/>
      <c r="CKY45"/>
      <c r="CKZ45"/>
      <c r="CLA45"/>
      <c r="CLB45"/>
      <c r="CLC45"/>
      <c r="CLD45"/>
      <c r="CLE45"/>
      <c r="CLF45"/>
      <c r="CLG45"/>
      <c r="CLH45"/>
      <c r="CLI45"/>
      <c r="CLJ45"/>
      <c r="CLK45"/>
      <c r="CLL45"/>
      <c r="CLM45"/>
      <c r="CLN45"/>
      <c r="CLO45"/>
      <c r="CLP45"/>
      <c r="CLQ45"/>
      <c r="CLR45"/>
      <c r="CLS45"/>
      <c r="CLT45"/>
      <c r="CLU45"/>
      <c r="CLV45"/>
      <c r="CLW45"/>
      <c r="CLX45"/>
      <c r="CLY45"/>
      <c r="CLZ45"/>
      <c r="CMA45"/>
      <c r="CMB45"/>
      <c r="CMC45"/>
      <c r="CMD45"/>
      <c r="CME45"/>
      <c r="CMF45"/>
      <c r="CMG45"/>
      <c r="CMH45"/>
      <c r="CMI45"/>
      <c r="CMJ45"/>
      <c r="CMK45"/>
      <c r="CML45"/>
      <c r="CMM45"/>
      <c r="CMN45"/>
      <c r="CMO45"/>
      <c r="CMP45"/>
      <c r="CMQ45"/>
      <c r="CMR45"/>
      <c r="CMS45"/>
      <c r="CMT45"/>
      <c r="CMU45"/>
      <c r="CMV45"/>
      <c r="CMW45"/>
      <c r="CMX45"/>
      <c r="CMY45"/>
      <c r="CMZ45"/>
      <c r="CNA45"/>
      <c r="CNB45"/>
      <c r="CNC45"/>
      <c r="CND45"/>
      <c r="CNE45"/>
      <c r="CNF45"/>
      <c r="CNG45"/>
      <c r="CNH45"/>
      <c r="CNI45"/>
      <c r="CNJ45"/>
      <c r="CNK45"/>
      <c r="CNL45"/>
      <c r="CNM45"/>
      <c r="CNN45"/>
      <c r="CNO45"/>
      <c r="CNP45"/>
      <c r="CNQ45"/>
      <c r="CNR45"/>
      <c r="CNS45"/>
      <c r="CNT45"/>
      <c r="CNU45"/>
      <c r="CNV45"/>
      <c r="CNW45"/>
      <c r="CNX45"/>
      <c r="CNY45"/>
      <c r="CNZ45"/>
      <c r="COA45"/>
      <c r="COB45"/>
      <c r="COC45"/>
      <c r="COD45"/>
      <c r="COE45"/>
      <c r="COF45"/>
      <c r="COG45"/>
      <c r="COH45"/>
      <c r="COI45"/>
      <c r="COJ45"/>
      <c r="COK45"/>
      <c r="COL45"/>
      <c r="COM45"/>
      <c r="CON45"/>
      <c r="COO45"/>
      <c r="COP45"/>
      <c r="COQ45"/>
      <c r="COR45"/>
      <c r="COS45"/>
      <c r="COT45"/>
      <c r="COU45"/>
      <c r="COV45"/>
      <c r="COW45"/>
      <c r="COX45"/>
      <c r="COY45"/>
      <c r="COZ45"/>
      <c r="CPA45"/>
      <c r="CPB45"/>
      <c r="CPC45"/>
      <c r="CPD45"/>
      <c r="CPE45"/>
      <c r="CPF45"/>
      <c r="CPG45"/>
      <c r="CPH45"/>
      <c r="CPI45"/>
      <c r="CPJ45"/>
      <c r="CPK45"/>
      <c r="CPL45"/>
      <c r="CPM45"/>
      <c r="CPN45"/>
      <c r="CPO45"/>
      <c r="CPP45"/>
      <c r="CPQ45"/>
      <c r="CPR45"/>
      <c r="CPS45"/>
      <c r="CPT45"/>
      <c r="CPU45"/>
      <c r="CPV45"/>
      <c r="CPW45"/>
      <c r="CPX45"/>
      <c r="CPY45"/>
      <c r="CPZ45"/>
      <c r="CQA45"/>
      <c r="CQB45"/>
      <c r="CQC45"/>
      <c r="CQD45"/>
      <c r="CQE45"/>
      <c r="CQF45"/>
      <c r="CQG45"/>
      <c r="CQH45"/>
      <c r="CQI45"/>
      <c r="CQJ45"/>
      <c r="CQK45"/>
      <c r="CQL45"/>
      <c r="CQM45"/>
      <c r="CQN45"/>
      <c r="CQO45"/>
      <c r="CQP45"/>
      <c r="CQQ45"/>
      <c r="CQR45"/>
      <c r="CQS45"/>
      <c r="CQT45"/>
      <c r="CQU45"/>
      <c r="CQV45"/>
      <c r="CQW45"/>
      <c r="CQX45"/>
      <c r="CQY45"/>
      <c r="CQZ45"/>
      <c r="CRA45"/>
      <c r="CRB45"/>
      <c r="CRC45"/>
      <c r="CRD45"/>
      <c r="CRE45"/>
      <c r="CRF45"/>
      <c r="CRG45"/>
      <c r="CRH45"/>
      <c r="CRI45"/>
      <c r="CRJ45"/>
      <c r="CRK45"/>
      <c r="CRL45"/>
      <c r="CRM45"/>
      <c r="CRN45"/>
      <c r="CRO45"/>
      <c r="CRP45"/>
      <c r="CRQ45"/>
      <c r="CRR45"/>
      <c r="CRS45"/>
      <c r="CRT45"/>
      <c r="CRU45"/>
      <c r="CRV45"/>
      <c r="CRW45"/>
      <c r="CRX45"/>
      <c r="CRY45"/>
      <c r="CRZ45"/>
      <c r="CSA45"/>
      <c r="CSB45"/>
      <c r="CSC45"/>
      <c r="CSD45"/>
      <c r="CSE45"/>
      <c r="CSF45"/>
      <c r="CSG45"/>
      <c r="CSH45"/>
      <c r="CSI45"/>
      <c r="CSJ45"/>
      <c r="CSK45"/>
      <c r="CSL45"/>
      <c r="CSM45"/>
      <c r="CSN45"/>
      <c r="CSO45"/>
      <c r="CSP45"/>
      <c r="CSQ45"/>
      <c r="CSR45"/>
      <c r="CSS45"/>
      <c r="CST45"/>
      <c r="CSU45"/>
      <c r="CSV45"/>
      <c r="CSW45"/>
      <c r="CSX45"/>
      <c r="CSY45"/>
      <c r="CSZ45"/>
      <c r="CTA45"/>
      <c r="CTB45"/>
      <c r="CTC45"/>
      <c r="CTD45"/>
      <c r="CTE45"/>
      <c r="CTF45"/>
      <c r="CTG45"/>
      <c r="CTH45"/>
      <c r="CTI45"/>
      <c r="CTJ45"/>
      <c r="CTK45"/>
      <c r="CTL45"/>
      <c r="CTM45"/>
      <c r="CTN45"/>
      <c r="CTO45"/>
      <c r="CTP45"/>
      <c r="CTQ45"/>
      <c r="CTR45"/>
      <c r="CTS45"/>
      <c r="CTT45"/>
      <c r="CTU45"/>
      <c r="CTV45"/>
      <c r="CTW45"/>
      <c r="CTX45"/>
      <c r="CTY45"/>
      <c r="CTZ45"/>
      <c r="CUA45"/>
      <c r="CUB45"/>
      <c r="CUC45"/>
      <c r="CUD45"/>
      <c r="CUE45"/>
      <c r="CUF45"/>
      <c r="CUG45"/>
      <c r="CUH45"/>
      <c r="CUI45"/>
      <c r="CUJ45"/>
      <c r="CUK45"/>
      <c r="CUL45"/>
      <c r="CUM45"/>
      <c r="CUN45"/>
      <c r="CUO45"/>
      <c r="CUP45"/>
      <c r="CUQ45"/>
      <c r="CUR45"/>
      <c r="CUS45"/>
      <c r="CUT45"/>
      <c r="CUU45"/>
      <c r="CUV45"/>
      <c r="CUW45"/>
      <c r="CUX45"/>
      <c r="CUY45"/>
      <c r="CUZ45"/>
      <c r="CVA45"/>
      <c r="CVB45"/>
      <c r="CVC45"/>
      <c r="CVD45"/>
      <c r="CVE45"/>
      <c r="CVF45"/>
      <c r="CVG45"/>
      <c r="CVH45"/>
      <c r="CVI45"/>
      <c r="CVJ45"/>
      <c r="CVK45"/>
      <c r="CVL45"/>
      <c r="CVM45"/>
      <c r="CVN45"/>
      <c r="CVO45"/>
      <c r="CVP45"/>
      <c r="CVQ45"/>
      <c r="CVR45"/>
      <c r="CVS45"/>
      <c r="CVT45"/>
      <c r="CVU45"/>
      <c r="CVV45"/>
      <c r="CVW45"/>
      <c r="CVX45"/>
      <c r="CVY45"/>
      <c r="CVZ45"/>
      <c r="CWA45"/>
      <c r="CWB45"/>
      <c r="CWC45"/>
      <c r="CWD45"/>
      <c r="CWE45"/>
      <c r="CWF45"/>
      <c r="CWG45"/>
      <c r="CWH45"/>
      <c r="CWI45"/>
      <c r="CWJ45"/>
      <c r="CWK45"/>
      <c r="CWL45"/>
      <c r="CWM45"/>
      <c r="CWN45"/>
      <c r="CWO45"/>
      <c r="CWP45"/>
      <c r="CWQ45"/>
      <c r="CWR45"/>
      <c r="CWS45"/>
      <c r="CWT45"/>
      <c r="CWU45"/>
      <c r="CWV45"/>
      <c r="CWW45"/>
      <c r="CWX45"/>
      <c r="CWY45"/>
      <c r="CWZ45"/>
      <c r="CXA45"/>
      <c r="CXB45"/>
      <c r="CXC45"/>
      <c r="CXD45"/>
      <c r="CXE45"/>
      <c r="CXF45"/>
      <c r="CXG45"/>
      <c r="CXH45"/>
      <c r="CXI45"/>
      <c r="CXJ45"/>
      <c r="CXK45"/>
      <c r="CXL45"/>
      <c r="CXM45"/>
      <c r="CXN45"/>
      <c r="CXO45"/>
      <c r="CXP45"/>
      <c r="CXQ45"/>
      <c r="CXR45"/>
      <c r="CXS45"/>
      <c r="CXT45"/>
      <c r="CXU45"/>
      <c r="CXV45"/>
      <c r="CXW45"/>
      <c r="CXX45"/>
      <c r="CXY45"/>
      <c r="CXZ45"/>
      <c r="CYA45"/>
      <c r="CYB45"/>
      <c r="CYC45"/>
      <c r="CYD45"/>
      <c r="CYE45"/>
      <c r="CYF45"/>
      <c r="CYG45"/>
      <c r="CYH45"/>
      <c r="CYI45"/>
      <c r="CYJ45"/>
      <c r="CYK45"/>
      <c r="CYL45"/>
      <c r="CYM45"/>
      <c r="CYN45"/>
      <c r="CYO45"/>
      <c r="CYP45"/>
      <c r="CYQ45"/>
      <c r="CYR45"/>
      <c r="CYS45"/>
      <c r="CYT45"/>
      <c r="CYU45"/>
      <c r="CYV45"/>
      <c r="CYW45"/>
      <c r="CYX45"/>
      <c r="CYY45"/>
      <c r="CYZ45"/>
      <c r="CZA45"/>
      <c r="CZB45"/>
      <c r="CZC45"/>
      <c r="CZD45"/>
      <c r="CZE45"/>
      <c r="CZF45"/>
      <c r="CZG45"/>
      <c r="CZH45"/>
      <c r="CZI45"/>
      <c r="CZJ45"/>
      <c r="CZK45"/>
      <c r="CZL45"/>
      <c r="CZM45"/>
      <c r="CZN45"/>
      <c r="CZO45"/>
      <c r="CZP45"/>
      <c r="CZQ45"/>
      <c r="CZR45"/>
      <c r="CZS45"/>
      <c r="CZT45"/>
      <c r="CZU45"/>
      <c r="CZV45"/>
      <c r="CZW45"/>
      <c r="CZX45"/>
      <c r="CZY45"/>
      <c r="CZZ45"/>
      <c r="DAA45"/>
      <c r="DAB45"/>
      <c r="DAC45"/>
      <c r="DAD45"/>
      <c r="DAE45"/>
      <c r="DAF45"/>
      <c r="DAG45"/>
      <c r="DAH45"/>
      <c r="DAI45"/>
      <c r="DAJ45"/>
      <c r="DAK45"/>
      <c r="DAL45"/>
      <c r="DAM45"/>
      <c r="DAN45"/>
      <c r="DAO45"/>
      <c r="DAP45"/>
      <c r="DAQ45"/>
      <c r="DAR45"/>
      <c r="DAS45"/>
      <c r="DAT45"/>
      <c r="DAU45"/>
      <c r="DAV45"/>
      <c r="DAW45"/>
      <c r="DAX45"/>
      <c r="DAY45"/>
      <c r="DAZ45"/>
      <c r="DBA45"/>
      <c r="DBB45"/>
      <c r="DBC45"/>
      <c r="DBD45"/>
      <c r="DBE45"/>
      <c r="DBF45"/>
      <c r="DBG45"/>
      <c r="DBH45"/>
      <c r="DBI45"/>
      <c r="DBJ45"/>
      <c r="DBK45"/>
      <c r="DBL45"/>
      <c r="DBM45"/>
      <c r="DBN45"/>
      <c r="DBO45"/>
      <c r="DBP45"/>
      <c r="DBQ45"/>
      <c r="DBR45"/>
      <c r="DBS45"/>
      <c r="DBT45"/>
      <c r="DBU45"/>
      <c r="DBV45"/>
      <c r="DBW45"/>
      <c r="DBX45"/>
      <c r="DBY45"/>
      <c r="DBZ45"/>
      <c r="DCA45"/>
      <c r="DCB45"/>
      <c r="DCC45"/>
      <c r="DCD45"/>
      <c r="DCE45"/>
      <c r="DCF45"/>
      <c r="DCG45"/>
      <c r="DCH45"/>
      <c r="DCI45"/>
      <c r="DCJ45"/>
      <c r="DCK45"/>
      <c r="DCL45"/>
      <c r="DCM45"/>
      <c r="DCN45"/>
      <c r="DCO45"/>
      <c r="DCP45"/>
      <c r="DCQ45"/>
      <c r="DCR45"/>
      <c r="DCS45"/>
      <c r="DCT45"/>
      <c r="DCU45"/>
      <c r="DCV45"/>
      <c r="DCW45"/>
      <c r="DCX45"/>
      <c r="DCY45"/>
      <c r="DCZ45"/>
      <c r="DDA45"/>
      <c r="DDB45"/>
      <c r="DDC45"/>
      <c r="DDD45"/>
      <c r="DDE45"/>
      <c r="DDF45"/>
      <c r="DDG45"/>
      <c r="DDH45"/>
      <c r="DDI45"/>
      <c r="DDJ45"/>
      <c r="DDK45"/>
      <c r="DDL45"/>
      <c r="DDM45"/>
      <c r="DDN45"/>
      <c r="DDO45"/>
      <c r="DDP45"/>
      <c r="DDQ45"/>
      <c r="DDR45"/>
      <c r="DDS45"/>
      <c r="DDT45"/>
      <c r="DDU45"/>
      <c r="DDV45"/>
      <c r="DDW45"/>
      <c r="DDX45"/>
      <c r="DDY45"/>
      <c r="DDZ45"/>
      <c r="DEA45"/>
      <c r="DEB45"/>
      <c r="DEC45"/>
      <c r="DED45"/>
      <c r="DEE45"/>
      <c r="DEF45"/>
      <c r="DEG45"/>
      <c r="DEH45"/>
      <c r="DEI45"/>
      <c r="DEJ45"/>
      <c r="DEK45"/>
      <c r="DEL45"/>
      <c r="DEM45"/>
      <c r="DEN45"/>
      <c r="DEO45"/>
      <c r="DEP45"/>
      <c r="DEQ45"/>
      <c r="DER45"/>
      <c r="DES45"/>
      <c r="DET45"/>
      <c r="DEU45"/>
      <c r="DEV45"/>
      <c r="DEW45"/>
      <c r="DEX45"/>
      <c r="DEY45"/>
      <c r="DEZ45"/>
      <c r="DFA45"/>
      <c r="DFB45"/>
      <c r="DFC45"/>
      <c r="DFD45"/>
      <c r="DFE45"/>
      <c r="DFF45"/>
      <c r="DFG45"/>
      <c r="DFH45"/>
      <c r="DFI45"/>
      <c r="DFJ45"/>
      <c r="DFK45"/>
      <c r="DFL45"/>
      <c r="DFM45"/>
      <c r="DFN45"/>
      <c r="DFO45"/>
      <c r="DFP45"/>
      <c r="DFQ45"/>
      <c r="DFR45"/>
      <c r="DFS45"/>
      <c r="DFT45"/>
      <c r="DFU45"/>
      <c r="DFV45"/>
      <c r="DFW45"/>
      <c r="DFX45"/>
      <c r="DFY45"/>
      <c r="DFZ45"/>
      <c r="DGA45"/>
      <c r="DGB45"/>
      <c r="DGC45"/>
      <c r="DGD45"/>
      <c r="DGE45"/>
      <c r="DGF45"/>
      <c r="DGG45"/>
      <c r="DGH45"/>
      <c r="DGI45"/>
      <c r="DGJ45"/>
      <c r="DGK45"/>
      <c r="DGL45"/>
      <c r="DGM45"/>
      <c r="DGN45"/>
      <c r="DGO45"/>
      <c r="DGP45"/>
      <c r="DGQ45"/>
      <c r="DGR45"/>
      <c r="DGS45"/>
      <c r="DGT45"/>
      <c r="DGU45"/>
      <c r="DGV45"/>
      <c r="DGW45"/>
      <c r="DGX45"/>
      <c r="DGY45"/>
      <c r="DGZ45"/>
      <c r="DHA45"/>
      <c r="DHB45"/>
      <c r="DHC45"/>
      <c r="DHD45"/>
      <c r="DHE45"/>
      <c r="DHF45"/>
      <c r="DHG45"/>
      <c r="DHH45"/>
      <c r="DHI45"/>
      <c r="DHJ45"/>
      <c r="DHK45"/>
      <c r="DHL45"/>
      <c r="DHM45"/>
      <c r="DHN45"/>
      <c r="DHO45"/>
      <c r="DHP45"/>
      <c r="DHQ45"/>
      <c r="DHR45"/>
      <c r="DHS45"/>
      <c r="DHT45"/>
      <c r="DHU45"/>
      <c r="DHV45"/>
      <c r="DHW45"/>
      <c r="DHX45"/>
      <c r="DHY45"/>
      <c r="DHZ45"/>
      <c r="DIA45"/>
      <c r="DIB45"/>
      <c r="DIC45"/>
      <c r="DID45"/>
      <c r="DIE45"/>
      <c r="DIF45"/>
      <c r="DIG45"/>
      <c r="DIH45"/>
      <c r="DII45"/>
      <c r="DIJ45"/>
      <c r="DIK45"/>
      <c r="DIL45"/>
      <c r="DIM45"/>
      <c r="DIN45"/>
      <c r="DIO45"/>
      <c r="DIP45"/>
      <c r="DIQ45"/>
      <c r="DIR45"/>
      <c r="DIS45"/>
      <c r="DIT45"/>
      <c r="DIU45"/>
      <c r="DIV45"/>
      <c r="DIW45"/>
      <c r="DIX45"/>
      <c r="DIY45"/>
      <c r="DIZ45"/>
      <c r="DJA45"/>
      <c r="DJB45"/>
      <c r="DJC45"/>
      <c r="DJD45"/>
      <c r="DJE45"/>
      <c r="DJF45"/>
      <c r="DJG45"/>
      <c r="DJH45"/>
      <c r="DJI45"/>
      <c r="DJJ45"/>
      <c r="DJK45"/>
      <c r="DJL45"/>
      <c r="DJM45"/>
      <c r="DJN45"/>
      <c r="DJO45"/>
      <c r="DJP45"/>
      <c r="DJQ45"/>
      <c r="DJR45"/>
      <c r="DJS45"/>
      <c r="DJT45"/>
      <c r="DJU45"/>
      <c r="DJV45"/>
      <c r="DJW45"/>
      <c r="DJX45"/>
      <c r="DJY45"/>
      <c r="DJZ45"/>
      <c r="DKA45"/>
      <c r="DKB45"/>
      <c r="DKC45"/>
      <c r="DKD45"/>
      <c r="DKE45"/>
      <c r="DKF45"/>
      <c r="DKG45"/>
      <c r="DKH45"/>
      <c r="DKI45"/>
      <c r="DKJ45"/>
      <c r="DKK45"/>
      <c r="DKL45"/>
      <c r="DKM45"/>
      <c r="DKN45"/>
      <c r="DKO45"/>
      <c r="DKP45"/>
      <c r="DKQ45"/>
      <c r="DKR45"/>
      <c r="DKS45"/>
      <c r="DKT45"/>
      <c r="DKU45"/>
      <c r="DKV45"/>
      <c r="DKW45"/>
      <c r="DKX45"/>
      <c r="DKY45"/>
      <c r="DKZ45"/>
      <c r="DLA45"/>
      <c r="DLB45"/>
      <c r="DLC45"/>
      <c r="DLD45"/>
      <c r="DLE45"/>
      <c r="DLF45"/>
      <c r="DLG45"/>
      <c r="DLH45"/>
      <c r="DLI45"/>
      <c r="DLJ45"/>
      <c r="DLK45"/>
      <c r="DLL45"/>
      <c r="DLM45"/>
      <c r="DLN45"/>
      <c r="DLO45"/>
      <c r="DLP45"/>
      <c r="DLQ45"/>
      <c r="DLR45"/>
      <c r="DLS45"/>
      <c r="DLT45"/>
      <c r="DLU45"/>
      <c r="DLV45"/>
      <c r="DLW45"/>
      <c r="DLX45"/>
      <c r="DLY45"/>
      <c r="DLZ45"/>
      <c r="DMA45"/>
      <c r="DMB45"/>
      <c r="DMC45"/>
      <c r="DMD45"/>
      <c r="DME45"/>
      <c r="DMF45"/>
      <c r="DMG45"/>
      <c r="DMH45"/>
      <c r="DMI45"/>
      <c r="DMJ45"/>
      <c r="DMK45"/>
      <c r="DML45"/>
      <c r="DMM45"/>
      <c r="DMN45"/>
      <c r="DMO45"/>
      <c r="DMP45"/>
      <c r="DMQ45"/>
      <c r="DMR45"/>
      <c r="DMS45"/>
      <c r="DMT45"/>
      <c r="DMU45"/>
      <c r="DMV45"/>
      <c r="DMW45"/>
      <c r="DMX45"/>
      <c r="DMY45"/>
      <c r="DMZ45"/>
      <c r="DNA45"/>
      <c r="DNB45"/>
      <c r="DNC45"/>
      <c r="DND45"/>
      <c r="DNE45"/>
      <c r="DNF45"/>
      <c r="DNG45"/>
      <c r="DNH45"/>
      <c r="DNI45"/>
      <c r="DNJ45"/>
      <c r="DNK45"/>
      <c r="DNL45"/>
      <c r="DNM45"/>
      <c r="DNN45"/>
      <c r="DNO45"/>
      <c r="DNP45"/>
      <c r="DNQ45"/>
      <c r="DNR45"/>
      <c r="DNS45"/>
      <c r="DNT45"/>
      <c r="DNU45"/>
      <c r="DNV45"/>
      <c r="DNW45"/>
      <c r="DNX45"/>
      <c r="DNY45"/>
      <c r="DNZ45"/>
      <c r="DOA45"/>
      <c r="DOB45"/>
      <c r="DOC45"/>
      <c r="DOD45"/>
      <c r="DOE45"/>
      <c r="DOF45"/>
      <c r="DOG45"/>
      <c r="DOH45"/>
      <c r="DOI45"/>
      <c r="DOJ45"/>
      <c r="DOK45"/>
      <c r="DOL45"/>
      <c r="DOM45"/>
      <c r="DON45"/>
      <c r="DOO45"/>
      <c r="DOP45"/>
      <c r="DOQ45"/>
      <c r="DOR45"/>
      <c r="DOS45"/>
      <c r="DOT45"/>
      <c r="DOU45"/>
      <c r="DOV45"/>
      <c r="DOW45"/>
      <c r="DOX45"/>
      <c r="DOY45"/>
      <c r="DOZ45"/>
      <c r="DPA45"/>
      <c r="DPB45"/>
      <c r="DPC45"/>
      <c r="DPD45"/>
      <c r="DPE45"/>
      <c r="DPF45"/>
      <c r="DPG45"/>
      <c r="DPH45"/>
      <c r="DPI45"/>
      <c r="DPJ45"/>
      <c r="DPK45"/>
      <c r="DPL45"/>
      <c r="DPM45"/>
      <c r="DPN45"/>
      <c r="DPO45"/>
      <c r="DPP45"/>
      <c r="DPQ45"/>
      <c r="DPR45"/>
      <c r="DPS45"/>
      <c r="DPT45"/>
      <c r="DPU45"/>
      <c r="DPV45"/>
      <c r="DPW45"/>
      <c r="DPX45"/>
      <c r="DPY45"/>
      <c r="DPZ45"/>
      <c r="DQA45"/>
      <c r="DQB45"/>
      <c r="DQC45"/>
      <c r="DQD45"/>
      <c r="DQE45"/>
      <c r="DQF45"/>
      <c r="DQG45"/>
      <c r="DQH45"/>
      <c r="DQI45"/>
      <c r="DQJ45"/>
      <c r="DQK45"/>
      <c r="DQL45"/>
      <c r="DQM45"/>
      <c r="DQN45"/>
      <c r="DQO45"/>
      <c r="DQP45"/>
      <c r="DQQ45"/>
      <c r="DQR45"/>
      <c r="DQS45"/>
      <c r="DQT45"/>
      <c r="DQU45"/>
      <c r="DQV45"/>
      <c r="DQW45"/>
      <c r="DQX45"/>
      <c r="DQY45"/>
      <c r="DQZ45"/>
      <c r="DRA45"/>
      <c r="DRB45"/>
      <c r="DRC45"/>
      <c r="DRD45"/>
      <c r="DRE45"/>
      <c r="DRF45"/>
      <c r="DRG45"/>
      <c r="DRH45"/>
      <c r="DRI45"/>
      <c r="DRJ45"/>
      <c r="DRK45"/>
      <c r="DRL45"/>
      <c r="DRM45"/>
      <c r="DRN45"/>
      <c r="DRO45"/>
      <c r="DRP45"/>
      <c r="DRQ45"/>
      <c r="DRR45"/>
      <c r="DRS45"/>
      <c r="DRT45"/>
      <c r="DRU45"/>
      <c r="DRV45"/>
      <c r="DRW45"/>
      <c r="DRX45"/>
      <c r="DRY45"/>
      <c r="DRZ45"/>
      <c r="DSA45"/>
      <c r="DSB45"/>
      <c r="DSC45"/>
      <c r="DSD45"/>
      <c r="DSE45"/>
      <c r="DSF45"/>
      <c r="DSG45"/>
      <c r="DSH45"/>
      <c r="DSI45"/>
      <c r="DSJ45"/>
      <c r="DSK45"/>
      <c r="DSL45"/>
      <c r="DSM45"/>
      <c r="DSN45"/>
      <c r="DSO45"/>
      <c r="DSP45"/>
      <c r="DSQ45"/>
      <c r="DSR45"/>
      <c r="DSS45"/>
      <c r="DST45"/>
      <c r="DSU45"/>
      <c r="DSV45"/>
      <c r="DSW45"/>
      <c r="DSX45"/>
      <c r="DSY45"/>
      <c r="DSZ45"/>
      <c r="DTA45"/>
      <c r="DTB45"/>
      <c r="DTC45"/>
      <c r="DTD45"/>
      <c r="DTE45"/>
      <c r="DTF45"/>
      <c r="DTG45"/>
      <c r="DTH45"/>
      <c r="DTI45"/>
      <c r="DTJ45"/>
      <c r="DTK45"/>
      <c r="DTL45"/>
      <c r="DTM45"/>
      <c r="DTN45"/>
      <c r="DTO45"/>
      <c r="DTP45"/>
      <c r="DTQ45"/>
      <c r="DTR45"/>
      <c r="DTS45"/>
      <c r="DTT45"/>
      <c r="DTU45"/>
      <c r="DTV45"/>
      <c r="DTW45"/>
      <c r="DTX45"/>
      <c r="DTY45"/>
      <c r="DTZ45"/>
      <c r="DUA45"/>
      <c r="DUB45"/>
      <c r="DUC45"/>
      <c r="DUD45"/>
      <c r="DUE45"/>
      <c r="DUF45"/>
      <c r="DUG45"/>
      <c r="DUH45"/>
      <c r="DUI45"/>
      <c r="DUJ45"/>
      <c r="DUK45"/>
      <c r="DUL45"/>
      <c r="DUM45"/>
      <c r="DUN45"/>
      <c r="DUO45"/>
      <c r="DUP45"/>
      <c r="DUQ45"/>
      <c r="DUR45"/>
      <c r="DUS45"/>
      <c r="DUT45"/>
      <c r="DUU45"/>
      <c r="DUV45"/>
      <c r="DUW45"/>
      <c r="DUX45"/>
      <c r="DUY45"/>
      <c r="DUZ45"/>
      <c r="DVA45"/>
      <c r="DVB45"/>
      <c r="DVC45"/>
      <c r="DVD45"/>
      <c r="DVE45"/>
      <c r="DVF45"/>
      <c r="DVG45"/>
      <c r="DVH45"/>
      <c r="DVI45"/>
      <c r="DVJ45"/>
      <c r="DVK45"/>
      <c r="DVL45"/>
      <c r="DVM45"/>
      <c r="DVN45"/>
      <c r="DVO45"/>
      <c r="DVP45"/>
      <c r="DVQ45"/>
      <c r="DVR45"/>
      <c r="DVS45"/>
      <c r="DVT45"/>
      <c r="DVU45"/>
      <c r="DVV45"/>
      <c r="DVW45"/>
      <c r="DVX45"/>
      <c r="DVY45"/>
      <c r="DVZ45"/>
      <c r="DWA45"/>
      <c r="DWB45"/>
      <c r="DWC45"/>
      <c r="DWD45"/>
      <c r="DWE45"/>
      <c r="DWF45"/>
      <c r="DWG45"/>
      <c r="DWH45"/>
      <c r="DWI45"/>
      <c r="DWJ45"/>
      <c r="DWK45"/>
      <c r="DWL45"/>
      <c r="DWM45"/>
      <c r="DWN45"/>
      <c r="DWO45"/>
      <c r="DWP45"/>
      <c r="DWQ45"/>
      <c r="DWR45"/>
      <c r="DWS45"/>
      <c r="DWT45"/>
      <c r="DWU45"/>
      <c r="DWV45"/>
      <c r="DWW45"/>
      <c r="DWX45"/>
      <c r="DWY45"/>
      <c r="DWZ45"/>
      <c r="DXA45"/>
      <c r="DXB45"/>
      <c r="DXC45"/>
      <c r="DXD45"/>
      <c r="DXE45"/>
      <c r="DXF45"/>
      <c r="DXG45"/>
      <c r="DXH45"/>
      <c r="DXI45"/>
      <c r="DXJ45"/>
      <c r="DXK45"/>
      <c r="DXL45"/>
      <c r="DXM45"/>
      <c r="DXN45"/>
      <c r="DXO45"/>
      <c r="DXP45"/>
      <c r="DXQ45"/>
      <c r="DXR45"/>
      <c r="DXS45"/>
      <c r="DXT45"/>
      <c r="DXU45"/>
      <c r="DXV45"/>
      <c r="DXW45"/>
      <c r="DXX45"/>
      <c r="DXY45"/>
      <c r="DXZ45"/>
      <c r="DYA45"/>
      <c r="DYB45"/>
      <c r="DYC45"/>
      <c r="DYD45"/>
      <c r="DYE45"/>
      <c r="DYF45"/>
      <c r="DYG45"/>
      <c r="DYH45"/>
      <c r="DYI45"/>
      <c r="DYJ45"/>
      <c r="DYK45"/>
      <c r="DYL45"/>
      <c r="DYM45"/>
      <c r="DYN45"/>
      <c r="DYO45"/>
      <c r="DYP45"/>
      <c r="DYQ45"/>
      <c r="DYR45"/>
      <c r="DYS45"/>
      <c r="DYT45"/>
      <c r="DYU45"/>
      <c r="DYV45"/>
      <c r="DYW45"/>
      <c r="DYX45"/>
      <c r="DYY45"/>
      <c r="DYZ45"/>
      <c r="DZA45"/>
      <c r="DZB45"/>
      <c r="DZC45"/>
      <c r="DZD45"/>
      <c r="DZE45"/>
      <c r="DZF45"/>
      <c r="DZG45"/>
      <c r="DZH45"/>
      <c r="DZI45"/>
      <c r="DZJ45"/>
      <c r="DZK45"/>
      <c r="DZL45"/>
      <c r="DZM45"/>
      <c r="DZN45"/>
      <c r="DZO45"/>
      <c r="DZP45"/>
      <c r="DZQ45"/>
      <c r="DZR45"/>
      <c r="DZS45"/>
      <c r="DZT45"/>
      <c r="DZU45"/>
      <c r="DZV45"/>
      <c r="DZW45"/>
      <c r="DZX45"/>
      <c r="DZY45"/>
      <c r="DZZ45"/>
      <c r="EAA45"/>
      <c r="EAB45"/>
      <c r="EAC45"/>
      <c r="EAD45"/>
      <c r="EAE45"/>
      <c r="EAF45"/>
      <c r="EAG45"/>
      <c r="EAH45"/>
      <c r="EAI45"/>
      <c r="EAJ45"/>
      <c r="EAK45"/>
      <c r="EAL45"/>
      <c r="EAM45"/>
      <c r="EAN45"/>
      <c r="EAO45"/>
      <c r="EAP45"/>
      <c r="EAQ45"/>
      <c r="EAR45"/>
      <c r="EAS45"/>
      <c r="EAT45"/>
      <c r="EAU45"/>
      <c r="EAV45"/>
      <c r="EAW45"/>
      <c r="EAX45"/>
      <c r="EAY45"/>
      <c r="EAZ45"/>
      <c r="EBA45"/>
      <c r="EBB45"/>
      <c r="EBC45"/>
      <c r="EBD45"/>
      <c r="EBE45"/>
      <c r="EBF45"/>
      <c r="EBG45"/>
      <c r="EBH45"/>
      <c r="EBI45"/>
      <c r="EBJ45"/>
      <c r="EBK45"/>
      <c r="EBL45"/>
      <c r="EBM45"/>
      <c r="EBN45"/>
      <c r="EBO45"/>
      <c r="EBP45"/>
      <c r="EBQ45"/>
      <c r="EBR45"/>
      <c r="EBS45"/>
      <c r="EBT45"/>
      <c r="EBU45"/>
      <c r="EBV45"/>
      <c r="EBW45"/>
      <c r="EBX45"/>
      <c r="EBY45"/>
      <c r="EBZ45"/>
      <c r="ECA45"/>
      <c r="ECB45"/>
      <c r="ECC45"/>
      <c r="ECD45"/>
      <c r="ECE45"/>
      <c r="ECF45"/>
      <c r="ECG45"/>
      <c r="ECH45"/>
      <c r="ECI45"/>
      <c r="ECJ45"/>
      <c r="ECK45"/>
      <c r="ECL45"/>
      <c r="ECM45"/>
      <c r="ECN45"/>
      <c r="ECO45"/>
      <c r="ECP45"/>
      <c r="ECQ45"/>
      <c r="ECR45"/>
      <c r="ECS45"/>
      <c r="ECT45"/>
      <c r="ECU45"/>
      <c r="ECV45"/>
      <c r="ECW45"/>
      <c r="ECX45"/>
      <c r="ECY45"/>
      <c r="ECZ45"/>
      <c r="EDA45"/>
      <c r="EDB45"/>
      <c r="EDC45"/>
      <c r="EDD45"/>
      <c r="EDE45"/>
      <c r="EDF45"/>
      <c r="EDG45"/>
      <c r="EDH45"/>
      <c r="EDI45"/>
      <c r="EDJ45"/>
      <c r="EDK45"/>
      <c r="EDL45"/>
      <c r="EDM45"/>
      <c r="EDN45"/>
      <c r="EDO45"/>
      <c r="EDP45"/>
      <c r="EDQ45"/>
      <c r="EDR45"/>
      <c r="EDS45"/>
      <c r="EDT45"/>
      <c r="EDU45"/>
      <c r="EDV45"/>
      <c r="EDW45"/>
      <c r="EDX45"/>
      <c r="EDY45"/>
      <c r="EDZ45"/>
      <c r="EEA45"/>
      <c r="EEB45"/>
      <c r="EEC45"/>
      <c r="EED45"/>
      <c r="EEE45"/>
      <c r="EEF45"/>
      <c r="EEG45"/>
      <c r="EEH45"/>
      <c r="EEI45"/>
      <c r="EEJ45"/>
      <c r="EEK45"/>
      <c r="EEL45"/>
      <c r="EEM45"/>
      <c r="EEN45"/>
      <c r="EEO45"/>
      <c r="EEP45"/>
      <c r="EEQ45"/>
      <c r="EER45"/>
      <c r="EES45"/>
      <c r="EET45"/>
      <c r="EEU45"/>
      <c r="EEV45"/>
      <c r="EEW45"/>
      <c r="EEX45"/>
      <c r="EEY45"/>
      <c r="EEZ45"/>
      <c r="EFA45"/>
      <c r="EFB45"/>
      <c r="EFC45"/>
      <c r="EFD45"/>
      <c r="EFE45"/>
      <c r="EFF45"/>
      <c r="EFG45"/>
      <c r="EFH45"/>
      <c r="EFI45"/>
      <c r="EFJ45"/>
      <c r="EFK45"/>
      <c r="EFL45"/>
      <c r="EFM45"/>
      <c r="EFN45"/>
      <c r="EFO45"/>
      <c r="EFP45"/>
      <c r="EFQ45"/>
      <c r="EFR45"/>
      <c r="EFS45"/>
      <c r="EFT45"/>
      <c r="EFU45"/>
      <c r="EFV45"/>
      <c r="EFW45"/>
      <c r="EFX45"/>
      <c r="EFY45"/>
      <c r="EFZ45"/>
      <c r="EGA45"/>
      <c r="EGB45"/>
      <c r="EGC45"/>
      <c r="EGD45"/>
      <c r="EGE45"/>
      <c r="EGF45"/>
      <c r="EGG45"/>
      <c r="EGH45"/>
      <c r="EGI45"/>
      <c r="EGJ45"/>
      <c r="EGK45"/>
      <c r="EGL45"/>
      <c r="EGM45"/>
      <c r="EGN45"/>
      <c r="EGO45"/>
      <c r="EGP45"/>
      <c r="EGQ45"/>
      <c r="EGR45"/>
      <c r="EGS45"/>
      <c r="EGT45"/>
      <c r="EGU45"/>
      <c r="EGV45"/>
      <c r="EGW45"/>
      <c r="EGX45"/>
      <c r="EGY45"/>
      <c r="EGZ45"/>
      <c r="EHA45"/>
      <c r="EHB45"/>
      <c r="EHC45"/>
      <c r="EHD45"/>
      <c r="EHE45"/>
      <c r="EHF45"/>
      <c r="EHG45"/>
      <c r="EHH45"/>
      <c r="EHI45"/>
      <c r="EHJ45"/>
      <c r="EHK45"/>
      <c r="EHL45"/>
      <c r="EHM45"/>
      <c r="EHN45"/>
      <c r="EHO45"/>
      <c r="EHP45"/>
      <c r="EHQ45"/>
      <c r="EHR45"/>
      <c r="EHS45"/>
      <c r="EHT45"/>
      <c r="EHU45"/>
      <c r="EHV45"/>
      <c r="EHW45"/>
      <c r="EHX45"/>
      <c r="EHY45"/>
      <c r="EHZ45"/>
      <c r="EIA45"/>
      <c r="EIB45"/>
      <c r="EIC45"/>
      <c r="EID45"/>
      <c r="EIE45"/>
      <c r="EIF45"/>
      <c r="EIG45"/>
      <c r="EIH45"/>
      <c r="EII45"/>
      <c r="EIJ45"/>
      <c r="EIK45"/>
      <c r="EIL45"/>
      <c r="EIM45"/>
      <c r="EIN45"/>
      <c r="EIO45"/>
      <c r="EIP45"/>
      <c r="EIQ45"/>
      <c r="EIR45"/>
      <c r="EIS45"/>
      <c r="EIT45"/>
      <c r="EIU45"/>
      <c r="EIV45"/>
      <c r="EIW45"/>
      <c r="EIX45"/>
      <c r="EIY45"/>
      <c r="EIZ45"/>
      <c r="EJA45"/>
      <c r="EJB45"/>
      <c r="EJC45"/>
      <c r="EJD45"/>
      <c r="EJE45"/>
      <c r="EJF45"/>
      <c r="EJG45"/>
      <c r="EJH45"/>
      <c r="EJI45"/>
      <c r="EJJ45"/>
      <c r="EJK45"/>
      <c r="EJL45"/>
      <c r="EJM45"/>
      <c r="EJN45"/>
      <c r="EJO45"/>
      <c r="EJP45"/>
      <c r="EJQ45"/>
      <c r="EJR45"/>
      <c r="EJS45"/>
      <c r="EJT45"/>
      <c r="EJU45"/>
      <c r="EJV45"/>
      <c r="EJW45"/>
      <c r="EJX45"/>
      <c r="EJY45"/>
      <c r="EJZ45"/>
      <c r="EKA45"/>
      <c r="EKB45"/>
      <c r="EKC45"/>
      <c r="EKD45"/>
      <c r="EKE45"/>
      <c r="EKF45"/>
      <c r="EKG45"/>
      <c r="EKH45"/>
      <c r="EKI45"/>
      <c r="EKJ45"/>
      <c r="EKK45"/>
      <c r="EKL45"/>
      <c r="EKM45"/>
      <c r="EKN45"/>
      <c r="EKO45"/>
      <c r="EKP45"/>
      <c r="EKQ45"/>
      <c r="EKR45"/>
      <c r="EKS45"/>
      <c r="EKT45"/>
      <c r="EKU45"/>
      <c r="EKV45"/>
      <c r="EKW45"/>
      <c r="EKX45"/>
      <c r="EKY45"/>
      <c r="EKZ45"/>
      <c r="ELA45"/>
      <c r="ELB45"/>
      <c r="ELC45"/>
      <c r="ELD45"/>
      <c r="ELE45"/>
      <c r="ELF45"/>
      <c r="ELG45"/>
      <c r="ELH45"/>
      <c r="ELI45"/>
      <c r="ELJ45"/>
      <c r="ELK45"/>
      <c r="ELL45"/>
      <c r="ELM45"/>
      <c r="ELN45"/>
      <c r="ELO45"/>
      <c r="ELP45"/>
      <c r="ELQ45"/>
      <c r="ELR45"/>
      <c r="ELS45"/>
      <c r="ELT45"/>
      <c r="ELU45"/>
      <c r="ELV45"/>
      <c r="ELW45"/>
      <c r="ELX45"/>
      <c r="ELY45"/>
      <c r="ELZ45"/>
      <c r="EMA45"/>
      <c r="EMB45"/>
      <c r="EMC45"/>
      <c r="EMD45"/>
      <c r="EME45"/>
      <c r="EMF45"/>
      <c r="EMG45"/>
      <c r="EMH45"/>
      <c r="EMI45"/>
      <c r="EMJ45"/>
      <c r="EMK45"/>
      <c r="EML45"/>
      <c r="EMM45"/>
      <c r="EMN45"/>
      <c r="EMO45"/>
      <c r="EMP45"/>
      <c r="EMQ45"/>
      <c r="EMR45"/>
      <c r="EMS45"/>
      <c r="EMT45"/>
      <c r="EMU45"/>
      <c r="EMV45"/>
      <c r="EMW45"/>
      <c r="EMX45"/>
      <c r="EMY45"/>
      <c r="EMZ45"/>
      <c r="ENA45"/>
      <c r="ENB45"/>
      <c r="ENC45"/>
      <c r="END45"/>
      <c r="ENE45"/>
      <c r="ENF45"/>
      <c r="ENG45"/>
      <c r="ENH45"/>
      <c r="ENI45"/>
      <c r="ENJ45"/>
      <c r="ENK45"/>
      <c r="ENL45"/>
      <c r="ENM45"/>
      <c r="ENN45"/>
      <c r="ENO45"/>
      <c r="ENP45"/>
      <c r="ENQ45"/>
      <c r="ENR45"/>
      <c r="ENS45"/>
      <c r="ENT45"/>
      <c r="ENU45"/>
      <c r="ENV45"/>
      <c r="ENW45"/>
      <c r="ENX45"/>
      <c r="ENY45"/>
      <c r="ENZ45"/>
      <c r="EOA45"/>
      <c r="EOB45"/>
      <c r="EOC45"/>
      <c r="EOD45"/>
      <c r="EOE45"/>
      <c r="EOF45"/>
      <c r="EOG45"/>
      <c r="EOH45"/>
      <c r="EOI45"/>
      <c r="EOJ45"/>
      <c r="EOK45"/>
      <c r="EOL45"/>
      <c r="EOM45"/>
      <c r="EON45"/>
      <c r="EOO45"/>
      <c r="EOP45"/>
      <c r="EOQ45"/>
      <c r="EOR45"/>
      <c r="EOS45"/>
      <c r="EOT45"/>
      <c r="EOU45"/>
      <c r="EOV45"/>
      <c r="EOW45"/>
      <c r="EOX45"/>
      <c r="EOY45"/>
      <c r="EOZ45"/>
      <c r="EPA45"/>
      <c r="EPB45"/>
      <c r="EPC45"/>
      <c r="EPD45"/>
      <c r="EPE45"/>
      <c r="EPF45"/>
      <c r="EPG45"/>
      <c r="EPH45"/>
      <c r="EPI45"/>
      <c r="EPJ45"/>
      <c r="EPK45"/>
      <c r="EPL45"/>
      <c r="EPM45"/>
      <c r="EPN45"/>
      <c r="EPO45"/>
      <c r="EPP45"/>
      <c r="EPQ45"/>
      <c r="EPR45"/>
      <c r="EPS45"/>
      <c r="EPT45"/>
      <c r="EPU45"/>
      <c r="EPV45"/>
      <c r="EPW45"/>
      <c r="EPX45"/>
      <c r="EPY45"/>
      <c r="EPZ45"/>
      <c r="EQA45"/>
      <c r="EQB45"/>
      <c r="EQC45"/>
      <c r="EQD45"/>
      <c r="EQE45"/>
      <c r="EQF45"/>
      <c r="EQG45"/>
      <c r="EQH45"/>
      <c r="EQI45"/>
      <c r="EQJ45"/>
      <c r="EQK45"/>
      <c r="EQL45"/>
      <c r="EQM45"/>
      <c r="EQN45"/>
      <c r="EQO45"/>
      <c r="EQP45"/>
      <c r="EQQ45"/>
      <c r="EQR45"/>
      <c r="EQS45"/>
      <c r="EQT45"/>
      <c r="EQU45"/>
      <c r="EQV45"/>
      <c r="EQW45"/>
      <c r="EQX45"/>
      <c r="EQY45"/>
      <c r="EQZ45"/>
      <c r="ERA45"/>
      <c r="ERB45"/>
      <c r="ERC45"/>
      <c r="ERD45"/>
      <c r="ERE45"/>
      <c r="ERF45"/>
      <c r="ERG45"/>
      <c r="ERH45"/>
      <c r="ERI45"/>
      <c r="ERJ45"/>
      <c r="ERK45"/>
      <c r="ERL45"/>
      <c r="ERM45"/>
      <c r="ERN45"/>
      <c r="ERO45"/>
      <c r="ERP45"/>
      <c r="ERQ45"/>
      <c r="ERR45"/>
      <c r="ERS45"/>
      <c r="ERT45"/>
      <c r="ERU45"/>
      <c r="ERV45"/>
      <c r="ERW45"/>
      <c r="ERX45"/>
      <c r="ERY45"/>
      <c r="ERZ45"/>
      <c r="ESA45"/>
      <c r="ESB45"/>
      <c r="ESC45"/>
      <c r="ESD45"/>
      <c r="ESE45"/>
      <c r="ESF45"/>
      <c r="ESG45"/>
      <c r="ESH45"/>
      <c r="ESI45"/>
      <c r="ESJ45"/>
      <c r="ESK45"/>
      <c r="ESL45"/>
      <c r="ESM45"/>
      <c r="ESN45"/>
      <c r="ESO45"/>
      <c r="ESP45"/>
      <c r="ESQ45"/>
      <c r="ESR45"/>
      <c r="ESS45"/>
      <c r="EST45"/>
      <c r="ESU45"/>
      <c r="ESV45"/>
      <c r="ESW45"/>
      <c r="ESX45"/>
      <c r="ESY45"/>
      <c r="ESZ45"/>
      <c r="ETA45"/>
      <c r="ETB45"/>
      <c r="ETC45"/>
      <c r="ETD45"/>
      <c r="ETE45"/>
      <c r="ETF45"/>
      <c r="ETG45"/>
      <c r="ETH45"/>
      <c r="ETI45"/>
      <c r="ETJ45"/>
      <c r="ETK45"/>
      <c r="ETL45"/>
      <c r="ETM45"/>
      <c r="ETN45"/>
      <c r="ETO45"/>
      <c r="ETP45"/>
      <c r="ETQ45"/>
      <c r="ETR45"/>
      <c r="ETS45"/>
      <c r="ETT45"/>
      <c r="ETU45"/>
      <c r="ETV45"/>
      <c r="ETW45"/>
      <c r="ETX45"/>
      <c r="ETY45"/>
      <c r="ETZ45"/>
      <c r="EUA45"/>
      <c r="EUB45"/>
      <c r="EUC45"/>
      <c r="EUD45"/>
      <c r="EUE45"/>
      <c r="EUF45"/>
      <c r="EUG45"/>
      <c r="EUH45"/>
      <c r="EUI45"/>
      <c r="EUJ45"/>
      <c r="EUK45"/>
      <c r="EUL45"/>
      <c r="EUM45"/>
      <c r="EUN45"/>
      <c r="EUO45"/>
      <c r="EUP45"/>
      <c r="EUQ45"/>
      <c r="EUR45"/>
      <c r="EUS45"/>
      <c r="EUT45"/>
      <c r="EUU45"/>
      <c r="EUV45"/>
      <c r="EUW45"/>
      <c r="EUX45"/>
      <c r="EUY45"/>
      <c r="EUZ45"/>
      <c r="EVA45"/>
      <c r="EVB45"/>
      <c r="EVC45"/>
      <c r="EVD45"/>
      <c r="EVE45"/>
      <c r="EVF45"/>
      <c r="EVG45"/>
      <c r="EVH45"/>
      <c r="EVI45"/>
      <c r="EVJ45"/>
      <c r="EVK45"/>
      <c r="EVL45"/>
      <c r="EVM45"/>
      <c r="EVN45"/>
      <c r="EVO45"/>
      <c r="EVP45"/>
      <c r="EVQ45"/>
      <c r="EVR45"/>
      <c r="EVS45"/>
      <c r="EVT45"/>
      <c r="EVU45"/>
      <c r="EVV45"/>
      <c r="EVW45"/>
      <c r="EVX45"/>
      <c r="EVY45"/>
      <c r="EVZ45"/>
      <c r="EWA45"/>
      <c r="EWB45"/>
      <c r="EWC45"/>
      <c r="EWD45"/>
      <c r="EWE45"/>
      <c r="EWF45"/>
      <c r="EWG45"/>
      <c r="EWH45"/>
      <c r="EWI45"/>
      <c r="EWJ45"/>
      <c r="EWK45"/>
      <c r="EWL45"/>
      <c r="EWM45"/>
      <c r="EWN45"/>
      <c r="EWO45"/>
      <c r="EWP45"/>
      <c r="EWQ45"/>
      <c r="EWR45"/>
      <c r="EWS45"/>
      <c r="EWT45"/>
      <c r="EWU45"/>
      <c r="EWV45"/>
      <c r="EWW45"/>
      <c r="EWX45"/>
      <c r="EWY45"/>
      <c r="EWZ45"/>
      <c r="EXA45"/>
      <c r="EXB45"/>
      <c r="EXC45"/>
      <c r="EXD45"/>
      <c r="EXE45"/>
      <c r="EXF45"/>
      <c r="EXG45"/>
      <c r="EXH45"/>
      <c r="EXI45"/>
      <c r="EXJ45"/>
      <c r="EXK45"/>
      <c r="EXL45"/>
      <c r="EXM45"/>
      <c r="EXN45"/>
      <c r="EXO45"/>
      <c r="EXP45"/>
      <c r="EXQ45"/>
      <c r="EXR45"/>
      <c r="EXS45"/>
      <c r="EXT45"/>
      <c r="EXU45"/>
      <c r="EXV45"/>
      <c r="EXW45"/>
      <c r="EXX45"/>
      <c r="EXY45"/>
      <c r="EXZ45"/>
      <c r="EYA45"/>
      <c r="EYB45"/>
      <c r="EYC45"/>
      <c r="EYD45"/>
      <c r="EYE45"/>
      <c r="EYF45"/>
      <c r="EYG45"/>
      <c r="EYH45"/>
      <c r="EYI45"/>
      <c r="EYJ45"/>
      <c r="EYK45"/>
      <c r="EYL45"/>
      <c r="EYM45"/>
      <c r="EYN45"/>
      <c r="EYO45"/>
      <c r="EYP45"/>
      <c r="EYQ45"/>
      <c r="EYR45"/>
      <c r="EYS45"/>
      <c r="EYT45"/>
      <c r="EYU45"/>
      <c r="EYV45"/>
      <c r="EYW45"/>
      <c r="EYX45"/>
      <c r="EYY45"/>
      <c r="EYZ45"/>
      <c r="EZA45"/>
      <c r="EZB45"/>
      <c r="EZC45"/>
      <c r="EZD45"/>
      <c r="EZE45"/>
      <c r="EZF45"/>
      <c r="EZG45"/>
      <c r="EZH45"/>
      <c r="EZI45"/>
      <c r="EZJ45"/>
      <c r="EZK45"/>
      <c r="EZL45"/>
      <c r="EZM45"/>
      <c r="EZN45"/>
      <c r="EZO45"/>
      <c r="EZP45"/>
      <c r="EZQ45"/>
      <c r="EZR45"/>
      <c r="EZS45"/>
      <c r="EZT45"/>
      <c r="EZU45"/>
      <c r="EZV45"/>
      <c r="EZW45"/>
      <c r="EZX45"/>
      <c r="EZY45"/>
      <c r="EZZ45"/>
      <c r="FAA45"/>
      <c r="FAB45"/>
      <c r="FAC45"/>
      <c r="FAD45"/>
      <c r="FAE45"/>
      <c r="FAF45"/>
      <c r="FAG45"/>
      <c r="FAH45"/>
      <c r="FAI45"/>
      <c r="FAJ45"/>
      <c r="FAK45"/>
      <c r="FAL45"/>
      <c r="FAM45"/>
      <c r="FAN45"/>
      <c r="FAO45"/>
      <c r="FAP45"/>
      <c r="FAQ45"/>
      <c r="FAR45"/>
      <c r="FAS45"/>
      <c r="FAT45"/>
      <c r="FAU45"/>
      <c r="FAV45"/>
      <c r="FAW45"/>
      <c r="FAX45"/>
      <c r="FAY45"/>
      <c r="FAZ45"/>
      <c r="FBA45"/>
      <c r="FBB45"/>
      <c r="FBC45"/>
      <c r="FBD45"/>
      <c r="FBE45"/>
      <c r="FBF45"/>
      <c r="FBG45"/>
      <c r="FBH45"/>
      <c r="FBI45"/>
      <c r="FBJ45"/>
      <c r="FBK45"/>
      <c r="FBL45"/>
      <c r="FBM45"/>
      <c r="FBN45"/>
      <c r="FBO45"/>
      <c r="FBP45"/>
      <c r="FBQ45"/>
      <c r="FBR45"/>
      <c r="FBS45"/>
      <c r="FBT45"/>
      <c r="FBU45"/>
      <c r="FBV45"/>
      <c r="FBW45"/>
      <c r="FBX45"/>
      <c r="FBY45"/>
      <c r="FBZ45"/>
      <c r="FCA45"/>
      <c r="FCB45"/>
      <c r="FCC45"/>
      <c r="FCD45"/>
      <c r="FCE45"/>
      <c r="FCF45"/>
      <c r="FCG45"/>
      <c r="FCH45"/>
      <c r="FCI45"/>
      <c r="FCJ45"/>
      <c r="FCK45"/>
      <c r="FCL45"/>
      <c r="FCM45"/>
      <c r="FCN45"/>
      <c r="FCO45"/>
      <c r="FCP45"/>
      <c r="FCQ45"/>
      <c r="FCR45"/>
      <c r="FCS45"/>
      <c r="FCT45"/>
      <c r="FCU45"/>
      <c r="FCV45"/>
      <c r="FCW45"/>
      <c r="FCX45"/>
      <c r="FCY45"/>
      <c r="FCZ45"/>
      <c r="FDA45"/>
      <c r="FDB45"/>
      <c r="FDC45"/>
      <c r="FDD45"/>
      <c r="FDE45"/>
      <c r="FDF45"/>
      <c r="FDG45"/>
      <c r="FDH45"/>
      <c r="FDI45"/>
      <c r="FDJ45"/>
      <c r="FDK45"/>
      <c r="FDL45"/>
      <c r="FDM45"/>
      <c r="FDN45"/>
      <c r="FDO45"/>
      <c r="FDP45"/>
      <c r="FDQ45"/>
      <c r="FDR45"/>
      <c r="FDS45"/>
      <c r="FDT45"/>
      <c r="FDU45"/>
      <c r="FDV45"/>
      <c r="FDW45"/>
      <c r="FDX45"/>
      <c r="FDY45"/>
      <c r="FDZ45"/>
      <c r="FEA45"/>
      <c r="FEB45"/>
      <c r="FEC45"/>
      <c r="FED45"/>
      <c r="FEE45"/>
      <c r="FEF45"/>
      <c r="FEG45"/>
      <c r="FEH45"/>
      <c r="FEI45"/>
      <c r="FEJ45"/>
      <c r="FEK45"/>
      <c r="FEL45"/>
      <c r="FEM45"/>
      <c r="FEN45"/>
      <c r="FEO45"/>
      <c r="FEP45"/>
      <c r="FEQ45"/>
      <c r="FER45"/>
      <c r="FES45"/>
      <c r="FET45"/>
      <c r="FEU45"/>
      <c r="FEV45"/>
      <c r="FEW45"/>
      <c r="FEX45"/>
      <c r="FEY45"/>
      <c r="FEZ45"/>
      <c r="FFA45"/>
      <c r="FFB45"/>
      <c r="FFC45"/>
      <c r="FFD45"/>
      <c r="FFE45"/>
      <c r="FFF45"/>
      <c r="FFG45"/>
      <c r="FFH45"/>
      <c r="FFI45"/>
      <c r="FFJ45"/>
      <c r="FFK45"/>
      <c r="FFL45"/>
      <c r="FFM45"/>
      <c r="FFN45"/>
      <c r="FFO45"/>
      <c r="FFP45"/>
      <c r="FFQ45"/>
      <c r="FFR45"/>
      <c r="FFS45"/>
      <c r="FFT45"/>
      <c r="FFU45"/>
      <c r="FFV45"/>
      <c r="FFW45"/>
      <c r="FFX45"/>
      <c r="FFY45"/>
      <c r="FFZ45"/>
      <c r="FGA45"/>
      <c r="FGB45"/>
      <c r="FGC45"/>
      <c r="FGD45"/>
      <c r="FGE45"/>
      <c r="FGF45"/>
      <c r="FGG45"/>
      <c r="FGH45"/>
      <c r="FGI45"/>
      <c r="FGJ45"/>
      <c r="FGK45"/>
      <c r="FGL45"/>
      <c r="FGM45"/>
      <c r="FGN45"/>
      <c r="FGO45"/>
      <c r="FGP45"/>
      <c r="FGQ45"/>
      <c r="FGR45"/>
      <c r="FGS45"/>
      <c r="FGT45"/>
      <c r="FGU45"/>
      <c r="FGV45"/>
      <c r="FGW45"/>
      <c r="FGX45"/>
      <c r="FGY45"/>
      <c r="FGZ45"/>
      <c r="FHA45"/>
      <c r="FHB45"/>
      <c r="FHC45"/>
      <c r="FHD45"/>
      <c r="FHE45"/>
      <c r="FHF45"/>
      <c r="FHG45"/>
      <c r="FHH45"/>
      <c r="FHI45"/>
      <c r="FHJ45"/>
      <c r="FHK45"/>
      <c r="FHL45"/>
      <c r="FHM45"/>
      <c r="FHN45"/>
      <c r="FHO45"/>
      <c r="FHP45"/>
      <c r="FHQ45"/>
      <c r="FHR45"/>
      <c r="FHS45"/>
      <c r="FHT45"/>
      <c r="FHU45"/>
      <c r="FHV45"/>
      <c r="FHW45"/>
      <c r="FHX45"/>
      <c r="FHY45"/>
      <c r="FHZ45"/>
      <c r="FIA45"/>
      <c r="FIB45"/>
      <c r="FIC45"/>
      <c r="FID45"/>
      <c r="FIE45"/>
      <c r="FIF45"/>
      <c r="FIG45"/>
      <c r="FIH45"/>
      <c r="FII45"/>
      <c r="FIJ45"/>
      <c r="FIK45"/>
      <c r="FIL45"/>
      <c r="FIM45"/>
      <c r="FIN45"/>
      <c r="FIO45"/>
      <c r="FIP45"/>
      <c r="FIQ45"/>
      <c r="FIR45"/>
      <c r="FIS45"/>
      <c r="FIT45"/>
      <c r="FIU45"/>
      <c r="FIV45"/>
      <c r="FIW45"/>
      <c r="FIX45"/>
      <c r="FIY45"/>
      <c r="FIZ45"/>
      <c r="FJA45"/>
      <c r="FJB45"/>
      <c r="FJC45"/>
      <c r="FJD45"/>
      <c r="FJE45"/>
      <c r="FJF45"/>
      <c r="FJG45"/>
      <c r="FJH45"/>
      <c r="FJI45"/>
      <c r="FJJ45"/>
      <c r="FJK45"/>
      <c r="FJL45"/>
      <c r="FJM45"/>
      <c r="FJN45"/>
      <c r="FJO45"/>
      <c r="FJP45"/>
      <c r="FJQ45"/>
      <c r="FJR45"/>
      <c r="FJS45"/>
      <c r="FJT45"/>
      <c r="FJU45"/>
      <c r="FJV45"/>
      <c r="FJW45"/>
      <c r="FJX45"/>
      <c r="FJY45"/>
      <c r="FJZ45"/>
      <c r="FKA45"/>
      <c r="FKB45"/>
      <c r="FKC45"/>
      <c r="FKD45"/>
      <c r="FKE45"/>
      <c r="FKF45"/>
      <c r="FKG45"/>
      <c r="FKH45"/>
      <c r="FKI45"/>
      <c r="FKJ45"/>
      <c r="FKK45"/>
      <c r="FKL45"/>
      <c r="FKM45"/>
      <c r="FKN45"/>
      <c r="FKO45"/>
      <c r="FKP45"/>
      <c r="FKQ45"/>
      <c r="FKR45"/>
      <c r="FKS45"/>
      <c r="FKT45"/>
      <c r="FKU45"/>
      <c r="FKV45"/>
      <c r="FKW45"/>
      <c r="FKX45"/>
      <c r="FKY45"/>
      <c r="FKZ45"/>
      <c r="FLA45"/>
      <c r="FLB45"/>
      <c r="FLC45"/>
      <c r="FLD45"/>
      <c r="FLE45"/>
      <c r="FLF45"/>
      <c r="FLG45"/>
      <c r="FLH45"/>
      <c r="FLI45"/>
      <c r="FLJ45"/>
      <c r="FLK45"/>
      <c r="FLL45"/>
      <c r="FLM45"/>
      <c r="FLN45"/>
      <c r="FLO45"/>
      <c r="FLP45"/>
      <c r="FLQ45"/>
      <c r="FLR45"/>
      <c r="FLS45"/>
      <c r="FLT45"/>
      <c r="FLU45"/>
      <c r="FLV45"/>
      <c r="FLW45"/>
      <c r="FLX45"/>
      <c r="FLY45"/>
      <c r="FLZ45"/>
      <c r="FMA45"/>
      <c r="FMB45"/>
      <c r="FMC45"/>
      <c r="FMD45"/>
      <c r="FME45"/>
      <c r="FMF45"/>
      <c r="FMG45"/>
      <c r="FMH45"/>
      <c r="FMI45"/>
      <c r="FMJ45"/>
      <c r="FMK45"/>
      <c r="FML45"/>
      <c r="FMM45"/>
      <c r="FMN45"/>
      <c r="FMO45"/>
      <c r="FMP45"/>
      <c r="FMQ45"/>
      <c r="FMR45"/>
      <c r="FMS45"/>
      <c r="FMT45"/>
      <c r="FMU45"/>
      <c r="FMV45"/>
      <c r="FMW45"/>
      <c r="FMX45"/>
      <c r="FMY45"/>
      <c r="FMZ45"/>
      <c r="FNA45"/>
      <c r="FNB45"/>
      <c r="FNC45"/>
      <c r="FND45"/>
      <c r="FNE45"/>
      <c r="FNF45"/>
      <c r="FNG45"/>
      <c r="FNH45"/>
      <c r="FNI45"/>
      <c r="FNJ45"/>
      <c r="FNK45"/>
      <c r="FNL45"/>
      <c r="FNM45"/>
      <c r="FNN45"/>
      <c r="FNO45"/>
      <c r="FNP45"/>
      <c r="FNQ45"/>
      <c r="FNR45"/>
      <c r="FNS45"/>
      <c r="FNT45"/>
      <c r="FNU45"/>
      <c r="FNV45"/>
      <c r="FNW45"/>
      <c r="FNX45"/>
      <c r="FNY45"/>
      <c r="FNZ45"/>
      <c r="FOA45"/>
      <c r="FOB45"/>
      <c r="FOC45"/>
      <c r="FOD45"/>
      <c r="FOE45"/>
      <c r="FOF45"/>
      <c r="FOG45"/>
      <c r="FOH45"/>
      <c r="FOI45"/>
      <c r="FOJ45"/>
      <c r="FOK45"/>
      <c r="FOL45"/>
      <c r="FOM45"/>
      <c r="FON45"/>
      <c r="FOO45"/>
      <c r="FOP45"/>
      <c r="FOQ45"/>
      <c r="FOR45"/>
      <c r="FOS45"/>
      <c r="FOT45"/>
      <c r="FOU45"/>
      <c r="FOV45"/>
      <c r="FOW45"/>
      <c r="FOX45"/>
      <c r="FOY45"/>
      <c r="FOZ45"/>
      <c r="FPA45"/>
      <c r="FPB45"/>
      <c r="FPC45"/>
      <c r="FPD45"/>
      <c r="FPE45"/>
      <c r="FPF45"/>
      <c r="FPG45"/>
      <c r="FPH45"/>
      <c r="FPI45"/>
      <c r="FPJ45"/>
      <c r="FPK45"/>
      <c r="FPL45"/>
      <c r="FPM45"/>
      <c r="FPN45"/>
      <c r="FPO45"/>
      <c r="FPP45"/>
      <c r="FPQ45"/>
      <c r="FPR45"/>
      <c r="FPS45"/>
      <c r="FPT45"/>
      <c r="FPU45"/>
      <c r="FPV45"/>
      <c r="FPW45"/>
      <c r="FPX45"/>
      <c r="FPY45"/>
      <c r="FPZ45"/>
      <c r="FQA45"/>
      <c r="FQB45"/>
      <c r="FQC45"/>
      <c r="FQD45"/>
      <c r="FQE45"/>
      <c r="FQF45"/>
      <c r="FQG45"/>
      <c r="FQH45"/>
      <c r="FQI45"/>
      <c r="FQJ45"/>
      <c r="FQK45"/>
      <c r="FQL45"/>
      <c r="FQM45"/>
      <c r="FQN45"/>
      <c r="FQO45"/>
      <c r="FQP45"/>
      <c r="FQQ45"/>
      <c r="FQR45"/>
      <c r="FQS45"/>
      <c r="FQT45"/>
      <c r="FQU45"/>
      <c r="FQV45"/>
      <c r="FQW45"/>
      <c r="FQX45"/>
      <c r="FQY45"/>
      <c r="FQZ45"/>
      <c r="FRA45"/>
      <c r="FRB45"/>
      <c r="FRC45"/>
      <c r="FRD45"/>
      <c r="FRE45"/>
      <c r="FRF45"/>
      <c r="FRG45"/>
      <c r="FRH45"/>
      <c r="FRI45"/>
      <c r="FRJ45"/>
      <c r="FRK45"/>
      <c r="FRL45"/>
      <c r="FRM45"/>
      <c r="FRN45"/>
      <c r="FRO45"/>
      <c r="FRP45"/>
      <c r="FRQ45"/>
      <c r="FRR45"/>
      <c r="FRS45"/>
      <c r="FRT45"/>
      <c r="FRU45"/>
      <c r="FRV45"/>
      <c r="FRW45"/>
      <c r="FRX45"/>
      <c r="FRY45"/>
      <c r="FRZ45"/>
      <c r="FSA45"/>
      <c r="FSB45"/>
      <c r="FSC45"/>
      <c r="FSD45"/>
      <c r="FSE45"/>
      <c r="FSF45"/>
      <c r="FSG45"/>
      <c r="FSH45"/>
      <c r="FSI45"/>
      <c r="FSJ45"/>
      <c r="FSK45"/>
      <c r="FSL45"/>
      <c r="FSM45"/>
      <c r="FSN45"/>
      <c r="FSO45"/>
      <c r="FSP45"/>
      <c r="FSQ45"/>
      <c r="FSR45"/>
      <c r="FSS45"/>
      <c r="FST45"/>
      <c r="FSU45"/>
      <c r="FSV45"/>
      <c r="FSW45"/>
      <c r="FSX45"/>
      <c r="FSY45"/>
      <c r="FSZ45"/>
      <c r="FTA45"/>
      <c r="FTB45"/>
      <c r="FTC45"/>
      <c r="FTD45"/>
      <c r="FTE45"/>
      <c r="FTF45"/>
      <c r="FTG45"/>
      <c r="FTH45"/>
      <c r="FTI45"/>
      <c r="FTJ45"/>
      <c r="FTK45"/>
      <c r="FTL45"/>
      <c r="FTM45"/>
      <c r="FTN45"/>
      <c r="FTO45"/>
      <c r="FTP45"/>
      <c r="FTQ45"/>
      <c r="FTR45"/>
      <c r="FTS45"/>
      <c r="FTT45"/>
      <c r="FTU45"/>
      <c r="FTV45"/>
      <c r="FTW45"/>
      <c r="FTX45"/>
      <c r="FTY45"/>
      <c r="FTZ45"/>
      <c r="FUA45"/>
      <c r="FUB45"/>
      <c r="FUC45"/>
      <c r="FUD45"/>
      <c r="FUE45"/>
      <c r="FUF45"/>
      <c r="FUG45"/>
      <c r="FUH45"/>
      <c r="FUI45"/>
      <c r="FUJ45"/>
      <c r="FUK45"/>
      <c r="FUL45"/>
      <c r="FUM45"/>
      <c r="FUN45"/>
      <c r="FUO45"/>
      <c r="FUP45"/>
      <c r="FUQ45"/>
      <c r="FUR45"/>
      <c r="FUS45"/>
      <c r="FUT45"/>
      <c r="FUU45"/>
      <c r="FUV45"/>
      <c r="FUW45"/>
      <c r="FUX45"/>
      <c r="FUY45"/>
      <c r="FUZ45"/>
      <c r="FVA45"/>
      <c r="FVB45"/>
      <c r="FVC45"/>
      <c r="FVD45"/>
      <c r="FVE45"/>
      <c r="FVF45"/>
      <c r="FVG45"/>
      <c r="FVH45"/>
      <c r="FVI45"/>
      <c r="FVJ45"/>
      <c r="FVK45"/>
      <c r="FVL45"/>
      <c r="FVM45"/>
      <c r="FVN45"/>
      <c r="FVO45"/>
      <c r="FVP45"/>
      <c r="FVQ45"/>
      <c r="FVR45"/>
      <c r="FVS45"/>
      <c r="FVT45"/>
      <c r="FVU45"/>
      <c r="FVV45"/>
      <c r="FVW45"/>
      <c r="FVX45"/>
      <c r="FVY45"/>
      <c r="FVZ45"/>
      <c r="FWA45"/>
      <c r="FWB45"/>
      <c r="FWC45"/>
      <c r="FWD45"/>
      <c r="FWE45"/>
      <c r="FWF45"/>
      <c r="FWG45"/>
      <c r="FWH45"/>
      <c r="FWI45"/>
      <c r="FWJ45"/>
      <c r="FWK45"/>
      <c r="FWL45"/>
      <c r="FWM45"/>
      <c r="FWN45"/>
      <c r="FWO45"/>
      <c r="FWP45"/>
      <c r="FWQ45"/>
      <c r="FWR45"/>
      <c r="FWS45"/>
      <c r="FWT45"/>
      <c r="FWU45"/>
      <c r="FWV45"/>
      <c r="FWW45"/>
      <c r="FWX45"/>
      <c r="FWY45"/>
      <c r="FWZ45"/>
      <c r="FXA45"/>
      <c r="FXB45"/>
      <c r="FXC45"/>
      <c r="FXD45"/>
      <c r="FXE45"/>
      <c r="FXF45"/>
      <c r="FXG45"/>
      <c r="FXH45"/>
      <c r="FXI45"/>
      <c r="FXJ45"/>
      <c r="FXK45"/>
      <c r="FXL45"/>
      <c r="FXM45"/>
      <c r="FXN45"/>
      <c r="FXO45"/>
      <c r="FXP45"/>
      <c r="FXQ45"/>
      <c r="FXR45"/>
      <c r="FXS45"/>
      <c r="FXT45"/>
      <c r="FXU45"/>
      <c r="FXV45"/>
      <c r="FXW45"/>
      <c r="FXX45"/>
      <c r="FXY45"/>
      <c r="FXZ45"/>
      <c r="FYA45"/>
      <c r="FYB45"/>
      <c r="FYC45"/>
      <c r="FYD45"/>
      <c r="FYE45"/>
      <c r="FYF45"/>
      <c r="FYG45"/>
      <c r="FYH45"/>
      <c r="FYI45"/>
      <c r="FYJ45"/>
      <c r="FYK45"/>
      <c r="FYL45"/>
      <c r="FYM45"/>
      <c r="FYN45"/>
      <c r="FYO45"/>
      <c r="FYP45"/>
      <c r="FYQ45"/>
      <c r="FYR45"/>
      <c r="FYS45"/>
      <c r="FYT45"/>
      <c r="FYU45"/>
      <c r="FYV45"/>
      <c r="FYW45"/>
      <c r="FYX45"/>
      <c r="FYY45"/>
      <c r="FYZ45"/>
      <c r="FZA45"/>
      <c r="FZB45"/>
      <c r="FZC45"/>
      <c r="FZD45"/>
      <c r="FZE45"/>
      <c r="FZF45"/>
      <c r="FZG45"/>
      <c r="FZH45"/>
      <c r="FZI45"/>
      <c r="FZJ45"/>
      <c r="FZK45"/>
      <c r="FZL45"/>
      <c r="FZM45"/>
      <c r="FZN45"/>
      <c r="FZO45"/>
      <c r="FZP45"/>
      <c r="FZQ45"/>
      <c r="FZR45"/>
      <c r="FZS45"/>
      <c r="FZT45"/>
      <c r="FZU45"/>
      <c r="FZV45"/>
      <c r="FZW45"/>
      <c r="FZX45"/>
      <c r="FZY45"/>
      <c r="FZZ45"/>
      <c r="GAA45"/>
      <c r="GAB45"/>
      <c r="GAC45"/>
      <c r="GAD45"/>
      <c r="GAE45"/>
      <c r="GAF45"/>
      <c r="GAG45"/>
      <c r="GAH45"/>
      <c r="GAI45"/>
      <c r="GAJ45"/>
      <c r="GAK45"/>
      <c r="GAL45"/>
      <c r="GAM45"/>
      <c r="GAN45"/>
      <c r="GAO45"/>
      <c r="GAP45"/>
      <c r="GAQ45"/>
      <c r="GAR45"/>
      <c r="GAS45"/>
      <c r="GAT45"/>
      <c r="GAU45"/>
      <c r="GAV45"/>
      <c r="GAW45"/>
      <c r="GAX45"/>
      <c r="GAY45"/>
      <c r="GAZ45"/>
      <c r="GBA45"/>
      <c r="GBB45"/>
      <c r="GBC45"/>
      <c r="GBD45"/>
      <c r="GBE45"/>
      <c r="GBF45"/>
      <c r="GBG45"/>
      <c r="GBH45"/>
      <c r="GBI45"/>
      <c r="GBJ45"/>
      <c r="GBK45"/>
      <c r="GBL45"/>
      <c r="GBM45"/>
      <c r="GBN45"/>
      <c r="GBO45"/>
      <c r="GBP45"/>
      <c r="GBQ45"/>
      <c r="GBR45"/>
      <c r="GBS45"/>
      <c r="GBT45"/>
      <c r="GBU45"/>
      <c r="GBV45"/>
      <c r="GBW45"/>
      <c r="GBX45"/>
      <c r="GBY45"/>
      <c r="GBZ45"/>
      <c r="GCA45"/>
      <c r="GCB45"/>
      <c r="GCC45"/>
      <c r="GCD45"/>
      <c r="GCE45"/>
      <c r="GCF45"/>
      <c r="GCG45"/>
      <c r="GCH45"/>
      <c r="GCI45"/>
      <c r="GCJ45"/>
      <c r="GCK45"/>
      <c r="GCL45"/>
      <c r="GCM45"/>
      <c r="GCN45"/>
      <c r="GCO45"/>
      <c r="GCP45"/>
      <c r="GCQ45"/>
      <c r="GCR45"/>
      <c r="GCS45"/>
      <c r="GCT45"/>
      <c r="GCU45"/>
      <c r="GCV45"/>
      <c r="GCW45"/>
      <c r="GCX45"/>
      <c r="GCY45"/>
      <c r="GCZ45"/>
      <c r="GDA45"/>
      <c r="GDB45"/>
      <c r="GDC45"/>
      <c r="GDD45"/>
      <c r="GDE45"/>
      <c r="GDF45"/>
      <c r="GDG45"/>
      <c r="GDH45"/>
      <c r="GDI45"/>
      <c r="GDJ45"/>
      <c r="GDK45"/>
      <c r="GDL45"/>
      <c r="GDM45"/>
      <c r="GDN45"/>
      <c r="GDO45"/>
      <c r="GDP45"/>
      <c r="GDQ45"/>
      <c r="GDR45"/>
      <c r="GDS45"/>
      <c r="GDT45"/>
      <c r="GDU45"/>
      <c r="GDV45"/>
      <c r="GDW45"/>
      <c r="GDX45"/>
      <c r="GDY45"/>
      <c r="GDZ45"/>
      <c r="GEA45"/>
      <c r="GEB45"/>
      <c r="GEC45"/>
      <c r="GED45"/>
      <c r="GEE45"/>
      <c r="GEF45"/>
      <c r="GEG45"/>
      <c r="GEH45"/>
      <c r="GEI45"/>
      <c r="GEJ45"/>
      <c r="GEK45"/>
      <c r="GEL45"/>
      <c r="GEM45"/>
      <c r="GEN45"/>
      <c r="GEO45"/>
      <c r="GEP45"/>
      <c r="GEQ45"/>
      <c r="GER45"/>
      <c r="GES45"/>
      <c r="GET45"/>
      <c r="GEU45"/>
      <c r="GEV45"/>
      <c r="GEW45"/>
      <c r="GEX45"/>
      <c r="GEY45"/>
      <c r="GEZ45"/>
      <c r="GFA45"/>
      <c r="GFB45"/>
      <c r="GFC45"/>
      <c r="GFD45"/>
      <c r="GFE45"/>
      <c r="GFF45"/>
      <c r="GFG45"/>
      <c r="GFH45"/>
      <c r="GFI45"/>
      <c r="GFJ45"/>
      <c r="GFK45"/>
      <c r="GFL45"/>
      <c r="GFM45"/>
      <c r="GFN45"/>
      <c r="GFO45"/>
      <c r="GFP45"/>
      <c r="GFQ45"/>
      <c r="GFR45"/>
      <c r="GFS45"/>
      <c r="GFT45"/>
      <c r="GFU45"/>
      <c r="GFV45"/>
      <c r="GFW45"/>
      <c r="GFX45"/>
      <c r="GFY45"/>
      <c r="GFZ45"/>
      <c r="GGA45"/>
      <c r="GGB45"/>
      <c r="GGC45"/>
      <c r="GGD45"/>
      <c r="GGE45"/>
      <c r="GGF45"/>
      <c r="GGG45"/>
      <c r="GGH45"/>
      <c r="GGI45"/>
      <c r="GGJ45"/>
      <c r="GGK45"/>
      <c r="GGL45"/>
      <c r="GGM45"/>
      <c r="GGN45"/>
      <c r="GGO45"/>
      <c r="GGP45"/>
      <c r="GGQ45"/>
      <c r="GGR45"/>
      <c r="GGS45"/>
      <c r="GGT45"/>
      <c r="GGU45"/>
      <c r="GGV45"/>
      <c r="GGW45"/>
      <c r="GGX45"/>
      <c r="GGY45"/>
      <c r="GGZ45"/>
      <c r="GHA45"/>
      <c r="GHB45"/>
      <c r="GHC45"/>
      <c r="GHD45"/>
      <c r="GHE45"/>
      <c r="GHF45"/>
      <c r="GHG45"/>
      <c r="GHH45"/>
      <c r="GHI45"/>
      <c r="GHJ45"/>
      <c r="GHK45"/>
      <c r="GHL45"/>
      <c r="GHM45"/>
      <c r="GHN45"/>
      <c r="GHO45"/>
      <c r="GHP45"/>
      <c r="GHQ45"/>
      <c r="GHR45"/>
      <c r="GHS45"/>
      <c r="GHT45"/>
      <c r="GHU45"/>
      <c r="GHV45"/>
      <c r="GHW45"/>
      <c r="GHX45"/>
      <c r="GHY45"/>
      <c r="GHZ45"/>
      <c r="GIA45"/>
      <c r="GIB45"/>
      <c r="GIC45"/>
      <c r="GID45"/>
      <c r="GIE45"/>
      <c r="GIF45"/>
      <c r="GIG45"/>
      <c r="GIH45"/>
      <c r="GII45"/>
      <c r="GIJ45"/>
      <c r="GIK45"/>
      <c r="GIL45"/>
      <c r="GIM45"/>
      <c r="GIN45"/>
      <c r="GIO45"/>
      <c r="GIP45"/>
      <c r="GIQ45"/>
      <c r="GIR45"/>
      <c r="GIS45"/>
      <c r="GIT45"/>
      <c r="GIU45"/>
      <c r="GIV45"/>
      <c r="GIW45"/>
      <c r="GIX45"/>
      <c r="GIY45"/>
      <c r="GIZ45"/>
      <c r="GJA45"/>
      <c r="GJB45"/>
      <c r="GJC45"/>
      <c r="GJD45"/>
      <c r="GJE45"/>
      <c r="GJF45"/>
      <c r="GJG45"/>
      <c r="GJH45"/>
      <c r="GJI45"/>
      <c r="GJJ45"/>
      <c r="GJK45"/>
      <c r="GJL45"/>
      <c r="GJM45"/>
      <c r="GJN45"/>
      <c r="GJO45"/>
      <c r="GJP45"/>
      <c r="GJQ45"/>
      <c r="GJR45"/>
      <c r="GJS45"/>
      <c r="GJT45"/>
      <c r="GJU45"/>
      <c r="GJV45"/>
      <c r="GJW45"/>
      <c r="GJX45"/>
      <c r="GJY45"/>
      <c r="GJZ45"/>
      <c r="GKA45"/>
      <c r="GKB45"/>
      <c r="GKC45"/>
      <c r="GKD45"/>
      <c r="GKE45"/>
      <c r="GKF45"/>
      <c r="GKG45"/>
      <c r="GKH45"/>
      <c r="GKI45"/>
      <c r="GKJ45"/>
      <c r="GKK45"/>
      <c r="GKL45"/>
      <c r="GKM45"/>
      <c r="GKN45"/>
      <c r="GKO45"/>
      <c r="GKP45"/>
      <c r="GKQ45"/>
      <c r="GKR45"/>
      <c r="GKS45"/>
      <c r="GKT45"/>
      <c r="GKU45"/>
      <c r="GKV45"/>
      <c r="GKW45"/>
      <c r="GKX45"/>
      <c r="GKY45"/>
      <c r="GKZ45"/>
      <c r="GLA45"/>
      <c r="GLB45"/>
      <c r="GLC45"/>
      <c r="GLD45"/>
      <c r="GLE45"/>
      <c r="GLF45"/>
      <c r="GLG45"/>
      <c r="GLH45"/>
      <c r="GLI45"/>
      <c r="GLJ45"/>
      <c r="GLK45"/>
      <c r="GLL45"/>
      <c r="GLM45"/>
      <c r="GLN45"/>
      <c r="GLO45"/>
      <c r="GLP45"/>
      <c r="GLQ45"/>
      <c r="GLR45"/>
      <c r="GLS45"/>
      <c r="GLT45"/>
      <c r="GLU45"/>
      <c r="GLV45"/>
      <c r="GLW45"/>
      <c r="GLX45"/>
      <c r="GLY45"/>
      <c r="GLZ45"/>
      <c r="GMA45"/>
      <c r="GMB45"/>
      <c r="GMC45"/>
      <c r="GMD45"/>
      <c r="GME45"/>
      <c r="GMF45"/>
      <c r="GMG45"/>
      <c r="GMH45"/>
      <c r="GMI45"/>
      <c r="GMJ45"/>
      <c r="GMK45"/>
      <c r="GML45"/>
      <c r="GMM45"/>
      <c r="GMN45"/>
      <c r="GMO45"/>
      <c r="GMP45"/>
      <c r="GMQ45"/>
      <c r="GMR45"/>
      <c r="GMS45"/>
      <c r="GMT45"/>
      <c r="GMU45"/>
      <c r="GMV45"/>
      <c r="GMW45"/>
      <c r="GMX45"/>
      <c r="GMY45"/>
      <c r="GMZ45"/>
      <c r="GNA45"/>
      <c r="GNB45"/>
      <c r="GNC45"/>
      <c r="GND45"/>
      <c r="GNE45"/>
      <c r="GNF45"/>
      <c r="GNG45"/>
      <c r="GNH45"/>
      <c r="GNI45"/>
      <c r="GNJ45"/>
      <c r="GNK45"/>
      <c r="GNL45"/>
      <c r="GNM45"/>
      <c r="GNN45"/>
      <c r="GNO45"/>
      <c r="GNP45"/>
      <c r="GNQ45"/>
      <c r="GNR45"/>
      <c r="GNS45"/>
      <c r="GNT45"/>
      <c r="GNU45"/>
      <c r="GNV45"/>
      <c r="GNW45"/>
      <c r="GNX45"/>
      <c r="GNY45"/>
      <c r="GNZ45"/>
      <c r="GOA45"/>
      <c r="GOB45"/>
      <c r="GOC45"/>
      <c r="GOD45"/>
      <c r="GOE45"/>
      <c r="GOF45"/>
      <c r="GOG45"/>
      <c r="GOH45"/>
      <c r="GOI45"/>
      <c r="GOJ45"/>
      <c r="GOK45"/>
      <c r="GOL45"/>
      <c r="GOM45"/>
      <c r="GON45"/>
      <c r="GOO45"/>
      <c r="GOP45"/>
      <c r="GOQ45"/>
      <c r="GOR45"/>
      <c r="GOS45"/>
      <c r="GOT45"/>
      <c r="GOU45"/>
      <c r="GOV45"/>
      <c r="GOW45"/>
      <c r="GOX45"/>
      <c r="GOY45"/>
      <c r="GOZ45"/>
      <c r="GPA45"/>
      <c r="GPB45"/>
      <c r="GPC45"/>
      <c r="GPD45"/>
      <c r="GPE45"/>
      <c r="GPF45"/>
      <c r="GPG45"/>
      <c r="GPH45"/>
      <c r="GPI45"/>
      <c r="GPJ45"/>
      <c r="GPK45"/>
      <c r="GPL45"/>
      <c r="GPM45"/>
      <c r="GPN45"/>
      <c r="GPO45"/>
      <c r="GPP45"/>
      <c r="GPQ45"/>
      <c r="GPR45"/>
      <c r="GPS45"/>
      <c r="GPT45"/>
      <c r="GPU45"/>
      <c r="GPV45"/>
      <c r="GPW45"/>
      <c r="GPX45"/>
      <c r="GPY45"/>
      <c r="GPZ45"/>
      <c r="GQA45"/>
      <c r="GQB45"/>
      <c r="GQC45"/>
      <c r="GQD45"/>
      <c r="GQE45"/>
      <c r="GQF45"/>
      <c r="GQG45"/>
      <c r="GQH45"/>
      <c r="GQI45"/>
      <c r="GQJ45"/>
      <c r="GQK45"/>
      <c r="GQL45"/>
      <c r="GQM45"/>
      <c r="GQN45"/>
      <c r="GQO45"/>
      <c r="GQP45"/>
      <c r="GQQ45"/>
      <c r="GQR45"/>
      <c r="GQS45"/>
      <c r="GQT45"/>
      <c r="GQU45"/>
      <c r="GQV45"/>
      <c r="GQW45"/>
      <c r="GQX45"/>
      <c r="GQY45"/>
      <c r="GQZ45"/>
      <c r="GRA45"/>
      <c r="GRB45"/>
      <c r="GRC45"/>
      <c r="GRD45"/>
      <c r="GRE45"/>
      <c r="GRF45"/>
      <c r="GRG45"/>
      <c r="GRH45"/>
      <c r="GRI45"/>
      <c r="GRJ45"/>
      <c r="GRK45"/>
      <c r="GRL45"/>
      <c r="GRM45"/>
      <c r="GRN45"/>
      <c r="GRO45"/>
      <c r="GRP45"/>
      <c r="GRQ45"/>
      <c r="GRR45"/>
      <c r="GRS45"/>
      <c r="GRT45"/>
      <c r="GRU45"/>
      <c r="GRV45"/>
      <c r="GRW45"/>
      <c r="GRX45"/>
      <c r="GRY45"/>
      <c r="GRZ45"/>
      <c r="GSA45"/>
      <c r="GSB45"/>
      <c r="GSC45"/>
      <c r="GSD45"/>
      <c r="GSE45"/>
      <c r="GSF45"/>
      <c r="GSG45"/>
      <c r="GSH45"/>
      <c r="GSI45"/>
      <c r="GSJ45"/>
      <c r="GSK45"/>
      <c r="GSL45"/>
      <c r="GSM45"/>
      <c r="GSN45"/>
      <c r="GSO45"/>
      <c r="GSP45"/>
      <c r="GSQ45"/>
      <c r="GSR45"/>
      <c r="GSS45"/>
      <c r="GST45"/>
      <c r="GSU45"/>
      <c r="GSV45"/>
      <c r="GSW45"/>
      <c r="GSX45"/>
      <c r="GSY45"/>
      <c r="GSZ45"/>
      <c r="GTA45"/>
      <c r="GTB45"/>
      <c r="GTC45"/>
      <c r="GTD45"/>
      <c r="GTE45"/>
      <c r="GTF45"/>
      <c r="GTG45"/>
      <c r="GTH45"/>
      <c r="GTI45"/>
      <c r="GTJ45"/>
      <c r="GTK45"/>
      <c r="GTL45"/>
      <c r="GTM45"/>
      <c r="GTN45"/>
      <c r="GTO45"/>
      <c r="GTP45"/>
      <c r="GTQ45"/>
      <c r="GTR45"/>
      <c r="GTS45"/>
      <c r="GTT45"/>
      <c r="GTU45"/>
      <c r="GTV45"/>
      <c r="GTW45"/>
      <c r="GTX45"/>
      <c r="GTY45"/>
      <c r="GTZ45"/>
      <c r="GUA45"/>
      <c r="GUB45"/>
      <c r="GUC45"/>
      <c r="GUD45"/>
      <c r="GUE45"/>
      <c r="GUF45"/>
      <c r="GUG45"/>
      <c r="GUH45"/>
      <c r="GUI45"/>
      <c r="GUJ45"/>
      <c r="GUK45"/>
      <c r="GUL45"/>
      <c r="GUM45"/>
      <c r="GUN45"/>
      <c r="GUO45"/>
      <c r="GUP45"/>
      <c r="GUQ45"/>
      <c r="GUR45"/>
      <c r="GUS45"/>
      <c r="GUT45"/>
      <c r="GUU45"/>
      <c r="GUV45"/>
      <c r="GUW45"/>
      <c r="GUX45"/>
      <c r="GUY45"/>
      <c r="GUZ45"/>
      <c r="GVA45"/>
      <c r="GVB45"/>
      <c r="GVC45"/>
      <c r="GVD45"/>
      <c r="GVE45"/>
      <c r="GVF45"/>
      <c r="GVG45"/>
      <c r="GVH45"/>
      <c r="GVI45"/>
      <c r="GVJ45"/>
      <c r="GVK45"/>
      <c r="GVL45"/>
      <c r="GVM45"/>
      <c r="GVN45"/>
      <c r="GVO45"/>
      <c r="GVP45"/>
      <c r="GVQ45"/>
      <c r="GVR45"/>
      <c r="GVS45"/>
      <c r="GVT45"/>
      <c r="GVU45"/>
      <c r="GVV45"/>
      <c r="GVW45"/>
      <c r="GVX45"/>
      <c r="GVY45"/>
      <c r="GVZ45"/>
      <c r="GWA45"/>
      <c r="GWB45"/>
      <c r="GWC45"/>
      <c r="GWD45"/>
      <c r="GWE45"/>
      <c r="GWF45"/>
      <c r="GWG45"/>
      <c r="GWH45"/>
      <c r="GWI45"/>
      <c r="GWJ45"/>
      <c r="GWK45"/>
      <c r="GWL45"/>
      <c r="GWM45"/>
      <c r="GWN45"/>
      <c r="GWO45"/>
      <c r="GWP45"/>
      <c r="GWQ45"/>
      <c r="GWR45"/>
      <c r="GWS45"/>
      <c r="GWT45"/>
      <c r="GWU45"/>
      <c r="GWV45"/>
      <c r="GWW45"/>
      <c r="GWX45"/>
      <c r="GWY45"/>
      <c r="GWZ45"/>
      <c r="GXA45"/>
      <c r="GXB45"/>
      <c r="GXC45"/>
      <c r="GXD45"/>
      <c r="GXE45"/>
      <c r="GXF45"/>
      <c r="GXG45"/>
      <c r="GXH45"/>
      <c r="GXI45"/>
      <c r="GXJ45"/>
      <c r="GXK45"/>
      <c r="GXL45"/>
      <c r="GXM45"/>
      <c r="GXN45"/>
      <c r="GXO45"/>
      <c r="GXP45"/>
      <c r="GXQ45"/>
      <c r="GXR45"/>
      <c r="GXS45"/>
      <c r="GXT45"/>
      <c r="GXU45"/>
      <c r="GXV45"/>
      <c r="GXW45"/>
      <c r="GXX45"/>
      <c r="GXY45"/>
      <c r="GXZ45"/>
      <c r="GYA45"/>
      <c r="GYB45"/>
      <c r="GYC45"/>
      <c r="GYD45"/>
      <c r="GYE45"/>
      <c r="GYF45"/>
      <c r="GYG45"/>
      <c r="GYH45"/>
      <c r="GYI45"/>
      <c r="GYJ45"/>
      <c r="GYK45"/>
      <c r="GYL45"/>
      <c r="GYM45"/>
      <c r="GYN45"/>
      <c r="GYO45"/>
      <c r="GYP45"/>
      <c r="GYQ45"/>
      <c r="GYR45"/>
      <c r="GYS45"/>
      <c r="GYT45"/>
      <c r="GYU45"/>
      <c r="GYV45"/>
      <c r="GYW45"/>
      <c r="GYX45"/>
      <c r="GYY45"/>
      <c r="GYZ45"/>
      <c r="GZA45"/>
      <c r="GZB45"/>
      <c r="GZC45"/>
      <c r="GZD45"/>
      <c r="GZE45"/>
      <c r="GZF45"/>
      <c r="GZG45"/>
      <c r="GZH45"/>
      <c r="GZI45"/>
      <c r="GZJ45"/>
      <c r="GZK45"/>
      <c r="GZL45"/>
      <c r="GZM45"/>
      <c r="GZN45"/>
      <c r="GZO45"/>
      <c r="GZP45"/>
      <c r="GZQ45"/>
      <c r="GZR45"/>
      <c r="GZS45"/>
      <c r="GZT45"/>
      <c r="GZU45"/>
      <c r="GZV45"/>
      <c r="GZW45"/>
      <c r="GZX45"/>
      <c r="GZY45"/>
      <c r="GZZ45"/>
      <c r="HAA45"/>
      <c r="HAB45"/>
      <c r="HAC45"/>
      <c r="HAD45"/>
      <c r="HAE45"/>
      <c r="HAF45"/>
      <c r="HAG45"/>
      <c r="HAH45"/>
      <c r="HAI45"/>
      <c r="HAJ45"/>
      <c r="HAK45"/>
      <c r="HAL45"/>
      <c r="HAM45"/>
      <c r="HAN45"/>
      <c r="HAO45"/>
      <c r="HAP45"/>
      <c r="HAQ45"/>
      <c r="HAR45"/>
      <c r="HAS45"/>
      <c r="HAT45"/>
      <c r="HAU45"/>
      <c r="HAV45"/>
      <c r="HAW45"/>
      <c r="HAX45"/>
      <c r="HAY45"/>
      <c r="HAZ45"/>
      <c r="HBA45"/>
      <c r="HBB45"/>
      <c r="HBC45"/>
      <c r="HBD45"/>
      <c r="HBE45"/>
      <c r="HBF45"/>
      <c r="HBG45"/>
      <c r="HBH45"/>
      <c r="HBI45"/>
      <c r="HBJ45"/>
      <c r="HBK45"/>
      <c r="HBL45"/>
      <c r="HBM45"/>
      <c r="HBN45"/>
      <c r="HBO45"/>
      <c r="HBP45"/>
      <c r="HBQ45"/>
      <c r="HBR45"/>
      <c r="HBS45"/>
      <c r="HBT45"/>
      <c r="HBU45"/>
      <c r="HBV45"/>
      <c r="HBW45"/>
      <c r="HBX45"/>
      <c r="HBY45"/>
      <c r="HBZ45"/>
      <c r="HCA45"/>
      <c r="HCB45"/>
      <c r="HCC45"/>
      <c r="HCD45"/>
      <c r="HCE45"/>
      <c r="HCF45"/>
      <c r="HCG45"/>
      <c r="HCH45"/>
      <c r="HCI45"/>
      <c r="HCJ45"/>
      <c r="HCK45"/>
      <c r="HCL45"/>
      <c r="HCM45"/>
      <c r="HCN45"/>
      <c r="HCO45"/>
      <c r="HCP45"/>
      <c r="HCQ45"/>
      <c r="HCR45"/>
      <c r="HCS45"/>
      <c r="HCT45"/>
      <c r="HCU45"/>
      <c r="HCV45"/>
      <c r="HCW45"/>
      <c r="HCX45"/>
      <c r="HCY45"/>
      <c r="HCZ45"/>
      <c r="HDA45"/>
      <c r="HDB45"/>
      <c r="HDC45"/>
      <c r="HDD45"/>
      <c r="HDE45"/>
      <c r="HDF45"/>
      <c r="HDG45"/>
      <c r="HDH45"/>
      <c r="HDI45"/>
      <c r="HDJ45"/>
      <c r="HDK45"/>
      <c r="HDL45"/>
      <c r="HDM45"/>
      <c r="HDN45"/>
      <c r="HDO45"/>
      <c r="HDP45"/>
      <c r="HDQ45"/>
      <c r="HDR45"/>
      <c r="HDS45"/>
      <c r="HDT45"/>
      <c r="HDU45"/>
      <c r="HDV45"/>
      <c r="HDW45"/>
      <c r="HDX45"/>
      <c r="HDY45"/>
      <c r="HDZ45"/>
      <c r="HEA45"/>
      <c r="HEB45"/>
      <c r="HEC45"/>
      <c r="HED45"/>
      <c r="HEE45"/>
      <c r="HEF45"/>
      <c r="HEG45"/>
      <c r="HEH45"/>
      <c r="HEI45"/>
      <c r="HEJ45"/>
      <c r="HEK45"/>
      <c r="HEL45"/>
      <c r="HEM45"/>
      <c r="HEN45"/>
      <c r="HEO45"/>
      <c r="HEP45"/>
      <c r="HEQ45"/>
      <c r="HER45"/>
      <c r="HES45"/>
      <c r="HET45"/>
      <c r="HEU45"/>
      <c r="HEV45"/>
      <c r="HEW45"/>
      <c r="HEX45"/>
      <c r="HEY45"/>
      <c r="HEZ45"/>
      <c r="HFA45"/>
      <c r="HFB45"/>
      <c r="HFC45"/>
      <c r="HFD45"/>
      <c r="HFE45"/>
      <c r="HFF45"/>
      <c r="HFG45"/>
      <c r="HFH45"/>
      <c r="HFI45"/>
      <c r="HFJ45"/>
      <c r="HFK45"/>
      <c r="HFL45"/>
      <c r="HFM45"/>
      <c r="HFN45"/>
      <c r="HFO45"/>
      <c r="HFP45"/>
      <c r="HFQ45"/>
      <c r="HFR45"/>
      <c r="HFS45"/>
      <c r="HFT45"/>
      <c r="HFU45"/>
      <c r="HFV45"/>
      <c r="HFW45"/>
      <c r="HFX45"/>
      <c r="HFY45"/>
      <c r="HFZ45"/>
      <c r="HGA45"/>
      <c r="HGB45"/>
      <c r="HGC45"/>
      <c r="HGD45"/>
      <c r="HGE45"/>
      <c r="HGF45"/>
      <c r="HGG45"/>
      <c r="HGH45"/>
      <c r="HGI45"/>
      <c r="HGJ45"/>
      <c r="HGK45"/>
      <c r="HGL45"/>
      <c r="HGM45"/>
      <c r="HGN45"/>
      <c r="HGO45"/>
      <c r="HGP45"/>
      <c r="HGQ45"/>
      <c r="HGR45"/>
      <c r="HGS45"/>
      <c r="HGT45"/>
      <c r="HGU45"/>
      <c r="HGV45"/>
      <c r="HGW45"/>
      <c r="HGX45"/>
      <c r="HGY45"/>
      <c r="HGZ45"/>
      <c r="HHA45"/>
      <c r="HHB45"/>
      <c r="HHC45"/>
      <c r="HHD45"/>
      <c r="HHE45"/>
      <c r="HHF45"/>
      <c r="HHG45"/>
      <c r="HHH45"/>
      <c r="HHI45"/>
      <c r="HHJ45"/>
      <c r="HHK45"/>
      <c r="HHL45"/>
      <c r="HHM45"/>
      <c r="HHN45"/>
      <c r="HHO45"/>
      <c r="HHP45"/>
      <c r="HHQ45"/>
      <c r="HHR45"/>
      <c r="HHS45"/>
      <c r="HHT45"/>
      <c r="HHU45"/>
      <c r="HHV45"/>
      <c r="HHW45"/>
      <c r="HHX45"/>
      <c r="HHY45"/>
      <c r="HHZ45"/>
      <c r="HIA45"/>
      <c r="HIB45"/>
      <c r="HIC45"/>
      <c r="HID45"/>
      <c r="HIE45"/>
      <c r="HIF45"/>
      <c r="HIG45"/>
      <c r="HIH45"/>
      <c r="HII45"/>
      <c r="HIJ45"/>
      <c r="HIK45"/>
      <c r="HIL45"/>
      <c r="HIM45"/>
      <c r="HIN45"/>
      <c r="HIO45"/>
      <c r="HIP45"/>
      <c r="HIQ45"/>
      <c r="HIR45"/>
      <c r="HIS45"/>
      <c r="HIT45"/>
      <c r="HIU45"/>
      <c r="HIV45"/>
      <c r="HIW45"/>
      <c r="HIX45"/>
      <c r="HIY45"/>
      <c r="HIZ45"/>
      <c r="HJA45"/>
      <c r="HJB45"/>
      <c r="HJC45"/>
      <c r="HJD45"/>
      <c r="HJE45"/>
      <c r="HJF45"/>
      <c r="HJG45"/>
      <c r="HJH45"/>
      <c r="HJI45"/>
      <c r="HJJ45"/>
      <c r="HJK45"/>
      <c r="HJL45"/>
      <c r="HJM45"/>
      <c r="HJN45"/>
      <c r="HJO45"/>
      <c r="HJP45"/>
      <c r="HJQ45"/>
      <c r="HJR45"/>
      <c r="HJS45"/>
      <c r="HJT45"/>
      <c r="HJU45"/>
      <c r="HJV45"/>
      <c r="HJW45"/>
      <c r="HJX45"/>
      <c r="HJY45"/>
      <c r="HJZ45"/>
      <c r="HKA45"/>
      <c r="HKB45"/>
      <c r="HKC45"/>
      <c r="HKD45"/>
      <c r="HKE45"/>
      <c r="HKF45"/>
      <c r="HKG45"/>
      <c r="HKH45"/>
      <c r="HKI45"/>
      <c r="HKJ45"/>
      <c r="HKK45"/>
      <c r="HKL45"/>
      <c r="HKM45"/>
      <c r="HKN45"/>
      <c r="HKO45"/>
      <c r="HKP45"/>
      <c r="HKQ45"/>
      <c r="HKR45"/>
      <c r="HKS45"/>
      <c r="HKT45"/>
      <c r="HKU45"/>
      <c r="HKV45"/>
      <c r="HKW45"/>
      <c r="HKX45"/>
      <c r="HKY45"/>
      <c r="HKZ45"/>
      <c r="HLA45"/>
      <c r="HLB45"/>
      <c r="HLC45"/>
      <c r="HLD45"/>
      <c r="HLE45"/>
      <c r="HLF45"/>
      <c r="HLG45"/>
      <c r="HLH45"/>
      <c r="HLI45"/>
      <c r="HLJ45"/>
      <c r="HLK45"/>
      <c r="HLL45"/>
      <c r="HLM45"/>
      <c r="HLN45"/>
      <c r="HLO45"/>
      <c r="HLP45"/>
      <c r="HLQ45"/>
      <c r="HLR45"/>
      <c r="HLS45"/>
      <c r="HLT45"/>
      <c r="HLU45"/>
      <c r="HLV45"/>
      <c r="HLW45"/>
      <c r="HLX45"/>
      <c r="HLY45"/>
      <c r="HLZ45"/>
      <c r="HMA45"/>
      <c r="HMB45"/>
      <c r="HMC45"/>
      <c r="HMD45"/>
      <c r="HME45"/>
      <c r="HMF45"/>
      <c r="HMG45"/>
      <c r="HMH45"/>
      <c r="HMI45"/>
      <c r="HMJ45"/>
      <c r="HMK45"/>
      <c r="HML45"/>
      <c r="HMM45"/>
      <c r="HMN45"/>
      <c r="HMO45"/>
      <c r="HMP45"/>
      <c r="HMQ45"/>
      <c r="HMR45"/>
      <c r="HMS45"/>
      <c r="HMT45"/>
      <c r="HMU45"/>
      <c r="HMV45"/>
      <c r="HMW45"/>
      <c r="HMX45"/>
      <c r="HMY45"/>
      <c r="HMZ45"/>
      <c r="HNA45"/>
      <c r="HNB45"/>
      <c r="HNC45"/>
      <c r="HND45"/>
      <c r="HNE45"/>
      <c r="HNF45"/>
      <c r="HNG45"/>
      <c r="HNH45"/>
      <c r="HNI45"/>
      <c r="HNJ45"/>
      <c r="HNK45"/>
      <c r="HNL45"/>
      <c r="HNM45"/>
      <c r="HNN45"/>
      <c r="HNO45"/>
      <c r="HNP45"/>
      <c r="HNQ45"/>
      <c r="HNR45"/>
      <c r="HNS45"/>
      <c r="HNT45"/>
      <c r="HNU45"/>
      <c r="HNV45"/>
      <c r="HNW45"/>
      <c r="HNX45"/>
      <c r="HNY45"/>
      <c r="HNZ45"/>
      <c r="HOA45"/>
      <c r="HOB45"/>
      <c r="HOC45"/>
      <c r="HOD45"/>
      <c r="HOE45"/>
      <c r="HOF45"/>
      <c r="HOG45"/>
      <c r="HOH45"/>
      <c r="HOI45"/>
      <c r="HOJ45"/>
      <c r="HOK45"/>
      <c r="HOL45"/>
      <c r="HOM45"/>
      <c r="HON45"/>
      <c r="HOO45"/>
      <c r="HOP45"/>
      <c r="HOQ45"/>
      <c r="HOR45"/>
      <c r="HOS45"/>
      <c r="HOT45"/>
      <c r="HOU45"/>
      <c r="HOV45"/>
      <c r="HOW45"/>
      <c r="HOX45"/>
      <c r="HOY45"/>
      <c r="HOZ45"/>
      <c r="HPA45"/>
      <c r="HPB45"/>
      <c r="HPC45"/>
      <c r="HPD45"/>
      <c r="HPE45"/>
      <c r="HPF45"/>
      <c r="HPG45"/>
      <c r="HPH45"/>
      <c r="HPI45"/>
      <c r="HPJ45"/>
      <c r="HPK45"/>
      <c r="HPL45"/>
      <c r="HPM45"/>
      <c r="HPN45"/>
      <c r="HPO45"/>
      <c r="HPP45"/>
      <c r="HPQ45"/>
      <c r="HPR45"/>
      <c r="HPS45"/>
      <c r="HPT45"/>
      <c r="HPU45"/>
      <c r="HPV45"/>
      <c r="HPW45"/>
      <c r="HPX45"/>
      <c r="HPY45"/>
      <c r="HPZ45"/>
      <c r="HQA45"/>
      <c r="HQB45"/>
      <c r="HQC45"/>
      <c r="HQD45"/>
      <c r="HQE45"/>
      <c r="HQF45"/>
      <c r="HQG45"/>
      <c r="HQH45"/>
      <c r="HQI45"/>
      <c r="HQJ45"/>
      <c r="HQK45"/>
      <c r="HQL45"/>
      <c r="HQM45"/>
      <c r="HQN45"/>
      <c r="HQO45"/>
      <c r="HQP45"/>
      <c r="HQQ45"/>
      <c r="HQR45"/>
      <c r="HQS45"/>
      <c r="HQT45"/>
      <c r="HQU45"/>
      <c r="HQV45"/>
      <c r="HQW45"/>
      <c r="HQX45"/>
      <c r="HQY45"/>
      <c r="HQZ45"/>
      <c r="HRA45"/>
      <c r="HRB45"/>
      <c r="HRC45"/>
      <c r="HRD45"/>
      <c r="HRE45"/>
      <c r="HRF45"/>
      <c r="HRG45"/>
      <c r="HRH45"/>
      <c r="HRI45"/>
      <c r="HRJ45"/>
      <c r="HRK45"/>
      <c r="HRL45"/>
      <c r="HRM45"/>
      <c r="HRN45"/>
      <c r="HRO45"/>
      <c r="HRP45"/>
      <c r="HRQ45"/>
      <c r="HRR45"/>
      <c r="HRS45"/>
      <c r="HRT45"/>
      <c r="HRU45"/>
      <c r="HRV45"/>
      <c r="HRW45"/>
      <c r="HRX45"/>
      <c r="HRY45"/>
      <c r="HRZ45"/>
      <c r="HSA45"/>
      <c r="HSB45"/>
      <c r="HSC45"/>
      <c r="HSD45"/>
      <c r="HSE45"/>
      <c r="HSF45"/>
      <c r="HSG45"/>
      <c r="HSH45"/>
      <c r="HSI45"/>
      <c r="HSJ45"/>
      <c r="HSK45"/>
      <c r="HSL45"/>
      <c r="HSM45"/>
      <c r="HSN45"/>
      <c r="HSO45"/>
      <c r="HSP45"/>
      <c r="HSQ45"/>
      <c r="HSR45"/>
      <c r="HSS45"/>
      <c r="HST45"/>
      <c r="HSU45"/>
      <c r="HSV45"/>
      <c r="HSW45"/>
      <c r="HSX45"/>
      <c r="HSY45"/>
      <c r="HSZ45"/>
      <c r="HTA45"/>
      <c r="HTB45"/>
      <c r="HTC45"/>
      <c r="HTD45"/>
      <c r="HTE45"/>
      <c r="HTF45"/>
      <c r="HTG45"/>
      <c r="HTH45"/>
      <c r="HTI45"/>
      <c r="HTJ45"/>
      <c r="HTK45"/>
      <c r="HTL45"/>
      <c r="HTM45"/>
      <c r="HTN45"/>
      <c r="HTO45"/>
      <c r="HTP45"/>
      <c r="HTQ45"/>
      <c r="HTR45"/>
      <c r="HTS45"/>
      <c r="HTT45"/>
      <c r="HTU45"/>
      <c r="HTV45"/>
      <c r="HTW45"/>
      <c r="HTX45"/>
      <c r="HTY45"/>
      <c r="HTZ45"/>
      <c r="HUA45"/>
      <c r="HUB45"/>
      <c r="HUC45"/>
      <c r="HUD45"/>
      <c r="HUE45"/>
      <c r="HUF45"/>
      <c r="HUG45"/>
      <c r="HUH45"/>
      <c r="HUI45"/>
      <c r="HUJ45"/>
      <c r="HUK45"/>
      <c r="HUL45"/>
      <c r="HUM45"/>
      <c r="HUN45"/>
      <c r="HUO45"/>
      <c r="HUP45"/>
      <c r="HUQ45"/>
      <c r="HUR45"/>
      <c r="HUS45"/>
      <c r="HUT45"/>
      <c r="HUU45"/>
      <c r="HUV45"/>
      <c r="HUW45"/>
      <c r="HUX45"/>
      <c r="HUY45"/>
      <c r="HUZ45"/>
      <c r="HVA45"/>
      <c r="HVB45"/>
      <c r="HVC45"/>
      <c r="HVD45"/>
      <c r="HVE45"/>
      <c r="HVF45"/>
      <c r="HVG45"/>
      <c r="HVH45"/>
      <c r="HVI45"/>
      <c r="HVJ45"/>
      <c r="HVK45"/>
      <c r="HVL45"/>
      <c r="HVM45"/>
      <c r="HVN45"/>
      <c r="HVO45"/>
      <c r="HVP45"/>
      <c r="HVQ45"/>
      <c r="HVR45"/>
      <c r="HVS45"/>
      <c r="HVT45"/>
      <c r="HVU45"/>
      <c r="HVV45"/>
      <c r="HVW45"/>
      <c r="HVX45"/>
      <c r="HVY45"/>
      <c r="HVZ45"/>
      <c r="HWA45"/>
      <c r="HWB45"/>
      <c r="HWC45"/>
      <c r="HWD45"/>
      <c r="HWE45"/>
      <c r="HWF45"/>
      <c r="HWG45"/>
      <c r="HWH45"/>
      <c r="HWI45"/>
      <c r="HWJ45"/>
      <c r="HWK45"/>
      <c r="HWL45"/>
      <c r="HWM45"/>
      <c r="HWN45"/>
      <c r="HWO45"/>
      <c r="HWP45"/>
      <c r="HWQ45"/>
      <c r="HWR45"/>
      <c r="HWS45"/>
      <c r="HWT45"/>
      <c r="HWU45"/>
      <c r="HWV45"/>
      <c r="HWW45"/>
      <c r="HWX45"/>
      <c r="HWY45"/>
      <c r="HWZ45"/>
      <c r="HXA45"/>
      <c r="HXB45"/>
      <c r="HXC45"/>
      <c r="HXD45"/>
      <c r="HXE45"/>
      <c r="HXF45"/>
      <c r="HXG45"/>
      <c r="HXH45"/>
      <c r="HXI45"/>
      <c r="HXJ45"/>
      <c r="HXK45"/>
      <c r="HXL45"/>
      <c r="HXM45"/>
      <c r="HXN45"/>
      <c r="HXO45"/>
      <c r="HXP45"/>
      <c r="HXQ45"/>
      <c r="HXR45"/>
      <c r="HXS45"/>
      <c r="HXT45"/>
      <c r="HXU45"/>
      <c r="HXV45"/>
      <c r="HXW45"/>
      <c r="HXX45"/>
      <c r="HXY45"/>
      <c r="HXZ45"/>
      <c r="HYA45"/>
      <c r="HYB45"/>
      <c r="HYC45"/>
      <c r="HYD45"/>
      <c r="HYE45"/>
      <c r="HYF45"/>
      <c r="HYG45"/>
      <c r="HYH45"/>
      <c r="HYI45"/>
      <c r="HYJ45"/>
      <c r="HYK45"/>
      <c r="HYL45"/>
      <c r="HYM45"/>
      <c r="HYN45"/>
      <c r="HYO45"/>
      <c r="HYP45"/>
      <c r="HYQ45"/>
      <c r="HYR45"/>
      <c r="HYS45"/>
      <c r="HYT45"/>
      <c r="HYU45"/>
      <c r="HYV45"/>
      <c r="HYW45"/>
      <c r="HYX45"/>
      <c r="HYY45"/>
      <c r="HYZ45"/>
      <c r="HZA45"/>
      <c r="HZB45"/>
      <c r="HZC45"/>
      <c r="HZD45"/>
      <c r="HZE45"/>
      <c r="HZF45"/>
      <c r="HZG45"/>
      <c r="HZH45"/>
      <c r="HZI45"/>
      <c r="HZJ45"/>
      <c r="HZK45"/>
      <c r="HZL45"/>
      <c r="HZM45"/>
      <c r="HZN45"/>
      <c r="HZO45"/>
      <c r="HZP45"/>
      <c r="HZQ45"/>
      <c r="HZR45"/>
      <c r="HZS45"/>
      <c r="HZT45"/>
      <c r="HZU45"/>
      <c r="HZV45"/>
      <c r="HZW45"/>
      <c r="HZX45"/>
      <c r="HZY45"/>
      <c r="HZZ45"/>
      <c r="IAA45"/>
      <c r="IAB45"/>
      <c r="IAC45"/>
      <c r="IAD45"/>
      <c r="IAE45"/>
      <c r="IAF45"/>
      <c r="IAG45"/>
      <c r="IAH45"/>
      <c r="IAI45"/>
      <c r="IAJ45"/>
      <c r="IAK45"/>
      <c r="IAL45"/>
      <c r="IAM45"/>
      <c r="IAN45"/>
      <c r="IAO45"/>
      <c r="IAP45"/>
      <c r="IAQ45"/>
      <c r="IAR45"/>
      <c r="IAS45"/>
      <c r="IAT45"/>
      <c r="IAU45"/>
      <c r="IAV45"/>
      <c r="IAW45"/>
      <c r="IAX45"/>
      <c r="IAY45"/>
      <c r="IAZ45"/>
      <c r="IBA45"/>
      <c r="IBB45"/>
      <c r="IBC45"/>
      <c r="IBD45"/>
      <c r="IBE45"/>
      <c r="IBF45"/>
      <c r="IBG45"/>
      <c r="IBH45"/>
      <c r="IBI45"/>
      <c r="IBJ45"/>
      <c r="IBK45"/>
      <c r="IBL45"/>
      <c r="IBM45"/>
      <c r="IBN45"/>
      <c r="IBO45"/>
      <c r="IBP45"/>
      <c r="IBQ45"/>
      <c r="IBR45"/>
      <c r="IBS45"/>
      <c r="IBT45"/>
      <c r="IBU45"/>
      <c r="IBV45"/>
      <c r="IBW45"/>
      <c r="IBX45"/>
      <c r="IBY45"/>
      <c r="IBZ45"/>
      <c r="ICA45"/>
      <c r="ICB45"/>
      <c r="ICC45"/>
      <c r="ICD45"/>
      <c r="ICE45"/>
      <c r="ICF45"/>
      <c r="ICG45"/>
      <c r="ICH45"/>
      <c r="ICI45"/>
      <c r="ICJ45"/>
      <c r="ICK45"/>
      <c r="ICL45"/>
      <c r="ICM45"/>
      <c r="ICN45"/>
      <c r="ICO45"/>
      <c r="ICP45"/>
      <c r="ICQ45"/>
      <c r="ICR45"/>
      <c r="ICS45"/>
      <c r="ICT45"/>
      <c r="ICU45"/>
      <c r="ICV45"/>
      <c r="ICW45"/>
      <c r="ICX45"/>
      <c r="ICY45"/>
      <c r="ICZ45"/>
      <c r="IDA45"/>
      <c r="IDB45"/>
      <c r="IDC45"/>
      <c r="IDD45"/>
      <c r="IDE45"/>
      <c r="IDF45"/>
      <c r="IDG45"/>
      <c r="IDH45"/>
      <c r="IDI45"/>
      <c r="IDJ45"/>
      <c r="IDK45"/>
      <c r="IDL45"/>
      <c r="IDM45"/>
      <c r="IDN45"/>
      <c r="IDO45"/>
      <c r="IDP45"/>
      <c r="IDQ45"/>
      <c r="IDR45"/>
      <c r="IDS45"/>
      <c r="IDT45"/>
      <c r="IDU45"/>
      <c r="IDV45"/>
      <c r="IDW45"/>
      <c r="IDX45"/>
      <c r="IDY45"/>
      <c r="IDZ45"/>
      <c r="IEA45"/>
      <c r="IEB45"/>
      <c r="IEC45"/>
      <c r="IED45"/>
      <c r="IEE45"/>
      <c r="IEF45"/>
      <c r="IEG45"/>
      <c r="IEH45"/>
      <c r="IEI45"/>
      <c r="IEJ45"/>
      <c r="IEK45"/>
      <c r="IEL45"/>
      <c r="IEM45"/>
      <c r="IEN45"/>
      <c r="IEO45"/>
      <c r="IEP45"/>
      <c r="IEQ45"/>
      <c r="IER45"/>
      <c r="IES45"/>
      <c r="IET45"/>
      <c r="IEU45"/>
      <c r="IEV45"/>
      <c r="IEW45"/>
      <c r="IEX45"/>
      <c r="IEY45"/>
      <c r="IEZ45"/>
      <c r="IFA45"/>
      <c r="IFB45"/>
      <c r="IFC45"/>
      <c r="IFD45"/>
      <c r="IFE45"/>
      <c r="IFF45"/>
      <c r="IFG45"/>
      <c r="IFH45"/>
      <c r="IFI45"/>
      <c r="IFJ45"/>
      <c r="IFK45"/>
      <c r="IFL45"/>
      <c r="IFM45"/>
      <c r="IFN45"/>
      <c r="IFO45"/>
      <c r="IFP45"/>
      <c r="IFQ45"/>
      <c r="IFR45"/>
      <c r="IFS45"/>
      <c r="IFT45"/>
      <c r="IFU45"/>
      <c r="IFV45"/>
      <c r="IFW45"/>
      <c r="IFX45"/>
      <c r="IFY45"/>
      <c r="IFZ45"/>
      <c r="IGA45"/>
      <c r="IGB45"/>
      <c r="IGC45"/>
      <c r="IGD45"/>
      <c r="IGE45"/>
      <c r="IGF45"/>
      <c r="IGG45"/>
      <c r="IGH45"/>
      <c r="IGI45"/>
      <c r="IGJ45"/>
      <c r="IGK45"/>
      <c r="IGL45"/>
      <c r="IGM45"/>
      <c r="IGN45"/>
      <c r="IGO45"/>
      <c r="IGP45"/>
      <c r="IGQ45"/>
      <c r="IGR45"/>
      <c r="IGS45"/>
      <c r="IGT45"/>
      <c r="IGU45"/>
      <c r="IGV45"/>
      <c r="IGW45"/>
      <c r="IGX45"/>
      <c r="IGY45"/>
      <c r="IGZ45"/>
      <c r="IHA45"/>
      <c r="IHB45"/>
      <c r="IHC45"/>
      <c r="IHD45"/>
      <c r="IHE45"/>
      <c r="IHF45"/>
      <c r="IHG45"/>
      <c r="IHH45"/>
      <c r="IHI45"/>
      <c r="IHJ45"/>
      <c r="IHK45"/>
      <c r="IHL45"/>
      <c r="IHM45"/>
      <c r="IHN45"/>
      <c r="IHO45"/>
      <c r="IHP45"/>
      <c r="IHQ45"/>
      <c r="IHR45"/>
      <c r="IHS45"/>
      <c r="IHT45"/>
      <c r="IHU45"/>
      <c r="IHV45"/>
      <c r="IHW45"/>
      <c r="IHX45"/>
      <c r="IHY45"/>
      <c r="IHZ45"/>
      <c r="IIA45"/>
      <c r="IIB45"/>
      <c r="IIC45"/>
      <c r="IID45"/>
      <c r="IIE45"/>
      <c r="IIF45"/>
      <c r="IIG45"/>
      <c r="IIH45"/>
      <c r="III45"/>
      <c r="IIJ45"/>
      <c r="IIK45"/>
      <c r="IIL45"/>
      <c r="IIM45"/>
      <c r="IIN45"/>
      <c r="IIO45"/>
      <c r="IIP45"/>
      <c r="IIQ45"/>
      <c r="IIR45"/>
      <c r="IIS45"/>
      <c r="IIT45"/>
      <c r="IIU45"/>
      <c r="IIV45"/>
      <c r="IIW45"/>
      <c r="IIX45"/>
      <c r="IIY45"/>
      <c r="IIZ45"/>
      <c r="IJA45"/>
      <c r="IJB45"/>
      <c r="IJC45"/>
      <c r="IJD45"/>
      <c r="IJE45"/>
      <c r="IJF45"/>
      <c r="IJG45"/>
      <c r="IJH45"/>
      <c r="IJI45"/>
      <c r="IJJ45"/>
      <c r="IJK45"/>
      <c r="IJL45"/>
      <c r="IJM45"/>
      <c r="IJN45"/>
      <c r="IJO45"/>
      <c r="IJP45"/>
      <c r="IJQ45"/>
      <c r="IJR45"/>
      <c r="IJS45"/>
      <c r="IJT45"/>
      <c r="IJU45"/>
      <c r="IJV45"/>
      <c r="IJW45"/>
      <c r="IJX45"/>
      <c r="IJY45"/>
      <c r="IJZ45"/>
      <c r="IKA45"/>
      <c r="IKB45"/>
      <c r="IKC45"/>
      <c r="IKD45"/>
      <c r="IKE45"/>
      <c r="IKF45"/>
      <c r="IKG45"/>
      <c r="IKH45"/>
      <c r="IKI45"/>
      <c r="IKJ45"/>
      <c r="IKK45"/>
      <c r="IKL45"/>
      <c r="IKM45"/>
      <c r="IKN45"/>
      <c r="IKO45"/>
      <c r="IKP45"/>
      <c r="IKQ45"/>
      <c r="IKR45"/>
      <c r="IKS45"/>
      <c r="IKT45"/>
      <c r="IKU45"/>
      <c r="IKV45"/>
      <c r="IKW45"/>
      <c r="IKX45"/>
      <c r="IKY45"/>
      <c r="IKZ45"/>
      <c r="ILA45"/>
      <c r="ILB45"/>
      <c r="ILC45"/>
      <c r="ILD45"/>
      <c r="ILE45"/>
      <c r="ILF45"/>
      <c r="ILG45"/>
      <c r="ILH45"/>
      <c r="ILI45"/>
      <c r="ILJ45"/>
      <c r="ILK45"/>
      <c r="ILL45"/>
      <c r="ILM45"/>
      <c r="ILN45"/>
      <c r="ILO45"/>
      <c r="ILP45"/>
      <c r="ILQ45"/>
      <c r="ILR45"/>
      <c r="ILS45"/>
      <c r="ILT45"/>
      <c r="ILU45"/>
      <c r="ILV45"/>
      <c r="ILW45"/>
      <c r="ILX45"/>
      <c r="ILY45"/>
      <c r="ILZ45"/>
      <c r="IMA45"/>
      <c r="IMB45"/>
      <c r="IMC45"/>
      <c r="IMD45"/>
      <c r="IME45"/>
      <c r="IMF45"/>
      <c r="IMG45"/>
      <c r="IMH45"/>
      <c r="IMI45"/>
      <c r="IMJ45"/>
      <c r="IMK45"/>
      <c r="IML45"/>
      <c r="IMM45"/>
      <c r="IMN45"/>
      <c r="IMO45"/>
      <c r="IMP45"/>
      <c r="IMQ45"/>
      <c r="IMR45"/>
      <c r="IMS45"/>
      <c r="IMT45"/>
      <c r="IMU45"/>
      <c r="IMV45"/>
      <c r="IMW45"/>
      <c r="IMX45"/>
      <c r="IMY45"/>
      <c r="IMZ45"/>
      <c r="INA45"/>
      <c r="INB45"/>
      <c r="INC45"/>
      <c r="IND45"/>
      <c r="INE45"/>
      <c r="INF45"/>
      <c r="ING45"/>
      <c r="INH45"/>
      <c r="INI45"/>
      <c r="INJ45"/>
      <c r="INK45"/>
      <c r="INL45"/>
      <c r="INM45"/>
      <c r="INN45"/>
      <c r="INO45"/>
      <c r="INP45"/>
      <c r="INQ45"/>
      <c r="INR45"/>
      <c r="INS45"/>
      <c r="INT45"/>
      <c r="INU45"/>
      <c r="INV45"/>
      <c r="INW45"/>
      <c r="INX45"/>
      <c r="INY45"/>
      <c r="INZ45"/>
      <c r="IOA45"/>
      <c r="IOB45"/>
      <c r="IOC45"/>
      <c r="IOD45"/>
      <c r="IOE45"/>
      <c r="IOF45"/>
      <c r="IOG45"/>
      <c r="IOH45"/>
      <c r="IOI45"/>
      <c r="IOJ45"/>
      <c r="IOK45"/>
      <c r="IOL45"/>
      <c r="IOM45"/>
      <c r="ION45"/>
      <c r="IOO45"/>
      <c r="IOP45"/>
      <c r="IOQ45"/>
      <c r="IOR45"/>
      <c r="IOS45"/>
      <c r="IOT45"/>
      <c r="IOU45"/>
      <c r="IOV45"/>
      <c r="IOW45"/>
      <c r="IOX45"/>
      <c r="IOY45"/>
      <c r="IOZ45"/>
      <c r="IPA45"/>
      <c r="IPB45"/>
      <c r="IPC45"/>
      <c r="IPD45"/>
      <c r="IPE45"/>
      <c r="IPF45"/>
      <c r="IPG45"/>
      <c r="IPH45"/>
      <c r="IPI45"/>
      <c r="IPJ45"/>
      <c r="IPK45"/>
      <c r="IPL45"/>
      <c r="IPM45"/>
      <c r="IPN45"/>
      <c r="IPO45"/>
      <c r="IPP45"/>
      <c r="IPQ45"/>
      <c r="IPR45"/>
      <c r="IPS45"/>
      <c r="IPT45"/>
      <c r="IPU45"/>
      <c r="IPV45"/>
      <c r="IPW45"/>
      <c r="IPX45"/>
      <c r="IPY45"/>
      <c r="IPZ45"/>
      <c r="IQA45"/>
      <c r="IQB45"/>
      <c r="IQC45"/>
      <c r="IQD45"/>
      <c r="IQE45"/>
      <c r="IQF45"/>
      <c r="IQG45"/>
      <c r="IQH45"/>
      <c r="IQI45"/>
      <c r="IQJ45"/>
      <c r="IQK45"/>
      <c r="IQL45"/>
      <c r="IQM45"/>
      <c r="IQN45"/>
      <c r="IQO45"/>
      <c r="IQP45"/>
      <c r="IQQ45"/>
      <c r="IQR45"/>
      <c r="IQS45"/>
      <c r="IQT45"/>
      <c r="IQU45"/>
      <c r="IQV45"/>
      <c r="IQW45"/>
      <c r="IQX45"/>
      <c r="IQY45"/>
      <c r="IQZ45"/>
      <c r="IRA45"/>
      <c r="IRB45"/>
      <c r="IRC45"/>
      <c r="IRD45"/>
      <c r="IRE45"/>
      <c r="IRF45"/>
      <c r="IRG45"/>
      <c r="IRH45"/>
      <c r="IRI45"/>
      <c r="IRJ45"/>
      <c r="IRK45"/>
      <c r="IRL45"/>
      <c r="IRM45"/>
      <c r="IRN45"/>
      <c r="IRO45"/>
      <c r="IRP45"/>
      <c r="IRQ45"/>
      <c r="IRR45"/>
      <c r="IRS45"/>
      <c r="IRT45"/>
      <c r="IRU45"/>
      <c r="IRV45"/>
      <c r="IRW45"/>
      <c r="IRX45"/>
      <c r="IRY45"/>
      <c r="IRZ45"/>
      <c r="ISA45"/>
      <c r="ISB45"/>
      <c r="ISC45"/>
      <c r="ISD45"/>
      <c r="ISE45"/>
      <c r="ISF45"/>
      <c r="ISG45"/>
      <c r="ISH45"/>
      <c r="ISI45"/>
      <c r="ISJ45"/>
      <c r="ISK45"/>
      <c r="ISL45"/>
      <c r="ISM45"/>
      <c r="ISN45"/>
      <c r="ISO45"/>
      <c r="ISP45"/>
      <c r="ISQ45"/>
      <c r="ISR45"/>
      <c r="ISS45"/>
      <c r="IST45"/>
      <c r="ISU45"/>
      <c r="ISV45"/>
      <c r="ISW45"/>
      <c r="ISX45"/>
      <c r="ISY45"/>
      <c r="ISZ45"/>
      <c r="ITA45"/>
      <c r="ITB45"/>
      <c r="ITC45"/>
      <c r="ITD45"/>
      <c r="ITE45"/>
      <c r="ITF45"/>
      <c r="ITG45"/>
      <c r="ITH45"/>
      <c r="ITI45"/>
      <c r="ITJ45"/>
      <c r="ITK45"/>
      <c r="ITL45"/>
      <c r="ITM45"/>
      <c r="ITN45"/>
      <c r="ITO45"/>
      <c r="ITP45"/>
      <c r="ITQ45"/>
      <c r="ITR45"/>
      <c r="ITS45"/>
      <c r="ITT45"/>
      <c r="ITU45"/>
      <c r="ITV45"/>
      <c r="ITW45"/>
      <c r="ITX45"/>
      <c r="ITY45"/>
      <c r="ITZ45"/>
      <c r="IUA45"/>
      <c r="IUB45"/>
      <c r="IUC45"/>
      <c r="IUD45"/>
      <c r="IUE45"/>
      <c r="IUF45"/>
      <c r="IUG45"/>
      <c r="IUH45"/>
      <c r="IUI45"/>
      <c r="IUJ45"/>
      <c r="IUK45"/>
      <c r="IUL45"/>
      <c r="IUM45"/>
      <c r="IUN45"/>
      <c r="IUO45"/>
      <c r="IUP45"/>
      <c r="IUQ45"/>
      <c r="IUR45"/>
      <c r="IUS45"/>
      <c r="IUT45"/>
      <c r="IUU45"/>
      <c r="IUV45"/>
      <c r="IUW45"/>
      <c r="IUX45"/>
      <c r="IUY45"/>
      <c r="IUZ45"/>
      <c r="IVA45"/>
      <c r="IVB45"/>
      <c r="IVC45"/>
      <c r="IVD45"/>
      <c r="IVE45"/>
      <c r="IVF45"/>
      <c r="IVG45"/>
      <c r="IVH45"/>
      <c r="IVI45"/>
      <c r="IVJ45"/>
      <c r="IVK45"/>
      <c r="IVL45"/>
      <c r="IVM45"/>
      <c r="IVN45"/>
      <c r="IVO45"/>
      <c r="IVP45"/>
      <c r="IVQ45"/>
      <c r="IVR45"/>
      <c r="IVS45"/>
      <c r="IVT45"/>
      <c r="IVU45"/>
      <c r="IVV45"/>
      <c r="IVW45"/>
      <c r="IVX45"/>
      <c r="IVY45"/>
      <c r="IVZ45"/>
      <c r="IWA45"/>
      <c r="IWB45"/>
      <c r="IWC45"/>
      <c r="IWD45"/>
      <c r="IWE45"/>
      <c r="IWF45"/>
      <c r="IWG45"/>
      <c r="IWH45"/>
      <c r="IWI45"/>
      <c r="IWJ45"/>
      <c r="IWK45"/>
      <c r="IWL45"/>
      <c r="IWM45"/>
      <c r="IWN45"/>
      <c r="IWO45"/>
      <c r="IWP45"/>
      <c r="IWQ45"/>
      <c r="IWR45"/>
      <c r="IWS45"/>
      <c r="IWT45"/>
      <c r="IWU45"/>
      <c r="IWV45"/>
      <c r="IWW45"/>
      <c r="IWX45"/>
      <c r="IWY45"/>
      <c r="IWZ45"/>
      <c r="IXA45"/>
      <c r="IXB45"/>
      <c r="IXC45"/>
      <c r="IXD45"/>
      <c r="IXE45"/>
      <c r="IXF45"/>
      <c r="IXG45"/>
      <c r="IXH45"/>
      <c r="IXI45"/>
      <c r="IXJ45"/>
      <c r="IXK45"/>
      <c r="IXL45"/>
      <c r="IXM45"/>
      <c r="IXN45"/>
      <c r="IXO45"/>
      <c r="IXP45"/>
      <c r="IXQ45"/>
      <c r="IXR45"/>
      <c r="IXS45"/>
      <c r="IXT45"/>
      <c r="IXU45"/>
      <c r="IXV45"/>
      <c r="IXW45"/>
      <c r="IXX45"/>
      <c r="IXY45"/>
      <c r="IXZ45"/>
      <c r="IYA45"/>
      <c r="IYB45"/>
      <c r="IYC45"/>
      <c r="IYD45"/>
      <c r="IYE45"/>
      <c r="IYF45"/>
      <c r="IYG45"/>
      <c r="IYH45"/>
      <c r="IYI45"/>
      <c r="IYJ45"/>
      <c r="IYK45"/>
      <c r="IYL45"/>
      <c r="IYM45"/>
      <c r="IYN45"/>
      <c r="IYO45"/>
      <c r="IYP45"/>
      <c r="IYQ45"/>
      <c r="IYR45"/>
      <c r="IYS45"/>
      <c r="IYT45"/>
      <c r="IYU45"/>
      <c r="IYV45"/>
      <c r="IYW45"/>
      <c r="IYX45"/>
      <c r="IYY45"/>
      <c r="IYZ45"/>
      <c r="IZA45"/>
      <c r="IZB45"/>
      <c r="IZC45"/>
      <c r="IZD45"/>
      <c r="IZE45"/>
      <c r="IZF45"/>
      <c r="IZG45"/>
      <c r="IZH45"/>
      <c r="IZI45"/>
      <c r="IZJ45"/>
      <c r="IZK45"/>
      <c r="IZL45"/>
      <c r="IZM45"/>
      <c r="IZN45"/>
      <c r="IZO45"/>
      <c r="IZP45"/>
      <c r="IZQ45"/>
      <c r="IZR45"/>
      <c r="IZS45"/>
      <c r="IZT45"/>
      <c r="IZU45"/>
      <c r="IZV45"/>
      <c r="IZW45"/>
      <c r="IZX45"/>
      <c r="IZY45"/>
      <c r="IZZ45"/>
      <c r="JAA45"/>
      <c r="JAB45"/>
      <c r="JAC45"/>
      <c r="JAD45"/>
      <c r="JAE45"/>
      <c r="JAF45"/>
      <c r="JAG45"/>
      <c r="JAH45"/>
      <c r="JAI45"/>
      <c r="JAJ45"/>
      <c r="JAK45"/>
      <c r="JAL45"/>
      <c r="JAM45"/>
      <c r="JAN45"/>
      <c r="JAO45"/>
      <c r="JAP45"/>
      <c r="JAQ45"/>
      <c r="JAR45"/>
      <c r="JAS45"/>
      <c r="JAT45"/>
      <c r="JAU45"/>
      <c r="JAV45"/>
      <c r="JAW45"/>
      <c r="JAX45"/>
      <c r="JAY45"/>
      <c r="JAZ45"/>
      <c r="JBA45"/>
      <c r="JBB45"/>
      <c r="JBC45"/>
      <c r="JBD45"/>
      <c r="JBE45"/>
      <c r="JBF45"/>
      <c r="JBG45"/>
      <c r="JBH45"/>
      <c r="JBI45"/>
      <c r="JBJ45"/>
      <c r="JBK45"/>
      <c r="JBL45"/>
      <c r="JBM45"/>
      <c r="JBN45"/>
      <c r="JBO45"/>
      <c r="JBP45"/>
      <c r="JBQ45"/>
      <c r="JBR45"/>
      <c r="JBS45"/>
      <c r="JBT45"/>
      <c r="JBU45"/>
      <c r="JBV45"/>
      <c r="JBW45"/>
      <c r="JBX45"/>
      <c r="JBY45"/>
      <c r="JBZ45"/>
      <c r="JCA45"/>
      <c r="JCB45"/>
      <c r="JCC45"/>
      <c r="JCD45"/>
      <c r="JCE45"/>
      <c r="JCF45"/>
      <c r="JCG45"/>
      <c r="JCH45"/>
      <c r="JCI45"/>
      <c r="JCJ45"/>
      <c r="JCK45"/>
      <c r="JCL45"/>
      <c r="JCM45"/>
      <c r="JCN45"/>
      <c r="JCO45"/>
      <c r="JCP45"/>
      <c r="JCQ45"/>
      <c r="JCR45"/>
      <c r="JCS45"/>
      <c r="JCT45"/>
      <c r="JCU45"/>
      <c r="JCV45"/>
      <c r="JCW45"/>
      <c r="JCX45"/>
      <c r="JCY45"/>
      <c r="JCZ45"/>
      <c r="JDA45"/>
      <c r="JDB45"/>
      <c r="JDC45"/>
      <c r="JDD45"/>
      <c r="JDE45"/>
      <c r="JDF45"/>
      <c r="JDG45"/>
      <c r="JDH45"/>
      <c r="JDI45"/>
      <c r="JDJ45"/>
      <c r="JDK45"/>
      <c r="JDL45"/>
      <c r="JDM45"/>
      <c r="JDN45"/>
      <c r="JDO45"/>
      <c r="JDP45"/>
      <c r="JDQ45"/>
      <c r="JDR45"/>
      <c r="JDS45"/>
      <c r="JDT45"/>
      <c r="JDU45"/>
      <c r="JDV45"/>
      <c r="JDW45"/>
      <c r="JDX45"/>
      <c r="JDY45"/>
      <c r="JDZ45"/>
      <c r="JEA45"/>
      <c r="JEB45"/>
      <c r="JEC45"/>
      <c r="JED45"/>
      <c r="JEE45"/>
      <c r="JEF45"/>
      <c r="JEG45"/>
      <c r="JEH45"/>
      <c r="JEI45"/>
      <c r="JEJ45"/>
      <c r="JEK45"/>
      <c r="JEL45"/>
      <c r="JEM45"/>
      <c r="JEN45"/>
      <c r="JEO45"/>
      <c r="JEP45"/>
      <c r="JEQ45"/>
      <c r="JER45"/>
      <c r="JES45"/>
      <c r="JET45"/>
      <c r="JEU45"/>
      <c r="JEV45"/>
      <c r="JEW45"/>
      <c r="JEX45"/>
      <c r="JEY45"/>
      <c r="JEZ45"/>
      <c r="JFA45"/>
      <c r="JFB45"/>
      <c r="JFC45"/>
      <c r="JFD45"/>
      <c r="JFE45"/>
      <c r="JFF45"/>
      <c r="JFG45"/>
      <c r="JFH45"/>
      <c r="JFI45"/>
      <c r="JFJ45"/>
      <c r="JFK45"/>
      <c r="JFL45"/>
      <c r="JFM45"/>
      <c r="JFN45"/>
      <c r="JFO45"/>
      <c r="JFP45"/>
      <c r="JFQ45"/>
      <c r="JFR45"/>
      <c r="JFS45"/>
      <c r="JFT45"/>
      <c r="JFU45"/>
      <c r="JFV45"/>
      <c r="JFW45"/>
      <c r="JFX45"/>
      <c r="JFY45"/>
      <c r="JFZ45"/>
      <c r="JGA45"/>
      <c r="JGB45"/>
      <c r="JGC45"/>
      <c r="JGD45"/>
      <c r="JGE45"/>
      <c r="JGF45"/>
      <c r="JGG45"/>
      <c r="JGH45"/>
      <c r="JGI45"/>
      <c r="JGJ45"/>
      <c r="JGK45"/>
      <c r="JGL45"/>
      <c r="JGM45"/>
      <c r="JGN45"/>
      <c r="JGO45"/>
      <c r="JGP45"/>
      <c r="JGQ45"/>
      <c r="JGR45"/>
      <c r="JGS45"/>
      <c r="JGT45"/>
      <c r="JGU45"/>
      <c r="JGV45"/>
      <c r="JGW45"/>
      <c r="JGX45"/>
      <c r="JGY45"/>
      <c r="JGZ45"/>
      <c r="JHA45"/>
      <c r="JHB45"/>
      <c r="JHC45"/>
      <c r="JHD45"/>
      <c r="JHE45"/>
      <c r="JHF45"/>
      <c r="JHG45"/>
      <c r="JHH45"/>
      <c r="JHI45"/>
      <c r="JHJ45"/>
      <c r="JHK45"/>
      <c r="JHL45"/>
      <c r="JHM45"/>
      <c r="JHN45"/>
      <c r="JHO45"/>
      <c r="JHP45"/>
      <c r="JHQ45"/>
      <c r="JHR45"/>
      <c r="JHS45"/>
      <c r="JHT45"/>
      <c r="JHU45"/>
      <c r="JHV45"/>
      <c r="JHW45"/>
      <c r="JHX45"/>
      <c r="JHY45"/>
      <c r="JHZ45"/>
      <c r="JIA45"/>
      <c r="JIB45"/>
      <c r="JIC45"/>
      <c r="JID45"/>
      <c r="JIE45"/>
      <c r="JIF45"/>
      <c r="JIG45"/>
      <c r="JIH45"/>
      <c r="JII45"/>
      <c r="JIJ45"/>
      <c r="JIK45"/>
      <c r="JIL45"/>
      <c r="JIM45"/>
      <c r="JIN45"/>
      <c r="JIO45"/>
      <c r="JIP45"/>
      <c r="JIQ45"/>
      <c r="JIR45"/>
      <c r="JIS45"/>
      <c r="JIT45"/>
      <c r="JIU45"/>
      <c r="JIV45"/>
      <c r="JIW45"/>
      <c r="JIX45"/>
      <c r="JIY45"/>
      <c r="JIZ45"/>
      <c r="JJA45"/>
      <c r="JJB45"/>
      <c r="JJC45"/>
      <c r="JJD45"/>
      <c r="JJE45"/>
      <c r="JJF45"/>
      <c r="JJG45"/>
      <c r="JJH45"/>
      <c r="JJI45"/>
      <c r="JJJ45"/>
      <c r="JJK45"/>
      <c r="JJL45"/>
      <c r="JJM45"/>
      <c r="JJN45"/>
      <c r="JJO45"/>
      <c r="JJP45"/>
      <c r="JJQ45"/>
      <c r="JJR45"/>
      <c r="JJS45"/>
      <c r="JJT45"/>
      <c r="JJU45"/>
      <c r="JJV45"/>
      <c r="JJW45"/>
      <c r="JJX45"/>
      <c r="JJY45"/>
      <c r="JJZ45"/>
      <c r="JKA45"/>
      <c r="JKB45"/>
      <c r="JKC45"/>
      <c r="JKD45"/>
      <c r="JKE45"/>
      <c r="JKF45"/>
      <c r="JKG45"/>
      <c r="JKH45"/>
      <c r="JKI45"/>
      <c r="JKJ45"/>
      <c r="JKK45"/>
      <c r="JKL45"/>
      <c r="JKM45"/>
      <c r="JKN45"/>
      <c r="JKO45"/>
      <c r="JKP45"/>
      <c r="JKQ45"/>
      <c r="JKR45"/>
      <c r="JKS45"/>
      <c r="JKT45"/>
      <c r="JKU45"/>
      <c r="JKV45"/>
      <c r="JKW45"/>
      <c r="JKX45"/>
      <c r="JKY45"/>
      <c r="JKZ45"/>
      <c r="JLA45"/>
      <c r="JLB45"/>
      <c r="JLC45"/>
      <c r="JLD45"/>
      <c r="JLE45"/>
      <c r="JLF45"/>
      <c r="JLG45"/>
      <c r="JLH45"/>
      <c r="JLI45"/>
      <c r="JLJ45"/>
      <c r="JLK45"/>
      <c r="JLL45"/>
      <c r="JLM45"/>
      <c r="JLN45"/>
      <c r="JLO45"/>
      <c r="JLP45"/>
      <c r="JLQ45"/>
      <c r="JLR45"/>
      <c r="JLS45"/>
      <c r="JLT45"/>
      <c r="JLU45"/>
      <c r="JLV45"/>
      <c r="JLW45"/>
      <c r="JLX45"/>
      <c r="JLY45"/>
      <c r="JLZ45"/>
      <c r="JMA45"/>
      <c r="JMB45"/>
      <c r="JMC45"/>
      <c r="JMD45"/>
      <c r="JME45"/>
      <c r="JMF45"/>
      <c r="JMG45"/>
      <c r="JMH45"/>
      <c r="JMI45"/>
      <c r="JMJ45"/>
      <c r="JMK45"/>
      <c r="JML45"/>
      <c r="JMM45"/>
      <c r="JMN45"/>
      <c r="JMO45"/>
      <c r="JMP45"/>
      <c r="JMQ45"/>
      <c r="JMR45"/>
      <c r="JMS45"/>
      <c r="JMT45"/>
      <c r="JMU45"/>
      <c r="JMV45"/>
      <c r="JMW45"/>
      <c r="JMX45"/>
      <c r="JMY45"/>
      <c r="JMZ45"/>
      <c r="JNA45"/>
      <c r="JNB45"/>
      <c r="JNC45"/>
      <c r="JND45"/>
      <c r="JNE45"/>
      <c r="JNF45"/>
      <c r="JNG45"/>
      <c r="JNH45"/>
      <c r="JNI45"/>
      <c r="JNJ45"/>
      <c r="JNK45"/>
      <c r="JNL45"/>
      <c r="JNM45"/>
      <c r="JNN45"/>
      <c r="JNO45"/>
      <c r="JNP45"/>
      <c r="JNQ45"/>
      <c r="JNR45"/>
      <c r="JNS45"/>
      <c r="JNT45"/>
      <c r="JNU45"/>
      <c r="JNV45"/>
      <c r="JNW45"/>
      <c r="JNX45"/>
      <c r="JNY45"/>
      <c r="JNZ45"/>
      <c r="JOA45"/>
      <c r="JOB45"/>
      <c r="JOC45"/>
      <c r="JOD45"/>
      <c r="JOE45"/>
      <c r="JOF45"/>
      <c r="JOG45"/>
      <c r="JOH45"/>
      <c r="JOI45"/>
      <c r="JOJ45"/>
      <c r="JOK45"/>
      <c r="JOL45"/>
      <c r="JOM45"/>
      <c r="JON45"/>
      <c r="JOO45"/>
      <c r="JOP45"/>
      <c r="JOQ45"/>
      <c r="JOR45"/>
      <c r="JOS45"/>
      <c r="JOT45"/>
      <c r="JOU45"/>
      <c r="JOV45"/>
      <c r="JOW45"/>
      <c r="JOX45"/>
      <c r="JOY45"/>
      <c r="JOZ45"/>
      <c r="JPA45"/>
      <c r="JPB45"/>
      <c r="JPC45"/>
      <c r="JPD45"/>
      <c r="JPE45"/>
      <c r="JPF45"/>
      <c r="JPG45"/>
      <c r="JPH45"/>
      <c r="JPI45"/>
      <c r="JPJ45"/>
      <c r="JPK45"/>
      <c r="JPL45"/>
      <c r="JPM45"/>
      <c r="JPN45"/>
      <c r="JPO45"/>
      <c r="JPP45"/>
      <c r="JPQ45"/>
      <c r="JPR45"/>
      <c r="JPS45"/>
      <c r="JPT45"/>
      <c r="JPU45"/>
      <c r="JPV45"/>
      <c r="JPW45"/>
      <c r="JPX45"/>
      <c r="JPY45"/>
      <c r="JPZ45"/>
      <c r="JQA45"/>
      <c r="JQB45"/>
      <c r="JQC45"/>
      <c r="JQD45"/>
      <c r="JQE45"/>
      <c r="JQF45"/>
      <c r="JQG45"/>
      <c r="JQH45"/>
      <c r="JQI45"/>
      <c r="JQJ45"/>
      <c r="JQK45"/>
      <c r="JQL45"/>
      <c r="JQM45"/>
      <c r="JQN45"/>
      <c r="JQO45"/>
      <c r="JQP45"/>
      <c r="JQQ45"/>
      <c r="JQR45"/>
      <c r="JQS45"/>
      <c r="JQT45"/>
      <c r="JQU45"/>
      <c r="JQV45"/>
      <c r="JQW45"/>
      <c r="JQX45"/>
      <c r="JQY45"/>
      <c r="JQZ45"/>
      <c r="JRA45"/>
      <c r="JRB45"/>
      <c r="JRC45"/>
      <c r="JRD45"/>
      <c r="JRE45"/>
      <c r="JRF45"/>
      <c r="JRG45"/>
      <c r="JRH45"/>
      <c r="JRI45"/>
      <c r="JRJ45"/>
      <c r="JRK45"/>
      <c r="JRL45"/>
      <c r="JRM45"/>
      <c r="JRN45"/>
      <c r="JRO45"/>
      <c r="JRP45"/>
      <c r="JRQ45"/>
      <c r="JRR45"/>
      <c r="JRS45"/>
      <c r="JRT45"/>
      <c r="JRU45"/>
      <c r="JRV45"/>
      <c r="JRW45"/>
      <c r="JRX45"/>
      <c r="JRY45"/>
      <c r="JRZ45"/>
      <c r="JSA45"/>
      <c r="JSB45"/>
      <c r="JSC45"/>
      <c r="JSD45"/>
      <c r="JSE45"/>
      <c r="JSF45"/>
      <c r="JSG45"/>
      <c r="JSH45"/>
      <c r="JSI45"/>
      <c r="JSJ45"/>
      <c r="JSK45"/>
      <c r="JSL45"/>
      <c r="JSM45"/>
      <c r="JSN45"/>
      <c r="JSO45"/>
      <c r="JSP45"/>
      <c r="JSQ45"/>
      <c r="JSR45"/>
      <c r="JSS45"/>
      <c r="JST45"/>
      <c r="JSU45"/>
      <c r="JSV45"/>
      <c r="JSW45"/>
      <c r="JSX45"/>
      <c r="JSY45"/>
      <c r="JSZ45"/>
      <c r="JTA45"/>
      <c r="JTB45"/>
      <c r="JTC45"/>
      <c r="JTD45"/>
      <c r="JTE45"/>
      <c r="JTF45"/>
      <c r="JTG45"/>
      <c r="JTH45"/>
      <c r="JTI45"/>
      <c r="JTJ45"/>
      <c r="JTK45"/>
      <c r="JTL45"/>
      <c r="JTM45"/>
      <c r="JTN45"/>
      <c r="JTO45"/>
      <c r="JTP45"/>
      <c r="JTQ45"/>
      <c r="JTR45"/>
      <c r="JTS45"/>
      <c r="JTT45"/>
      <c r="JTU45"/>
      <c r="JTV45"/>
      <c r="JTW45"/>
      <c r="JTX45"/>
      <c r="JTY45"/>
      <c r="JTZ45"/>
      <c r="JUA45"/>
      <c r="JUB45"/>
      <c r="JUC45"/>
      <c r="JUD45"/>
      <c r="JUE45"/>
      <c r="JUF45"/>
      <c r="JUG45"/>
      <c r="JUH45"/>
      <c r="JUI45"/>
      <c r="JUJ45"/>
      <c r="JUK45"/>
      <c r="JUL45"/>
      <c r="JUM45"/>
      <c r="JUN45"/>
      <c r="JUO45"/>
      <c r="JUP45"/>
      <c r="JUQ45"/>
      <c r="JUR45"/>
      <c r="JUS45"/>
      <c r="JUT45"/>
      <c r="JUU45"/>
      <c r="JUV45"/>
      <c r="JUW45"/>
      <c r="JUX45"/>
      <c r="JUY45"/>
      <c r="JUZ45"/>
      <c r="JVA45"/>
      <c r="JVB45"/>
      <c r="JVC45"/>
      <c r="JVD45"/>
      <c r="JVE45"/>
      <c r="JVF45"/>
      <c r="JVG45"/>
      <c r="JVH45"/>
      <c r="JVI45"/>
      <c r="JVJ45"/>
      <c r="JVK45"/>
      <c r="JVL45"/>
      <c r="JVM45"/>
      <c r="JVN45"/>
      <c r="JVO45"/>
      <c r="JVP45"/>
      <c r="JVQ45"/>
      <c r="JVR45"/>
      <c r="JVS45"/>
      <c r="JVT45"/>
      <c r="JVU45"/>
      <c r="JVV45"/>
      <c r="JVW45"/>
      <c r="JVX45"/>
      <c r="JVY45"/>
      <c r="JVZ45"/>
      <c r="JWA45"/>
      <c r="JWB45"/>
      <c r="JWC45"/>
      <c r="JWD45"/>
      <c r="JWE45"/>
      <c r="JWF45"/>
      <c r="JWG45"/>
      <c r="JWH45"/>
      <c r="JWI45"/>
      <c r="JWJ45"/>
      <c r="JWK45"/>
      <c r="JWL45"/>
      <c r="JWM45"/>
      <c r="JWN45"/>
      <c r="JWO45"/>
      <c r="JWP45"/>
      <c r="JWQ45"/>
      <c r="JWR45"/>
      <c r="JWS45"/>
      <c r="JWT45"/>
      <c r="JWU45"/>
      <c r="JWV45"/>
      <c r="JWW45"/>
      <c r="JWX45"/>
      <c r="JWY45"/>
      <c r="JWZ45"/>
      <c r="JXA45"/>
      <c r="JXB45"/>
      <c r="JXC45"/>
      <c r="JXD45"/>
      <c r="JXE45"/>
      <c r="JXF45"/>
      <c r="JXG45"/>
      <c r="JXH45"/>
      <c r="JXI45"/>
      <c r="JXJ45"/>
      <c r="JXK45"/>
      <c r="JXL45"/>
      <c r="JXM45"/>
      <c r="JXN45"/>
      <c r="JXO45"/>
      <c r="JXP45"/>
      <c r="JXQ45"/>
      <c r="JXR45"/>
      <c r="JXS45"/>
      <c r="JXT45"/>
      <c r="JXU45"/>
      <c r="JXV45"/>
      <c r="JXW45"/>
      <c r="JXX45"/>
      <c r="JXY45"/>
      <c r="JXZ45"/>
      <c r="JYA45"/>
      <c r="JYB45"/>
      <c r="JYC45"/>
      <c r="JYD45"/>
      <c r="JYE45"/>
      <c r="JYF45"/>
      <c r="JYG45"/>
      <c r="JYH45"/>
      <c r="JYI45"/>
      <c r="JYJ45"/>
      <c r="JYK45"/>
      <c r="JYL45"/>
      <c r="JYM45"/>
      <c r="JYN45"/>
      <c r="JYO45"/>
      <c r="JYP45"/>
      <c r="JYQ45"/>
      <c r="JYR45"/>
      <c r="JYS45"/>
      <c r="JYT45"/>
      <c r="JYU45"/>
      <c r="JYV45"/>
      <c r="JYW45"/>
      <c r="JYX45"/>
      <c r="JYY45"/>
      <c r="JYZ45"/>
      <c r="JZA45"/>
      <c r="JZB45"/>
      <c r="JZC45"/>
      <c r="JZD45"/>
      <c r="JZE45"/>
      <c r="JZF45"/>
      <c r="JZG45"/>
      <c r="JZH45"/>
      <c r="JZI45"/>
      <c r="JZJ45"/>
      <c r="JZK45"/>
      <c r="JZL45"/>
      <c r="JZM45"/>
      <c r="JZN45"/>
      <c r="JZO45"/>
      <c r="JZP45"/>
      <c r="JZQ45"/>
      <c r="JZR45"/>
      <c r="JZS45"/>
      <c r="JZT45"/>
      <c r="JZU45"/>
      <c r="JZV45"/>
      <c r="JZW45"/>
      <c r="JZX45"/>
      <c r="JZY45"/>
      <c r="JZZ45"/>
      <c r="KAA45"/>
      <c r="KAB45"/>
      <c r="KAC45"/>
      <c r="KAD45"/>
      <c r="KAE45"/>
      <c r="KAF45"/>
      <c r="KAG45"/>
      <c r="KAH45"/>
      <c r="KAI45"/>
      <c r="KAJ45"/>
      <c r="KAK45"/>
      <c r="KAL45"/>
      <c r="KAM45"/>
      <c r="KAN45"/>
      <c r="KAO45"/>
      <c r="KAP45"/>
      <c r="KAQ45"/>
      <c r="KAR45"/>
      <c r="KAS45"/>
      <c r="KAT45"/>
      <c r="KAU45"/>
      <c r="KAV45"/>
      <c r="KAW45"/>
      <c r="KAX45"/>
      <c r="KAY45"/>
      <c r="KAZ45"/>
      <c r="KBA45"/>
      <c r="KBB45"/>
      <c r="KBC45"/>
      <c r="KBD45"/>
      <c r="KBE45"/>
      <c r="KBF45"/>
      <c r="KBG45"/>
      <c r="KBH45"/>
      <c r="KBI45"/>
      <c r="KBJ45"/>
      <c r="KBK45"/>
      <c r="KBL45"/>
      <c r="KBM45"/>
      <c r="KBN45"/>
      <c r="KBO45"/>
      <c r="KBP45"/>
      <c r="KBQ45"/>
      <c r="KBR45"/>
      <c r="KBS45"/>
      <c r="KBT45"/>
      <c r="KBU45"/>
      <c r="KBV45"/>
      <c r="KBW45"/>
      <c r="KBX45"/>
      <c r="KBY45"/>
      <c r="KBZ45"/>
      <c r="KCA45"/>
      <c r="KCB45"/>
      <c r="KCC45"/>
      <c r="KCD45"/>
      <c r="KCE45"/>
      <c r="KCF45"/>
      <c r="KCG45"/>
      <c r="KCH45"/>
      <c r="KCI45"/>
      <c r="KCJ45"/>
      <c r="KCK45"/>
      <c r="KCL45"/>
      <c r="KCM45"/>
      <c r="KCN45"/>
      <c r="KCO45"/>
      <c r="KCP45"/>
      <c r="KCQ45"/>
      <c r="KCR45"/>
      <c r="KCS45"/>
      <c r="KCT45"/>
      <c r="KCU45"/>
      <c r="KCV45"/>
      <c r="KCW45"/>
      <c r="KCX45"/>
      <c r="KCY45"/>
      <c r="KCZ45"/>
      <c r="KDA45"/>
      <c r="KDB45"/>
      <c r="KDC45"/>
      <c r="KDD45"/>
      <c r="KDE45"/>
      <c r="KDF45"/>
      <c r="KDG45"/>
      <c r="KDH45"/>
      <c r="KDI45"/>
      <c r="KDJ45"/>
      <c r="KDK45"/>
      <c r="KDL45"/>
      <c r="KDM45"/>
      <c r="KDN45"/>
      <c r="KDO45"/>
      <c r="KDP45"/>
      <c r="KDQ45"/>
      <c r="KDR45"/>
      <c r="KDS45"/>
      <c r="KDT45"/>
      <c r="KDU45"/>
      <c r="KDV45"/>
      <c r="KDW45"/>
      <c r="KDX45"/>
      <c r="KDY45"/>
      <c r="KDZ45"/>
      <c r="KEA45"/>
      <c r="KEB45"/>
      <c r="KEC45"/>
      <c r="KED45"/>
      <c r="KEE45"/>
      <c r="KEF45"/>
      <c r="KEG45"/>
      <c r="KEH45"/>
      <c r="KEI45"/>
      <c r="KEJ45"/>
      <c r="KEK45"/>
      <c r="KEL45"/>
      <c r="KEM45"/>
      <c r="KEN45"/>
      <c r="KEO45"/>
      <c r="KEP45"/>
      <c r="KEQ45"/>
      <c r="KER45"/>
      <c r="KES45"/>
      <c r="KET45"/>
      <c r="KEU45"/>
      <c r="KEV45"/>
      <c r="KEW45"/>
      <c r="KEX45"/>
      <c r="KEY45"/>
      <c r="KEZ45"/>
      <c r="KFA45"/>
      <c r="KFB45"/>
      <c r="KFC45"/>
      <c r="KFD45"/>
      <c r="KFE45"/>
      <c r="KFF45"/>
      <c r="KFG45"/>
      <c r="KFH45"/>
      <c r="KFI45"/>
      <c r="KFJ45"/>
      <c r="KFK45"/>
      <c r="KFL45"/>
      <c r="KFM45"/>
      <c r="KFN45"/>
      <c r="KFO45"/>
      <c r="KFP45"/>
      <c r="KFQ45"/>
      <c r="KFR45"/>
      <c r="KFS45"/>
      <c r="KFT45"/>
      <c r="KFU45"/>
      <c r="KFV45"/>
      <c r="KFW45"/>
      <c r="KFX45"/>
      <c r="KFY45"/>
      <c r="KFZ45"/>
      <c r="KGA45"/>
      <c r="KGB45"/>
      <c r="KGC45"/>
      <c r="KGD45"/>
      <c r="KGE45"/>
      <c r="KGF45"/>
      <c r="KGG45"/>
      <c r="KGH45"/>
      <c r="KGI45"/>
      <c r="KGJ45"/>
      <c r="KGK45"/>
      <c r="KGL45"/>
      <c r="KGM45"/>
      <c r="KGN45"/>
      <c r="KGO45"/>
      <c r="KGP45"/>
      <c r="KGQ45"/>
      <c r="KGR45"/>
      <c r="KGS45"/>
      <c r="KGT45"/>
      <c r="KGU45"/>
      <c r="KGV45"/>
      <c r="KGW45"/>
      <c r="KGX45"/>
      <c r="KGY45"/>
      <c r="KGZ45"/>
      <c r="KHA45"/>
      <c r="KHB45"/>
      <c r="KHC45"/>
      <c r="KHD45"/>
      <c r="KHE45"/>
      <c r="KHF45"/>
      <c r="KHG45"/>
      <c r="KHH45"/>
      <c r="KHI45"/>
      <c r="KHJ45"/>
      <c r="KHK45"/>
      <c r="KHL45"/>
      <c r="KHM45"/>
      <c r="KHN45"/>
      <c r="KHO45"/>
      <c r="KHP45"/>
      <c r="KHQ45"/>
      <c r="KHR45"/>
      <c r="KHS45"/>
      <c r="KHT45"/>
      <c r="KHU45"/>
      <c r="KHV45"/>
      <c r="KHW45"/>
      <c r="KHX45"/>
      <c r="KHY45"/>
      <c r="KHZ45"/>
      <c r="KIA45"/>
      <c r="KIB45"/>
      <c r="KIC45"/>
      <c r="KID45"/>
      <c r="KIE45"/>
      <c r="KIF45"/>
      <c r="KIG45"/>
      <c r="KIH45"/>
      <c r="KII45"/>
      <c r="KIJ45"/>
      <c r="KIK45"/>
      <c r="KIL45"/>
      <c r="KIM45"/>
      <c r="KIN45"/>
      <c r="KIO45"/>
      <c r="KIP45"/>
      <c r="KIQ45"/>
      <c r="KIR45"/>
      <c r="KIS45"/>
      <c r="KIT45"/>
      <c r="KIU45"/>
      <c r="KIV45"/>
      <c r="KIW45"/>
      <c r="KIX45"/>
      <c r="KIY45"/>
      <c r="KIZ45"/>
      <c r="KJA45"/>
      <c r="KJB45"/>
      <c r="KJC45"/>
      <c r="KJD45"/>
      <c r="KJE45"/>
      <c r="KJF45"/>
      <c r="KJG45"/>
      <c r="KJH45"/>
      <c r="KJI45"/>
      <c r="KJJ45"/>
      <c r="KJK45"/>
      <c r="KJL45"/>
      <c r="KJM45"/>
      <c r="KJN45"/>
      <c r="KJO45"/>
      <c r="KJP45"/>
      <c r="KJQ45"/>
      <c r="KJR45"/>
      <c r="KJS45"/>
      <c r="KJT45"/>
      <c r="KJU45"/>
      <c r="KJV45"/>
      <c r="KJW45"/>
      <c r="KJX45"/>
      <c r="KJY45"/>
      <c r="KJZ45"/>
      <c r="KKA45"/>
      <c r="KKB45"/>
      <c r="KKC45"/>
      <c r="KKD45"/>
      <c r="KKE45"/>
      <c r="KKF45"/>
      <c r="KKG45"/>
      <c r="KKH45"/>
      <c r="KKI45"/>
      <c r="KKJ45"/>
      <c r="KKK45"/>
      <c r="KKL45"/>
      <c r="KKM45"/>
      <c r="KKN45"/>
      <c r="KKO45"/>
      <c r="KKP45"/>
      <c r="KKQ45"/>
      <c r="KKR45"/>
      <c r="KKS45"/>
      <c r="KKT45"/>
      <c r="KKU45"/>
      <c r="KKV45"/>
      <c r="KKW45"/>
      <c r="KKX45"/>
      <c r="KKY45"/>
      <c r="KKZ45"/>
      <c r="KLA45"/>
      <c r="KLB45"/>
      <c r="KLC45"/>
      <c r="KLD45"/>
      <c r="KLE45"/>
      <c r="KLF45"/>
      <c r="KLG45"/>
      <c r="KLH45"/>
      <c r="KLI45"/>
      <c r="KLJ45"/>
      <c r="KLK45"/>
      <c r="KLL45"/>
      <c r="KLM45"/>
      <c r="KLN45"/>
      <c r="KLO45"/>
      <c r="KLP45"/>
      <c r="KLQ45"/>
      <c r="KLR45"/>
      <c r="KLS45"/>
      <c r="KLT45"/>
      <c r="KLU45"/>
      <c r="KLV45"/>
      <c r="KLW45"/>
      <c r="KLX45"/>
      <c r="KLY45"/>
      <c r="KLZ45"/>
      <c r="KMA45"/>
      <c r="KMB45"/>
      <c r="KMC45"/>
      <c r="KMD45"/>
      <c r="KME45"/>
      <c r="KMF45"/>
      <c r="KMG45"/>
      <c r="KMH45"/>
      <c r="KMI45"/>
      <c r="KMJ45"/>
      <c r="KMK45"/>
      <c r="KML45"/>
      <c r="KMM45"/>
      <c r="KMN45"/>
      <c r="KMO45"/>
      <c r="KMP45"/>
      <c r="KMQ45"/>
      <c r="KMR45"/>
      <c r="KMS45"/>
      <c r="KMT45"/>
      <c r="KMU45"/>
      <c r="KMV45"/>
      <c r="KMW45"/>
      <c r="KMX45"/>
      <c r="KMY45"/>
      <c r="KMZ45"/>
      <c r="KNA45"/>
      <c r="KNB45"/>
      <c r="KNC45"/>
      <c r="KND45"/>
      <c r="KNE45"/>
      <c r="KNF45"/>
      <c r="KNG45"/>
      <c r="KNH45"/>
      <c r="KNI45"/>
      <c r="KNJ45"/>
      <c r="KNK45"/>
      <c r="KNL45"/>
      <c r="KNM45"/>
      <c r="KNN45"/>
      <c r="KNO45"/>
      <c r="KNP45"/>
      <c r="KNQ45"/>
      <c r="KNR45"/>
      <c r="KNS45"/>
      <c r="KNT45"/>
      <c r="KNU45"/>
      <c r="KNV45"/>
      <c r="KNW45"/>
      <c r="KNX45"/>
      <c r="KNY45"/>
      <c r="KNZ45"/>
      <c r="KOA45"/>
      <c r="KOB45"/>
      <c r="KOC45"/>
      <c r="KOD45"/>
      <c r="KOE45"/>
      <c r="KOF45"/>
      <c r="KOG45"/>
      <c r="KOH45"/>
      <c r="KOI45"/>
      <c r="KOJ45"/>
      <c r="KOK45"/>
      <c r="KOL45"/>
      <c r="KOM45"/>
      <c r="KON45"/>
      <c r="KOO45"/>
      <c r="KOP45"/>
      <c r="KOQ45"/>
      <c r="KOR45"/>
      <c r="KOS45"/>
      <c r="KOT45"/>
      <c r="KOU45"/>
      <c r="KOV45"/>
      <c r="KOW45"/>
      <c r="KOX45"/>
      <c r="KOY45"/>
      <c r="KOZ45"/>
      <c r="KPA45"/>
      <c r="KPB45"/>
      <c r="KPC45"/>
      <c r="KPD45"/>
      <c r="KPE45"/>
      <c r="KPF45"/>
      <c r="KPG45"/>
      <c r="KPH45"/>
      <c r="KPI45"/>
      <c r="KPJ45"/>
      <c r="KPK45"/>
      <c r="KPL45"/>
      <c r="KPM45"/>
      <c r="KPN45"/>
      <c r="KPO45"/>
      <c r="KPP45"/>
      <c r="KPQ45"/>
      <c r="KPR45"/>
      <c r="KPS45"/>
      <c r="KPT45"/>
      <c r="KPU45"/>
      <c r="KPV45"/>
      <c r="KPW45"/>
      <c r="KPX45"/>
      <c r="KPY45"/>
      <c r="KPZ45"/>
      <c r="KQA45"/>
      <c r="KQB45"/>
      <c r="KQC45"/>
      <c r="KQD45"/>
      <c r="KQE45"/>
      <c r="KQF45"/>
      <c r="KQG45"/>
      <c r="KQH45"/>
      <c r="KQI45"/>
      <c r="KQJ45"/>
      <c r="KQK45"/>
      <c r="KQL45"/>
      <c r="KQM45"/>
      <c r="KQN45"/>
      <c r="KQO45"/>
      <c r="KQP45"/>
      <c r="KQQ45"/>
      <c r="KQR45"/>
      <c r="KQS45"/>
      <c r="KQT45"/>
      <c r="KQU45"/>
      <c r="KQV45"/>
      <c r="KQW45"/>
      <c r="KQX45"/>
      <c r="KQY45"/>
      <c r="KQZ45"/>
      <c r="KRA45"/>
      <c r="KRB45"/>
      <c r="KRC45"/>
      <c r="KRD45"/>
      <c r="KRE45"/>
      <c r="KRF45"/>
      <c r="KRG45"/>
      <c r="KRH45"/>
      <c r="KRI45"/>
      <c r="KRJ45"/>
      <c r="KRK45"/>
      <c r="KRL45"/>
      <c r="KRM45"/>
      <c r="KRN45"/>
      <c r="KRO45"/>
      <c r="KRP45"/>
      <c r="KRQ45"/>
      <c r="KRR45"/>
      <c r="KRS45"/>
      <c r="KRT45"/>
      <c r="KRU45"/>
      <c r="KRV45"/>
      <c r="KRW45"/>
      <c r="KRX45"/>
      <c r="KRY45"/>
      <c r="KRZ45"/>
      <c r="KSA45"/>
      <c r="KSB45"/>
      <c r="KSC45"/>
      <c r="KSD45"/>
      <c r="KSE45"/>
      <c r="KSF45"/>
      <c r="KSG45"/>
      <c r="KSH45"/>
      <c r="KSI45"/>
      <c r="KSJ45"/>
      <c r="KSK45"/>
      <c r="KSL45"/>
      <c r="KSM45"/>
      <c r="KSN45"/>
      <c r="KSO45"/>
      <c r="KSP45"/>
      <c r="KSQ45"/>
      <c r="KSR45"/>
      <c r="KSS45"/>
      <c r="KST45"/>
      <c r="KSU45"/>
      <c r="KSV45"/>
      <c r="KSW45"/>
      <c r="KSX45"/>
      <c r="KSY45"/>
      <c r="KSZ45"/>
      <c r="KTA45"/>
      <c r="KTB45"/>
      <c r="KTC45"/>
      <c r="KTD45"/>
      <c r="KTE45"/>
      <c r="KTF45"/>
      <c r="KTG45"/>
      <c r="KTH45"/>
      <c r="KTI45"/>
      <c r="KTJ45"/>
      <c r="KTK45"/>
      <c r="KTL45"/>
      <c r="KTM45"/>
      <c r="KTN45"/>
      <c r="KTO45"/>
      <c r="KTP45"/>
      <c r="KTQ45"/>
      <c r="KTR45"/>
      <c r="KTS45"/>
      <c r="KTT45"/>
      <c r="KTU45"/>
      <c r="KTV45"/>
      <c r="KTW45"/>
      <c r="KTX45"/>
      <c r="KTY45"/>
      <c r="KTZ45"/>
      <c r="KUA45"/>
      <c r="KUB45"/>
      <c r="KUC45"/>
      <c r="KUD45"/>
      <c r="KUE45"/>
      <c r="KUF45"/>
      <c r="KUG45"/>
      <c r="KUH45"/>
      <c r="KUI45"/>
      <c r="KUJ45"/>
      <c r="KUK45"/>
      <c r="KUL45"/>
      <c r="KUM45"/>
      <c r="KUN45"/>
      <c r="KUO45"/>
      <c r="KUP45"/>
      <c r="KUQ45"/>
      <c r="KUR45"/>
      <c r="KUS45"/>
      <c r="KUT45"/>
      <c r="KUU45"/>
      <c r="KUV45"/>
      <c r="KUW45"/>
      <c r="KUX45"/>
      <c r="KUY45"/>
      <c r="KUZ45"/>
      <c r="KVA45"/>
      <c r="KVB45"/>
      <c r="KVC45"/>
      <c r="KVD45"/>
      <c r="KVE45"/>
      <c r="KVF45"/>
      <c r="KVG45"/>
      <c r="KVH45"/>
      <c r="KVI45"/>
      <c r="KVJ45"/>
      <c r="KVK45"/>
      <c r="KVL45"/>
      <c r="KVM45"/>
      <c r="KVN45"/>
      <c r="KVO45"/>
      <c r="KVP45"/>
      <c r="KVQ45"/>
      <c r="KVR45"/>
      <c r="KVS45"/>
      <c r="KVT45"/>
      <c r="KVU45"/>
      <c r="KVV45"/>
      <c r="KVW45"/>
      <c r="KVX45"/>
      <c r="KVY45"/>
      <c r="KVZ45"/>
      <c r="KWA45"/>
      <c r="KWB45"/>
      <c r="KWC45"/>
      <c r="KWD45"/>
      <c r="KWE45"/>
      <c r="KWF45"/>
      <c r="KWG45"/>
      <c r="KWH45"/>
      <c r="KWI45"/>
      <c r="KWJ45"/>
      <c r="KWK45"/>
      <c r="KWL45"/>
      <c r="KWM45"/>
      <c r="KWN45"/>
      <c r="KWO45"/>
      <c r="KWP45"/>
      <c r="KWQ45"/>
      <c r="KWR45"/>
      <c r="KWS45"/>
      <c r="KWT45"/>
      <c r="KWU45"/>
      <c r="KWV45"/>
      <c r="KWW45"/>
      <c r="KWX45"/>
      <c r="KWY45"/>
      <c r="KWZ45"/>
      <c r="KXA45"/>
      <c r="KXB45"/>
      <c r="KXC45"/>
      <c r="KXD45"/>
      <c r="KXE45"/>
      <c r="KXF45"/>
      <c r="KXG45"/>
      <c r="KXH45"/>
      <c r="KXI45"/>
      <c r="KXJ45"/>
      <c r="KXK45"/>
      <c r="KXL45"/>
      <c r="KXM45"/>
      <c r="KXN45"/>
      <c r="KXO45"/>
      <c r="KXP45"/>
      <c r="KXQ45"/>
      <c r="KXR45"/>
      <c r="KXS45"/>
      <c r="KXT45"/>
      <c r="KXU45"/>
      <c r="KXV45"/>
      <c r="KXW45"/>
      <c r="KXX45"/>
      <c r="KXY45"/>
      <c r="KXZ45"/>
      <c r="KYA45"/>
      <c r="KYB45"/>
      <c r="KYC45"/>
      <c r="KYD45"/>
      <c r="KYE45"/>
      <c r="KYF45"/>
      <c r="KYG45"/>
      <c r="KYH45"/>
      <c r="KYI45"/>
      <c r="KYJ45"/>
      <c r="KYK45"/>
      <c r="KYL45"/>
      <c r="KYM45"/>
      <c r="KYN45"/>
      <c r="KYO45"/>
      <c r="KYP45"/>
      <c r="KYQ45"/>
      <c r="KYR45"/>
      <c r="KYS45"/>
      <c r="KYT45"/>
      <c r="KYU45"/>
      <c r="KYV45"/>
      <c r="KYW45"/>
      <c r="KYX45"/>
      <c r="KYY45"/>
      <c r="KYZ45"/>
      <c r="KZA45"/>
      <c r="KZB45"/>
      <c r="KZC45"/>
      <c r="KZD45"/>
      <c r="KZE45"/>
      <c r="KZF45"/>
      <c r="KZG45"/>
      <c r="KZH45"/>
      <c r="KZI45"/>
      <c r="KZJ45"/>
      <c r="KZK45"/>
      <c r="KZL45"/>
      <c r="KZM45"/>
      <c r="KZN45"/>
      <c r="KZO45"/>
      <c r="KZP45"/>
      <c r="KZQ45"/>
      <c r="KZR45"/>
      <c r="KZS45"/>
      <c r="KZT45"/>
      <c r="KZU45"/>
      <c r="KZV45"/>
      <c r="KZW45"/>
      <c r="KZX45"/>
      <c r="KZY45"/>
      <c r="KZZ45"/>
      <c r="LAA45"/>
      <c r="LAB45"/>
      <c r="LAC45"/>
      <c r="LAD45"/>
      <c r="LAE45"/>
      <c r="LAF45"/>
      <c r="LAG45"/>
      <c r="LAH45"/>
      <c r="LAI45"/>
      <c r="LAJ45"/>
      <c r="LAK45"/>
      <c r="LAL45"/>
      <c r="LAM45"/>
      <c r="LAN45"/>
      <c r="LAO45"/>
      <c r="LAP45"/>
      <c r="LAQ45"/>
      <c r="LAR45"/>
      <c r="LAS45"/>
      <c r="LAT45"/>
      <c r="LAU45"/>
      <c r="LAV45"/>
      <c r="LAW45"/>
      <c r="LAX45"/>
      <c r="LAY45"/>
      <c r="LAZ45"/>
      <c r="LBA45"/>
      <c r="LBB45"/>
      <c r="LBC45"/>
      <c r="LBD45"/>
      <c r="LBE45"/>
      <c r="LBF45"/>
      <c r="LBG45"/>
      <c r="LBH45"/>
      <c r="LBI45"/>
      <c r="LBJ45"/>
      <c r="LBK45"/>
      <c r="LBL45"/>
      <c r="LBM45"/>
      <c r="LBN45"/>
      <c r="LBO45"/>
      <c r="LBP45"/>
      <c r="LBQ45"/>
      <c r="LBR45"/>
      <c r="LBS45"/>
      <c r="LBT45"/>
      <c r="LBU45"/>
      <c r="LBV45"/>
      <c r="LBW45"/>
      <c r="LBX45"/>
      <c r="LBY45"/>
      <c r="LBZ45"/>
      <c r="LCA45"/>
      <c r="LCB45"/>
      <c r="LCC45"/>
      <c r="LCD45"/>
      <c r="LCE45"/>
      <c r="LCF45"/>
      <c r="LCG45"/>
      <c r="LCH45"/>
      <c r="LCI45"/>
      <c r="LCJ45"/>
      <c r="LCK45"/>
      <c r="LCL45"/>
      <c r="LCM45"/>
      <c r="LCN45"/>
      <c r="LCO45"/>
      <c r="LCP45"/>
      <c r="LCQ45"/>
      <c r="LCR45"/>
      <c r="LCS45"/>
      <c r="LCT45"/>
      <c r="LCU45"/>
      <c r="LCV45"/>
      <c r="LCW45"/>
      <c r="LCX45"/>
      <c r="LCY45"/>
      <c r="LCZ45"/>
      <c r="LDA45"/>
      <c r="LDB45"/>
      <c r="LDC45"/>
      <c r="LDD45"/>
      <c r="LDE45"/>
      <c r="LDF45"/>
      <c r="LDG45"/>
      <c r="LDH45"/>
      <c r="LDI45"/>
      <c r="LDJ45"/>
      <c r="LDK45"/>
      <c r="LDL45"/>
      <c r="LDM45"/>
      <c r="LDN45"/>
      <c r="LDO45"/>
      <c r="LDP45"/>
      <c r="LDQ45"/>
      <c r="LDR45"/>
      <c r="LDS45"/>
      <c r="LDT45"/>
      <c r="LDU45"/>
      <c r="LDV45"/>
      <c r="LDW45"/>
      <c r="LDX45"/>
      <c r="LDY45"/>
      <c r="LDZ45"/>
      <c r="LEA45"/>
      <c r="LEB45"/>
      <c r="LEC45"/>
      <c r="LED45"/>
      <c r="LEE45"/>
      <c r="LEF45"/>
      <c r="LEG45"/>
      <c r="LEH45"/>
      <c r="LEI45"/>
      <c r="LEJ45"/>
      <c r="LEK45"/>
      <c r="LEL45"/>
      <c r="LEM45"/>
      <c r="LEN45"/>
      <c r="LEO45"/>
      <c r="LEP45"/>
      <c r="LEQ45"/>
      <c r="LER45"/>
      <c r="LES45"/>
      <c r="LET45"/>
      <c r="LEU45"/>
      <c r="LEV45"/>
      <c r="LEW45"/>
      <c r="LEX45"/>
      <c r="LEY45"/>
      <c r="LEZ45"/>
      <c r="LFA45"/>
      <c r="LFB45"/>
      <c r="LFC45"/>
      <c r="LFD45"/>
      <c r="LFE45"/>
      <c r="LFF45"/>
      <c r="LFG45"/>
      <c r="LFH45"/>
      <c r="LFI45"/>
      <c r="LFJ45"/>
      <c r="LFK45"/>
      <c r="LFL45"/>
      <c r="LFM45"/>
      <c r="LFN45"/>
      <c r="LFO45"/>
      <c r="LFP45"/>
      <c r="LFQ45"/>
      <c r="LFR45"/>
      <c r="LFS45"/>
      <c r="LFT45"/>
      <c r="LFU45"/>
      <c r="LFV45"/>
      <c r="LFW45"/>
      <c r="LFX45"/>
      <c r="LFY45"/>
      <c r="LFZ45"/>
      <c r="LGA45"/>
      <c r="LGB45"/>
      <c r="LGC45"/>
      <c r="LGD45"/>
      <c r="LGE45"/>
      <c r="LGF45"/>
      <c r="LGG45"/>
      <c r="LGH45"/>
      <c r="LGI45"/>
      <c r="LGJ45"/>
      <c r="LGK45"/>
      <c r="LGL45"/>
      <c r="LGM45"/>
      <c r="LGN45"/>
      <c r="LGO45"/>
      <c r="LGP45"/>
      <c r="LGQ45"/>
      <c r="LGR45"/>
      <c r="LGS45"/>
      <c r="LGT45"/>
      <c r="LGU45"/>
      <c r="LGV45"/>
      <c r="LGW45"/>
      <c r="LGX45"/>
      <c r="LGY45"/>
      <c r="LGZ45"/>
      <c r="LHA45"/>
      <c r="LHB45"/>
      <c r="LHC45"/>
      <c r="LHD45"/>
      <c r="LHE45"/>
      <c r="LHF45"/>
      <c r="LHG45"/>
      <c r="LHH45"/>
      <c r="LHI45"/>
      <c r="LHJ45"/>
      <c r="LHK45"/>
      <c r="LHL45"/>
      <c r="LHM45"/>
      <c r="LHN45"/>
      <c r="LHO45"/>
      <c r="LHP45"/>
      <c r="LHQ45"/>
      <c r="LHR45"/>
      <c r="LHS45"/>
      <c r="LHT45"/>
      <c r="LHU45"/>
      <c r="LHV45"/>
      <c r="LHW45"/>
      <c r="LHX45"/>
      <c r="LHY45"/>
      <c r="LHZ45"/>
      <c r="LIA45"/>
      <c r="LIB45"/>
      <c r="LIC45"/>
      <c r="LID45"/>
      <c r="LIE45"/>
      <c r="LIF45"/>
      <c r="LIG45"/>
      <c r="LIH45"/>
      <c r="LII45"/>
      <c r="LIJ45"/>
      <c r="LIK45"/>
      <c r="LIL45"/>
      <c r="LIM45"/>
      <c r="LIN45"/>
      <c r="LIO45"/>
      <c r="LIP45"/>
      <c r="LIQ45"/>
      <c r="LIR45"/>
      <c r="LIS45"/>
      <c r="LIT45"/>
      <c r="LIU45"/>
      <c r="LIV45"/>
      <c r="LIW45"/>
      <c r="LIX45"/>
      <c r="LIY45"/>
      <c r="LIZ45"/>
      <c r="LJA45"/>
      <c r="LJB45"/>
      <c r="LJC45"/>
      <c r="LJD45"/>
      <c r="LJE45"/>
      <c r="LJF45"/>
      <c r="LJG45"/>
      <c r="LJH45"/>
      <c r="LJI45"/>
      <c r="LJJ45"/>
      <c r="LJK45"/>
      <c r="LJL45"/>
      <c r="LJM45"/>
      <c r="LJN45"/>
      <c r="LJO45"/>
      <c r="LJP45"/>
      <c r="LJQ45"/>
      <c r="LJR45"/>
      <c r="LJS45"/>
      <c r="LJT45"/>
      <c r="LJU45"/>
      <c r="LJV45"/>
      <c r="LJW45"/>
      <c r="LJX45"/>
      <c r="LJY45"/>
      <c r="LJZ45"/>
      <c r="LKA45"/>
      <c r="LKB45"/>
      <c r="LKC45"/>
      <c r="LKD45"/>
      <c r="LKE45"/>
      <c r="LKF45"/>
      <c r="LKG45"/>
      <c r="LKH45"/>
      <c r="LKI45"/>
      <c r="LKJ45"/>
      <c r="LKK45"/>
      <c r="LKL45"/>
      <c r="LKM45"/>
      <c r="LKN45"/>
      <c r="LKO45"/>
      <c r="LKP45"/>
      <c r="LKQ45"/>
      <c r="LKR45"/>
      <c r="LKS45"/>
      <c r="LKT45"/>
      <c r="LKU45"/>
      <c r="LKV45"/>
      <c r="LKW45"/>
      <c r="LKX45"/>
      <c r="LKY45"/>
      <c r="LKZ45"/>
      <c r="LLA45"/>
      <c r="LLB45"/>
      <c r="LLC45"/>
      <c r="LLD45"/>
      <c r="LLE45"/>
      <c r="LLF45"/>
      <c r="LLG45"/>
      <c r="LLH45"/>
      <c r="LLI45"/>
      <c r="LLJ45"/>
      <c r="LLK45"/>
      <c r="LLL45"/>
      <c r="LLM45"/>
      <c r="LLN45"/>
      <c r="LLO45"/>
      <c r="LLP45"/>
      <c r="LLQ45"/>
      <c r="LLR45"/>
      <c r="LLS45"/>
      <c r="LLT45"/>
      <c r="LLU45"/>
      <c r="LLV45"/>
      <c r="LLW45"/>
      <c r="LLX45"/>
      <c r="LLY45"/>
      <c r="LLZ45"/>
      <c r="LMA45"/>
      <c r="LMB45"/>
      <c r="LMC45"/>
      <c r="LMD45"/>
      <c r="LME45"/>
      <c r="LMF45"/>
      <c r="LMG45"/>
      <c r="LMH45"/>
      <c r="LMI45"/>
      <c r="LMJ45"/>
      <c r="LMK45"/>
      <c r="LML45"/>
      <c r="LMM45"/>
      <c r="LMN45"/>
      <c r="LMO45"/>
      <c r="LMP45"/>
      <c r="LMQ45"/>
      <c r="LMR45"/>
      <c r="LMS45"/>
      <c r="LMT45"/>
      <c r="LMU45"/>
      <c r="LMV45"/>
      <c r="LMW45"/>
      <c r="LMX45"/>
      <c r="LMY45"/>
      <c r="LMZ45"/>
      <c r="LNA45"/>
      <c r="LNB45"/>
      <c r="LNC45"/>
      <c r="LND45"/>
      <c r="LNE45"/>
      <c r="LNF45"/>
      <c r="LNG45"/>
      <c r="LNH45"/>
      <c r="LNI45"/>
      <c r="LNJ45"/>
      <c r="LNK45"/>
      <c r="LNL45"/>
      <c r="LNM45"/>
      <c r="LNN45"/>
      <c r="LNO45"/>
      <c r="LNP45"/>
      <c r="LNQ45"/>
      <c r="LNR45"/>
      <c r="LNS45"/>
      <c r="LNT45"/>
      <c r="LNU45"/>
      <c r="LNV45"/>
      <c r="LNW45"/>
      <c r="LNX45"/>
      <c r="LNY45"/>
      <c r="LNZ45"/>
      <c r="LOA45"/>
      <c r="LOB45"/>
      <c r="LOC45"/>
      <c r="LOD45"/>
      <c r="LOE45"/>
      <c r="LOF45"/>
      <c r="LOG45"/>
      <c r="LOH45"/>
      <c r="LOI45"/>
      <c r="LOJ45"/>
      <c r="LOK45"/>
      <c r="LOL45"/>
      <c r="LOM45"/>
      <c r="LON45"/>
      <c r="LOO45"/>
      <c r="LOP45"/>
      <c r="LOQ45"/>
      <c r="LOR45"/>
      <c r="LOS45"/>
      <c r="LOT45"/>
      <c r="LOU45"/>
      <c r="LOV45"/>
      <c r="LOW45"/>
      <c r="LOX45"/>
      <c r="LOY45"/>
      <c r="LOZ45"/>
      <c r="LPA45"/>
      <c r="LPB45"/>
      <c r="LPC45"/>
      <c r="LPD45"/>
      <c r="LPE45"/>
      <c r="LPF45"/>
      <c r="LPG45"/>
      <c r="LPH45"/>
      <c r="LPI45"/>
      <c r="LPJ45"/>
      <c r="LPK45"/>
      <c r="LPL45"/>
      <c r="LPM45"/>
      <c r="LPN45"/>
      <c r="LPO45"/>
      <c r="LPP45"/>
      <c r="LPQ45"/>
      <c r="LPR45"/>
      <c r="LPS45"/>
      <c r="LPT45"/>
      <c r="LPU45"/>
      <c r="LPV45"/>
      <c r="LPW45"/>
      <c r="LPX45"/>
      <c r="LPY45"/>
      <c r="LPZ45"/>
      <c r="LQA45"/>
      <c r="LQB45"/>
      <c r="LQC45"/>
      <c r="LQD45"/>
      <c r="LQE45"/>
      <c r="LQF45"/>
      <c r="LQG45"/>
      <c r="LQH45"/>
      <c r="LQI45"/>
      <c r="LQJ45"/>
      <c r="LQK45"/>
      <c r="LQL45"/>
      <c r="LQM45"/>
      <c r="LQN45"/>
      <c r="LQO45"/>
      <c r="LQP45"/>
      <c r="LQQ45"/>
      <c r="LQR45"/>
      <c r="LQS45"/>
      <c r="LQT45"/>
      <c r="LQU45"/>
      <c r="LQV45"/>
      <c r="LQW45"/>
      <c r="LQX45"/>
      <c r="LQY45"/>
      <c r="LQZ45"/>
      <c r="LRA45"/>
      <c r="LRB45"/>
      <c r="LRC45"/>
      <c r="LRD45"/>
      <c r="LRE45"/>
      <c r="LRF45"/>
      <c r="LRG45"/>
      <c r="LRH45"/>
      <c r="LRI45"/>
      <c r="LRJ45"/>
      <c r="LRK45"/>
      <c r="LRL45"/>
      <c r="LRM45"/>
      <c r="LRN45"/>
      <c r="LRO45"/>
      <c r="LRP45"/>
      <c r="LRQ45"/>
      <c r="LRR45"/>
      <c r="LRS45"/>
      <c r="LRT45"/>
      <c r="LRU45"/>
      <c r="LRV45"/>
      <c r="LRW45"/>
      <c r="LRX45"/>
      <c r="LRY45"/>
      <c r="LRZ45"/>
      <c r="LSA45"/>
      <c r="LSB45"/>
      <c r="LSC45"/>
      <c r="LSD45"/>
      <c r="LSE45"/>
      <c r="LSF45"/>
      <c r="LSG45"/>
      <c r="LSH45"/>
      <c r="LSI45"/>
      <c r="LSJ45"/>
      <c r="LSK45"/>
      <c r="LSL45"/>
      <c r="LSM45"/>
      <c r="LSN45"/>
      <c r="LSO45"/>
      <c r="LSP45"/>
      <c r="LSQ45"/>
      <c r="LSR45"/>
      <c r="LSS45"/>
      <c r="LST45"/>
      <c r="LSU45"/>
      <c r="LSV45"/>
      <c r="LSW45"/>
      <c r="LSX45"/>
      <c r="LSY45"/>
      <c r="LSZ45"/>
      <c r="LTA45"/>
      <c r="LTB45"/>
      <c r="LTC45"/>
      <c r="LTD45"/>
      <c r="LTE45"/>
      <c r="LTF45"/>
      <c r="LTG45"/>
      <c r="LTH45"/>
      <c r="LTI45"/>
      <c r="LTJ45"/>
      <c r="LTK45"/>
      <c r="LTL45"/>
      <c r="LTM45"/>
      <c r="LTN45"/>
      <c r="LTO45"/>
      <c r="LTP45"/>
      <c r="LTQ45"/>
      <c r="LTR45"/>
      <c r="LTS45"/>
      <c r="LTT45"/>
      <c r="LTU45"/>
      <c r="LTV45"/>
      <c r="LTW45"/>
      <c r="LTX45"/>
      <c r="LTY45"/>
      <c r="LTZ45"/>
      <c r="LUA45"/>
      <c r="LUB45"/>
      <c r="LUC45"/>
      <c r="LUD45"/>
      <c r="LUE45"/>
      <c r="LUF45"/>
      <c r="LUG45"/>
      <c r="LUH45"/>
      <c r="LUI45"/>
      <c r="LUJ45"/>
      <c r="LUK45"/>
      <c r="LUL45"/>
      <c r="LUM45"/>
      <c r="LUN45"/>
      <c r="LUO45"/>
      <c r="LUP45"/>
      <c r="LUQ45"/>
      <c r="LUR45"/>
      <c r="LUS45"/>
      <c r="LUT45"/>
      <c r="LUU45"/>
      <c r="LUV45"/>
      <c r="LUW45"/>
      <c r="LUX45"/>
      <c r="LUY45"/>
      <c r="LUZ45"/>
      <c r="LVA45"/>
      <c r="LVB45"/>
      <c r="LVC45"/>
      <c r="LVD45"/>
      <c r="LVE45"/>
      <c r="LVF45"/>
      <c r="LVG45"/>
      <c r="LVH45"/>
      <c r="LVI45"/>
      <c r="LVJ45"/>
      <c r="LVK45"/>
      <c r="LVL45"/>
      <c r="LVM45"/>
      <c r="LVN45"/>
      <c r="LVO45"/>
      <c r="LVP45"/>
      <c r="LVQ45"/>
      <c r="LVR45"/>
      <c r="LVS45"/>
      <c r="LVT45"/>
      <c r="LVU45"/>
      <c r="LVV45"/>
      <c r="LVW45"/>
      <c r="LVX45"/>
      <c r="LVY45"/>
      <c r="LVZ45"/>
      <c r="LWA45"/>
      <c r="LWB45"/>
      <c r="LWC45"/>
      <c r="LWD45"/>
      <c r="LWE45"/>
      <c r="LWF45"/>
      <c r="LWG45"/>
      <c r="LWH45"/>
      <c r="LWI45"/>
      <c r="LWJ45"/>
      <c r="LWK45"/>
      <c r="LWL45"/>
      <c r="LWM45"/>
      <c r="LWN45"/>
      <c r="LWO45"/>
      <c r="LWP45"/>
      <c r="LWQ45"/>
      <c r="LWR45"/>
      <c r="LWS45"/>
      <c r="LWT45"/>
      <c r="LWU45"/>
      <c r="LWV45"/>
      <c r="LWW45"/>
      <c r="LWX45"/>
      <c r="LWY45"/>
      <c r="LWZ45"/>
      <c r="LXA45"/>
      <c r="LXB45"/>
      <c r="LXC45"/>
      <c r="LXD45"/>
      <c r="LXE45"/>
      <c r="LXF45"/>
      <c r="LXG45"/>
      <c r="LXH45"/>
      <c r="LXI45"/>
      <c r="LXJ45"/>
      <c r="LXK45"/>
      <c r="LXL45"/>
      <c r="LXM45"/>
      <c r="LXN45"/>
      <c r="LXO45"/>
      <c r="LXP45"/>
      <c r="LXQ45"/>
      <c r="LXR45"/>
      <c r="LXS45"/>
      <c r="LXT45"/>
      <c r="LXU45"/>
      <c r="LXV45"/>
      <c r="LXW45"/>
      <c r="LXX45"/>
      <c r="LXY45"/>
      <c r="LXZ45"/>
      <c r="LYA45"/>
      <c r="LYB45"/>
      <c r="LYC45"/>
      <c r="LYD45"/>
      <c r="LYE45"/>
      <c r="LYF45"/>
      <c r="LYG45"/>
      <c r="LYH45"/>
      <c r="LYI45"/>
      <c r="LYJ45"/>
      <c r="LYK45"/>
      <c r="LYL45"/>
      <c r="LYM45"/>
      <c r="LYN45"/>
      <c r="LYO45"/>
      <c r="LYP45"/>
      <c r="LYQ45"/>
      <c r="LYR45"/>
      <c r="LYS45"/>
      <c r="LYT45"/>
      <c r="LYU45"/>
      <c r="LYV45"/>
      <c r="LYW45"/>
      <c r="LYX45"/>
      <c r="LYY45"/>
      <c r="LYZ45"/>
      <c r="LZA45"/>
      <c r="LZB45"/>
      <c r="LZC45"/>
      <c r="LZD45"/>
      <c r="LZE45"/>
      <c r="LZF45"/>
      <c r="LZG45"/>
      <c r="LZH45"/>
      <c r="LZI45"/>
      <c r="LZJ45"/>
      <c r="LZK45"/>
      <c r="LZL45"/>
      <c r="LZM45"/>
      <c r="LZN45"/>
      <c r="LZO45"/>
      <c r="LZP45"/>
      <c r="LZQ45"/>
      <c r="LZR45"/>
      <c r="LZS45"/>
      <c r="LZT45"/>
      <c r="LZU45"/>
      <c r="LZV45"/>
      <c r="LZW45"/>
      <c r="LZX45"/>
      <c r="LZY45"/>
      <c r="LZZ45"/>
      <c r="MAA45"/>
      <c r="MAB45"/>
      <c r="MAC45"/>
      <c r="MAD45"/>
      <c r="MAE45"/>
      <c r="MAF45"/>
      <c r="MAG45"/>
      <c r="MAH45"/>
      <c r="MAI45"/>
      <c r="MAJ45"/>
      <c r="MAK45"/>
      <c r="MAL45"/>
      <c r="MAM45"/>
      <c r="MAN45"/>
      <c r="MAO45"/>
      <c r="MAP45"/>
      <c r="MAQ45"/>
      <c r="MAR45"/>
      <c r="MAS45"/>
      <c r="MAT45"/>
      <c r="MAU45"/>
      <c r="MAV45"/>
      <c r="MAW45"/>
      <c r="MAX45"/>
      <c r="MAY45"/>
      <c r="MAZ45"/>
      <c r="MBA45"/>
      <c r="MBB45"/>
      <c r="MBC45"/>
      <c r="MBD45"/>
      <c r="MBE45"/>
      <c r="MBF45"/>
      <c r="MBG45"/>
      <c r="MBH45"/>
      <c r="MBI45"/>
      <c r="MBJ45"/>
      <c r="MBK45"/>
      <c r="MBL45"/>
      <c r="MBM45"/>
      <c r="MBN45"/>
      <c r="MBO45"/>
      <c r="MBP45"/>
      <c r="MBQ45"/>
      <c r="MBR45"/>
      <c r="MBS45"/>
      <c r="MBT45"/>
      <c r="MBU45"/>
      <c r="MBV45"/>
      <c r="MBW45"/>
      <c r="MBX45"/>
      <c r="MBY45"/>
      <c r="MBZ45"/>
      <c r="MCA45"/>
      <c r="MCB45"/>
      <c r="MCC45"/>
      <c r="MCD45"/>
      <c r="MCE45"/>
      <c r="MCF45"/>
      <c r="MCG45"/>
      <c r="MCH45"/>
      <c r="MCI45"/>
      <c r="MCJ45"/>
      <c r="MCK45"/>
      <c r="MCL45"/>
      <c r="MCM45"/>
      <c r="MCN45"/>
      <c r="MCO45"/>
      <c r="MCP45"/>
      <c r="MCQ45"/>
      <c r="MCR45"/>
      <c r="MCS45"/>
      <c r="MCT45"/>
      <c r="MCU45"/>
      <c r="MCV45"/>
      <c r="MCW45"/>
      <c r="MCX45"/>
      <c r="MCY45"/>
      <c r="MCZ45"/>
      <c r="MDA45"/>
      <c r="MDB45"/>
      <c r="MDC45"/>
      <c r="MDD45"/>
      <c r="MDE45"/>
      <c r="MDF45"/>
      <c r="MDG45"/>
      <c r="MDH45"/>
      <c r="MDI45"/>
      <c r="MDJ45"/>
      <c r="MDK45"/>
      <c r="MDL45"/>
      <c r="MDM45"/>
      <c r="MDN45"/>
      <c r="MDO45"/>
      <c r="MDP45"/>
      <c r="MDQ45"/>
      <c r="MDR45"/>
      <c r="MDS45"/>
      <c r="MDT45"/>
      <c r="MDU45"/>
      <c r="MDV45"/>
      <c r="MDW45"/>
      <c r="MDX45"/>
      <c r="MDY45"/>
      <c r="MDZ45"/>
      <c r="MEA45"/>
      <c r="MEB45"/>
      <c r="MEC45"/>
      <c r="MED45"/>
      <c r="MEE45"/>
      <c r="MEF45"/>
      <c r="MEG45"/>
      <c r="MEH45"/>
      <c r="MEI45"/>
      <c r="MEJ45"/>
      <c r="MEK45"/>
      <c r="MEL45"/>
      <c r="MEM45"/>
      <c r="MEN45"/>
      <c r="MEO45"/>
      <c r="MEP45"/>
      <c r="MEQ45"/>
      <c r="MER45"/>
      <c r="MES45"/>
      <c r="MET45"/>
      <c r="MEU45"/>
      <c r="MEV45"/>
      <c r="MEW45"/>
      <c r="MEX45"/>
      <c r="MEY45"/>
      <c r="MEZ45"/>
      <c r="MFA45"/>
      <c r="MFB45"/>
      <c r="MFC45"/>
      <c r="MFD45"/>
      <c r="MFE45"/>
      <c r="MFF45"/>
      <c r="MFG45"/>
      <c r="MFH45"/>
      <c r="MFI45"/>
      <c r="MFJ45"/>
      <c r="MFK45"/>
      <c r="MFL45"/>
      <c r="MFM45"/>
      <c r="MFN45"/>
      <c r="MFO45"/>
      <c r="MFP45"/>
      <c r="MFQ45"/>
      <c r="MFR45"/>
      <c r="MFS45"/>
      <c r="MFT45"/>
      <c r="MFU45"/>
      <c r="MFV45"/>
      <c r="MFW45"/>
      <c r="MFX45"/>
      <c r="MFY45"/>
      <c r="MFZ45"/>
      <c r="MGA45"/>
      <c r="MGB45"/>
      <c r="MGC45"/>
      <c r="MGD45"/>
      <c r="MGE45"/>
      <c r="MGF45"/>
      <c r="MGG45"/>
      <c r="MGH45"/>
      <c r="MGI45"/>
      <c r="MGJ45"/>
      <c r="MGK45"/>
      <c r="MGL45"/>
      <c r="MGM45"/>
      <c r="MGN45"/>
      <c r="MGO45"/>
      <c r="MGP45"/>
      <c r="MGQ45"/>
      <c r="MGR45"/>
      <c r="MGS45"/>
      <c r="MGT45"/>
      <c r="MGU45"/>
      <c r="MGV45"/>
      <c r="MGW45"/>
      <c r="MGX45"/>
      <c r="MGY45"/>
      <c r="MGZ45"/>
      <c r="MHA45"/>
      <c r="MHB45"/>
      <c r="MHC45"/>
      <c r="MHD45"/>
      <c r="MHE45"/>
      <c r="MHF45"/>
      <c r="MHG45"/>
      <c r="MHH45"/>
      <c r="MHI45"/>
      <c r="MHJ45"/>
      <c r="MHK45"/>
      <c r="MHL45"/>
      <c r="MHM45"/>
      <c r="MHN45"/>
      <c r="MHO45"/>
      <c r="MHP45"/>
      <c r="MHQ45"/>
      <c r="MHR45"/>
      <c r="MHS45"/>
      <c r="MHT45"/>
      <c r="MHU45"/>
      <c r="MHV45"/>
      <c r="MHW45"/>
      <c r="MHX45"/>
      <c r="MHY45"/>
      <c r="MHZ45"/>
      <c r="MIA45"/>
      <c r="MIB45"/>
      <c r="MIC45"/>
      <c r="MID45"/>
      <c r="MIE45"/>
      <c r="MIF45"/>
      <c r="MIG45"/>
      <c r="MIH45"/>
      <c r="MII45"/>
      <c r="MIJ45"/>
      <c r="MIK45"/>
      <c r="MIL45"/>
      <c r="MIM45"/>
      <c r="MIN45"/>
      <c r="MIO45"/>
      <c r="MIP45"/>
      <c r="MIQ45"/>
      <c r="MIR45"/>
      <c r="MIS45"/>
      <c r="MIT45"/>
      <c r="MIU45"/>
      <c r="MIV45"/>
      <c r="MIW45"/>
      <c r="MIX45"/>
      <c r="MIY45"/>
      <c r="MIZ45"/>
      <c r="MJA45"/>
      <c r="MJB45"/>
      <c r="MJC45"/>
      <c r="MJD45"/>
      <c r="MJE45"/>
      <c r="MJF45"/>
      <c r="MJG45"/>
      <c r="MJH45"/>
      <c r="MJI45"/>
      <c r="MJJ45"/>
      <c r="MJK45"/>
      <c r="MJL45"/>
      <c r="MJM45"/>
      <c r="MJN45"/>
      <c r="MJO45"/>
      <c r="MJP45"/>
      <c r="MJQ45"/>
      <c r="MJR45"/>
      <c r="MJS45"/>
      <c r="MJT45"/>
      <c r="MJU45"/>
      <c r="MJV45"/>
      <c r="MJW45"/>
      <c r="MJX45"/>
      <c r="MJY45"/>
      <c r="MJZ45"/>
      <c r="MKA45"/>
      <c r="MKB45"/>
      <c r="MKC45"/>
      <c r="MKD45"/>
      <c r="MKE45"/>
      <c r="MKF45"/>
      <c r="MKG45"/>
      <c r="MKH45"/>
      <c r="MKI45"/>
      <c r="MKJ45"/>
      <c r="MKK45"/>
      <c r="MKL45"/>
      <c r="MKM45"/>
      <c r="MKN45"/>
      <c r="MKO45"/>
      <c r="MKP45"/>
      <c r="MKQ45"/>
      <c r="MKR45"/>
      <c r="MKS45"/>
      <c r="MKT45"/>
      <c r="MKU45"/>
      <c r="MKV45"/>
      <c r="MKW45"/>
      <c r="MKX45"/>
      <c r="MKY45"/>
      <c r="MKZ45"/>
      <c r="MLA45"/>
      <c r="MLB45"/>
      <c r="MLC45"/>
      <c r="MLD45"/>
      <c r="MLE45"/>
      <c r="MLF45"/>
      <c r="MLG45"/>
      <c r="MLH45"/>
      <c r="MLI45"/>
      <c r="MLJ45"/>
      <c r="MLK45"/>
      <c r="MLL45"/>
      <c r="MLM45"/>
      <c r="MLN45"/>
      <c r="MLO45"/>
      <c r="MLP45"/>
      <c r="MLQ45"/>
      <c r="MLR45"/>
      <c r="MLS45"/>
      <c r="MLT45"/>
      <c r="MLU45"/>
      <c r="MLV45"/>
      <c r="MLW45"/>
      <c r="MLX45"/>
      <c r="MLY45"/>
      <c r="MLZ45"/>
      <c r="MMA45"/>
      <c r="MMB45"/>
      <c r="MMC45"/>
      <c r="MMD45"/>
      <c r="MME45"/>
      <c r="MMF45"/>
      <c r="MMG45"/>
      <c r="MMH45"/>
      <c r="MMI45"/>
      <c r="MMJ45"/>
      <c r="MMK45"/>
      <c r="MML45"/>
      <c r="MMM45"/>
      <c r="MMN45"/>
      <c r="MMO45"/>
      <c r="MMP45"/>
      <c r="MMQ45"/>
      <c r="MMR45"/>
      <c r="MMS45"/>
      <c r="MMT45"/>
      <c r="MMU45"/>
      <c r="MMV45"/>
      <c r="MMW45"/>
      <c r="MMX45"/>
      <c r="MMY45"/>
      <c r="MMZ45"/>
      <c r="MNA45"/>
      <c r="MNB45"/>
      <c r="MNC45"/>
      <c r="MND45"/>
      <c r="MNE45"/>
      <c r="MNF45"/>
      <c r="MNG45"/>
      <c r="MNH45"/>
      <c r="MNI45"/>
      <c r="MNJ45"/>
      <c r="MNK45"/>
      <c r="MNL45"/>
      <c r="MNM45"/>
      <c r="MNN45"/>
      <c r="MNO45"/>
      <c r="MNP45"/>
      <c r="MNQ45"/>
      <c r="MNR45"/>
      <c r="MNS45"/>
      <c r="MNT45"/>
      <c r="MNU45"/>
      <c r="MNV45"/>
      <c r="MNW45"/>
      <c r="MNX45"/>
      <c r="MNY45"/>
      <c r="MNZ45"/>
      <c r="MOA45"/>
      <c r="MOB45"/>
      <c r="MOC45"/>
      <c r="MOD45"/>
      <c r="MOE45"/>
      <c r="MOF45"/>
      <c r="MOG45"/>
      <c r="MOH45"/>
      <c r="MOI45"/>
      <c r="MOJ45"/>
      <c r="MOK45"/>
      <c r="MOL45"/>
      <c r="MOM45"/>
      <c r="MON45"/>
      <c r="MOO45"/>
      <c r="MOP45"/>
      <c r="MOQ45"/>
      <c r="MOR45"/>
      <c r="MOS45"/>
      <c r="MOT45"/>
      <c r="MOU45"/>
      <c r="MOV45"/>
      <c r="MOW45"/>
      <c r="MOX45"/>
      <c r="MOY45"/>
      <c r="MOZ45"/>
      <c r="MPA45"/>
      <c r="MPB45"/>
      <c r="MPC45"/>
      <c r="MPD45"/>
      <c r="MPE45"/>
      <c r="MPF45"/>
      <c r="MPG45"/>
      <c r="MPH45"/>
      <c r="MPI45"/>
      <c r="MPJ45"/>
      <c r="MPK45"/>
      <c r="MPL45"/>
      <c r="MPM45"/>
      <c r="MPN45"/>
      <c r="MPO45"/>
      <c r="MPP45"/>
      <c r="MPQ45"/>
      <c r="MPR45"/>
      <c r="MPS45"/>
      <c r="MPT45"/>
      <c r="MPU45"/>
      <c r="MPV45"/>
      <c r="MPW45"/>
      <c r="MPX45"/>
      <c r="MPY45"/>
      <c r="MPZ45"/>
      <c r="MQA45"/>
      <c r="MQB45"/>
      <c r="MQC45"/>
      <c r="MQD45"/>
      <c r="MQE45"/>
      <c r="MQF45"/>
      <c r="MQG45"/>
      <c r="MQH45"/>
      <c r="MQI45"/>
      <c r="MQJ45"/>
      <c r="MQK45"/>
      <c r="MQL45"/>
      <c r="MQM45"/>
      <c r="MQN45"/>
      <c r="MQO45"/>
      <c r="MQP45"/>
      <c r="MQQ45"/>
      <c r="MQR45"/>
      <c r="MQS45"/>
      <c r="MQT45"/>
      <c r="MQU45"/>
      <c r="MQV45"/>
      <c r="MQW45"/>
      <c r="MQX45"/>
      <c r="MQY45"/>
      <c r="MQZ45"/>
      <c r="MRA45"/>
      <c r="MRB45"/>
      <c r="MRC45"/>
      <c r="MRD45"/>
      <c r="MRE45"/>
      <c r="MRF45"/>
      <c r="MRG45"/>
      <c r="MRH45"/>
      <c r="MRI45"/>
      <c r="MRJ45"/>
      <c r="MRK45"/>
      <c r="MRL45"/>
      <c r="MRM45"/>
      <c r="MRN45"/>
      <c r="MRO45"/>
      <c r="MRP45"/>
      <c r="MRQ45"/>
      <c r="MRR45"/>
      <c r="MRS45"/>
      <c r="MRT45"/>
      <c r="MRU45"/>
      <c r="MRV45"/>
      <c r="MRW45"/>
      <c r="MRX45"/>
      <c r="MRY45"/>
      <c r="MRZ45"/>
      <c r="MSA45"/>
      <c r="MSB45"/>
      <c r="MSC45"/>
      <c r="MSD45"/>
      <c r="MSE45"/>
      <c r="MSF45"/>
      <c r="MSG45"/>
      <c r="MSH45"/>
      <c r="MSI45"/>
      <c r="MSJ45"/>
      <c r="MSK45"/>
      <c r="MSL45"/>
      <c r="MSM45"/>
      <c r="MSN45"/>
      <c r="MSO45"/>
      <c r="MSP45"/>
      <c r="MSQ45"/>
      <c r="MSR45"/>
      <c r="MSS45"/>
      <c r="MST45"/>
      <c r="MSU45"/>
      <c r="MSV45"/>
      <c r="MSW45"/>
      <c r="MSX45"/>
      <c r="MSY45"/>
      <c r="MSZ45"/>
      <c r="MTA45"/>
      <c r="MTB45"/>
      <c r="MTC45"/>
      <c r="MTD45"/>
      <c r="MTE45"/>
      <c r="MTF45"/>
      <c r="MTG45"/>
      <c r="MTH45"/>
      <c r="MTI45"/>
      <c r="MTJ45"/>
      <c r="MTK45"/>
      <c r="MTL45"/>
      <c r="MTM45"/>
      <c r="MTN45"/>
      <c r="MTO45"/>
      <c r="MTP45"/>
      <c r="MTQ45"/>
      <c r="MTR45"/>
      <c r="MTS45"/>
      <c r="MTT45"/>
      <c r="MTU45"/>
      <c r="MTV45"/>
      <c r="MTW45"/>
      <c r="MTX45"/>
      <c r="MTY45"/>
      <c r="MTZ45"/>
      <c r="MUA45"/>
      <c r="MUB45"/>
      <c r="MUC45"/>
      <c r="MUD45"/>
      <c r="MUE45"/>
      <c r="MUF45"/>
      <c r="MUG45"/>
      <c r="MUH45"/>
      <c r="MUI45"/>
      <c r="MUJ45"/>
      <c r="MUK45"/>
      <c r="MUL45"/>
      <c r="MUM45"/>
      <c r="MUN45"/>
      <c r="MUO45"/>
      <c r="MUP45"/>
      <c r="MUQ45"/>
      <c r="MUR45"/>
      <c r="MUS45"/>
      <c r="MUT45"/>
      <c r="MUU45"/>
      <c r="MUV45"/>
      <c r="MUW45"/>
      <c r="MUX45"/>
      <c r="MUY45"/>
      <c r="MUZ45"/>
      <c r="MVA45"/>
      <c r="MVB45"/>
      <c r="MVC45"/>
      <c r="MVD45"/>
      <c r="MVE45"/>
      <c r="MVF45"/>
      <c r="MVG45"/>
      <c r="MVH45"/>
      <c r="MVI45"/>
      <c r="MVJ45"/>
      <c r="MVK45"/>
      <c r="MVL45"/>
      <c r="MVM45"/>
      <c r="MVN45"/>
      <c r="MVO45"/>
      <c r="MVP45"/>
      <c r="MVQ45"/>
      <c r="MVR45"/>
      <c r="MVS45"/>
      <c r="MVT45"/>
      <c r="MVU45"/>
      <c r="MVV45"/>
      <c r="MVW45"/>
      <c r="MVX45"/>
      <c r="MVY45"/>
      <c r="MVZ45"/>
      <c r="MWA45"/>
      <c r="MWB45"/>
      <c r="MWC45"/>
      <c r="MWD45"/>
      <c r="MWE45"/>
      <c r="MWF45"/>
      <c r="MWG45"/>
      <c r="MWH45"/>
      <c r="MWI45"/>
      <c r="MWJ45"/>
      <c r="MWK45"/>
      <c r="MWL45"/>
      <c r="MWM45"/>
      <c r="MWN45"/>
      <c r="MWO45"/>
      <c r="MWP45"/>
      <c r="MWQ45"/>
      <c r="MWR45"/>
      <c r="MWS45"/>
      <c r="MWT45"/>
      <c r="MWU45"/>
      <c r="MWV45"/>
      <c r="MWW45"/>
      <c r="MWX45"/>
      <c r="MWY45"/>
      <c r="MWZ45"/>
      <c r="MXA45"/>
      <c r="MXB45"/>
      <c r="MXC45"/>
      <c r="MXD45"/>
      <c r="MXE45"/>
      <c r="MXF45"/>
      <c r="MXG45"/>
      <c r="MXH45"/>
      <c r="MXI45"/>
      <c r="MXJ45"/>
      <c r="MXK45"/>
      <c r="MXL45"/>
      <c r="MXM45"/>
      <c r="MXN45"/>
      <c r="MXO45"/>
      <c r="MXP45"/>
      <c r="MXQ45"/>
      <c r="MXR45"/>
      <c r="MXS45"/>
      <c r="MXT45"/>
      <c r="MXU45"/>
      <c r="MXV45"/>
      <c r="MXW45"/>
      <c r="MXX45"/>
      <c r="MXY45"/>
      <c r="MXZ45"/>
      <c r="MYA45"/>
      <c r="MYB45"/>
      <c r="MYC45"/>
      <c r="MYD45"/>
      <c r="MYE45"/>
      <c r="MYF45"/>
      <c r="MYG45"/>
      <c r="MYH45"/>
      <c r="MYI45"/>
      <c r="MYJ45"/>
      <c r="MYK45"/>
      <c r="MYL45"/>
      <c r="MYM45"/>
      <c r="MYN45"/>
      <c r="MYO45"/>
      <c r="MYP45"/>
      <c r="MYQ45"/>
      <c r="MYR45"/>
      <c r="MYS45"/>
      <c r="MYT45"/>
      <c r="MYU45"/>
      <c r="MYV45"/>
      <c r="MYW45"/>
      <c r="MYX45"/>
      <c r="MYY45"/>
      <c r="MYZ45"/>
      <c r="MZA45"/>
      <c r="MZB45"/>
      <c r="MZC45"/>
      <c r="MZD45"/>
      <c r="MZE45"/>
      <c r="MZF45"/>
      <c r="MZG45"/>
      <c r="MZH45"/>
      <c r="MZI45"/>
      <c r="MZJ45"/>
      <c r="MZK45"/>
      <c r="MZL45"/>
      <c r="MZM45"/>
      <c r="MZN45"/>
      <c r="MZO45"/>
      <c r="MZP45"/>
      <c r="MZQ45"/>
      <c r="MZR45"/>
      <c r="MZS45"/>
      <c r="MZT45"/>
      <c r="MZU45"/>
      <c r="MZV45"/>
      <c r="MZW45"/>
      <c r="MZX45"/>
      <c r="MZY45"/>
      <c r="MZZ45"/>
      <c r="NAA45"/>
      <c r="NAB45"/>
      <c r="NAC45"/>
      <c r="NAD45"/>
      <c r="NAE45"/>
      <c r="NAF45"/>
      <c r="NAG45"/>
      <c r="NAH45"/>
      <c r="NAI45"/>
      <c r="NAJ45"/>
      <c r="NAK45"/>
      <c r="NAL45"/>
      <c r="NAM45"/>
      <c r="NAN45"/>
      <c r="NAO45"/>
      <c r="NAP45"/>
      <c r="NAQ45"/>
      <c r="NAR45"/>
      <c r="NAS45"/>
      <c r="NAT45"/>
      <c r="NAU45"/>
      <c r="NAV45"/>
      <c r="NAW45"/>
      <c r="NAX45"/>
      <c r="NAY45"/>
      <c r="NAZ45"/>
      <c r="NBA45"/>
      <c r="NBB45"/>
      <c r="NBC45"/>
      <c r="NBD45"/>
      <c r="NBE45"/>
      <c r="NBF45"/>
      <c r="NBG45"/>
      <c r="NBH45"/>
      <c r="NBI45"/>
      <c r="NBJ45"/>
      <c r="NBK45"/>
      <c r="NBL45"/>
      <c r="NBM45"/>
      <c r="NBN45"/>
      <c r="NBO45"/>
      <c r="NBP45"/>
      <c r="NBQ45"/>
      <c r="NBR45"/>
      <c r="NBS45"/>
      <c r="NBT45"/>
      <c r="NBU45"/>
      <c r="NBV45"/>
      <c r="NBW45"/>
      <c r="NBX45"/>
      <c r="NBY45"/>
      <c r="NBZ45"/>
      <c r="NCA45"/>
      <c r="NCB45"/>
      <c r="NCC45"/>
      <c r="NCD45"/>
      <c r="NCE45"/>
      <c r="NCF45"/>
      <c r="NCG45"/>
      <c r="NCH45"/>
      <c r="NCI45"/>
      <c r="NCJ45"/>
      <c r="NCK45"/>
      <c r="NCL45"/>
      <c r="NCM45"/>
      <c r="NCN45"/>
      <c r="NCO45"/>
      <c r="NCP45"/>
      <c r="NCQ45"/>
      <c r="NCR45"/>
      <c r="NCS45"/>
      <c r="NCT45"/>
      <c r="NCU45"/>
      <c r="NCV45"/>
      <c r="NCW45"/>
      <c r="NCX45"/>
      <c r="NCY45"/>
      <c r="NCZ45"/>
      <c r="NDA45"/>
      <c r="NDB45"/>
      <c r="NDC45"/>
      <c r="NDD45"/>
      <c r="NDE45"/>
      <c r="NDF45"/>
      <c r="NDG45"/>
      <c r="NDH45"/>
      <c r="NDI45"/>
      <c r="NDJ45"/>
      <c r="NDK45"/>
      <c r="NDL45"/>
      <c r="NDM45"/>
      <c r="NDN45"/>
      <c r="NDO45"/>
      <c r="NDP45"/>
      <c r="NDQ45"/>
      <c r="NDR45"/>
      <c r="NDS45"/>
      <c r="NDT45"/>
      <c r="NDU45"/>
      <c r="NDV45"/>
      <c r="NDW45"/>
      <c r="NDX45"/>
      <c r="NDY45"/>
      <c r="NDZ45"/>
      <c r="NEA45"/>
      <c r="NEB45"/>
      <c r="NEC45"/>
      <c r="NED45"/>
      <c r="NEE45"/>
      <c r="NEF45"/>
      <c r="NEG45"/>
      <c r="NEH45"/>
      <c r="NEI45"/>
      <c r="NEJ45"/>
      <c r="NEK45"/>
      <c r="NEL45"/>
      <c r="NEM45"/>
      <c r="NEN45"/>
      <c r="NEO45"/>
      <c r="NEP45"/>
      <c r="NEQ45"/>
      <c r="NER45"/>
      <c r="NES45"/>
      <c r="NET45"/>
      <c r="NEU45"/>
      <c r="NEV45"/>
      <c r="NEW45"/>
      <c r="NEX45"/>
      <c r="NEY45"/>
      <c r="NEZ45"/>
      <c r="NFA45"/>
      <c r="NFB45"/>
      <c r="NFC45"/>
      <c r="NFD45"/>
      <c r="NFE45"/>
      <c r="NFF45"/>
      <c r="NFG45"/>
      <c r="NFH45"/>
      <c r="NFI45"/>
      <c r="NFJ45"/>
      <c r="NFK45"/>
      <c r="NFL45"/>
      <c r="NFM45"/>
      <c r="NFN45"/>
      <c r="NFO45"/>
      <c r="NFP45"/>
      <c r="NFQ45"/>
      <c r="NFR45"/>
      <c r="NFS45"/>
      <c r="NFT45"/>
      <c r="NFU45"/>
      <c r="NFV45"/>
      <c r="NFW45"/>
      <c r="NFX45"/>
      <c r="NFY45"/>
      <c r="NFZ45"/>
      <c r="NGA45"/>
      <c r="NGB45"/>
      <c r="NGC45"/>
      <c r="NGD45"/>
      <c r="NGE45"/>
      <c r="NGF45"/>
      <c r="NGG45"/>
      <c r="NGH45"/>
      <c r="NGI45"/>
      <c r="NGJ45"/>
      <c r="NGK45"/>
      <c r="NGL45"/>
      <c r="NGM45"/>
      <c r="NGN45"/>
      <c r="NGO45"/>
      <c r="NGP45"/>
      <c r="NGQ45"/>
      <c r="NGR45"/>
      <c r="NGS45"/>
      <c r="NGT45"/>
      <c r="NGU45"/>
      <c r="NGV45"/>
      <c r="NGW45"/>
      <c r="NGX45"/>
      <c r="NGY45"/>
      <c r="NGZ45"/>
      <c r="NHA45"/>
      <c r="NHB45"/>
      <c r="NHC45"/>
      <c r="NHD45"/>
      <c r="NHE45"/>
      <c r="NHF45"/>
      <c r="NHG45"/>
      <c r="NHH45"/>
      <c r="NHI45"/>
      <c r="NHJ45"/>
      <c r="NHK45"/>
      <c r="NHL45"/>
      <c r="NHM45"/>
      <c r="NHN45"/>
      <c r="NHO45"/>
      <c r="NHP45"/>
      <c r="NHQ45"/>
      <c r="NHR45"/>
      <c r="NHS45"/>
      <c r="NHT45"/>
      <c r="NHU45"/>
      <c r="NHV45"/>
      <c r="NHW45"/>
      <c r="NHX45"/>
      <c r="NHY45"/>
      <c r="NHZ45"/>
      <c r="NIA45"/>
      <c r="NIB45"/>
      <c r="NIC45"/>
      <c r="NID45"/>
      <c r="NIE45"/>
      <c r="NIF45"/>
      <c r="NIG45"/>
      <c r="NIH45"/>
      <c r="NII45"/>
      <c r="NIJ45"/>
      <c r="NIK45"/>
      <c r="NIL45"/>
      <c r="NIM45"/>
      <c r="NIN45"/>
      <c r="NIO45"/>
      <c r="NIP45"/>
      <c r="NIQ45"/>
      <c r="NIR45"/>
      <c r="NIS45"/>
      <c r="NIT45"/>
      <c r="NIU45"/>
      <c r="NIV45"/>
      <c r="NIW45"/>
      <c r="NIX45"/>
      <c r="NIY45"/>
      <c r="NIZ45"/>
      <c r="NJA45"/>
      <c r="NJB45"/>
      <c r="NJC45"/>
      <c r="NJD45"/>
      <c r="NJE45"/>
      <c r="NJF45"/>
      <c r="NJG45"/>
      <c r="NJH45"/>
      <c r="NJI45"/>
      <c r="NJJ45"/>
      <c r="NJK45"/>
      <c r="NJL45"/>
      <c r="NJM45"/>
      <c r="NJN45"/>
      <c r="NJO45"/>
      <c r="NJP45"/>
      <c r="NJQ45"/>
      <c r="NJR45"/>
      <c r="NJS45"/>
      <c r="NJT45"/>
      <c r="NJU45"/>
      <c r="NJV45"/>
      <c r="NJW45"/>
      <c r="NJX45"/>
      <c r="NJY45"/>
      <c r="NJZ45"/>
      <c r="NKA45"/>
      <c r="NKB45"/>
      <c r="NKC45"/>
      <c r="NKD45"/>
      <c r="NKE45"/>
      <c r="NKF45"/>
      <c r="NKG45"/>
      <c r="NKH45"/>
      <c r="NKI45"/>
      <c r="NKJ45"/>
      <c r="NKK45"/>
      <c r="NKL45"/>
      <c r="NKM45"/>
      <c r="NKN45"/>
      <c r="NKO45"/>
      <c r="NKP45"/>
      <c r="NKQ45"/>
      <c r="NKR45"/>
      <c r="NKS45"/>
      <c r="NKT45"/>
      <c r="NKU45"/>
      <c r="NKV45"/>
      <c r="NKW45"/>
      <c r="NKX45"/>
      <c r="NKY45"/>
      <c r="NKZ45"/>
      <c r="NLA45"/>
      <c r="NLB45"/>
      <c r="NLC45"/>
      <c r="NLD45"/>
      <c r="NLE45"/>
      <c r="NLF45"/>
      <c r="NLG45"/>
      <c r="NLH45"/>
      <c r="NLI45"/>
      <c r="NLJ45"/>
      <c r="NLK45"/>
      <c r="NLL45"/>
      <c r="NLM45"/>
      <c r="NLN45"/>
      <c r="NLO45"/>
      <c r="NLP45"/>
      <c r="NLQ45"/>
      <c r="NLR45"/>
      <c r="NLS45"/>
      <c r="NLT45"/>
      <c r="NLU45"/>
      <c r="NLV45"/>
      <c r="NLW45"/>
      <c r="NLX45"/>
      <c r="NLY45"/>
      <c r="NLZ45"/>
      <c r="NMA45"/>
      <c r="NMB45"/>
      <c r="NMC45"/>
      <c r="NMD45"/>
      <c r="NME45"/>
      <c r="NMF45"/>
      <c r="NMG45"/>
      <c r="NMH45"/>
      <c r="NMI45"/>
      <c r="NMJ45"/>
      <c r="NMK45"/>
      <c r="NML45"/>
      <c r="NMM45"/>
      <c r="NMN45"/>
      <c r="NMO45"/>
      <c r="NMP45"/>
      <c r="NMQ45"/>
      <c r="NMR45"/>
      <c r="NMS45"/>
      <c r="NMT45"/>
      <c r="NMU45"/>
      <c r="NMV45"/>
      <c r="NMW45"/>
      <c r="NMX45"/>
      <c r="NMY45"/>
      <c r="NMZ45"/>
      <c r="NNA45"/>
      <c r="NNB45"/>
      <c r="NNC45"/>
      <c r="NND45"/>
      <c r="NNE45"/>
      <c r="NNF45"/>
      <c r="NNG45"/>
      <c r="NNH45"/>
      <c r="NNI45"/>
      <c r="NNJ45"/>
      <c r="NNK45"/>
      <c r="NNL45"/>
      <c r="NNM45"/>
      <c r="NNN45"/>
      <c r="NNO45"/>
      <c r="NNP45"/>
      <c r="NNQ45"/>
      <c r="NNR45"/>
      <c r="NNS45"/>
      <c r="NNT45"/>
      <c r="NNU45"/>
      <c r="NNV45"/>
      <c r="NNW45"/>
      <c r="NNX45"/>
      <c r="NNY45"/>
      <c r="NNZ45"/>
      <c r="NOA45"/>
      <c r="NOB45"/>
      <c r="NOC45"/>
      <c r="NOD45"/>
      <c r="NOE45"/>
      <c r="NOF45"/>
      <c r="NOG45"/>
      <c r="NOH45"/>
      <c r="NOI45"/>
      <c r="NOJ45"/>
      <c r="NOK45"/>
      <c r="NOL45"/>
      <c r="NOM45"/>
      <c r="NON45"/>
      <c r="NOO45"/>
      <c r="NOP45"/>
      <c r="NOQ45"/>
      <c r="NOR45"/>
      <c r="NOS45"/>
      <c r="NOT45"/>
      <c r="NOU45"/>
      <c r="NOV45"/>
      <c r="NOW45"/>
      <c r="NOX45"/>
      <c r="NOY45"/>
      <c r="NOZ45"/>
      <c r="NPA45"/>
      <c r="NPB45"/>
      <c r="NPC45"/>
      <c r="NPD45"/>
      <c r="NPE45"/>
      <c r="NPF45"/>
      <c r="NPG45"/>
      <c r="NPH45"/>
      <c r="NPI45"/>
      <c r="NPJ45"/>
      <c r="NPK45"/>
      <c r="NPL45"/>
      <c r="NPM45"/>
      <c r="NPN45"/>
      <c r="NPO45"/>
      <c r="NPP45"/>
      <c r="NPQ45"/>
      <c r="NPR45"/>
      <c r="NPS45"/>
      <c r="NPT45"/>
      <c r="NPU45"/>
      <c r="NPV45"/>
      <c r="NPW45"/>
      <c r="NPX45"/>
      <c r="NPY45"/>
      <c r="NPZ45"/>
      <c r="NQA45"/>
      <c r="NQB45"/>
      <c r="NQC45"/>
      <c r="NQD45"/>
      <c r="NQE45"/>
      <c r="NQF45"/>
      <c r="NQG45"/>
      <c r="NQH45"/>
      <c r="NQI45"/>
      <c r="NQJ45"/>
      <c r="NQK45"/>
      <c r="NQL45"/>
      <c r="NQM45"/>
      <c r="NQN45"/>
      <c r="NQO45"/>
      <c r="NQP45"/>
      <c r="NQQ45"/>
      <c r="NQR45"/>
      <c r="NQS45"/>
      <c r="NQT45"/>
      <c r="NQU45"/>
      <c r="NQV45"/>
      <c r="NQW45"/>
      <c r="NQX45"/>
      <c r="NQY45"/>
      <c r="NQZ45"/>
      <c r="NRA45"/>
      <c r="NRB45"/>
      <c r="NRC45"/>
      <c r="NRD45"/>
      <c r="NRE45"/>
      <c r="NRF45"/>
      <c r="NRG45"/>
      <c r="NRH45"/>
      <c r="NRI45"/>
      <c r="NRJ45"/>
      <c r="NRK45"/>
      <c r="NRL45"/>
      <c r="NRM45"/>
      <c r="NRN45"/>
      <c r="NRO45"/>
      <c r="NRP45"/>
      <c r="NRQ45"/>
      <c r="NRR45"/>
      <c r="NRS45"/>
      <c r="NRT45"/>
      <c r="NRU45"/>
      <c r="NRV45"/>
      <c r="NRW45"/>
      <c r="NRX45"/>
      <c r="NRY45"/>
      <c r="NRZ45"/>
      <c r="NSA45"/>
      <c r="NSB45"/>
      <c r="NSC45"/>
      <c r="NSD45"/>
      <c r="NSE45"/>
      <c r="NSF45"/>
      <c r="NSG45"/>
      <c r="NSH45"/>
      <c r="NSI45"/>
      <c r="NSJ45"/>
      <c r="NSK45"/>
      <c r="NSL45"/>
      <c r="NSM45"/>
      <c r="NSN45"/>
      <c r="NSO45"/>
      <c r="NSP45"/>
      <c r="NSQ45"/>
      <c r="NSR45"/>
      <c r="NSS45"/>
      <c r="NST45"/>
      <c r="NSU45"/>
      <c r="NSV45"/>
      <c r="NSW45"/>
      <c r="NSX45"/>
      <c r="NSY45"/>
      <c r="NSZ45"/>
      <c r="NTA45"/>
      <c r="NTB45"/>
      <c r="NTC45"/>
      <c r="NTD45"/>
      <c r="NTE45"/>
      <c r="NTF45"/>
      <c r="NTG45"/>
      <c r="NTH45"/>
      <c r="NTI45"/>
      <c r="NTJ45"/>
      <c r="NTK45"/>
      <c r="NTL45"/>
      <c r="NTM45"/>
      <c r="NTN45"/>
      <c r="NTO45"/>
      <c r="NTP45"/>
      <c r="NTQ45"/>
      <c r="NTR45"/>
      <c r="NTS45"/>
      <c r="NTT45"/>
      <c r="NTU45"/>
      <c r="NTV45"/>
      <c r="NTW45"/>
      <c r="NTX45"/>
      <c r="NTY45"/>
      <c r="NTZ45"/>
      <c r="NUA45"/>
      <c r="NUB45"/>
      <c r="NUC45"/>
      <c r="NUD45"/>
      <c r="NUE45"/>
      <c r="NUF45"/>
      <c r="NUG45"/>
      <c r="NUH45"/>
      <c r="NUI45"/>
      <c r="NUJ45"/>
      <c r="NUK45"/>
      <c r="NUL45"/>
      <c r="NUM45"/>
      <c r="NUN45"/>
      <c r="NUO45"/>
      <c r="NUP45"/>
      <c r="NUQ45"/>
      <c r="NUR45"/>
      <c r="NUS45"/>
      <c r="NUT45"/>
      <c r="NUU45"/>
      <c r="NUV45"/>
      <c r="NUW45"/>
      <c r="NUX45"/>
      <c r="NUY45"/>
      <c r="NUZ45"/>
      <c r="NVA45"/>
      <c r="NVB45"/>
      <c r="NVC45"/>
      <c r="NVD45"/>
      <c r="NVE45"/>
      <c r="NVF45"/>
      <c r="NVG45"/>
      <c r="NVH45"/>
      <c r="NVI45"/>
      <c r="NVJ45"/>
      <c r="NVK45"/>
      <c r="NVL45"/>
      <c r="NVM45"/>
      <c r="NVN45"/>
      <c r="NVO45"/>
      <c r="NVP45"/>
      <c r="NVQ45"/>
      <c r="NVR45"/>
      <c r="NVS45"/>
      <c r="NVT45"/>
      <c r="NVU45"/>
      <c r="NVV45"/>
      <c r="NVW45"/>
      <c r="NVX45"/>
      <c r="NVY45"/>
      <c r="NVZ45"/>
      <c r="NWA45"/>
      <c r="NWB45"/>
      <c r="NWC45"/>
      <c r="NWD45"/>
      <c r="NWE45"/>
      <c r="NWF45"/>
      <c r="NWG45"/>
      <c r="NWH45"/>
      <c r="NWI45"/>
      <c r="NWJ45"/>
      <c r="NWK45"/>
      <c r="NWL45"/>
      <c r="NWM45"/>
      <c r="NWN45"/>
      <c r="NWO45"/>
      <c r="NWP45"/>
      <c r="NWQ45"/>
      <c r="NWR45"/>
      <c r="NWS45"/>
      <c r="NWT45"/>
      <c r="NWU45"/>
      <c r="NWV45"/>
      <c r="NWW45"/>
      <c r="NWX45"/>
      <c r="NWY45"/>
      <c r="NWZ45"/>
      <c r="NXA45"/>
      <c r="NXB45"/>
      <c r="NXC45"/>
      <c r="NXD45"/>
      <c r="NXE45"/>
      <c r="NXF45"/>
      <c r="NXG45"/>
      <c r="NXH45"/>
      <c r="NXI45"/>
      <c r="NXJ45"/>
      <c r="NXK45"/>
      <c r="NXL45"/>
      <c r="NXM45"/>
      <c r="NXN45"/>
      <c r="NXO45"/>
      <c r="NXP45"/>
      <c r="NXQ45"/>
      <c r="NXR45"/>
      <c r="NXS45"/>
      <c r="NXT45"/>
      <c r="NXU45"/>
      <c r="NXV45"/>
      <c r="NXW45"/>
      <c r="NXX45"/>
      <c r="NXY45"/>
      <c r="NXZ45"/>
      <c r="NYA45"/>
      <c r="NYB45"/>
      <c r="NYC45"/>
      <c r="NYD45"/>
      <c r="NYE45"/>
      <c r="NYF45"/>
      <c r="NYG45"/>
      <c r="NYH45"/>
      <c r="NYI45"/>
      <c r="NYJ45"/>
      <c r="NYK45"/>
      <c r="NYL45"/>
      <c r="NYM45"/>
      <c r="NYN45"/>
      <c r="NYO45"/>
      <c r="NYP45"/>
      <c r="NYQ45"/>
      <c r="NYR45"/>
      <c r="NYS45"/>
      <c r="NYT45"/>
      <c r="NYU45"/>
      <c r="NYV45"/>
      <c r="NYW45"/>
      <c r="NYX45"/>
      <c r="NYY45"/>
      <c r="NYZ45"/>
      <c r="NZA45"/>
      <c r="NZB45"/>
      <c r="NZC45"/>
      <c r="NZD45"/>
      <c r="NZE45"/>
      <c r="NZF45"/>
      <c r="NZG45"/>
      <c r="NZH45"/>
      <c r="NZI45"/>
      <c r="NZJ45"/>
      <c r="NZK45"/>
      <c r="NZL45"/>
      <c r="NZM45"/>
      <c r="NZN45"/>
      <c r="NZO45"/>
      <c r="NZP45"/>
      <c r="NZQ45"/>
      <c r="NZR45"/>
      <c r="NZS45"/>
      <c r="NZT45"/>
      <c r="NZU45"/>
      <c r="NZV45"/>
      <c r="NZW45"/>
      <c r="NZX45"/>
      <c r="NZY45"/>
      <c r="NZZ45"/>
      <c r="OAA45"/>
      <c r="OAB45"/>
      <c r="OAC45"/>
      <c r="OAD45"/>
      <c r="OAE45"/>
      <c r="OAF45"/>
      <c r="OAG45"/>
      <c r="OAH45"/>
      <c r="OAI45"/>
      <c r="OAJ45"/>
      <c r="OAK45"/>
      <c r="OAL45"/>
      <c r="OAM45"/>
      <c r="OAN45"/>
      <c r="OAO45"/>
      <c r="OAP45"/>
      <c r="OAQ45"/>
      <c r="OAR45"/>
      <c r="OAS45"/>
      <c r="OAT45"/>
      <c r="OAU45"/>
      <c r="OAV45"/>
      <c r="OAW45"/>
      <c r="OAX45"/>
      <c r="OAY45"/>
      <c r="OAZ45"/>
      <c r="OBA45"/>
      <c r="OBB45"/>
      <c r="OBC45"/>
      <c r="OBD45"/>
      <c r="OBE45"/>
      <c r="OBF45"/>
      <c r="OBG45"/>
      <c r="OBH45"/>
      <c r="OBI45"/>
      <c r="OBJ45"/>
      <c r="OBK45"/>
      <c r="OBL45"/>
      <c r="OBM45"/>
      <c r="OBN45"/>
      <c r="OBO45"/>
      <c r="OBP45"/>
      <c r="OBQ45"/>
      <c r="OBR45"/>
      <c r="OBS45"/>
      <c r="OBT45"/>
      <c r="OBU45"/>
      <c r="OBV45"/>
      <c r="OBW45"/>
      <c r="OBX45"/>
      <c r="OBY45"/>
      <c r="OBZ45"/>
      <c r="OCA45"/>
      <c r="OCB45"/>
      <c r="OCC45"/>
      <c r="OCD45"/>
      <c r="OCE45"/>
      <c r="OCF45"/>
      <c r="OCG45"/>
      <c r="OCH45"/>
      <c r="OCI45"/>
      <c r="OCJ45"/>
      <c r="OCK45"/>
      <c r="OCL45"/>
      <c r="OCM45"/>
      <c r="OCN45"/>
      <c r="OCO45"/>
      <c r="OCP45"/>
      <c r="OCQ45"/>
      <c r="OCR45"/>
      <c r="OCS45"/>
      <c r="OCT45"/>
      <c r="OCU45"/>
      <c r="OCV45"/>
      <c r="OCW45"/>
      <c r="OCX45"/>
      <c r="OCY45"/>
      <c r="OCZ45"/>
      <c r="ODA45"/>
      <c r="ODB45"/>
      <c r="ODC45"/>
      <c r="ODD45"/>
      <c r="ODE45"/>
      <c r="ODF45"/>
      <c r="ODG45"/>
      <c r="ODH45"/>
      <c r="ODI45"/>
      <c r="ODJ45"/>
      <c r="ODK45"/>
      <c r="ODL45"/>
      <c r="ODM45"/>
      <c r="ODN45"/>
      <c r="ODO45"/>
      <c r="ODP45"/>
      <c r="ODQ45"/>
      <c r="ODR45"/>
      <c r="ODS45"/>
      <c r="ODT45"/>
      <c r="ODU45"/>
      <c r="ODV45"/>
      <c r="ODW45"/>
      <c r="ODX45"/>
      <c r="ODY45"/>
      <c r="ODZ45"/>
      <c r="OEA45"/>
      <c r="OEB45"/>
      <c r="OEC45"/>
      <c r="OED45"/>
      <c r="OEE45"/>
      <c r="OEF45"/>
      <c r="OEG45"/>
      <c r="OEH45"/>
      <c r="OEI45"/>
      <c r="OEJ45"/>
      <c r="OEK45"/>
      <c r="OEL45"/>
      <c r="OEM45"/>
      <c r="OEN45"/>
      <c r="OEO45"/>
      <c r="OEP45"/>
      <c r="OEQ45"/>
      <c r="OER45"/>
      <c r="OES45"/>
      <c r="OET45"/>
      <c r="OEU45"/>
      <c r="OEV45"/>
      <c r="OEW45"/>
      <c r="OEX45"/>
      <c r="OEY45"/>
      <c r="OEZ45"/>
      <c r="OFA45"/>
      <c r="OFB45"/>
      <c r="OFC45"/>
      <c r="OFD45"/>
      <c r="OFE45"/>
      <c r="OFF45"/>
      <c r="OFG45"/>
      <c r="OFH45"/>
      <c r="OFI45"/>
      <c r="OFJ45"/>
      <c r="OFK45"/>
      <c r="OFL45"/>
      <c r="OFM45"/>
      <c r="OFN45"/>
      <c r="OFO45"/>
      <c r="OFP45"/>
      <c r="OFQ45"/>
      <c r="OFR45"/>
      <c r="OFS45"/>
      <c r="OFT45"/>
      <c r="OFU45"/>
      <c r="OFV45"/>
      <c r="OFW45"/>
      <c r="OFX45"/>
      <c r="OFY45"/>
      <c r="OFZ45"/>
      <c r="OGA45"/>
      <c r="OGB45"/>
      <c r="OGC45"/>
      <c r="OGD45"/>
      <c r="OGE45"/>
      <c r="OGF45"/>
      <c r="OGG45"/>
      <c r="OGH45"/>
      <c r="OGI45"/>
      <c r="OGJ45"/>
      <c r="OGK45"/>
      <c r="OGL45"/>
      <c r="OGM45"/>
      <c r="OGN45"/>
      <c r="OGO45"/>
      <c r="OGP45"/>
      <c r="OGQ45"/>
      <c r="OGR45"/>
      <c r="OGS45"/>
      <c r="OGT45"/>
      <c r="OGU45"/>
      <c r="OGV45"/>
      <c r="OGW45"/>
      <c r="OGX45"/>
      <c r="OGY45"/>
      <c r="OGZ45"/>
      <c r="OHA45"/>
      <c r="OHB45"/>
      <c r="OHC45"/>
      <c r="OHD45"/>
      <c r="OHE45"/>
      <c r="OHF45"/>
      <c r="OHG45"/>
      <c r="OHH45"/>
      <c r="OHI45"/>
      <c r="OHJ45"/>
      <c r="OHK45"/>
      <c r="OHL45"/>
      <c r="OHM45"/>
      <c r="OHN45"/>
      <c r="OHO45"/>
      <c r="OHP45"/>
      <c r="OHQ45"/>
      <c r="OHR45"/>
      <c r="OHS45"/>
      <c r="OHT45"/>
      <c r="OHU45"/>
      <c r="OHV45"/>
      <c r="OHW45"/>
      <c r="OHX45"/>
      <c r="OHY45"/>
      <c r="OHZ45"/>
      <c r="OIA45"/>
      <c r="OIB45"/>
      <c r="OIC45"/>
      <c r="OID45"/>
      <c r="OIE45"/>
      <c r="OIF45"/>
      <c r="OIG45"/>
      <c r="OIH45"/>
      <c r="OII45"/>
      <c r="OIJ45"/>
      <c r="OIK45"/>
      <c r="OIL45"/>
      <c r="OIM45"/>
      <c r="OIN45"/>
      <c r="OIO45"/>
      <c r="OIP45"/>
      <c r="OIQ45"/>
      <c r="OIR45"/>
      <c r="OIS45"/>
      <c r="OIT45"/>
      <c r="OIU45"/>
      <c r="OIV45"/>
      <c r="OIW45"/>
      <c r="OIX45"/>
      <c r="OIY45"/>
      <c r="OIZ45"/>
      <c r="OJA45"/>
      <c r="OJB45"/>
      <c r="OJC45"/>
      <c r="OJD45"/>
      <c r="OJE45"/>
      <c r="OJF45"/>
      <c r="OJG45"/>
      <c r="OJH45"/>
      <c r="OJI45"/>
      <c r="OJJ45"/>
      <c r="OJK45"/>
      <c r="OJL45"/>
      <c r="OJM45"/>
      <c r="OJN45"/>
      <c r="OJO45"/>
      <c r="OJP45"/>
      <c r="OJQ45"/>
      <c r="OJR45"/>
      <c r="OJS45"/>
      <c r="OJT45"/>
      <c r="OJU45"/>
      <c r="OJV45"/>
      <c r="OJW45"/>
      <c r="OJX45"/>
      <c r="OJY45"/>
      <c r="OJZ45"/>
      <c r="OKA45"/>
      <c r="OKB45"/>
      <c r="OKC45"/>
      <c r="OKD45"/>
      <c r="OKE45"/>
      <c r="OKF45"/>
      <c r="OKG45"/>
      <c r="OKH45"/>
      <c r="OKI45"/>
      <c r="OKJ45"/>
      <c r="OKK45"/>
      <c r="OKL45"/>
      <c r="OKM45"/>
      <c r="OKN45"/>
      <c r="OKO45"/>
      <c r="OKP45"/>
      <c r="OKQ45"/>
      <c r="OKR45"/>
      <c r="OKS45"/>
      <c r="OKT45"/>
      <c r="OKU45"/>
      <c r="OKV45"/>
      <c r="OKW45"/>
      <c r="OKX45"/>
      <c r="OKY45"/>
      <c r="OKZ45"/>
      <c r="OLA45"/>
      <c r="OLB45"/>
      <c r="OLC45"/>
      <c r="OLD45"/>
      <c r="OLE45"/>
      <c r="OLF45"/>
      <c r="OLG45"/>
      <c r="OLH45"/>
      <c r="OLI45"/>
      <c r="OLJ45"/>
      <c r="OLK45"/>
      <c r="OLL45"/>
      <c r="OLM45"/>
      <c r="OLN45"/>
      <c r="OLO45"/>
      <c r="OLP45"/>
      <c r="OLQ45"/>
      <c r="OLR45"/>
      <c r="OLS45"/>
      <c r="OLT45"/>
      <c r="OLU45"/>
      <c r="OLV45"/>
      <c r="OLW45"/>
      <c r="OLX45"/>
      <c r="OLY45"/>
      <c r="OLZ45"/>
      <c r="OMA45"/>
      <c r="OMB45"/>
      <c r="OMC45"/>
      <c r="OMD45"/>
      <c r="OME45"/>
      <c r="OMF45"/>
      <c r="OMG45"/>
      <c r="OMH45"/>
      <c r="OMI45"/>
      <c r="OMJ45"/>
      <c r="OMK45"/>
      <c r="OML45"/>
      <c r="OMM45"/>
      <c r="OMN45"/>
      <c r="OMO45"/>
      <c r="OMP45"/>
      <c r="OMQ45"/>
      <c r="OMR45"/>
      <c r="OMS45"/>
      <c r="OMT45"/>
      <c r="OMU45"/>
      <c r="OMV45"/>
      <c r="OMW45"/>
      <c r="OMX45"/>
      <c r="OMY45"/>
      <c r="OMZ45"/>
      <c r="ONA45"/>
      <c r="ONB45"/>
      <c r="ONC45"/>
      <c r="OND45"/>
      <c r="ONE45"/>
      <c r="ONF45"/>
      <c r="ONG45"/>
      <c r="ONH45"/>
      <c r="ONI45"/>
      <c r="ONJ45"/>
      <c r="ONK45"/>
      <c r="ONL45"/>
      <c r="ONM45"/>
      <c r="ONN45"/>
      <c r="ONO45"/>
      <c r="ONP45"/>
      <c r="ONQ45"/>
      <c r="ONR45"/>
      <c r="ONS45"/>
      <c r="ONT45"/>
      <c r="ONU45"/>
      <c r="ONV45"/>
      <c r="ONW45"/>
      <c r="ONX45"/>
      <c r="ONY45"/>
      <c r="ONZ45"/>
      <c r="OOA45"/>
      <c r="OOB45"/>
      <c r="OOC45"/>
      <c r="OOD45"/>
      <c r="OOE45"/>
      <c r="OOF45"/>
      <c r="OOG45"/>
      <c r="OOH45"/>
      <c r="OOI45"/>
      <c r="OOJ45"/>
      <c r="OOK45"/>
      <c r="OOL45"/>
      <c r="OOM45"/>
      <c r="OON45"/>
      <c r="OOO45"/>
      <c r="OOP45"/>
      <c r="OOQ45"/>
      <c r="OOR45"/>
      <c r="OOS45"/>
      <c r="OOT45"/>
      <c r="OOU45"/>
      <c r="OOV45"/>
      <c r="OOW45"/>
      <c r="OOX45"/>
      <c r="OOY45"/>
      <c r="OOZ45"/>
      <c r="OPA45"/>
      <c r="OPB45"/>
      <c r="OPC45"/>
      <c r="OPD45"/>
      <c r="OPE45"/>
      <c r="OPF45"/>
      <c r="OPG45"/>
      <c r="OPH45"/>
      <c r="OPI45"/>
      <c r="OPJ45"/>
      <c r="OPK45"/>
      <c r="OPL45"/>
      <c r="OPM45"/>
      <c r="OPN45"/>
      <c r="OPO45"/>
      <c r="OPP45"/>
      <c r="OPQ45"/>
      <c r="OPR45"/>
      <c r="OPS45"/>
      <c r="OPT45"/>
      <c r="OPU45"/>
      <c r="OPV45"/>
      <c r="OPW45"/>
      <c r="OPX45"/>
      <c r="OPY45"/>
      <c r="OPZ45"/>
      <c r="OQA45"/>
      <c r="OQB45"/>
      <c r="OQC45"/>
      <c r="OQD45"/>
      <c r="OQE45"/>
      <c r="OQF45"/>
      <c r="OQG45"/>
      <c r="OQH45"/>
      <c r="OQI45"/>
      <c r="OQJ45"/>
      <c r="OQK45"/>
      <c r="OQL45"/>
      <c r="OQM45"/>
      <c r="OQN45"/>
      <c r="OQO45"/>
      <c r="OQP45"/>
      <c r="OQQ45"/>
      <c r="OQR45"/>
      <c r="OQS45"/>
      <c r="OQT45"/>
      <c r="OQU45"/>
      <c r="OQV45"/>
      <c r="OQW45"/>
      <c r="OQX45"/>
      <c r="OQY45"/>
      <c r="OQZ45"/>
      <c r="ORA45"/>
      <c r="ORB45"/>
      <c r="ORC45"/>
      <c r="ORD45"/>
      <c r="ORE45"/>
      <c r="ORF45"/>
      <c r="ORG45"/>
      <c r="ORH45"/>
      <c r="ORI45"/>
      <c r="ORJ45"/>
      <c r="ORK45"/>
      <c r="ORL45"/>
      <c r="ORM45"/>
      <c r="ORN45"/>
      <c r="ORO45"/>
      <c r="ORP45"/>
      <c r="ORQ45"/>
      <c r="ORR45"/>
      <c r="ORS45"/>
      <c r="ORT45"/>
      <c r="ORU45"/>
      <c r="ORV45"/>
      <c r="ORW45"/>
      <c r="ORX45"/>
      <c r="ORY45"/>
      <c r="ORZ45"/>
      <c r="OSA45"/>
      <c r="OSB45"/>
      <c r="OSC45"/>
      <c r="OSD45"/>
      <c r="OSE45"/>
      <c r="OSF45"/>
      <c r="OSG45"/>
      <c r="OSH45"/>
      <c r="OSI45"/>
      <c r="OSJ45"/>
      <c r="OSK45"/>
      <c r="OSL45"/>
      <c r="OSM45"/>
      <c r="OSN45"/>
      <c r="OSO45"/>
      <c r="OSP45"/>
      <c r="OSQ45"/>
      <c r="OSR45"/>
      <c r="OSS45"/>
      <c r="OST45"/>
      <c r="OSU45"/>
      <c r="OSV45"/>
      <c r="OSW45"/>
      <c r="OSX45"/>
      <c r="OSY45"/>
      <c r="OSZ45"/>
      <c r="OTA45"/>
      <c r="OTB45"/>
      <c r="OTC45"/>
      <c r="OTD45"/>
      <c r="OTE45"/>
      <c r="OTF45"/>
      <c r="OTG45"/>
      <c r="OTH45"/>
      <c r="OTI45"/>
      <c r="OTJ45"/>
      <c r="OTK45"/>
      <c r="OTL45"/>
      <c r="OTM45"/>
      <c r="OTN45"/>
      <c r="OTO45"/>
      <c r="OTP45"/>
      <c r="OTQ45"/>
      <c r="OTR45"/>
      <c r="OTS45"/>
      <c r="OTT45"/>
      <c r="OTU45"/>
      <c r="OTV45"/>
      <c r="OTW45"/>
      <c r="OTX45"/>
      <c r="OTY45"/>
      <c r="OTZ45"/>
      <c r="OUA45"/>
      <c r="OUB45"/>
      <c r="OUC45"/>
      <c r="OUD45"/>
      <c r="OUE45"/>
      <c r="OUF45"/>
      <c r="OUG45"/>
      <c r="OUH45"/>
      <c r="OUI45"/>
      <c r="OUJ45"/>
      <c r="OUK45"/>
      <c r="OUL45"/>
      <c r="OUM45"/>
      <c r="OUN45"/>
      <c r="OUO45"/>
      <c r="OUP45"/>
      <c r="OUQ45"/>
      <c r="OUR45"/>
      <c r="OUS45"/>
      <c r="OUT45"/>
      <c r="OUU45"/>
      <c r="OUV45"/>
      <c r="OUW45"/>
      <c r="OUX45"/>
      <c r="OUY45"/>
      <c r="OUZ45"/>
      <c r="OVA45"/>
      <c r="OVB45"/>
      <c r="OVC45"/>
      <c r="OVD45"/>
      <c r="OVE45"/>
      <c r="OVF45"/>
      <c r="OVG45"/>
      <c r="OVH45"/>
      <c r="OVI45"/>
      <c r="OVJ45"/>
      <c r="OVK45"/>
      <c r="OVL45"/>
      <c r="OVM45"/>
      <c r="OVN45"/>
      <c r="OVO45"/>
      <c r="OVP45"/>
      <c r="OVQ45"/>
      <c r="OVR45"/>
      <c r="OVS45"/>
      <c r="OVT45"/>
      <c r="OVU45"/>
      <c r="OVV45"/>
      <c r="OVW45"/>
      <c r="OVX45"/>
      <c r="OVY45"/>
      <c r="OVZ45"/>
      <c r="OWA45"/>
      <c r="OWB45"/>
      <c r="OWC45"/>
      <c r="OWD45"/>
      <c r="OWE45"/>
      <c r="OWF45"/>
      <c r="OWG45"/>
      <c r="OWH45"/>
      <c r="OWI45"/>
      <c r="OWJ45"/>
      <c r="OWK45"/>
      <c r="OWL45"/>
      <c r="OWM45"/>
      <c r="OWN45"/>
      <c r="OWO45"/>
      <c r="OWP45"/>
      <c r="OWQ45"/>
      <c r="OWR45"/>
      <c r="OWS45"/>
      <c r="OWT45"/>
      <c r="OWU45"/>
      <c r="OWV45"/>
      <c r="OWW45"/>
      <c r="OWX45"/>
      <c r="OWY45"/>
      <c r="OWZ45"/>
      <c r="OXA45"/>
      <c r="OXB45"/>
      <c r="OXC45"/>
      <c r="OXD45"/>
      <c r="OXE45"/>
      <c r="OXF45"/>
      <c r="OXG45"/>
      <c r="OXH45"/>
      <c r="OXI45"/>
      <c r="OXJ45"/>
      <c r="OXK45"/>
      <c r="OXL45"/>
      <c r="OXM45"/>
      <c r="OXN45"/>
      <c r="OXO45"/>
      <c r="OXP45"/>
      <c r="OXQ45"/>
      <c r="OXR45"/>
      <c r="OXS45"/>
      <c r="OXT45"/>
      <c r="OXU45"/>
      <c r="OXV45"/>
      <c r="OXW45"/>
      <c r="OXX45"/>
      <c r="OXY45"/>
      <c r="OXZ45"/>
      <c r="OYA45"/>
      <c r="OYB45"/>
      <c r="OYC45"/>
      <c r="OYD45"/>
      <c r="OYE45"/>
      <c r="OYF45"/>
      <c r="OYG45"/>
      <c r="OYH45"/>
      <c r="OYI45"/>
      <c r="OYJ45"/>
      <c r="OYK45"/>
      <c r="OYL45"/>
      <c r="OYM45"/>
      <c r="OYN45"/>
      <c r="OYO45"/>
      <c r="OYP45"/>
      <c r="OYQ45"/>
      <c r="OYR45"/>
      <c r="OYS45"/>
      <c r="OYT45"/>
      <c r="OYU45"/>
      <c r="OYV45"/>
      <c r="OYW45"/>
      <c r="OYX45"/>
      <c r="OYY45"/>
      <c r="OYZ45"/>
      <c r="OZA45"/>
      <c r="OZB45"/>
      <c r="OZC45"/>
      <c r="OZD45"/>
      <c r="OZE45"/>
      <c r="OZF45"/>
      <c r="OZG45"/>
      <c r="OZH45"/>
      <c r="OZI45"/>
      <c r="OZJ45"/>
      <c r="OZK45"/>
      <c r="OZL45"/>
      <c r="OZM45"/>
      <c r="OZN45"/>
      <c r="OZO45"/>
      <c r="OZP45"/>
      <c r="OZQ45"/>
      <c r="OZR45"/>
      <c r="OZS45"/>
      <c r="OZT45"/>
      <c r="OZU45"/>
      <c r="OZV45"/>
      <c r="OZW45"/>
      <c r="OZX45"/>
      <c r="OZY45"/>
      <c r="OZZ45"/>
      <c r="PAA45"/>
      <c r="PAB45"/>
      <c r="PAC45"/>
      <c r="PAD45"/>
      <c r="PAE45"/>
      <c r="PAF45"/>
      <c r="PAG45"/>
      <c r="PAH45"/>
      <c r="PAI45"/>
      <c r="PAJ45"/>
      <c r="PAK45"/>
      <c r="PAL45"/>
      <c r="PAM45"/>
      <c r="PAN45"/>
      <c r="PAO45"/>
      <c r="PAP45"/>
      <c r="PAQ45"/>
      <c r="PAR45"/>
      <c r="PAS45"/>
      <c r="PAT45"/>
      <c r="PAU45"/>
      <c r="PAV45"/>
      <c r="PAW45"/>
      <c r="PAX45"/>
      <c r="PAY45"/>
      <c r="PAZ45"/>
      <c r="PBA45"/>
      <c r="PBB45"/>
      <c r="PBC45"/>
      <c r="PBD45"/>
      <c r="PBE45"/>
      <c r="PBF45"/>
      <c r="PBG45"/>
      <c r="PBH45"/>
      <c r="PBI45"/>
      <c r="PBJ45"/>
      <c r="PBK45"/>
      <c r="PBL45"/>
      <c r="PBM45"/>
      <c r="PBN45"/>
      <c r="PBO45"/>
      <c r="PBP45"/>
      <c r="PBQ45"/>
      <c r="PBR45"/>
      <c r="PBS45"/>
      <c r="PBT45"/>
      <c r="PBU45"/>
      <c r="PBV45"/>
      <c r="PBW45"/>
      <c r="PBX45"/>
      <c r="PBY45"/>
      <c r="PBZ45"/>
      <c r="PCA45"/>
      <c r="PCB45"/>
      <c r="PCC45"/>
      <c r="PCD45"/>
      <c r="PCE45"/>
      <c r="PCF45"/>
      <c r="PCG45"/>
      <c r="PCH45"/>
      <c r="PCI45"/>
      <c r="PCJ45"/>
      <c r="PCK45"/>
      <c r="PCL45"/>
      <c r="PCM45"/>
      <c r="PCN45"/>
      <c r="PCO45"/>
      <c r="PCP45"/>
      <c r="PCQ45"/>
      <c r="PCR45"/>
      <c r="PCS45"/>
      <c r="PCT45"/>
      <c r="PCU45"/>
      <c r="PCV45"/>
      <c r="PCW45"/>
      <c r="PCX45"/>
      <c r="PCY45"/>
      <c r="PCZ45"/>
      <c r="PDA45"/>
      <c r="PDB45"/>
      <c r="PDC45"/>
      <c r="PDD45"/>
      <c r="PDE45"/>
      <c r="PDF45"/>
      <c r="PDG45"/>
      <c r="PDH45"/>
      <c r="PDI45"/>
      <c r="PDJ45"/>
      <c r="PDK45"/>
      <c r="PDL45"/>
      <c r="PDM45"/>
      <c r="PDN45"/>
      <c r="PDO45"/>
      <c r="PDP45"/>
      <c r="PDQ45"/>
      <c r="PDR45"/>
      <c r="PDS45"/>
      <c r="PDT45"/>
      <c r="PDU45"/>
      <c r="PDV45"/>
      <c r="PDW45"/>
      <c r="PDX45"/>
      <c r="PDY45"/>
      <c r="PDZ45"/>
      <c r="PEA45"/>
      <c r="PEB45"/>
      <c r="PEC45"/>
      <c r="PED45"/>
      <c r="PEE45"/>
      <c r="PEF45"/>
      <c r="PEG45"/>
      <c r="PEH45"/>
      <c r="PEI45"/>
      <c r="PEJ45"/>
      <c r="PEK45"/>
      <c r="PEL45"/>
      <c r="PEM45"/>
      <c r="PEN45"/>
      <c r="PEO45"/>
      <c r="PEP45"/>
      <c r="PEQ45"/>
      <c r="PER45"/>
      <c r="PES45"/>
      <c r="PET45"/>
      <c r="PEU45"/>
      <c r="PEV45"/>
      <c r="PEW45"/>
      <c r="PEX45"/>
      <c r="PEY45"/>
      <c r="PEZ45"/>
      <c r="PFA45"/>
      <c r="PFB45"/>
      <c r="PFC45"/>
      <c r="PFD45"/>
      <c r="PFE45"/>
      <c r="PFF45"/>
      <c r="PFG45"/>
      <c r="PFH45"/>
      <c r="PFI45"/>
      <c r="PFJ45"/>
      <c r="PFK45"/>
      <c r="PFL45"/>
      <c r="PFM45"/>
      <c r="PFN45"/>
      <c r="PFO45"/>
      <c r="PFP45"/>
      <c r="PFQ45"/>
      <c r="PFR45"/>
      <c r="PFS45"/>
      <c r="PFT45"/>
      <c r="PFU45"/>
      <c r="PFV45"/>
      <c r="PFW45"/>
      <c r="PFX45"/>
      <c r="PFY45"/>
      <c r="PFZ45"/>
      <c r="PGA45"/>
      <c r="PGB45"/>
      <c r="PGC45"/>
      <c r="PGD45"/>
      <c r="PGE45"/>
      <c r="PGF45"/>
      <c r="PGG45"/>
      <c r="PGH45"/>
      <c r="PGI45"/>
      <c r="PGJ45"/>
      <c r="PGK45"/>
      <c r="PGL45"/>
      <c r="PGM45"/>
      <c r="PGN45"/>
      <c r="PGO45"/>
      <c r="PGP45"/>
      <c r="PGQ45"/>
      <c r="PGR45"/>
      <c r="PGS45"/>
      <c r="PGT45"/>
      <c r="PGU45"/>
      <c r="PGV45"/>
      <c r="PGW45"/>
      <c r="PGX45"/>
      <c r="PGY45"/>
      <c r="PGZ45"/>
      <c r="PHA45"/>
      <c r="PHB45"/>
      <c r="PHC45"/>
      <c r="PHD45"/>
      <c r="PHE45"/>
      <c r="PHF45"/>
      <c r="PHG45"/>
      <c r="PHH45"/>
      <c r="PHI45"/>
      <c r="PHJ45"/>
      <c r="PHK45"/>
      <c r="PHL45"/>
      <c r="PHM45"/>
      <c r="PHN45"/>
      <c r="PHO45"/>
      <c r="PHP45"/>
      <c r="PHQ45"/>
      <c r="PHR45"/>
      <c r="PHS45"/>
      <c r="PHT45"/>
      <c r="PHU45"/>
      <c r="PHV45"/>
      <c r="PHW45"/>
      <c r="PHX45"/>
      <c r="PHY45"/>
      <c r="PHZ45"/>
      <c r="PIA45"/>
      <c r="PIB45"/>
      <c r="PIC45"/>
      <c r="PID45"/>
      <c r="PIE45"/>
      <c r="PIF45"/>
      <c r="PIG45"/>
      <c r="PIH45"/>
      <c r="PII45"/>
      <c r="PIJ45"/>
      <c r="PIK45"/>
      <c r="PIL45"/>
      <c r="PIM45"/>
      <c r="PIN45"/>
      <c r="PIO45"/>
      <c r="PIP45"/>
      <c r="PIQ45"/>
      <c r="PIR45"/>
      <c r="PIS45"/>
      <c r="PIT45"/>
      <c r="PIU45"/>
      <c r="PIV45"/>
      <c r="PIW45"/>
      <c r="PIX45"/>
      <c r="PIY45"/>
      <c r="PIZ45"/>
      <c r="PJA45"/>
      <c r="PJB45"/>
      <c r="PJC45"/>
      <c r="PJD45"/>
      <c r="PJE45"/>
      <c r="PJF45"/>
      <c r="PJG45"/>
      <c r="PJH45"/>
      <c r="PJI45"/>
      <c r="PJJ45"/>
      <c r="PJK45"/>
      <c r="PJL45"/>
      <c r="PJM45"/>
      <c r="PJN45"/>
      <c r="PJO45"/>
      <c r="PJP45"/>
      <c r="PJQ45"/>
      <c r="PJR45"/>
      <c r="PJS45"/>
      <c r="PJT45"/>
      <c r="PJU45"/>
      <c r="PJV45"/>
      <c r="PJW45"/>
      <c r="PJX45"/>
      <c r="PJY45"/>
      <c r="PJZ45"/>
      <c r="PKA45"/>
      <c r="PKB45"/>
      <c r="PKC45"/>
      <c r="PKD45"/>
      <c r="PKE45"/>
      <c r="PKF45"/>
      <c r="PKG45"/>
      <c r="PKH45"/>
      <c r="PKI45"/>
      <c r="PKJ45"/>
      <c r="PKK45"/>
      <c r="PKL45"/>
      <c r="PKM45"/>
      <c r="PKN45"/>
      <c r="PKO45"/>
      <c r="PKP45"/>
      <c r="PKQ45"/>
      <c r="PKR45"/>
      <c r="PKS45"/>
      <c r="PKT45"/>
      <c r="PKU45"/>
      <c r="PKV45"/>
      <c r="PKW45"/>
      <c r="PKX45"/>
      <c r="PKY45"/>
      <c r="PKZ45"/>
      <c r="PLA45"/>
      <c r="PLB45"/>
      <c r="PLC45"/>
      <c r="PLD45"/>
      <c r="PLE45"/>
      <c r="PLF45"/>
      <c r="PLG45"/>
      <c r="PLH45"/>
      <c r="PLI45"/>
      <c r="PLJ45"/>
      <c r="PLK45"/>
      <c r="PLL45"/>
      <c r="PLM45"/>
      <c r="PLN45"/>
      <c r="PLO45"/>
      <c r="PLP45"/>
      <c r="PLQ45"/>
      <c r="PLR45"/>
      <c r="PLS45"/>
      <c r="PLT45"/>
      <c r="PLU45"/>
      <c r="PLV45"/>
      <c r="PLW45"/>
      <c r="PLX45"/>
      <c r="PLY45"/>
      <c r="PLZ45"/>
      <c r="PMA45"/>
      <c r="PMB45"/>
      <c r="PMC45"/>
      <c r="PMD45"/>
      <c r="PME45"/>
      <c r="PMF45"/>
      <c r="PMG45"/>
      <c r="PMH45"/>
      <c r="PMI45"/>
      <c r="PMJ45"/>
      <c r="PMK45"/>
      <c r="PML45"/>
      <c r="PMM45"/>
      <c r="PMN45"/>
      <c r="PMO45"/>
      <c r="PMP45"/>
      <c r="PMQ45"/>
      <c r="PMR45"/>
      <c r="PMS45"/>
      <c r="PMT45"/>
      <c r="PMU45"/>
      <c r="PMV45"/>
      <c r="PMW45"/>
      <c r="PMX45"/>
      <c r="PMY45"/>
      <c r="PMZ45"/>
      <c r="PNA45"/>
      <c r="PNB45"/>
      <c r="PNC45"/>
      <c r="PND45"/>
      <c r="PNE45"/>
      <c r="PNF45"/>
      <c r="PNG45"/>
      <c r="PNH45"/>
      <c r="PNI45"/>
      <c r="PNJ45"/>
      <c r="PNK45"/>
      <c r="PNL45"/>
      <c r="PNM45"/>
      <c r="PNN45"/>
      <c r="PNO45"/>
      <c r="PNP45"/>
      <c r="PNQ45"/>
      <c r="PNR45"/>
      <c r="PNS45"/>
      <c r="PNT45"/>
      <c r="PNU45"/>
      <c r="PNV45"/>
      <c r="PNW45"/>
      <c r="PNX45"/>
      <c r="PNY45"/>
      <c r="PNZ45"/>
      <c r="POA45"/>
      <c r="POB45"/>
      <c r="POC45"/>
      <c r="POD45"/>
      <c r="POE45"/>
      <c r="POF45"/>
      <c r="POG45"/>
      <c r="POH45"/>
      <c r="POI45"/>
      <c r="POJ45"/>
      <c r="POK45"/>
      <c r="POL45"/>
      <c r="POM45"/>
      <c r="PON45"/>
      <c r="POO45"/>
      <c r="POP45"/>
      <c r="POQ45"/>
      <c r="POR45"/>
      <c r="POS45"/>
      <c r="POT45"/>
      <c r="POU45"/>
      <c r="POV45"/>
      <c r="POW45"/>
      <c r="POX45"/>
      <c r="POY45"/>
      <c r="POZ45"/>
      <c r="PPA45"/>
      <c r="PPB45"/>
      <c r="PPC45"/>
      <c r="PPD45"/>
      <c r="PPE45"/>
      <c r="PPF45"/>
      <c r="PPG45"/>
      <c r="PPH45"/>
      <c r="PPI45"/>
      <c r="PPJ45"/>
      <c r="PPK45"/>
      <c r="PPL45"/>
      <c r="PPM45"/>
      <c r="PPN45"/>
      <c r="PPO45"/>
      <c r="PPP45"/>
      <c r="PPQ45"/>
      <c r="PPR45"/>
      <c r="PPS45"/>
      <c r="PPT45"/>
      <c r="PPU45"/>
      <c r="PPV45"/>
      <c r="PPW45"/>
      <c r="PPX45"/>
      <c r="PPY45"/>
      <c r="PPZ45"/>
      <c r="PQA45"/>
      <c r="PQB45"/>
      <c r="PQC45"/>
      <c r="PQD45"/>
      <c r="PQE45"/>
      <c r="PQF45"/>
      <c r="PQG45"/>
      <c r="PQH45"/>
      <c r="PQI45"/>
      <c r="PQJ45"/>
      <c r="PQK45"/>
      <c r="PQL45"/>
      <c r="PQM45"/>
      <c r="PQN45"/>
      <c r="PQO45"/>
      <c r="PQP45"/>
      <c r="PQQ45"/>
      <c r="PQR45"/>
      <c r="PQS45"/>
      <c r="PQT45"/>
      <c r="PQU45"/>
      <c r="PQV45"/>
      <c r="PQW45"/>
      <c r="PQX45"/>
      <c r="PQY45"/>
      <c r="PQZ45"/>
      <c r="PRA45"/>
      <c r="PRB45"/>
      <c r="PRC45"/>
      <c r="PRD45"/>
      <c r="PRE45"/>
      <c r="PRF45"/>
      <c r="PRG45"/>
      <c r="PRH45"/>
      <c r="PRI45"/>
      <c r="PRJ45"/>
      <c r="PRK45"/>
      <c r="PRL45"/>
      <c r="PRM45"/>
      <c r="PRN45"/>
      <c r="PRO45"/>
      <c r="PRP45"/>
      <c r="PRQ45"/>
      <c r="PRR45"/>
      <c r="PRS45"/>
      <c r="PRT45"/>
      <c r="PRU45"/>
      <c r="PRV45"/>
      <c r="PRW45"/>
      <c r="PRX45"/>
      <c r="PRY45"/>
      <c r="PRZ45"/>
      <c r="PSA45"/>
      <c r="PSB45"/>
      <c r="PSC45"/>
      <c r="PSD45"/>
      <c r="PSE45"/>
      <c r="PSF45"/>
      <c r="PSG45"/>
      <c r="PSH45"/>
      <c r="PSI45"/>
      <c r="PSJ45"/>
      <c r="PSK45"/>
      <c r="PSL45"/>
      <c r="PSM45"/>
      <c r="PSN45"/>
      <c r="PSO45"/>
      <c r="PSP45"/>
      <c r="PSQ45"/>
      <c r="PSR45"/>
      <c r="PSS45"/>
      <c r="PST45"/>
      <c r="PSU45"/>
      <c r="PSV45"/>
      <c r="PSW45"/>
      <c r="PSX45"/>
      <c r="PSY45"/>
      <c r="PSZ45"/>
      <c r="PTA45"/>
      <c r="PTB45"/>
      <c r="PTC45"/>
      <c r="PTD45"/>
      <c r="PTE45"/>
      <c r="PTF45"/>
      <c r="PTG45"/>
      <c r="PTH45"/>
      <c r="PTI45"/>
      <c r="PTJ45"/>
      <c r="PTK45"/>
      <c r="PTL45"/>
      <c r="PTM45"/>
      <c r="PTN45"/>
      <c r="PTO45"/>
      <c r="PTP45"/>
      <c r="PTQ45"/>
      <c r="PTR45"/>
      <c r="PTS45"/>
      <c r="PTT45"/>
      <c r="PTU45"/>
      <c r="PTV45"/>
      <c r="PTW45"/>
      <c r="PTX45"/>
      <c r="PTY45"/>
      <c r="PTZ45"/>
      <c r="PUA45"/>
      <c r="PUB45"/>
      <c r="PUC45"/>
      <c r="PUD45"/>
      <c r="PUE45"/>
      <c r="PUF45"/>
      <c r="PUG45"/>
      <c r="PUH45"/>
      <c r="PUI45"/>
      <c r="PUJ45"/>
      <c r="PUK45"/>
      <c r="PUL45"/>
      <c r="PUM45"/>
      <c r="PUN45"/>
      <c r="PUO45"/>
      <c r="PUP45"/>
      <c r="PUQ45"/>
      <c r="PUR45"/>
      <c r="PUS45"/>
      <c r="PUT45"/>
      <c r="PUU45"/>
      <c r="PUV45"/>
      <c r="PUW45"/>
      <c r="PUX45"/>
      <c r="PUY45"/>
      <c r="PUZ45"/>
      <c r="PVA45"/>
      <c r="PVB45"/>
      <c r="PVC45"/>
      <c r="PVD45"/>
      <c r="PVE45"/>
      <c r="PVF45"/>
      <c r="PVG45"/>
      <c r="PVH45"/>
      <c r="PVI45"/>
      <c r="PVJ45"/>
      <c r="PVK45"/>
      <c r="PVL45"/>
      <c r="PVM45"/>
      <c r="PVN45"/>
      <c r="PVO45"/>
      <c r="PVP45"/>
      <c r="PVQ45"/>
      <c r="PVR45"/>
      <c r="PVS45"/>
      <c r="PVT45"/>
      <c r="PVU45"/>
      <c r="PVV45"/>
      <c r="PVW45"/>
      <c r="PVX45"/>
      <c r="PVY45"/>
      <c r="PVZ45"/>
      <c r="PWA45"/>
      <c r="PWB45"/>
      <c r="PWC45"/>
      <c r="PWD45"/>
      <c r="PWE45"/>
      <c r="PWF45"/>
      <c r="PWG45"/>
      <c r="PWH45"/>
      <c r="PWI45"/>
      <c r="PWJ45"/>
      <c r="PWK45"/>
      <c r="PWL45"/>
      <c r="PWM45"/>
      <c r="PWN45"/>
      <c r="PWO45"/>
      <c r="PWP45"/>
      <c r="PWQ45"/>
      <c r="PWR45"/>
      <c r="PWS45"/>
      <c r="PWT45"/>
      <c r="PWU45"/>
      <c r="PWV45"/>
      <c r="PWW45"/>
      <c r="PWX45"/>
      <c r="PWY45"/>
      <c r="PWZ45"/>
      <c r="PXA45"/>
      <c r="PXB45"/>
      <c r="PXC45"/>
      <c r="PXD45"/>
      <c r="PXE45"/>
      <c r="PXF45"/>
      <c r="PXG45"/>
      <c r="PXH45"/>
      <c r="PXI45"/>
      <c r="PXJ45"/>
      <c r="PXK45"/>
      <c r="PXL45"/>
      <c r="PXM45"/>
      <c r="PXN45"/>
      <c r="PXO45"/>
      <c r="PXP45"/>
      <c r="PXQ45"/>
      <c r="PXR45"/>
      <c r="PXS45"/>
      <c r="PXT45"/>
      <c r="PXU45"/>
      <c r="PXV45"/>
      <c r="PXW45"/>
      <c r="PXX45"/>
      <c r="PXY45"/>
      <c r="PXZ45"/>
      <c r="PYA45"/>
      <c r="PYB45"/>
      <c r="PYC45"/>
      <c r="PYD45"/>
      <c r="PYE45"/>
      <c r="PYF45"/>
      <c r="PYG45"/>
      <c r="PYH45"/>
      <c r="PYI45"/>
      <c r="PYJ45"/>
      <c r="PYK45"/>
      <c r="PYL45"/>
      <c r="PYM45"/>
      <c r="PYN45"/>
      <c r="PYO45"/>
      <c r="PYP45"/>
      <c r="PYQ45"/>
      <c r="PYR45"/>
      <c r="PYS45"/>
      <c r="PYT45"/>
      <c r="PYU45"/>
      <c r="PYV45"/>
      <c r="PYW45"/>
      <c r="PYX45"/>
      <c r="PYY45"/>
      <c r="PYZ45"/>
      <c r="PZA45"/>
      <c r="PZB45"/>
      <c r="PZC45"/>
      <c r="PZD45"/>
      <c r="PZE45"/>
      <c r="PZF45"/>
      <c r="PZG45"/>
      <c r="PZH45"/>
      <c r="PZI45"/>
      <c r="PZJ45"/>
      <c r="PZK45"/>
      <c r="PZL45"/>
      <c r="PZM45"/>
      <c r="PZN45"/>
      <c r="PZO45"/>
      <c r="PZP45"/>
      <c r="PZQ45"/>
      <c r="PZR45"/>
      <c r="PZS45"/>
      <c r="PZT45"/>
      <c r="PZU45"/>
      <c r="PZV45"/>
      <c r="PZW45"/>
      <c r="PZX45"/>
      <c r="PZY45"/>
      <c r="PZZ45"/>
      <c r="QAA45"/>
      <c r="QAB45"/>
      <c r="QAC45"/>
      <c r="QAD45"/>
      <c r="QAE45"/>
      <c r="QAF45"/>
      <c r="QAG45"/>
      <c r="QAH45"/>
      <c r="QAI45"/>
      <c r="QAJ45"/>
      <c r="QAK45"/>
      <c r="QAL45"/>
      <c r="QAM45"/>
      <c r="QAN45"/>
      <c r="QAO45"/>
      <c r="QAP45"/>
      <c r="QAQ45"/>
      <c r="QAR45"/>
      <c r="QAS45"/>
      <c r="QAT45"/>
      <c r="QAU45"/>
      <c r="QAV45"/>
      <c r="QAW45"/>
      <c r="QAX45"/>
      <c r="QAY45"/>
      <c r="QAZ45"/>
      <c r="QBA45"/>
      <c r="QBB45"/>
      <c r="QBC45"/>
      <c r="QBD45"/>
      <c r="QBE45"/>
      <c r="QBF45"/>
      <c r="QBG45"/>
      <c r="QBH45"/>
      <c r="QBI45"/>
      <c r="QBJ45"/>
      <c r="QBK45"/>
      <c r="QBL45"/>
      <c r="QBM45"/>
      <c r="QBN45"/>
      <c r="QBO45"/>
      <c r="QBP45"/>
      <c r="QBQ45"/>
      <c r="QBR45"/>
      <c r="QBS45"/>
      <c r="QBT45"/>
      <c r="QBU45"/>
      <c r="QBV45"/>
      <c r="QBW45"/>
      <c r="QBX45"/>
      <c r="QBY45"/>
      <c r="QBZ45"/>
      <c r="QCA45"/>
      <c r="QCB45"/>
      <c r="QCC45"/>
      <c r="QCD45"/>
      <c r="QCE45"/>
      <c r="QCF45"/>
      <c r="QCG45"/>
      <c r="QCH45"/>
      <c r="QCI45"/>
      <c r="QCJ45"/>
      <c r="QCK45"/>
      <c r="QCL45"/>
      <c r="QCM45"/>
      <c r="QCN45"/>
      <c r="QCO45"/>
      <c r="QCP45"/>
      <c r="QCQ45"/>
      <c r="QCR45"/>
      <c r="QCS45"/>
      <c r="QCT45"/>
      <c r="QCU45"/>
      <c r="QCV45"/>
      <c r="QCW45"/>
      <c r="QCX45"/>
      <c r="QCY45"/>
      <c r="QCZ45"/>
      <c r="QDA45"/>
      <c r="QDB45"/>
      <c r="QDC45"/>
      <c r="QDD45"/>
      <c r="QDE45"/>
      <c r="QDF45"/>
      <c r="QDG45"/>
      <c r="QDH45"/>
      <c r="QDI45"/>
      <c r="QDJ45"/>
      <c r="QDK45"/>
      <c r="QDL45"/>
      <c r="QDM45"/>
      <c r="QDN45"/>
      <c r="QDO45"/>
      <c r="QDP45"/>
      <c r="QDQ45"/>
      <c r="QDR45"/>
      <c r="QDS45"/>
      <c r="QDT45"/>
      <c r="QDU45"/>
      <c r="QDV45"/>
      <c r="QDW45"/>
      <c r="QDX45"/>
      <c r="QDY45"/>
      <c r="QDZ45"/>
      <c r="QEA45"/>
      <c r="QEB45"/>
      <c r="QEC45"/>
      <c r="QED45"/>
      <c r="QEE45"/>
      <c r="QEF45"/>
      <c r="QEG45"/>
      <c r="QEH45"/>
      <c r="QEI45"/>
      <c r="QEJ45"/>
      <c r="QEK45"/>
      <c r="QEL45"/>
      <c r="QEM45"/>
      <c r="QEN45"/>
      <c r="QEO45"/>
      <c r="QEP45"/>
      <c r="QEQ45"/>
      <c r="QER45"/>
      <c r="QES45"/>
      <c r="QET45"/>
      <c r="QEU45"/>
      <c r="QEV45"/>
      <c r="QEW45"/>
      <c r="QEX45"/>
      <c r="QEY45"/>
      <c r="QEZ45"/>
      <c r="QFA45"/>
      <c r="QFB45"/>
      <c r="QFC45"/>
      <c r="QFD45"/>
      <c r="QFE45"/>
      <c r="QFF45"/>
      <c r="QFG45"/>
      <c r="QFH45"/>
      <c r="QFI45"/>
      <c r="QFJ45"/>
      <c r="QFK45"/>
      <c r="QFL45"/>
      <c r="QFM45"/>
      <c r="QFN45"/>
      <c r="QFO45"/>
      <c r="QFP45"/>
      <c r="QFQ45"/>
      <c r="QFR45"/>
      <c r="QFS45"/>
      <c r="QFT45"/>
      <c r="QFU45"/>
      <c r="QFV45"/>
      <c r="QFW45"/>
      <c r="QFX45"/>
      <c r="QFY45"/>
      <c r="QFZ45"/>
      <c r="QGA45"/>
      <c r="QGB45"/>
      <c r="QGC45"/>
      <c r="QGD45"/>
      <c r="QGE45"/>
      <c r="QGF45"/>
      <c r="QGG45"/>
      <c r="QGH45"/>
      <c r="QGI45"/>
      <c r="QGJ45"/>
      <c r="QGK45"/>
      <c r="QGL45"/>
      <c r="QGM45"/>
      <c r="QGN45"/>
      <c r="QGO45"/>
      <c r="QGP45"/>
      <c r="QGQ45"/>
      <c r="QGR45"/>
      <c r="QGS45"/>
      <c r="QGT45"/>
      <c r="QGU45"/>
      <c r="QGV45"/>
      <c r="QGW45"/>
      <c r="QGX45"/>
      <c r="QGY45"/>
      <c r="QGZ45"/>
      <c r="QHA45"/>
      <c r="QHB45"/>
      <c r="QHC45"/>
      <c r="QHD45"/>
      <c r="QHE45"/>
      <c r="QHF45"/>
      <c r="QHG45"/>
      <c r="QHH45"/>
      <c r="QHI45"/>
      <c r="QHJ45"/>
      <c r="QHK45"/>
      <c r="QHL45"/>
      <c r="QHM45"/>
      <c r="QHN45"/>
      <c r="QHO45"/>
      <c r="QHP45"/>
      <c r="QHQ45"/>
      <c r="QHR45"/>
      <c r="QHS45"/>
      <c r="QHT45"/>
      <c r="QHU45"/>
      <c r="QHV45"/>
      <c r="QHW45"/>
      <c r="QHX45"/>
      <c r="QHY45"/>
      <c r="QHZ45"/>
      <c r="QIA45"/>
      <c r="QIB45"/>
      <c r="QIC45"/>
      <c r="QID45"/>
      <c r="QIE45"/>
      <c r="QIF45"/>
      <c r="QIG45"/>
      <c r="QIH45"/>
      <c r="QII45"/>
      <c r="QIJ45"/>
      <c r="QIK45"/>
      <c r="QIL45"/>
      <c r="QIM45"/>
      <c r="QIN45"/>
      <c r="QIO45"/>
      <c r="QIP45"/>
      <c r="QIQ45"/>
      <c r="QIR45"/>
      <c r="QIS45"/>
      <c r="QIT45"/>
      <c r="QIU45"/>
      <c r="QIV45"/>
      <c r="QIW45"/>
      <c r="QIX45"/>
      <c r="QIY45"/>
      <c r="QIZ45"/>
      <c r="QJA45"/>
      <c r="QJB45"/>
      <c r="QJC45"/>
      <c r="QJD45"/>
      <c r="QJE45"/>
      <c r="QJF45"/>
      <c r="QJG45"/>
      <c r="QJH45"/>
      <c r="QJI45"/>
      <c r="QJJ45"/>
      <c r="QJK45"/>
      <c r="QJL45"/>
      <c r="QJM45"/>
      <c r="QJN45"/>
      <c r="QJO45"/>
      <c r="QJP45"/>
      <c r="QJQ45"/>
      <c r="QJR45"/>
      <c r="QJS45"/>
      <c r="QJT45"/>
      <c r="QJU45"/>
      <c r="QJV45"/>
      <c r="QJW45"/>
      <c r="QJX45"/>
      <c r="QJY45"/>
      <c r="QJZ45"/>
      <c r="QKA45"/>
      <c r="QKB45"/>
      <c r="QKC45"/>
      <c r="QKD45"/>
      <c r="QKE45"/>
      <c r="QKF45"/>
      <c r="QKG45"/>
      <c r="QKH45"/>
      <c r="QKI45"/>
      <c r="QKJ45"/>
      <c r="QKK45"/>
      <c r="QKL45"/>
      <c r="QKM45"/>
      <c r="QKN45"/>
      <c r="QKO45"/>
      <c r="QKP45"/>
      <c r="QKQ45"/>
      <c r="QKR45"/>
      <c r="QKS45"/>
      <c r="QKT45"/>
      <c r="QKU45"/>
      <c r="QKV45"/>
      <c r="QKW45"/>
      <c r="QKX45"/>
      <c r="QKY45"/>
      <c r="QKZ45"/>
      <c r="QLA45"/>
      <c r="QLB45"/>
      <c r="QLC45"/>
      <c r="QLD45"/>
      <c r="QLE45"/>
      <c r="QLF45"/>
      <c r="QLG45"/>
      <c r="QLH45"/>
      <c r="QLI45"/>
      <c r="QLJ45"/>
      <c r="QLK45"/>
      <c r="QLL45"/>
      <c r="QLM45"/>
      <c r="QLN45"/>
      <c r="QLO45"/>
      <c r="QLP45"/>
      <c r="QLQ45"/>
      <c r="QLR45"/>
      <c r="QLS45"/>
      <c r="QLT45"/>
      <c r="QLU45"/>
      <c r="QLV45"/>
      <c r="QLW45"/>
      <c r="QLX45"/>
      <c r="QLY45"/>
      <c r="QLZ45"/>
      <c r="QMA45"/>
      <c r="QMB45"/>
      <c r="QMC45"/>
      <c r="QMD45"/>
      <c r="QME45"/>
      <c r="QMF45"/>
      <c r="QMG45"/>
      <c r="QMH45"/>
      <c r="QMI45"/>
      <c r="QMJ45"/>
      <c r="QMK45"/>
      <c r="QML45"/>
      <c r="QMM45"/>
      <c r="QMN45"/>
      <c r="QMO45"/>
      <c r="QMP45"/>
      <c r="QMQ45"/>
      <c r="QMR45"/>
      <c r="QMS45"/>
      <c r="QMT45"/>
      <c r="QMU45"/>
      <c r="QMV45"/>
      <c r="QMW45"/>
      <c r="QMX45"/>
      <c r="QMY45"/>
      <c r="QMZ45"/>
      <c r="QNA45"/>
      <c r="QNB45"/>
      <c r="QNC45"/>
      <c r="QND45"/>
      <c r="QNE45"/>
      <c r="QNF45"/>
      <c r="QNG45"/>
      <c r="QNH45"/>
      <c r="QNI45"/>
      <c r="QNJ45"/>
      <c r="QNK45"/>
      <c r="QNL45"/>
      <c r="QNM45"/>
      <c r="QNN45"/>
      <c r="QNO45"/>
      <c r="QNP45"/>
      <c r="QNQ45"/>
      <c r="QNR45"/>
      <c r="QNS45"/>
      <c r="QNT45"/>
      <c r="QNU45"/>
      <c r="QNV45"/>
      <c r="QNW45"/>
      <c r="QNX45"/>
      <c r="QNY45"/>
      <c r="QNZ45"/>
      <c r="QOA45"/>
      <c r="QOB45"/>
      <c r="QOC45"/>
      <c r="QOD45"/>
      <c r="QOE45"/>
      <c r="QOF45"/>
      <c r="QOG45"/>
      <c r="QOH45"/>
      <c r="QOI45"/>
      <c r="QOJ45"/>
      <c r="QOK45"/>
      <c r="QOL45"/>
      <c r="QOM45"/>
      <c r="QON45"/>
      <c r="QOO45"/>
      <c r="QOP45"/>
      <c r="QOQ45"/>
      <c r="QOR45"/>
      <c r="QOS45"/>
      <c r="QOT45"/>
      <c r="QOU45"/>
      <c r="QOV45"/>
      <c r="QOW45"/>
      <c r="QOX45"/>
      <c r="QOY45"/>
      <c r="QOZ45"/>
      <c r="QPA45"/>
      <c r="QPB45"/>
      <c r="QPC45"/>
      <c r="QPD45"/>
      <c r="QPE45"/>
      <c r="QPF45"/>
      <c r="QPG45"/>
      <c r="QPH45"/>
      <c r="QPI45"/>
      <c r="QPJ45"/>
      <c r="QPK45"/>
      <c r="QPL45"/>
      <c r="QPM45"/>
      <c r="QPN45"/>
      <c r="QPO45"/>
      <c r="QPP45"/>
      <c r="QPQ45"/>
      <c r="QPR45"/>
      <c r="QPS45"/>
      <c r="QPT45"/>
      <c r="QPU45"/>
      <c r="QPV45"/>
      <c r="QPW45"/>
      <c r="QPX45"/>
      <c r="QPY45"/>
      <c r="QPZ45"/>
      <c r="QQA45"/>
      <c r="QQB45"/>
      <c r="QQC45"/>
      <c r="QQD45"/>
      <c r="QQE45"/>
      <c r="QQF45"/>
      <c r="QQG45"/>
      <c r="QQH45"/>
      <c r="QQI45"/>
      <c r="QQJ45"/>
      <c r="QQK45"/>
      <c r="QQL45"/>
      <c r="QQM45"/>
      <c r="QQN45"/>
      <c r="QQO45"/>
      <c r="QQP45"/>
      <c r="QQQ45"/>
      <c r="QQR45"/>
      <c r="QQS45"/>
      <c r="QQT45"/>
      <c r="QQU45"/>
      <c r="QQV45"/>
      <c r="QQW45"/>
      <c r="QQX45"/>
      <c r="QQY45"/>
      <c r="QQZ45"/>
      <c r="QRA45"/>
      <c r="QRB45"/>
      <c r="QRC45"/>
      <c r="QRD45"/>
      <c r="QRE45"/>
      <c r="QRF45"/>
      <c r="QRG45"/>
      <c r="QRH45"/>
      <c r="QRI45"/>
      <c r="QRJ45"/>
      <c r="QRK45"/>
      <c r="QRL45"/>
      <c r="QRM45"/>
      <c r="QRN45"/>
      <c r="QRO45"/>
      <c r="QRP45"/>
      <c r="QRQ45"/>
      <c r="QRR45"/>
      <c r="QRS45"/>
      <c r="QRT45"/>
      <c r="QRU45"/>
      <c r="QRV45"/>
      <c r="QRW45"/>
      <c r="QRX45"/>
      <c r="QRY45"/>
      <c r="QRZ45"/>
      <c r="QSA45"/>
      <c r="QSB45"/>
      <c r="QSC45"/>
      <c r="QSD45"/>
      <c r="QSE45"/>
      <c r="QSF45"/>
      <c r="QSG45"/>
      <c r="QSH45"/>
      <c r="QSI45"/>
      <c r="QSJ45"/>
      <c r="QSK45"/>
      <c r="QSL45"/>
      <c r="QSM45"/>
      <c r="QSN45"/>
      <c r="QSO45"/>
      <c r="QSP45"/>
      <c r="QSQ45"/>
      <c r="QSR45"/>
      <c r="QSS45"/>
      <c r="QST45"/>
      <c r="QSU45"/>
      <c r="QSV45"/>
      <c r="QSW45"/>
      <c r="QSX45"/>
      <c r="QSY45"/>
      <c r="QSZ45"/>
      <c r="QTA45"/>
      <c r="QTB45"/>
      <c r="QTC45"/>
      <c r="QTD45"/>
      <c r="QTE45"/>
      <c r="QTF45"/>
      <c r="QTG45"/>
      <c r="QTH45"/>
      <c r="QTI45"/>
      <c r="QTJ45"/>
      <c r="QTK45"/>
      <c r="QTL45"/>
      <c r="QTM45"/>
      <c r="QTN45"/>
      <c r="QTO45"/>
      <c r="QTP45"/>
      <c r="QTQ45"/>
      <c r="QTR45"/>
      <c r="QTS45"/>
      <c r="QTT45"/>
      <c r="QTU45"/>
      <c r="QTV45"/>
      <c r="QTW45"/>
      <c r="QTX45"/>
      <c r="QTY45"/>
      <c r="QTZ45"/>
      <c r="QUA45"/>
      <c r="QUB45"/>
      <c r="QUC45"/>
      <c r="QUD45"/>
      <c r="QUE45"/>
      <c r="QUF45"/>
      <c r="QUG45"/>
      <c r="QUH45"/>
      <c r="QUI45"/>
      <c r="QUJ45"/>
      <c r="QUK45"/>
      <c r="QUL45"/>
      <c r="QUM45"/>
      <c r="QUN45"/>
      <c r="QUO45"/>
      <c r="QUP45"/>
      <c r="QUQ45"/>
      <c r="QUR45"/>
      <c r="QUS45"/>
      <c r="QUT45"/>
      <c r="QUU45"/>
      <c r="QUV45"/>
      <c r="QUW45"/>
      <c r="QUX45"/>
      <c r="QUY45"/>
      <c r="QUZ45"/>
      <c r="QVA45"/>
      <c r="QVB45"/>
      <c r="QVC45"/>
      <c r="QVD45"/>
      <c r="QVE45"/>
      <c r="QVF45"/>
      <c r="QVG45"/>
      <c r="QVH45"/>
      <c r="QVI45"/>
      <c r="QVJ45"/>
      <c r="QVK45"/>
      <c r="QVL45"/>
      <c r="QVM45"/>
      <c r="QVN45"/>
      <c r="QVO45"/>
      <c r="QVP45"/>
      <c r="QVQ45"/>
      <c r="QVR45"/>
      <c r="QVS45"/>
      <c r="QVT45"/>
      <c r="QVU45"/>
      <c r="QVV45"/>
      <c r="QVW45"/>
      <c r="QVX45"/>
      <c r="QVY45"/>
      <c r="QVZ45"/>
      <c r="QWA45"/>
      <c r="QWB45"/>
      <c r="QWC45"/>
      <c r="QWD45"/>
      <c r="QWE45"/>
      <c r="QWF45"/>
      <c r="QWG45"/>
      <c r="QWH45"/>
      <c r="QWI45"/>
      <c r="QWJ45"/>
      <c r="QWK45"/>
      <c r="QWL45"/>
      <c r="QWM45"/>
      <c r="QWN45"/>
      <c r="QWO45"/>
      <c r="QWP45"/>
      <c r="QWQ45"/>
      <c r="QWR45"/>
      <c r="QWS45"/>
      <c r="QWT45"/>
      <c r="QWU45"/>
      <c r="QWV45"/>
      <c r="QWW45"/>
      <c r="QWX45"/>
      <c r="QWY45"/>
      <c r="QWZ45"/>
      <c r="QXA45"/>
      <c r="QXB45"/>
      <c r="QXC45"/>
      <c r="QXD45"/>
      <c r="QXE45"/>
      <c r="QXF45"/>
      <c r="QXG45"/>
      <c r="QXH45"/>
      <c r="QXI45"/>
      <c r="QXJ45"/>
      <c r="QXK45"/>
      <c r="QXL45"/>
      <c r="QXM45"/>
      <c r="QXN45"/>
      <c r="QXO45"/>
      <c r="QXP45"/>
      <c r="QXQ45"/>
      <c r="QXR45"/>
      <c r="QXS45"/>
      <c r="QXT45"/>
      <c r="QXU45"/>
      <c r="QXV45"/>
      <c r="QXW45"/>
      <c r="QXX45"/>
      <c r="QXY45"/>
      <c r="QXZ45"/>
      <c r="QYA45"/>
      <c r="QYB45"/>
      <c r="QYC45"/>
      <c r="QYD45"/>
      <c r="QYE45"/>
      <c r="QYF45"/>
      <c r="QYG45"/>
      <c r="QYH45"/>
      <c r="QYI45"/>
      <c r="QYJ45"/>
      <c r="QYK45"/>
      <c r="QYL45"/>
      <c r="QYM45"/>
      <c r="QYN45"/>
      <c r="QYO45"/>
      <c r="QYP45"/>
      <c r="QYQ45"/>
      <c r="QYR45"/>
      <c r="QYS45"/>
      <c r="QYT45"/>
      <c r="QYU45"/>
      <c r="QYV45"/>
      <c r="QYW45"/>
      <c r="QYX45"/>
      <c r="QYY45"/>
      <c r="QYZ45"/>
      <c r="QZA45"/>
      <c r="QZB45"/>
      <c r="QZC45"/>
      <c r="QZD45"/>
      <c r="QZE45"/>
      <c r="QZF45"/>
      <c r="QZG45"/>
      <c r="QZH45"/>
      <c r="QZI45"/>
      <c r="QZJ45"/>
      <c r="QZK45"/>
      <c r="QZL45"/>
      <c r="QZM45"/>
      <c r="QZN45"/>
      <c r="QZO45"/>
      <c r="QZP45"/>
      <c r="QZQ45"/>
      <c r="QZR45"/>
      <c r="QZS45"/>
      <c r="QZT45"/>
      <c r="QZU45"/>
      <c r="QZV45"/>
      <c r="QZW45"/>
      <c r="QZX45"/>
      <c r="QZY45"/>
      <c r="QZZ45"/>
      <c r="RAA45"/>
      <c r="RAB45"/>
      <c r="RAC45"/>
      <c r="RAD45"/>
      <c r="RAE45"/>
      <c r="RAF45"/>
      <c r="RAG45"/>
      <c r="RAH45"/>
      <c r="RAI45"/>
      <c r="RAJ45"/>
      <c r="RAK45"/>
      <c r="RAL45"/>
      <c r="RAM45"/>
      <c r="RAN45"/>
      <c r="RAO45"/>
      <c r="RAP45"/>
      <c r="RAQ45"/>
      <c r="RAR45"/>
      <c r="RAS45"/>
      <c r="RAT45"/>
      <c r="RAU45"/>
      <c r="RAV45"/>
      <c r="RAW45"/>
      <c r="RAX45"/>
      <c r="RAY45"/>
      <c r="RAZ45"/>
      <c r="RBA45"/>
      <c r="RBB45"/>
      <c r="RBC45"/>
      <c r="RBD45"/>
      <c r="RBE45"/>
      <c r="RBF45"/>
      <c r="RBG45"/>
      <c r="RBH45"/>
      <c r="RBI45"/>
      <c r="RBJ45"/>
      <c r="RBK45"/>
      <c r="RBL45"/>
      <c r="RBM45"/>
      <c r="RBN45"/>
      <c r="RBO45"/>
      <c r="RBP45"/>
      <c r="RBQ45"/>
      <c r="RBR45"/>
      <c r="RBS45"/>
      <c r="RBT45"/>
      <c r="RBU45"/>
      <c r="RBV45"/>
      <c r="RBW45"/>
      <c r="RBX45"/>
      <c r="RBY45"/>
      <c r="RBZ45"/>
      <c r="RCA45"/>
      <c r="RCB45"/>
      <c r="RCC45"/>
      <c r="RCD45"/>
      <c r="RCE45"/>
      <c r="RCF45"/>
      <c r="RCG45"/>
      <c r="RCH45"/>
      <c r="RCI45"/>
      <c r="RCJ45"/>
      <c r="RCK45"/>
      <c r="RCL45"/>
      <c r="RCM45"/>
      <c r="RCN45"/>
      <c r="RCO45"/>
      <c r="RCP45"/>
      <c r="RCQ45"/>
      <c r="RCR45"/>
      <c r="RCS45"/>
      <c r="RCT45"/>
      <c r="RCU45"/>
      <c r="RCV45"/>
      <c r="RCW45"/>
      <c r="RCX45"/>
      <c r="RCY45"/>
      <c r="RCZ45"/>
      <c r="RDA45"/>
      <c r="RDB45"/>
      <c r="RDC45"/>
      <c r="RDD45"/>
      <c r="RDE45"/>
      <c r="RDF45"/>
      <c r="RDG45"/>
      <c r="RDH45"/>
      <c r="RDI45"/>
      <c r="RDJ45"/>
      <c r="RDK45"/>
      <c r="RDL45"/>
      <c r="RDM45"/>
      <c r="RDN45"/>
      <c r="RDO45"/>
      <c r="RDP45"/>
      <c r="RDQ45"/>
      <c r="RDR45"/>
      <c r="RDS45"/>
      <c r="RDT45"/>
      <c r="RDU45"/>
      <c r="RDV45"/>
      <c r="RDW45"/>
      <c r="RDX45"/>
      <c r="RDY45"/>
      <c r="RDZ45"/>
      <c r="REA45"/>
      <c r="REB45"/>
      <c r="REC45"/>
      <c r="RED45"/>
      <c r="REE45"/>
      <c r="REF45"/>
      <c r="REG45"/>
      <c r="REH45"/>
      <c r="REI45"/>
      <c r="REJ45"/>
      <c r="REK45"/>
      <c r="REL45"/>
      <c r="REM45"/>
      <c r="REN45"/>
      <c r="REO45"/>
      <c r="REP45"/>
      <c r="REQ45"/>
      <c r="RER45"/>
      <c r="RES45"/>
      <c r="RET45"/>
      <c r="REU45"/>
      <c r="REV45"/>
      <c r="REW45"/>
      <c r="REX45"/>
      <c r="REY45"/>
      <c r="REZ45"/>
      <c r="RFA45"/>
      <c r="RFB45"/>
      <c r="RFC45"/>
      <c r="RFD45"/>
      <c r="RFE45"/>
      <c r="RFF45"/>
      <c r="RFG45"/>
      <c r="RFH45"/>
      <c r="RFI45"/>
      <c r="RFJ45"/>
      <c r="RFK45"/>
      <c r="RFL45"/>
      <c r="RFM45"/>
      <c r="RFN45"/>
      <c r="RFO45"/>
      <c r="RFP45"/>
      <c r="RFQ45"/>
      <c r="RFR45"/>
      <c r="RFS45"/>
      <c r="RFT45"/>
      <c r="RFU45"/>
      <c r="RFV45"/>
      <c r="RFW45"/>
      <c r="RFX45"/>
      <c r="RFY45"/>
      <c r="RFZ45"/>
      <c r="RGA45"/>
      <c r="RGB45"/>
      <c r="RGC45"/>
      <c r="RGD45"/>
      <c r="RGE45"/>
      <c r="RGF45"/>
      <c r="RGG45"/>
      <c r="RGH45"/>
      <c r="RGI45"/>
      <c r="RGJ45"/>
      <c r="RGK45"/>
      <c r="RGL45"/>
      <c r="RGM45"/>
      <c r="RGN45"/>
      <c r="RGO45"/>
      <c r="RGP45"/>
      <c r="RGQ45"/>
      <c r="RGR45"/>
      <c r="RGS45"/>
      <c r="RGT45"/>
      <c r="RGU45"/>
      <c r="RGV45"/>
      <c r="RGW45"/>
      <c r="RGX45"/>
      <c r="RGY45"/>
      <c r="RGZ45"/>
      <c r="RHA45"/>
      <c r="RHB45"/>
      <c r="RHC45"/>
      <c r="RHD45"/>
      <c r="RHE45"/>
      <c r="RHF45"/>
      <c r="RHG45"/>
      <c r="RHH45"/>
      <c r="RHI45"/>
      <c r="RHJ45"/>
      <c r="RHK45"/>
      <c r="RHL45"/>
      <c r="RHM45"/>
      <c r="RHN45"/>
      <c r="RHO45"/>
      <c r="RHP45"/>
      <c r="RHQ45"/>
      <c r="RHR45"/>
      <c r="RHS45"/>
      <c r="RHT45"/>
      <c r="RHU45"/>
      <c r="RHV45"/>
      <c r="RHW45"/>
      <c r="RHX45"/>
      <c r="RHY45"/>
      <c r="RHZ45"/>
      <c r="RIA45"/>
      <c r="RIB45"/>
      <c r="RIC45"/>
      <c r="RID45"/>
      <c r="RIE45"/>
      <c r="RIF45"/>
      <c r="RIG45"/>
      <c r="RIH45"/>
      <c r="RII45"/>
      <c r="RIJ45"/>
      <c r="RIK45"/>
      <c r="RIL45"/>
      <c r="RIM45"/>
      <c r="RIN45"/>
      <c r="RIO45"/>
      <c r="RIP45"/>
      <c r="RIQ45"/>
      <c r="RIR45"/>
      <c r="RIS45"/>
      <c r="RIT45"/>
      <c r="RIU45"/>
      <c r="RIV45"/>
      <c r="RIW45"/>
      <c r="RIX45"/>
      <c r="RIY45"/>
      <c r="RIZ45"/>
      <c r="RJA45"/>
      <c r="RJB45"/>
      <c r="RJC45"/>
      <c r="RJD45"/>
      <c r="RJE45"/>
      <c r="RJF45"/>
      <c r="RJG45"/>
      <c r="RJH45"/>
      <c r="RJI45"/>
      <c r="RJJ45"/>
      <c r="RJK45"/>
      <c r="RJL45"/>
      <c r="RJM45"/>
      <c r="RJN45"/>
      <c r="RJO45"/>
      <c r="RJP45"/>
      <c r="RJQ45"/>
      <c r="RJR45"/>
      <c r="RJS45"/>
      <c r="RJT45"/>
      <c r="RJU45"/>
      <c r="RJV45"/>
      <c r="RJW45"/>
      <c r="RJX45"/>
      <c r="RJY45"/>
      <c r="RJZ45"/>
      <c r="RKA45"/>
      <c r="RKB45"/>
      <c r="RKC45"/>
      <c r="RKD45"/>
      <c r="RKE45"/>
      <c r="RKF45"/>
      <c r="RKG45"/>
      <c r="RKH45"/>
      <c r="RKI45"/>
      <c r="RKJ45"/>
      <c r="RKK45"/>
      <c r="RKL45"/>
      <c r="RKM45"/>
      <c r="RKN45"/>
      <c r="RKO45"/>
      <c r="RKP45"/>
      <c r="RKQ45"/>
      <c r="RKR45"/>
      <c r="RKS45"/>
      <c r="RKT45"/>
      <c r="RKU45"/>
      <c r="RKV45"/>
      <c r="RKW45"/>
      <c r="RKX45"/>
      <c r="RKY45"/>
      <c r="RKZ45"/>
      <c r="RLA45"/>
      <c r="RLB45"/>
      <c r="RLC45"/>
      <c r="RLD45"/>
      <c r="RLE45"/>
      <c r="RLF45"/>
      <c r="RLG45"/>
      <c r="RLH45"/>
      <c r="RLI45"/>
      <c r="RLJ45"/>
      <c r="RLK45"/>
      <c r="RLL45"/>
      <c r="RLM45"/>
      <c r="RLN45"/>
      <c r="RLO45"/>
      <c r="RLP45"/>
      <c r="RLQ45"/>
      <c r="RLR45"/>
      <c r="RLS45"/>
      <c r="RLT45"/>
      <c r="RLU45"/>
      <c r="RLV45"/>
      <c r="RLW45"/>
      <c r="RLX45"/>
      <c r="RLY45"/>
      <c r="RLZ45"/>
      <c r="RMA45"/>
      <c r="RMB45"/>
      <c r="RMC45"/>
      <c r="RMD45"/>
      <c r="RME45"/>
      <c r="RMF45"/>
      <c r="RMG45"/>
      <c r="RMH45"/>
      <c r="RMI45"/>
      <c r="RMJ45"/>
      <c r="RMK45"/>
      <c r="RML45"/>
      <c r="RMM45"/>
      <c r="RMN45"/>
      <c r="RMO45"/>
      <c r="RMP45"/>
      <c r="RMQ45"/>
      <c r="RMR45"/>
      <c r="RMS45"/>
      <c r="RMT45"/>
      <c r="RMU45"/>
      <c r="RMV45"/>
      <c r="RMW45"/>
      <c r="RMX45"/>
      <c r="RMY45"/>
      <c r="RMZ45"/>
      <c r="RNA45"/>
      <c r="RNB45"/>
      <c r="RNC45"/>
      <c r="RND45"/>
      <c r="RNE45"/>
      <c r="RNF45"/>
      <c r="RNG45"/>
      <c r="RNH45"/>
      <c r="RNI45"/>
      <c r="RNJ45"/>
      <c r="RNK45"/>
      <c r="RNL45"/>
      <c r="RNM45"/>
      <c r="RNN45"/>
      <c r="RNO45"/>
      <c r="RNP45"/>
      <c r="RNQ45"/>
      <c r="RNR45"/>
      <c r="RNS45"/>
      <c r="RNT45"/>
      <c r="RNU45"/>
      <c r="RNV45"/>
      <c r="RNW45"/>
      <c r="RNX45"/>
      <c r="RNY45"/>
      <c r="RNZ45"/>
      <c r="ROA45"/>
      <c r="ROB45"/>
      <c r="ROC45"/>
      <c r="ROD45"/>
      <c r="ROE45"/>
      <c r="ROF45"/>
      <c r="ROG45"/>
      <c r="ROH45"/>
      <c r="ROI45"/>
      <c r="ROJ45"/>
      <c r="ROK45"/>
      <c r="ROL45"/>
      <c r="ROM45"/>
      <c r="RON45"/>
      <c r="ROO45"/>
      <c r="ROP45"/>
      <c r="ROQ45"/>
      <c r="ROR45"/>
      <c r="ROS45"/>
      <c r="ROT45"/>
      <c r="ROU45"/>
      <c r="ROV45"/>
      <c r="ROW45"/>
      <c r="ROX45"/>
      <c r="ROY45"/>
      <c r="ROZ45"/>
      <c r="RPA45"/>
      <c r="RPB45"/>
      <c r="RPC45"/>
      <c r="RPD45"/>
      <c r="RPE45"/>
      <c r="RPF45"/>
      <c r="RPG45"/>
      <c r="RPH45"/>
      <c r="RPI45"/>
      <c r="RPJ45"/>
      <c r="RPK45"/>
      <c r="RPL45"/>
      <c r="RPM45"/>
      <c r="RPN45"/>
      <c r="RPO45"/>
      <c r="RPP45"/>
      <c r="RPQ45"/>
      <c r="RPR45"/>
      <c r="RPS45"/>
      <c r="RPT45"/>
      <c r="RPU45"/>
      <c r="RPV45"/>
      <c r="RPW45"/>
      <c r="RPX45"/>
      <c r="RPY45"/>
      <c r="RPZ45"/>
      <c r="RQA45"/>
      <c r="RQB45"/>
      <c r="RQC45"/>
      <c r="RQD45"/>
      <c r="RQE45"/>
      <c r="RQF45"/>
      <c r="RQG45"/>
      <c r="RQH45"/>
      <c r="RQI45"/>
      <c r="RQJ45"/>
      <c r="RQK45"/>
      <c r="RQL45"/>
      <c r="RQM45"/>
      <c r="RQN45"/>
      <c r="RQO45"/>
      <c r="RQP45"/>
      <c r="RQQ45"/>
      <c r="RQR45"/>
      <c r="RQS45"/>
      <c r="RQT45"/>
      <c r="RQU45"/>
      <c r="RQV45"/>
      <c r="RQW45"/>
      <c r="RQX45"/>
      <c r="RQY45"/>
      <c r="RQZ45"/>
      <c r="RRA45"/>
      <c r="RRB45"/>
      <c r="RRC45"/>
      <c r="RRD45"/>
      <c r="RRE45"/>
      <c r="RRF45"/>
      <c r="RRG45"/>
      <c r="RRH45"/>
      <c r="RRI45"/>
      <c r="RRJ45"/>
      <c r="RRK45"/>
      <c r="RRL45"/>
      <c r="RRM45"/>
      <c r="RRN45"/>
      <c r="RRO45"/>
      <c r="RRP45"/>
      <c r="RRQ45"/>
      <c r="RRR45"/>
      <c r="RRS45"/>
      <c r="RRT45"/>
      <c r="RRU45"/>
      <c r="RRV45"/>
      <c r="RRW45"/>
      <c r="RRX45"/>
      <c r="RRY45"/>
      <c r="RRZ45"/>
      <c r="RSA45"/>
      <c r="RSB45"/>
      <c r="RSC45"/>
      <c r="RSD45"/>
      <c r="RSE45"/>
      <c r="RSF45"/>
      <c r="RSG45"/>
      <c r="RSH45"/>
      <c r="RSI45"/>
      <c r="RSJ45"/>
      <c r="RSK45"/>
      <c r="RSL45"/>
      <c r="RSM45"/>
      <c r="RSN45"/>
      <c r="RSO45"/>
      <c r="RSP45"/>
      <c r="RSQ45"/>
      <c r="RSR45"/>
      <c r="RSS45"/>
      <c r="RST45"/>
      <c r="RSU45"/>
      <c r="RSV45"/>
      <c r="RSW45"/>
      <c r="RSX45"/>
      <c r="RSY45"/>
      <c r="RSZ45"/>
      <c r="RTA45"/>
      <c r="RTB45"/>
      <c r="RTC45"/>
      <c r="RTD45"/>
      <c r="RTE45"/>
      <c r="RTF45"/>
      <c r="RTG45"/>
      <c r="RTH45"/>
      <c r="RTI45"/>
      <c r="RTJ45"/>
      <c r="RTK45"/>
      <c r="RTL45"/>
      <c r="RTM45"/>
      <c r="RTN45"/>
      <c r="RTO45"/>
      <c r="RTP45"/>
      <c r="RTQ45"/>
      <c r="RTR45"/>
      <c r="RTS45"/>
      <c r="RTT45"/>
      <c r="RTU45"/>
      <c r="RTV45"/>
      <c r="RTW45"/>
      <c r="RTX45"/>
      <c r="RTY45"/>
      <c r="RTZ45"/>
      <c r="RUA45"/>
      <c r="RUB45"/>
      <c r="RUC45"/>
      <c r="RUD45"/>
      <c r="RUE45"/>
      <c r="RUF45"/>
      <c r="RUG45"/>
      <c r="RUH45"/>
      <c r="RUI45"/>
      <c r="RUJ45"/>
      <c r="RUK45"/>
      <c r="RUL45"/>
      <c r="RUM45"/>
      <c r="RUN45"/>
      <c r="RUO45"/>
      <c r="RUP45"/>
      <c r="RUQ45"/>
      <c r="RUR45"/>
      <c r="RUS45"/>
      <c r="RUT45"/>
      <c r="RUU45"/>
      <c r="RUV45"/>
      <c r="RUW45"/>
      <c r="RUX45"/>
      <c r="RUY45"/>
      <c r="RUZ45"/>
      <c r="RVA45"/>
      <c r="RVB45"/>
      <c r="RVC45"/>
      <c r="RVD45"/>
      <c r="RVE45"/>
      <c r="RVF45"/>
      <c r="RVG45"/>
      <c r="RVH45"/>
      <c r="RVI45"/>
      <c r="RVJ45"/>
      <c r="RVK45"/>
      <c r="RVL45"/>
      <c r="RVM45"/>
      <c r="RVN45"/>
      <c r="RVO45"/>
      <c r="RVP45"/>
      <c r="RVQ45"/>
      <c r="RVR45"/>
      <c r="RVS45"/>
      <c r="RVT45"/>
      <c r="RVU45"/>
      <c r="RVV45"/>
      <c r="RVW45"/>
      <c r="RVX45"/>
      <c r="RVY45"/>
      <c r="RVZ45"/>
      <c r="RWA45"/>
      <c r="RWB45"/>
      <c r="RWC45"/>
      <c r="RWD45"/>
      <c r="RWE45"/>
      <c r="RWF45"/>
      <c r="RWG45"/>
      <c r="RWH45"/>
      <c r="RWI45"/>
      <c r="RWJ45"/>
      <c r="RWK45"/>
      <c r="RWL45"/>
      <c r="RWM45"/>
      <c r="RWN45"/>
      <c r="RWO45"/>
      <c r="RWP45"/>
      <c r="RWQ45"/>
      <c r="RWR45"/>
      <c r="RWS45"/>
      <c r="RWT45"/>
      <c r="RWU45"/>
      <c r="RWV45"/>
      <c r="RWW45"/>
      <c r="RWX45"/>
      <c r="RWY45"/>
      <c r="RWZ45"/>
      <c r="RXA45"/>
      <c r="RXB45"/>
      <c r="RXC45"/>
      <c r="RXD45"/>
      <c r="RXE45"/>
      <c r="RXF45"/>
      <c r="RXG45"/>
      <c r="RXH45"/>
      <c r="RXI45"/>
      <c r="RXJ45"/>
      <c r="RXK45"/>
      <c r="RXL45"/>
      <c r="RXM45"/>
      <c r="RXN45"/>
      <c r="RXO45"/>
      <c r="RXP45"/>
      <c r="RXQ45"/>
      <c r="RXR45"/>
      <c r="RXS45"/>
      <c r="RXT45"/>
      <c r="RXU45"/>
      <c r="RXV45"/>
      <c r="RXW45"/>
      <c r="RXX45"/>
      <c r="RXY45"/>
      <c r="RXZ45"/>
      <c r="RYA45"/>
      <c r="RYB45"/>
      <c r="RYC45"/>
      <c r="RYD45"/>
      <c r="RYE45"/>
      <c r="RYF45"/>
      <c r="RYG45"/>
      <c r="RYH45"/>
      <c r="RYI45"/>
      <c r="RYJ45"/>
      <c r="RYK45"/>
      <c r="RYL45"/>
      <c r="RYM45"/>
      <c r="RYN45"/>
      <c r="RYO45"/>
      <c r="RYP45"/>
      <c r="RYQ45"/>
      <c r="RYR45"/>
      <c r="RYS45"/>
      <c r="RYT45"/>
      <c r="RYU45"/>
      <c r="RYV45"/>
      <c r="RYW45"/>
      <c r="RYX45"/>
      <c r="RYY45"/>
      <c r="RYZ45"/>
      <c r="RZA45"/>
      <c r="RZB45"/>
      <c r="RZC45"/>
      <c r="RZD45"/>
      <c r="RZE45"/>
      <c r="RZF45"/>
      <c r="RZG45"/>
      <c r="RZH45"/>
      <c r="RZI45"/>
      <c r="RZJ45"/>
      <c r="RZK45"/>
      <c r="RZL45"/>
      <c r="RZM45"/>
      <c r="RZN45"/>
      <c r="RZO45"/>
      <c r="RZP45"/>
      <c r="RZQ45"/>
      <c r="RZR45"/>
      <c r="RZS45"/>
      <c r="RZT45"/>
      <c r="RZU45"/>
      <c r="RZV45"/>
      <c r="RZW45"/>
      <c r="RZX45"/>
      <c r="RZY45"/>
      <c r="RZZ45"/>
      <c r="SAA45"/>
      <c r="SAB45"/>
      <c r="SAC45"/>
      <c r="SAD45"/>
      <c r="SAE45"/>
      <c r="SAF45"/>
      <c r="SAG45"/>
      <c r="SAH45"/>
      <c r="SAI45"/>
      <c r="SAJ45"/>
      <c r="SAK45"/>
      <c r="SAL45"/>
      <c r="SAM45"/>
      <c r="SAN45"/>
      <c r="SAO45"/>
      <c r="SAP45"/>
      <c r="SAQ45"/>
      <c r="SAR45"/>
      <c r="SAS45"/>
      <c r="SAT45"/>
      <c r="SAU45"/>
      <c r="SAV45"/>
      <c r="SAW45"/>
      <c r="SAX45"/>
      <c r="SAY45"/>
      <c r="SAZ45"/>
      <c r="SBA45"/>
      <c r="SBB45"/>
      <c r="SBC45"/>
      <c r="SBD45"/>
      <c r="SBE45"/>
      <c r="SBF45"/>
      <c r="SBG45"/>
      <c r="SBH45"/>
      <c r="SBI45"/>
      <c r="SBJ45"/>
      <c r="SBK45"/>
      <c r="SBL45"/>
      <c r="SBM45"/>
      <c r="SBN45"/>
      <c r="SBO45"/>
      <c r="SBP45"/>
      <c r="SBQ45"/>
      <c r="SBR45"/>
      <c r="SBS45"/>
      <c r="SBT45"/>
      <c r="SBU45"/>
      <c r="SBV45"/>
      <c r="SBW45"/>
      <c r="SBX45"/>
      <c r="SBY45"/>
      <c r="SBZ45"/>
      <c r="SCA45"/>
      <c r="SCB45"/>
      <c r="SCC45"/>
      <c r="SCD45"/>
      <c r="SCE45"/>
      <c r="SCF45"/>
      <c r="SCG45"/>
      <c r="SCH45"/>
      <c r="SCI45"/>
      <c r="SCJ45"/>
      <c r="SCK45"/>
      <c r="SCL45"/>
      <c r="SCM45"/>
      <c r="SCN45"/>
      <c r="SCO45"/>
      <c r="SCP45"/>
      <c r="SCQ45"/>
      <c r="SCR45"/>
      <c r="SCS45"/>
      <c r="SCT45"/>
      <c r="SCU45"/>
      <c r="SCV45"/>
      <c r="SCW45"/>
      <c r="SCX45"/>
      <c r="SCY45"/>
      <c r="SCZ45"/>
      <c r="SDA45"/>
      <c r="SDB45"/>
      <c r="SDC45"/>
      <c r="SDD45"/>
      <c r="SDE45"/>
      <c r="SDF45"/>
      <c r="SDG45"/>
      <c r="SDH45"/>
      <c r="SDI45"/>
      <c r="SDJ45"/>
      <c r="SDK45"/>
      <c r="SDL45"/>
      <c r="SDM45"/>
      <c r="SDN45"/>
      <c r="SDO45"/>
      <c r="SDP45"/>
      <c r="SDQ45"/>
      <c r="SDR45"/>
      <c r="SDS45"/>
      <c r="SDT45"/>
      <c r="SDU45"/>
      <c r="SDV45"/>
      <c r="SDW45"/>
      <c r="SDX45"/>
      <c r="SDY45"/>
      <c r="SDZ45"/>
      <c r="SEA45"/>
      <c r="SEB45"/>
      <c r="SEC45"/>
      <c r="SED45"/>
      <c r="SEE45"/>
      <c r="SEF45"/>
      <c r="SEG45"/>
      <c r="SEH45"/>
      <c r="SEI45"/>
      <c r="SEJ45"/>
      <c r="SEK45"/>
      <c r="SEL45"/>
      <c r="SEM45"/>
      <c r="SEN45"/>
      <c r="SEO45"/>
      <c r="SEP45"/>
      <c r="SEQ45"/>
      <c r="SER45"/>
      <c r="SES45"/>
      <c r="SET45"/>
      <c r="SEU45"/>
      <c r="SEV45"/>
      <c r="SEW45"/>
      <c r="SEX45"/>
      <c r="SEY45"/>
      <c r="SEZ45"/>
      <c r="SFA45"/>
      <c r="SFB45"/>
      <c r="SFC45"/>
      <c r="SFD45"/>
      <c r="SFE45"/>
      <c r="SFF45"/>
      <c r="SFG45"/>
      <c r="SFH45"/>
      <c r="SFI45"/>
      <c r="SFJ45"/>
      <c r="SFK45"/>
      <c r="SFL45"/>
      <c r="SFM45"/>
      <c r="SFN45"/>
      <c r="SFO45"/>
      <c r="SFP45"/>
      <c r="SFQ45"/>
      <c r="SFR45"/>
      <c r="SFS45"/>
      <c r="SFT45"/>
      <c r="SFU45"/>
      <c r="SFV45"/>
      <c r="SFW45"/>
      <c r="SFX45"/>
      <c r="SFY45"/>
      <c r="SFZ45"/>
      <c r="SGA45"/>
      <c r="SGB45"/>
      <c r="SGC45"/>
      <c r="SGD45"/>
      <c r="SGE45"/>
      <c r="SGF45"/>
      <c r="SGG45"/>
      <c r="SGH45"/>
      <c r="SGI45"/>
      <c r="SGJ45"/>
      <c r="SGK45"/>
      <c r="SGL45"/>
      <c r="SGM45"/>
      <c r="SGN45"/>
      <c r="SGO45"/>
      <c r="SGP45"/>
      <c r="SGQ45"/>
      <c r="SGR45"/>
      <c r="SGS45"/>
      <c r="SGT45"/>
      <c r="SGU45"/>
      <c r="SGV45"/>
      <c r="SGW45"/>
      <c r="SGX45"/>
      <c r="SGY45"/>
      <c r="SGZ45"/>
      <c r="SHA45"/>
      <c r="SHB45"/>
      <c r="SHC45"/>
      <c r="SHD45"/>
      <c r="SHE45"/>
      <c r="SHF45"/>
      <c r="SHG45"/>
      <c r="SHH45"/>
      <c r="SHI45"/>
      <c r="SHJ45"/>
      <c r="SHK45"/>
      <c r="SHL45"/>
      <c r="SHM45"/>
      <c r="SHN45"/>
      <c r="SHO45"/>
      <c r="SHP45"/>
      <c r="SHQ45"/>
      <c r="SHR45"/>
      <c r="SHS45"/>
      <c r="SHT45"/>
      <c r="SHU45"/>
      <c r="SHV45"/>
      <c r="SHW45"/>
      <c r="SHX45"/>
      <c r="SHY45"/>
      <c r="SHZ45"/>
      <c r="SIA45"/>
      <c r="SIB45"/>
      <c r="SIC45"/>
      <c r="SID45"/>
      <c r="SIE45"/>
      <c r="SIF45"/>
      <c r="SIG45"/>
      <c r="SIH45"/>
      <c r="SII45"/>
      <c r="SIJ45"/>
      <c r="SIK45"/>
      <c r="SIL45"/>
      <c r="SIM45"/>
      <c r="SIN45"/>
      <c r="SIO45"/>
      <c r="SIP45"/>
      <c r="SIQ45"/>
      <c r="SIR45"/>
      <c r="SIS45"/>
      <c r="SIT45"/>
      <c r="SIU45"/>
      <c r="SIV45"/>
      <c r="SIW45"/>
      <c r="SIX45"/>
      <c r="SIY45"/>
      <c r="SIZ45"/>
      <c r="SJA45"/>
      <c r="SJB45"/>
      <c r="SJC45"/>
      <c r="SJD45"/>
      <c r="SJE45"/>
      <c r="SJF45"/>
      <c r="SJG45"/>
      <c r="SJH45"/>
      <c r="SJI45"/>
      <c r="SJJ45"/>
      <c r="SJK45"/>
      <c r="SJL45"/>
      <c r="SJM45"/>
      <c r="SJN45"/>
      <c r="SJO45"/>
      <c r="SJP45"/>
      <c r="SJQ45"/>
      <c r="SJR45"/>
      <c r="SJS45"/>
      <c r="SJT45"/>
      <c r="SJU45"/>
      <c r="SJV45"/>
      <c r="SJW45"/>
      <c r="SJX45"/>
      <c r="SJY45"/>
      <c r="SJZ45"/>
      <c r="SKA45"/>
      <c r="SKB45"/>
      <c r="SKC45"/>
      <c r="SKD45"/>
      <c r="SKE45"/>
      <c r="SKF45"/>
      <c r="SKG45"/>
      <c r="SKH45"/>
      <c r="SKI45"/>
      <c r="SKJ45"/>
      <c r="SKK45"/>
      <c r="SKL45"/>
      <c r="SKM45"/>
      <c r="SKN45"/>
      <c r="SKO45"/>
      <c r="SKP45"/>
      <c r="SKQ45"/>
      <c r="SKR45"/>
      <c r="SKS45"/>
      <c r="SKT45"/>
      <c r="SKU45"/>
      <c r="SKV45"/>
      <c r="SKW45"/>
      <c r="SKX45"/>
      <c r="SKY45"/>
      <c r="SKZ45"/>
      <c r="SLA45"/>
      <c r="SLB45"/>
      <c r="SLC45"/>
      <c r="SLD45"/>
      <c r="SLE45"/>
      <c r="SLF45"/>
      <c r="SLG45"/>
      <c r="SLH45"/>
      <c r="SLI45"/>
      <c r="SLJ45"/>
      <c r="SLK45"/>
      <c r="SLL45"/>
      <c r="SLM45"/>
      <c r="SLN45"/>
      <c r="SLO45"/>
      <c r="SLP45"/>
      <c r="SLQ45"/>
      <c r="SLR45"/>
      <c r="SLS45"/>
      <c r="SLT45"/>
      <c r="SLU45"/>
      <c r="SLV45"/>
      <c r="SLW45"/>
      <c r="SLX45"/>
      <c r="SLY45"/>
      <c r="SLZ45"/>
      <c r="SMA45"/>
      <c r="SMB45"/>
      <c r="SMC45"/>
      <c r="SMD45"/>
      <c r="SME45"/>
      <c r="SMF45"/>
      <c r="SMG45"/>
      <c r="SMH45"/>
      <c r="SMI45"/>
      <c r="SMJ45"/>
      <c r="SMK45"/>
      <c r="SML45"/>
      <c r="SMM45"/>
      <c r="SMN45"/>
      <c r="SMO45"/>
      <c r="SMP45"/>
      <c r="SMQ45"/>
      <c r="SMR45"/>
      <c r="SMS45"/>
      <c r="SMT45"/>
      <c r="SMU45"/>
      <c r="SMV45"/>
      <c r="SMW45"/>
      <c r="SMX45"/>
      <c r="SMY45"/>
      <c r="SMZ45"/>
      <c r="SNA45"/>
      <c r="SNB45"/>
      <c r="SNC45"/>
      <c r="SND45"/>
      <c r="SNE45"/>
      <c r="SNF45"/>
      <c r="SNG45"/>
      <c r="SNH45"/>
      <c r="SNI45"/>
      <c r="SNJ45"/>
      <c r="SNK45"/>
      <c r="SNL45"/>
      <c r="SNM45"/>
      <c r="SNN45"/>
      <c r="SNO45"/>
      <c r="SNP45"/>
      <c r="SNQ45"/>
      <c r="SNR45"/>
      <c r="SNS45"/>
      <c r="SNT45"/>
      <c r="SNU45"/>
      <c r="SNV45"/>
      <c r="SNW45"/>
      <c r="SNX45"/>
      <c r="SNY45"/>
      <c r="SNZ45"/>
      <c r="SOA45"/>
      <c r="SOB45"/>
      <c r="SOC45"/>
      <c r="SOD45"/>
      <c r="SOE45"/>
      <c r="SOF45"/>
      <c r="SOG45"/>
      <c r="SOH45"/>
      <c r="SOI45"/>
      <c r="SOJ45"/>
      <c r="SOK45"/>
      <c r="SOL45"/>
      <c r="SOM45"/>
      <c r="SON45"/>
      <c r="SOO45"/>
      <c r="SOP45"/>
      <c r="SOQ45"/>
      <c r="SOR45"/>
      <c r="SOS45"/>
      <c r="SOT45"/>
      <c r="SOU45"/>
      <c r="SOV45"/>
      <c r="SOW45"/>
      <c r="SOX45"/>
      <c r="SOY45"/>
      <c r="SOZ45"/>
      <c r="SPA45"/>
      <c r="SPB45"/>
      <c r="SPC45"/>
      <c r="SPD45"/>
      <c r="SPE45"/>
      <c r="SPF45"/>
      <c r="SPG45"/>
      <c r="SPH45"/>
      <c r="SPI45"/>
      <c r="SPJ45"/>
      <c r="SPK45"/>
      <c r="SPL45"/>
      <c r="SPM45"/>
      <c r="SPN45"/>
      <c r="SPO45"/>
      <c r="SPP45"/>
      <c r="SPQ45"/>
      <c r="SPR45"/>
      <c r="SPS45"/>
      <c r="SPT45"/>
      <c r="SPU45"/>
      <c r="SPV45"/>
      <c r="SPW45"/>
      <c r="SPX45"/>
      <c r="SPY45"/>
      <c r="SPZ45"/>
      <c r="SQA45"/>
      <c r="SQB45"/>
      <c r="SQC45"/>
      <c r="SQD45"/>
      <c r="SQE45"/>
      <c r="SQF45"/>
      <c r="SQG45"/>
      <c r="SQH45"/>
      <c r="SQI45"/>
      <c r="SQJ45"/>
      <c r="SQK45"/>
      <c r="SQL45"/>
      <c r="SQM45"/>
      <c r="SQN45"/>
      <c r="SQO45"/>
      <c r="SQP45"/>
      <c r="SQQ45"/>
      <c r="SQR45"/>
      <c r="SQS45"/>
      <c r="SQT45"/>
      <c r="SQU45"/>
      <c r="SQV45"/>
      <c r="SQW45"/>
      <c r="SQX45"/>
      <c r="SQY45"/>
      <c r="SQZ45"/>
      <c r="SRA45"/>
      <c r="SRB45"/>
      <c r="SRC45"/>
      <c r="SRD45"/>
      <c r="SRE45"/>
      <c r="SRF45"/>
      <c r="SRG45"/>
      <c r="SRH45"/>
      <c r="SRI45"/>
      <c r="SRJ45"/>
      <c r="SRK45"/>
      <c r="SRL45"/>
      <c r="SRM45"/>
      <c r="SRN45"/>
      <c r="SRO45"/>
      <c r="SRP45"/>
      <c r="SRQ45"/>
      <c r="SRR45"/>
      <c r="SRS45"/>
      <c r="SRT45"/>
      <c r="SRU45"/>
      <c r="SRV45"/>
      <c r="SRW45"/>
      <c r="SRX45"/>
      <c r="SRY45"/>
      <c r="SRZ45"/>
      <c r="SSA45"/>
      <c r="SSB45"/>
      <c r="SSC45"/>
      <c r="SSD45"/>
      <c r="SSE45"/>
      <c r="SSF45"/>
      <c r="SSG45"/>
      <c r="SSH45"/>
      <c r="SSI45"/>
      <c r="SSJ45"/>
      <c r="SSK45"/>
      <c r="SSL45"/>
      <c r="SSM45"/>
      <c r="SSN45"/>
      <c r="SSO45"/>
      <c r="SSP45"/>
      <c r="SSQ45"/>
      <c r="SSR45"/>
      <c r="SSS45"/>
      <c r="SST45"/>
      <c r="SSU45"/>
      <c r="SSV45"/>
      <c r="SSW45"/>
      <c r="SSX45"/>
      <c r="SSY45"/>
      <c r="SSZ45"/>
      <c r="STA45"/>
      <c r="STB45"/>
      <c r="STC45"/>
      <c r="STD45"/>
      <c r="STE45"/>
      <c r="STF45"/>
      <c r="STG45"/>
      <c r="STH45"/>
      <c r="STI45"/>
      <c r="STJ45"/>
      <c r="STK45"/>
      <c r="STL45"/>
      <c r="STM45"/>
      <c r="STN45"/>
      <c r="STO45"/>
      <c r="STP45"/>
      <c r="STQ45"/>
      <c r="STR45"/>
      <c r="STS45"/>
      <c r="STT45"/>
      <c r="STU45"/>
      <c r="STV45"/>
      <c r="STW45"/>
      <c r="STX45"/>
      <c r="STY45"/>
      <c r="STZ45"/>
      <c r="SUA45"/>
      <c r="SUB45"/>
      <c r="SUC45"/>
      <c r="SUD45"/>
      <c r="SUE45"/>
      <c r="SUF45"/>
      <c r="SUG45"/>
      <c r="SUH45"/>
      <c r="SUI45"/>
      <c r="SUJ45"/>
      <c r="SUK45"/>
      <c r="SUL45"/>
      <c r="SUM45"/>
      <c r="SUN45"/>
      <c r="SUO45"/>
      <c r="SUP45"/>
      <c r="SUQ45"/>
      <c r="SUR45"/>
      <c r="SUS45"/>
      <c r="SUT45"/>
      <c r="SUU45"/>
      <c r="SUV45"/>
      <c r="SUW45"/>
      <c r="SUX45"/>
      <c r="SUY45"/>
      <c r="SUZ45"/>
      <c r="SVA45"/>
      <c r="SVB45"/>
      <c r="SVC45"/>
      <c r="SVD45"/>
      <c r="SVE45"/>
      <c r="SVF45"/>
      <c r="SVG45"/>
      <c r="SVH45"/>
      <c r="SVI45"/>
      <c r="SVJ45"/>
      <c r="SVK45"/>
      <c r="SVL45"/>
      <c r="SVM45"/>
      <c r="SVN45"/>
      <c r="SVO45"/>
      <c r="SVP45"/>
      <c r="SVQ45"/>
      <c r="SVR45"/>
      <c r="SVS45"/>
      <c r="SVT45"/>
      <c r="SVU45"/>
      <c r="SVV45"/>
      <c r="SVW45"/>
      <c r="SVX45"/>
      <c r="SVY45"/>
      <c r="SVZ45"/>
      <c r="SWA45"/>
      <c r="SWB45"/>
      <c r="SWC45"/>
      <c r="SWD45"/>
      <c r="SWE45"/>
      <c r="SWF45"/>
      <c r="SWG45"/>
      <c r="SWH45"/>
      <c r="SWI45"/>
      <c r="SWJ45"/>
      <c r="SWK45"/>
      <c r="SWL45"/>
      <c r="SWM45"/>
      <c r="SWN45"/>
      <c r="SWO45"/>
      <c r="SWP45"/>
      <c r="SWQ45"/>
      <c r="SWR45"/>
      <c r="SWS45"/>
      <c r="SWT45"/>
      <c r="SWU45"/>
      <c r="SWV45"/>
      <c r="SWW45"/>
      <c r="SWX45"/>
      <c r="SWY45"/>
      <c r="SWZ45"/>
      <c r="SXA45"/>
      <c r="SXB45"/>
      <c r="SXC45"/>
      <c r="SXD45"/>
      <c r="SXE45"/>
      <c r="SXF45"/>
      <c r="SXG45"/>
      <c r="SXH45"/>
      <c r="SXI45"/>
      <c r="SXJ45"/>
      <c r="SXK45"/>
      <c r="SXL45"/>
      <c r="SXM45"/>
      <c r="SXN45"/>
      <c r="SXO45"/>
      <c r="SXP45"/>
      <c r="SXQ45"/>
      <c r="SXR45"/>
      <c r="SXS45"/>
      <c r="SXT45"/>
      <c r="SXU45"/>
      <c r="SXV45"/>
      <c r="SXW45"/>
      <c r="SXX45"/>
      <c r="SXY45"/>
      <c r="SXZ45"/>
      <c r="SYA45"/>
      <c r="SYB45"/>
      <c r="SYC45"/>
      <c r="SYD45"/>
      <c r="SYE45"/>
      <c r="SYF45"/>
      <c r="SYG45"/>
      <c r="SYH45"/>
      <c r="SYI45"/>
      <c r="SYJ45"/>
      <c r="SYK45"/>
      <c r="SYL45"/>
      <c r="SYM45"/>
      <c r="SYN45"/>
      <c r="SYO45"/>
      <c r="SYP45"/>
      <c r="SYQ45"/>
      <c r="SYR45"/>
      <c r="SYS45"/>
      <c r="SYT45"/>
      <c r="SYU45"/>
      <c r="SYV45"/>
      <c r="SYW45"/>
      <c r="SYX45"/>
      <c r="SYY45"/>
      <c r="SYZ45"/>
      <c r="SZA45"/>
      <c r="SZB45"/>
      <c r="SZC45"/>
      <c r="SZD45"/>
      <c r="SZE45"/>
      <c r="SZF45"/>
      <c r="SZG45"/>
      <c r="SZH45"/>
      <c r="SZI45"/>
      <c r="SZJ45"/>
      <c r="SZK45"/>
      <c r="SZL45"/>
      <c r="SZM45"/>
      <c r="SZN45"/>
      <c r="SZO45"/>
      <c r="SZP45"/>
      <c r="SZQ45"/>
      <c r="SZR45"/>
      <c r="SZS45"/>
      <c r="SZT45"/>
      <c r="SZU45"/>
      <c r="SZV45"/>
      <c r="SZW45"/>
      <c r="SZX45"/>
      <c r="SZY45"/>
      <c r="SZZ45"/>
      <c r="TAA45"/>
      <c r="TAB45"/>
      <c r="TAC45"/>
      <c r="TAD45"/>
      <c r="TAE45"/>
      <c r="TAF45"/>
      <c r="TAG45"/>
      <c r="TAH45"/>
      <c r="TAI45"/>
      <c r="TAJ45"/>
      <c r="TAK45"/>
      <c r="TAL45"/>
      <c r="TAM45"/>
      <c r="TAN45"/>
      <c r="TAO45"/>
      <c r="TAP45"/>
      <c r="TAQ45"/>
      <c r="TAR45"/>
      <c r="TAS45"/>
      <c r="TAT45"/>
      <c r="TAU45"/>
      <c r="TAV45"/>
      <c r="TAW45"/>
      <c r="TAX45"/>
      <c r="TAY45"/>
      <c r="TAZ45"/>
      <c r="TBA45"/>
      <c r="TBB45"/>
      <c r="TBC45"/>
      <c r="TBD45"/>
      <c r="TBE45"/>
      <c r="TBF45"/>
      <c r="TBG45"/>
      <c r="TBH45"/>
      <c r="TBI45"/>
      <c r="TBJ45"/>
      <c r="TBK45"/>
      <c r="TBL45"/>
      <c r="TBM45"/>
      <c r="TBN45"/>
      <c r="TBO45"/>
      <c r="TBP45"/>
      <c r="TBQ45"/>
      <c r="TBR45"/>
      <c r="TBS45"/>
      <c r="TBT45"/>
      <c r="TBU45"/>
      <c r="TBV45"/>
      <c r="TBW45"/>
      <c r="TBX45"/>
      <c r="TBY45"/>
      <c r="TBZ45"/>
      <c r="TCA45"/>
      <c r="TCB45"/>
      <c r="TCC45"/>
      <c r="TCD45"/>
      <c r="TCE45"/>
      <c r="TCF45"/>
      <c r="TCG45"/>
      <c r="TCH45"/>
      <c r="TCI45"/>
      <c r="TCJ45"/>
      <c r="TCK45"/>
      <c r="TCL45"/>
      <c r="TCM45"/>
      <c r="TCN45"/>
      <c r="TCO45"/>
      <c r="TCP45"/>
      <c r="TCQ45"/>
      <c r="TCR45"/>
      <c r="TCS45"/>
      <c r="TCT45"/>
      <c r="TCU45"/>
      <c r="TCV45"/>
      <c r="TCW45"/>
      <c r="TCX45"/>
      <c r="TCY45"/>
      <c r="TCZ45"/>
      <c r="TDA45"/>
      <c r="TDB45"/>
      <c r="TDC45"/>
      <c r="TDD45"/>
      <c r="TDE45"/>
      <c r="TDF45"/>
      <c r="TDG45"/>
      <c r="TDH45"/>
      <c r="TDI45"/>
      <c r="TDJ45"/>
      <c r="TDK45"/>
      <c r="TDL45"/>
      <c r="TDM45"/>
      <c r="TDN45"/>
      <c r="TDO45"/>
      <c r="TDP45"/>
      <c r="TDQ45"/>
      <c r="TDR45"/>
      <c r="TDS45"/>
      <c r="TDT45"/>
      <c r="TDU45"/>
      <c r="TDV45"/>
      <c r="TDW45"/>
      <c r="TDX45"/>
      <c r="TDY45"/>
      <c r="TDZ45"/>
      <c r="TEA45"/>
      <c r="TEB45"/>
      <c r="TEC45"/>
      <c r="TED45"/>
      <c r="TEE45"/>
      <c r="TEF45"/>
      <c r="TEG45"/>
      <c r="TEH45"/>
      <c r="TEI45"/>
      <c r="TEJ45"/>
      <c r="TEK45"/>
      <c r="TEL45"/>
      <c r="TEM45"/>
      <c r="TEN45"/>
      <c r="TEO45"/>
      <c r="TEP45"/>
      <c r="TEQ45"/>
      <c r="TER45"/>
      <c r="TES45"/>
      <c r="TET45"/>
      <c r="TEU45"/>
      <c r="TEV45"/>
      <c r="TEW45"/>
      <c r="TEX45"/>
      <c r="TEY45"/>
      <c r="TEZ45"/>
      <c r="TFA45"/>
      <c r="TFB45"/>
      <c r="TFC45"/>
      <c r="TFD45"/>
      <c r="TFE45"/>
      <c r="TFF45"/>
      <c r="TFG45"/>
      <c r="TFH45"/>
      <c r="TFI45"/>
      <c r="TFJ45"/>
      <c r="TFK45"/>
      <c r="TFL45"/>
      <c r="TFM45"/>
      <c r="TFN45"/>
      <c r="TFO45"/>
      <c r="TFP45"/>
      <c r="TFQ45"/>
      <c r="TFR45"/>
      <c r="TFS45"/>
      <c r="TFT45"/>
      <c r="TFU45"/>
      <c r="TFV45"/>
      <c r="TFW45"/>
      <c r="TFX45"/>
      <c r="TFY45"/>
      <c r="TFZ45"/>
      <c r="TGA45"/>
      <c r="TGB45"/>
      <c r="TGC45"/>
      <c r="TGD45"/>
      <c r="TGE45"/>
      <c r="TGF45"/>
      <c r="TGG45"/>
      <c r="TGH45"/>
      <c r="TGI45"/>
      <c r="TGJ45"/>
      <c r="TGK45"/>
      <c r="TGL45"/>
      <c r="TGM45"/>
      <c r="TGN45"/>
      <c r="TGO45"/>
      <c r="TGP45"/>
      <c r="TGQ45"/>
      <c r="TGR45"/>
      <c r="TGS45"/>
      <c r="TGT45"/>
      <c r="TGU45"/>
      <c r="TGV45"/>
      <c r="TGW45"/>
      <c r="TGX45"/>
      <c r="TGY45"/>
      <c r="TGZ45"/>
      <c r="THA45"/>
      <c r="THB45"/>
      <c r="THC45"/>
      <c r="THD45"/>
      <c r="THE45"/>
      <c r="THF45"/>
      <c r="THG45"/>
      <c r="THH45"/>
      <c r="THI45"/>
      <c r="THJ45"/>
      <c r="THK45"/>
      <c r="THL45"/>
      <c r="THM45"/>
      <c r="THN45"/>
      <c r="THO45"/>
      <c r="THP45"/>
      <c r="THQ45"/>
      <c r="THR45"/>
      <c r="THS45"/>
      <c r="THT45"/>
      <c r="THU45"/>
      <c r="THV45"/>
      <c r="THW45"/>
      <c r="THX45"/>
      <c r="THY45"/>
      <c r="THZ45"/>
      <c r="TIA45"/>
      <c r="TIB45"/>
      <c r="TIC45"/>
      <c r="TID45"/>
      <c r="TIE45"/>
      <c r="TIF45"/>
      <c r="TIG45"/>
      <c r="TIH45"/>
      <c r="TII45"/>
      <c r="TIJ45"/>
      <c r="TIK45"/>
      <c r="TIL45"/>
      <c r="TIM45"/>
      <c r="TIN45"/>
      <c r="TIO45"/>
      <c r="TIP45"/>
      <c r="TIQ45"/>
      <c r="TIR45"/>
      <c r="TIS45"/>
      <c r="TIT45"/>
      <c r="TIU45"/>
      <c r="TIV45"/>
      <c r="TIW45"/>
      <c r="TIX45"/>
      <c r="TIY45"/>
      <c r="TIZ45"/>
      <c r="TJA45"/>
      <c r="TJB45"/>
      <c r="TJC45"/>
      <c r="TJD45"/>
      <c r="TJE45"/>
      <c r="TJF45"/>
      <c r="TJG45"/>
      <c r="TJH45"/>
      <c r="TJI45"/>
      <c r="TJJ45"/>
      <c r="TJK45"/>
      <c r="TJL45"/>
      <c r="TJM45"/>
      <c r="TJN45"/>
      <c r="TJO45"/>
      <c r="TJP45"/>
      <c r="TJQ45"/>
      <c r="TJR45"/>
      <c r="TJS45"/>
      <c r="TJT45"/>
      <c r="TJU45"/>
      <c r="TJV45"/>
      <c r="TJW45"/>
      <c r="TJX45"/>
      <c r="TJY45"/>
      <c r="TJZ45"/>
      <c r="TKA45"/>
      <c r="TKB45"/>
      <c r="TKC45"/>
      <c r="TKD45"/>
      <c r="TKE45"/>
      <c r="TKF45"/>
      <c r="TKG45"/>
      <c r="TKH45"/>
      <c r="TKI45"/>
      <c r="TKJ45"/>
      <c r="TKK45"/>
      <c r="TKL45"/>
      <c r="TKM45"/>
      <c r="TKN45"/>
      <c r="TKO45"/>
      <c r="TKP45"/>
      <c r="TKQ45"/>
      <c r="TKR45"/>
      <c r="TKS45"/>
      <c r="TKT45"/>
      <c r="TKU45"/>
      <c r="TKV45"/>
      <c r="TKW45"/>
      <c r="TKX45"/>
      <c r="TKY45"/>
      <c r="TKZ45"/>
      <c r="TLA45"/>
      <c r="TLB45"/>
      <c r="TLC45"/>
      <c r="TLD45"/>
      <c r="TLE45"/>
      <c r="TLF45"/>
      <c r="TLG45"/>
      <c r="TLH45"/>
      <c r="TLI45"/>
      <c r="TLJ45"/>
      <c r="TLK45"/>
      <c r="TLL45"/>
      <c r="TLM45"/>
      <c r="TLN45"/>
      <c r="TLO45"/>
      <c r="TLP45"/>
      <c r="TLQ45"/>
      <c r="TLR45"/>
      <c r="TLS45"/>
      <c r="TLT45"/>
      <c r="TLU45"/>
      <c r="TLV45"/>
      <c r="TLW45"/>
      <c r="TLX45"/>
      <c r="TLY45"/>
      <c r="TLZ45"/>
      <c r="TMA45"/>
      <c r="TMB45"/>
      <c r="TMC45"/>
      <c r="TMD45"/>
      <c r="TME45"/>
      <c r="TMF45"/>
      <c r="TMG45"/>
      <c r="TMH45"/>
      <c r="TMI45"/>
      <c r="TMJ45"/>
      <c r="TMK45"/>
      <c r="TML45"/>
      <c r="TMM45"/>
      <c r="TMN45"/>
      <c r="TMO45"/>
      <c r="TMP45"/>
      <c r="TMQ45"/>
      <c r="TMR45"/>
      <c r="TMS45"/>
      <c r="TMT45"/>
      <c r="TMU45"/>
      <c r="TMV45"/>
      <c r="TMW45"/>
      <c r="TMX45"/>
      <c r="TMY45"/>
      <c r="TMZ45"/>
      <c r="TNA45"/>
      <c r="TNB45"/>
      <c r="TNC45"/>
      <c r="TND45"/>
      <c r="TNE45"/>
      <c r="TNF45"/>
      <c r="TNG45"/>
      <c r="TNH45"/>
      <c r="TNI45"/>
      <c r="TNJ45"/>
      <c r="TNK45"/>
      <c r="TNL45"/>
      <c r="TNM45"/>
      <c r="TNN45"/>
      <c r="TNO45"/>
      <c r="TNP45"/>
      <c r="TNQ45"/>
      <c r="TNR45"/>
      <c r="TNS45"/>
      <c r="TNT45"/>
      <c r="TNU45"/>
      <c r="TNV45"/>
      <c r="TNW45"/>
      <c r="TNX45"/>
      <c r="TNY45"/>
      <c r="TNZ45"/>
      <c r="TOA45"/>
      <c r="TOB45"/>
      <c r="TOC45"/>
      <c r="TOD45"/>
      <c r="TOE45"/>
      <c r="TOF45"/>
      <c r="TOG45"/>
      <c r="TOH45"/>
      <c r="TOI45"/>
      <c r="TOJ45"/>
      <c r="TOK45"/>
      <c r="TOL45"/>
      <c r="TOM45"/>
      <c r="TON45"/>
      <c r="TOO45"/>
      <c r="TOP45"/>
      <c r="TOQ45"/>
      <c r="TOR45"/>
      <c r="TOS45"/>
      <c r="TOT45"/>
      <c r="TOU45"/>
      <c r="TOV45"/>
      <c r="TOW45"/>
      <c r="TOX45"/>
      <c r="TOY45"/>
      <c r="TOZ45"/>
      <c r="TPA45"/>
      <c r="TPB45"/>
      <c r="TPC45"/>
      <c r="TPD45"/>
      <c r="TPE45"/>
      <c r="TPF45"/>
      <c r="TPG45"/>
      <c r="TPH45"/>
      <c r="TPI45"/>
      <c r="TPJ45"/>
      <c r="TPK45"/>
      <c r="TPL45"/>
      <c r="TPM45"/>
      <c r="TPN45"/>
      <c r="TPO45"/>
      <c r="TPP45"/>
      <c r="TPQ45"/>
      <c r="TPR45"/>
      <c r="TPS45"/>
      <c r="TPT45"/>
      <c r="TPU45"/>
      <c r="TPV45"/>
      <c r="TPW45"/>
      <c r="TPX45"/>
      <c r="TPY45"/>
      <c r="TPZ45"/>
      <c r="TQA45"/>
      <c r="TQB45"/>
      <c r="TQC45"/>
      <c r="TQD45"/>
      <c r="TQE45"/>
      <c r="TQF45"/>
      <c r="TQG45"/>
      <c r="TQH45"/>
      <c r="TQI45"/>
      <c r="TQJ45"/>
      <c r="TQK45"/>
      <c r="TQL45"/>
      <c r="TQM45"/>
      <c r="TQN45"/>
      <c r="TQO45"/>
      <c r="TQP45"/>
      <c r="TQQ45"/>
      <c r="TQR45"/>
      <c r="TQS45"/>
      <c r="TQT45"/>
      <c r="TQU45"/>
      <c r="TQV45"/>
      <c r="TQW45"/>
      <c r="TQX45"/>
      <c r="TQY45"/>
      <c r="TQZ45"/>
      <c r="TRA45"/>
      <c r="TRB45"/>
      <c r="TRC45"/>
      <c r="TRD45"/>
      <c r="TRE45"/>
      <c r="TRF45"/>
      <c r="TRG45"/>
      <c r="TRH45"/>
      <c r="TRI45"/>
      <c r="TRJ45"/>
      <c r="TRK45"/>
      <c r="TRL45"/>
      <c r="TRM45"/>
      <c r="TRN45"/>
      <c r="TRO45"/>
      <c r="TRP45"/>
      <c r="TRQ45"/>
      <c r="TRR45"/>
      <c r="TRS45"/>
      <c r="TRT45"/>
      <c r="TRU45"/>
      <c r="TRV45"/>
      <c r="TRW45"/>
      <c r="TRX45"/>
      <c r="TRY45"/>
      <c r="TRZ45"/>
      <c r="TSA45"/>
      <c r="TSB45"/>
      <c r="TSC45"/>
      <c r="TSD45"/>
      <c r="TSE45"/>
      <c r="TSF45"/>
      <c r="TSG45"/>
      <c r="TSH45"/>
      <c r="TSI45"/>
      <c r="TSJ45"/>
      <c r="TSK45"/>
      <c r="TSL45"/>
      <c r="TSM45"/>
      <c r="TSN45"/>
      <c r="TSO45"/>
      <c r="TSP45"/>
      <c r="TSQ45"/>
      <c r="TSR45"/>
      <c r="TSS45"/>
      <c r="TST45"/>
      <c r="TSU45"/>
      <c r="TSV45"/>
      <c r="TSW45"/>
      <c r="TSX45"/>
      <c r="TSY45"/>
      <c r="TSZ45"/>
      <c r="TTA45"/>
      <c r="TTB45"/>
      <c r="TTC45"/>
      <c r="TTD45"/>
      <c r="TTE45"/>
      <c r="TTF45"/>
      <c r="TTG45"/>
      <c r="TTH45"/>
      <c r="TTI45"/>
      <c r="TTJ45"/>
      <c r="TTK45"/>
      <c r="TTL45"/>
      <c r="TTM45"/>
      <c r="TTN45"/>
      <c r="TTO45"/>
      <c r="TTP45"/>
      <c r="TTQ45"/>
      <c r="TTR45"/>
      <c r="TTS45"/>
      <c r="TTT45"/>
      <c r="TTU45"/>
      <c r="TTV45"/>
      <c r="TTW45"/>
      <c r="TTX45"/>
      <c r="TTY45"/>
      <c r="TTZ45"/>
      <c r="TUA45"/>
      <c r="TUB45"/>
      <c r="TUC45"/>
      <c r="TUD45"/>
      <c r="TUE45"/>
      <c r="TUF45"/>
      <c r="TUG45"/>
      <c r="TUH45"/>
      <c r="TUI45"/>
      <c r="TUJ45"/>
      <c r="TUK45"/>
      <c r="TUL45"/>
      <c r="TUM45"/>
      <c r="TUN45"/>
      <c r="TUO45"/>
      <c r="TUP45"/>
      <c r="TUQ45"/>
      <c r="TUR45"/>
      <c r="TUS45"/>
      <c r="TUT45"/>
      <c r="TUU45"/>
      <c r="TUV45"/>
      <c r="TUW45"/>
      <c r="TUX45"/>
      <c r="TUY45"/>
      <c r="TUZ45"/>
      <c r="TVA45"/>
      <c r="TVB45"/>
      <c r="TVC45"/>
      <c r="TVD45"/>
      <c r="TVE45"/>
      <c r="TVF45"/>
      <c r="TVG45"/>
      <c r="TVH45"/>
      <c r="TVI45"/>
      <c r="TVJ45"/>
      <c r="TVK45"/>
      <c r="TVL45"/>
      <c r="TVM45"/>
      <c r="TVN45"/>
      <c r="TVO45"/>
      <c r="TVP45"/>
      <c r="TVQ45"/>
      <c r="TVR45"/>
      <c r="TVS45"/>
      <c r="TVT45"/>
      <c r="TVU45"/>
      <c r="TVV45"/>
      <c r="TVW45"/>
      <c r="TVX45"/>
      <c r="TVY45"/>
      <c r="TVZ45"/>
      <c r="TWA45"/>
      <c r="TWB45"/>
      <c r="TWC45"/>
      <c r="TWD45"/>
      <c r="TWE45"/>
      <c r="TWF45"/>
      <c r="TWG45"/>
      <c r="TWH45"/>
      <c r="TWI45"/>
      <c r="TWJ45"/>
      <c r="TWK45"/>
      <c r="TWL45"/>
      <c r="TWM45"/>
      <c r="TWN45"/>
      <c r="TWO45"/>
      <c r="TWP45"/>
      <c r="TWQ45"/>
      <c r="TWR45"/>
      <c r="TWS45"/>
      <c r="TWT45"/>
      <c r="TWU45"/>
      <c r="TWV45"/>
      <c r="TWW45"/>
      <c r="TWX45"/>
      <c r="TWY45"/>
      <c r="TWZ45"/>
      <c r="TXA45"/>
      <c r="TXB45"/>
      <c r="TXC45"/>
      <c r="TXD45"/>
      <c r="TXE45"/>
      <c r="TXF45"/>
      <c r="TXG45"/>
      <c r="TXH45"/>
      <c r="TXI45"/>
      <c r="TXJ45"/>
      <c r="TXK45"/>
      <c r="TXL45"/>
      <c r="TXM45"/>
      <c r="TXN45"/>
      <c r="TXO45"/>
      <c r="TXP45"/>
      <c r="TXQ45"/>
      <c r="TXR45"/>
      <c r="TXS45"/>
      <c r="TXT45"/>
      <c r="TXU45"/>
      <c r="TXV45"/>
      <c r="TXW45"/>
      <c r="TXX45"/>
      <c r="TXY45"/>
      <c r="TXZ45"/>
      <c r="TYA45"/>
      <c r="TYB45"/>
      <c r="TYC45"/>
      <c r="TYD45"/>
      <c r="TYE45"/>
      <c r="TYF45"/>
      <c r="TYG45"/>
      <c r="TYH45"/>
      <c r="TYI45"/>
      <c r="TYJ45"/>
      <c r="TYK45"/>
      <c r="TYL45"/>
      <c r="TYM45"/>
      <c r="TYN45"/>
      <c r="TYO45"/>
      <c r="TYP45"/>
      <c r="TYQ45"/>
      <c r="TYR45"/>
      <c r="TYS45"/>
      <c r="TYT45"/>
      <c r="TYU45"/>
      <c r="TYV45"/>
      <c r="TYW45"/>
      <c r="TYX45"/>
      <c r="TYY45"/>
      <c r="TYZ45"/>
      <c r="TZA45"/>
      <c r="TZB45"/>
      <c r="TZC45"/>
      <c r="TZD45"/>
      <c r="TZE45"/>
      <c r="TZF45"/>
      <c r="TZG45"/>
      <c r="TZH45"/>
      <c r="TZI45"/>
      <c r="TZJ45"/>
      <c r="TZK45"/>
      <c r="TZL45"/>
      <c r="TZM45"/>
      <c r="TZN45"/>
      <c r="TZO45"/>
      <c r="TZP45"/>
      <c r="TZQ45"/>
      <c r="TZR45"/>
      <c r="TZS45"/>
      <c r="TZT45"/>
      <c r="TZU45"/>
      <c r="TZV45"/>
      <c r="TZW45"/>
      <c r="TZX45"/>
      <c r="TZY45"/>
      <c r="TZZ45"/>
      <c r="UAA45"/>
      <c r="UAB45"/>
      <c r="UAC45"/>
      <c r="UAD45"/>
      <c r="UAE45"/>
      <c r="UAF45"/>
      <c r="UAG45"/>
      <c r="UAH45"/>
      <c r="UAI45"/>
      <c r="UAJ45"/>
      <c r="UAK45"/>
      <c r="UAL45"/>
      <c r="UAM45"/>
      <c r="UAN45"/>
      <c r="UAO45"/>
      <c r="UAP45"/>
      <c r="UAQ45"/>
      <c r="UAR45"/>
      <c r="UAS45"/>
      <c r="UAT45"/>
      <c r="UAU45"/>
      <c r="UAV45"/>
      <c r="UAW45"/>
      <c r="UAX45"/>
      <c r="UAY45"/>
      <c r="UAZ45"/>
      <c r="UBA45"/>
      <c r="UBB45"/>
      <c r="UBC45"/>
      <c r="UBD45"/>
      <c r="UBE45"/>
      <c r="UBF45"/>
      <c r="UBG45"/>
      <c r="UBH45"/>
      <c r="UBI45"/>
      <c r="UBJ45"/>
      <c r="UBK45"/>
      <c r="UBL45"/>
      <c r="UBM45"/>
      <c r="UBN45"/>
      <c r="UBO45"/>
      <c r="UBP45"/>
      <c r="UBQ45"/>
      <c r="UBR45"/>
      <c r="UBS45"/>
      <c r="UBT45"/>
      <c r="UBU45"/>
      <c r="UBV45"/>
      <c r="UBW45"/>
      <c r="UBX45"/>
      <c r="UBY45"/>
      <c r="UBZ45"/>
      <c r="UCA45"/>
      <c r="UCB45"/>
      <c r="UCC45"/>
      <c r="UCD45"/>
      <c r="UCE45"/>
      <c r="UCF45"/>
      <c r="UCG45"/>
      <c r="UCH45"/>
      <c r="UCI45"/>
      <c r="UCJ45"/>
      <c r="UCK45"/>
      <c r="UCL45"/>
      <c r="UCM45"/>
      <c r="UCN45"/>
      <c r="UCO45"/>
      <c r="UCP45"/>
      <c r="UCQ45"/>
      <c r="UCR45"/>
      <c r="UCS45"/>
      <c r="UCT45"/>
      <c r="UCU45"/>
      <c r="UCV45"/>
      <c r="UCW45"/>
      <c r="UCX45"/>
      <c r="UCY45"/>
      <c r="UCZ45"/>
      <c r="UDA45"/>
      <c r="UDB45"/>
      <c r="UDC45"/>
      <c r="UDD45"/>
      <c r="UDE45"/>
      <c r="UDF45"/>
      <c r="UDG45"/>
      <c r="UDH45"/>
      <c r="UDI45"/>
      <c r="UDJ45"/>
      <c r="UDK45"/>
      <c r="UDL45"/>
      <c r="UDM45"/>
      <c r="UDN45"/>
      <c r="UDO45"/>
      <c r="UDP45"/>
      <c r="UDQ45"/>
      <c r="UDR45"/>
      <c r="UDS45"/>
      <c r="UDT45"/>
      <c r="UDU45"/>
      <c r="UDV45"/>
      <c r="UDW45"/>
      <c r="UDX45"/>
      <c r="UDY45"/>
      <c r="UDZ45"/>
      <c r="UEA45"/>
      <c r="UEB45"/>
      <c r="UEC45"/>
      <c r="UED45"/>
      <c r="UEE45"/>
      <c r="UEF45"/>
      <c r="UEG45"/>
      <c r="UEH45"/>
      <c r="UEI45"/>
      <c r="UEJ45"/>
      <c r="UEK45"/>
      <c r="UEL45"/>
      <c r="UEM45"/>
      <c r="UEN45"/>
      <c r="UEO45"/>
      <c r="UEP45"/>
      <c r="UEQ45"/>
      <c r="UER45"/>
      <c r="UES45"/>
      <c r="UET45"/>
      <c r="UEU45"/>
      <c r="UEV45"/>
      <c r="UEW45"/>
      <c r="UEX45"/>
      <c r="UEY45"/>
      <c r="UEZ45"/>
      <c r="UFA45"/>
      <c r="UFB45"/>
      <c r="UFC45"/>
      <c r="UFD45"/>
      <c r="UFE45"/>
      <c r="UFF45"/>
      <c r="UFG45"/>
      <c r="UFH45"/>
      <c r="UFI45"/>
      <c r="UFJ45"/>
      <c r="UFK45"/>
      <c r="UFL45"/>
      <c r="UFM45"/>
      <c r="UFN45"/>
      <c r="UFO45"/>
      <c r="UFP45"/>
      <c r="UFQ45"/>
      <c r="UFR45"/>
      <c r="UFS45"/>
      <c r="UFT45"/>
      <c r="UFU45"/>
      <c r="UFV45"/>
      <c r="UFW45"/>
      <c r="UFX45"/>
      <c r="UFY45"/>
      <c r="UFZ45"/>
      <c r="UGA45"/>
      <c r="UGB45"/>
      <c r="UGC45"/>
      <c r="UGD45"/>
      <c r="UGE45"/>
      <c r="UGF45"/>
      <c r="UGG45"/>
      <c r="UGH45"/>
      <c r="UGI45"/>
      <c r="UGJ45"/>
      <c r="UGK45"/>
      <c r="UGL45"/>
      <c r="UGM45"/>
      <c r="UGN45"/>
      <c r="UGO45"/>
      <c r="UGP45"/>
      <c r="UGQ45"/>
      <c r="UGR45"/>
      <c r="UGS45"/>
      <c r="UGT45"/>
      <c r="UGU45"/>
      <c r="UGV45"/>
      <c r="UGW45"/>
      <c r="UGX45"/>
      <c r="UGY45"/>
      <c r="UGZ45"/>
      <c r="UHA45"/>
      <c r="UHB45"/>
      <c r="UHC45"/>
      <c r="UHD45"/>
      <c r="UHE45"/>
      <c r="UHF45"/>
      <c r="UHG45"/>
      <c r="UHH45"/>
      <c r="UHI45"/>
      <c r="UHJ45"/>
      <c r="UHK45"/>
      <c r="UHL45"/>
      <c r="UHM45"/>
      <c r="UHN45"/>
      <c r="UHO45"/>
      <c r="UHP45"/>
      <c r="UHQ45"/>
      <c r="UHR45"/>
      <c r="UHS45"/>
      <c r="UHT45"/>
      <c r="UHU45"/>
      <c r="UHV45"/>
      <c r="UHW45"/>
      <c r="UHX45"/>
      <c r="UHY45"/>
      <c r="UHZ45"/>
      <c r="UIA45"/>
      <c r="UIB45"/>
      <c r="UIC45"/>
      <c r="UID45"/>
      <c r="UIE45"/>
      <c r="UIF45"/>
      <c r="UIG45"/>
      <c r="UIH45"/>
      <c r="UII45"/>
      <c r="UIJ45"/>
      <c r="UIK45"/>
      <c r="UIL45"/>
      <c r="UIM45"/>
      <c r="UIN45"/>
      <c r="UIO45"/>
      <c r="UIP45"/>
      <c r="UIQ45"/>
      <c r="UIR45"/>
      <c r="UIS45"/>
      <c r="UIT45"/>
      <c r="UIU45"/>
      <c r="UIV45"/>
      <c r="UIW45"/>
      <c r="UIX45"/>
      <c r="UIY45"/>
      <c r="UIZ45"/>
      <c r="UJA45"/>
      <c r="UJB45"/>
      <c r="UJC45"/>
      <c r="UJD45"/>
      <c r="UJE45"/>
      <c r="UJF45"/>
      <c r="UJG45"/>
      <c r="UJH45"/>
      <c r="UJI45"/>
      <c r="UJJ45"/>
      <c r="UJK45"/>
      <c r="UJL45"/>
      <c r="UJM45"/>
      <c r="UJN45"/>
      <c r="UJO45"/>
      <c r="UJP45"/>
      <c r="UJQ45"/>
      <c r="UJR45"/>
      <c r="UJS45"/>
      <c r="UJT45"/>
      <c r="UJU45"/>
      <c r="UJV45"/>
      <c r="UJW45"/>
      <c r="UJX45"/>
      <c r="UJY45"/>
      <c r="UJZ45"/>
      <c r="UKA45"/>
      <c r="UKB45"/>
      <c r="UKC45"/>
      <c r="UKD45"/>
      <c r="UKE45"/>
      <c r="UKF45"/>
      <c r="UKG45"/>
      <c r="UKH45"/>
      <c r="UKI45"/>
      <c r="UKJ45"/>
      <c r="UKK45"/>
      <c r="UKL45"/>
      <c r="UKM45"/>
      <c r="UKN45"/>
      <c r="UKO45"/>
      <c r="UKP45"/>
      <c r="UKQ45"/>
      <c r="UKR45"/>
      <c r="UKS45"/>
      <c r="UKT45"/>
      <c r="UKU45"/>
      <c r="UKV45"/>
      <c r="UKW45"/>
      <c r="UKX45"/>
      <c r="UKY45"/>
      <c r="UKZ45"/>
      <c r="ULA45"/>
      <c r="ULB45"/>
      <c r="ULC45"/>
      <c r="ULD45"/>
      <c r="ULE45"/>
      <c r="ULF45"/>
      <c r="ULG45"/>
      <c r="ULH45"/>
      <c r="ULI45"/>
      <c r="ULJ45"/>
      <c r="ULK45"/>
      <c r="ULL45"/>
      <c r="ULM45"/>
      <c r="ULN45"/>
      <c r="ULO45"/>
      <c r="ULP45"/>
      <c r="ULQ45"/>
      <c r="ULR45"/>
      <c r="ULS45"/>
      <c r="ULT45"/>
      <c r="ULU45"/>
      <c r="ULV45"/>
      <c r="ULW45"/>
      <c r="ULX45"/>
      <c r="ULY45"/>
      <c r="ULZ45"/>
      <c r="UMA45"/>
      <c r="UMB45"/>
      <c r="UMC45"/>
      <c r="UMD45"/>
      <c r="UME45"/>
      <c r="UMF45"/>
      <c r="UMG45"/>
      <c r="UMH45"/>
      <c r="UMI45"/>
      <c r="UMJ45"/>
      <c r="UMK45"/>
      <c r="UML45"/>
      <c r="UMM45"/>
      <c r="UMN45"/>
      <c r="UMO45"/>
      <c r="UMP45"/>
      <c r="UMQ45"/>
      <c r="UMR45"/>
      <c r="UMS45"/>
      <c r="UMT45"/>
      <c r="UMU45"/>
      <c r="UMV45"/>
      <c r="UMW45"/>
      <c r="UMX45"/>
      <c r="UMY45"/>
      <c r="UMZ45"/>
      <c r="UNA45"/>
      <c r="UNB45"/>
      <c r="UNC45"/>
      <c r="UND45"/>
      <c r="UNE45"/>
      <c r="UNF45"/>
      <c r="UNG45"/>
      <c r="UNH45"/>
      <c r="UNI45"/>
      <c r="UNJ45"/>
      <c r="UNK45"/>
      <c r="UNL45"/>
      <c r="UNM45"/>
      <c r="UNN45"/>
      <c r="UNO45"/>
      <c r="UNP45"/>
      <c r="UNQ45"/>
      <c r="UNR45"/>
      <c r="UNS45"/>
      <c r="UNT45"/>
      <c r="UNU45"/>
      <c r="UNV45"/>
      <c r="UNW45"/>
      <c r="UNX45"/>
      <c r="UNY45"/>
      <c r="UNZ45"/>
      <c r="UOA45"/>
      <c r="UOB45"/>
      <c r="UOC45"/>
      <c r="UOD45"/>
      <c r="UOE45"/>
      <c r="UOF45"/>
      <c r="UOG45"/>
      <c r="UOH45"/>
      <c r="UOI45"/>
      <c r="UOJ45"/>
      <c r="UOK45"/>
      <c r="UOL45"/>
      <c r="UOM45"/>
      <c r="UON45"/>
      <c r="UOO45"/>
      <c r="UOP45"/>
      <c r="UOQ45"/>
      <c r="UOR45"/>
      <c r="UOS45"/>
      <c r="UOT45"/>
      <c r="UOU45"/>
      <c r="UOV45"/>
      <c r="UOW45"/>
      <c r="UOX45"/>
      <c r="UOY45"/>
      <c r="UOZ45"/>
      <c r="UPA45"/>
      <c r="UPB45"/>
      <c r="UPC45"/>
      <c r="UPD45"/>
      <c r="UPE45"/>
      <c r="UPF45"/>
      <c r="UPG45"/>
      <c r="UPH45"/>
      <c r="UPI45"/>
      <c r="UPJ45"/>
      <c r="UPK45"/>
      <c r="UPL45"/>
      <c r="UPM45"/>
      <c r="UPN45"/>
      <c r="UPO45"/>
      <c r="UPP45"/>
      <c r="UPQ45"/>
      <c r="UPR45"/>
      <c r="UPS45"/>
      <c r="UPT45"/>
      <c r="UPU45"/>
      <c r="UPV45"/>
      <c r="UPW45"/>
      <c r="UPX45"/>
      <c r="UPY45"/>
      <c r="UPZ45"/>
      <c r="UQA45"/>
      <c r="UQB45"/>
      <c r="UQC45"/>
      <c r="UQD45"/>
      <c r="UQE45"/>
      <c r="UQF45"/>
      <c r="UQG45"/>
      <c r="UQH45"/>
      <c r="UQI45"/>
      <c r="UQJ45"/>
      <c r="UQK45"/>
      <c r="UQL45"/>
      <c r="UQM45"/>
      <c r="UQN45"/>
      <c r="UQO45"/>
      <c r="UQP45"/>
      <c r="UQQ45"/>
      <c r="UQR45"/>
      <c r="UQS45"/>
      <c r="UQT45"/>
      <c r="UQU45"/>
      <c r="UQV45"/>
      <c r="UQW45"/>
      <c r="UQX45"/>
      <c r="UQY45"/>
      <c r="UQZ45"/>
      <c r="URA45"/>
      <c r="URB45"/>
      <c r="URC45"/>
      <c r="URD45"/>
      <c r="URE45"/>
      <c r="URF45"/>
      <c r="URG45"/>
      <c r="URH45"/>
      <c r="URI45"/>
      <c r="URJ45"/>
      <c r="URK45"/>
      <c r="URL45"/>
      <c r="URM45"/>
      <c r="URN45"/>
      <c r="URO45"/>
      <c r="URP45"/>
      <c r="URQ45"/>
      <c r="URR45"/>
      <c r="URS45"/>
      <c r="URT45"/>
      <c r="URU45"/>
      <c r="URV45"/>
      <c r="URW45"/>
      <c r="URX45"/>
      <c r="URY45"/>
      <c r="URZ45"/>
      <c r="USA45"/>
      <c r="USB45"/>
      <c r="USC45"/>
      <c r="USD45"/>
      <c r="USE45"/>
      <c r="USF45"/>
      <c r="USG45"/>
      <c r="USH45"/>
      <c r="USI45"/>
      <c r="USJ45"/>
      <c r="USK45"/>
      <c r="USL45"/>
      <c r="USM45"/>
      <c r="USN45"/>
      <c r="USO45"/>
      <c r="USP45"/>
      <c r="USQ45"/>
      <c r="USR45"/>
      <c r="USS45"/>
      <c r="UST45"/>
      <c r="USU45"/>
      <c r="USV45"/>
      <c r="USW45"/>
      <c r="USX45"/>
      <c r="USY45"/>
      <c r="USZ45"/>
      <c r="UTA45"/>
      <c r="UTB45"/>
      <c r="UTC45"/>
      <c r="UTD45"/>
      <c r="UTE45"/>
      <c r="UTF45"/>
      <c r="UTG45"/>
      <c r="UTH45"/>
      <c r="UTI45"/>
      <c r="UTJ45"/>
      <c r="UTK45"/>
      <c r="UTL45"/>
      <c r="UTM45"/>
      <c r="UTN45"/>
      <c r="UTO45"/>
      <c r="UTP45"/>
      <c r="UTQ45"/>
      <c r="UTR45"/>
      <c r="UTS45"/>
      <c r="UTT45"/>
      <c r="UTU45"/>
      <c r="UTV45"/>
      <c r="UTW45"/>
      <c r="UTX45"/>
      <c r="UTY45"/>
      <c r="UTZ45"/>
      <c r="UUA45"/>
      <c r="UUB45"/>
      <c r="UUC45"/>
      <c r="UUD45"/>
      <c r="UUE45"/>
      <c r="UUF45"/>
      <c r="UUG45"/>
      <c r="UUH45"/>
      <c r="UUI45"/>
      <c r="UUJ45"/>
      <c r="UUK45"/>
      <c r="UUL45"/>
      <c r="UUM45"/>
      <c r="UUN45"/>
      <c r="UUO45"/>
      <c r="UUP45"/>
      <c r="UUQ45"/>
      <c r="UUR45"/>
      <c r="UUS45"/>
      <c r="UUT45"/>
      <c r="UUU45"/>
      <c r="UUV45"/>
      <c r="UUW45"/>
      <c r="UUX45"/>
      <c r="UUY45"/>
      <c r="UUZ45"/>
      <c r="UVA45"/>
      <c r="UVB45"/>
      <c r="UVC45"/>
      <c r="UVD45"/>
      <c r="UVE45"/>
      <c r="UVF45"/>
      <c r="UVG45"/>
      <c r="UVH45"/>
      <c r="UVI45"/>
      <c r="UVJ45"/>
      <c r="UVK45"/>
      <c r="UVL45"/>
      <c r="UVM45"/>
      <c r="UVN45"/>
      <c r="UVO45"/>
      <c r="UVP45"/>
      <c r="UVQ45"/>
      <c r="UVR45"/>
      <c r="UVS45"/>
      <c r="UVT45"/>
      <c r="UVU45"/>
      <c r="UVV45"/>
      <c r="UVW45"/>
      <c r="UVX45"/>
      <c r="UVY45"/>
      <c r="UVZ45"/>
      <c r="UWA45"/>
      <c r="UWB45"/>
      <c r="UWC45"/>
      <c r="UWD45"/>
      <c r="UWE45"/>
      <c r="UWF45"/>
      <c r="UWG45"/>
      <c r="UWH45"/>
      <c r="UWI45"/>
      <c r="UWJ45"/>
      <c r="UWK45"/>
      <c r="UWL45"/>
      <c r="UWM45"/>
      <c r="UWN45"/>
      <c r="UWO45"/>
      <c r="UWP45"/>
      <c r="UWQ45"/>
      <c r="UWR45"/>
      <c r="UWS45"/>
      <c r="UWT45"/>
      <c r="UWU45"/>
      <c r="UWV45"/>
      <c r="UWW45"/>
      <c r="UWX45"/>
      <c r="UWY45"/>
      <c r="UWZ45"/>
      <c r="UXA45"/>
      <c r="UXB45"/>
      <c r="UXC45"/>
      <c r="UXD45"/>
      <c r="UXE45"/>
      <c r="UXF45"/>
      <c r="UXG45"/>
      <c r="UXH45"/>
      <c r="UXI45"/>
      <c r="UXJ45"/>
      <c r="UXK45"/>
      <c r="UXL45"/>
      <c r="UXM45"/>
      <c r="UXN45"/>
      <c r="UXO45"/>
      <c r="UXP45"/>
      <c r="UXQ45"/>
      <c r="UXR45"/>
      <c r="UXS45"/>
      <c r="UXT45"/>
      <c r="UXU45"/>
      <c r="UXV45"/>
      <c r="UXW45"/>
      <c r="UXX45"/>
      <c r="UXY45"/>
      <c r="UXZ45"/>
      <c r="UYA45"/>
      <c r="UYB45"/>
      <c r="UYC45"/>
      <c r="UYD45"/>
      <c r="UYE45"/>
      <c r="UYF45"/>
      <c r="UYG45"/>
      <c r="UYH45"/>
      <c r="UYI45"/>
      <c r="UYJ45"/>
      <c r="UYK45"/>
      <c r="UYL45"/>
      <c r="UYM45"/>
      <c r="UYN45"/>
      <c r="UYO45"/>
      <c r="UYP45"/>
      <c r="UYQ45"/>
      <c r="UYR45"/>
      <c r="UYS45"/>
      <c r="UYT45"/>
      <c r="UYU45"/>
      <c r="UYV45"/>
      <c r="UYW45"/>
      <c r="UYX45"/>
      <c r="UYY45"/>
      <c r="UYZ45"/>
      <c r="UZA45"/>
      <c r="UZB45"/>
      <c r="UZC45"/>
      <c r="UZD45"/>
      <c r="UZE45"/>
      <c r="UZF45"/>
      <c r="UZG45"/>
      <c r="UZH45"/>
      <c r="UZI45"/>
      <c r="UZJ45"/>
      <c r="UZK45"/>
      <c r="UZL45"/>
      <c r="UZM45"/>
      <c r="UZN45"/>
      <c r="UZO45"/>
      <c r="UZP45"/>
      <c r="UZQ45"/>
      <c r="UZR45"/>
      <c r="UZS45"/>
      <c r="UZT45"/>
      <c r="UZU45"/>
      <c r="UZV45"/>
      <c r="UZW45"/>
      <c r="UZX45"/>
      <c r="UZY45"/>
      <c r="UZZ45"/>
      <c r="VAA45"/>
      <c r="VAB45"/>
      <c r="VAC45"/>
      <c r="VAD45"/>
      <c r="VAE45"/>
      <c r="VAF45"/>
      <c r="VAG45"/>
      <c r="VAH45"/>
      <c r="VAI45"/>
      <c r="VAJ45"/>
      <c r="VAK45"/>
      <c r="VAL45"/>
      <c r="VAM45"/>
      <c r="VAN45"/>
      <c r="VAO45"/>
      <c r="VAP45"/>
      <c r="VAQ45"/>
      <c r="VAR45"/>
      <c r="VAS45"/>
      <c r="VAT45"/>
      <c r="VAU45"/>
      <c r="VAV45"/>
      <c r="VAW45"/>
      <c r="VAX45"/>
      <c r="VAY45"/>
      <c r="VAZ45"/>
      <c r="VBA45"/>
      <c r="VBB45"/>
      <c r="VBC45"/>
      <c r="VBD45"/>
      <c r="VBE45"/>
      <c r="VBF45"/>
      <c r="VBG45"/>
      <c r="VBH45"/>
      <c r="VBI45"/>
      <c r="VBJ45"/>
      <c r="VBK45"/>
      <c r="VBL45"/>
      <c r="VBM45"/>
      <c r="VBN45"/>
      <c r="VBO45"/>
      <c r="VBP45"/>
      <c r="VBQ45"/>
      <c r="VBR45"/>
      <c r="VBS45"/>
      <c r="VBT45"/>
      <c r="VBU45"/>
      <c r="VBV45"/>
      <c r="VBW45"/>
      <c r="VBX45"/>
      <c r="VBY45"/>
      <c r="VBZ45"/>
      <c r="VCA45"/>
      <c r="VCB45"/>
      <c r="VCC45"/>
      <c r="VCD45"/>
      <c r="VCE45"/>
      <c r="VCF45"/>
      <c r="VCG45"/>
      <c r="VCH45"/>
      <c r="VCI45"/>
      <c r="VCJ45"/>
      <c r="VCK45"/>
      <c r="VCL45"/>
      <c r="VCM45"/>
      <c r="VCN45"/>
      <c r="VCO45"/>
      <c r="VCP45"/>
      <c r="VCQ45"/>
      <c r="VCR45"/>
      <c r="VCS45"/>
      <c r="VCT45"/>
      <c r="VCU45"/>
      <c r="VCV45"/>
      <c r="VCW45"/>
      <c r="VCX45"/>
      <c r="VCY45"/>
      <c r="VCZ45"/>
      <c r="VDA45"/>
      <c r="VDB45"/>
      <c r="VDC45"/>
      <c r="VDD45"/>
      <c r="VDE45"/>
      <c r="VDF45"/>
      <c r="VDG45"/>
      <c r="VDH45"/>
      <c r="VDI45"/>
      <c r="VDJ45"/>
      <c r="VDK45"/>
      <c r="VDL45"/>
      <c r="VDM45"/>
      <c r="VDN45"/>
      <c r="VDO45"/>
      <c r="VDP45"/>
      <c r="VDQ45"/>
      <c r="VDR45"/>
      <c r="VDS45"/>
      <c r="VDT45"/>
      <c r="VDU45"/>
      <c r="VDV45"/>
      <c r="VDW45"/>
      <c r="VDX45"/>
      <c r="VDY45"/>
      <c r="VDZ45"/>
      <c r="VEA45"/>
      <c r="VEB45"/>
      <c r="VEC45"/>
      <c r="VED45"/>
      <c r="VEE45"/>
      <c r="VEF45"/>
      <c r="VEG45"/>
      <c r="VEH45"/>
      <c r="VEI45"/>
      <c r="VEJ45"/>
      <c r="VEK45"/>
      <c r="VEL45"/>
      <c r="VEM45"/>
      <c r="VEN45"/>
      <c r="VEO45"/>
      <c r="VEP45"/>
      <c r="VEQ45"/>
      <c r="VER45"/>
      <c r="VES45"/>
      <c r="VET45"/>
      <c r="VEU45"/>
      <c r="VEV45"/>
      <c r="VEW45"/>
      <c r="VEX45"/>
      <c r="VEY45"/>
      <c r="VEZ45"/>
      <c r="VFA45"/>
      <c r="VFB45"/>
      <c r="VFC45"/>
      <c r="VFD45"/>
      <c r="VFE45"/>
      <c r="VFF45"/>
      <c r="VFG45"/>
      <c r="VFH45"/>
      <c r="VFI45"/>
      <c r="VFJ45"/>
      <c r="VFK45"/>
      <c r="VFL45"/>
      <c r="VFM45"/>
      <c r="VFN45"/>
      <c r="VFO45"/>
      <c r="VFP45"/>
      <c r="VFQ45"/>
      <c r="VFR45"/>
      <c r="VFS45"/>
      <c r="VFT45"/>
      <c r="VFU45"/>
      <c r="VFV45"/>
      <c r="VFW45"/>
      <c r="VFX45"/>
      <c r="VFY45"/>
      <c r="VFZ45"/>
      <c r="VGA45"/>
      <c r="VGB45"/>
      <c r="VGC45"/>
      <c r="VGD45"/>
      <c r="VGE45"/>
      <c r="VGF45"/>
      <c r="VGG45"/>
      <c r="VGH45"/>
      <c r="VGI45"/>
      <c r="VGJ45"/>
      <c r="VGK45"/>
      <c r="VGL45"/>
      <c r="VGM45"/>
      <c r="VGN45"/>
      <c r="VGO45"/>
      <c r="VGP45"/>
      <c r="VGQ45"/>
      <c r="VGR45"/>
      <c r="VGS45"/>
      <c r="VGT45"/>
      <c r="VGU45"/>
      <c r="VGV45"/>
      <c r="VGW45"/>
      <c r="VGX45"/>
      <c r="VGY45"/>
      <c r="VGZ45"/>
      <c r="VHA45"/>
      <c r="VHB45"/>
      <c r="VHC45"/>
      <c r="VHD45"/>
      <c r="VHE45"/>
      <c r="VHF45"/>
      <c r="VHG45"/>
      <c r="VHH45"/>
      <c r="VHI45"/>
      <c r="VHJ45"/>
      <c r="VHK45"/>
      <c r="VHL45"/>
      <c r="VHM45"/>
      <c r="VHN45"/>
      <c r="VHO45"/>
      <c r="VHP45"/>
      <c r="VHQ45"/>
      <c r="VHR45"/>
      <c r="VHS45"/>
      <c r="VHT45"/>
      <c r="VHU45"/>
      <c r="VHV45"/>
      <c r="VHW45"/>
      <c r="VHX45"/>
      <c r="VHY45"/>
      <c r="VHZ45"/>
      <c r="VIA45"/>
      <c r="VIB45"/>
      <c r="VIC45"/>
      <c r="VID45"/>
      <c r="VIE45"/>
      <c r="VIF45"/>
      <c r="VIG45"/>
      <c r="VIH45"/>
      <c r="VII45"/>
      <c r="VIJ45"/>
      <c r="VIK45"/>
      <c r="VIL45"/>
      <c r="VIM45"/>
      <c r="VIN45"/>
      <c r="VIO45"/>
      <c r="VIP45"/>
      <c r="VIQ45"/>
      <c r="VIR45"/>
      <c r="VIS45"/>
      <c r="VIT45"/>
      <c r="VIU45"/>
      <c r="VIV45"/>
      <c r="VIW45"/>
      <c r="VIX45"/>
      <c r="VIY45"/>
      <c r="VIZ45"/>
      <c r="VJA45"/>
      <c r="VJB45"/>
      <c r="VJC45"/>
      <c r="VJD45"/>
      <c r="VJE45"/>
      <c r="VJF45"/>
      <c r="VJG45"/>
      <c r="VJH45"/>
      <c r="VJI45"/>
      <c r="VJJ45"/>
      <c r="VJK45"/>
      <c r="VJL45"/>
      <c r="VJM45"/>
      <c r="VJN45"/>
      <c r="VJO45"/>
      <c r="VJP45"/>
      <c r="VJQ45"/>
      <c r="VJR45"/>
      <c r="VJS45"/>
      <c r="VJT45"/>
      <c r="VJU45"/>
      <c r="VJV45"/>
      <c r="VJW45"/>
      <c r="VJX45"/>
      <c r="VJY45"/>
      <c r="VJZ45"/>
      <c r="VKA45"/>
      <c r="VKB45"/>
      <c r="VKC45"/>
      <c r="VKD45"/>
      <c r="VKE45"/>
      <c r="VKF45"/>
      <c r="VKG45"/>
      <c r="VKH45"/>
      <c r="VKI45"/>
      <c r="VKJ45"/>
      <c r="VKK45"/>
      <c r="VKL45"/>
      <c r="VKM45"/>
      <c r="VKN45"/>
      <c r="VKO45"/>
      <c r="VKP45"/>
      <c r="VKQ45"/>
      <c r="VKR45"/>
      <c r="VKS45"/>
      <c r="VKT45"/>
      <c r="VKU45"/>
      <c r="VKV45"/>
      <c r="VKW45"/>
      <c r="VKX45"/>
      <c r="VKY45"/>
      <c r="VKZ45"/>
      <c r="VLA45"/>
      <c r="VLB45"/>
      <c r="VLC45"/>
      <c r="VLD45"/>
      <c r="VLE45"/>
      <c r="VLF45"/>
      <c r="VLG45"/>
      <c r="VLH45"/>
      <c r="VLI45"/>
      <c r="VLJ45"/>
      <c r="VLK45"/>
      <c r="VLL45"/>
      <c r="VLM45"/>
      <c r="VLN45"/>
      <c r="VLO45"/>
      <c r="VLP45"/>
      <c r="VLQ45"/>
      <c r="VLR45"/>
      <c r="VLS45"/>
      <c r="VLT45"/>
      <c r="VLU45"/>
      <c r="VLV45"/>
      <c r="VLW45"/>
      <c r="VLX45"/>
      <c r="VLY45"/>
      <c r="VLZ45"/>
      <c r="VMA45"/>
      <c r="VMB45"/>
      <c r="VMC45"/>
      <c r="VMD45"/>
      <c r="VME45"/>
      <c r="VMF45"/>
      <c r="VMG45"/>
      <c r="VMH45"/>
      <c r="VMI45"/>
      <c r="VMJ45"/>
      <c r="VMK45"/>
      <c r="VML45"/>
      <c r="VMM45"/>
      <c r="VMN45"/>
      <c r="VMO45"/>
      <c r="VMP45"/>
      <c r="VMQ45"/>
      <c r="VMR45"/>
      <c r="VMS45"/>
      <c r="VMT45"/>
      <c r="VMU45"/>
      <c r="VMV45"/>
      <c r="VMW45"/>
      <c r="VMX45"/>
      <c r="VMY45"/>
      <c r="VMZ45"/>
      <c r="VNA45"/>
      <c r="VNB45"/>
      <c r="VNC45"/>
      <c r="VND45"/>
      <c r="VNE45"/>
      <c r="VNF45"/>
      <c r="VNG45"/>
      <c r="VNH45"/>
      <c r="VNI45"/>
      <c r="VNJ45"/>
      <c r="VNK45"/>
      <c r="VNL45"/>
      <c r="VNM45"/>
      <c r="VNN45"/>
      <c r="VNO45"/>
      <c r="VNP45"/>
      <c r="VNQ45"/>
      <c r="VNR45"/>
      <c r="VNS45"/>
      <c r="VNT45"/>
      <c r="VNU45"/>
      <c r="VNV45"/>
      <c r="VNW45"/>
      <c r="VNX45"/>
      <c r="VNY45"/>
      <c r="VNZ45"/>
      <c r="VOA45"/>
      <c r="VOB45"/>
      <c r="VOC45"/>
      <c r="VOD45"/>
      <c r="VOE45"/>
      <c r="VOF45"/>
      <c r="VOG45"/>
      <c r="VOH45"/>
      <c r="VOI45"/>
      <c r="VOJ45"/>
      <c r="VOK45"/>
      <c r="VOL45"/>
      <c r="VOM45"/>
      <c r="VON45"/>
      <c r="VOO45"/>
      <c r="VOP45"/>
      <c r="VOQ45"/>
      <c r="VOR45"/>
      <c r="VOS45"/>
      <c r="VOT45"/>
      <c r="VOU45"/>
      <c r="VOV45"/>
      <c r="VOW45"/>
      <c r="VOX45"/>
      <c r="VOY45"/>
      <c r="VOZ45"/>
      <c r="VPA45"/>
      <c r="VPB45"/>
      <c r="VPC45"/>
      <c r="VPD45"/>
      <c r="VPE45"/>
      <c r="VPF45"/>
      <c r="VPG45"/>
      <c r="VPH45"/>
      <c r="VPI45"/>
      <c r="VPJ45"/>
      <c r="VPK45"/>
      <c r="VPL45"/>
      <c r="VPM45"/>
      <c r="VPN45"/>
      <c r="VPO45"/>
      <c r="VPP45"/>
      <c r="VPQ45"/>
      <c r="VPR45"/>
      <c r="VPS45"/>
      <c r="VPT45"/>
      <c r="VPU45"/>
      <c r="VPV45"/>
      <c r="VPW45"/>
      <c r="VPX45"/>
      <c r="VPY45"/>
      <c r="VPZ45"/>
      <c r="VQA45"/>
      <c r="VQB45"/>
      <c r="VQC45"/>
      <c r="VQD45"/>
      <c r="VQE45"/>
      <c r="VQF45"/>
      <c r="VQG45"/>
      <c r="VQH45"/>
      <c r="VQI45"/>
      <c r="VQJ45"/>
      <c r="VQK45"/>
      <c r="VQL45"/>
      <c r="VQM45"/>
      <c r="VQN45"/>
      <c r="VQO45"/>
      <c r="VQP45"/>
      <c r="VQQ45"/>
      <c r="VQR45"/>
      <c r="VQS45"/>
      <c r="VQT45"/>
      <c r="VQU45"/>
      <c r="VQV45"/>
      <c r="VQW45"/>
      <c r="VQX45"/>
      <c r="VQY45"/>
      <c r="VQZ45"/>
      <c r="VRA45"/>
      <c r="VRB45"/>
      <c r="VRC45"/>
      <c r="VRD45"/>
      <c r="VRE45"/>
      <c r="VRF45"/>
      <c r="VRG45"/>
      <c r="VRH45"/>
      <c r="VRI45"/>
      <c r="VRJ45"/>
      <c r="VRK45"/>
      <c r="VRL45"/>
      <c r="VRM45"/>
      <c r="VRN45"/>
      <c r="VRO45"/>
      <c r="VRP45"/>
      <c r="VRQ45"/>
      <c r="VRR45"/>
      <c r="VRS45"/>
      <c r="VRT45"/>
      <c r="VRU45"/>
      <c r="VRV45"/>
      <c r="VRW45"/>
      <c r="VRX45"/>
      <c r="VRY45"/>
      <c r="VRZ45"/>
      <c r="VSA45"/>
      <c r="VSB45"/>
      <c r="VSC45"/>
      <c r="VSD45"/>
      <c r="VSE45"/>
      <c r="VSF45"/>
      <c r="VSG45"/>
      <c r="VSH45"/>
      <c r="VSI45"/>
      <c r="VSJ45"/>
      <c r="VSK45"/>
      <c r="VSL45"/>
      <c r="VSM45"/>
      <c r="VSN45"/>
      <c r="VSO45"/>
      <c r="VSP45"/>
      <c r="VSQ45"/>
      <c r="VSR45"/>
      <c r="VSS45"/>
      <c r="VST45"/>
      <c r="VSU45"/>
      <c r="VSV45"/>
      <c r="VSW45"/>
      <c r="VSX45"/>
      <c r="VSY45"/>
      <c r="VSZ45"/>
      <c r="VTA45"/>
      <c r="VTB45"/>
      <c r="VTC45"/>
      <c r="VTD45"/>
      <c r="VTE45"/>
      <c r="VTF45"/>
      <c r="VTG45"/>
      <c r="VTH45"/>
      <c r="VTI45"/>
      <c r="VTJ45"/>
      <c r="VTK45"/>
      <c r="VTL45"/>
      <c r="VTM45"/>
      <c r="VTN45"/>
      <c r="VTO45"/>
      <c r="VTP45"/>
      <c r="VTQ45"/>
      <c r="VTR45"/>
      <c r="VTS45"/>
      <c r="VTT45"/>
      <c r="VTU45"/>
      <c r="VTV45"/>
      <c r="VTW45"/>
      <c r="VTX45"/>
      <c r="VTY45"/>
      <c r="VTZ45"/>
      <c r="VUA45"/>
      <c r="VUB45"/>
      <c r="VUC45"/>
      <c r="VUD45"/>
      <c r="VUE45"/>
      <c r="VUF45"/>
      <c r="VUG45"/>
      <c r="VUH45"/>
      <c r="VUI45"/>
      <c r="VUJ45"/>
      <c r="VUK45"/>
      <c r="VUL45"/>
      <c r="VUM45"/>
      <c r="VUN45"/>
      <c r="VUO45"/>
      <c r="VUP45"/>
      <c r="VUQ45"/>
      <c r="VUR45"/>
      <c r="VUS45"/>
      <c r="VUT45"/>
      <c r="VUU45"/>
      <c r="VUV45"/>
      <c r="VUW45"/>
      <c r="VUX45"/>
      <c r="VUY45"/>
      <c r="VUZ45"/>
      <c r="VVA45"/>
      <c r="VVB45"/>
      <c r="VVC45"/>
      <c r="VVD45"/>
      <c r="VVE45"/>
      <c r="VVF45"/>
      <c r="VVG45"/>
      <c r="VVH45"/>
      <c r="VVI45"/>
      <c r="VVJ45"/>
      <c r="VVK45"/>
      <c r="VVL45"/>
      <c r="VVM45"/>
      <c r="VVN45"/>
      <c r="VVO45"/>
      <c r="VVP45"/>
      <c r="VVQ45"/>
      <c r="VVR45"/>
      <c r="VVS45"/>
      <c r="VVT45"/>
      <c r="VVU45"/>
      <c r="VVV45"/>
      <c r="VVW45"/>
      <c r="VVX45"/>
      <c r="VVY45"/>
      <c r="VVZ45"/>
      <c r="VWA45"/>
      <c r="VWB45"/>
      <c r="VWC45"/>
      <c r="VWD45"/>
      <c r="VWE45"/>
      <c r="VWF45"/>
      <c r="VWG45"/>
      <c r="VWH45"/>
      <c r="VWI45"/>
      <c r="VWJ45"/>
      <c r="VWK45"/>
      <c r="VWL45"/>
      <c r="VWM45"/>
      <c r="VWN45"/>
      <c r="VWO45"/>
      <c r="VWP45"/>
      <c r="VWQ45"/>
      <c r="VWR45"/>
      <c r="VWS45"/>
      <c r="VWT45"/>
      <c r="VWU45"/>
      <c r="VWV45"/>
      <c r="VWW45"/>
      <c r="VWX45"/>
      <c r="VWY45"/>
      <c r="VWZ45"/>
      <c r="VXA45"/>
      <c r="VXB45"/>
      <c r="VXC45"/>
      <c r="VXD45"/>
      <c r="VXE45"/>
      <c r="VXF45"/>
      <c r="VXG45"/>
      <c r="VXH45"/>
      <c r="VXI45"/>
      <c r="VXJ45"/>
      <c r="VXK45"/>
      <c r="VXL45"/>
      <c r="VXM45"/>
      <c r="VXN45"/>
      <c r="VXO45"/>
      <c r="VXP45"/>
      <c r="VXQ45"/>
      <c r="VXR45"/>
      <c r="VXS45"/>
      <c r="VXT45"/>
      <c r="VXU45"/>
      <c r="VXV45"/>
      <c r="VXW45"/>
      <c r="VXX45"/>
      <c r="VXY45"/>
      <c r="VXZ45"/>
      <c r="VYA45"/>
      <c r="VYB45"/>
      <c r="VYC45"/>
      <c r="VYD45"/>
      <c r="VYE45"/>
      <c r="VYF45"/>
      <c r="VYG45"/>
      <c r="VYH45"/>
      <c r="VYI45"/>
      <c r="VYJ45"/>
      <c r="VYK45"/>
      <c r="VYL45"/>
      <c r="VYM45"/>
      <c r="VYN45"/>
      <c r="VYO45"/>
      <c r="VYP45"/>
      <c r="VYQ45"/>
      <c r="VYR45"/>
      <c r="VYS45"/>
      <c r="VYT45"/>
      <c r="VYU45"/>
      <c r="VYV45"/>
      <c r="VYW45"/>
      <c r="VYX45"/>
      <c r="VYY45"/>
      <c r="VYZ45"/>
      <c r="VZA45"/>
      <c r="VZB45"/>
      <c r="VZC45"/>
      <c r="VZD45"/>
      <c r="VZE45"/>
      <c r="VZF45"/>
      <c r="VZG45"/>
      <c r="VZH45"/>
      <c r="VZI45"/>
      <c r="VZJ45"/>
      <c r="VZK45"/>
      <c r="VZL45"/>
      <c r="VZM45"/>
      <c r="VZN45"/>
      <c r="VZO45"/>
      <c r="VZP45"/>
      <c r="VZQ45"/>
      <c r="VZR45"/>
      <c r="VZS45"/>
      <c r="VZT45"/>
      <c r="VZU45"/>
      <c r="VZV45"/>
      <c r="VZW45"/>
      <c r="VZX45"/>
      <c r="VZY45"/>
      <c r="VZZ45"/>
      <c r="WAA45"/>
      <c r="WAB45"/>
      <c r="WAC45"/>
      <c r="WAD45"/>
      <c r="WAE45"/>
      <c r="WAF45"/>
      <c r="WAG45"/>
      <c r="WAH45"/>
      <c r="WAI45"/>
      <c r="WAJ45"/>
      <c r="WAK45"/>
      <c r="WAL45"/>
      <c r="WAM45"/>
      <c r="WAN45"/>
      <c r="WAO45"/>
      <c r="WAP45"/>
      <c r="WAQ45"/>
      <c r="WAR45"/>
      <c r="WAS45"/>
      <c r="WAT45"/>
      <c r="WAU45"/>
      <c r="WAV45"/>
      <c r="WAW45"/>
      <c r="WAX45"/>
      <c r="WAY45"/>
      <c r="WAZ45"/>
      <c r="WBA45"/>
      <c r="WBB45"/>
      <c r="WBC45"/>
      <c r="WBD45"/>
      <c r="WBE45"/>
      <c r="WBF45"/>
      <c r="WBG45"/>
      <c r="WBH45"/>
      <c r="WBI45"/>
      <c r="WBJ45"/>
      <c r="WBK45"/>
      <c r="WBL45"/>
      <c r="WBM45"/>
      <c r="WBN45"/>
      <c r="WBO45"/>
      <c r="WBP45"/>
      <c r="WBQ45"/>
      <c r="WBR45"/>
      <c r="WBS45"/>
      <c r="WBT45"/>
      <c r="WBU45"/>
      <c r="WBV45"/>
      <c r="WBW45"/>
      <c r="WBX45"/>
      <c r="WBY45"/>
      <c r="WBZ45"/>
      <c r="WCA45"/>
      <c r="WCB45"/>
      <c r="WCC45"/>
      <c r="WCD45"/>
      <c r="WCE45"/>
      <c r="WCF45"/>
      <c r="WCG45"/>
      <c r="WCH45"/>
      <c r="WCI45"/>
      <c r="WCJ45"/>
      <c r="WCK45"/>
      <c r="WCL45"/>
      <c r="WCM45"/>
      <c r="WCN45"/>
      <c r="WCO45"/>
      <c r="WCP45"/>
      <c r="WCQ45"/>
      <c r="WCR45"/>
      <c r="WCS45"/>
      <c r="WCT45"/>
      <c r="WCU45"/>
      <c r="WCV45"/>
      <c r="WCW45"/>
      <c r="WCX45"/>
      <c r="WCY45"/>
      <c r="WCZ45"/>
      <c r="WDA45"/>
      <c r="WDB45"/>
      <c r="WDC45"/>
      <c r="WDD45"/>
      <c r="WDE45"/>
      <c r="WDF45"/>
      <c r="WDG45"/>
      <c r="WDH45"/>
      <c r="WDI45"/>
      <c r="WDJ45"/>
      <c r="WDK45"/>
      <c r="WDL45"/>
      <c r="WDM45"/>
      <c r="WDN45"/>
      <c r="WDO45"/>
      <c r="WDP45"/>
      <c r="WDQ45"/>
      <c r="WDR45"/>
      <c r="WDS45"/>
      <c r="WDT45"/>
      <c r="WDU45"/>
      <c r="WDV45"/>
      <c r="WDW45"/>
      <c r="WDX45"/>
      <c r="WDY45"/>
      <c r="WDZ45"/>
      <c r="WEA45"/>
      <c r="WEB45"/>
      <c r="WEC45"/>
      <c r="WED45"/>
      <c r="WEE45"/>
      <c r="WEF45"/>
      <c r="WEG45"/>
      <c r="WEH45"/>
      <c r="WEI45"/>
      <c r="WEJ45"/>
      <c r="WEK45"/>
      <c r="WEL45"/>
      <c r="WEM45"/>
      <c r="WEN45"/>
      <c r="WEO45"/>
      <c r="WEP45"/>
      <c r="WEQ45"/>
      <c r="WER45"/>
      <c r="WES45"/>
      <c r="WET45"/>
      <c r="WEU45"/>
      <c r="WEV45"/>
      <c r="WEW45"/>
      <c r="WEX45"/>
      <c r="WEY45"/>
      <c r="WEZ45"/>
      <c r="WFA45"/>
      <c r="WFB45"/>
      <c r="WFC45"/>
      <c r="WFD45"/>
      <c r="WFE45"/>
      <c r="WFF45"/>
      <c r="WFG45"/>
      <c r="WFH45"/>
      <c r="WFI45"/>
      <c r="WFJ45"/>
      <c r="WFK45"/>
      <c r="WFL45"/>
      <c r="WFM45"/>
      <c r="WFN45"/>
      <c r="WFO45"/>
      <c r="WFP45"/>
      <c r="WFQ45"/>
      <c r="WFR45"/>
      <c r="WFS45"/>
      <c r="WFT45"/>
      <c r="WFU45"/>
      <c r="WFV45"/>
      <c r="WFW45"/>
      <c r="WFX45"/>
      <c r="WFY45"/>
      <c r="WFZ45"/>
      <c r="WGA45"/>
      <c r="WGB45"/>
      <c r="WGC45"/>
      <c r="WGD45"/>
      <c r="WGE45"/>
      <c r="WGF45"/>
      <c r="WGG45"/>
      <c r="WGH45"/>
      <c r="WGI45"/>
      <c r="WGJ45"/>
      <c r="WGK45"/>
      <c r="WGL45"/>
      <c r="WGM45"/>
      <c r="WGN45"/>
      <c r="WGO45"/>
      <c r="WGP45"/>
      <c r="WGQ45"/>
      <c r="WGR45"/>
      <c r="WGS45"/>
      <c r="WGT45"/>
      <c r="WGU45"/>
      <c r="WGV45"/>
      <c r="WGW45"/>
      <c r="WGX45"/>
      <c r="WGY45"/>
      <c r="WGZ45"/>
      <c r="WHA45"/>
      <c r="WHB45"/>
      <c r="WHC45"/>
      <c r="WHD45"/>
      <c r="WHE45"/>
      <c r="WHF45"/>
      <c r="WHG45"/>
      <c r="WHH45"/>
      <c r="WHI45"/>
      <c r="WHJ45"/>
      <c r="WHK45"/>
      <c r="WHL45"/>
      <c r="WHM45"/>
      <c r="WHN45"/>
      <c r="WHO45"/>
      <c r="WHP45"/>
      <c r="WHQ45"/>
      <c r="WHR45"/>
      <c r="WHS45"/>
      <c r="WHT45"/>
      <c r="WHU45"/>
      <c r="WHV45"/>
      <c r="WHW45"/>
      <c r="WHX45"/>
      <c r="WHY45"/>
      <c r="WHZ45"/>
      <c r="WIA45"/>
      <c r="WIB45"/>
      <c r="WIC45"/>
      <c r="WID45"/>
      <c r="WIE45"/>
      <c r="WIF45"/>
      <c r="WIG45"/>
      <c r="WIH45"/>
      <c r="WII45"/>
      <c r="WIJ45"/>
      <c r="WIK45"/>
      <c r="WIL45"/>
      <c r="WIM45"/>
      <c r="WIN45"/>
      <c r="WIO45"/>
      <c r="WIP45"/>
      <c r="WIQ45"/>
      <c r="WIR45"/>
      <c r="WIS45"/>
      <c r="WIT45"/>
      <c r="WIU45"/>
      <c r="WIV45"/>
      <c r="WIW45"/>
      <c r="WIX45"/>
      <c r="WIY45"/>
      <c r="WIZ45"/>
      <c r="WJA45"/>
      <c r="WJB45"/>
      <c r="WJC45"/>
      <c r="WJD45"/>
      <c r="WJE45"/>
      <c r="WJF45"/>
      <c r="WJG45"/>
      <c r="WJH45"/>
      <c r="WJI45"/>
      <c r="WJJ45"/>
      <c r="WJK45"/>
      <c r="WJL45"/>
      <c r="WJM45"/>
      <c r="WJN45"/>
      <c r="WJO45"/>
      <c r="WJP45"/>
      <c r="WJQ45"/>
      <c r="WJR45"/>
      <c r="WJS45"/>
      <c r="WJT45"/>
      <c r="WJU45"/>
      <c r="WJV45"/>
      <c r="WJW45"/>
      <c r="WJX45"/>
      <c r="WJY45"/>
      <c r="WJZ45"/>
      <c r="WKA45"/>
      <c r="WKB45"/>
      <c r="WKC45"/>
      <c r="WKD45"/>
      <c r="WKE45"/>
      <c r="WKF45"/>
      <c r="WKG45"/>
      <c r="WKH45"/>
      <c r="WKI45"/>
      <c r="WKJ45"/>
      <c r="WKK45"/>
      <c r="WKL45"/>
      <c r="WKM45"/>
      <c r="WKN45"/>
      <c r="WKO45"/>
      <c r="WKP45"/>
      <c r="WKQ45"/>
      <c r="WKR45"/>
      <c r="WKS45"/>
      <c r="WKT45"/>
      <c r="WKU45"/>
      <c r="WKV45"/>
      <c r="WKW45"/>
      <c r="WKX45"/>
      <c r="WKY45"/>
      <c r="WKZ45"/>
      <c r="WLA45"/>
      <c r="WLB45"/>
      <c r="WLC45"/>
      <c r="WLD45"/>
      <c r="WLE45"/>
      <c r="WLF45"/>
      <c r="WLG45"/>
      <c r="WLH45"/>
      <c r="WLI45"/>
      <c r="WLJ45"/>
      <c r="WLK45"/>
      <c r="WLL45"/>
      <c r="WLM45"/>
      <c r="WLN45"/>
      <c r="WLO45"/>
      <c r="WLP45"/>
      <c r="WLQ45"/>
      <c r="WLR45"/>
      <c r="WLS45"/>
      <c r="WLT45"/>
      <c r="WLU45"/>
      <c r="WLV45"/>
      <c r="WLW45"/>
      <c r="WLX45"/>
      <c r="WLY45"/>
      <c r="WLZ45"/>
      <c r="WMA45"/>
      <c r="WMB45"/>
      <c r="WMC45"/>
      <c r="WMD45"/>
      <c r="WME45"/>
      <c r="WMF45"/>
      <c r="WMG45"/>
      <c r="WMH45"/>
      <c r="WMI45"/>
      <c r="WMJ45"/>
      <c r="WMK45"/>
      <c r="WML45"/>
      <c r="WMM45"/>
      <c r="WMN45"/>
      <c r="WMO45"/>
      <c r="WMP45"/>
      <c r="WMQ45"/>
      <c r="WMR45"/>
      <c r="WMS45"/>
      <c r="WMT45"/>
      <c r="WMU45"/>
      <c r="WMV45"/>
      <c r="WMW45"/>
      <c r="WMX45"/>
      <c r="WMY45"/>
      <c r="WMZ45"/>
      <c r="WNA45"/>
      <c r="WNB45"/>
      <c r="WNC45"/>
      <c r="WND45"/>
      <c r="WNE45"/>
      <c r="WNF45"/>
      <c r="WNG45"/>
      <c r="WNH45"/>
      <c r="WNI45"/>
      <c r="WNJ45"/>
      <c r="WNK45"/>
      <c r="WNL45"/>
      <c r="WNM45"/>
      <c r="WNN45"/>
      <c r="WNO45"/>
      <c r="WNP45"/>
      <c r="WNQ45"/>
      <c r="WNR45"/>
      <c r="WNS45"/>
      <c r="WNT45"/>
      <c r="WNU45"/>
      <c r="WNV45"/>
      <c r="WNW45"/>
      <c r="WNX45"/>
      <c r="WNY45"/>
      <c r="WNZ45"/>
      <c r="WOA45"/>
      <c r="WOB45"/>
      <c r="WOC45"/>
      <c r="WOD45"/>
      <c r="WOE45"/>
      <c r="WOF45"/>
      <c r="WOG45"/>
      <c r="WOH45"/>
      <c r="WOI45"/>
      <c r="WOJ45"/>
      <c r="WOK45"/>
      <c r="WOL45"/>
      <c r="WOM45"/>
      <c r="WON45"/>
      <c r="WOO45"/>
      <c r="WOP45"/>
      <c r="WOQ45"/>
      <c r="WOR45"/>
      <c r="WOS45"/>
      <c r="WOT45"/>
      <c r="WOU45"/>
      <c r="WOV45"/>
      <c r="WOW45"/>
      <c r="WOX45"/>
      <c r="WOY45"/>
      <c r="WOZ45"/>
      <c r="WPA45"/>
      <c r="WPB45"/>
      <c r="WPC45"/>
      <c r="WPD45"/>
      <c r="WPE45"/>
      <c r="WPF45"/>
      <c r="WPG45"/>
      <c r="WPH45"/>
      <c r="WPI45"/>
      <c r="WPJ45"/>
      <c r="WPK45"/>
      <c r="WPL45"/>
      <c r="WPM45"/>
      <c r="WPN45"/>
      <c r="WPO45"/>
      <c r="WPP45"/>
      <c r="WPQ45"/>
      <c r="WPR45"/>
      <c r="WPS45"/>
      <c r="WPT45"/>
      <c r="WPU45"/>
      <c r="WPV45"/>
      <c r="WPW45"/>
      <c r="WPX45"/>
      <c r="WPY45"/>
      <c r="WPZ45"/>
      <c r="WQA45"/>
      <c r="WQB45"/>
      <c r="WQC45"/>
      <c r="WQD45"/>
      <c r="WQE45"/>
      <c r="WQF45"/>
      <c r="WQG45"/>
      <c r="WQH45"/>
      <c r="WQI45"/>
      <c r="WQJ45"/>
      <c r="WQK45"/>
      <c r="WQL45"/>
      <c r="WQM45"/>
      <c r="WQN45"/>
      <c r="WQO45"/>
      <c r="WQP45"/>
      <c r="WQQ45"/>
      <c r="WQR45"/>
      <c r="WQS45"/>
      <c r="WQT45"/>
      <c r="WQU45"/>
      <c r="WQV45"/>
      <c r="WQW45"/>
      <c r="WQX45"/>
      <c r="WQY45"/>
      <c r="WQZ45"/>
      <c r="WRA45"/>
      <c r="WRB45"/>
      <c r="WRC45"/>
      <c r="WRD45"/>
      <c r="WRE45"/>
      <c r="WRF45"/>
      <c r="WRG45"/>
      <c r="WRH45"/>
      <c r="WRI45"/>
      <c r="WRJ45"/>
      <c r="WRK45"/>
      <c r="WRL45"/>
      <c r="WRM45"/>
      <c r="WRN45"/>
      <c r="WRO45"/>
      <c r="WRP45"/>
      <c r="WRQ45"/>
      <c r="WRR45"/>
      <c r="WRS45"/>
      <c r="WRT45"/>
      <c r="WRU45"/>
      <c r="WRV45"/>
      <c r="WRW45"/>
      <c r="WRX45"/>
      <c r="WRY45"/>
      <c r="WRZ45"/>
      <c r="WSA45"/>
      <c r="WSB45"/>
      <c r="WSC45"/>
      <c r="WSD45"/>
      <c r="WSE45"/>
      <c r="WSF45"/>
      <c r="WSG45"/>
      <c r="WSH45"/>
      <c r="WSI45"/>
      <c r="WSJ45"/>
      <c r="WSK45"/>
      <c r="WSL45"/>
      <c r="WSM45"/>
      <c r="WSN45"/>
      <c r="WSO45"/>
      <c r="WSP45"/>
      <c r="WSQ45"/>
      <c r="WSR45"/>
      <c r="WSS45"/>
      <c r="WST45"/>
      <c r="WSU45"/>
      <c r="WSV45"/>
      <c r="WSW45"/>
      <c r="WSX45"/>
      <c r="WSY45"/>
      <c r="WSZ45"/>
      <c r="WTA45"/>
      <c r="WTB45"/>
      <c r="WTC45"/>
      <c r="WTD45"/>
      <c r="WTE45"/>
      <c r="WTF45"/>
      <c r="WTG45"/>
      <c r="WTH45"/>
      <c r="WTI45"/>
      <c r="WTJ45"/>
      <c r="WTK45"/>
      <c r="WTL45"/>
      <c r="WTM45"/>
      <c r="WTN45"/>
      <c r="WTO45"/>
      <c r="WTP45"/>
      <c r="WTQ45"/>
      <c r="WTR45"/>
      <c r="WTS45"/>
      <c r="WTT45"/>
      <c r="WTU45"/>
      <c r="WTV45"/>
      <c r="WTW45"/>
      <c r="WTX45"/>
      <c r="WTY45"/>
      <c r="WTZ45"/>
      <c r="WUA45"/>
      <c r="WUB45"/>
      <c r="WUC45"/>
      <c r="WUD45"/>
      <c r="WUE45"/>
      <c r="WUF45"/>
      <c r="WUG45"/>
      <c r="WUH45"/>
      <c r="WUI45"/>
      <c r="WUJ45"/>
      <c r="WUK45"/>
      <c r="WUL45"/>
      <c r="WUM45"/>
      <c r="WUN45"/>
      <c r="WUO45"/>
      <c r="WUP45"/>
      <c r="WUQ45"/>
      <c r="WUR45"/>
      <c r="WUS45"/>
      <c r="WUT45"/>
      <c r="WUU45"/>
      <c r="WUV45"/>
      <c r="WUW45"/>
      <c r="WUX45"/>
      <c r="WUY45"/>
      <c r="WUZ45"/>
      <c r="WVA45"/>
      <c r="WVB45"/>
      <c r="WVC45"/>
      <c r="WVD45"/>
      <c r="WVE45"/>
      <c r="WVF45"/>
      <c r="WVG45"/>
      <c r="WVH45"/>
      <c r="WVI45"/>
      <c r="WVJ45"/>
      <c r="WVK45"/>
      <c r="WVL45"/>
      <c r="WVM45"/>
      <c r="WVN45"/>
      <c r="WVO45"/>
      <c r="WVP45"/>
      <c r="WVQ45"/>
      <c r="WVR45"/>
      <c r="WVS45"/>
      <c r="WVT45"/>
      <c r="WVU45"/>
      <c r="WVV45"/>
      <c r="WVW45"/>
      <c r="WVX45"/>
      <c r="WVY45"/>
      <c r="WVZ45"/>
      <c r="WWA45"/>
      <c r="WWB45"/>
      <c r="WWC45"/>
      <c r="WWD45"/>
      <c r="WWE45"/>
      <c r="WWF45"/>
      <c r="WWG45"/>
      <c r="WWH45"/>
      <c r="WWI45"/>
      <c r="WWJ45"/>
      <c r="WWK45"/>
      <c r="WWL45"/>
      <c r="WWM45"/>
      <c r="WWN45"/>
      <c r="WWO45"/>
      <c r="WWP45"/>
      <c r="WWQ45"/>
      <c r="WWR45"/>
      <c r="WWS45"/>
      <c r="WWT45"/>
      <c r="WWU45"/>
      <c r="WWV45"/>
      <c r="WWW45"/>
      <c r="WWX45"/>
      <c r="WWY45"/>
      <c r="WWZ45"/>
      <c r="WXA45"/>
      <c r="WXB45"/>
      <c r="WXC45"/>
      <c r="WXD45"/>
      <c r="WXE45"/>
      <c r="WXF45"/>
      <c r="WXG45"/>
      <c r="WXH45"/>
      <c r="WXI45"/>
      <c r="WXJ45"/>
      <c r="WXK45"/>
      <c r="WXL45"/>
      <c r="WXM45"/>
      <c r="WXN45"/>
      <c r="WXO45"/>
      <c r="WXP45"/>
      <c r="WXQ45"/>
      <c r="WXR45"/>
      <c r="WXS45"/>
      <c r="WXT45"/>
      <c r="WXU45"/>
      <c r="WXV45"/>
      <c r="WXW45"/>
      <c r="WXX45"/>
      <c r="WXY45"/>
      <c r="WXZ45"/>
      <c r="WYA45"/>
      <c r="WYB45"/>
      <c r="WYC45"/>
      <c r="WYD45"/>
      <c r="WYE45"/>
      <c r="WYF45"/>
      <c r="WYG45"/>
      <c r="WYH45"/>
      <c r="WYI45"/>
      <c r="WYJ45"/>
      <c r="WYK45"/>
      <c r="WYL45"/>
      <c r="WYM45"/>
      <c r="WYN45"/>
      <c r="WYO45"/>
      <c r="WYP45"/>
      <c r="WYQ45"/>
      <c r="WYR45"/>
      <c r="WYS45"/>
      <c r="WYT45"/>
      <c r="WYU45"/>
      <c r="WYV45"/>
      <c r="WYW45"/>
      <c r="WYX45"/>
      <c r="WYY45"/>
      <c r="WYZ45"/>
      <c r="WZA45"/>
      <c r="WZB45"/>
      <c r="WZC45"/>
      <c r="WZD45"/>
      <c r="WZE45"/>
      <c r="WZF45"/>
      <c r="WZG45"/>
      <c r="WZH45"/>
      <c r="WZI45"/>
      <c r="WZJ45"/>
      <c r="WZK45"/>
      <c r="WZL45"/>
      <c r="WZM45"/>
      <c r="WZN45"/>
      <c r="WZO45"/>
      <c r="WZP45"/>
      <c r="WZQ45"/>
      <c r="WZR45"/>
      <c r="WZS45"/>
      <c r="WZT45"/>
      <c r="WZU45"/>
      <c r="WZV45"/>
      <c r="WZW45"/>
      <c r="WZX45"/>
      <c r="WZY45"/>
      <c r="WZZ45"/>
      <c r="XAA45"/>
      <c r="XAB45"/>
      <c r="XAC45"/>
      <c r="XAD45"/>
      <c r="XAE45"/>
      <c r="XAF45"/>
      <c r="XAG45"/>
      <c r="XAH45"/>
      <c r="XAI45"/>
      <c r="XAJ45"/>
      <c r="XAK45"/>
      <c r="XAL45"/>
      <c r="XAM45"/>
      <c r="XAN45"/>
      <c r="XAO45"/>
      <c r="XAP45"/>
      <c r="XAQ45"/>
      <c r="XAR45"/>
      <c r="XAS45"/>
      <c r="XAT45"/>
      <c r="XAU45"/>
      <c r="XAV45"/>
      <c r="XAW45"/>
      <c r="XAX45"/>
      <c r="XAY45"/>
      <c r="XAZ45"/>
      <c r="XBA45"/>
      <c r="XBB45"/>
      <c r="XBC45"/>
      <c r="XBD45"/>
      <c r="XBE45"/>
      <c r="XBF45"/>
      <c r="XBG45"/>
      <c r="XBH45"/>
      <c r="XBI45"/>
      <c r="XBJ45"/>
      <c r="XBK45"/>
      <c r="XBL45"/>
      <c r="XBM45"/>
      <c r="XBN45"/>
      <c r="XBO45"/>
      <c r="XBP45"/>
      <c r="XBQ45"/>
      <c r="XBR45"/>
      <c r="XBS45"/>
      <c r="XBT45"/>
      <c r="XBU45"/>
      <c r="XBV45"/>
      <c r="XBW45"/>
      <c r="XBX45"/>
      <c r="XBY45"/>
      <c r="XBZ45"/>
      <c r="XCA45"/>
      <c r="XCB45"/>
      <c r="XCC45"/>
      <c r="XCD45"/>
      <c r="XCE45"/>
      <c r="XCF45"/>
      <c r="XCG45"/>
      <c r="XCH45"/>
      <c r="XCI45"/>
      <c r="XCJ45"/>
      <c r="XCK45"/>
      <c r="XCL45"/>
      <c r="XCM45"/>
      <c r="XCN45"/>
      <c r="XCO45"/>
      <c r="XCP45"/>
      <c r="XCQ45"/>
      <c r="XCR45"/>
      <c r="XCS45"/>
      <c r="XCT45"/>
      <c r="XCU45"/>
      <c r="XCV45"/>
      <c r="XCW45"/>
      <c r="XCX45"/>
      <c r="XCY45"/>
      <c r="XCZ45"/>
      <c r="XDA45"/>
      <c r="XDB45"/>
      <c r="XDC45"/>
      <c r="XDD45"/>
      <c r="XDE45"/>
      <c r="XDF45"/>
      <c r="XDG45"/>
      <c r="XDH45"/>
      <c r="XDI45"/>
      <c r="XDJ45"/>
      <c r="XDK45"/>
      <c r="XDL45"/>
      <c r="XDM45"/>
      <c r="XDN45"/>
      <c r="XDO45"/>
      <c r="XDP45"/>
      <c r="XDQ45"/>
      <c r="XDR45"/>
      <c r="XDS45"/>
      <c r="XDT45"/>
      <c r="XDU45"/>
      <c r="XDV45"/>
      <c r="XDW45"/>
      <c r="XDX45"/>
      <c r="XDY45"/>
      <c r="XDZ45"/>
      <c r="XEA45"/>
      <c r="XEB45"/>
      <c r="XEC45"/>
      <c r="XED45"/>
      <c r="XEE45"/>
      <c r="XEF45"/>
      <c r="XEG45"/>
      <c r="XEH45"/>
      <c r="XEI45"/>
      <c r="XEJ45"/>
      <c r="XEK45"/>
      <c r="XEL45"/>
      <c r="XEM45"/>
      <c r="XEN45"/>
      <c r="XEO45"/>
      <c r="XEP45"/>
      <c r="XEQ45"/>
      <c r="XER45"/>
      <c r="XES45"/>
      <c r="XET45"/>
      <c r="XEU45"/>
      <c r="XEV45"/>
      <c r="XEW45"/>
      <c r="XEX45"/>
      <c r="XEY45"/>
      <c r="XEZ45"/>
      <c r="XFA45"/>
      <c r="XFB45"/>
      <c r="XFC45"/>
      <c r="XFD45"/>
    </row>
    <row r="46" spans="1:16384">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c r="AMN46"/>
      <c r="AMO46"/>
      <c r="AMP46"/>
      <c r="AMQ46"/>
      <c r="AMR46"/>
      <c r="AMS46"/>
      <c r="AMT46"/>
      <c r="AMU46"/>
      <c r="AMV46"/>
      <c r="AMW46"/>
      <c r="AMX46"/>
      <c r="AMY46"/>
      <c r="AMZ46"/>
      <c r="ANA46"/>
      <c r="ANB46"/>
      <c r="ANC46"/>
      <c r="AND46"/>
      <c r="ANE46"/>
      <c r="ANF46"/>
      <c r="ANG46"/>
      <c r="ANH46"/>
      <c r="ANI46"/>
      <c r="ANJ46"/>
      <c r="ANK46"/>
      <c r="ANL46"/>
      <c r="ANM46"/>
      <c r="ANN46"/>
      <c r="ANO46"/>
      <c r="ANP46"/>
      <c r="ANQ46"/>
      <c r="ANR46"/>
      <c r="ANS46"/>
      <c r="ANT46"/>
      <c r="ANU46"/>
      <c r="ANV46"/>
      <c r="ANW46"/>
      <c r="ANX46"/>
      <c r="ANY46"/>
      <c r="ANZ46"/>
      <c r="AOA46"/>
      <c r="AOB46"/>
      <c r="AOC46"/>
      <c r="AOD46"/>
      <c r="AOE46"/>
      <c r="AOF46"/>
      <c r="AOG46"/>
      <c r="AOH46"/>
      <c r="AOI46"/>
      <c r="AOJ46"/>
      <c r="AOK46"/>
      <c r="AOL46"/>
      <c r="AOM46"/>
      <c r="AON46"/>
      <c r="AOO46"/>
      <c r="AOP46"/>
      <c r="AOQ46"/>
      <c r="AOR46"/>
      <c r="AOS46"/>
      <c r="AOT46"/>
      <c r="AOU46"/>
      <c r="AOV46"/>
      <c r="AOW46"/>
      <c r="AOX46"/>
      <c r="AOY46"/>
      <c r="AOZ46"/>
      <c r="APA46"/>
      <c r="APB46"/>
      <c r="APC46"/>
      <c r="APD46"/>
      <c r="APE46"/>
      <c r="APF46"/>
      <c r="APG46"/>
      <c r="APH46"/>
      <c r="API46"/>
      <c r="APJ46"/>
      <c r="APK46"/>
      <c r="APL46"/>
      <c r="APM46"/>
      <c r="APN46"/>
      <c r="APO46"/>
      <c r="APP46"/>
      <c r="APQ46"/>
      <c r="APR46"/>
      <c r="APS46"/>
      <c r="APT46"/>
      <c r="APU46"/>
      <c r="APV46"/>
      <c r="APW46"/>
      <c r="APX46"/>
      <c r="APY46"/>
      <c r="APZ46"/>
      <c r="AQA46"/>
      <c r="AQB46"/>
      <c r="AQC46"/>
      <c r="AQD46"/>
      <c r="AQE46"/>
      <c r="AQF46"/>
      <c r="AQG46"/>
      <c r="AQH46"/>
      <c r="AQI46"/>
      <c r="AQJ46"/>
      <c r="AQK46"/>
      <c r="AQL46"/>
      <c r="AQM46"/>
      <c r="AQN46"/>
      <c r="AQO46"/>
      <c r="AQP46"/>
      <c r="AQQ46"/>
      <c r="AQR46"/>
      <c r="AQS46"/>
      <c r="AQT46"/>
      <c r="AQU46"/>
      <c r="AQV46"/>
      <c r="AQW46"/>
      <c r="AQX46"/>
      <c r="AQY46"/>
      <c r="AQZ46"/>
      <c r="ARA46"/>
      <c r="ARB46"/>
      <c r="ARC46"/>
      <c r="ARD46"/>
      <c r="ARE46"/>
      <c r="ARF46"/>
      <c r="ARG46"/>
      <c r="ARH46"/>
      <c r="ARI46"/>
      <c r="ARJ46"/>
      <c r="ARK46"/>
      <c r="ARL46"/>
      <c r="ARM46"/>
      <c r="ARN46"/>
      <c r="ARO46"/>
      <c r="ARP46"/>
      <c r="ARQ46"/>
      <c r="ARR46"/>
      <c r="ARS46"/>
      <c r="ART46"/>
      <c r="ARU46"/>
      <c r="ARV46"/>
      <c r="ARW46"/>
      <c r="ARX46"/>
      <c r="ARY46"/>
      <c r="ARZ46"/>
      <c r="ASA46"/>
      <c r="ASB46"/>
      <c r="ASC46"/>
      <c r="ASD46"/>
      <c r="ASE46"/>
      <c r="ASF46"/>
      <c r="ASG46"/>
      <c r="ASH46"/>
      <c r="ASI46"/>
      <c r="ASJ46"/>
      <c r="ASK46"/>
      <c r="ASL46"/>
      <c r="ASM46"/>
      <c r="ASN46"/>
      <c r="ASO46"/>
      <c r="ASP46"/>
      <c r="ASQ46"/>
      <c r="ASR46"/>
      <c r="ASS46"/>
      <c r="AST46"/>
      <c r="ASU46"/>
      <c r="ASV46"/>
      <c r="ASW46"/>
      <c r="ASX46"/>
      <c r="ASY46"/>
      <c r="ASZ46"/>
      <c r="ATA46"/>
      <c r="ATB46"/>
      <c r="ATC46"/>
      <c r="ATD46"/>
      <c r="ATE46"/>
      <c r="ATF46"/>
      <c r="ATG46"/>
      <c r="ATH46"/>
      <c r="ATI46"/>
      <c r="ATJ46"/>
      <c r="ATK46"/>
      <c r="ATL46"/>
      <c r="ATM46"/>
      <c r="ATN46"/>
      <c r="ATO46"/>
      <c r="ATP46"/>
      <c r="ATQ46"/>
      <c r="ATR46"/>
      <c r="ATS46"/>
      <c r="ATT46"/>
      <c r="ATU46"/>
      <c r="ATV46"/>
      <c r="ATW46"/>
      <c r="ATX46"/>
      <c r="ATY46"/>
      <c r="ATZ46"/>
      <c r="AUA46"/>
      <c r="AUB46"/>
      <c r="AUC46"/>
      <c r="AUD46"/>
      <c r="AUE46"/>
      <c r="AUF46"/>
      <c r="AUG46"/>
      <c r="AUH46"/>
      <c r="AUI46"/>
      <c r="AUJ46"/>
      <c r="AUK46"/>
      <c r="AUL46"/>
      <c r="AUM46"/>
      <c r="AUN46"/>
      <c r="AUO46"/>
      <c r="AUP46"/>
      <c r="AUQ46"/>
      <c r="AUR46"/>
      <c r="AUS46"/>
      <c r="AUT46"/>
      <c r="AUU46"/>
      <c r="AUV46"/>
      <c r="AUW46"/>
      <c r="AUX46"/>
      <c r="AUY46"/>
      <c r="AUZ46"/>
      <c r="AVA46"/>
      <c r="AVB46"/>
      <c r="AVC46"/>
      <c r="AVD46"/>
      <c r="AVE46"/>
      <c r="AVF46"/>
      <c r="AVG46"/>
      <c r="AVH46"/>
      <c r="AVI46"/>
      <c r="AVJ46"/>
      <c r="AVK46"/>
      <c r="AVL46"/>
      <c r="AVM46"/>
      <c r="AVN46"/>
      <c r="AVO46"/>
      <c r="AVP46"/>
      <c r="AVQ46"/>
      <c r="AVR46"/>
      <c r="AVS46"/>
      <c r="AVT46"/>
      <c r="AVU46"/>
      <c r="AVV46"/>
      <c r="AVW46"/>
      <c r="AVX46"/>
      <c r="AVY46"/>
      <c r="AVZ46"/>
      <c r="AWA46"/>
      <c r="AWB46"/>
      <c r="AWC46"/>
      <c r="AWD46"/>
      <c r="AWE46"/>
      <c r="AWF46"/>
      <c r="AWG46"/>
      <c r="AWH46"/>
      <c r="AWI46"/>
      <c r="AWJ46"/>
      <c r="AWK46"/>
      <c r="AWL46"/>
      <c r="AWM46"/>
      <c r="AWN46"/>
      <c r="AWO46"/>
      <c r="AWP46"/>
      <c r="AWQ46"/>
      <c r="AWR46"/>
      <c r="AWS46"/>
      <c r="AWT46"/>
      <c r="AWU46"/>
      <c r="AWV46"/>
      <c r="AWW46"/>
      <c r="AWX46"/>
      <c r="AWY46"/>
      <c r="AWZ46"/>
      <c r="AXA46"/>
      <c r="AXB46"/>
      <c r="AXC46"/>
      <c r="AXD46"/>
      <c r="AXE46"/>
      <c r="AXF46"/>
      <c r="AXG46"/>
      <c r="AXH46"/>
      <c r="AXI46"/>
      <c r="AXJ46"/>
      <c r="AXK46"/>
      <c r="AXL46"/>
      <c r="AXM46"/>
      <c r="AXN46"/>
      <c r="AXO46"/>
      <c r="AXP46"/>
      <c r="AXQ46"/>
      <c r="AXR46"/>
      <c r="AXS46"/>
      <c r="AXT46"/>
      <c r="AXU46"/>
      <c r="AXV46"/>
      <c r="AXW46"/>
      <c r="AXX46"/>
      <c r="AXY46"/>
      <c r="AXZ46"/>
      <c r="AYA46"/>
      <c r="AYB46"/>
      <c r="AYC46"/>
      <c r="AYD46"/>
      <c r="AYE46"/>
      <c r="AYF46"/>
      <c r="AYG46"/>
      <c r="AYH46"/>
      <c r="AYI46"/>
      <c r="AYJ46"/>
      <c r="AYK46"/>
      <c r="AYL46"/>
      <c r="AYM46"/>
      <c r="AYN46"/>
      <c r="AYO46"/>
      <c r="AYP46"/>
      <c r="AYQ46"/>
      <c r="AYR46"/>
      <c r="AYS46"/>
      <c r="AYT46"/>
      <c r="AYU46"/>
      <c r="AYV46"/>
      <c r="AYW46"/>
      <c r="AYX46"/>
      <c r="AYY46"/>
      <c r="AYZ46"/>
      <c r="AZA46"/>
      <c r="AZB46"/>
      <c r="AZC46"/>
      <c r="AZD46"/>
      <c r="AZE46"/>
      <c r="AZF46"/>
      <c r="AZG46"/>
      <c r="AZH46"/>
      <c r="AZI46"/>
      <c r="AZJ46"/>
      <c r="AZK46"/>
      <c r="AZL46"/>
      <c r="AZM46"/>
      <c r="AZN46"/>
      <c r="AZO46"/>
      <c r="AZP46"/>
      <c r="AZQ46"/>
      <c r="AZR46"/>
      <c r="AZS46"/>
      <c r="AZT46"/>
      <c r="AZU46"/>
      <c r="AZV46"/>
      <c r="AZW46"/>
      <c r="AZX46"/>
      <c r="AZY46"/>
      <c r="AZZ46"/>
      <c r="BAA46"/>
      <c r="BAB46"/>
      <c r="BAC46"/>
      <c r="BAD46"/>
      <c r="BAE46"/>
      <c r="BAF46"/>
      <c r="BAG46"/>
      <c r="BAH46"/>
      <c r="BAI46"/>
      <c r="BAJ46"/>
      <c r="BAK46"/>
      <c r="BAL46"/>
      <c r="BAM46"/>
      <c r="BAN46"/>
      <c r="BAO46"/>
      <c r="BAP46"/>
      <c r="BAQ46"/>
      <c r="BAR46"/>
      <c r="BAS46"/>
      <c r="BAT46"/>
      <c r="BAU46"/>
      <c r="BAV46"/>
      <c r="BAW46"/>
      <c r="BAX46"/>
      <c r="BAY46"/>
      <c r="BAZ46"/>
      <c r="BBA46"/>
      <c r="BBB46"/>
      <c r="BBC46"/>
      <c r="BBD46"/>
      <c r="BBE46"/>
      <c r="BBF46"/>
      <c r="BBG46"/>
      <c r="BBH46"/>
      <c r="BBI46"/>
      <c r="BBJ46"/>
      <c r="BBK46"/>
      <c r="BBL46"/>
      <c r="BBM46"/>
      <c r="BBN46"/>
      <c r="BBO46"/>
      <c r="BBP46"/>
      <c r="BBQ46"/>
      <c r="BBR46"/>
      <c r="BBS46"/>
      <c r="BBT46"/>
      <c r="BBU46"/>
      <c r="BBV46"/>
      <c r="BBW46"/>
      <c r="BBX46"/>
      <c r="BBY46"/>
      <c r="BBZ46"/>
      <c r="BCA46"/>
      <c r="BCB46"/>
      <c r="BCC46"/>
      <c r="BCD46"/>
      <c r="BCE46"/>
      <c r="BCF46"/>
      <c r="BCG46"/>
      <c r="BCH46"/>
      <c r="BCI46"/>
      <c r="BCJ46"/>
      <c r="BCK46"/>
      <c r="BCL46"/>
      <c r="BCM46"/>
      <c r="BCN46"/>
      <c r="BCO46"/>
      <c r="BCP46"/>
      <c r="BCQ46"/>
      <c r="BCR46"/>
      <c r="BCS46"/>
      <c r="BCT46"/>
      <c r="BCU46"/>
      <c r="BCV46"/>
      <c r="BCW46"/>
      <c r="BCX46"/>
      <c r="BCY46"/>
      <c r="BCZ46"/>
      <c r="BDA46"/>
      <c r="BDB46"/>
      <c r="BDC46"/>
      <c r="BDD46"/>
      <c r="BDE46"/>
      <c r="BDF46"/>
      <c r="BDG46"/>
      <c r="BDH46"/>
      <c r="BDI46"/>
      <c r="BDJ46"/>
      <c r="BDK46"/>
      <c r="BDL46"/>
      <c r="BDM46"/>
      <c r="BDN46"/>
      <c r="BDO46"/>
      <c r="BDP46"/>
      <c r="BDQ46"/>
      <c r="BDR46"/>
      <c r="BDS46"/>
      <c r="BDT46"/>
      <c r="BDU46"/>
      <c r="BDV46"/>
      <c r="BDW46"/>
      <c r="BDX46"/>
      <c r="BDY46"/>
      <c r="BDZ46"/>
      <c r="BEA46"/>
      <c r="BEB46"/>
      <c r="BEC46"/>
      <c r="BED46"/>
      <c r="BEE46"/>
      <c r="BEF46"/>
      <c r="BEG46"/>
      <c r="BEH46"/>
      <c r="BEI46"/>
      <c r="BEJ46"/>
      <c r="BEK46"/>
      <c r="BEL46"/>
      <c r="BEM46"/>
      <c r="BEN46"/>
      <c r="BEO46"/>
      <c r="BEP46"/>
      <c r="BEQ46"/>
      <c r="BER46"/>
      <c r="BES46"/>
      <c r="BET46"/>
      <c r="BEU46"/>
      <c r="BEV46"/>
      <c r="BEW46"/>
      <c r="BEX46"/>
      <c r="BEY46"/>
      <c r="BEZ46"/>
      <c r="BFA46"/>
      <c r="BFB46"/>
      <c r="BFC46"/>
      <c r="BFD46"/>
      <c r="BFE46"/>
      <c r="BFF46"/>
      <c r="BFG46"/>
      <c r="BFH46"/>
      <c r="BFI46"/>
      <c r="BFJ46"/>
      <c r="BFK46"/>
      <c r="BFL46"/>
      <c r="BFM46"/>
      <c r="BFN46"/>
      <c r="BFO46"/>
      <c r="BFP46"/>
      <c r="BFQ46"/>
      <c r="BFR46"/>
      <c r="BFS46"/>
      <c r="BFT46"/>
      <c r="BFU46"/>
      <c r="BFV46"/>
      <c r="BFW46"/>
      <c r="BFX46"/>
      <c r="BFY46"/>
      <c r="BFZ46"/>
      <c r="BGA46"/>
      <c r="BGB46"/>
      <c r="BGC46"/>
      <c r="BGD46"/>
      <c r="BGE46"/>
      <c r="BGF46"/>
      <c r="BGG46"/>
      <c r="BGH46"/>
      <c r="BGI46"/>
      <c r="BGJ46"/>
      <c r="BGK46"/>
      <c r="BGL46"/>
      <c r="BGM46"/>
      <c r="BGN46"/>
      <c r="BGO46"/>
      <c r="BGP46"/>
      <c r="BGQ46"/>
      <c r="BGR46"/>
      <c r="BGS46"/>
      <c r="BGT46"/>
      <c r="BGU46"/>
      <c r="BGV46"/>
      <c r="BGW46"/>
      <c r="BGX46"/>
      <c r="BGY46"/>
      <c r="BGZ46"/>
      <c r="BHA46"/>
      <c r="BHB46"/>
      <c r="BHC46"/>
      <c r="BHD46"/>
      <c r="BHE46"/>
      <c r="BHF46"/>
      <c r="BHG46"/>
      <c r="BHH46"/>
      <c r="BHI46"/>
      <c r="BHJ46"/>
      <c r="BHK46"/>
      <c r="BHL46"/>
      <c r="BHM46"/>
      <c r="BHN46"/>
      <c r="BHO46"/>
      <c r="BHP46"/>
      <c r="BHQ46"/>
      <c r="BHR46"/>
      <c r="BHS46"/>
      <c r="BHT46"/>
      <c r="BHU46"/>
      <c r="BHV46"/>
      <c r="BHW46"/>
      <c r="BHX46"/>
      <c r="BHY46"/>
      <c r="BHZ46"/>
      <c r="BIA46"/>
      <c r="BIB46"/>
      <c r="BIC46"/>
      <c r="BID46"/>
      <c r="BIE46"/>
      <c r="BIF46"/>
      <c r="BIG46"/>
      <c r="BIH46"/>
      <c r="BII46"/>
      <c r="BIJ46"/>
      <c r="BIK46"/>
      <c r="BIL46"/>
      <c r="BIM46"/>
      <c r="BIN46"/>
      <c r="BIO46"/>
      <c r="BIP46"/>
      <c r="BIQ46"/>
      <c r="BIR46"/>
      <c r="BIS46"/>
      <c r="BIT46"/>
      <c r="BIU46"/>
      <c r="BIV46"/>
      <c r="BIW46"/>
      <c r="BIX46"/>
      <c r="BIY46"/>
      <c r="BIZ46"/>
      <c r="BJA46"/>
      <c r="BJB46"/>
      <c r="BJC46"/>
      <c r="BJD46"/>
      <c r="BJE46"/>
      <c r="BJF46"/>
      <c r="BJG46"/>
      <c r="BJH46"/>
      <c r="BJI46"/>
      <c r="BJJ46"/>
      <c r="BJK46"/>
      <c r="BJL46"/>
      <c r="BJM46"/>
      <c r="BJN46"/>
      <c r="BJO46"/>
      <c r="BJP46"/>
      <c r="BJQ46"/>
      <c r="BJR46"/>
      <c r="BJS46"/>
      <c r="BJT46"/>
      <c r="BJU46"/>
      <c r="BJV46"/>
      <c r="BJW46"/>
      <c r="BJX46"/>
      <c r="BJY46"/>
      <c r="BJZ46"/>
      <c r="BKA46"/>
      <c r="BKB46"/>
      <c r="BKC46"/>
      <c r="BKD46"/>
      <c r="BKE46"/>
      <c r="BKF46"/>
      <c r="BKG46"/>
      <c r="BKH46"/>
      <c r="BKI46"/>
      <c r="BKJ46"/>
      <c r="BKK46"/>
      <c r="BKL46"/>
      <c r="BKM46"/>
      <c r="BKN46"/>
      <c r="BKO46"/>
      <c r="BKP46"/>
      <c r="BKQ46"/>
      <c r="BKR46"/>
      <c r="BKS46"/>
      <c r="BKT46"/>
      <c r="BKU46"/>
      <c r="BKV46"/>
      <c r="BKW46"/>
      <c r="BKX46"/>
      <c r="BKY46"/>
      <c r="BKZ46"/>
      <c r="BLA46"/>
      <c r="BLB46"/>
      <c r="BLC46"/>
      <c r="BLD46"/>
      <c r="BLE46"/>
      <c r="BLF46"/>
      <c r="BLG46"/>
      <c r="BLH46"/>
      <c r="BLI46"/>
      <c r="BLJ46"/>
      <c r="BLK46"/>
      <c r="BLL46"/>
      <c r="BLM46"/>
      <c r="BLN46"/>
      <c r="BLO46"/>
      <c r="BLP46"/>
      <c r="BLQ46"/>
      <c r="BLR46"/>
      <c r="BLS46"/>
      <c r="BLT46"/>
      <c r="BLU46"/>
      <c r="BLV46"/>
      <c r="BLW46"/>
      <c r="BLX46"/>
      <c r="BLY46"/>
      <c r="BLZ46"/>
      <c r="BMA46"/>
      <c r="BMB46"/>
      <c r="BMC46"/>
      <c r="BMD46"/>
      <c r="BME46"/>
      <c r="BMF46"/>
      <c r="BMG46"/>
      <c r="BMH46"/>
      <c r="BMI46"/>
      <c r="BMJ46"/>
      <c r="BMK46"/>
      <c r="BML46"/>
      <c r="BMM46"/>
      <c r="BMN46"/>
      <c r="BMO46"/>
      <c r="BMP46"/>
      <c r="BMQ46"/>
      <c r="BMR46"/>
      <c r="BMS46"/>
      <c r="BMT46"/>
      <c r="BMU46"/>
      <c r="BMV46"/>
      <c r="BMW46"/>
      <c r="BMX46"/>
      <c r="BMY46"/>
      <c r="BMZ46"/>
      <c r="BNA46"/>
      <c r="BNB46"/>
      <c r="BNC46"/>
      <c r="BND46"/>
      <c r="BNE46"/>
      <c r="BNF46"/>
      <c r="BNG46"/>
      <c r="BNH46"/>
      <c r="BNI46"/>
      <c r="BNJ46"/>
      <c r="BNK46"/>
      <c r="BNL46"/>
      <c r="BNM46"/>
      <c r="BNN46"/>
      <c r="BNO46"/>
      <c r="BNP46"/>
      <c r="BNQ46"/>
      <c r="BNR46"/>
      <c r="BNS46"/>
      <c r="BNT46"/>
      <c r="BNU46"/>
      <c r="BNV46"/>
      <c r="BNW46"/>
      <c r="BNX46"/>
      <c r="BNY46"/>
      <c r="BNZ46"/>
      <c r="BOA46"/>
      <c r="BOB46"/>
      <c r="BOC46"/>
      <c r="BOD46"/>
      <c r="BOE46"/>
      <c r="BOF46"/>
      <c r="BOG46"/>
      <c r="BOH46"/>
      <c r="BOI46"/>
      <c r="BOJ46"/>
      <c r="BOK46"/>
      <c r="BOL46"/>
      <c r="BOM46"/>
      <c r="BON46"/>
      <c r="BOO46"/>
      <c r="BOP46"/>
      <c r="BOQ46"/>
      <c r="BOR46"/>
      <c r="BOS46"/>
      <c r="BOT46"/>
      <c r="BOU46"/>
      <c r="BOV46"/>
      <c r="BOW46"/>
      <c r="BOX46"/>
      <c r="BOY46"/>
      <c r="BOZ46"/>
      <c r="BPA46"/>
      <c r="BPB46"/>
      <c r="BPC46"/>
      <c r="BPD46"/>
      <c r="BPE46"/>
      <c r="BPF46"/>
      <c r="BPG46"/>
      <c r="BPH46"/>
      <c r="BPI46"/>
      <c r="BPJ46"/>
      <c r="BPK46"/>
      <c r="BPL46"/>
      <c r="BPM46"/>
      <c r="BPN46"/>
      <c r="BPO46"/>
      <c r="BPP46"/>
      <c r="BPQ46"/>
      <c r="BPR46"/>
      <c r="BPS46"/>
      <c r="BPT46"/>
      <c r="BPU46"/>
      <c r="BPV46"/>
      <c r="BPW46"/>
      <c r="BPX46"/>
      <c r="BPY46"/>
      <c r="BPZ46"/>
      <c r="BQA46"/>
      <c r="BQB46"/>
      <c r="BQC46"/>
      <c r="BQD46"/>
      <c r="BQE46"/>
      <c r="BQF46"/>
      <c r="BQG46"/>
      <c r="BQH46"/>
      <c r="BQI46"/>
      <c r="BQJ46"/>
      <c r="BQK46"/>
      <c r="BQL46"/>
      <c r="BQM46"/>
      <c r="BQN46"/>
      <c r="BQO46"/>
      <c r="BQP46"/>
      <c r="BQQ46"/>
      <c r="BQR46"/>
      <c r="BQS46"/>
      <c r="BQT46"/>
      <c r="BQU46"/>
      <c r="BQV46"/>
      <c r="BQW46"/>
      <c r="BQX46"/>
      <c r="BQY46"/>
      <c r="BQZ46"/>
      <c r="BRA46"/>
      <c r="BRB46"/>
      <c r="BRC46"/>
      <c r="BRD46"/>
      <c r="BRE46"/>
      <c r="BRF46"/>
      <c r="BRG46"/>
      <c r="BRH46"/>
      <c r="BRI46"/>
      <c r="BRJ46"/>
      <c r="BRK46"/>
      <c r="BRL46"/>
      <c r="BRM46"/>
      <c r="BRN46"/>
      <c r="BRO46"/>
      <c r="BRP46"/>
      <c r="BRQ46"/>
      <c r="BRR46"/>
      <c r="BRS46"/>
      <c r="BRT46"/>
      <c r="BRU46"/>
      <c r="BRV46"/>
      <c r="BRW46"/>
      <c r="BRX46"/>
      <c r="BRY46"/>
      <c r="BRZ46"/>
      <c r="BSA46"/>
      <c r="BSB46"/>
      <c r="BSC46"/>
      <c r="BSD46"/>
      <c r="BSE46"/>
      <c r="BSF46"/>
      <c r="BSG46"/>
      <c r="BSH46"/>
      <c r="BSI46"/>
      <c r="BSJ46"/>
      <c r="BSK46"/>
      <c r="BSL46"/>
      <c r="BSM46"/>
      <c r="BSN46"/>
      <c r="BSO46"/>
      <c r="BSP46"/>
      <c r="BSQ46"/>
      <c r="BSR46"/>
      <c r="BSS46"/>
      <c r="BST46"/>
      <c r="BSU46"/>
      <c r="BSV46"/>
      <c r="BSW46"/>
      <c r="BSX46"/>
      <c r="BSY46"/>
      <c r="BSZ46"/>
      <c r="BTA46"/>
      <c r="BTB46"/>
      <c r="BTC46"/>
      <c r="BTD46"/>
      <c r="BTE46"/>
      <c r="BTF46"/>
      <c r="BTG46"/>
      <c r="BTH46"/>
      <c r="BTI46"/>
      <c r="BTJ46"/>
      <c r="BTK46"/>
      <c r="BTL46"/>
      <c r="BTM46"/>
      <c r="BTN46"/>
      <c r="BTO46"/>
      <c r="BTP46"/>
      <c r="BTQ46"/>
      <c r="BTR46"/>
      <c r="BTS46"/>
      <c r="BTT46"/>
      <c r="BTU46"/>
      <c r="BTV46"/>
      <c r="BTW46"/>
      <c r="BTX46"/>
      <c r="BTY46"/>
      <c r="BTZ46"/>
      <c r="BUA46"/>
      <c r="BUB46"/>
      <c r="BUC46"/>
      <c r="BUD46"/>
      <c r="BUE46"/>
      <c r="BUF46"/>
      <c r="BUG46"/>
      <c r="BUH46"/>
      <c r="BUI46"/>
      <c r="BUJ46"/>
      <c r="BUK46"/>
      <c r="BUL46"/>
      <c r="BUM46"/>
      <c r="BUN46"/>
      <c r="BUO46"/>
      <c r="BUP46"/>
      <c r="BUQ46"/>
      <c r="BUR46"/>
      <c r="BUS46"/>
      <c r="BUT46"/>
      <c r="BUU46"/>
      <c r="BUV46"/>
      <c r="BUW46"/>
      <c r="BUX46"/>
      <c r="BUY46"/>
      <c r="BUZ46"/>
      <c r="BVA46"/>
      <c r="BVB46"/>
      <c r="BVC46"/>
      <c r="BVD46"/>
      <c r="BVE46"/>
      <c r="BVF46"/>
      <c r="BVG46"/>
      <c r="BVH46"/>
      <c r="BVI46"/>
      <c r="BVJ46"/>
      <c r="BVK46"/>
      <c r="BVL46"/>
      <c r="BVM46"/>
      <c r="BVN46"/>
      <c r="BVO46"/>
      <c r="BVP46"/>
      <c r="BVQ46"/>
      <c r="BVR46"/>
      <c r="BVS46"/>
      <c r="BVT46"/>
      <c r="BVU46"/>
      <c r="BVV46"/>
      <c r="BVW46"/>
      <c r="BVX46"/>
      <c r="BVY46"/>
      <c r="BVZ46"/>
      <c r="BWA46"/>
      <c r="BWB46"/>
      <c r="BWC46"/>
      <c r="BWD46"/>
      <c r="BWE46"/>
      <c r="BWF46"/>
      <c r="BWG46"/>
      <c r="BWH46"/>
      <c r="BWI46"/>
      <c r="BWJ46"/>
      <c r="BWK46"/>
      <c r="BWL46"/>
      <c r="BWM46"/>
      <c r="BWN46"/>
      <c r="BWO46"/>
      <c r="BWP46"/>
      <c r="BWQ46"/>
      <c r="BWR46"/>
      <c r="BWS46"/>
      <c r="BWT46"/>
      <c r="BWU46"/>
      <c r="BWV46"/>
      <c r="BWW46"/>
      <c r="BWX46"/>
      <c r="BWY46"/>
      <c r="BWZ46"/>
      <c r="BXA46"/>
      <c r="BXB46"/>
      <c r="BXC46"/>
      <c r="BXD46"/>
      <c r="BXE46"/>
      <c r="BXF46"/>
      <c r="BXG46"/>
      <c r="BXH46"/>
      <c r="BXI46"/>
      <c r="BXJ46"/>
      <c r="BXK46"/>
      <c r="BXL46"/>
      <c r="BXM46"/>
      <c r="BXN46"/>
      <c r="BXO46"/>
      <c r="BXP46"/>
      <c r="BXQ46"/>
      <c r="BXR46"/>
      <c r="BXS46"/>
      <c r="BXT46"/>
      <c r="BXU46"/>
      <c r="BXV46"/>
      <c r="BXW46"/>
      <c r="BXX46"/>
      <c r="BXY46"/>
      <c r="BXZ46"/>
      <c r="BYA46"/>
      <c r="BYB46"/>
      <c r="BYC46"/>
      <c r="BYD46"/>
      <c r="BYE46"/>
      <c r="BYF46"/>
      <c r="BYG46"/>
      <c r="BYH46"/>
      <c r="BYI46"/>
      <c r="BYJ46"/>
      <c r="BYK46"/>
      <c r="BYL46"/>
      <c r="BYM46"/>
      <c r="BYN46"/>
      <c r="BYO46"/>
      <c r="BYP46"/>
      <c r="BYQ46"/>
      <c r="BYR46"/>
      <c r="BYS46"/>
      <c r="BYT46"/>
      <c r="BYU46"/>
      <c r="BYV46"/>
      <c r="BYW46"/>
      <c r="BYX46"/>
      <c r="BYY46"/>
      <c r="BYZ46"/>
      <c r="BZA46"/>
      <c r="BZB46"/>
      <c r="BZC46"/>
      <c r="BZD46"/>
      <c r="BZE46"/>
      <c r="BZF46"/>
      <c r="BZG46"/>
      <c r="BZH46"/>
      <c r="BZI46"/>
      <c r="BZJ46"/>
      <c r="BZK46"/>
      <c r="BZL46"/>
      <c r="BZM46"/>
      <c r="BZN46"/>
      <c r="BZO46"/>
      <c r="BZP46"/>
      <c r="BZQ46"/>
      <c r="BZR46"/>
      <c r="BZS46"/>
      <c r="BZT46"/>
      <c r="BZU46"/>
      <c r="BZV46"/>
      <c r="BZW46"/>
      <c r="BZX46"/>
      <c r="BZY46"/>
      <c r="BZZ46"/>
      <c r="CAA46"/>
      <c r="CAB46"/>
      <c r="CAC46"/>
      <c r="CAD46"/>
      <c r="CAE46"/>
      <c r="CAF46"/>
      <c r="CAG46"/>
      <c r="CAH46"/>
      <c r="CAI46"/>
      <c r="CAJ46"/>
      <c r="CAK46"/>
      <c r="CAL46"/>
      <c r="CAM46"/>
      <c r="CAN46"/>
      <c r="CAO46"/>
      <c r="CAP46"/>
      <c r="CAQ46"/>
      <c r="CAR46"/>
      <c r="CAS46"/>
      <c r="CAT46"/>
      <c r="CAU46"/>
      <c r="CAV46"/>
      <c r="CAW46"/>
      <c r="CAX46"/>
      <c r="CAY46"/>
      <c r="CAZ46"/>
      <c r="CBA46"/>
      <c r="CBB46"/>
      <c r="CBC46"/>
      <c r="CBD46"/>
      <c r="CBE46"/>
      <c r="CBF46"/>
      <c r="CBG46"/>
      <c r="CBH46"/>
      <c r="CBI46"/>
      <c r="CBJ46"/>
      <c r="CBK46"/>
      <c r="CBL46"/>
      <c r="CBM46"/>
      <c r="CBN46"/>
      <c r="CBO46"/>
      <c r="CBP46"/>
      <c r="CBQ46"/>
      <c r="CBR46"/>
      <c r="CBS46"/>
      <c r="CBT46"/>
      <c r="CBU46"/>
      <c r="CBV46"/>
      <c r="CBW46"/>
      <c r="CBX46"/>
      <c r="CBY46"/>
      <c r="CBZ46"/>
      <c r="CCA46"/>
      <c r="CCB46"/>
      <c r="CCC46"/>
      <c r="CCD46"/>
      <c r="CCE46"/>
      <c r="CCF46"/>
      <c r="CCG46"/>
      <c r="CCH46"/>
      <c r="CCI46"/>
      <c r="CCJ46"/>
      <c r="CCK46"/>
      <c r="CCL46"/>
      <c r="CCM46"/>
      <c r="CCN46"/>
      <c r="CCO46"/>
      <c r="CCP46"/>
      <c r="CCQ46"/>
      <c r="CCR46"/>
      <c r="CCS46"/>
      <c r="CCT46"/>
      <c r="CCU46"/>
      <c r="CCV46"/>
      <c r="CCW46"/>
      <c r="CCX46"/>
      <c r="CCY46"/>
      <c r="CCZ46"/>
      <c r="CDA46"/>
      <c r="CDB46"/>
      <c r="CDC46"/>
      <c r="CDD46"/>
      <c r="CDE46"/>
      <c r="CDF46"/>
      <c r="CDG46"/>
      <c r="CDH46"/>
      <c r="CDI46"/>
      <c r="CDJ46"/>
      <c r="CDK46"/>
      <c r="CDL46"/>
      <c r="CDM46"/>
      <c r="CDN46"/>
      <c r="CDO46"/>
      <c r="CDP46"/>
      <c r="CDQ46"/>
      <c r="CDR46"/>
      <c r="CDS46"/>
      <c r="CDT46"/>
      <c r="CDU46"/>
      <c r="CDV46"/>
      <c r="CDW46"/>
      <c r="CDX46"/>
      <c r="CDY46"/>
      <c r="CDZ46"/>
      <c r="CEA46"/>
      <c r="CEB46"/>
      <c r="CEC46"/>
      <c r="CED46"/>
      <c r="CEE46"/>
      <c r="CEF46"/>
      <c r="CEG46"/>
      <c r="CEH46"/>
      <c r="CEI46"/>
      <c r="CEJ46"/>
      <c r="CEK46"/>
      <c r="CEL46"/>
      <c r="CEM46"/>
      <c r="CEN46"/>
      <c r="CEO46"/>
      <c r="CEP46"/>
      <c r="CEQ46"/>
      <c r="CER46"/>
      <c r="CES46"/>
      <c r="CET46"/>
      <c r="CEU46"/>
      <c r="CEV46"/>
      <c r="CEW46"/>
      <c r="CEX46"/>
      <c r="CEY46"/>
      <c r="CEZ46"/>
      <c r="CFA46"/>
      <c r="CFB46"/>
      <c r="CFC46"/>
      <c r="CFD46"/>
      <c r="CFE46"/>
      <c r="CFF46"/>
      <c r="CFG46"/>
      <c r="CFH46"/>
      <c r="CFI46"/>
      <c r="CFJ46"/>
      <c r="CFK46"/>
      <c r="CFL46"/>
      <c r="CFM46"/>
      <c r="CFN46"/>
      <c r="CFO46"/>
      <c r="CFP46"/>
      <c r="CFQ46"/>
      <c r="CFR46"/>
      <c r="CFS46"/>
      <c r="CFT46"/>
      <c r="CFU46"/>
      <c r="CFV46"/>
      <c r="CFW46"/>
      <c r="CFX46"/>
      <c r="CFY46"/>
      <c r="CFZ46"/>
      <c r="CGA46"/>
      <c r="CGB46"/>
      <c r="CGC46"/>
      <c r="CGD46"/>
      <c r="CGE46"/>
      <c r="CGF46"/>
      <c r="CGG46"/>
      <c r="CGH46"/>
      <c r="CGI46"/>
      <c r="CGJ46"/>
      <c r="CGK46"/>
      <c r="CGL46"/>
      <c r="CGM46"/>
      <c r="CGN46"/>
      <c r="CGO46"/>
      <c r="CGP46"/>
      <c r="CGQ46"/>
      <c r="CGR46"/>
      <c r="CGS46"/>
      <c r="CGT46"/>
      <c r="CGU46"/>
      <c r="CGV46"/>
      <c r="CGW46"/>
      <c r="CGX46"/>
      <c r="CGY46"/>
      <c r="CGZ46"/>
      <c r="CHA46"/>
      <c r="CHB46"/>
      <c r="CHC46"/>
      <c r="CHD46"/>
      <c r="CHE46"/>
      <c r="CHF46"/>
      <c r="CHG46"/>
      <c r="CHH46"/>
      <c r="CHI46"/>
      <c r="CHJ46"/>
      <c r="CHK46"/>
      <c r="CHL46"/>
      <c r="CHM46"/>
      <c r="CHN46"/>
      <c r="CHO46"/>
      <c r="CHP46"/>
      <c r="CHQ46"/>
      <c r="CHR46"/>
      <c r="CHS46"/>
      <c r="CHT46"/>
      <c r="CHU46"/>
      <c r="CHV46"/>
      <c r="CHW46"/>
      <c r="CHX46"/>
      <c r="CHY46"/>
      <c r="CHZ46"/>
      <c r="CIA46"/>
      <c r="CIB46"/>
      <c r="CIC46"/>
      <c r="CID46"/>
      <c r="CIE46"/>
      <c r="CIF46"/>
      <c r="CIG46"/>
      <c r="CIH46"/>
      <c r="CII46"/>
      <c r="CIJ46"/>
      <c r="CIK46"/>
      <c r="CIL46"/>
      <c r="CIM46"/>
      <c r="CIN46"/>
      <c r="CIO46"/>
      <c r="CIP46"/>
      <c r="CIQ46"/>
      <c r="CIR46"/>
      <c r="CIS46"/>
      <c r="CIT46"/>
      <c r="CIU46"/>
      <c r="CIV46"/>
      <c r="CIW46"/>
      <c r="CIX46"/>
      <c r="CIY46"/>
      <c r="CIZ46"/>
      <c r="CJA46"/>
      <c r="CJB46"/>
      <c r="CJC46"/>
      <c r="CJD46"/>
      <c r="CJE46"/>
      <c r="CJF46"/>
      <c r="CJG46"/>
      <c r="CJH46"/>
      <c r="CJI46"/>
      <c r="CJJ46"/>
      <c r="CJK46"/>
      <c r="CJL46"/>
      <c r="CJM46"/>
      <c r="CJN46"/>
      <c r="CJO46"/>
      <c r="CJP46"/>
      <c r="CJQ46"/>
      <c r="CJR46"/>
      <c r="CJS46"/>
      <c r="CJT46"/>
      <c r="CJU46"/>
      <c r="CJV46"/>
      <c r="CJW46"/>
      <c r="CJX46"/>
      <c r="CJY46"/>
      <c r="CJZ46"/>
      <c r="CKA46"/>
      <c r="CKB46"/>
      <c r="CKC46"/>
      <c r="CKD46"/>
      <c r="CKE46"/>
      <c r="CKF46"/>
      <c r="CKG46"/>
      <c r="CKH46"/>
      <c r="CKI46"/>
      <c r="CKJ46"/>
      <c r="CKK46"/>
      <c r="CKL46"/>
      <c r="CKM46"/>
      <c r="CKN46"/>
      <c r="CKO46"/>
      <c r="CKP46"/>
      <c r="CKQ46"/>
      <c r="CKR46"/>
      <c r="CKS46"/>
      <c r="CKT46"/>
      <c r="CKU46"/>
      <c r="CKV46"/>
      <c r="CKW46"/>
      <c r="CKX46"/>
      <c r="CKY46"/>
      <c r="CKZ46"/>
      <c r="CLA46"/>
      <c r="CLB46"/>
      <c r="CLC46"/>
      <c r="CLD46"/>
      <c r="CLE46"/>
      <c r="CLF46"/>
      <c r="CLG46"/>
      <c r="CLH46"/>
      <c r="CLI46"/>
      <c r="CLJ46"/>
      <c r="CLK46"/>
      <c r="CLL46"/>
      <c r="CLM46"/>
      <c r="CLN46"/>
      <c r="CLO46"/>
      <c r="CLP46"/>
      <c r="CLQ46"/>
      <c r="CLR46"/>
      <c r="CLS46"/>
      <c r="CLT46"/>
      <c r="CLU46"/>
      <c r="CLV46"/>
      <c r="CLW46"/>
      <c r="CLX46"/>
      <c r="CLY46"/>
      <c r="CLZ46"/>
      <c r="CMA46"/>
      <c r="CMB46"/>
      <c r="CMC46"/>
      <c r="CMD46"/>
      <c r="CME46"/>
      <c r="CMF46"/>
      <c r="CMG46"/>
      <c r="CMH46"/>
      <c r="CMI46"/>
      <c r="CMJ46"/>
      <c r="CMK46"/>
      <c r="CML46"/>
      <c r="CMM46"/>
      <c r="CMN46"/>
      <c r="CMO46"/>
      <c r="CMP46"/>
      <c r="CMQ46"/>
      <c r="CMR46"/>
      <c r="CMS46"/>
      <c r="CMT46"/>
      <c r="CMU46"/>
      <c r="CMV46"/>
      <c r="CMW46"/>
      <c r="CMX46"/>
      <c r="CMY46"/>
      <c r="CMZ46"/>
      <c r="CNA46"/>
      <c r="CNB46"/>
      <c r="CNC46"/>
      <c r="CND46"/>
      <c r="CNE46"/>
      <c r="CNF46"/>
      <c r="CNG46"/>
      <c r="CNH46"/>
      <c r="CNI46"/>
      <c r="CNJ46"/>
      <c r="CNK46"/>
      <c r="CNL46"/>
      <c r="CNM46"/>
      <c r="CNN46"/>
      <c r="CNO46"/>
      <c r="CNP46"/>
      <c r="CNQ46"/>
      <c r="CNR46"/>
      <c r="CNS46"/>
      <c r="CNT46"/>
      <c r="CNU46"/>
      <c r="CNV46"/>
      <c r="CNW46"/>
      <c r="CNX46"/>
      <c r="CNY46"/>
      <c r="CNZ46"/>
      <c r="COA46"/>
      <c r="COB46"/>
      <c r="COC46"/>
      <c r="COD46"/>
      <c r="COE46"/>
      <c r="COF46"/>
      <c r="COG46"/>
      <c r="COH46"/>
      <c r="COI46"/>
      <c r="COJ46"/>
      <c r="COK46"/>
      <c r="COL46"/>
      <c r="COM46"/>
      <c r="CON46"/>
      <c r="COO46"/>
      <c r="COP46"/>
      <c r="COQ46"/>
      <c r="COR46"/>
      <c r="COS46"/>
      <c r="COT46"/>
      <c r="COU46"/>
      <c r="COV46"/>
      <c r="COW46"/>
      <c r="COX46"/>
      <c r="COY46"/>
      <c r="COZ46"/>
      <c r="CPA46"/>
      <c r="CPB46"/>
      <c r="CPC46"/>
      <c r="CPD46"/>
      <c r="CPE46"/>
      <c r="CPF46"/>
      <c r="CPG46"/>
      <c r="CPH46"/>
      <c r="CPI46"/>
      <c r="CPJ46"/>
      <c r="CPK46"/>
      <c r="CPL46"/>
      <c r="CPM46"/>
      <c r="CPN46"/>
      <c r="CPO46"/>
      <c r="CPP46"/>
      <c r="CPQ46"/>
      <c r="CPR46"/>
      <c r="CPS46"/>
      <c r="CPT46"/>
      <c r="CPU46"/>
      <c r="CPV46"/>
      <c r="CPW46"/>
      <c r="CPX46"/>
      <c r="CPY46"/>
      <c r="CPZ46"/>
      <c r="CQA46"/>
      <c r="CQB46"/>
      <c r="CQC46"/>
      <c r="CQD46"/>
      <c r="CQE46"/>
      <c r="CQF46"/>
      <c r="CQG46"/>
      <c r="CQH46"/>
      <c r="CQI46"/>
      <c r="CQJ46"/>
      <c r="CQK46"/>
      <c r="CQL46"/>
      <c r="CQM46"/>
      <c r="CQN46"/>
      <c r="CQO46"/>
      <c r="CQP46"/>
      <c r="CQQ46"/>
      <c r="CQR46"/>
      <c r="CQS46"/>
      <c r="CQT46"/>
      <c r="CQU46"/>
      <c r="CQV46"/>
      <c r="CQW46"/>
      <c r="CQX46"/>
      <c r="CQY46"/>
      <c r="CQZ46"/>
      <c r="CRA46"/>
      <c r="CRB46"/>
      <c r="CRC46"/>
      <c r="CRD46"/>
      <c r="CRE46"/>
      <c r="CRF46"/>
      <c r="CRG46"/>
      <c r="CRH46"/>
      <c r="CRI46"/>
      <c r="CRJ46"/>
      <c r="CRK46"/>
      <c r="CRL46"/>
      <c r="CRM46"/>
      <c r="CRN46"/>
      <c r="CRO46"/>
      <c r="CRP46"/>
      <c r="CRQ46"/>
      <c r="CRR46"/>
      <c r="CRS46"/>
      <c r="CRT46"/>
      <c r="CRU46"/>
      <c r="CRV46"/>
      <c r="CRW46"/>
      <c r="CRX46"/>
      <c r="CRY46"/>
      <c r="CRZ46"/>
      <c r="CSA46"/>
      <c r="CSB46"/>
      <c r="CSC46"/>
      <c r="CSD46"/>
      <c r="CSE46"/>
      <c r="CSF46"/>
      <c r="CSG46"/>
      <c r="CSH46"/>
      <c r="CSI46"/>
      <c r="CSJ46"/>
      <c r="CSK46"/>
      <c r="CSL46"/>
      <c r="CSM46"/>
      <c r="CSN46"/>
      <c r="CSO46"/>
      <c r="CSP46"/>
      <c r="CSQ46"/>
      <c r="CSR46"/>
      <c r="CSS46"/>
      <c r="CST46"/>
      <c r="CSU46"/>
      <c r="CSV46"/>
      <c r="CSW46"/>
      <c r="CSX46"/>
      <c r="CSY46"/>
      <c r="CSZ46"/>
      <c r="CTA46"/>
      <c r="CTB46"/>
      <c r="CTC46"/>
      <c r="CTD46"/>
      <c r="CTE46"/>
      <c r="CTF46"/>
      <c r="CTG46"/>
      <c r="CTH46"/>
      <c r="CTI46"/>
      <c r="CTJ46"/>
      <c r="CTK46"/>
      <c r="CTL46"/>
      <c r="CTM46"/>
      <c r="CTN46"/>
      <c r="CTO46"/>
      <c r="CTP46"/>
      <c r="CTQ46"/>
      <c r="CTR46"/>
      <c r="CTS46"/>
      <c r="CTT46"/>
      <c r="CTU46"/>
      <c r="CTV46"/>
      <c r="CTW46"/>
      <c r="CTX46"/>
      <c r="CTY46"/>
      <c r="CTZ46"/>
      <c r="CUA46"/>
      <c r="CUB46"/>
      <c r="CUC46"/>
      <c r="CUD46"/>
      <c r="CUE46"/>
      <c r="CUF46"/>
      <c r="CUG46"/>
      <c r="CUH46"/>
      <c r="CUI46"/>
      <c r="CUJ46"/>
      <c r="CUK46"/>
      <c r="CUL46"/>
      <c r="CUM46"/>
      <c r="CUN46"/>
      <c r="CUO46"/>
      <c r="CUP46"/>
      <c r="CUQ46"/>
      <c r="CUR46"/>
      <c r="CUS46"/>
      <c r="CUT46"/>
      <c r="CUU46"/>
      <c r="CUV46"/>
      <c r="CUW46"/>
      <c r="CUX46"/>
      <c r="CUY46"/>
      <c r="CUZ46"/>
      <c r="CVA46"/>
      <c r="CVB46"/>
      <c r="CVC46"/>
      <c r="CVD46"/>
      <c r="CVE46"/>
      <c r="CVF46"/>
      <c r="CVG46"/>
      <c r="CVH46"/>
      <c r="CVI46"/>
      <c r="CVJ46"/>
      <c r="CVK46"/>
      <c r="CVL46"/>
      <c r="CVM46"/>
      <c r="CVN46"/>
      <c r="CVO46"/>
      <c r="CVP46"/>
      <c r="CVQ46"/>
      <c r="CVR46"/>
      <c r="CVS46"/>
      <c r="CVT46"/>
      <c r="CVU46"/>
      <c r="CVV46"/>
      <c r="CVW46"/>
      <c r="CVX46"/>
      <c r="CVY46"/>
      <c r="CVZ46"/>
      <c r="CWA46"/>
      <c r="CWB46"/>
      <c r="CWC46"/>
      <c r="CWD46"/>
      <c r="CWE46"/>
      <c r="CWF46"/>
      <c r="CWG46"/>
      <c r="CWH46"/>
      <c r="CWI46"/>
      <c r="CWJ46"/>
      <c r="CWK46"/>
      <c r="CWL46"/>
      <c r="CWM46"/>
      <c r="CWN46"/>
      <c r="CWO46"/>
      <c r="CWP46"/>
      <c r="CWQ46"/>
      <c r="CWR46"/>
      <c r="CWS46"/>
      <c r="CWT46"/>
      <c r="CWU46"/>
      <c r="CWV46"/>
      <c r="CWW46"/>
      <c r="CWX46"/>
      <c r="CWY46"/>
      <c r="CWZ46"/>
      <c r="CXA46"/>
      <c r="CXB46"/>
      <c r="CXC46"/>
      <c r="CXD46"/>
      <c r="CXE46"/>
      <c r="CXF46"/>
      <c r="CXG46"/>
      <c r="CXH46"/>
      <c r="CXI46"/>
      <c r="CXJ46"/>
      <c r="CXK46"/>
      <c r="CXL46"/>
      <c r="CXM46"/>
      <c r="CXN46"/>
      <c r="CXO46"/>
      <c r="CXP46"/>
      <c r="CXQ46"/>
      <c r="CXR46"/>
      <c r="CXS46"/>
      <c r="CXT46"/>
      <c r="CXU46"/>
      <c r="CXV46"/>
      <c r="CXW46"/>
      <c r="CXX46"/>
      <c r="CXY46"/>
      <c r="CXZ46"/>
      <c r="CYA46"/>
      <c r="CYB46"/>
      <c r="CYC46"/>
      <c r="CYD46"/>
      <c r="CYE46"/>
      <c r="CYF46"/>
      <c r="CYG46"/>
      <c r="CYH46"/>
      <c r="CYI46"/>
      <c r="CYJ46"/>
      <c r="CYK46"/>
      <c r="CYL46"/>
      <c r="CYM46"/>
      <c r="CYN46"/>
      <c r="CYO46"/>
      <c r="CYP46"/>
      <c r="CYQ46"/>
      <c r="CYR46"/>
      <c r="CYS46"/>
      <c r="CYT46"/>
      <c r="CYU46"/>
      <c r="CYV46"/>
      <c r="CYW46"/>
      <c r="CYX46"/>
      <c r="CYY46"/>
      <c r="CYZ46"/>
      <c r="CZA46"/>
      <c r="CZB46"/>
      <c r="CZC46"/>
      <c r="CZD46"/>
      <c r="CZE46"/>
      <c r="CZF46"/>
      <c r="CZG46"/>
      <c r="CZH46"/>
      <c r="CZI46"/>
      <c r="CZJ46"/>
      <c r="CZK46"/>
      <c r="CZL46"/>
      <c r="CZM46"/>
      <c r="CZN46"/>
      <c r="CZO46"/>
      <c r="CZP46"/>
      <c r="CZQ46"/>
      <c r="CZR46"/>
      <c r="CZS46"/>
      <c r="CZT46"/>
      <c r="CZU46"/>
      <c r="CZV46"/>
      <c r="CZW46"/>
      <c r="CZX46"/>
      <c r="CZY46"/>
      <c r="CZZ46"/>
      <c r="DAA46"/>
      <c r="DAB46"/>
      <c r="DAC46"/>
      <c r="DAD46"/>
      <c r="DAE46"/>
      <c r="DAF46"/>
      <c r="DAG46"/>
      <c r="DAH46"/>
      <c r="DAI46"/>
      <c r="DAJ46"/>
      <c r="DAK46"/>
      <c r="DAL46"/>
      <c r="DAM46"/>
      <c r="DAN46"/>
      <c r="DAO46"/>
      <c r="DAP46"/>
      <c r="DAQ46"/>
      <c r="DAR46"/>
      <c r="DAS46"/>
      <c r="DAT46"/>
      <c r="DAU46"/>
      <c r="DAV46"/>
      <c r="DAW46"/>
      <c r="DAX46"/>
      <c r="DAY46"/>
      <c r="DAZ46"/>
      <c r="DBA46"/>
      <c r="DBB46"/>
      <c r="DBC46"/>
      <c r="DBD46"/>
      <c r="DBE46"/>
      <c r="DBF46"/>
      <c r="DBG46"/>
      <c r="DBH46"/>
      <c r="DBI46"/>
      <c r="DBJ46"/>
      <c r="DBK46"/>
      <c r="DBL46"/>
      <c r="DBM46"/>
      <c r="DBN46"/>
      <c r="DBO46"/>
      <c r="DBP46"/>
      <c r="DBQ46"/>
      <c r="DBR46"/>
      <c r="DBS46"/>
      <c r="DBT46"/>
      <c r="DBU46"/>
      <c r="DBV46"/>
      <c r="DBW46"/>
      <c r="DBX46"/>
      <c r="DBY46"/>
      <c r="DBZ46"/>
      <c r="DCA46"/>
      <c r="DCB46"/>
      <c r="DCC46"/>
      <c r="DCD46"/>
      <c r="DCE46"/>
      <c r="DCF46"/>
      <c r="DCG46"/>
      <c r="DCH46"/>
      <c r="DCI46"/>
      <c r="DCJ46"/>
      <c r="DCK46"/>
      <c r="DCL46"/>
      <c r="DCM46"/>
      <c r="DCN46"/>
      <c r="DCO46"/>
      <c r="DCP46"/>
      <c r="DCQ46"/>
      <c r="DCR46"/>
      <c r="DCS46"/>
      <c r="DCT46"/>
      <c r="DCU46"/>
      <c r="DCV46"/>
      <c r="DCW46"/>
      <c r="DCX46"/>
      <c r="DCY46"/>
      <c r="DCZ46"/>
      <c r="DDA46"/>
      <c r="DDB46"/>
      <c r="DDC46"/>
      <c r="DDD46"/>
      <c r="DDE46"/>
      <c r="DDF46"/>
      <c r="DDG46"/>
      <c r="DDH46"/>
      <c r="DDI46"/>
      <c r="DDJ46"/>
      <c r="DDK46"/>
      <c r="DDL46"/>
      <c r="DDM46"/>
      <c r="DDN46"/>
      <c r="DDO46"/>
      <c r="DDP46"/>
      <c r="DDQ46"/>
      <c r="DDR46"/>
      <c r="DDS46"/>
      <c r="DDT46"/>
      <c r="DDU46"/>
      <c r="DDV46"/>
      <c r="DDW46"/>
      <c r="DDX46"/>
      <c r="DDY46"/>
      <c r="DDZ46"/>
      <c r="DEA46"/>
      <c r="DEB46"/>
      <c r="DEC46"/>
      <c r="DED46"/>
      <c r="DEE46"/>
      <c r="DEF46"/>
      <c r="DEG46"/>
      <c r="DEH46"/>
      <c r="DEI46"/>
      <c r="DEJ46"/>
      <c r="DEK46"/>
      <c r="DEL46"/>
      <c r="DEM46"/>
      <c r="DEN46"/>
      <c r="DEO46"/>
      <c r="DEP46"/>
      <c r="DEQ46"/>
      <c r="DER46"/>
      <c r="DES46"/>
      <c r="DET46"/>
      <c r="DEU46"/>
      <c r="DEV46"/>
      <c r="DEW46"/>
      <c r="DEX46"/>
      <c r="DEY46"/>
      <c r="DEZ46"/>
      <c r="DFA46"/>
      <c r="DFB46"/>
      <c r="DFC46"/>
      <c r="DFD46"/>
      <c r="DFE46"/>
      <c r="DFF46"/>
      <c r="DFG46"/>
      <c r="DFH46"/>
      <c r="DFI46"/>
      <c r="DFJ46"/>
      <c r="DFK46"/>
      <c r="DFL46"/>
      <c r="DFM46"/>
      <c r="DFN46"/>
      <c r="DFO46"/>
      <c r="DFP46"/>
      <c r="DFQ46"/>
      <c r="DFR46"/>
      <c r="DFS46"/>
      <c r="DFT46"/>
      <c r="DFU46"/>
      <c r="DFV46"/>
      <c r="DFW46"/>
      <c r="DFX46"/>
      <c r="DFY46"/>
      <c r="DFZ46"/>
      <c r="DGA46"/>
      <c r="DGB46"/>
      <c r="DGC46"/>
      <c r="DGD46"/>
      <c r="DGE46"/>
      <c r="DGF46"/>
      <c r="DGG46"/>
      <c r="DGH46"/>
      <c r="DGI46"/>
      <c r="DGJ46"/>
      <c r="DGK46"/>
      <c r="DGL46"/>
      <c r="DGM46"/>
      <c r="DGN46"/>
      <c r="DGO46"/>
      <c r="DGP46"/>
      <c r="DGQ46"/>
      <c r="DGR46"/>
      <c r="DGS46"/>
      <c r="DGT46"/>
      <c r="DGU46"/>
      <c r="DGV46"/>
      <c r="DGW46"/>
      <c r="DGX46"/>
      <c r="DGY46"/>
      <c r="DGZ46"/>
      <c r="DHA46"/>
      <c r="DHB46"/>
      <c r="DHC46"/>
      <c r="DHD46"/>
      <c r="DHE46"/>
      <c r="DHF46"/>
      <c r="DHG46"/>
      <c r="DHH46"/>
      <c r="DHI46"/>
      <c r="DHJ46"/>
      <c r="DHK46"/>
      <c r="DHL46"/>
      <c r="DHM46"/>
      <c r="DHN46"/>
      <c r="DHO46"/>
      <c r="DHP46"/>
      <c r="DHQ46"/>
      <c r="DHR46"/>
      <c r="DHS46"/>
      <c r="DHT46"/>
      <c r="DHU46"/>
      <c r="DHV46"/>
      <c r="DHW46"/>
      <c r="DHX46"/>
      <c r="DHY46"/>
      <c r="DHZ46"/>
      <c r="DIA46"/>
      <c r="DIB46"/>
      <c r="DIC46"/>
      <c r="DID46"/>
      <c r="DIE46"/>
      <c r="DIF46"/>
      <c r="DIG46"/>
      <c r="DIH46"/>
      <c r="DII46"/>
      <c r="DIJ46"/>
      <c r="DIK46"/>
      <c r="DIL46"/>
      <c r="DIM46"/>
      <c r="DIN46"/>
      <c r="DIO46"/>
      <c r="DIP46"/>
      <c r="DIQ46"/>
      <c r="DIR46"/>
      <c r="DIS46"/>
      <c r="DIT46"/>
      <c r="DIU46"/>
      <c r="DIV46"/>
      <c r="DIW46"/>
      <c r="DIX46"/>
      <c r="DIY46"/>
      <c r="DIZ46"/>
      <c r="DJA46"/>
      <c r="DJB46"/>
      <c r="DJC46"/>
      <c r="DJD46"/>
      <c r="DJE46"/>
      <c r="DJF46"/>
      <c r="DJG46"/>
      <c r="DJH46"/>
      <c r="DJI46"/>
      <c r="DJJ46"/>
      <c r="DJK46"/>
      <c r="DJL46"/>
      <c r="DJM46"/>
      <c r="DJN46"/>
      <c r="DJO46"/>
      <c r="DJP46"/>
      <c r="DJQ46"/>
      <c r="DJR46"/>
      <c r="DJS46"/>
      <c r="DJT46"/>
      <c r="DJU46"/>
      <c r="DJV46"/>
      <c r="DJW46"/>
      <c r="DJX46"/>
      <c r="DJY46"/>
      <c r="DJZ46"/>
      <c r="DKA46"/>
      <c r="DKB46"/>
      <c r="DKC46"/>
      <c r="DKD46"/>
      <c r="DKE46"/>
      <c r="DKF46"/>
      <c r="DKG46"/>
      <c r="DKH46"/>
      <c r="DKI46"/>
      <c r="DKJ46"/>
      <c r="DKK46"/>
      <c r="DKL46"/>
      <c r="DKM46"/>
      <c r="DKN46"/>
      <c r="DKO46"/>
      <c r="DKP46"/>
      <c r="DKQ46"/>
      <c r="DKR46"/>
      <c r="DKS46"/>
      <c r="DKT46"/>
      <c r="DKU46"/>
      <c r="DKV46"/>
      <c r="DKW46"/>
      <c r="DKX46"/>
      <c r="DKY46"/>
      <c r="DKZ46"/>
      <c r="DLA46"/>
      <c r="DLB46"/>
      <c r="DLC46"/>
      <c r="DLD46"/>
      <c r="DLE46"/>
      <c r="DLF46"/>
      <c r="DLG46"/>
      <c r="DLH46"/>
      <c r="DLI46"/>
      <c r="DLJ46"/>
      <c r="DLK46"/>
      <c r="DLL46"/>
      <c r="DLM46"/>
      <c r="DLN46"/>
      <c r="DLO46"/>
      <c r="DLP46"/>
      <c r="DLQ46"/>
      <c r="DLR46"/>
      <c r="DLS46"/>
      <c r="DLT46"/>
      <c r="DLU46"/>
      <c r="DLV46"/>
      <c r="DLW46"/>
      <c r="DLX46"/>
      <c r="DLY46"/>
      <c r="DLZ46"/>
      <c r="DMA46"/>
      <c r="DMB46"/>
      <c r="DMC46"/>
      <c r="DMD46"/>
      <c r="DME46"/>
      <c r="DMF46"/>
      <c r="DMG46"/>
      <c r="DMH46"/>
      <c r="DMI46"/>
      <c r="DMJ46"/>
      <c r="DMK46"/>
      <c r="DML46"/>
      <c r="DMM46"/>
      <c r="DMN46"/>
      <c r="DMO46"/>
      <c r="DMP46"/>
      <c r="DMQ46"/>
      <c r="DMR46"/>
      <c r="DMS46"/>
      <c r="DMT46"/>
      <c r="DMU46"/>
      <c r="DMV46"/>
      <c r="DMW46"/>
      <c r="DMX46"/>
      <c r="DMY46"/>
      <c r="DMZ46"/>
      <c r="DNA46"/>
      <c r="DNB46"/>
      <c r="DNC46"/>
      <c r="DND46"/>
      <c r="DNE46"/>
      <c r="DNF46"/>
      <c r="DNG46"/>
      <c r="DNH46"/>
      <c r="DNI46"/>
      <c r="DNJ46"/>
      <c r="DNK46"/>
      <c r="DNL46"/>
      <c r="DNM46"/>
      <c r="DNN46"/>
      <c r="DNO46"/>
      <c r="DNP46"/>
      <c r="DNQ46"/>
      <c r="DNR46"/>
      <c r="DNS46"/>
      <c r="DNT46"/>
      <c r="DNU46"/>
      <c r="DNV46"/>
      <c r="DNW46"/>
      <c r="DNX46"/>
      <c r="DNY46"/>
      <c r="DNZ46"/>
      <c r="DOA46"/>
      <c r="DOB46"/>
      <c r="DOC46"/>
      <c r="DOD46"/>
      <c r="DOE46"/>
      <c r="DOF46"/>
      <c r="DOG46"/>
      <c r="DOH46"/>
      <c r="DOI46"/>
      <c r="DOJ46"/>
      <c r="DOK46"/>
      <c r="DOL46"/>
      <c r="DOM46"/>
      <c r="DON46"/>
      <c r="DOO46"/>
      <c r="DOP46"/>
      <c r="DOQ46"/>
      <c r="DOR46"/>
      <c r="DOS46"/>
      <c r="DOT46"/>
      <c r="DOU46"/>
      <c r="DOV46"/>
      <c r="DOW46"/>
      <c r="DOX46"/>
      <c r="DOY46"/>
      <c r="DOZ46"/>
      <c r="DPA46"/>
      <c r="DPB46"/>
      <c r="DPC46"/>
      <c r="DPD46"/>
      <c r="DPE46"/>
      <c r="DPF46"/>
      <c r="DPG46"/>
      <c r="DPH46"/>
      <c r="DPI46"/>
      <c r="DPJ46"/>
      <c r="DPK46"/>
      <c r="DPL46"/>
      <c r="DPM46"/>
      <c r="DPN46"/>
      <c r="DPO46"/>
      <c r="DPP46"/>
      <c r="DPQ46"/>
      <c r="DPR46"/>
      <c r="DPS46"/>
      <c r="DPT46"/>
      <c r="DPU46"/>
      <c r="DPV46"/>
      <c r="DPW46"/>
      <c r="DPX46"/>
      <c r="DPY46"/>
      <c r="DPZ46"/>
      <c r="DQA46"/>
      <c r="DQB46"/>
      <c r="DQC46"/>
      <c r="DQD46"/>
      <c r="DQE46"/>
      <c r="DQF46"/>
      <c r="DQG46"/>
      <c r="DQH46"/>
      <c r="DQI46"/>
      <c r="DQJ46"/>
      <c r="DQK46"/>
      <c r="DQL46"/>
      <c r="DQM46"/>
      <c r="DQN46"/>
      <c r="DQO46"/>
      <c r="DQP46"/>
      <c r="DQQ46"/>
      <c r="DQR46"/>
      <c r="DQS46"/>
      <c r="DQT46"/>
      <c r="DQU46"/>
      <c r="DQV46"/>
      <c r="DQW46"/>
      <c r="DQX46"/>
      <c r="DQY46"/>
      <c r="DQZ46"/>
      <c r="DRA46"/>
      <c r="DRB46"/>
      <c r="DRC46"/>
      <c r="DRD46"/>
      <c r="DRE46"/>
      <c r="DRF46"/>
      <c r="DRG46"/>
      <c r="DRH46"/>
      <c r="DRI46"/>
      <c r="DRJ46"/>
      <c r="DRK46"/>
      <c r="DRL46"/>
      <c r="DRM46"/>
      <c r="DRN46"/>
      <c r="DRO46"/>
      <c r="DRP46"/>
      <c r="DRQ46"/>
      <c r="DRR46"/>
      <c r="DRS46"/>
      <c r="DRT46"/>
      <c r="DRU46"/>
      <c r="DRV46"/>
      <c r="DRW46"/>
      <c r="DRX46"/>
      <c r="DRY46"/>
      <c r="DRZ46"/>
      <c r="DSA46"/>
      <c r="DSB46"/>
      <c r="DSC46"/>
      <c r="DSD46"/>
      <c r="DSE46"/>
      <c r="DSF46"/>
      <c r="DSG46"/>
      <c r="DSH46"/>
      <c r="DSI46"/>
      <c r="DSJ46"/>
      <c r="DSK46"/>
      <c r="DSL46"/>
      <c r="DSM46"/>
      <c r="DSN46"/>
      <c r="DSO46"/>
      <c r="DSP46"/>
      <c r="DSQ46"/>
      <c r="DSR46"/>
      <c r="DSS46"/>
      <c r="DST46"/>
      <c r="DSU46"/>
      <c r="DSV46"/>
      <c r="DSW46"/>
      <c r="DSX46"/>
      <c r="DSY46"/>
      <c r="DSZ46"/>
      <c r="DTA46"/>
      <c r="DTB46"/>
      <c r="DTC46"/>
      <c r="DTD46"/>
      <c r="DTE46"/>
      <c r="DTF46"/>
      <c r="DTG46"/>
      <c r="DTH46"/>
      <c r="DTI46"/>
      <c r="DTJ46"/>
      <c r="DTK46"/>
      <c r="DTL46"/>
      <c r="DTM46"/>
      <c r="DTN46"/>
      <c r="DTO46"/>
      <c r="DTP46"/>
      <c r="DTQ46"/>
      <c r="DTR46"/>
      <c r="DTS46"/>
      <c r="DTT46"/>
      <c r="DTU46"/>
      <c r="DTV46"/>
      <c r="DTW46"/>
      <c r="DTX46"/>
      <c r="DTY46"/>
      <c r="DTZ46"/>
      <c r="DUA46"/>
      <c r="DUB46"/>
      <c r="DUC46"/>
      <c r="DUD46"/>
      <c r="DUE46"/>
      <c r="DUF46"/>
      <c r="DUG46"/>
      <c r="DUH46"/>
      <c r="DUI46"/>
      <c r="DUJ46"/>
      <c r="DUK46"/>
      <c r="DUL46"/>
      <c r="DUM46"/>
      <c r="DUN46"/>
      <c r="DUO46"/>
      <c r="DUP46"/>
      <c r="DUQ46"/>
      <c r="DUR46"/>
      <c r="DUS46"/>
      <c r="DUT46"/>
      <c r="DUU46"/>
      <c r="DUV46"/>
      <c r="DUW46"/>
      <c r="DUX46"/>
      <c r="DUY46"/>
      <c r="DUZ46"/>
      <c r="DVA46"/>
      <c r="DVB46"/>
      <c r="DVC46"/>
      <c r="DVD46"/>
      <c r="DVE46"/>
      <c r="DVF46"/>
      <c r="DVG46"/>
      <c r="DVH46"/>
      <c r="DVI46"/>
      <c r="DVJ46"/>
      <c r="DVK46"/>
      <c r="DVL46"/>
      <c r="DVM46"/>
      <c r="DVN46"/>
      <c r="DVO46"/>
      <c r="DVP46"/>
      <c r="DVQ46"/>
      <c r="DVR46"/>
      <c r="DVS46"/>
      <c r="DVT46"/>
      <c r="DVU46"/>
      <c r="DVV46"/>
      <c r="DVW46"/>
      <c r="DVX46"/>
      <c r="DVY46"/>
      <c r="DVZ46"/>
      <c r="DWA46"/>
      <c r="DWB46"/>
      <c r="DWC46"/>
      <c r="DWD46"/>
      <c r="DWE46"/>
      <c r="DWF46"/>
      <c r="DWG46"/>
      <c r="DWH46"/>
      <c r="DWI46"/>
      <c r="DWJ46"/>
      <c r="DWK46"/>
      <c r="DWL46"/>
      <c r="DWM46"/>
      <c r="DWN46"/>
      <c r="DWO46"/>
      <c r="DWP46"/>
      <c r="DWQ46"/>
      <c r="DWR46"/>
      <c r="DWS46"/>
      <c r="DWT46"/>
      <c r="DWU46"/>
      <c r="DWV46"/>
      <c r="DWW46"/>
      <c r="DWX46"/>
      <c r="DWY46"/>
      <c r="DWZ46"/>
      <c r="DXA46"/>
      <c r="DXB46"/>
      <c r="DXC46"/>
      <c r="DXD46"/>
      <c r="DXE46"/>
      <c r="DXF46"/>
      <c r="DXG46"/>
      <c r="DXH46"/>
      <c r="DXI46"/>
      <c r="DXJ46"/>
      <c r="DXK46"/>
      <c r="DXL46"/>
      <c r="DXM46"/>
      <c r="DXN46"/>
      <c r="DXO46"/>
      <c r="DXP46"/>
      <c r="DXQ46"/>
      <c r="DXR46"/>
      <c r="DXS46"/>
      <c r="DXT46"/>
      <c r="DXU46"/>
      <c r="DXV46"/>
      <c r="DXW46"/>
      <c r="DXX46"/>
      <c r="DXY46"/>
      <c r="DXZ46"/>
      <c r="DYA46"/>
      <c r="DYB46"/>
      <c r="DYC46"/>
      <c r="DYD46"/>
      <c r="DYE46"/>
      <c r="DYF46"/>
      <c r="DYG46"/>
      <c r="DYH46"/>
      <c r="DYI46"/>
      <c r="DYJ46"/>
      <c r="DYK46"/>
      <c r="DYL46"/>
      <c r="DYM46"/>
      <c r="DYN46"/>
      <c r="DYO46"/>
      <c r="DYP46"/>
      <c r="DYQ46"/>
      <c r="DYR46"/>
      <c r="DYS46"/>
      <c r="DYT46"/>
      <c r="DYU46"/>
      <c r="DYV46"/>
      <c r="DYW46"/>
      <c r="DYX46"/>
      <c r="DYY46"/>
      <c r="DYZ46"/>
      <c r="DZA46"/>
      <c r="DZB46"/>
      <c r="DZC46"/>
      <c r="DZD46"/>
      <c r="DZE46"/>
      <c r="DZF46"/>
      <c r="DZG46"/>
      <c r="DZH46"/>
      <c r="DZI46"/>
      <c r="DZJ46"/>
      <c r="DZK46"/>
      <c r="DZL46"/>
      <c r="DZM46"/>
      <c r="DZN46"/>
      <c r="DZO46"/>
      <c r="DZP46"/>
      <c r="DZQ46"/>
      <c r="DZR46"/>
      <c r="DZS46"/>
      <c r="DZT46"/>
      <c r="DZU46"/>
      <c r="DZV46"/>
      <c r="DZW46"/>
      <c r="DZX46"/>
      <c r="DZY46"/>
      <c r="DZZ46"/>
      <c r="EAA46"/>
      <c r="EAB46"/>
      <c r="EAC46"/>
      <c r="EAD46"/>
      <c r="EAE46"/>
      <c r="EAF46"/>
      <c r="EAG46"/>
      <c r="EAH46"/>
      <c r="EAI46"/>
      <c r="EAJ46"/>
      <c r="EAK46"/>
      <c r="EAL46"/>
      <c r="EAM46"/>
      <c r="EAN46"/>
      <c r="EAO46"/>
      <c r="EAP46"/>
      <c r="EAQ46"/>
      <c r="EAR46"/>
      <c r="EAS46"/>
      <c r="EAT46"/>
      <c r="EAU46"/>
      <c r="EAV46"/>
      <c r="EAW46"/>
      <c r="EAX46"/>
      <c r="EAY46"/>
      <c r="EAZ46"/>
      <c r="EBA46"/>
      <c r="EBB46"/>
      <c r="EBC46"/>
      <c r="EBD46"/>
      <c r="EBE46"/>
      <c r="EBF46"/>
      <c r="EBG46"/>
      <c r="EBH46"/>
      <c r="EBI46"/>
      <c r="EBJ46"/>
      <c r="EBK46"/>
      <c r="EBL46"/>
      <c r="EBM46"/>
      <c r="EBN46"/>
      <c r="EBO46"/>
      <c r="EBP46"/>
      <c r="EBQ46"/>
      <c r="EBR46"/>
      <c r="EBS46"/>
      <c r="EBT46"/>
      <c r="EBU46"/>
      <c r="EBV46"/>
      <c r="EBW46"/>
      <c r="EBX46"/>
      <c r="EBY46"/>
      <c r="EBZ46"/>
      <c r="ECA46"/>
      <c r="ECB46"/>
      <c r="ECC46"/>
      <c r="ECD46"/>
      <c r="ECE46"/>
      <c r="ECF46"/>
      <c r="ECG46"/>
      <c r="ECH46"/>
      <c r="ECI46"/>
      <c r="ECJ46"/>
      <c r="ECK46"/>
      <c r="ECL46"/>
      <c r="ECM46"/>
      <c r="ECN46"/>
      <c r="ECO46"/>
      <c r="ECP46"/>
      <c r="ECQ46"/>
      <c r="ECR46"/>
      <c r="ECS46"/>
      <c r="ECT46"/>
      <c r="ECU46"/>
      <c r="ECV46"/>
      <c r="ECW46"/>
      <c r="ECX46"/>
      <c r="ECY46"/>
      <c r="ECZ46"/>
      <c r="EDA46"/>
      <c r="EDB46"/>
      <c r="EDC46"/>
      <c r="EDD46"/>
      <c r="EDE46"/>
      <c r="EDF46"/>
      <c r="EDG46"/>
      <c r="EDH46"/>
      <c r="EDI46"/>
      <c r="EDJ46"/>
      <c r="EDK46"/>
      <c r="EDL46"/>
      <c r="EDM46"/>
      <c r="EDN46"/>
      <c r="EDO46"/>
      <c r="EDP46"/>
      <c r="EDQ46"/>
      <c r="EDR46"/>
      <c r="EDS46"/>
      <c r="EDT46"/>
      <c r="EDU46"/>
      <c r="EDV46"/>
      <c r="EDW46"/>
      <c r="EDX46"/>
      <c r="EDY46"/>
      <c r="EDZ46"/>
      <c r="EEA46"/>
      <c r="EEB46"/>
      <c r="EEC46"/>
      <c r="EED46"/>
      <c r="EEE46"/>
      <c r="EEF46"/>
      <c r="EEG46"/>
      <c r="EEH46"/>
      <c r="EEI46"/>
      <c r="EEJ46"/>
      <c r="EEK46"/>
      <c r="EEL46"/>
      <c r="EEM46"/>
      <c r="EEN46"/>
      <c r="EEO46"/>
      <c r="EEP46"/>
      <c r="EEQ46"/>
      <c r="EER46"/>
      <c r="EES46"/>
      <c r="EET46"/>
      <c r="EEU46"/>
      <c r="EEV46"/>
      <c r="EEW46"/>
      <c r="EEX46"/>
      <c r="EEY46"/>
      <c r="EEZ46"/>
      <c r="EFA46"/>
      <c r="EFB46"/>
      <c r="EFC46"/>
      <c r="EFD46"/>
      <c r="EFE46"/>
      <c r="EFF46"/>
      <c r="EFG46"/>
      <c r="EFH46"/>
      <c r="EFI46"/>
      <c r="EFJ46"/>
      <c r="EFK46"/>
      <c r="EFL46"/>
      <c r="EFM46"/>
      <c r="EFN46"/>
      <c r="EFO46"/>
      <c r="EFP46"/>
      <c r="EFQ46"/>
      <c r="EFR46"/>
      <c r="EFS46"/>
      <c r="EFT46"/>
      <c r="EFU46"/>
      <c r="EFV46"/>
      <c r="EFW46"/>
      <c r="EFX46"/>
      <c r="EFY46"/>
      <c r="EFZ46"/>
      <c r="EGA46"/>
      <c r="EGB46"/>
      <c r="EGC46"/>
      <c r="EGD46"/>
      <c r="EGE46"/>
      <c r="EGF46"/>
      <c r="EGG46"/>
      <c r="EGH46"/>
      <c r="EGI46"/>
      <c r="EGJ46"/>
      <c r="EGK46"/>
      <c r="EGL46"/>
      <c r="EGM46"/>
      <c r="EGN46"/>
      <c r="EGO46"/>
      <c r="EGP46"/>
      <c r="EGQ46"/>
      <c r="EGR46"/>
      <c r="EGS46"/>
      <c r="EGT46"/>
      <c r="EGU46"/>
      <c r="EGV46"/>
      <c r="EGW46"/>
      <c r="EGX46"/>
      <c r="EGY46"/>
      <c r="EGZ46"/>
      <c r="EHA46"/>
      <c r="EHB46"/>
      <c r="EHC46"/>
      <c r="EHD46"/>
      <c r="EHE46"/>
      <c r="EHF46"/>
      <c r="EHG46"/>
      <c r="EHH46"/>
      <c r="EHI46"/>
      <c r="EHJ46"/>
      <c r="EHK46"/>
      <c r="EHL46"/>
      <c r="EHM46"/>
      <c r="EHN46"/>
      <c r="EHO46"/>
      <c r="EHP46"/>
      <c r="EHQ46"/>
      <c r="EHR46"/>
      <c r="EHS46"/>
      <c r="EHT46"/>
      <c r="EHU46"/>
      <c r="EHV46"/>
      <c r="EHW46"/>
      <c r="EHX46"/>
      <c r="EHY46"/>
      <c r="EHZ46"/>
      <c r="EIA46"/>
      <c r="EIB46"/>
      <c r="EIC46"/>
      <c r="EID46"/>
      <c r="EIE46"/>
      <c r="EIF46"/>
      <c r="EIG46"/>
      <c r="EIH46"/>
      <c r="EII46"/>
      <c r="EIJ46"/>
      <c r="EIK46"/>
      <c r="EIL46"/>
      <c r="EIM46"/>
      <c r="EIN46"/>
      <c r="EIO46"/>
      <c r="EIP46"/>
      <c r="EIQ46"/>
      <c r="EIR46"/>
      <c r="EIS46"/>
      <c r="EIT46"/>
      <c r="EIU46"/>
      <c r="EIV46"/>
      <c r="EIW46"/>
      <c r="EIX46"/>
      <c r="EIY46"/>
      <c r="EIZ46"/>
      <c r="EJA46"/>
      <c r="EJB46"/>
      <c r="EJC46"/>
      <c r="EJD46"/>
      <c r="EJE46"/>
      <c r="EJF46"/>
      <c r="EJG46"/>
      <c r="EJH46"/>
      <c r="EJI46"/>
      <c r="EJJ46"/>
      <c r="EJK46"/>
      <c r="EJL46"/>
      <c r="EJM46"/>
      <c r="EJN46"/>
      <c r="EJO46"/>
      <c r="EJP46"/>
      <c r="EJQ46"/>
      <c r="EJR46"/>
      <c r="EJS46"/>
      <c r="EJT46"/>
      <c r="EJU46"/>
      <c r="EJV46"/>
      <c r="EJW46"/>
      <c r="EJX46"/>
      <c r="EJY46"/>
      <c r="EJZ46"/>
      <c r="EKA46"/>
      <c r="EKB46"/>
      <c r="EKC46"/>
      <c r="EKD46"/>
      <c r="EKE46"/>
      <c r="EKF46"/>
      <c r="EKG46"/>
      <c r="EKH46"/>
      <c r="EKI46"/>
      <c r="EKJ46"/>
      <c r="EKK46"/>
      <c r="EKL46"/>
      <c r="EKM46"/>
      <c r="EKN46"/>
      <c r="EKO46"/>
      <c r="EKP46"/>
      <c r="EKQ46"/>
      <c r="EKR46"/>
      <c r="EKS46"/>
      <c r="EKT46"/>
      <c r="EKU46"/>
      <c r="EKV46"/>
      <c r="EKW46"/>
      <c r="EKX46"/>
      <c r="EKY46"/>
      <c r="EKZ46"/>
      <c r="ELA46"/>
      <c r="ELB46"/>
      <c r="ELC46"/>
      <c r="ELD46"/>
      <c r="ELE46"/>
      <c r="ELF46"/>
      <c r="ELG46"/>
      <c r="ELH46"/>
      <c r="ELI46"/>
      <c r="ELJ46"/>
      <c r="ELK46"/>
      <c r="ELL46"/>
      <c r="ELM46"/>
      <c r="ELN46"/>
      <c r="ELO46"/>
      <c r="ELP46"/>
      <c r="ELQ46"/>
      <c r="ELR46"/>
      <c r="ELS46"/>
      <c r="ELT46"/>
      <c r="ELU46"/>
      <c r="ELV46"/>
      <c r="ELW46"/>
      <c r="ELX46"/>
      <c r="ELY46"/>
      <c r="ELZ46"/>
      <c r="EMA46"/>
      <c r="EMB46"/>
      <c r="EMC46"/>
      <c r="EMD46"/>
      <c r="EME46"/>
      <c r="EMF46"/>
      <c r="EMG46"/>
      <c r="EMH46"/>
      <c r="EMI46"/>
      <c r="EMJ46"/>
      <c r="EMK46"/>
      <c r="EML46"/>
      <c r="EMM46"/>
      <c r="EMN46"/>
      <c r="EMO46"/>
      <c r="EMP46"/>
      <c r="EMQ46"/>
      <c r="EMR46"/>
      <c r="EMS46"/>
      <c r="EMT46"/>
      <c r="EMU46"/>
      <c r="EMV46"/>
      <c r="EMW46"/>
      <c r="EMX46"/>
      <c r="EMY46"/>
      <c r="EMZ46"/>
      <c r="ENA46"/>
      <c r="ENB46"/>
      <c r="ENC46"/>
      <c r="END46"/>
      <c r="ENE46"/>
      <c r="ENF46"/>
      <c r="ENG46"/>
      <c r="ENH46"/>
      <c r="ENI46"/>
      <c r="ENJ46"/>
      <c r="ENK46"/>
      <c r="ENL46"/>
      <c r="ENM46"/>
      <c r="ENN46"/>
      <c r="ENO46"/>
      <c r="ENP46"/>
      <c r="ENQ46"/>
      <c r="ENR46"/>
      <c r="ENS46"/>
      <c r="ENT46"/>
      <c r="ENU46"/>
      <c r="ENV46"/>
      <c r="ENW46"/>
      <c r="ENX46"/>
      <c r="ENY46"/>
      <c r="ENZ46"/>
      <c r="EOA46"/>
      <c r="EOB46"/>
      <c r="EOC46"/>
      <c r="EOD46"/>
      <c r="EOE46"/>
      <c r="EOF46"/>
      <c r="EOG46"/>
      <c r="EOH46"/>
      <c r="EOI46"/>
      <c r="EOJ46"/>
      <c r="EOK46"/>
      <c r="EOL46"/>
      <c r="EOM46"/>
      <c r="EON46"/>
      <c r="EOO46"/>
      <c r="EOP46"/>
      <c r="EOQ46"/>
      <c r="EOR46"/>
      <c r="EOS46"/>
      <c r="EOT46"/>
      <c r="EOU46"/>
      <c r="EOV46"/>
      <c r="EOW46"/>
      <c r="EOX46"/>
      <c r="EOY46"/>
      <c r="EOZ46"/>
      <c r="EPA46"/>
      <c r="EPB46"/>
      <c r="EPC46"/>
      <c r="EPD46"/>
      <c r="EPE46"/>
      <c r="EPF46"/>
      <c r="EPG46"/>
      <c r="EPH46"/>
      <c r="EPI46"/>
      <c r="EPJ46"/>
      <c r="EPK46"/>
      <c r="EPL46"/>
      <c r="EPM46"/>
      <c r="EPN46"/>
      <c r="EPO46"/>
      <c r="EPP46"/>
      <c r="EPQ46"/>
      <c r="EPR46"/>
      <c r="EPS46"/>
      <c r="EPT46"/>
      <c r="EPU46"/>
      <c r="EPV46"/>
      <c r="EPW46"/>
      <c r="EPX46"/>
      <c r="EPY46"/>
      <c r="EPZ46"/>
      <c r="EQA46"/>
      <c r="EQB46"/>
      <c r="EQC46"/>
      <c r="EQD46"/>
      <c r="EQE46"/>
      <c r="EQF46"/>
      <c r="EQG46"/>
      <c r="EQH46"/>
      <c r="EQI46"/>
      <c r="EQJ46"/>
      <c r="EQK46"/>
      <c r="EQL46"/>
      <c r="EQM46"/>
      <c r="EQN46"/>
      <c r="EQO46"/>
      <c r="EQP46"/>
      <c r="EQQ46"/>
      <c r="EQR46"/>
      <c r="EQS46"/>
      <c r="EQT46"/>
      <c r="EQU46"/>
      <c r="EQV46"/>
      <c r="EQW46"/>
      <c r="EQX46"/>
      <c r="EQY46"/>
      <c r="EQZ46"/>
      <c r="ERA46"/>
      <c r="ERB46"/>
      <c r="ERC46"/>
      <c r="ERD46"/>
      <c r="ERE46"/>
      <c r="ERF46"/>
      <c r="ERG46"/>
      <c r="ERH46"/>
      <c r="ERI46"/>
      <c r="ERJ46"/>
      <c r="ERK46"/>
      <c r="ERL46"/>
      <c r="ERM46"/>
      <c r="ERN46"/>
      <c r="ERO46"/>
      <c r="ERP46"/>
      <c r="ERQ46"/>
      <c r="ERR46"/>
      <c r="ERS46"/>
      <c r="ERT46"/>
      <c r="ERU46"/>
      <c r="ERV46"/>
      <c r="ERW46"/>
      <c r="ERX46"/>
      <c r="ERY46"/>
      <c r="ERZ46"/>
      <c r="ESA46"/>
      <c r="ESB46"/>
      <c r="ESC46"/>
      <c r="ESD46"/>
      <c r="ESE46"/>
      <c r="ESF46"/>
      <c r="ESG46"/>
      <c r="ESH46"/>
      <c r="ESI46"/>
      <c r="ESJ46"/>
      <c r="ESK46"/>
      <c r="ESL46"/>
      <c r="ESM46"/>
      <c r="ESN46"/>
      <c r="ESO46"/>
      <c r="ESP46"/>
      <c r="ESQ46"/>
      <c r="ESR46"/>
      <c r="ESS46"/>
      <c r="EST46"/>
      <c r="ESU46"/>
      <c r="ESV46"/>
      <c r="ESW46"/>
      <c r="ESX46"/>
      <c r="ESY46"/>
      <c r="ESZ46"/>
      <c r="ETA46"/>
      <c r="ETB46"/>
      <c r="ETC46"/>
      <c r="ETD46"/>
      <c r="ETE46"/>
      <c r="ETF46"/>
      <c r="ETG46"/>
      <c r="ETH46"/>
      <c r="ETI46"/>
      <c r="ETJ46"/>
      <c r="ETK46"/>
      <c r="ETL46"/>
      <c r="ETM46"/>
      <c r="ETN46"/>
      <c r="ETO46"/>
      <c r="ETP46"/>
      <c r="ETQ46"/>
      <c r="ETR46"/>
      <c r="ETS46"/>
      <c r="ETT46"/>
      <c r="ETU46"/>
      <c r="ETV46"/>
      <c r="ETW46"/>
      <c r="ETX46"/>
      <c r="ETY46"/>
      <c r="ETZ46"/>
      <c r="EUA46"/>
      <c r="EUB46"/>
      <c r="EUC46"/>
      <c r="EUD46"/>
      <c r="EUE46"/>
      <c r="EUF46"/>
      <c r="EUG46"/>
      <c r="EUH46"/>
      <c r="EUI46"/>
      <c r="EUJ46"/>
      <c r="EUK46"/>
      <c r="EUL46"/>
      <c r="EUM46"/>
      <c r="EUN46"/>
      <c r="EUO46"/>
      <c r="EUP46"/>
      <c r="EUQ46"/>
      <c r="EUR46"/>
      <c r="EUS46"/>
      <c r="EUT46"/>
      <c r="EUU46"/>
      <c r="EUV46"/>
      <c r="EUW46"/>
      <c r="EUX46"/>
      <c r="EUY46"/>
      <c r="EUZ46"/>
      <c r="EVA46"/>
      <c r="EVB46"/>
      <c r="EVC46"/>
      <c r="EVD46"/>
      <c r="EVE46"/>
      <c r="EVF46"/>
      <c r="EVG46"/>
      <c r="EVH46"/>
      <c r="EVI46"/>
      <c r="EVJ46"/>
      <c r="EVK46"/>
      <c r="EVL46"/>
      <c r="EVM46"/>
      <c r="EVN46"/>
      <c r="EVO46"/>
      <c r="EVP46"/>
      <c r="EVQ46"/>
      <c r="EVR46"/>
      <c r="EVS46"/>
      <c r="EVT46"/>
      <c r="EVU46"/>
      <c r="EVV46"/>
      <c r="EVW46"/>
      <c r="EVX46"/>
      <c r="EVY46"/>
      <c r="EVZ46"/>
      <c r="EWA46"/>
      <c r="EWB46"/>
      <c r="EWC46"/>
      <c r="EWD46"/>
      <c r="EWE46"/>
      <c r="EWF46"/>
      <c r="EWG46"/>
      <c r="EWH46"/>
      <c r="EWI46"/>
      <c r="EWJ46"/>
      <c r="EWK46"/>
      <c r="EWL46"/>
      <c r="EWM46"/>
      <c r="EWN46"/>
      <c r="EWO46"/>
      <c r="EWP46"/>
      <c r="EWQ46"/>
      <c r="EWR46"/>
      <c r="EWS46"/>
      <c r="EWT46"/>
      <c r="EWU46"/>
      <c r="EWV46"/>
      <c r="EWW46"/>
      <c r="EWX46"/>
      <c r="EWY46"/>
      <c r="EWZ46"/>
      <c r="EXA46"/>
      <c r="EXB46"/>
      <c r="EXC46"/>
      <c r="EXD46"/>
      <c r="EXE46"/>
      <c r="EXF46"/>
      <c r="EXG46"/>
      <c r="EXH46"/>
      <c r="EXI46"/>
      <c r="EXJ46"/>
      <c r="EXK46"/>
      <c r="EXL46"/>
      <c r="EXM46"/>
      <c r="EXN46"/>
      <c r="EXO46"/>
      <c r="EXP46"/>
      <c r="EXQ46"/>
      <c r="EXR46"/>
      <c r="EXS46"/>
      <c r="EXT46"/>
      <c r="EXU46"/>
      <c r="EXV46"/>
      <c r="EXW46"/>
      <c r="EXX46"/>
      <c r="EXY46"/>
      <c r="EXZ46"/>
      <c r="EYA46"/>
      <c r="EYB46"/>
      <c r="EYC46"/>
      <c r="EYD46"/>
      <c r="EYE46"/>
      <c r="EYF46"/>
      <c r="EYG46"/>
      <c r="EYH46"/>
      <c r="EYI46"/>
      <c r="EYJ46"/>
      <c r="EYK46"/>
      <c r="EYL46"/>
      <c r="EYM46"/>
      <c r="EYN46"/>
      <c r="EYO46"/>
      <c r="EYP46"/>
      <c r="EYQ46"/>
      <c r="EYR46"/>
      <c r="EYS46"/>
      <c r="EYT46"/>
      <c r="EYU46"/>
      <c r="EYV46"/>
      <c r="EYW46"/>
      <c r="EYX46"/>
      <c r="EYY46"/>
      <c r="EYZ46"/>
      <c r="EZA46"/>
      <c r="EZB46"/>
      <c r="EZC46"/>
      <c r="EZD46"/>
      <c r="EZE46"/>
      <c r="EZF46"/>
      <c r="EZG46"/>
      <c r="EZH46"/>
      <c r="EZI46"/>
      <c r="EZJ46"/>
      <c r="EZK46"/>
      <c r="EZL46"/>
      <c r="EZM46"/>
      <c r="EZN46"/>
      <c r="EZO46"/>
      <c r="EZP46"/>
      <c r="EZQ46"/>
      <c r="EZR46"/>
      <c r="EZS46"/>
      <c r="EZT46"/>
      <c r="EZU46"/>
      <c r="EZV46"/>
      <c r="EZW46"/>
      <c r="EZX46"/>
      <c r="EZY46"/>
      <c r="EZZ46"/>
      <c r="FAA46"/>
      <c r="FAB46"/>
      <c r="FAC46"/>
      <c r="FAD46"/>
      <c r="FAE46"/>
      <c r="FAF46"/>
      <c r="FAG46"/>
      <c r="FAH46"/>
      <c r="FAI46"/>
      <c r="FAJ46"/>
      <c r="FAK46"/>
      <c r="FAL46"/>
      <c r="FAM46"/>
      <c r="FAN46"/>
      <c r="FAO46"/>
      <c r="FAP46"/>
      <c r="FAQ46"/>
      <c r="FAR46"/>
      <c r="FAS46"/>
      <c r="FAT46"/>
      <c r="FAU46"/>
      <c r="FAV46"/>
      <c r="FAW46"/>
      <c r="FAX46"/>
      <c r="FAY46"/>
      <c r="FAZ46"/>
      <c r="FBA46"/>
      <c r="FBB46"/>
      <c r="FBC46"/>
      <c r="FBD46"/>
      <c r="FBE46"/>
      <c r="FBF46"/>
      <c r="FBG46"/>
      <c r="FBH46"/>
      <c r="FBI46"/>
      <c r="FBJ46"/>
      <c r="FBK46"/>
      <c r="FBL46"/>
      <c r="FBM46"/>
      <c r="FBN46"/>
      <c r="FBO46"/>
      <c r="FBP46"/>
      <c r="FBQ46"/>
      <c r="FBR46"/>
      <c r="FBS46"/>
      <c r="FBT46"/>
      <c r="FBU46"/>
      <c r="FBV46"/>
      <c r="FBW46"/>
      <c r="FBX46"/>
      <c r="FBY46"/>
      <c r="FBZ46"/>
      <c r="FCA46"/>
      <c r="FCB46"/>
      <c r="FCC46"/>
      <c r="FCD46"/>
      <c r="FCE46"/>
      <c r="FCF46"/>
      <c r="FCG46"/>
      <c r="FCH46"/>
      <c r="FCI46"/>
      <c r="FCJ46"/>
      <c r="FCK46"/>
      <c r="FCL46"/>
      <c r="FCM46"/>
      <c r="FCN46"/>
      <c r="FCO46"/>
      <c r="FCP46"/>
      <c r="FCQ46"/>
      <c r="FCR46"/>
      <c r="FCS46"/>
      <c r="FCT46"/>
      <c r="FCU46"/>
      <c r="FCV46"/>
      <c r="FCW46"/>
      <c r="FCX46"/>
      <c r="FCY46"/>
      <c r="FCZ46"/>
      <c r="FDA46"/>
      <c r="FDB46"/>
      <c r="FDC46"/>
      <c r="FDD46"/>
      <c r="FDE46"/>
      <c r="FDF46"/>
      <c r="FDG46"/>
      <c r="FDH46"/>
      <c r="FDI46"/>
      <c r="FDJ46"/>
      <c r="FDK46"/>
      <c r="FDL46"/>
      <c r="FDM46"/>
      <c r="FDN46"/>
      <c r="FDO46"/>
      <c r="FDP46"/>
      <c r="FDQ46"/>
      <c r="FDR46"/>
      <c r="FDS46"/>
      <c r="FDT46"/>
      <c r="FDU46"/>
      <c r="FDV46"/>
      <c r="FDW46"/>
      <c r="FDX46"/>
      <c r="FDY46"/>
      <c r="FDZ46"/>
      <c r="FEA46"/>
      <c r="FEB46"/>
      <c r="FEC46"/>
      <c r="FED46"/>
      <c r="FEE46"/>
      <c r="FEF46"/>
      <c r="FEG46"/>
      <c r="FEH46"/>
      <c r="FEI46"/>
      <c r="FEJ46"/>
      <c r="FEK46"/>
      <c r="FEL46"/>
      <c r="FEM46"/>
      <c r="FEN46"/>
      <c r="FEO46"/>
      <c r="FEP46"/>
      <c r="FEQ46"/>
      <c r="FER46"/>
      <c r="FES46"/>
      <c r="FET46"/>
      <c r="FEU46"/>
      <c r="FEV46"/>
      <c r="FEW46"/>
      <c r="FEX46"/>
      <c r="FEY46"/>
      <c r="FEZ46"/>
      <c r="FFA46"/>
      <c r="FFB46"/>
      <c r="FFC46"/>
      <c r="FFD46"/>
      <c r="FFE46"/>
      <c r="FFF46"/>
      <c r="FFG46"/>
      <c r="FFH46"/>
      <c r="FFI46"/>
      <c r="FFJ46"/>
      <c r="FFK46"/>
      <c r="FFL46"/>
      <c r="FFM46"/>
      <c r="FFN46"/>
      <c r="FFO46"/>
      <c r="FFP46"/>
      <c r="FFQ46"/>
      <c r="FFR46"/>
      <c r="FFS46"/>
      <c r="FFT46"/>
      <c r="FFU46"/>
      <c r="FFV46"/>
      <c r="FFW46"/>
      <c r="FFX46"/>
      <c r="FFY46"/>
      <c r="FFZ46"/>
      <c r="FGA46"/>
      <c r="FGB46"/>
      <c r="FGC46"/>
      <c r="FGD46"/>
      <c r="FGE46"/>
      <c r="FGF46"/>
      <c r="FGG46"/>
      <c r="FGH46"/>
      <c r="FGI46"/>
      <c r="FGJ46"/>
      <c r="FGK46"/>
      <c r="FGL46"/>
      <c r="FGM46"/>
      <c r="FGN46"/>
      <c r="FGO46"/>
      <c r="FGP46"/>
      <c r="FGQ46"/>
      <c r="FGR46"/>
      <c r="FGS46"/>
      <c r="FGT46"/>
      <c r="FGU46"/>
      <c r="FGV46"/>
      <c r="FGW46"/>
      <c r="FGX46"/>
      <c r="FGY46"/>
      <c r="FGZ46"/>
      <c r="FHA46"/>
      <c r="FHB46"/>
      <c r="FHC46"/>
      <c r="FHD46"/>
      <c r="FHE46"/>
      <c r="FHF46"/>
      <c r="FHG46"/>
      <c r="FHH46"/>
      <c r="FHI46"/>
      <c r="FHJ46"/>
      <c r="FHK46"/>
      <c r="FHL46"/>
      <c r="FHM46"/>
      <c r="FHN46"/>
      <c r="FHO46"/>
      <c r="FHP46"/>
      <c r="FHQ46"/>
      <c r="FHR46"/>
      <c r="FHS46"/>
      <c r="FHT46"/>
      <c r="FHU46"/>
      <c r="FHV46"/>
      <c r="FHW46"/>
      <c r="FHX46"/>
      <c r="FHY46"/>
      <c r="FHZ46"/>
      <c r="FIA46"/>
      <c r="FIB46"/>
      <c r="FIC46"/>
      <c r="FID46"/>
      <c r="FIE46"/>
      <c r="FIF46"/>
      <c r="FIG46"/>
      <c r="FIH46"/>
      <c r="FII46"/>
      <c r="FIJ46"/>
      <c r="FIK46"/>
      <c r="FIL46"/>
      <c r="FIM46"/>
      <c r="FIN46"/>
      <c r="FIO46"/>
      <c r="FIP46"/>
      <c r="FIQ46"/>
      <c r="FIR46"/>
      <c r="FIS46"/>
      <c r="FIT46"/>
      <c r="FIU46"/>
      <c r="FIV46"/>
      <c r="FIW46"/>
      <c r="FIX46"/>
      <c r="FIY46"/>
      <c r="FIZ46"/>
      <c r="FJA46"/>
      <c r="FJB46"/>
      <c r="FJC46"/>
      <c r="FJD46"/>
      <c r="FJE46"/>
      <c r="FJF46"/>
      <c r="FJG46"/>
      <c r="FJH46"/>
      <c r="FJI46"/>
      <c r="FJJ46"/>
      <c r="FJK46"/>
      <c r="FJL46"/>
      <c r="FJM46"/>
      <c r="FJN46"/>
      <c r="FJO46"/>
      <c r="FJP46"/>
      <c r="FJQ46"/>
      <c r="FJR46"/>
      <c r="FJS46"/>
      <c r="FJT46"/>
      <c r="FJU46"/>
      <c r="FJV46"/>
      <c r="FJW46"/>
      <c r="FJX46"/>
      <c r="FJY46"/>
      <c r="FJZ46"/>
      <c r="FKA46"/>
      <c r="FKB46"/>
      <c r="FKC46"/>
      <c r="FKD46"/>
      <c r="FKE46"/>
      <c r="FKF46"/>
      <c r="FKG46"/>
      <c r="FKH46"/>
      <c r="FKI46"/>
      <c r="FKJ46"/>
      <c r="FKK46"/>
      <c r="FKL46"/>
      <c r="FKM46"/>
      <c r="FKN46"/>
      <c r="FKO46"/>
      <c r="FKP46"/>
      <c r="FKQ46"/>
      <c r="FKR46"/>
      <c r="FKS46"/>
      <c r="FKT46"/>
      <c r="FKU46"/>
      <c r="FKV46"/>
      <c r="FKW46"/>
      <c r="FKX46"/>
      <c r="FKY46"/>
      <c r="FKZ46"/>
      <c r="FLA46"/>
      <c r="FLB46"/>
      <c r="FLC46"/>
      <c r="FLD46"/>
      <c r="FLE46"/>
      <c r="FLF46"/>
      <c r="FLG46"/>
      <c r="FLH46"/>
      <c r="FLI46"/>
      <c r="FLJ46"/>
      <c r="FLK46"/>
      <c r="FLL46"/>
      <c r="FLM46"/>
      <c r="FLN46"/>
      <c r="FLO46"/>
      <c r="FLP46"/>
      <c r="FLQ46"/>
      <c r="FLR46"/>
      <c r="FLS46"/>
      <c r="FLT46"/>
      <c r="FLU46"/>
      <c r="FLV46"/>
      <c r="FLW46"/>
      <c r="FLX46"/>
      <c r="FLY46"/>
      <c r="FLZ46"/>
      <c r="FMA46"/>
      <c r="FMB46"/>
      <c r="FMC46"/>
      <c r="FMD46"/>
      <c r="FME46"/>
      <c r="FMF46"/>
      <c r="FMG46"/>
      <c r="FMH46"/>
      <c r="FMI46"/>
      <c r="FMJ46"/>
      <c r="FMK46"/>
      <c r="FML46"/>
      <c r="FMM46"/>
      <c r="FMN46"/>
      <c r="FMO46"/>
      <c r="FMP46"/>
      <c r="FMQ46"/>
      <c r="FMR46"/>
      <c r="FMS46"/>
      <c r="FMT46"/>
      <c r="FMU46"/>
      <c r="FMV46"/>
      <c r="FMW46"/>
      <c r="FMX46"/>
      <c r="FMY46"/>
      <c r="FMZ46"/>
      <c r="FNA46"/>
      <c r="FNB46"/>
      <c r="FNC46"/>
      <c r="FND46"/>
      <c r="FNE46"/>
      <c r="FNF46"/>
      <c r="FNG46"/>
      <c r="FNH46"/>
      <c r="FNI46"/>
      <c r="FNJ46"/>
      <c r="FNK46"/>
      <c r="FNL46"/>
      <c r="FNM46"/>
      <c r="FNN46"/>
      <c r="FNO46"/>
      <c r="FNP46"/>
      <c r="FNQ46"/>
      <c r="FNR46"/>
      <c r="FNS46"/>
      <c r="FNT46"/>
      <c r="FNU46"/>
      <c r="FNV46"/>
      <c r="FNW46"/>
      <c r="FNX46"/>
      <c r="FNY46"/>
      <c r="FNZ46"/>
      <c r="FOA46"/>
      <c r="FOB46"/>
      <c r="FOC46"/>
      <c r="FOD46"/>
      <c r="FOE46"/>
      <c r="FOF46"/>
      <c r="FOG46"/>
      <c r="FOH46"/>
      <c r="FOI46"/>
      <c r="FOJ46"/>
      <c r="FOK46"/>
      <c r="FOL46"/>
      <c r="FOM46"/>
      <c r="FON46"/>
      <c r="FOO46"/>
      <c r="FOP46"/>
      <c r="FOQ46"/>
      <c r="FOR46"/>
      <c r="FOS46"/>
      <c r="FOT46"/>
      <c r="FOU46"/>
      <c r="FOV46"/>
      <c r="FOW46"/>
      <c r="FOX46"/>
      <c r="FOY46"/>
      <c r="FOZ46"/>
      <c r="FPA46"/>
      <c r="FPB46"/>
      <c r="FPC46"/>
      <c r="FPD46"/>
      <c r="FPE46"/>
      <c r="FPF46"/>
      <c r="FPG46"/>
      <c r="FPH46"/>
      <c r="FPI46"/>
      <c r="FPJ46"/>
      <c r="FPK46"/>
      <c r="FPL46"/>
      <c r="FPM46"/>
      <c r="FPN46"/>
      <c r="FPO46"/>
      <c r="FPP46"/>
      <c r="FPQ46"/>
      <c r="FPR46"/>
      <c r="FPS46"/>
      <c r="FPT46"/>
      <c r="FPU46"/>
      <c r="FPV46"/>
      <c r="FPW46"/>
      <c r="FPX46"/>
      <c r="FPY46"/>
      <c r="FPZ46"/>
      <c r="FQA46"/>
      <c r="FQB46"/>
      <c r="FQC46"/>
      <c r="FQD46"/>
      <c r="FQE46"/>
      <c r="FQF46"/>
      <c r="FQG46"/>
      <c r="FQH46"/>
      <c r="FQI46"/>
      <c r="FQJ46"/>
      <c r="FQK46"/>
      <c r="FQL46"/>
      <c r="FQM46"/>
      <c r="FQN46"/>
      <c r="FQO46"/>
      <c r="FQP46"/>
      <c r="FQQ46"/>
      <c r="FQR46"/>
      <c r="FQS46"/>
      <c r="FQT46"/>
      <c r="FQU46"/>
      <c r="FQV46"/>
      <c r="FQW46"/>
      <c r="FQX46"/>
      <c r="FQY46"/>
      <c r="FQZ46"/>
      <c r="FRA46"/>
      <c r="FRB46"/>
      <c r="FRC46"/>
      <c r="FRD46"/>
      <c r="FRE46"/>
      <c r="FRF46"/>
      <c r="FRG46"/>
      <c r="FRH46"/>
      <c r="FRI46"/>
      <c r="FRJ46"/>
      <c r="FRK46"/>
      <c r="FRL46"/>
      <c r="FRM46"/>
      <c r="FRN46"/>
      <c r="FRO46"/>
      <c r="FRP46"/>
      <c r="FRQ46"/>
      <c r="FRR46"/>
      <c r="FRS46"/>
      <c r="FRT46"/>
      <c r="FRU46"/>
      <c r="FRV46"/>
      <c r="FRW46"/>
      <c r="FRX46"/>
      <c r="FRY46"/>
      <c r="FRZ46"/>
      <c r="FSA46"/>
      <c r="FSB46"/>
      <c r="FSC46"/>
      <c r="FSD46"/>
      <c r="FSE46"/>
      <c r="FSF46"/>
      <c r="FSG46"/>
      <c r="FSH46"/>
      <c r="FSI46"/>
      <c r="FSJ46"/>
      <c r="FSK46"/>
      <c r="FSL46"/>
      <c r="FSM46"/>
      <c r="FSN46"/>
      <c r="FSO46"/>
      <c r="FSP46"/>
      <c r="FSQ46"/>
      <c r="FSR46"/>
      <c r="FSS46"/>
      <c r="FST46"/>
      <c r="FSU46"/>
      <c r="FSV46"/>
      <c r="FSW46"/>
      <c r="FSX46"/>
      <c r="FSY46"/>
      <c r="FSZ46"/>
      <c r="FTA46"/>
      <c r="FTB46"/>
      <c r="FTC46"/>
      <c r="FTD46"/>
      <c r="FTE46"/>
      <c r="FTF46"/>
      <c r="FTG46"/>
      <c r="FTH46"/>
      <c r="FTI46"/>
      <c r="FTJ46"/>
      <c r="FTK46"/>
      <c r="FTL46"/>
      <c r="FTM46"/>
      <c r="FTN46"/>
      <c r="FTO46"/>
      <c r="FTP46"/>
      <c r="FTQ46"/>
      <c r="FTR46"/>
      <c r="FTS46"/>
      <c r="FTT46"/>
      <c r="FTU46"/>
      <c r="FTV46"/>
      <c r="FTW46"/>
      <c r="FTX46"/>
      <c r="FTY46"/>
      <c r="FTZ46"/>
      <c r="FUA46"/>
      <c r="FUB46"/>
      <c r="FUC46"/>
      <c r="FUD46"/>
      <c r="FUE46"/>
      <c r="FUF46"/>
      <c r="FUG46"/>
      <c r="FUH46"/>
      <c r="FUI46"/>
      <c r="FUJ46"/>
      <c r="FUK46"/>
      <c r="FUL46"/>
      <c r="FUM46"/>
      <c r="FUN46"/>
      <c r="FUO46"/>
      <c r="FUP46"/>
      <c r="FUQ46"/>
      <c r="FUR46"/>
      <c r="FUS46"/>
      <c r="FUT46"/>
      <c r="FUU46"/>
      <c r="FUV46"/>
      <c r="FUW46"/>
      <c r="FUX46"/>
      <c r="FUY46"/>
      <c r="FUZ46"/>
      <c r="FVA46"/>
      <c r="FVB46"/>
      <c r="FVC46"/>
      <c r="FVD46"/>
      <c r="FVE46"/>
      <c r="FVF46"/>
      <c r="FVG46"/>
      <c r="FVH46"/>
      <c r="FVI46"/>
      <c r="FVJ46"/>
      <c r="FVK46"/>
      <c r="FVL46"/>
      <c r="FVM46"/>
      <c r="FVN46"/>
      <c r="FVO46"/>
      <c r="FVP46"/>
      <c r="FVQ46"/>
      <c r="FVR46"/>
      <c r="FVS46"/>
      <c r="FVT46"/>
      <c r="FVU46"/>
      <c r="FVV46"/>
      <c r="FVW46"/>
      <c r="FVX46"/>
      <c r="FVY46"/>
      <c r="FVZ46"/>
      <c r="FWA46"/>
      <c r="FWB46"/>
      <c r="FWC46"/>
      <c r="FWD46"/>
      <c r="FWE46"/>
      <c r="FWF46"/>
      <c r="FWG46"/>
      <c r="FWH46"/>
      <c r="FWI46"/>
      <c r="FWJ46"/>
      <c r="FWK46"/>
      <c r="FWL46"/>
      <c r="FWM46"/>
      <c r="FWN46"/>
      <c r="FWO46"/>
      <c r="FWP46"/>
      <c r="FWQ46"/>
      <c r="FWR46"/>
      <c r="FWS46"/>
      <c r="FWT46"/>
      <c r="FWU46"/>
      <c r="FWV46"/>
      <c r="FWW46"/>
      <c r="FWX46"/>
      <c r="FWY46"/>
      <c r="FWZ46"/>
      <c r="FXA46"/>
      <c r="FXB46"/>
      <c r="FXC46"/>
      <c r="FXD46"/>
      <c r="FXE46"/>
      <c r="FXF46"/>
      <c r="FXG46"/>
      <c r="FXH46"/>
      <c r="FXI46"/>
      <c r="FXJ46"/>
      <c r="FXK46"/>
      <c r="FXL46"/>
      <c r="FXM46"/>
      <c r="FXN46"/>
      <c r="FXO46"/>
      <c r="FXP46"/>
      <c r="FXQ46"/>
      <c r="FXR46"/>
      <c r="FXS46"/>
      <c r="FXT46"/>
      <c r="FXU46"/>
      <c r="FXV46"/>
      <c r="FXW46"/>
      <c r="FXX46"/>
      <c r="FXY46"/>
      <c r="FXZ46"/>
      <c r="FYA46"/>
      <c r="FYB46"/>
      <c r="FYC46"/>
      <c r="FYD46"/>
      <c r="FYE46"/>
      <c r="FYF46"/>
      <c r="FYG46"/>
      <c r="FYH46"/>
      <c r="FYI46"/>
      <c r="FYJ46"/>
      <c r="FYK46"/>
      <c r="FYL46"/>
      <c r="FYM46"/>
      <c r="FYN46"/>
      <c r="FYO46"/>
      <c r="FYP46"/>
      <c r="FYQ46"/>
      <c r="FYR46"/>
      <c r="FYS46"/>
      <c r="FYT46"/>
      <c r="FYU46"/>
      <c r="FYV46"/>
      <c r="FYW46"/>
      <c r="FYX46"/>
      <c r="FYY46"/>
      <c r="FYZ46"/>
      <c r="FZA46"/>
      <c r="FZB46"/>
      <c r="FZC46"/>
      <c r="FZD46"/>
      <c r="FZE46"/>
      <c r="FZF46"/>
      <c r="FZG46"/>
      <c r="FZH46"/>
      <c r="FZI46"/>
      <c r="FZJ46"/>
      <c r="FZK46"/>
      <c r="FZL46"/>
      <c r="FZM46"/>
      <c r="FZN46"/>
      <c r="FZO46"/>
      <c r="FZP46"/>
      <c r="FZQ46"/>
      <c r="FZR46"/>
      <c r="FZS46"/>
      <c r="FZT46"/>
      <c r="FZU46"/>
      <c r="FZV46"/>
      <c r="FZW46"/>
      <c r="FZX46"/>
      <c r="FZY46"/>
      <c r="FZZ46"/>
      <c r="GAA46"/>
      <c r="GAB46"/>
      <c r="GAC46"/>
      <c r="GAD46"/>
      <c r="GAE46"/>
      <c r="GAF46"/>
      <c r="GAG46"/>
      <c r="GAH46"/>
      <c r="GAI46"/>
      <c r="GAJ46"/>
      <c r="GAK46"/>
      <c r="GAL46"/>
      <c r="GAM46"/>
      <c r="GAN46"/>
      <c r="GAO46"/>
      <c r="GAP46"/>
      <c r="GAQ46"/>
      <c r="GAR46"/>
      <c r="GAS46"/>
      <c r="GAT46"/>
      <c r="GAU46"/>
      <c r="GAV46"/>
      <c r="GAW46"/>
      <c r="GAX46"/>
      <c r="GAY46"/>
      <c r="GAZ46"/>
      <c r="GBA46"/>
      <c r="GBB46"/>
      <c r="GBC46"/>
      <c r="GBD46"/>
      <c r="GBE46"/>
      <c r="GBF46"/>
      <c r="GBG46"/>
      <c r="GBH46"/>
      <c r="GBI46"/>
      <c r="GBJ46"/>
      <c r="GBK46"/>
      <c r="GBL46"/>
      <c r="GBM46"/>
      <c r="GBN46"/>
      <c r="GBO46"/>
      <c r="GBP46"/>
      <c r="GBQ46"/>
      <c r="GBR46"/>
      <c r="GBS46"/>
      <c r="GBT46"/>
      <c r="GBU46"/>
      <c r="GBV46"/>
      <c r="GBW46"/>
      <c r="GBX46"/>
      <c r="GBY46"/>
      <c r="GBZ46"/>
      <c r="GCA46"/>
      <c r="GCB46"/>
      <c r="GCC46"/>
      <c r="GCD46"/>
      <c r="GCE46"/>
      <c r="GCF46"/>
      <c r="GCG46"/>
      <c r="GCH46"/>
      <c r="GCI46"/>
      <c r="GCJ46"/>
      <c r="GCK46"/>
      <c r="GCL46"/>
      <c r="GCM46"/>
      <c r="GCN46"/>
      <c r="GCO46"/>
      <c r="GCP46"/>
      <c r="GCQ46"/>
      <c r="GCR46"/>
      <c r="GCS46"/>
      <c r="GCT46"/>
      <c r="GCU46"/>
      <c r="GCV46"/>
      <c r="GCW46"/>
      <c r="GCX46"/>
      <c r="GCY46"/>
      <c r="GCZ46"/>
      <c r="GDA46"/>
      <c r="GDB46"/>
      <c r="GDC46"/>
      <c r="GDD46"/>
      <c r="GDE46"/>
      <c r="GDF46"/>
      <c r="GDG46"/>
      <c r="GDH46"/>
      <c r="GDI46"/>
      <c r="GDJ46"/>
      <c r="GDK46"/>
      <c r="GDL46"/>
      <c r="GDM46"/>
      <c r="GDN46"/>
      <c r="GDO46"/>
      <c r="GDP46"/>
      <c r="GDQ46"/>
      <c r="GDR46"/>
      <c r="GDS46"/>
      <c r="GDT46"/>
      <c r="GDU46"/>
      <c r="GDV46"/>
      <c r="GDW46"/>
      <c r="GDX46"/>
      <c r="GDY46"/>
      <c r="GDZ46"/>
      <c r="GEA46"/>
      <c r="GEB46"/>
      <c r="GEC46"/>
      <c r="GED46"/>
      <c r="GEE46"/>
      <c r="GEF46"/>
      <c r="GEG46"/>
      <c r="GEH46"/>
      <c r="GEI46"/>
      <c r="GEJ46"/>
      <c r="GEK46"/>
      <c r="GEL46"/>
      <c r="GEM46"/>
      <c r="GEN46"/>
      <c r="GEO46"/>
      <c r="GEP46"/>
      <c r="GEQ46"/>
      <c r="GER46"/>
      <c r="GES46"/>
      <c r="GET46"/>
      <c r="GEU46"/>
      <c r="GEV46"/>
      <c r="GEW46"/>
      <c r="GEX46"/>
      <c r="GEY46"/>
      <c r="GEZ46"/>
      <c r="GFA46"/>
      <c r="GFB46"/>
      <c r="GFC46"/>
      <c r="GFD46"/>
      <c r="GFE46"/>
      <c r="GFF46"/>
      <c r="GFG46"/>
      <c r="GFH46"/>
      <c r="GFI46"/>
      <c r="GFJ46"/>
      <c r="GFK46"/>
      <c r="GFL46"/>
      <c r="GFM46"/>
      <c r="GFN46"/>
      <c r="GFO46"/>
      <c r="GFP46"/>
      <c r="GFQ46"/>
      <c r="GFR46"/>
      <c r="GFS46"/>
      <c r="GFT46"/>
      <c r="GFU46"/>
      <c r="GFV46"/>
      <c r="GFW46"/>
      <c r="GFX46"/>
      <c r="GFY46"/>
      <c r="GFZ46"/>
      <c r="GGA46"/>
      <c r="GGB46"/>
      <c r="GGC46"/>
      <c r="GGD46"/>
      <c r="GGE46"/>
      <c r="GGF46"/>
      <c r="GGG46"/>
      <c r="GGH46"/>
      <c r="GGI46"/>
      <c r="GGJ46"/>
      <c r="GGK46"/>
      <c r="GGL46"/>
      <c r="GGM46"/>
      <c r="GGN46"/>
      <c r="GGO46"/>
      <c r="GGP46"/>
      <c r="GGQ46"/>
      <c r="GGR46"/>
      <c r="GGS46"/>
      <c r="GGT46"/>
      <c r="GGU46"/>
      <c r="GGV46"/>
      <c r="GGW46"/>
      <c r="GGX46"/>
      <c r="GGY46"/>
      <c r="GGZ46"/>
      <c r="GHA46"/>
      <c r="GHB46"/>
      <c r="GHC46"/>
      <c r="GHD46"/>
      <c r="GHE46"/>
      <c r="GHF46"/>
      <c r="GHG46"/>
      <c r="GHH46"/>
      <c r="GHI46"/>
      <c r="GHJ46"/>
      <c r="GHK46"/>
      <c r="GHL46"/>
      <c r="GHM46"/>
      <c r="GHN46"/>
      <c r="GHO46"/>
      <c r="GHP46"/>
      <c r="GHQ46"/>
      <c r="GHR46"/>
      <c r="GHS46"/>
      <c r="GHT46"/>
      <c r="GHU46"/>
      <c r="GHV46"/>
      <c r="GHW46"/>
      <c r="GHX46"/>
      <c r="GHY46"/>
      <c r="GHZ46"/>
      <c r="GIA46"/>
      <c r="GIB46"/>
      <c r="GIC46"/>
      <c r="GID46"/>
      <c r="GIE46"/>
      <c r="GIF46"/>
      <c r="GIG46"/>
      <c r="GIH46"/>
      <c r="GII46"/>
      <c r="GIJ46"/>
      <c r="GIK46"/>
      <c r="GIL46"/>
      <c r="GIM46"/>
      <c r="GIN46"/>
      <c r="GIO46"/>
      <c r="GIP46"/>
      <c r="GIQ46"/>
      <c r="GIR46"/>
      <c r="GIS46"/>
      <c r="GIT46"/>
      <c r="GIU46"/>
      <c r="GIV46"/>
      <c r="GIW46"/>
      <c r="GIX46"/>
      <c r="GIY46"/>
      <c r="GIZ46"/>
      <c r="GJA46"/>
      <c r="GJB46"/>
      <c r="GJC46"/>
      <c r="GJD46"/>
      <c r="GJE46"/>
      <c r="GJF46"/>
      <c r="GJG46"/>
      <c r="GJH46"/>
      <c r="GJI46"/>
      <c r="GJJ46"/>
      <c r="GJK46"/>
      <c r="GJL46"/>
      <c r="GJM46"/>
      <c r="GJN46"/>
      <c r="GJO46"/>
      <c r="GJP46"/>
      <c r="GJQ46"/>
      <c r="GJR46"/>
      <c r="GJS46"/>
      <c r="GJT46"/>
      <c r="GJU46"/>
      <c r="GJV46"/>
      <c r="GJW46"/>
      <c r="GJX46"/>
      <c r="GJY46"/>
      <c r="GJZ46"/>
      <c r="GKA46"/>
      <c r="GKB46"/>
      <c r="GKC46"/>
      <c r="GKD46"/>
      <c r="GKE46"/>
      <c r="GKF46"/>
      <c r="GKG46"/>
      <c r="GKH46"/>
      <c r="GKI46"/>
      <c r="GKJ46"/>
      <c r="GKK46"/>
      <c r="GKL46"/>
      <c r="GKM46"/>
      <c r="GKN46"/>
      <c r="GKO46"/>
      <c r="GKP46"/>
      <c r="GKQ46"/>
      <c r="GKR46"/>
      <c r="GKS46"/>
      <c r="GKT46"/>
      <c r="GKU46"/>
      <c r="GKV46"/>
      <c r="GKW46"/>
      <c r="GKX46"/>
      <c r="GKY46"/>
      <c r="GKZ46"/>
      <c r="GLA46"/>
      <c r="GLB46"/>
      <c r="GLC46"/>
      <c r="GLD46"/>
      <c r="GLE46"/>
      <c r="GLF46"/>
      <c r="GLG46"/>
      <c r="GLH46"/>
      <c r="GLI46"/>
      <c r="GLJ46"/>
      <c r="GLK46"/>
      <c r="GLL46"/>
      <c r="GLM46"/>
      <c r="GLN46"/>
      <c r="GLO46"/>
      <c r="GLP46"/>
      <c r="GLQ46"/>
      <c r="GLR46"/>
      <c r="GLS46"/>
      <c r="GLT46"/>
      <c r="GLU46"/>
      <c r="GLV46"/>
      <c r="GLW46"/>
      <c r="GLX46"/>
      <c r="GLY46"/>
      <c r="GLZ46"/>
      <c r="GMA46"/>
      <c r="GMB46"/>
      <c r="GMC46"/>
      <c r="GMD46"/>
      <c r="GME46"/>
      <c r="GMF46"/>
      <c r="GMG46"/>
      <c r="GMH46"/>
      <c r="GMI46"/>
      <c r="GMJ46"/>
      <c r="GMK46"/>
      <c r="GML46"/>
      <c r="GMM46"/>
      <c r="GMN46"/>
      <c r="GMO46"/>
      <c r="GMP46"/>
      <c r="GMQ46"/>
      <c r="GMR46"/>
      <c r="GMS46"/>
      <c r="GMT46"/>
      <c r="GMU46"/>
      <c r="GMV46"/>
      <c r="GMW46"/>
      <c r="GMX46"/>
      <c r="GMY46"/>
      <c r="GMZ46"/>
      <c r="GNA46"/>
      <c r="GNB46"/>
      <c r="GNC46"/>
      <c r="GND46"/>
      <c r="GNE46"/>
      <c r="GNF46"/>
      <c r="GNG46"/>
      <c r="GNH46"/>
      <c r="GNI46"/>
      <c r="GNJ46"/>
      <c r="GNK46"/>
      <c r="GNL46"/>
      <c r="GNM46"/>
      <c r="GNN46"/>
      <c r="GNO46"/>
      <c r="GNP46"/>
      <c r="GNQ46"/>
      <c r="GNR46"/>
      <c r="GNS46"/>
      <c r="GNT46"/>
      <c r="GNU46"/>
      <c r="GNV46"/>
      <c r="GNW46"/>
      <c r="GNX46"/>
      <c r="GNY46"/>
      <c r="GNZ46"/>
      <c r="GOA46"/>
      <c r="GOB46"/>
      <c r="GOC46"/>
      <c r="GOD46"/>
      <c r="GOE46"/>
      <c r="GOF46"/>
      <c r="GOG46"/>
      <c r="GOH46"/>
      <c r="GOI46"/>
      <c r="GOJ46"/>
      <c r="GOK46"/>
      <c r="GOL46"/>
      <c r="GOM46"/>
      <c r="GON46"/>
      <c r="GOO46"/>
      <c r="GOP46"/>
      <c r="GOQ46"/>
      <c r="GOR46"/>
      <c r="GOS46"/>
      <c r="GOT46"/>
      <c r="GOU46"/>
      <c r="GOV46"/>
      <c r="GOW46"/>
      <c r="GOX46"/>
      <c r="GOY46"/>
      <c r="GOZ46"/>
      <c r="GPA46"/>
      <c r="GPB46"/>
      <c r="GPC46"/>
      <c r="GPD46"/>
      <c r="GPE46"/>
      <c r="GPF46"/>
      <c r="GPG46"/>
      <c r="GPH46"/>
      <c r="GPI46"/>
      <c r="GPJ46"/>
      <c r="GPK46"/>
      <c r="GPL46"/>
      <c r="GPM46"/>
      <c r="GPN46"/>
      <c r="GPO46"/>
      <c r="GPP46"/>
      <c r="GPQ46"/>
      <c r="GPR46"/>
      <c r="GPS46"/>
      <c r="GPT46"/>
      <c r="GPU46"/>
      <c r="GPV46"/>
      <c r="GPW46"/>
      <c r="GPX46"/>
      <c r="GPY46"/>
      <c r="GPZ46"/>
      <c r="GQA46"/>
      <c r="GQB46"/>
      <c r="GQC46"/>
      <c r="GQD46"/>
      <c r="GQE46"/>
      <c r="GQF46"/>
      <c r="GQG46"/>
      <c r="GQH46"/>
      <c r="GQI46"/>
      <c r="GQJ46"/>
      <c r="GQK46"/>
      <c r="GQL46"/>
      <c r="GQM46"/>
      <c r="GQN46"/>
      <c r="GQO46"/>
      <c r="GQP46"/>
      <c r="GQQ46"/>
      <c r="GQR46"/>
      <c r="GQS46"/>
      <c r="GQT46"/>
      <c r="GQU46"/>
      <c r="GQV46"/>
      <c r="GQW46"/>
      <c r="GQX46"/>
      <c r="GQY46"/>
      <c r="GQZ46"/>
      <c r="GRA46"/>
      <c r="GRB46"/>
      <c r="GRC46"/>
      <c r="GRD46"/>
      <c r="GRE46"/>
      <c r="GRF46"/>
      <c r="GRG46"/>
      <c r="GRH46"/>
      <c r="GRI46"/>
      <c r="GRJ46"/>
      <c r="GRK46"/>
      <c r="GRL46"/>
      <c r="GRM46"/>
      <c r="GRN46"/>
      <c r="GRO46"/>
      <c r="GRP46"/>
      <c r="GRQ46"/>
      <c r="GRR46"/>
      <c r="GRS46"/>
      <c r="GRT46"/>
      <c r="GRU46"/>
      <c r="GRV46"/>
      <c r="GRW46"/>
      <c r="GRX46"/>
      <c r="GRY46"/>
      <c r="GRZ46"/>
      <c r="GSA46"/>
      <c r="GSB46"/>
      <c r="GSC46"/>
      <c r="GSD46"/>
      <c r="GSE46"/>
      <c r="GSF46"/>
      <c r="GSG46"/>
      <c r="GSH46"/>
      <c r="GSI46"/>
      <c r="GSJ46"/>
      <c r="GSK46"/>
      <c r="GSL46"/>
      <c r="GSM46"/>
      <c r="GSN46"/>
      <c r="GSO46"/>
      <c r="GSP46"/>
      <c r="GSQ46"/>
      <c r="GSR46"/>
      <c r="GSS46"/>
      <c r="GST46"/>
      <c r="GSU46"/>
      <c r="GSV46"/>
      <c r="GSW46"/>
      <c r="GSX46"/>
      <c r="GSY46"/>
      <c r="GSZ46"/>
      <c r="GTA46"/>
      <c r="GTB46"/>
      <c r="GTC46"/>
      <c r="GTD46"/>
      <c r="GTE46"/>
      <c r="GTF46"/>
      <c r="GTG46"/>
      <c r="GTH46"/>
      <c r="GTI46"/>
      <c r="GTJ46"/>
      <c r="GTK46"/>
      <c r="GTL46"/>
      <c r="GTM46"/>
      <c r="GTN46"/>
      <c r="GTO46"/>
      <c r="GTP46"/>
      <c r="GTQ46"/>
      <c r="GTR46"/>
      <c r="GTS46"/>
      <c r="GTT46"/>
      <c r="GTU46"/>
      <c r="GTV46"/>
      <c r="GTW46"/>
      <c r="GTX46"/>
      <c r="GTY46"/>
      <c r="GTZ46"/>
      <c r="GUA46"/>
      <c r="GUB46"/>
      <c r="GUC46"/>
      <c r="GUD46"/>
      <c r="GUE46"/>
      <c r="GUF46"/>
      <c r="GUG46"/>
      <c r="GUH46"/>
      <c r="GUI46"/>
      <c r="GUJ46"/>
      <c r="GUK46"/>
      <c r="GUL46"/>
      <c r="GUM46"/>
      <c r="GUN46"/>
      <c r="GUO46"/>
      <c r="GUP46"/>
      <c r="GUQ46"/>
      <c r="GUR46"/>
      <c r="GUS46"/>
      <c r="GUT46"/>
      <c r="GUU46"/>
      <c r="GUV46"/>
      <c r="GUW46"/>
      <c r="GUX46"/>
      <c r="GUY46"/>
      <c r="GUZ46"/>
      <c r="GVA46"/>
      <c r="GVB46"/>
      <c r="GVC46"/>
      <c r="GVD46"/>
      <c r="GVE46"/>
      <c r="GVF46"/>
      <c r="GVG46"/>
      <c r="GVH46"/>
      <c r="GVI46"/>
      <c r="GVJ46"/>
      <c r="GVK46"/>
      <c r="GVL46"/>
      <c r="GVM46"/>
      <c r="GVN46"/>
      <c r="GVO46"/>
      <c r="GVP46"/>
      <c r="GVQ46"/>
      <c r="GVR46"/>
      <c r="GVS46"/>
      <c r="GVT46"/>
      <c r="GVU46"/>
      <c r="GVV46"/>
      <c r="GVW46"/>
      <c r="GVX46"/>
      <c r="GVY46"/>
      <c r="GVZ46"/>
      <c r="GWA46"/>
      <c r="GWB46"/>
      <c r="GWC46"/>
      <c r="GWD46"/>
      <c r="GWE46"/>
      <c r="GWF46"/>
      <c r="GWG46"/>
      <c r="GWH46"/>
      <c r="GWI46"/>
      <c r="GWJ46"/>
      <c r="GWK46"/>
      <c r="GWL46"/>
      <c r="GWM46"/>
      <c r="GWN46"/>
      <c r="GWO46"/>
      <c r="GWP46"/>
      <c r="GWQ46"/>
      <c r="GWR46"/>
      <c r="GWS46"/>
      <c r="GWT46"/>
      <c r="GWU46"/>
      <c r="GWV46"/>
      <c r="GWW46"/>
      <c r="GWX46"/>
      <c r="GWY46"/>
      <c r="GWZ46"/>
      <c r="GXA46"/>
      <c r="GXB46"/>
      <c r="GXC46"/>
      <c r="GXD46"/>
      <c r="GXE46"/>
      <c r="GXF46"/>
      <c r="GXG46"/>
      <c r="GXH46"/>
      <c r="GXI46"/>
      <c r="GXJ46"/>
      <c r="GXK46"/>
      <c r="GXL46"/>
      <c r="GXM46"/>
      <c r="GXN46"/>
      <c r="GXO46"/>
      <c r="GXP46"/>
      <c r="GXQ46"/>
      <c r="GXR46"/>
      <c r="GXS46"/>
      <c r="GXT46"/>
      <c r="GXU46"/>
      <c r="GXV46"/>
      <c r="GXW46"/>
      <c r="GXX46"/>
      <c r="GXY46"/>
      <c r="GXZ46"/>
      <c r="GYA46"/>
      <c r="GYB46"/>
      <c r="GYC46"/>
      <c r="GYD46"/>
      <c r="GYE46"/>
      <c r="GYF46"/>
      <c r="GYG46"/>
      <c r="GYH46"/>
      <c r="GYI46"/>
      <c r="GYJ46"/>
      <c r="GYK46"/>
      <c r="GYL46"/>
      <c r="GYM46"/>
      <c r="GYN46"/>
      <c r="GYO46"/>
      <c r="GYP46"/>
      <c r="GYQ46"/>
      <c r="GYR46"/>
      <c r="GYS46"/>
      <c r="GYT46"/>
      <c r="GYU46"/>
      <c r="GYV46"/>
      <c r="GYW46"/>
      <c r="GYX46"/>
      <c r="GYY46"/>
      <c r="GYZ46"/>
      <c r="GZA46"/>
      <c r="GZB46"/>
      <c r="GZC46"/>
      <c r="GZD46"/>
      <c r="GZE46"/>
      <c r="GZF46"/>
      <c r="GZG46"/>
      <c r="GZH46"/>
      <c r="GZI46"/>
      <c r="GZJ46"/>
      <c r="GZK46"/>
      <c r="GZL46"/>
      <c r="GZM46"/>
      <c r="GZN46"/>
      <c r="GZO46"/>
      <c r="GZP46"/>
      <c r="GZQ46"/>
      <c r="GZR46"/>
      <c r="GZS46"/>
      <c r="GZT46"/>
      <c r="GZU46"/>
      <c r="GZV46"/>
      <c r="GZW46"/>
      <c r="GZX46"/>
      <c r="GZY46"/>
      <c r="GZZ46"/>
      <c r="HAA46"/>
      <c r="HAB46"/>
      <c r="HAC46"/>
      <c r="HAD46"/>
      <c r="HAE46"/>
      <c r="HAF46"/>
      <c r="HAG46"/>
      <c r="HAH46"/>
      <c r="HAI46"/>
      <c r="HAJ46"/>
      <c r="HAK46"/>
      <c r="HAL46"/>
      <c r="HAM46"/>
      <c r="HAN46"/>
      <c r="HAO46"/>
      <c r="HAP46"/>
      <c r="HAQ46"/>
      <c r="HAR46"/>
      <c r="HAS46"/>
      <c r="HAT46"/>
      <c r="HAU46"/>
      <c r="HAV46"/>
      <c r="HAW46"/>
      <c r="HAX46"/>
      <c r="HAY46"/>
      <c r="HAZ46"/>
      <c r="HBA46"/>
      <c r="HBB46"/>
      <c r="HBC46"/>
      <c r="HBD46"/>
      <c r="HBE46"/>
      <c r="HBF46"/>
      <c r="HBG46"/>
      <c r="HBH46"/>
      <c r="HBI46"/>
      <c r="HBJ46"/>
      <c r="HBK46"/>
      <c r="HBL46"/>
      <c r="HBM46"/>
      <c r="HBN46"/>
      <c r="HBO46"/>
      <c r="HBP46"/>
      <c r="HBQ46"/>
      <c r="HBR46"/>
      <c r="HBS46"/>
      <c r="HBT46"/>
      <c r="HBU46"/>
      <c r="HBV46"/>
      <c r="HBW46"/>
      <c r="HBX46"/>
      <c r="HBY46"/>
      <c r="HBZ46"/>
      <c r="HCA46"/>
      <c r="HCB46"/>
      <c r="HCC46"/>
      <c r="HCD46"/>
      <c r="HCE46"/>
      <c r="HCF46"/>
      <c r="HCG46"/>
      <c r="HCH46"/>
      <c r="HCI46"/>
      <c r="HCJ46"/>
      <c r="HCK46"/>
      <c r="HCL46"/>
      <c r="HCM46"/>
      <c r="HCN46"/>
      <c r="HCO46"/>
      <c r="HCP46"/>
      <c r="HCQ46"/>
      <c r="HCR46"/>
      <c r="HCS46"/>
      <c r="HCT46"/>
      <c r="HCU46"/>
      <c r="HCV46"/>
      <c r="HCW46"/>
      <c r="HCX46"/>
      <c r="HCY46"/>
      <c r="HCZ46"/>
      <c r="HDA46"/>
      <c r="HDB46"/>
      <c r="HDC46"/>
      <c r="HDD46"/>
      <c r="HDE46"/>
      <c r="HDF46"/>
      <c r="HDG46"/>
      <c r="HDH46"/>
      <c r="HDI46"/>
      <c r="HDJ46"/>
      <c r="HDK46"/>
      <c r="HDL46"/>
      <c r="HDM46"/>
      <c r="HDN46"/>
      <c r="HDO46"/>
      <c r="HDP46"/>
      <c r="HDQ46"/>
      <c r="HDR46"/>
      <c r="HDS46"/>
      <c r="HDT46"/>
      <c r="HDU46"/>
      <c r="HDV46"/>
      <c r="HDW46"/>
      <c r="HDX46"/>
      <c r="HDY46"/>
      <c r="HDZ46"/>
      <c r="HEA46"/>
      <c r="HEB46"/>
      <c r="HEC46"/>
      <c r="HED46"/>
      <c r="HEE46"/>
      <c r="HEF46"/>
      <c r="HEG46"/>
      <c r="HEH46"/>
      <c r="HEI46"/>
      <c r="HEJ46"/>
      <c r="HEK46"/>
      <c r="HEL46"/>
      <c r="HEM46"/>
      <c r="HEN46"/>
      <c r="HEO46"/>
      <c r="HEP46"/>
      <c r="HEQ46"/>
      <c r="HER46"/>
      <c r="HES46"/>
      <c r="HET46"/>
      <c r="HEU46"/>
      <c r="HEV46"/>
      <c r="HEW46"/>
      <c r="HEX46"/>
      <c r="HEY46"/>
      <c r="HEZ46"/>
      <c r="HFA46"/>
      <c r="HFB46"/>
      <c r="HFC46"/>
      <c r="HFD46"/>
      <c r="HFE46"/>
      <c r="HFF46"/>
      <c r="HFG46"/>
      <c r="HFH46"/>
      <c r="HFI46"/>
      <c r="HFJ46"/>
      <c r="HFK46"/>
      <c r="HFL46"/>
      <c r="HFM46"/>
      <c r="HFN46"/>
      <c r="HFO46"/>
      <c r="HFP46"/>
      <c r="HFQ46"/>
      <c r="HFR46"/>
      <c r="HFS46"/>
      <c r="HFT46"/>
      <c r="HFU46"/>
      <c r="HFV46"/>
      <c r="HFW46"/>
      <c r="HFX46"/>
      <c r="HFY46"/>
      <c r="HFZ46"/>
      <c r="HGA46"/>
      <c r="HGB46"/>
      <c r="HGC46"/>
      <c r="HGD46"/>
      <c r="HGE46"/>
      <c r="HGF46"/>
      <c r="HGG46"/>
      <c r="HGH46"/>
      <c r="HGI46"/>
      <c r="HGJ46"/>
      <c r="HGK46"/>
      <c r="HGL46"/>
      <c r="HGM46"/>
      <c r="HGN46"/>
      <c r="HGO46"/>
      <c r="HGP46"/>
      <c r="HGQ46"/>
      <c r="HGR46"/>
      <c r="HGS46"/>
      <c r="HGT46"/>
      <c r="HGU46"/>
      <c r="HGV46"/>
      <c r="HGW46"/>
      <c r="HGX46"/>
      <c r="HGY46"/>
      <c r="HGZ46"/>
      <c r="HHA46"/>
      <c r="HHB46"/>
      <c r="HHC46"/>
      <c r="HHD46"/>
      <c r="HHE46"/>
      <c r="HHF46"/>
      <c r="HHG46"/>
      <c r="HHH46"/>
      <c r="HHI46"/>
      <c r="HHJ46"/>
      <c r="HHK46"/>
      <c r="HHL46"/>
      <c r="HHM46"/>
      <c r="HHN46"/>
      <c r="HHO46"/>
      <c r="HHP46"/>
      <c r="HHQ46"/>
      <c r="HHR46"/>
      <c r="HHS46"/>
      <c r="HHT46"/>
      <c r="HHU46"/>
      <c r="HHV46"/>
      <c r="HHW46"/>
      <c r="HHX46"/>
      <c r="HHY46"/>
      <c r="HHZ46"/>
      <c r="HIA46"/>
      <c r="HIB46"/>
      <c r="HIC46"/>
      <c r="HID46"/>
      <c r="HIE46"/>
      <c r="HIF46"/>
      <c r="HIG46"/>
      <c r="HIH46"/>
      <c r="HII46"/>
      <c r="HIJ46"/>
      <c r="HIK46"/>
      <c r="HIL46"/>
      <c r="HIM46"/>
      <c r="HIN46"/>
      <c r="HIO46"/>
      <c r="HIP46"/>
      <c r="HIQ46"/>
      <c r="HIR46"/>
      <c r="HIS46"/>
      <c r="HIT46"/>
      <c r="HIU46"/>
      <c r="HIV46"/>
      <c r="HIW46"/>
      <c r="HIX46"/>
      <c r="HIY46"/>
      <c r="HIZ46"/>
      <c r="HJA46"/>
      <c r="HJB46"/>
      <c r="HJC46"/>
      <c r="HJD46"/>
      <c r="HJE46"/>
      <c r="HJF46"/>
      <c r="HJG46"/>
      <c r="HJH46"/>
      <c r="HJI46"/>
      <c r="HJJ46"/>
      <c r="HJK46"/>
      <c r="HJL46"/>
      <c r="HJM46"/>
      <c r="HJN46"/>
      <c r="HJO46"/>
      <c r="HJP46"/>
      <c r="HJQ46"/>
      <c r="HJR46"/>
      <c r="HJS46"/>
      <c r="HJT46"/>
      <c r="HJU46"/>
      <c r="HJV46"/>
      <c r="HJW46"/>
      <c r="HJX46"/>
      <c r="HJY46"/>
      <c r="HJZ46"/>
      <c r="HKA46"/>
      <c r="HKB46"/>
      <c r="HKC46"/>
      <c r="HKD46"/>
      <c r="HKE46"/>
      <c r="HKF46"/>
      <c r="HKG46"/>
      <c r="HKH46"/>
      <c r="HKI46"/>
      <c r="HKJ46"/>
      <c r="HKK46"/>
      <c r="HKL46"/>
      <c r="HKM46"/>
      <c r="HKN46"/>
      <c r="HKO46"/>
      <c r="HKP46"/>
      <c r="HKQ46"/>
      <c r="HKR46"/>
      <c r="HKS46"/>
      <c r="HKT46"/>
      <c r="HKU46"/>
      <c r="HKV46"/>
      <c r="HKW46"/>
      <c r="HKX46"/>
      <c r="HKY46"/>
      <c r="HKZ46"/>
      <c r="HLA46"/>
      <c r="HLB46"/>
      <c r="HLC46"/>
      <c r="HLD46"/>
      <c r="HLE46"/>
      <c r="HLF46"/>
      <c r="HLG46"/>
      <c r="HLH46"/>
      <c r="HLI46"/>
      <c r="HLJ46"/>
      <c r="HLK46"/>
      <c r="HLL46"/>
      <c r="HLM46"/>
      <c r="HLN46"/>
      <c r="HLO46"/>
      <c r="HLP46"/>
      <c r="HLQ46"/>
      <c r="HLR46"/>
      <c r="HLS46"/>
      <c r="HLT46"/>
      <c r="HLU46"/>
      <c r="HLV46"/>
      <c r="HLW46"/>
      <c r="HLX46"/>
      <c r="HLY46"/>
      <c r="HLZ46"/>
      <c r="HMA46"/>
      <c r="HMB46"/>
      <c r="HMC46"/>
      <c r="HMD46"/>
      <c r="HME46"/>
      <c r="HMF46"/>
      <c r="HMG46"/>
      <c r="HMH46"/>
      <c r="HMI46"/>
      <c r="HMJ46"/>
      <c r="HMK46"/>
      <c r="HML46"/>
      <c r="HMM46"/>
      <c r="HMN46"/>
      <c r="HMO46"/>
      <c r="HMP46"/>
      <c r="HMQ46"/>
      <c r="HMR46"/>
      <c r="HMS46"/>
      <c r="HMT46"/>
      <c r="HMU46"/>
      <c r="HMV46"/>
      <c r="HMW46"/>
      <c r="HMX46"/>
      <c r="HMY46"/>
      <c r="HMZ46"/>
      <c r="HNA46"/>
      <c r="HNB46"/>
      <c r="HNC46"/>
      <c r="HND46"/>
      <c r="HNE46"/>
      <c r="HNF46"/>
      <c r="HNG46"/>
      <c r="HNH46"/>
      <c r="HNI46"/>
      <c r="HNJ46"/>
      <c r="HNK46"/>
      <c r="HNL46"/>
      <c r="HNM46"/>
      <c r="HNN46"/>
      <c r="HNO46"/>
      <c r="HNP46"/>
      <c r="HNQ46"/>
      <c r="HNR46"/>
      <c r="HNS46"/>
      <c r="HNT46"/>
      <c r="HNU46"/>
      <c r="HNV46"/>
      <c r="HNW46"/>
      <c r="HNX46"/>
      <c r="HNY46"/>
      <c r="HNZ46"/>
      <c r="HOA46"/>
      <c r="HOB46"/>
      <c r="HOC46"/>
      <c r="HOD46"/>
      <c r="HOE46"/>
      <c r="HOF46"/>
      <c r="HOG46"/>
      <c r="HOH46"/>
      <c r="HOI46"/>
      <c r="HOJ46"/>
      <c r="HOK46"/>
      <c r="HOL46"/>
      <c r="HOM46"/>
      <c r="HON46"/>
      <c r="HOO46"/>
      <c r="HOP46"/>
      <c r="HOQ46"/>
      <c r="HOR46"/>
      <c r="HOS46"/>
      <c r="HOT46"/>
      <c r="HOU46"/>
      <c r="HOV46"/>
      <c r="HOW46"/>
      <c r="HOX46"/>
      <c r="HOY46"/>
      <c r="HOZ46"/>
      <c r="HPA46"/>
      <c r="HPB46"/>
      <c r="HPC46"/>
      <c r="HPD46"/>
      <c r="HPE46"/>
      <c r="HPF46"/>
      <c r="HPG46"/>
      <c r="HPH46"/>
      <c r="HPI46"/>
      <c r="HPJ46"/>
      <c r="HPK46"/>
      <c r="HPL46"/>
      <c r="HPM46"/>
      <c r="HPN46"/>
      <c r="HPO46"/>
      <c r="HPP46"/>
      <c r="HPQ46"/>
      <c r="HPR46"/>
      <c r="HPS46"/>
      <c r="HPT46"/>
      <c r="HPU46"/>
      <c r="HPV46"/>
      <c r="HPW46"/>
      <c r="HPX46"/>
      <c r="HPY46"/>
      <c r="HPZ46"/>
      <c r="HQA46"/>
      <c r="HQB46"/>
      <c r="HQC46"/>
      <c r="HQD46"/>
      <c r="HQE46"/>
      <c r="HQF46"/>
      <c r="HQG46"/>
      <c r="HQH46"/>
      <c r="HQI46"/>
      <c r="HQJ46"/>
      <c r="HQK46"/>
      <c r="HQL46"/>
      <c r="HQM46"/>
      <c r="HQN46"/>
      <c r="HQO46"/>
      <c r="HQP46"/>
      <c r="HQQ46"/>
      <c r="HQR46"/>
      <c r="HQS46"/>
      <c r="HQT46"/>
      <c r="HQU46"/>
      <c r="HQV46"/>
      <c r="HQW46"/>
      <c r="HQX46"/>
      <c r="HQY46"/>
      <c r="HQZ46"/>
      <c r="HRA46"/>
      <c r="HRB46"/>
      <c r="HRC46"/>
      <c r="HRD46"/>
      <c r="HRE46"/>
      <c r="HRF46"/>
      <c r="HRG46"/>
      <c r="HRH46"/>
      <c r="HRI46"/>
      <c r="HRJ46"/>
      <c r="HRK46"/>
      <c r="HRL46"/>
      <c r="HRM46"/>
      <c r="HRN46"/>
      <c r="HRO46"/>
      <c r="HRP46"/>
      <c r="HRQ46"/>
      <c r="HRR46"/>
      <c r="HRS46"/>
      <c r="HRT46"/>
      <c r="HRU46"/>
      <c r="HRV46"/>
      <c r="HRW46"/>
      <c r="HRX46"/>
      <c r="HRY46"/>
      <c r="HRZ46"/>
      <c r="HSA46"/>
      <c r="HSB46"/>
      <c r="HSC46"/>
      <c r="HSD46"/>
      <c r="HSE46"/>
      <c r="HSF46"/>
      <c r="HSG46"/>
      <c r="HSH46"/>
      <c r="HSI46"/>
      <c r="HSJ46"/>
      <c r="HSK46"/>
      <c r="HSL46"/>
      <c r="HSM46"/>
      <c r="HSN46"/>
      <c r="HSO46"/>
      <c r="HSP46"/>
      <c r="HSQ46"/>
      <c r="HSR46"/>
      <c r="HSS46"/>
      <c r="HST46"/>
      <c r="HSU46"/>
      <c r="HSV46"/>
      <c r="HSW46"/>
      <c r="HSX46"/>
      <c r="HSY46"/>
      <c r="HSZ46"/>
      <c r="HTA46"/>
      <c r="HTB46"/>
      <c r="HTC46"/>
      <c r="HTD46"/>
      <c r="HTE46"/>
      <c r="HTF46"/>
      <c r="HTG46"/>
      <c r="HTH46"/>
      <c r="HTI46"/>
      <c r="HTJ46"/>
      <c r="HTK46"/>
      <c r="HTL46"/>
      <c r="HTM46"/>
      <c r="HTN46"/>
      <c r="HTO46"/>
      <c r="HTP46"/>
      <c r="HTQ46"/>
      <c r="HTR46"/>
      <c r="HTS46"/>
      <c r="HTT46"/>
      <c r="HTU46"/>
      <c r="HTV46"/>
      <c r="HTW46"/>
      <c r="HTX46"/>
      <c r="HTY46"/>
      <c r="HTZ46"/>
      <c r="HUA46"/>
      <c r="HUB46"/>
      <c r="HUC46"/>
      <c r="HUD46"/>
      <c r="HUE46"/>
      <c r="HUF46"/>
      <c r="HUG46"/>
      <c r="HUH46"/>
      <c r="HUI46"/>
      <c r="HUJ46"/>
      <c r="HUK46"/>
      <c r="HUL46"/>
      <c r="HUM46"/>
      <c r="HUN46"/>
      <c r="HUO46"/>
      <c r="HUP46"/>
      <c r="HUQ46"/>
      <c r="HUR46"/>
      <c r="HUS46"/>
      <c r="HUT46"/>
      <c r="HUU46"/>
      <c r="HUV46"/>
      <c r="HUW46"/>
      <c r="HUX46"/>
      <c r="HUY46"/>
      <c r="HUZ46"/>
      <c r="HVA46"/>
      <c r="HVB46"/>
      <c r="HVC46"/>
      <c r="HVD46"/>
      <c r="HVE46"/>
      <c r="HVF46"/>
      <c r="HVG46"/>
      <c r="HVH46"/>
      <c r="HVI46"/>
      <c r="HVJ46"/>
      <c r="HVK46"/>
      <c r="HVL46"/>
      <c r="HVM46"/>
      <c r="HVN46"/>
      <c r="HVO46"/>
      <c r="HVP46"/>
      <c r="HVQ46"/>
      <c r="HVR46"/>
      <c r="HVS46"/>
      <c r="HVT46"/>
      <c r="HVU46"/>
      <c r="HVV46"/>
      <c r="HVW46"/>
      <c r="HVX46"/>
      <c r="HVY46"/>
      <c r="HVZ46"/>
      <c r="HWA46"/>
      <c r="HWB46"/>
      <c r="HWC46"/>
      <c r="HWD46"/>
      <c r="HWE46"/>
      <c r="HWF46"/>
      <c r="HWG46"/>
      <c r="HWH46"/>
      <c r="HWI46"/>
      <c r="HWJ46"/>
      <c r="HWK46"/>
      <c r="HWL46"/>
      <c r="HWM46"/>
      <c r="HWN46"/>
      <c r="HWO46"/>
      <c r="HWP46"/>
      <c r="HWQ46"/>
      <c r="HWR46"/>
      <c r="HWS46"/>
      <c r="HWT46"/>
      <c r="HWU46"/>
      <c r="HWV46"/>
      <c r="HWW46"/>
      <c r="HWX46"/>
      <c r="HWY46"/>
      <c r="HWZ46"/>
      <c r="HXA46"/>
      <c r="HXB46"/>
      <c r="HXC46"/>
      <c r="HXD46"/>
      <c r="HXE46"/>
      <c r="HXF46"/>
      <c r="HXG46"/>
      <c r="HXH46"/>
      <c r="HXI46"/>
      <c r="HXJ46"/>
      <c r="HXK46"/>
      <c r="HXL46"/>
      <c r="HXM46"/>
      <c r="HXN46"/>
      <c r="HXO46"/>
      <c r="HXP46"/>
      <c r="HXQ46"/>
      <c r="HXR46"/>
      <c r="HXS46"/>
      <c r="HXT46"/>
      <c r="HXU46"/>
      <c r="HXV46"/>
      <c r="HXW46"/>
      <c r="HXX46"/>
      <c r="HXY46"/>
      <c r="HXZ46"/>
      <c r="HYA46"/>
      <c r="HYB46"/>
      <c r="HYC46"/>
      <c r="HYD46"/>
      <c r="HYE46"/>
      <c r="HYF46"/>
      <c r="HYG46"/>
      <c r="HYH46"/>
      <c r="HYI46"/>
      <c r="HYJ46"/>
      <c r="HYK46"/>
      <c r="HYL46"/>
      <c r="HYM46"/>
      <c r="HYN46"/>
      <c r="HYO46"/>
      <c r="HYP46"/>
      <c r="HYQ46"/>
      <c r="HYR46"/>
      <c r="HYS46"/>
      <c r="HYT46"/>
      <c r="HYU46"/>
      <c r="HYV46"/>
      <c r="HYW46"/>
      <c r="HYX46"/>
      <c r="HYY46"/>
      <c r="HYZ46"/>
      <c r="HZA46"/>
      <c r="HZB46"/>
      <c r="HZC46"/>
      <c r="HZD46"/>
      <c r="HZE46"/>
      <c r="HZF46"/>
      <c r="HZG46"/>
      <c r="HZH46"/>
      <c r="HZI46"/>
      <c r="HZJ46"/>
      <c r="HZK46"/>
      <c r="HZL46"/>
      <c r="HZM46"/>
      <c r="HZN46"/>
      <c r="HZO46"/>
      <c r="HZP46"/>
      <c r="HZQ46"/>
      <c r="HZR46"/>
      <c r="HZS46"/>
      <c r="HZT46"/>
      <c r="HZU46"/>
      <c r="HZV46"/>
      <c r="HZW46"/>
      <c r="HZX46"/>
      <c r="HZY46"/>
      <c r="HZZ46"/>
      <c r="IAA46"/>
      <c r="IAB46"/>
      <c r="IAC46"/>
      <c r="IAD46"/>
      <c r="IAE46"/>
      <c r="IAF46"/>
      <c r="IAG46"/>
      <c r="IAH46"/>
      <c r="IAI46"/>
      <c r="IAJ46"/>
      <c r="IAK46"/>
      <c r="IAL46"/>
      <c r="IAM46"/>
      <c r="IAN46"/>
      <c r="IAO46"/>
      <c r="IAP46"/>
      <c r="IAQ46"/>
      <c r="IAR46"/>
      <c r="IAS46"/>
      <c r="IAT46"/>
      <c r="IAU46"/>
      <c r="IAV46"/>
      <c r="IAW46"/>
      <c r="IAX46"/>
      <c r="IAY46"/>
      <c r="IAZ46"/>
      <c r="IBA46"/>
      <c r="IBB46"/>
      <c r="IBC46"/>
      <c r="IBD46"/>
      <c r="IBE46"/>
      <c r="IBF46"/>
      <c r="IBG46"/>
      <c r="IBH46"/>
      <c r="IBI46"/>
      <c r="IBJ46"/>
      <c r="IBK46"/>
      <c r="IBL46"/>
      <c r="IBM46"/>
      <c r="IBN46"/>
      <c r="IBO46"/>
      <c r="IBP46"/>
      <c r="IBQ46"/>
      <c r="IBR46"/>
      <c r="IBS46"/>
      <c r="IBT46"/>
      <c r="IBU46"/>
      <c r="IBV46"/>
      <c r="IBW46"/>
      <c r="IBX46"/>
      <c r="IBY46"/>
      <c r="IBZ46"/>
      <c r="ICA46"/>
      <c r="ICB46"/>
      <c r="ICC46"/>
      <c r="ICD46"/>
      <c r="ICE46"/>
      <c r="ICF46"/>
      <c r="ICG46"/>
      <c r="ICH46"/>
      <c r="ICI46"/>
      <c r="ICJ46"/>
      <c r="ICK46"/>
      <c r="ICL46"/>
      <c r="ICM46"/>
      <c r="ICN46"/>
      <c r="ICO46"/>
      <c r="ICP46"/>
      <c r="ICQ46"/>
      <c r="ICR46"/>
      <c r="ICS46"/>
      <c r="ICT46"/>
      <c r="ICU46"/>
      <c r="ICV46"/>
      <c r="ICW46"/>
      <c r="ICX46"/>
      <c r="ICY46"/>
      <c r="ICZ46"/>
      <c r="IDA46"/>
      <c r="IDB46"/>
      <c r="IDC46"/>
      <c r="IDD46"/>
      <c r="IDE46"/>
      <c r="IDF46"/>
      <c r="IDG46"/>
      <c r="IDH46"/>
      <c r="IDI46"/>
      <c r="IDJ46"/>
      <c r="IDK46"/>
      <c r="IDL46"/>
      <c r="IDM46"/>
      <c r="IDN46"/>
      <c r="IDO46"/>
      <c r="IDP46"/>
      <c r="IDQ46"/>
      <c r="IDR46"/>
      <c r="IDS46"/>
      <c r="IDT46"/>
      <c r="IDU46"/>
      <c r="IDV46"/>
      <c r="IDW46"/>
      <c r="IDX46"/>
      <c r="IDY46"/>
      <c r="IDZ46"/>
      <c r="IEA46"/>
      <c r="IEB46"/>
      <c r="IEC46"/>
      <c r="IED46"/>
      <c r="IEE46"/>
      <c r="IEF46"/>
      <c r="IEG46"/>
      <c r="IEH46"/>
      <c r="IEI46"/>
      <c r="IEJ46"/>
      <c r="IEK46"/>
      <c r="IEL46"/>
      <c r="IEM46"/>
      <c r="IEN46"/>
      <c r="IEO46"/>
      <c r="IEP46"/>
      <c r="IEQ46"/>
      <c r="IER46"/>
      <c r="IES46"/>
      <c r="IET46"/>
      <c r="IEU46"/>
      <c r="IEV46"/>
      <c r="IEW46"/>
      <c r="IEX46"/>
      <c r="IEY46"/>
      <c r="IEZ46"/>
      <c r="IFA46"/>
      <c r="IFB46"/>
      <c r="IFC46"/>
      <c r="IFD46"/>
      <c r="IFE46"/>
      <c r="IFF46"/>
      <c r="IFG46"/>
      <c r="IFH46"/>
      <c r="IFI46"/>
      <c r="IFJ46"/>
      <c r="IFK46"/>
      <c r="IFL46"/>
      <c r="IFM46"/>
      <c r="IFN46"/>
      <c r="IFO46"/>
      <c r="IFP46"/>
      <c r="IFQ46"/>
      <c r="IFR46"/>
      <c r="IFS46"/>
      <c r="IFT46"/>
      <c r="IFU46"/>
      <c r="IFV46"/>
      <c r="IFW46"/>
      <c r="IFX46"/>
      <c r="IFY46"/>
      <c r="IFZ46"/>
      <c r="IGA46"/>
      <c r="IGB46"/>
      <c r="IGC46"/>
      <c r="IGD46"/>
      <c r="IGE46"/>
      <c r="IGF46"/>
      <c r="IGG46"/>
      <c r="IGH46"/>
      <c r="IGI46"/>
      <c r="IGJ46"/>
      <c r="IGK46"/>
      <c r="IGL46"/>
      <c r="IGM46"/>
      <c r="IGN46"/>
      <c r="IGO46"/>
      <c r="IGP46"/>
      <c r="IGQ46"/>
      <c r="IGR46"/>
      <c r="IGS46"/>
      <c r="IGT46"/>
      <c r="IGU46"/>
      <c r="IGV46"/>
      <c r="IGW46"/>
      <c r="IGX46"/>
      <c r="IGY46"/>
      <c r="IGZ46"/>
      <c r="IHA46"/>
      <c r="IHB46"/>
      <c r="IHC46"/>
      <c r="IHD46"/>
      <c r="IHE46"/>
      <c r="IHF46"/>
      <c r="IHG46"/>
      <c r="IHH46"/>
      <c r="IHI46"/>
      <c r="IHJ46"/>
      <c r="IHK46"/>
      <c r="IHL46"/>
      <c r="IHM46"/>
      <c r="IHN46"/>
      <c r="IHO46"/>
      <c r="IHP46"/>
      <c r="IHQ46"/>
      <c r="IHR46"/>
      <c r="IHS46"/>
      <c r="IHT46"/>
      <c r="IHU46"/>
      <c r="IHV46"/>
      <c r="IHW46"/>
      <c r="IHX46"/>
      <c r="IHY46"/>
      <c r="IHZ46"/>
      <c r="IIA46"/>
      <c r="IIB46"/>
      <c r="IIC46"/>
      <c r="IID46"/>
      <c r="IIE46"/>
      <c r="IIF46"/>
      <c r="IIG46"/>
      <c r="IIH46"/>
      <c r="III46"/>
      <c r="IIJ46"/>
      <c r="IIK46"/>
      <c r="IIL46"/>
      <c r="IIM46"/>
      <c r="IIN46"/>
      <c r="IIO46"/>
      <c r="IIP46"/>
      <c r="IIQ46"/>
      <c r="IIR46"/>
      <c r="IIS46"/>
      <c r="IIT46"/>
      <c r="IIU46"/>
      <c r="IIV46"/>
      <c r="IIW46"/>
      <c r="IIX46"/>
      <c r="IIY46"/>
      <c r="IIZ46"/>
      <c r="IJA46"/>
      <c r="IJB46"/>
      <c r="IJC46"/>
      <c r="IJD46"/>
      <c r="IJE46"/>
      <c r="IJF46"/>
      <c r="IJG46"/>
      <c r="IJH46"/>
      <c r="IJI46"/>
      <c r="IJJ46"/>
      <c r="IJK46"/>
      <c r="IJL46"/>
      <c r="IJM46"/>
      <c r="IJN46"/>
      <c r="IJO46"/>
      <c r="IJP46"/>
      <c r="IJQ46"/>
      <c r="IJR46"/>
      <c r="IJS46"/>
      <c r="IJT46"/>
      <c r="IJU46"/>
      <c r="IJV46"/>
      <c r="IJW46"/>
      <c r="IJX46"/>
      <c r="IJY46"/>
      <c r="IJZ46"/>
      <c r="IKA46"/>
      <c r="IKB46"/>
      <c r="IKC46"/>
      <c r="IKD46"/>
      <c r="IKE46"/>
      <c r="IKF46"/>
      <c r="IKG46"/>
      <c r="IKH46"/>
      <c r="IKI46"/>
      <c r="IKJ46"/>
      <c r="IKK46"/>
      <c r="IKL46"/>
      <c r="IKM46"/>
      <c r="IKN46"/>
      <c r="IKO46"/>
      <c r="IKP46"/>
      <c r="IKQ46"/>
      <c r="IKR46"/>
      <c r="IKS46"/>
      <c r="IKT46"/>
      <c r="IKU46"/>
      <c r="IKV46"/>
      <c r="IKW46"/>
      <c r="IKX46"/>
      <c r="IKY46"/>
      <c r="IKZ46"/>
      <c r="ILA46"/>
      <c r="ILB46"/>
      <c r="ILC46"/>
      <c r="ILD46"/>
      <c r="ILE46"/>
      <c r="ILF46"/>
      <c r="ILG46"/>
      <c r="ILH46"/>
      <c r="ILI46"/>
      <c r="ILJ46"/>
      <c r="ILK46"/>
      <c r="ILL46"/>
      <c r="ILM46"/>
      <c r="ILN46"/>
      <c r="ILO46"/>
      <c r="ILP46"/>
      <c r="ILQ46"/>
      <c r="ILR46"/>
      <c r="ILS46"/>
      <c r="ILT46"/>
      <c r="ILU46"/>
      <c r="ILV46"/>
      <c r="ILW46"/>
      <c r="ILX46"/>
      <c r="ILY46"/>
      <c r="ILZ46"/>
      <c r="IMA46"/>
      <c r="IMB46"/>
      <c r="IMC46"/>
      <c r="IMD46"/>
      <c r="IME46"/>
      <c r="IMF46"/>
      <c r="IMG46"/>
      <c r="IMH46"/>
      <c r="IMI46"/>
      <c r="IMJ46"/>
      <c r="IMK46"/>
      <c r="IML46"/>
      <c r="IMM46"/>
      <c r="IMN46"/>
      <c r="IMO46"/>
      <c r="IMP46"/>
      <c r="IMQ46"/>
      <c r="IMR46"/>
      <c r="IMS46"/>
      <c r="IMT46"/>
      <c r="IMU46"/>
      <c r="IMV46"/>
      <c r="IMW46"/>
      <c r="IMX46"/>
      <c r="IMY46"/>
      <c r="IMZ46"/>
      <c r="INA46"/>
      <c r="INB46"/>
      <c r="INC46"/>
      <c r="IND46"/>
      <c r="INE46"/>
      <c r="INF46"/>
      <c r="ING46"/>
      <c r="INH46"/>
      <c r="INI46"/>
      <c r="INJ46"/>
      <c r="INK46"/>
      <c r="INL46"/>
      <c r="INM46"/>
      <c r="INN46"/>
      <c r="INO46"/>
      <c r="INP46"/>
      <c r="INQ46"/>
      <c r="INR46"/>
      <c r="INS46"/>
      <c r="INT46"/>
      <c r="INU46"/>
      <c r="INV46"/>
      <c r="INW46"/>
      <c r="INX46"/>
      <c r="INY46"/>
      <c r="INZ46"/>
      <c r="IOA46"/>
      <c r="IOB46"/>
      <c r="IOC46"/>
      <c r="IOD46"/>
      <c r="IOE46"/>
      <c r="IOF46"/>
      <c r="IOG46"/>
      <c r="IOH46"/>
      <c r="IOI46"/>
      <c r="IOJ46"/>
      <c r="IOK46"/>
      <c r="IOL46"/>
      <c r="IOM46"/>
      <c r="ION46"/>
      <c r="IOO46"/>
      <c r="IOP46"/>
      <c r="IOQ46"/>
      <c r="IOR46"/>
      <c r="IOS46"/>
      <c r="IOT46"/>
      <c r="IOU46"/>
      <c r="IOV46"/>
      <c r="IOW46"/>
      <c r="IOX46"/>
      <c r="IOY46"/>
      <c r="IOZ46"/>
      <c r="IPA46"/>
      <c r="IPB46"/>
      <c r="IPC46"/>
      <c r="IPD46"/>
      <c r="IPE46"/>
      <c r="IPF46"/>
      <c r="IPG46"/>
      <c r="IPH46"/>
      <c r="IPI46"/>
      <c r="IPJ46"/>
      <c r="IPK46"/>
      <c r="IPL46"/>
      <c r="IPM46"/>
      <c r="IPN46"/>
      <c r="IPO46"/>
      <c r="IPP46"/>
      <c r="IPQ46"/>
      <c r="IPR46"/>
      <c r="IPS46"/>
      <c r="IPT46"/>
      <c r="IPU46"/>
      <c r="IPV46"/>
      <c r="IPW46"/>
      <c r="IPX46"/>
      <c r="IPY46"/>
      <c r="IPZ46"/>
      <c r="IQA46"/>
      <c r="IQB46"/>
      <c r="IQC46"/>
      <c r="IQD46"/>
      <c r="IQE46"/>
      <c r="IQF46"/>
      <c r="IQG46"/>
      <c r="IQH46"/>
      <c r="IQI46"/>
      <c r="IQJ46"/>
      <c r="IQK46"/>
      <c r="IQL46"/>
      <c r="IQM46"/>
      <c r="IQN46"/>
      <c r="IQO46"/>
      <c r="IQP46"/>
      <c r="IQQ46"/>
      <c r="IQR46"/>
      <c r="IQS46"/>
      <c r="IQT46"/>
      <c r="IQU46"/>
      <c r="IQV46"/>
      <c r="IQW46"/>
      <c r="IQX46"/>
      <c r="IQY46"/>
      <c r="IQZ46"/>
      <c r="IRA46"/>
      <c r="IRB46"/>
      <c r="IRC46"/>
      <c r="IRD46"/>
      <c r="IRE46"/>
      <c r="IRF46"/>
      <c r="IRG46"/>
      <c r="IRH46"/>
      <c r="IRI46"/>
      <c r="IRJ46"/>
      <c r="IRK46"/>
      <c r="IRL46"/>
      <c r="IRM46"/>
      <c r="IRN46"/>
      <c r="IRO46"/>
      <c r="IRP46"/>
      <c r="IRQ46"/>
      <c r="IRR46"/>
      <c r="IRS46"/>
      <c r="IRT46"/>
      <c r="IRU46"/>
      <c r="IRV46"/>
      <c r="IRW46"/>
      <c r="IRX46"/>
      <c r="IRY46"/>
      <c r="IRZ46"/>
      <c r="ISA46"/>
      <c r="ISB46"/>
      <c r="ISC46"/>
      <c r="ISD46"/>
      <c r="ISE46"/>
      <c r="ISF46"/>
      <c r="ISG46"/>
      <c r="ISH46"/>
      <c r="ISI46"/>
      <c r="ISJ46"/>
      <c r="ISK46"/>
      <c r="ISL46"/>
      <c r="ISM46"/>
      <c r="ISN46"/>
      <c r="ISO46"/>
      <c r="ISP46"/>
      <c r="ISQ46"/>
      <c r="ISR46"/>
      <c r="ISS46"/>
      <c r="IST46"/>
      <c r="ISU46"/>
      <c r="ISV46"/>
      <c r="ISW46"/>
      <c r="ISX46"/>
      <c r="ISY46"/>
      <c r="ISZ46"/>
      <c r="ITA46"/>
      <c r="ITB46"/>
      <c r="ITC46"/>
      <c r="ITD46"/>
      <c r="ITE46"/>
      <c r="ITF46"/>
      <c r="ITG46"/>
      <c r="ITH46"/>
      <c r="ITI46"/>
      <c r="ITJ46"/>
      <c r="ITK46"/>
      <c r="ITL46"/>
      <c r="ITM46"/>
      <c r="ITN46"/>
      <c r="ITO46"/>
      <c r="ITP46"/>
      <c r="ITQ46"/>
      <c r="ITR46"/>
      <c r="ITS46"/>
      <c r="ITT46"/>
      <c r="ITU46"/>
      <c r="ITV46"/>
      <c r="ITW46"/>
      <c r="ITX46"/>
      <c r="ITY46"/>
      <c r="ITZ46"/>
      <c r="IUA46"/>
      <c r="IUB46"/>
      <c r="IUC46"/>
      <c r="IUD46"/>
      <c r="IUE46"/>
      <c r="IUF46"/>
      <c r="IUG46"/>
      <c r="IUH46"/>
      <c r="IUI46"/>
      <c r="IUJ46"/>
      <c r="IUK46"/>
      <c r="IUL46"/>
      <c r="IUM46"/>
      <c r="IUN46"/>
      <c r="IUO46"/>
      <c r="IUP46"/>
      <c r="IUQ46"/>
      <c r="IUR46"/>
      <c r="IUS46"/>
      <c r="IUT46"/>
      <c r="IUU46"/>
      <c r="IUV46"/>
      <c r="IUW46"/>
      <c r="IUX46"/>
      <c r="IUY46"/>
      <c r="IUZ46"/>
      <c r="IVA46"/>
      <c r="IVB46"/>
      <c r="IVC46"/>
      <c r="IVD46"/>
      <c r="IVE46"/>
      <c r="IVF46"/>
      <c r="IVG46"/>
      <c r="IVH46"/>
      <c r="IVI46"/>
      <c r="IVJ46"/>
      <c r="IVK46"/>
      <c r="IVL46"/>
      <c r="IVM46"/>
      <c r="IVN46"/>
      <c r="IVO46"/>
      <c r="IVP46"/>
      <c r="IVQ46"/>
      <c r="IVR46"/>
      <c r="IVS46"/>
      <c r="IVT46"/>
      <c r="IVU46"/>
      <c r="IVV46"/>
      <c r="IVW46"/>
      <c r="IVX46"/>
      <c r="IVY46"/>
      <c r="IVZ46"/>
      <c r="IWA46"/>
      <c r="IWB46"/>
      <c r="IWC46"/>
      <c r="IWD46"/>
      <c r="IWE46"/>
      <c r="IWF46"/>
      <c r="IWG46"/>
      <c r="IWH46"/>
      <c r="IWI46"/>
      <c r="IWJ46"/>
      <c r="IWK46"/>
      <c r="IWL46"/>
      <c r="IWM46"/>
      <c r="IWN46"/>
      <c r="IWO46"/>
      <c r="IWP46"/>
      <c r="IWQ46"/>
      <c r="IWR46"/>
      <c r="IWS46"/>
      <c r="IWT46"/>
      <c r="IWU46"/>
      <c r="IWV46"/>
      <c r="IWW46"/>
      <c r="IWX46"/>
      <c r="IWY46"/>
      <c r="IWZ46"/>
      <c r="IXA46"/>
      <c r="IXB46"/>
      <c r="IXC46"/>
      <c r="IXD46"/>
      <c r="IXE46"/>
      <c r="IXF46"/>
      <c r="IXG46"/>
      <c r="IXH46"/>
      <c r="IXI46"/>
      <c r="IXJ46"/>
      <c r="IXK46"/>
      <c r="IXL46"/>
      <c r="IXM46"/>
      <c r="IXN46"/>
      <c r="IXO46"/>
      <c r="IXP46"/>
      <c r="IXQ46"/>
      <c r="IXR46"/>
      <c r="IXS46"/>
      <c r="IXT46"/>
      <c r="IXU46"/>
      <c r="IXV46"/>
      <c r="IXW46"/>
      <c r="IXX46"/>
      <c r="IXY46"/>
      <c r="IXZ46"/>
      <c r="IYA46"/>
      <c r="IYB46"/>
      <c r="IYC46"/>
      <c r="IYD46"/>
      <c r="IYE46"/>
      <c r="IYF46"/>
      <c r="IYG46"/>
      <c r="IYH46"/>
      <c r="IYI46"/>
      <c r="IYJ46"/>
      <c r="IYK46"/>
      <c r="IYL46"/>
      <c r="IYM46"/>
      <c r="IYN46"/>
      <c r="IYO46"/>
      <c r="IYP46"/>
      <c r="IYQ46"/>
      <c r="IYR46"/>
      <c r="IYS46"/>
      <c r="IYT46"/>
      <c r="IYU46"/>
      <c r="IYV46"/>
      <c r="IYW46"/>
      <c r="IYX46"/>
      <c r="IYY46"/>
      <c r="IYZ46"/>
      <c r="IZA46"/>
      <c r="IZB46"/>
      <c r="IZC46"/>
      <c r="IZD46"/>
      <c r="IZE46"/>
      <c r="IZF46"/>
      <c r="IZG46"/>
      <c r="IZH46"/>
      <c r="IZI46"/>
      <c r="IZJ46"/>
      <c r="IZK46"/>
      <c r="IZL46"/>
      <c r="IZM46"/>
      <c r="IZN46"/>
      <c r="IZO46"/>
      <c r="IZP46"/>
      <c r="IZQ46"/>
      <c r="IZR46"/>
      <c r="IZS46"/>
      <c r="IZT46"/>
      <c r="IZU46"/>
      <c r="IZV46"/>
      <c r="IZW46"/>
      <c r="IZX46"/>
      <c r="IZY46"/>
      <c r="IZZ46"/>
      <c r="JAA46"/>
      <c r="JAB46"/>
      <c r="JAC46"/>
      <c r="JAD46"/>
      <c r="JAE46"/>
      <c r="JAF46"/>
      <c r="JAG46"/>
      <c r="JAH46"/>
      <c r="JAI46"/>
      <c r="JAJ46"/>
      <c r="JAK46"/>
      <c r="JAL46"/>
      <c r="JAM46"/>
      <c r="JAN46"/>
      <c r="JAO46"/>
      <c r="JAP46"/>
      <c r="JAQ46"/>
      <c r="JAR46"/>
      <c r="JAS46"/>
      <c r="JAT46"/>
      <c r="JAU46"/>
      <c r="JAV46"/>
      <c r="JAW46"/>
      <c r="JAX46"/>
      <c r="JAY46"/>
      <c r="JAZ46"/>
      <c r="JBA46"/>
      <c r="JBB46"/>
      <c r="JBC46"/>
      <c r="JBD46"/>
      <c r="JBE46"/>
      <c r="JBF46"/>
      <c r="JBG46"/>
      <c r="JBH46"/>
      <c r="JBI46"/>
      <c r="JBJ46"/>
      <c r="JBK46"/>
      <c r="JBL46"/>
      <c r="JBM46"/>
      <c r="JBN46"/>
      <c r="JBO46"/>
      <c r="JBP46"/>
      <c r="JBQ46"/>
      <c r="JBR46"/>
      <c r="JBS46"/>
      <c r="JBT46"/>
      <c r="JBU46"/>
      <c r="JBV46"/>
      <c r="JBW46"/>
      <c r="JBX46"/>
      <c r="JBY46"/>
      <c r="JBZ46"/>
      <c r="JCA46"/>
      <c r="JCB46"/>
      <c r="JCC46"/>
      <c r="JCD46"/>
      <c r="JCE46"/>
      <c r="JCF46"/>
      <c r="JCG46"/>
      <c r="JCH46"/>
      <c r="JCI46"/>
      <c r="JCJ46"/>
      <c r="JCK46"/>
      <c r="JCL46"/>
      <c r="JCM46"/>
      <c r="JCN46"/>
      <c r="JCO46"/>
      <c r="JCP46"/>
      <c r="JCQ46"/>
      <c r="JCR46"/>
      <c r="JCS46"/>
      <c r="JCT46"/>
      <c r="JCU46"/>
      <c r="JCV46"/>
      <c r="JCW46"/>
      <c r="JCX46"/>
      <c r="JCY46"/>
      <c r="JCZ46"/>
      <c r="JDA46"/>
      <c r="JDB46"/>
      <c r="JDC46"/>
      <c r="JDD46"/>
      <c r="JDE46"/>
      <c r="JDF46"/>
      <c r="JDG46"/>
      <c r="JDH46"/>
      <c r="JDI46"/>
      <c r="JDJ46"/>
      <c r="JDK46"/>
      <c r="JDL46"/>
      <c r="JDM46"/>
      <c r="JDN46"/>
      <c r="JDO46"/>
      <c r="JDP46"/>
      <c r="JDQ46"/>
      <c r="JDR46"/>
      <c r="JDS46"/>
      <c r="JDT46"/>
      <c r="JDU46"/>
      <c r="JDV46"/>
      <c r="JDW46"/>
      <c r="JDX46"/>
      <c r="JDY46"/>
      <c r="JDZ46"/>
      <c r="JEA46"/>
      <c r="JEB46"/>
      <c r="JEC46"/>
      <c r="JED46"/>
      <c r="JEE46"/>
      <c r="JEF46"/>
      <c r="JEG46"/>
      <c r="JEH46"/>
      <c r="JEI46"/>
      <c r="JEJ46"/>
      <c r="JEK46"/>
      <c r="JEL46"/>
      <c r="JEM46"/>
      <c r="JEN46"/>
      <c r="JEO46"/>
      <c r="JEP46"/>
      <c r="JEQ46"/>
      <c r="JER46"/>
      <c r="JES46"/>
      <c r="JET46"/>
      <c r="JEU46"/>
      <c r="JEV46"/>
      <c r="JEW46"/>
      <c r="JEX46"/>
      <c r="JEY46"/>
      <c r="JEZ46"/>
      <c r="JFA46"/>
      <c r="JFB46"/>
      <c r="JFC46"/>
      <c r="JFD46"/>
      <c r="JFE46"/>
      <c r="JFF46"/>
      <c r="JFG46"/>
      <c r="JFH46"/>
      <c r="JFI46"/>
      <c r="JFJ46"/>
      <c r="JFK46"/>
      <c r="JFL46"/>
      <c r="JFM46"/>
      <c r="JFN46"/>
      <c r="JFO46"/>
      <c r="JFP46"/>
      <c r="JFQ46"/>
      <c r="JFR46"/>
      <c r="JFS46"/>
      <c r="JFT46"/>
      <c r="JFU46"/>
      <c r="JFV46"/>
      <c r="JFW46"/>
      <c r="JFX46"/>
      <c r="JFY46"/>
      <c r="JFZ46"/>
      <c r="JGA46"/>
      <c r="JGB46"/>
      <c r="JGC46"/>
      <c r="JGD46"/>
      <c r="JGE46"/>
      <c r="JGF46"/>
      <c r="JGG46"/>
      <c r="JGH46"/>
      <c r="JGI46"/>
      <c r="JGJ46"/>
      <c r="JGK46"/>
      <c r="JGL46"/>
      <c r="JGM46"/>
      <c r="JGN46"/>
      <c r="JGO46"/>
      <c r="JGP46"/>
      <c r="JGQ46"/>
      <c r="JGR46"/>
      <c r="JGS46"/>
      <c r="JGT46"/>
      <c r="JGU46"/>
      <c r="JGV46"/>
      <c r="JGW46"/>
      <c r="JGX46"/>
      <c r="JGY46"/>
      <c r="JGZ46"/>
      <c r="JHA46"/>
      <c r="JHB46"/>
      <c r="JHC46"/>
      <c r="JHD46"/>
      <c r="JHE46"/>
      <c r="JHF46"/>
      <c r="JHG46"/>
      <c r="JHH46"/>
      <c r="JHI46"/>
      <c r="JHJ46"/>
      <c r="JHK46"/>
      <c r="JHL46"/>
      <c r="JHM46"/>
      <c r="JHN46"/>
      <c r="JHO46"/>
      <c r="JHP46"/>
      <c r="JHQ46"/>
      <c r="JHR46"/>
      <c r="JHS46"/>
      <c r="JHT46"/>
      <c r="JHU46"/>
      <c r="JHV46"/>
      <c r="JHW46"/>
      <c r="JHX46"/>
      <c r="JHY46"/>
      <c r="JHZ46"/>
      <c r="JIA46"/>
      <c r="JIB46"/>
      <c r="JIC46"/>
      <c r="JID46"/>
      <c r="JIE46"/>
      <c r="JIF46"/>
      <c r="JIG46"/>
      <c r="JIH46"/>
      <c r="JII46"/>
      <c r="JIJ46"/>
      <c r="JIK46"/>
      <c r="JIL46"/>
      <c r="JIM46"/>
      <c r="JIN46"/>
      <c r="JIO46"/>
      <c r="JIP46"/>
      <c r="JIQ46"/>
      <c r="JIR46"/>
      <c r="JIS46"/>
      <c r="JIT46"/>
      <c r="JIU46"/>
      <c r="JIV46"/>
      <c r="JIW46"/>
      <c r="JIX46"/>
      <c r="JIY46"/>
      <c r="JIZ46"/>
      <c r="JJA46"/>
      <c r="JJB46"/>
      <c r="JJC46"/>
      <c r="JJD46"/>
      <c r="JJE46"/>
      <c r="JJF46"/>
      <c r="JJG46"/>
      <c r="JJH46"/>
      <c r="JJI46"/>
      <c r="JJJ46"/>
      <c r="JJK46"/>
      <c r="JJL46"/>
      <c r="JJM46"/>
      <c r="JJN46"/>
      <c r="JJO46"/>
      <c r="JJP46"/>
      <c r="JJQ46"/>
      <c r="JJR46"/>
      <c r="JJS46"/>
      <c r="JJT46"/>
      <c r="JJU46"/>
      <c r="JJV46"/>
      <c r="JJW46"/>
      <c r="JJX46"/>
      <c r="JJY46"/>
      <c r="JJZ46"/>
      <c r="JKA46"/>
      <c r="JKB46"/>
      <c r="JKC46"/>
      <c r="JKD46"/>
      <c r="JKE46"/>
      <c r="JKF46"/>
      <c r="JKG46"/>
      <c r="JKH46"/>
      <c r="JKI46"/>
      <c r="JKJ46"/>
      <c r="JKK46"/>
      <c r="JKL46"/>
      <c r="JKM46"/>
      <c r="JKN46"/>
      <c r="JKO46"/>
      <c r="JKP46"/>
      <c r="JKQ46"/>
      <c r="JKR46"/>
      <c r="JKS46"/>
      <c r="JKT46"/>
      <c r="JKU46"/>
      <c r="JKV46"/>
      <c r="JKW46"/>
      <c r="JKX46"/>
      <c r="JKY46"/>
      <c r="JKZ46"/>
      <c r="JLA46"/>
      <c r="JLB46"/>
      <c r="JLC46"/>
      <c r="JLD46"/>
      <c r="JLE46"/>
      <c r="JLF46"/>
      <c r="JLG46"/>
      <c r="JLH46"/>
      <c r="JLI46"/>
      <c r="JLJ46"/>
      <c r="JLK46"/>
      <c r="JLL46"/>
      <c r="JLM46"/>
      <c r="JLN46"/>
      <c r="JLO46"/>
      <c r="JLP46"/>
      <c r="JLQ46"/>
      <c r="JLR46"/>
      <c r="JLS46"/>
      <c r="JLT46"/>
      <c r="JLU46"/>
      <c r="JLV46"/>
      <c r="JLW46"/>
      <c r="JLX46"/>
      <c r="JLY46"/>
      <c r="JLZ46"/>
      <c r="JMA46"/>
      <c r="JMB46"/>
      <c r="JMC46"/>
      <c r="JMD46"/>
      <c r="JME46"/>
      <c r="JMF46"/>
      <c r="JMG46"/>
      <c r="JMH46"/>
      <c r="JMI46"/>
      <c r="JMJ46"/>
      <c r="JMK46"/>
      <c r="JML46"/>
      <c r="JMM46"/>
      <c r="JMN46"/>
      <c r="JMO46"/>
      <c r="JMP46"/>
      <c r="JMQ46"/>
      <c r="JMR46"/>
      <c r="JMS46"/>
      <c r="JMT46"/>
      <c r="JMU46"/>
      <c r="JMV46"/>
      <c r="JMW46"/>
      <c r="JMX46"/>
      <c r="JMY46"/>
      <c r="JMZ46"/>
      <c r="JNA46"/>
      <c r="JNB46"/>
      <c r="JNC46"/>
      <c r="JND46"/>
      <c r="JNE46"/>
      <c r="JNF46"/>
      <c r="JNG46"/>
      <c r="JNH46"/>
      <c r="JNI46"/>
      <c r="JNJ46"/>
      <c r="JNK46"/>
      <c r="JNL46"/>
      <c r="JNM46"/>
      <c r="JNN46"/>
      <c r="JNO46"/>
      <c r="JNP46"/>
      <c r="JNQ46"/>
      <c r="JNR46"/>
      <c r="JNS46"/>
      <c r="JNT46"/>
      <c r="JNU46"/>
      <c r="JNV46"/>
      <c r="JNW46"/>
      <c r="JNX46"/>
      <c r="JNY46"/>
      <c r="JNZ46"/>
      <c r="JOA46"/>
      <c r="JOB46"/>
      <c r="JOC46"/>
      <c r="JOD46"/>
      <c r="JOE46"/>
      <c r="JOF46"/>
      <c r="JOG46"/>
      <c r="JOH46"/>
      <c r="JOI46"/>
      <c r="JOJ46"/>
      <c r="JOK46"/>
      <c r="JOL46"/>
      <c r="JOM46"/>
      <c r="JON46"/>
      <c r="JOO46"/>
      <c r="JOP46"/>
      <c r="JOQ46"/>
      <c r="JOR46"/>
      <c r="JOS46"/>
      <c r="JOT46"/>
      <c r="JOU46"/>
      <c r="JOV46"/>
      <c r="JOW46"/>
      <c r="JOX46"/>
      <c r="JOY46"/>
      <c r="JOZ46"/>
      <c r="JPA46"/>
      <c r="JPB46"/>
      <c r="JPC46"/>
      <c r="JPD46"/>
      <c r="JPE46"/>
      <c r="JPF46"/>
      <c r="JPG46"/>
      <c r="JPH46"/>
      <c r="JPI46"/>
      <c r="JPJ46"/>
      <c r="JPK46"/>
      <c r="JPL46"/>
      <c r="JPM46"/>
      <c r="JPN46"/>
      <c r="JPO46"/>
      <c r="JPP46"/>
      <c r="JPQ46"/>
      <c r="JPR46"/>
      <c r="JPS46"/>
      <c r="JPT46"/>
      <c r="JPU46"/>
      <c r="JPV46"/>
      <c r="JPW46"/>
      <c r="JPX46"/>
      <c r="JPY46"/>
      <c r="JPZ46"/>
      <c r="JQA46"/>
      <c r="JQB46"/>
      <c r="JQC46"/>
      <c r="JQD46"/>
      <c r="JQE46"/>
      <c r="JQF46"/>
      <c r="JQG46"/>
      <c r="JQH46"/>
      <c r="JQI46"/>
      <c r="JQJ46"/>
      <c r="JQK46"/>
      <c r="JQL46"/>
      <c r="JQM46"/>
      <c r="JQN46"/>
      <c r="JQO46"/>
      <c r="JQP46"/>
      <c r="JQQ46"/>
      <c r="JQR46"/>
      <c r="JQS46"/>
      <c r="JQT46"/>
      <c r="JQU46"/>
      <c r="JQV46"/>
      <c r="JQW46"/>
      <c r="JQX46"/>
      <c r="JQY46"/>
      <c r="JQZ46"/>
      <c r="JRA46"/>
      <c r="JRB46"/>
      <c r="JRC46"/>
      <c r="JRD46"/>
      <c r="JRE46"/>
      <c r="JRF46"/>
      <c r="JRG46"/>
      <c r="JRH46"/>
      <c r="JRI46"/>
      <c r="JRJ46"/>
      <c r="JRK46"/>
      <c r="JRL46"/>
      <c r="JRM46"/>
      <c r="JRN46"/>
      <c r="JRO46"/>
      <c r="JRP46"/>
      <c r="JRQ46"/>
      <c r="JRR46"/>
      <c r="JRS46"/>
      <c r="JRT46"/>
      <c r="JRU46"/>
      <c r="JRV46"/>
      <c r="JRW46"/>
      <c r="JRX46"/>
      <c r="JRY46"/>
      <c r="JRZ46"/>
      <c r="JSA46"/>
      <c r="JSB46"/>
      <c r="JSC46"/>
      <c r="JSD46"/>
      <c r="JSE46"/>
      <c r="JSF46"/>
      <c r="JSG46"/>
      <c r="JSH46"/>
      <c r="JSI46"/>
      <c r="JSJ46"/>
      <c r="JSK46"/>
      <c r="JSL46"/>
      <c r="JSM46"/>
      <c r="JSN46"/>
      <c r="JSO46"/>
      <c r="JSP46"/>
      <c r="JSQ46"/>
      <c r="JSR46"/>
      <c r="JSS46"/>
      <c r="JST46"/>
      <c r="JSU46"/>
      <c r="JSV46"/>
      <c r="JSW46"/>
      <c r="JSX46"/>
      <c r="JSY46"/>
      <c r="JSZ46"/>
      <c r="JTA46"/>
      <c r="JTB46"/>
      <c r="JTC46"/>
      <c r="JTD46"/>
      <c r="JTE46"/>
      <c r="JTF46"/>
      <c r="JTG46"/>
      <c r="JTH46"/>
      <c r="JTI46"/>
      <c r="JTJ46"/>
      <c r="JTK46"/>
      <c r="JTL46"/>
      <c r="JTM46"/>
      <c r="JTN46"/>
      <c r="JTO46"/>
      <c r="JTP46"/>
      <c r="JTQ46"/>
      <c r="JTR46"/>
      <c r="JTS46"/>
      <c r="JTT46"/>
      <c r="JTU46"/>
      <c r="JTV46"/>
      <c r="JTW46"/>
      <c r="JTX46"/>
      <c r="JTY46"/>
      <c r="JTZ46"/>
      <c r="JUA46"/>
      <c r="JUB46"/>
      <c r="JUC46"/>
      <c r="JUD46"/>
      <c r="JUE46"/>
      <c r="JUF46"/>
      <c r="JUG46"/>
      <c r="JUH46"/>
      <c r="JUI46"/>
      <c r="JUJ46"/>
      <c r="JUK46"/>
      <c r="JUL46"/>
      <c r="JUM46"/>
      <c r="JUN46"/>
      <c r="JUO46"/>
      <c r="JUP46"/>
      <c r="JUQ46"/>
      <c r="JUR46"/>
      <c r="JUS46"/>
      <c r="JUT46"/>
      <c r="JUU46"/>
      <c r="JUV46"/>
      <c r="JUW46"/>
      <c r="JUX46"/>
      <c r="JUY46"/>
      <c r="JUZ46"/>
      <c r="JVA46"/>
      <c r="JVB46"/>
      <c r="JVC46"/>
      <c r="JVD46"/>
      <c r="JVE46"/>
      <c r="JVF46"/>
      <c r="JVG46"/>
      <c r="JVH46"/>
      <c r="JVI46"/>
      <c r="JVJ46"/>
      <c r="JVK46"/>
      <c r="JVL46"/>
      <c r="JVM46"/>
      <c r="JVN46"/>
      <c r="JVO46"/>
      <c r="JVP46"/>
      <c r="JVQ46"/>
      <c r="JVR46"/>
      <c r="JVS46"/>
      <c r="JVT46"/>
      <c r="JVU46"/>
      <c r="JVV46"/>
      <c r="JVW46"/>
      <c r="JVX46"/>
      <c r="JVY46"/>
      <c r="JVZ46"/>
      <c r="JWA46"/>
      <c r="JWB46"/>
      <c r="JWC46"/>
      <c r="JWD46"/>
      <c r="JWE46"/>
      <c r="JWF46"/>
      <c r="JWG46"/>
      <c r="JWH46"/>
      <c r="JWI46"/>
      <c r="JWJ46"/>
      <c r="JWK46"/>
      <c r="JWL46"/>
      <c r="JWM46"/>
      <c r="JWN46"/>
      <c r="JWO46"/>
      <c r="JWP46"/>
      <c r="JWQ46"/>
      <c r="JWR46"/>
      <c r="JWS46"/>
      <c r="JWT46"/>
      <c r="JWU46"/>
      <c r="JWV46"/>
      <c r="JWW46"/>
      <c r="JWX46"/>
      <c r="JWY46"/>
      <c r="JWZ46"/>
      <c r="JXA46"/>
      <c r="JXB46"/>
      <c r="JXC46"/>
      <c r="JXD46"/>
      <c r="JXE46"/>
      <c r="JXF46"/>
      <c r="JXG46"/>
      <c r="JXH46"/>
      <c r="JXI46"/>
      <c r="JXJ46"/>
      <c r="JXK46"/>
      <c r="JXL46"/>
      <c r="JXM46"/>
      <c r="JXN46"/>
      <c r="JXO46"/>
      <c r="JXP46"/>
      <c r="JXQ46"/>
      <c r="JXR46"/>
      <c r="JXS46"/>
      <c r="JXT46"/>
      <c r="JXU46"/>
      <c r="JXV46"/>
      <c r="JXW46"/>
      <c r="JXX46"/>
      <c r="JXY46"/>
      <c r="JXZ46"/>
      <c r="JYA46"/>
      <c r="JYB46"/>
      <c r="JYC46"/>
      <c r="JYD46"/>
      <c r="JYE46"/>
      <c r="JYF46"/>
      <c r="JYG46"/>
      <c r="JYH46"/>
      <c r="JYI46"/>
      <c r="JYJ46"/>
      <c r="JYK46"/>
      <c r="JYL46"/>
      <c r="JYM46"/>
      <c r="JYN46"/>
      <c r="JYO46"/>
      <c r="JYP46"/>
      <c r="JYQ46"/>
      <c r="JYR46"/>
      <c r="JYS46"/>
      <c r="JYT46"/>
      <c r="JYU46"/>
      <c r="JYV46"/>
      <c r="JYW46"/>
      <c r="JYX46"/>
      <c r="JYY46"/>
      <c r="JYZ46"/>
      <c r="JZA46"/>
      <c r="JZB46"/>
      <c r="JZC46"/>
      <c r="JZD46"/>
      <c r="JZE46"/>
      <c r="JZF46"/>
      <c r="JZG46"/>
      <c r="JZH46"/>
      <c r="JZI46"/>
      <c r="JZJ46"/>
      <c r="JZK46"/>
      <c r="JZL46"/>
      <c r="JZM46"/>
      <c r="JZN46"/>
      <c r="JZO46"/>
      <c r="JZP46"/>
      <c r="JZQ46"/>
      <c r="JZR46"/>
      <c r="JZS46"/>
      <c r="JZT46"/>
      <c r="JZU46"/>
      <c r="JZV46"/>
      <c r="JZW46"/>
      <c r="JZX46"/>
      <c r="JZY46"/>
      <c r="JZZ46"/>
      <c r="KAA46"/>
      <c r="KAB46"/>
      <c r="KAC46"/>
      <c r="KAD46"/>
      <c r="KAE46"/>
      <c r="KAF46"/>
      <c r="KAG46"/>
      <c r="KAH46"/>
      <c r="KAI46"/>
      <c r="KAJ46"/>
      <c r="KAK46"/>
      <c r="KAL46"/>
      <c r="KAM46"/>
      <c r="KAN46"/>
      <c r="KAO46"/>
      <c r="KAP46"/>
      <c r="KAQ46"/>
      <c r="KAR46"/>
      <c r="KAS46"/>
      <c r="KAT46"/>
      <c r="KAU46"/>
      <c r="KAV46"/>
      <c r="KAW46"/>
      <c r="KAX46"/>
      <c r="KAY46"/>
      <c r="KAZ46"/>
      <c r="KBA46"/>
      <c r="KBB46"/>
      <c r="KBC46"/>
      <c r="KBD46"/>
      <c r="KBE46"/>
      <c r="KBF46"/>
      <c r="KBG46"/>
      <c r="KBH46"/>
      <c r="KBI46"/>
      <c r="KBJ46"/>
      <c r="KBK46"/>
      <c r="KBL46"/>
      <c r="KBM46"/>
      <c r="KBN46"/>
      <c r="KBO46"/>
      <c r="KBP46"/>
      <c r="KBQ46"/>
      <c r="KBR46"/>
      <c r="KBS46"/>
      <c r="KBT46"/>
      <c r="KBU46"/>
      <c r="KBV46"/>
      <c r="KBW46"/>
      <c r="KBX46"/>
      <c r="KBY46"/>
      <c r="KBZ46"/>
      <c r="KCA46"/>
      <c r="KCB46"/>
      <c r="KCC46"/>
      <c r="KCD46"/>
      <c r="KCE46"/>
      <c r="KCF46"/>
      <c r="KCG46"/>
      <c r="KCH46"/>
      <c r="KCI46"/>
      <c r="KCJ46"/>
      <c r="KCK46"/>
      <c r="KCL46"/>
      <c r="KCM46"/>
      <c r="KCN46"/>
      <c r="KCO46"/>
      <c r="KCP46"/>
      <c r="KCQ46"/>
      <c r="KCR46"/>
      <c r="KCS46"/>
      <c r="KCT46"/>
      <c r="KCU46"/>
      <c r="KCV46"/>
      <c r="KCW46"/>
      <c r="KCX46"/>
      <c r="KCY46"/>
      <c r="KCZ46"/>
      <c r="KDA46"/>
      <c r="KDB46"/>
      <c r="KDC46"/>
      <c r="KDD46"/>
      <c r="KDE46"/>
      <c r="KDF46"/>
      <c r="KDG46"/>
      <c r="KDH46"/>
      <c r="KDI46"/>
      <c r="KDJ46"/>
      <c r="KDK46"/>
      <c r="KDL46"/>
      <c r="KDM46"/>
      <c r="KDN46"/>
      <c r="KDO46"/>
      <c r="KDP46"/>
      <c r="KDQ46"/>
      <c r="KDR46"/>
      <c r="KDS46"/>
      <c r="KDT46"/>
      <c r="KDU46"/>
      <c r="KDV46"/>
      <c r="KDW46"/>
      <c r="KDX46"/>
      <c r="KDY46"/>
      <c r="KDZ46"/>
      <c r="KEA46"/>
      <c r="KEB46"/>
      <c r="KEC46"/>
      <c r="KED46"/>
      <c r="KEE46"/>
      <c r="KEF46"/>
      <c r="KEG46"/>
      <c r="KEH46"/>
      <c r="KEI46"/>
      <c r="KEJ46"/>
      <c r="KEK46"/>
      <c r="KEL46"/>
      <c r="KEM46"/>
      <c r="KEN46"/>
      <c r="KEO46"/>
      <c r="KEP46"/>
      <c r="KEQ46"/>
      <c r="KER46"/>
      <c r="KES46"/>
      <c r="KET46"/>
      <c r="KEU46"/>
      <c r="KEV46"/>
      <c r="KEW46"/>
      <c r="KEX46"/>
      <c r="KEY46"/>
      <c r="KEZ46"/>
      <c r="KFA46"/>
      <c r="KFB46"/>
      <c r="KFC46"/>
      <c r="KFD46"/>
      <c r="KFE46"/>
      <c r="KFF46"/>
      <c r="KFG46"/>
      <c r="KFH46"/>
      <c r="KFI46"/>
      <c r="KFJ46"/>
      <c r="KFK46"/>
      <c r="KFL46"/>
      <c r="KFM46"/>
      <c r="KFN46"/>
      <c r="KFO46"/>
      <c r="KFP46"/>
      <c r="KFQ46"/>
      <c r="KFR46"/>
      <c r="KFS46"/>
      <c r="KFT46"/>
      <c r="KFU46"/>
      <c r="KFV46"/>
      <c r="KFW46"/>
      <c r="KFX46"/>
      <c r="KFY46"/>
      <c r="KFZ46"/>
      <c r="KGA46"/>
      <c r="KGB46"/>
      <c r="KGC46"/>
      <c r="KGD46"/>
      <c r="KGE46"/>
      <c r="KGF46"/>
      <c r="KGG46"/>
      <c r="KGH46"/>
      <c r="KGI46"/>
      <c r="KGJ46"/>
      <c r="KGK46"/>
      <c r="KGL46"/>
      <c r="KGM46"/>
      <c r="KGN46"/>
      <c r="KGO46"/>
      <c r="KGP46"/>
      <c r="KGQ46"/>
      <c r="KGR46"/>
      <c r="KGS46"/>
      <c r="KGT46"/>
      <c r="KGU46"/>
      <c r="KGV46"/>
      <c r="KGW46"/>
      <c r="KGX46"/>
      <c r="KGY46"/>
      <c r="KGZ46"/>
      <c r="KHA46"/>
      <c r="KHB46"/>
      <c r="KHC46"/>
      <c r="KHD46"/>
      <c r="KHE46"/>
      <c r="KHF46"/>
      <c r="KHG46"/>
      <c r="KHH46"/>
      <c r="KHI46"/>
      <c r="KHJ46"/>
      <c r="KHK46"/>
      <c r="KHL46"/>
      <c r="KHM46"/>
      <c r="KHN46"/>
      <c r="KHO46"/>
      <c r="KHP46"/>
      <c r="KHQ46"/>
      <c r="KHR46"/>
      <c r="KHS46"/>
      <c r="KHT46"/>
      <c r="KHU46"/>
      <c r="KHV46"/>
      <c r="KHW46"/>
      <c r="KHX46"/>
      <c r="KHY46"/>
      <c r="KHZ46"/>
      <c r="KIA46"/>
      <c r="KIB46"/>
      <c r="KIC46"/>
      <c r="KID46"/>
      <c r="KIE46"/>
      <c r="KIF46"/>
      <c r="KIG46"/>
      <c r="KIH46"/>
      <c r="KII46"/>
      <c r="KIJ46"/>
      <c r="KIK46"/>
      <c r="KIL46"/>
      <c r="KIM46"/>
      <c r="KIN46"/>
      <c r="KIO46"/>
      <c r="KIP46"/>
      <c r="KIQ46"/>
      <c r="KIR46"/>
      <c r="KIS46"/>
      <c r="KIT46"/>
      <c r="KIU46"/>
      <c r="KIV46"/>
      <c r="KIW46"/>
      <c r="KIX46"/>
      <c r="KIY46"/>
      <c r="KIZ46"/>
      <c r="KJA46"/>
      <c r="KJB46"/>
      <c r="KJC46"/>
      <c r="KJD46"/>
      <c r="KJE46"/>
      <c r="KJF46"/>
      <c r="KJG46"/>
      <c r="KJH46"/>
      <c r="KJI46"/>
      <c r="KJJ46"/>
      <c r="KJK46"/>
      <c r="KJL46"/>
      <c r="KJM46"/>
      <c r="KJN46"/>
      <c r="KJO46"/>
      <c r="KJP46"/>
      <c r="KJQ46"/>
      <c r="KJR46"/>
      <c r="KJS46"/>
      <c r="KJT46"/>
      <c r="KJU46"/>
      <c r="KJV46"/>
      <c r="KJW46"/>
      <c r="KJX46"/>
      <c r="KJY46"/>
      <c r="KJZ46"/>
      <c r="KKA46"/>
      <c r="KKB46"/>
      <c r="KKC46"/>
      <c r="KKD46"/>
      <c r="KKE46"/>
      <c r="KKF46"/>
      <c r="KKG46"/>
      <c r="KKH46"/>
      <c r="KKI46"/>
      <c r="KKJ46"/>
      <c r="KKK46"/>
      <c r="KKL46"/>
      <c r="KKM46"/>
      <c r="KKN46"/>
      <c r="KKO46"/>
      <c r="KKP46"/>
      <c r="KKQ46"/>
      <c r="KKR46"/>
      <c r="KKS46"/>
      <c r="KKT46"/>
      <c r="KKU46"/>
      <c r="KKV46"/>
      <c r="KKW46"/>
      <c r="KKX46"/>
      <c r="KKY46"/>
      <c r="KKZ46"/>
      <c r="KLA46"/>
      <c r="KLB46"/>
      <c r="KLC46"/>
      <c r="KLD46"/>
      <c r="KLE46"/>
      <c r="KLF46"/>
      <c r="KLG46"/>
      <c r="KLH46"/>
      <c r="KLI46"/>
      <c r="KLJ46"/>
      <c r="KLK46"/>
      <c r="KLL46"/>
      <c r="KLM46"/>
      <c r="KLN46"/>
      <c r="KLO46"/>
      <c r="KLP46"/>
      <c r="KLQ46"/>
      <c r="KLR46"/>
      <c r="KLS46"/>
      <c r="KLT46"/>
      <c r="KLU46"/>
      <c r="KLV46"/>
      <c r="KLW46"/>
      <c r="KLX46"/>
      <c r="KLY46"/>
      <c r="KLZ46"/>
      <c r="KMA46"/>
      <c r="KMB46"/>
      <c r="KMC46"/>
      <c r="KMD46"/>
      <c r="KME46"/>
      <c r="KMF46"/>
      <c r="KMG46"/>
      <c r="KMH46"/>
      <c r="KMI46"/>
      <c r="KMJ46"/>
      <c r="KMK46"/>
      <c r="KML46"/>
      <c r="KMM46"/>
      <c r="KMN46"/>
      <c r="KMO46"/>
      <c r="KMP46"/>
      <c r="KMQ46"/>
      <c r="KMR46"/>
      <c r="KMS46"/>
      <c r="KMT46"/>
      <c r="KMU46"/>
      <c r="KMV46"/>
      <c r="KMW46"/>
      <c r="KMX46"/>
      <c r="KMY46"/>
      <c r="KMZ46"/>
      <c r="KNA46"/>
      <c r="KNB46"/>
      <c r="KNC46"/>
      <c r="KND46"/>
      <c r="KNE46"/>
      <c r="KNF46"/>
      <c r="KNG46"/>
      <c r="KNH46"/>
      <c r="KNI46"/>
      <c r="KNJ46"/>
      <c r="KNK46"/>
      <c r="KNL46"/>
      <c r="KNM46"/>
      <c r="KNN46"/>
      <c r="KNO46"/>
      <c r="KNP46"/>
      <c r="KNQ46"/>
      <c r="KNR46"/>
      <c r="KNS46"/>
      <c r="KNT46"/>
      <c r="KNU46"/>
      <c r="KNV46"/>
      <c r="KNW46"/>
      <c r="KNX46"/>
      <c r="KNY46"/>
      <c r="KNZ46"/>
      <c r="KOA46"/>
      <c r="KOB46"/>
      <c r="KOC46"/>
      <c r="KOD46"/>
      <c r="KOE46"/>
      <c r="KOF46"/>
      <c r="KOG46"/>
      <c r="KOH46"/>
      <c r="KOI46"/>
      <c r="KOJ46"/>
      <c r="KOK46"/>
      <c r="KOL46"/>
      <c r="KOM46"/>
      <c r="KON46"/>
      <c r="KOO46"/>
      <c r="KOP46"/>
      <c r="KOQ46"/>
      <c r="KOR46"/>
      <c r="KOS46"/>
      <c r="KOT46"/>
      <c r="KOU46"/>
      <c r="KOV46"/>
      <c r="KOW46"/>
      <c r="KOX46"/>
      <c r="KOY46"/>
      <c r="KOZ46"/>
      <c r="KPA46"/>
      <c r="KPB46"/>
      <c r="KPC46"/>
      <c r="KPD46"/>
      <c r="KPE46"/>
      <c r="KPF46"/>
      <c r="KPG46"/>
      <c r="KPH46"/>
      <c r="KPI46"/>
      <c r="KPJ46"/>
      <c r="KPK46"/>
      <c r="KPL46"/>
      <c r="KPM46"/>
      <c r="KPN46"/>
      <c r="KPO46"/>
      <c r="KPP46"/>
      <c r="KPQ46"/>
      <c r="KPR46"/>
      <c r="KPS46"/>
      <c r="KPT46"/>
      <c r="KPU46"/>
      <c r="KPV46"/>
      <c r="KPW46"/>
      <c r="KPX46"/>
      <c r="KPY46"/>
      <c r="KPZ46"/>
      <c r="KQA46"/>
      <c r="KQB46"/>
      <c r="KQC46"/>
      <c r="KQD46"/>
      <c r="KQE46"/>
      <c r="KQF46"/>
      <c r="KQG46"/>
      <c r="KQH46"/>
      <c r="KQI46"/>
      <c r="KQJ46"/>
      <c r="KQK46"/>
      <c r="KQL46"/>
      <c r="KQM46"/>
      <c r="KQN46"/>
      <c r="KQO46"/>
      <c r="KQP46"/>
      <c r="KQQ46"/>
      <c r="KQR46"/>
      <c r="KQS46"/>
      <c r="KQT46"/>
      <c r="KQU46"/>
      <c r="KQV46"/>
      <c r="KQW46"/>
      <c r="KQX46"/>
      <c r="KQY46"/>
      <c r="KQZ46"/>
      <c r="KRA46"/>
      <c r="KRB46"/>
      <c r="KRC46"/>
      <c r="KRD46"/>
      <c r="KRE46"/>
      <c r="KRF46"/>
      <c r="KRG46"/>
      <c r="KRH46"/>
      <c r="KRI46"/>
      <c r="KRJ46"/>
      <c r="KRK46"/>
      <c r="KRL46"/>
      <c r="KRM46"/>
      <c r="KRN46"/>
      <c r="KRO46"/>
      <c r="KRP46"/>
      <c r="KRQ46"/>
      <c r="KRR46"/>
      <c r="KRS46"/>
      <c r="KRT46"/>
      <c r="KRU46"/>
      <c r="KRV46"/>
      <c r="KRW46"/>
      <c r="KRX46"/>
      <c r="KRY46"/>
      <c r="KRZ46"/>
      <c r="KSA46"/>
      <c r="KSB46"/>
      <c r="KSC46"/>
      <c r="KSD46"/>
      <c r="KSE46"/>
      <c r="KSF46"/>
      <c r="KSG46"/>
      <c r="KSH46"/>
      <c r="KSI46"/>
      <c r="KSJ46"/>
      <c r="KSK46"/>
      <c r="KSL46"/>
      <c r="KSM46"/>
      <c r="KSN46"/>
      <c r="KSO46"/>
      <c r="KSP46"/>
      <c r="KSQ46"/>
      <c r="KSR46"/>
      <c r="KSS46"/>
      <c r="KST46"/>
      <c r="KSU46"/>
      <c r="KSV46"/>
      <c r="KSW46"/>
      <c r="KSX46"/>
      <c r="KSY46"/>
      <c r="KSZ46"/>
      <c r="KTA46"/>
      <c r="KTB46"/>
      <c r="KTC46"/>
      <c r="KTD46"/>
      <c r="KTE46"/>
      <c r="KTF46"/>
      <c r="KTG46"/>
      <c r="KTH46"/>
      <c r="KTI46"/>
      <c r="KTJ46"/>
      <c r="KTK46"/>
      <c r="KTL46"/>
      <c r="KTM46"/>
      <c r="KTN46"/>
      <c r="KTO46"/>
      <c r="KTP46"/>
      <c r="KTQ46"/>
      <c r="KTR46"/>
      <c r="KTS46"/>
      <c r="KTT46"/>
      <c r="KTU46"/>
      <c r="KTV46"/>
      <c r="KTW46"/>
      <c r="KTX46"/>
      <c r="KTY46"/>
      <c r="KTZ46"/>
      <c r="KUA46"/>
      <c r="KUB46"/>
      <c r="KUC46"/>
      <c r="KUD46"/>
      <c r="KUE46"/>
      <c r="KUF46"/>
      <c r="KUG46"/>
      <c r="KUH46"/>
      <c r="KUI46"/>
      <c r="KUJ46"/>
      <c r="KUK46"/>
      <c r="KUL46"/>
      <c r="KUM46"/>
      <c r="KUN46"/>
      <c r="KUO46"/>
      <c r="KUP46"/>
      <c r="KUQ46"/>
      <c r="KUR46"/>
      <c r="KUS46"/>
      <c r="KUT46"/>
      <c r="KUU46"/>
      <c r="KUV46"/>
      <c r="KUW46"/>
      <c r="KUX46"/>
      <c r="KUY46"/>
      <c r="KUZ46"/>
      <c r="KVA46"/>
      <c r="KVB46"/>
      <c r="KVC46"/>
      <c r="KVD46"/>
      <c r="KVE46"/>
      <c r="KVF46"/>
      <c r="KVG46"/>
      <c r="KVH46"/>
      <c r="KVI46"/>
      <c r="KVJ46"/>
      <c r="KVK46"/>
      <c r="KVL46"/>
      <c r="KVM46"/>
      <c r="KVN46"/>
      <c r="KVO46"/>
      <c r="KVP46"/>
      <c r="KVQ46"/>
      <c r="KVR46"/>
      <c r="KVS46"/>
      <c r="KVT46"/>
      <c r="KVU46"/>
      <c r="KVV46"/>
      <c r="KVW46"/>
      <c r="KVX46"/>
      <c r="KVY46"/>
      <c r="KVZ46"/>
      <c r="KWA46"/>
      <c r="KWB46"/>
      <c r="KWC46"/>
      <c r="KWD46"/>
      <c r="KWE46"/>
      <c r="KWF46"/>
      <c r="KWG46"/>
      <c r="KWH46"/>
      <c r="KWI46"/>
      <c r="KWJ46"/>
      <c r="KWK46"/>
      <c r="KWL46"/>
      <c r="KWM46"/>
      <c r="KWN46"/>
      <c r="KWO46"/>
      <c r="KWP46"/>
      <c r="KWQ46"/>
      <c r="KWR46"/>
      <c r="KWS46"/>
      <c r="KWT46"/>
      <c r="KWU46"/>
      <c r="KWV46"/>
      <c r="KWW46"/>
      <c r="KWX46"/>
      <c r="KWY46"/>
      <c r="KWZ46"/>
      <c r="KXA46"/>
      <c r="KXB46"/>
      <c r="KXC46"/>
      <c r="KXD46"/>
      <c r="KXE46"/>
      <c r="KXF46"/>
      <c r="KXG46"/>
      <c r="KXH46"/>
      <c r="KXI46"/>
      <c r="KXJ46"/>
      <c r="KXK46"/>
      <c r="KXL46"/>
      <c r="KXM46"/>
      <c r="KXN46"/>
      <c r="KXO46"/>
      <c r="KXP46"/>
      <c r="KXQ46"/>
      <c r="KXR46"/>
      <c r="KXS46"/>
      <c r="KXT46"/>
      <c r="KXU46"/>
      <c r="KXV46"/>
      <c r="KXW46"/>
      <c r="KXX46"/>
      <c r="KXY46"/>
      <c r="KXZ46"/>
      <c r="KYA46"/>
      <c r="KYB46"/>
      <c r="KYC46"/>
      <c r="KYD46"/>
      <c r="KYE46"/>
      <c r="KYF46"/>
      <c r="KYG46"/>
      <c r="KYH46"/>
      <c r="KYI46"/>
      <c r="KYJ46"/>
      <c r="KYK46"/>
      <c r="KYL46"/>
      <c r="KYM46"/>
      <c r="KYN46"/>
      <c r="KYO46"/>
      <c r="KYP46"/>
      <c r="KYQ46"/>
      <c r="KYR46"/>
      <c r="KYS46"/>
      <c r="KYT46"/>
      <c r="KYU46"/>
      <c r="KYV46"/>
      <c r="KYW46"/>
      <c r="KYX46"/>
      <c r="KYY46"/>
      <c r="KYZ46"/>
      <c r="KZA46"/>
      <c r="KZB46"/>
      <c r="KZC46"/>
      <c r="KZD46"/>
      <c r="KZE46"/>
      <c r="KZF46"/>
      <c r="KZG46"/>
      <c r="KZH46"/>
      <c r="KZI46"/>
      <c r="KZJ46"/>
      <c r="KZK46"/>
      <c r="KZL46"/>
      <c r="KZM46"/>
      <c r="KZN46"/>
      <c r="KZO46"/>
      <c r="KZP46"/>
      <c r="KZQ46"/>
      <c r="KZR46"/>
      <c r="KZS46"/>
      <c r="KZT46"/>
      <c r="KZU46"/>
      <c r="KZV46"/>
      <c r="KZW46"/>
      <c r="KZX46"/>
      <c r="KZY46"/>
      <c r="KZZ46"/>
      <c r="LAA46"/>
      <c r="LAB46"/>
      <c r="LAC46"/>
      <c r="LAD46"/>
      <c r="LAE46"/>
      <c r="LAF46"/>
      <c r="LAG46"/>
      <c r="LAH46"/>
      <c r="LAI46"/>
      <c r="LAJ46"/>
      <c r="LAK46"/>
      <c r="LAL46"/>
      <c r="LAM46"/>
      <c r="LAN46"/>
      <c r="LAO46"/>
      <c r="LAP46"/>
      <c r="LAQ46"/>
      <c r="LAR46"/>
      <c r="LAS46"/>
      <c r="LAT46"/>
      <c r="LAU46"/>
      <c r="LAV46"/>
      <c r="LAW46"/>
      <c r="LAX46"/>
      <c r="LAY46"/>
      <c r="LAZ46"/>
      <c r="LBA46"/>
      <c r="LBB46"/>
      <c r="LBC46"/>
      <c r="LBD46"/>
      <c r="LBE46"/>
      <c r="LBF46"/>
      <c r="LBG46"/>
      <c r="LBH46"/>
      <c r="LBI46"/>
      <c r="LBJ46"/>
      <c r="LBK46"/>
      <c r="LBL46"/>
      <c r="LBM46"/>
      <c r="LBN46"/>
      <c r="LBO46"/>
      <c r="LBP46"/>
      <c r="LBQ46"/>
      <c r="LBR46"/>
      <c r="LBS46"/>
      <c r="LBT46"/>
      <c r="LBU46"/>
      <c r="LBV46"/>
      <c r="LBW46"/>
      <c r="LBX46"/>
      <c r="LBY46"/>
      <c r="LBZ46"/>
      <c r="LCA46"/>
      <c r="LCB46"/>
      <c r="LCC46"/>
      <c r="LCD46"/>
      <c r="LCE46"/>
      <c r="LCF46"/>
      <c r="LCG46"/>
      <c r="LCH46"/>
      <c r="LCI46"/>
      <c r="LCJ46"/>
      <c r="LCK46"/>
      <c r="LCL46"/>
      <c r="LCM46"/>
      <c r="LCN46"/>
      <c r="LCO46"/>
      <c r="LCP46"/>
      <c r="LCQ46"/>
      <c r="LCR46"/>
      <c r="LCS46"/>
      <c r="LCT46"/>
      <c r="LCU46"/>
      <c r="LCV46"/>
      <c r="LCW46"/>
      <c r="LCX46"/>
      <c r="LCY46"/>
      <c r="LCZ46"/>
      <c r="LDA46"/>
      <c r="LDB46"/>
      <c r="LDC46"/>
      <c r="LDD46"/>
      <c r="LDE46"/>
      <c r="LDF46"/>
      <c r="LDG46"/>
      <c r="LDH46"/>
      <c r="LDI46"/>
      <c r="LDJ46"/>
      <c r="LDK46"/>
      <c r="LDL46"/>
      <c r="LDM46"/>
      <c r="LDN46"/>
      <c r="LDO46"/>
      <c r="LDP46"/>
      <c r="LDQ46"/>
      <c r="LDR46"/>
      <c r="LDS46"/>
      <c r="LDT46"/>
      <c r="LDU46"/>
      <c r="LDV46"/>
      <c r="LDW46"/>
      <c r="LDX46"/>
      <c r="LDY46"/>
      <c r="LDZ46"/>
      <c r="LEA46"/>
      <c r="LEB46"/>
      <c r="LEC46"/>
      <c r="LED46"/>
      <c r="LEE46"/>
      <c r="LEF46"/>
      <c r="LEG46"/>
      <c r="LEH46"/>
      <c r="LEI46"/>
      <c r="LEJ46"/>
      <c r="LEK46"/>
      <c r="LEL46"/>
      <c r="LEM46"/>
      <c r="LEN46"/>
      <c r="LEO46"/>
      <c r="LEP46"/>
      <c r="LEQ46"/>
      <c r="LER46"/>
      <c r="LES46"/>
      <c r="LET46"/>
      <c r="LEU46"/>
      <c r="LEV46"/>
      <c r="LEW46"/>
      <c r="LEX46"/>
      <c r="LEY46"/>
      <c r="LEZ46"/>
      <c r="LFA46"/>
      <c r="LFB46"/>
      <c r="LFC46"/>
      <c r="LFD46"/>
      <c r="LFE46"/>
      <c r="LFF46"/>
      <c r="LFG46"/>
      <c r="LFH46"/>
      <c r="LFI46"/>
      <c r="LFJ46"/>
      <c r="LFK46"/>
      <c r="LFL46"/>
      <c r="LFM46"/>
      <c r="LFN46"/>
      <c r="LFO46"/>
      <c r="LFP46"/>
      <c r="LFQ46"/>
      <c r="LFR46"/>
      <c r="LFS46"/>
      <c r="LFT46"/>
      <c r="LFU46"/>
      <c r="LFV46"/>
      <c r="LFW46"/>
      <c r="LFX46"/>
      <c r="LFY46"/>
      <c r="LFZ46"/>
      <c r="LGA46"/>
      <c r="LGB46"/>
      <c r="LGC46"/>
      <c r="LGD46"/>
      <c r="LGE46"/>
      <c r="LGF46"/>
      <c r="LGG46"/>
      <c r="LGH46"/>
      <c r="LGI46"/>
      <c r="LGJ46"/>
      <c r="LGK46"/>
      <c r="LGL46"/>
      <c r="LGM46"/>
      <c r="LGN46"/>
      <c r="LGO46"/>
      <c r="LGP46"/>
      <c r="LGQ46"/>
      <c r="LGR46"/>
      <c r="LGS46"/>
      <c r="LGT46"/>
      <c r="LGU46"/>
      <c r="LGV46"/>
      <c r="LGW46"/>
      <c r="LGX46"/>
      <c r="LGY46"/>
      <c r="LGZ46"/>
      <c r="LHA46"/>
      <c r="LHB46"/>
      <c r="LHC46"/>
      <c r="LHD46"/>
      <c r="LHE46"/>
      <c r="LHF46"/>
      <c r="LHG46"/>
      <c r="LHH46"/>
      <c r="LHI46"/>
      <c r="LHJ46"/>
      <c r="LHK46"/>
      <c r="LHL46"/>
      <c r="LHM46"/>
      <c r="LHN46"/>
      <c r="LHO46"/>
      <c r="LHP46"/>
      <c r="LHQ46"/>
      <c r="LHR46"/>
      <c r="LHS46"/>
      <c r="LHT46"/>
      <c r="LHU46"/>
      <c r="LHV46"/>
      <c r="LHW46"/>
      <c r="LHX46"/>
      <c r="LHY46"/>
      <c r="LHZ46"/>
      <c r="LIA46"/>
      <c r="LIB46"/>
      <c r="LIC46"/>
      <c r="LID46"/>
      <c r="LIE46"/>
      <c r="LIF46"/>
      <c r="LIG46"/>
      <c r="LIH46"/>
      <c r="LII46"/>
      <c r="LIJ46"/>
      <c r="LIK46"/>
      <c r="LIL46"/>
      <c r="LIM46"/>
      <c r="LIN46"/>
      <c r="LIO46"/>
      <c r="LIP46"/>
      <c r="LIQ46"/>
      <c r="LIR46"/>
      <c r="LIS46"/>
      <c r="LIT46"/>
      <c r="LIU46"/>
      <c r="LIV46"/>
      <c r="LIW46"/>
      <c r="LIX46"/>
      <c r="LIY46"/>
      <c r="LIZ46"/>
      <c r="LJA46"/>
      <c r="LJB46"/>
      <c r="LJC46"/>
      <c r="LJD46"/>
      <c r="LJE46"/>
      <c r="LJF46"/>
      <c r="LJG46"/>
      <c r="LJH46"/>
      <c r="LJI46"/>
      <c r="LJJ46"/>
      <c r="LJK46"/>
      <c r="LJL46"/>
      <c r="LJM46"/>
      <c r="LJN46"/>
      <c r="LJO46"/>
      <c r="LJP46"/>
      <c r="LJQ46"/>
      <c r="LJR46"/>
      <c r="LJS46"/>
      <c r="LJT46"/>
      <c r="LJU46"/>
      <c r="LJV46"/>
      <c r="LJW46"/>
      <c r="LJX46"/>
      <c r="LJY46"/>
      <c r="LJZ46"/>
      <c r="LKA46"/>
      <c r="LKB46"/>
      <c r="LKC46"/>
      <c r="LKD46"/>
      <c r="LKE46"/>
      <c r="LKF46"/>
      <c r="LKG46"/>
      <c r="LKH46"/>
      <c r="LKI46"/>
      <c r="LKJ46"/>
      <c r="LKK46"/>
      <c r="LKL46"/>
      <c r="LKM46"/>
      <c r="LKN46"/>
      <c r="LKO46"/>
      <c r="LKP46"/>
      <c r="LKQ46"/>
      <c r="LKR46"/>
      <c r="LKS46"/>
      <c r="LKT46"/>
      <c r="LKU46"/>
      <c r="LKV46"/>
      <c r="LKW46"/>
      <c r="LKX46"/>
      <c r="LKY46"/>
      <c r="LKZ46"/>
      <c r="LLA46"/>
      <c r="LLB46"/>
      <c r="LLC46"/>
      <c r="LLD46"/>
      <c r="LLE46"/>
      <c r="LLF46"/>
      <c r="LLG46"/>
      <c r="LLH46"/>
      <c r="LLI46"/>
      <c r="LLJ46"/>
      <c r="LLK46"/>
      <c r="LLL46"/>
      <c r="LLM46"/>
      <c r="LLN46"/>
      <c r="LLO46"/>
      <c r="LLP46"/>
      <c r="LLQ46"/>
      <c r="LLR46"/>
      <c r="LLS46"/>
      <c r="LLT46"/>
      <c r="LLU46"/>
      <c r="LLV46"/>
      <c r="LLW46"/>
      <c r="LLX46"/>
      <c r="LLY46"/>
      <c r="LLZ46"/>
      <c r="LMA46"/>
      <c r="LMB46"/>
      <c r="LMC46"/>
      <c r="LMD46"/>
      <c r="LME46"/>
      <c r="LMF46"/>
      <c r="LMG46"/>
      <c r="LMH46"/>
      <c r="LMI46"/>
      <c r="LMJ46"/>
      <c r="LMK46"/>
      <c r="LML46"/>
      <c r="LMM46"/>
      <c r="LMN46"/>
      <c r="LMO46"/>
      <c r="LMP46"/>
      <c r="LMQ46"/>
      <c r="LMR46"/>
      <c r="LMS46"/>
      <c r="LMT46"/>
      <c r="LMU46"/>
      <c r="LMV46"/>
      <c r="LMW46"/>
      <c r="LMX46"/>
      <c r="LMY46"/>
      <c r="LMZ46"/>
      <c r="LNA46"/>
      <c r="LNB46"/>
      <c r="LNC46"/>
      <c r="LND46"/>
      <c r="LNE46"/>
      <c r="LNF46"/>
      <c r="LNG46"/>
      <c r="LNH46"/>
      <c r="LNI46"/>
      <c r="LNJ46"/>
      <c r="LNK46"/>
      <c r="LNL46"/>
      <c r="LNM46"/>
      <c r="LNN46"/>
      <c r="LNO46"/>
      <c r="LNP46"/>
      <c r="LNQ46"/>
      <c r="LNR46"/>
      <c r="LNS46"/>
      <c r="LNT46"/>
      <c r="LNU46"/>
      <c r="LNV46"/>
      <c r="LNW46"/>
      <c r="LNX46"/>
      <c r="LNY46"/>
      <c r="LNZ46"/>
      <c r="LOA46"/>
      <c r="LOB46"/>
      <c r="LOC46"/>
      <c r="LOD46"/>
      <c r="LOE46"/>
      <c r="LOF46"/>
      <c r="LOG46"/>
      <c r="LOH46"/>
      <c r="LOI46"/>
      <c r="LOJ46"/>
      <c r="LOK46"/>
      <c r="LOL46"/>
      <c r="LOM46"/>
      <c r="LON46"/>
      <c r="LOO46"/>
      <c r="LOP46"/>
      <c r="LOQ46"/>
      <c r="LOR46"/>
      <c r="LOS46"/>
      <c r="LOT46"/>
      <c r="LOU46"/>
      <c r="LOV46"/>
      <c r="LOW46"/>
      <c r="LOX46"/>
      <c r="LOY46"/>
      <c r="LOZ46"/>
      <c r="LPA46"/>
      <c r="LPB46"/>
      <c r="LPC46"/>
      <c r="LPD46"/>
      <c r="LPE46"/>
      <c r="LPF46"/>
      <c r="LPG46"/>
      <c r="LPH46"/>
      <c r="LPI46"/>
      <c r="LPJ46"/>
      <c r="LPK46"/>
      <c r="LPL46"/>
      <c r="LPM46"/>
      <c r="LPN46"/>
      <c r="LPO46"/>
      <c r="LPP46"/>
      <c r="LPQ46"/>
      <c r="LPR46"/>
      <c r="LPS46"/>
      <c r="LPT46"/>
      <c r="LPU46"/>
      <c r="LPV46"/>
      <c r="LPW46"/>
      <c r="LPX46"/>
      <c r="LPY46"/>
      <c r="LPZ46"/>
      <c r="LQA46"/>
      <c r="LQB46"/>
      <c r="LQC46"/>
      <c r="LQD46"/>
      <c r="LQE46"/>
      <c r="LQF46"/>
      <c r="LQG46"/>
      <c r="LQH46"/>
      <c r="LQI46"/>
      <c r="LQJ46"/>
      <c r="LQK46"/>
      <c r="LQL46"/>
      <c r="LQM46"/>
      <c r="LQN46"/>
      <c r="LQO46"/>
      <c r="LQP46"/>
      <c r="LQQ46"/>
      <c r="LQR46"/>
      <c r="LQS46"/>
      <c r="LQT46"/>
      <c r="LQU46"/>
      <c r="LQV46"/>
      <c r="LQW46"/>
      <c r="LQX46"/>
      <c r="LQY46"/>
      <c r="LQZ46"/>
      <c r="LRA46"/>
      <c r="LRB46"/>
      <c r="LRC46"/>
      <c r="LRD46"/>
      <c r="LRE46"/>
      <c r="LRF46"/>
      <c r="LRG46"/>
      <c r="LRH46"/>
      <c r="LRI46"/>
      <c r="LRJ46"/>
      <c r="LRK46"/>
      <c r="LRL46"/>
      <c r="LRM46"/>
      <c r="LRN46"/>
      <c r="LRO46"/>
      <c r="LRP46"/>
      <c r="LRQ46"/>
      <c r="LRR46"/>
      <c r="LRS46"/>
      <c r="LRT46"/>
      <c r="LRU46"/>
      <c r="LRV46"/>
      <c r="LRW46"/>
      <c r="LRX46"/>
      <c r="LRY46"/>
      <c r="LRZ46"/>
      <c r="LSA46"/>
      <c r="LSB46"/>
      <c r="LSC46"/>
      <c r="LSD46"/>
      <c r="LSE46"/>
      <c r="LSF46"/>
      <c r="LSG46"/>
      <c r="LSH46"/>
      <c r="LSI46"/>
      <c r="LSJ46"/>
      <c r="LSK46"/>
      <c r="LSL46"/>
      <c r="LSM46"/>
      <c r="LSN46"/>
      <c r="LSO46"/>
      <c r="LSP46"/>
      <c r="LSQ46"/>
      <c r="LSR46"/>
      <c r="LSS46"/>
      <c r="LST46"/>
      <c r="LSU46"/>
      <c r="LSV46"/>
      <c r="LSW46"/>
      <c r="LSX46"/>
      <c r="LSY46"/>
      <c r="LSZ46"/>
      <c r="LTA46"/>
      <c r="LTB46"/>
      <c r="LTC46"/>
      <c r="LTD46"/>
      <c r="LTE46"/>
      <c r="LTF46"/>
      <c r="LTG46"/>
      <c r="LTH46"/>
      <c r="LTI46"/>
      <c r="LTJ46"/>
      <c r="LTK46"/>
      <c r="LTL46"/>
      <c r="LTM46"/>
      <c r="LTN46"/>
      <c r="LTO46"/>
      <c r="LTP46"/>
      <c r="LTQ46"/>
      <c r="LTR46"/>
      <c r="LTS46"/>
      <c r="LTT46"/>
      <c r="LTU46"/>
      <c r="LTV46"/>
      <c r="LTW46"/>
      <c r="LTX46"/>
      <c r="LTY46"/>
      <c r="LTZ46"/>
      <c r="LUA46"/>
      <c r="LUB46"/>
      <c r="LUC46"/>
      <c r="LUD46"/>
      <c r="LUE46"/>
      <c r="LUF46"/>
      <c r="LUG46"/>
      <c r="LUH46"/>
      <c r="LUI46"/>
      <c r="LUJ46"/>
      <c r="LUK46"/>
      <c r="LUL46"/>
      <c r="LUM46"/>
      <c r="LUN46"/>
      <c r="LUO46"/>
      <c r="LUP46"/>
      <c r="LUQ46"/>
      <c r="LUR46"/>
      <c r="LUS46"/>
      <c r="LUT46"/>
      <c r="LUU46"/>
      <c r="LUV46"/>
      <c r="LUW46"/>
      <c r="LUX46"/>
      <c r="LUY46"/>
      <c r="LUZ46"/>
      <c r="LVA46"/>
      <c r="LVB46"/>
      <c r="LVC46"/>
      <c r="LVD46"/>
      <c r="LVE46"/>
      <c r="LVF46"/>
      <c r="LVG46"/>
      <c r="LVH46"/>
      <c r="LVI46"/>
      <c r="LVJ46"/>
      <c r="LVK46"/>
      <c r="LVL46"/>
      <c r="LVM46"/>
      <c r="LVN46"/>
      <c r="LVO46"/>
      <c r="LVP46"/>
      <c r="LVQ46"/>
      <c r="LVR46"/>
      <c r="LVS46"/>
      <c r="LVT46"/>
      <c r="LVU46"/>
      <c r="LVV46"/>
      <c r="LVW46"/>
      <c r="LVX46"/>
      <c r="LVY46"/>
      <c r="LVZ46"/>
      <c r="LWA46"/>
      <c r="LWB46"/>
      <c r="LWC46"/>
      <c r="LWD46"/>
      <c r="LWE46"/>
      <c r="LWF46"/>
      <c r="LWG46"/>
      <c r="LWH46"/>
      <c r="LWI46"/>
      <c r="LWJ46"/>
      <c r="LWK46"/>
      <c r="LWL46"/>
      <c r="LWM46"/>
      <c r="LWN46"/>
      <c r="LWO46"/>
      <c r="LWP46"/>
      <c r="LWQ46"/>
      <c r="LWR46"/>
      <c r="LWS46"/>
      <c r="LWT46"/>
      <c r="LWU46"/>
      <c r="LWV46"/>
      <c r="LWW46"/>
      <c r="LWX46"/>
      <c r="LWY46"/>
      <c r="LWZ46"/>
      <c r="LXA46"/>
      <c r="LXB46"/>
      <c r="LXC46"/>
      <c r="LXD46"/>
      <c r="LXE46"/>
      <c r="LXF46"/>
      <c r="LXG46"/>
      <c r="LXH46"/>
      <c r="LXI46"/>
      <c r="LXJ46"/>
      <c r="LXK46"/>
      <c r="LXL46"/>
      <c r="LXM46"/>
      <c r="LXN46"/>
      <c r="LXO46"/>
      <c r="LXP46"/>
      <c r="LXQ46"/>
      <c r="LXR46"/>
      <c r="LXS46"/>
      <c r="LXT46"/>
      <c r="LXU46"/>
      <c r="LXV46"/>
      <c r="LXW46"/>
      <c r="LXX46"/>
      <c r="LXY46"/>
      <c r="LXZ46"/>
      <c r="LYA46"/>
      <c r="LYB46"/>
      <c r="LYC46"/>
      <c r="LYD46"/>
      <c r="LYE46"/>
      <c r="LYF46"/>
      <c r="LYG46"/>
      <c r="LYH46"/>
      <c r="LYI46"/>
      <c r="LYJ46"/>
      <c r="LYK46"/>
      <c r="LYL46"/>
      <c r="LYM46"/>
      <c r="LYN46"/>
      <c r="LYO46"/>
      <c r="LYP46"/>
      <c r="LYQ46"/>
      <c r="LYR46"/>
      <c r="LYS46"/>
      <c r="LYT46"/>
      <c r="LYU46"/>
      <c r="LYV46"/>
      <c r="LYW46"/>
      <c r="LYX46"/>
      <c r="LYY46"/>
      <c r="LYZ46"/>
      <c r="LZA46"/>
      <c r="LZB46"/>
      <c r="LZC46"/>
      <c r="LZD46"/>
      <c r="LZE46"/>
      <c r="LZF46"/>
      <c r="LZG46"/>
      <c r="LZH46"/>
      <c r="LZI46"/>
      <c r="LZJ46"/>
      <c r="LZK46"/>
      <c r="LZL46"/>
      <c r="LZM46"/>
      <c r="LZN46"/>
      <c r="LZO46"/>
      <c r="LZP46"/>
      <c r="LZQ46"/>
      <c r="LZR46"/>
      <c r="LZS46"/>
      <c r="LZT46"/>
      <c r="LZU46"/>
      <c r="LZV46"/>
      <c r="LZW46"/>
      <c r="LZX46"/>
      <c r="LZY46"/>
      <c r="LZZ46"/>
      <c r="MAA46"/>
      <c r="MAB46"/>
      <c r="MAC46"/>
      <c r="MAD46"/>
      <c r="MAE46"/>
      <c r="MAF46"/>
      <c r="MAG46"/>
      <c r="MAH46"/>
      <c r="MAI46"/>
      <c r="MAJ46"/>
      <c r="MAK46"/>
      <c r="MAL46"/>
      <c r="MAM46"/>
      <c r="MAN46"/>
      <c r="MAO46"/>
      <c r="MAP46"/>
      <c r="MAQ46"/>
      <c r="MAR46"/>
      <c r="MAS46"/>
      <c r="MAT46"/>
      <c r="MAU46"/>
      <c r="MAV46"/>
      <c r="MAW46"/>
      <c r="MAX46"/>
      <c r="MAY46"/>
      <c r="MAZ46"/>
      <c r="MBA46"/>
      <c r="MBB46"/>
      <c r="MBC46"/>
      <c r="MBD46"/>
      <c r="MBE46"/>
      <c r="MBF46"/>
      <c r="MBG46"/>
      <c r="MBH46"/>
      <c r="MBI46"/>
      <c r="MBJ46"/>
      <c r="MBK46"/>
      <c r="MBL46"/>
      <c r="MBM46"/>
      <c r="MBN46"/>
      <c r="MBO46"/>
      <c r="MBP46"/>
      <c r="MBQ46"/>
      <c r="MBR46"/>
      <c r="MBS46"/>
      <c r="MBT46"/>
      <c r="MBU46"/>
      <c r="MBV46"/>
      <c r="MBW46"/>
      <c r="MBX46"/>
      <c r="MBY46"/>
      <c r="MBZ46"/>
      <c r="MCA46"/>
      <c r="MCB46"/>
      <c r="MCC46"/>
      <c r="MCD46"/>
      <c r="MCE46"/>
      <c r="MCF46"/>
      <c r="MCG46"/>
      <c r="MCH46"/>
      <c r="MCI46"/>
      <c r="MCJ46"/>
      <c r="MCK46"/>
      <c r="MCL46"/>
      <c r="MCM46"/>
      <c r="MCN46"/>
      <c r="MCO46"/>
      <c r="MCP46"/>
      <c r="MCQ46"/>
      <c r="MCR46"/>
      <c r="MCS46"/>
      <c r="MCT46"/>
      <c r="MCU46"/>
      <c r="MCV46"/>
      <c r="MCW46"/>
      <c r="MCX46"/>
      <c r="MCY46"/>
      <c r="MCZ46"/>
      <c r="MDA46"/>
      <c r="MDB46"/>
      <c r="MDC46"/>
      <c r="MDD46"/>
      <c r="MDE46"/>
      <c r="MDF46"/>
      <c r="MDG46"/>
      <c r="MDH46"/>
      <c r="MDI46"/>
      <c r="MDJ46"/>
      <c r="MDK46"/>
      <c r="MDL46"/>
      <c r="MDM46"/>
      <c r="MDN46"/>
      <c r="MDO46"/>
      <c r="MDP46"/>
      <c r="MDQ46"/>
      <c r="MDR46"/>
      <c r="MDS46"/>
      <c r="MDT46"/>
      <c r="MDU46"/>
      <c r="MDV46"/>
      <c r="MDW46"/>
      <c r="MDX46"/>
      <c r="MDY46"/>
      <c r="MDZ46"/>
      <c r="MEA46"/>
      <c r="MEB46"/>
      <c r="MEC46"/>
      <c r="MED46"/>
      <c r="MEE46"/>
      <c r="MEF46"/>
      <c r="MEG46"/>
      <c r="MEH46"/>
      <c r="MEI46"/>
      <c r="MEJ46"/>
      <c r="MEK46"/>
      <c r="MEL46"/>
      <c r="MEM46"/>
      <c r="MEN46"/>
      <c r="MEO46"/>
      <c r="MEP46"/>
      <c r="MEQ46"/>
      <c r="MER46"/>
      <c r="MES46"/>
      <c r="MET46"/>
      <c r="MEU46"/>
      <c r="MEV46"/>
      <c r="MEW46"/>
      <c r="MEX46"/>
      <c r="MEY46"/>
      <c r="MEZ46"/>
      <c r="MFA46"/>
      <c r="MFB46"/>
      <c r="MFC46"/>
      <c r="MFD46"/>
      <c r="MFE46"/>
      <c r="MFF46"/>
      <c r="MFG46"/>
      <c r="MFH46"/>
      <c r="MFI46"/>
      <c r="MFJ46"/>
      <c r="MFK46"/>
      <c r="MFL46"/>
      <c r="MFM46"/>
      <c r="MFN46"/>
      <c r="MFO46"/>
      <c r="MFP46"/>
      <c r="MFQ46"/>
      <c r="MFR46"/>
      <c r="MFS46"/>
      <c r="MFT46"/>
      <c r="MFU46"/>
      <c r="MFV46"/>
      <c r="MFW46"/>
      <c r="MFX46"/>
      <c r="MFY46"/>
      <c r="MFZ46"/>
      <c r="MGA46"/>
      <c r="MGB46"/>
      <c r="MGC46"/>
      <c r="MGD46"/>
      <c r="MGE46"/>
      <c r="MGF46"/>
      <c r="MGG46"/>
      <c r="MGH46"/>
      <c r="MGI46"/>
      <c r="MGJ46"/>
      <c r="MGK46"/>
      <c r="MGL46"/>
      <c r="MGM46"/>
      <c r="MGN46"/>
      <c r="MGO46"/>
      <c r="MGP46"/>
      <c r="MGQ46"/>
      <c r="MGR46"/>
      <c r="MGS46"/>
      <c r="MGT46"/>
      <c r="MGU46"/>
      <c r="MGV46"/>
      <c r="MGW46"/>
      <c r="MGX46"/>
      <c r="MGY46"/>
      <c r="MGZ46"/>
      <c r="MHA46"/>
      <c r="MHB46"/>
      <c r="MHC46"/>
      <c r="MHD46"/>
      <c r="MHE46"/>
      <c r="MHF46"/>
      <c r="MHG46"/>
      <c r="MHH46"/>
      <c r="MHI46"/>
      <c r="MHJ46"/>
      <c r="MHK46"/>
      <c r="MHL46"/>
      <c r="MHM46"/>
      <c r="MHN46"/>
      <c r="MHO46"/>
      <c r="MHP46"/>
      <c r="MHQ46"/>
      <c r="MHR46"/>
      <c r="MHS46"/>
      <c r="MHT46"/>
      <c r="MHU46"/>
      <c r="MHV46"/>
      <c r="MHW46"/>
      <c r="MHX46"/>
      <c r="MHY46"/>
      <c r="MHZ46"/>
      <c r="MIA46"/>
      <c r="MIB46"/>
      <c r="MIC46"/>
      <c r="MID46"/>
      <c r="MIE46"/>
      <c r="MIF46"/>
      <c r="MIG46"/>
      <c r="MIH46"/>
      <c r="MII46"/>
      <c r="MIJ46"/>
      <c r="MIK46"/>
      <c r="MIL46"/>
      <c r="MIM46"/>
      <c r="MIN46"/>
      <c r="MIO46"/>
      <c r="MIP46"/>
      <c r="MIQ46"/>
      <c r="MIR46"/>
      <c r="MIS46"/>
      <c r="MIT46"/>
      <c r="MIU46"/>
      <c r="MIV46"/>
      <c r="MIW46"/>
      <c r="MIX46"/>
      <c r="MIY46"/>
      <c r="MIZ46"/>
      <c r="MJA46"/>
      <c r="MJB46"/>
      <c r="MJC46"/>
      <c r="MJD46"/>
      <c r="MJE46"/>
      <c r="MJF46"/>
      <c r="MJG46"/>
      <c r="MJH46"/>
      <c r="MJI46"/>
      <c r="MJJ46"/>
      <c r="MJK46"/>
      <c r="MJL46"/>
      <c r="MJM46"/>
      <c r="MJN46"/>
      <c r="MJO46"/>
      <c r="MJP46"/>
      <c r="MJQ46"/>
      <c r="MJR46"/>
      <c r="MJS46"/>
      <c r="MJT46"/>
      <c r="MJU46"/>
      <c r="MJV46"/>
      <c r="MJW46"/>
      <c r="MJX46"/>
      <c r="MJY46"/>
      <c r="MJZ46"/>
      <c r="MKA46"/>
      <c r="MKB46"/>
      <c r="MKC46"/>
      <c r="MKD46"/>
      <c r="MKE46"/>
      <c r="MKF46"/>
      <c r="MKG46"/>
      <c r="MKH46"/>
      <c r="MKI46"/>
      <c r="MKJ46"/>
      <c r="MKK46"/>
      <c r="MKL46"/>
      <c r="MKM46"/>
      <c r="MKN46"/>
      <c r="MKO46"/>
      <c r="MKP46"/>
      <c r="MKQ46"/>
      <c r="MKR46"/>
      <c r="MKS46"/>
      <c r="MKT46"/>
      <c r="MKU46"/>
      <c r="MKV46"/>
      <c r="MKW46"/>
      <c r="MKX46"/>
      <c r="MKY46"/>
      <c r="MKZ46"/>
      <c r="MLA46"/>
      <c r="MLB46"/>
      <c r="MLC46"/>
      <c r="MLD46"/>
      <c r="MLE46"/>
      <c r="MLF46"/>
      <c r="MLG46"/>
      <c r="MLH46"/>
      <c r="MLI46"/>
      <c r="MLJ46"/>
      <c r="MLK46"/>
      <c r="MLL46"/>
      <c r="MLM46"/>
      <c r="MLN46"/>
      <c r="MLO46"/>
      <c r="MLP46"/>
      <c r="MLQ46"/>
      <c r="MLR46"/>
      <c r="MLS46"/>
      <c r="MLT46"/>
      <c r="MLU46"/>
      <c r="MLV46"/>
      <c r="MLW46"/>
      <c r="MLX46"/>
      <c r="MLY46"/>
      <c r="MLZ46"/>
      <c r="MMA46"/>
      <c r="MMB46"/>
      <c r="MMC46"/>
      <c r="MMD46"/>
      <c r="MME46"/>
      <c r="MMF46"/>
      <c r="MMG46"/>
      <c r="MMH46"/>
      <c r="MMI46"/>
      <c r="MMJ46"/>
      <c r="MMK46"/>
      <c r="MML46"/>
      <c r="MMM46"/>
      <c r="MMN46"/>
      <c r="MMO46"/>
      <c r="MMP46"/>
      <c r="MMQ46"/>
      <c r="MMR46"/>
      <c r="MMS46"/>
      <c r="MMT46"/>
      <c r="MMU46"/>
      <c r="MMV46"/>
      <c r="MMW46"/>
      <c r="MMX46"/>
      <c r="MMY46"/>
      <c r="MMZ46"/>
      <c r="MNA46"/>
      <c r="MNB46"/>
      <c r="MNC46"/>
      <c r="MND46"/>
      <c r="MNE46"/>
      <c r="MNF46"/>
      <c r="MNG46"/>
      <c r="MNH46"/>
      <c r="MNI46"/>
      <c r="MNJ46"/>
      <c r="MNK46"/>
      <c r="MNL46"/>
      <c r="MNM46"/>
      <c r="MNN46"/>
      <c r="MNO46"/>
      <c r="MNP46"/>
      <c r="MNQ46"/>
      <c r="MNR46"/>
      <c r="MNS46"/>
      <c r="MNT46"/>
      <c r="MNU46"/>
      <c r="MNV46"/>
      <c r="MNW46"/>
      <c r="MNX46"/>
      <c r="MNY46"/>
      <c r="MNZ46"/>
      <c r="MOA46"/>
      <c r="MOB46"/>
      <c r="MOC46"/>
      <c r="MOD46"/>
      <c r="MOE46"/>
      <c r="MOF46"/>
      <c r="MOG46"/>
      <c r="MOH46"/>
      <c r="MOI46"/>
      <c r="MOJ46"/>
      <c r="MOK46"/>
      <c r="MOL46"/>
      <c r="MOM46"/>
      <c r="MON46"/>
      <c r="MOO46"/>
      <c r="MOP46"/>
      <c r="MOQ46"/>
      <c r="MOR46"/>
      <c r="MOS46"/>
      <c r="MOT46"/>
      <c r="MOU46"/>
      <c r="MOV46"/>
      <c r="MOW46"/>
      <c r="MOX46"/>
      <c r="MOY46"/>
      <c r="MOZ46"/>
      <c r="MPA46"/>
      <c r="MPB46"/>
      <c r="MPC46"/>
      <c r="MPD46"/>
      <c r="MPE46"/>
      <c r="MPF46"/>
      <c r="MPG46"/>
      <c r="MPH46"/>
      <c r="MPI46"/>
      <c r="MPJ46"/>
      <c r="MPK46"/>
      <c r="MPL46"/>
      <c r="MPM46"/>
      <c r="MPN46"/>
      <c r="MPO46"/>
      <c r="MPP46"/>
      <c r="MPQ46"/>
      <c r="MPR46"/>
      <c r="MPS46"/>
      <c r="MPT46"/>
      <c r="MPU46"/>
      <c r="MPV46"/>
      <c r="MPW46"/>
      <c r="MPX46"/>
      <c r="MPY46"/>
      <c r="MPZ46"/>
      <c r="MQA46"/>
      <c r="MQB46"/>
      <c r="MQC46"/>
      <c r="MQD46"/>
      <c r="MQE46"/>
      <c r="MQF46"/>
      <c r="MQG46"/>
      <c r="MQH46"/>
      <c r="MQI46"/>
      <c r="MQJ46"/>
      <c r="MQK46"/>
      <c r="MQL46"/>
      <c r="MQM46"/>
      <c r="MQN46"/>
      <c r="MQO46"/>
      <c r="MQP46"/>
      <c r="MQQ46"/>
      <c r="MQR46"/>
      <c r="MQS46"/>
      <c r="MQT46"/>
      <c r="MQU46"/>
      <c r="MQV46"/>
      <c r="MQW46"/>
      <c r="MQX46"/>
      <c r="MQY46"/>
      <c r="MQZ46"/>
      <c r="MRA46"/>
      <c r="MRB46"/>
      <c r="MRC46"/>
      <c r="MRD46"/>
      <c r="MRE46"/>
      <c r="MRF46"/>
      <c r="MRG46"/>
      <c r="MRH46"/>
      <c r="MRI46"/>
      <c r="MRJ46"/>
      <c r="MRK46"/>
      <c r="MRL46"/>
      <c r="MRM46"/>
      <c r="MRN46"/>
      <c r="MRO46"/>
      <c r="MRP46"/>
      <c r="MRQ46"/>
      <c r="MRR46"/>
      <c r="MRS46"/>
      <c r="MRT46"/>
      <c r="MRU46"/>
      <c r="MRV46"/>
      <c r="MRW46"/>
      <c r="MRX46"/>
      <c r="MRY46"/>
      <c r="MRZ46"/>
      <c r="MSA46"/>
      <c r="MSB46"/>
      <c r="MSC46"/>
      <c r="MSD46"/>
      <c r="MSE46"/>
      <c r="MSF46"/>
      <c r="MSG46"/>
      <c r="MSH46"/>
      <c r="MSI46"/>
      <c r="MSJ46"/>
      <c r="MSK46"/>
      <c r="MSL46"/>
      <c r="MSM46"/>
      <c r="MSN46"/>
      <c r="MSO46"/>
      <c r="MSP46"/>
      <c r="MSQ46"/>
      <c r="MSR46"/>
      <c r="MSS46"/>
      <c r="MST46"/>
      <c r="MSU46"/>
      <c r="MSV46"/>
      <c r="MSW46"/>
      <c r="MSX46"/>
      <c r="MSY46"/>
      <c r="MSZ46"/>
      <c r="MTA46"/>
      <c r="MTB46"/>
      <c r="MTC46"/>
      <c r="MTD46"/>
      <c r="MTE46"/>
      <c r="MTF46"/>
      <c r="MTG46"/>
      <c r="MTH46"/>
      <c r="MTI46"/>
      <c r="MTJ46"/>
      <c r="MTK46"/>
      <c r="MTL46"/>
      <c r="MTM46"/>
      <c r="MTN46"/>
      <c r="MTO46"/>
      <c r="MTP46"/>
      <c r="MTQ46"/>
      <c r="MTR46"/>
      <c r="MTS46"/>
      <c r="MTT46"/>
      <c r="MTU46"/>
      <c r="MTV46"/>
      <c r="MTW46"/>
      <c r="MTX46"/>
      <c r="MTY46"/>
      <c r="MTZ46"/>
      <c r="MUA46"/>
      <c r="MUB46"/>
      <c r="MUC46"/>
      <c r="MUD46"/>
      <c r="MUE46"/>
      <c r="MUF46"/>
      <c r="MUG46"/>
      <c r="MUH46"/>
      <c r="MUI46"/>
      <c r="MUJ46"/>
      <c r="MUK46"/>
      <c r="MUL46"/>
      <c r="MUM46"/>
      <c r="MUN46"/>
      <c r="MUO46"/>
      <c r="MUP46"/>
      <c r="MUQ46"/>
      <c r="MUR46"/>
      <c r="MUS46"/>
      <c r="MUT46"/>
      <c r="MUU46"/>
      <c r="MUV46"/>
      <c r="MUW46"/>
      <c r="MUX46"/>
      <c r="MUY46"/>
      <c r="MUZ46"/>
      <c r="MVA46"/>
      <c r="MVB46"/>
      <c r="MVC46"/>
      <c r="MVD46"/>
      <c r="MVE46"/>
      <c r="MVF46"/>
      <c r="MVG46"/>
      <c r="MVH46"/>
      <c r="MVI46"/>
      <c r="MVJ46"/>
      <c r="MVK46"/>
      <c r="MVL46"/>
      <c r="MVM46"/>
      <c r="MVN46"/>
      <c r="MVO46"/>
      <c r="MVP46"/>
      <c r="MVQ46"/>
      <c r="MVR46"/>
      <c r="MVS46"/>
      <c r="MVT46"/>
      <c r="MVU46"/>
      <c r="MVV46"/>
      <c r="MVW46"/>
      <c r="MVX46"/>
      <c r="MVY46"/>
      <c r="MVZ46"/>
      <c r="MWA46"/>
      <c r="MWB46"/>
      <c r="MWC46"/>
      <c r="MWD46"/>
      <c r="MWE46"/>
      <c r="MWF46"/>
      <c r="MWG46"/>
      <c r="MWH46"/>
      <c r="MWI46"/>
      <c r="MWJ46"/>
      <c r="MWK46"/>
      <c r="MWL46"/>
      <c r="MWM46"/>
      <c r="MWN46"/>
      <c r="MWO46"/>
      <c r="MWP46"/>
      <c r="MWQ46"/>
      <c r="MWR46"/>
      <c r="MWS46"/>
      <c r="MWT46"/>
      <c r="MWU46"/>
      <c r="MWV46"/>
      <c r="MWW46"/>
      <c r="MWX46"/>
      <c r="MWY46"/>
      <c r="MWZ46"/>
      <c r="MXA46"/>
      <c r="MXB46"/>
      <c r="MXC46"/>
      <c r="MXD46"/>
      <c r="MXE46"/>
      <c r="MXF46"/>
      <c r="MXG46"/>
      <c r="MXH46"/>
      <c r="MXI46"/>
      <c r="MXJ46"/>
      <c r="MXK46"/>
      <c r="MXL46"/>
      <c r="MXM46"/>
      <c r="MXN46"/>
      <c r="MXO46"/>
      <c r="MXP46"/>
      <c r="MXQ46"/>
      <c r="MXR46"/>
      <c r="MXS46"/>
      <c r="MXT46"/>
      <c r="MXU46"/>
      <c r="MXV46"/>
      <c r="MXW46"/>
      <c r="MXX46"/>
      <c r="MXY46"/>
      <c r="MXZ46"/>
      <c r="MYA46"/>
      <c r="MYB46"/>
      <c r="MYC46"/>
      <c r="MYD46"/>
      <c r="MYE46"/>
      <c r="MYF46"/>
      <c r="MYG46"/>
      <c r="MYH46"/>
      <c r="MYI46"/>
      <c r="MYJ46"/>
      <c r="MYK46"/>
      <c r="MYL46"/>
      <c r="MYM46"/>
      <c r="MYN46"/>
      <c r="MYO46"/>
      <c r="MYP46"/>
      <c r="MYQ46"/>
      <c r="MYR46"/>
      <c r="MYS46"/>
      <c r="MYT46"/>
      <c r="MYU46"/>
      <c r="MYV46"/>
      <c r="MYW46"/>
      <c r="MYX46"/>
      <c r="MYY46"/>
      <c r="MYZ46"/>
      <c r="MZA46"/>
      <c r="MZB46"/>
      <c r="MZC46"/>
      <c r="MZD46"/>
      <c r="MZE46"/>
      <c r="MZF46"/>
      <c r="MZG46"/>
      <c r="MZH46"/>
      <c r="MZI46"/>
      <c r="MZJ46"/>
      <c r="MZK46"/>
      <c r="MZL46"/>
      <c r="MZM46"/>
      <c r="MZN46"/>
      <c r="MZO46"/>
      <c r="MZP46"/>
      <c r="MZQ46"/>
      <c r="MZR46"/>
      <c r="MZS46"/>
      <c r="MZT46"/>
      <c r="MZU46"/>
      <c r="MZV46"/>
      <c r="MZW46"/>
      <c r="MZX46"/>
      <c r="MZY46"/>
      <c r="MZZ46"/>
      <c r="NAA46"/>
      <c r="NAB46"/>
      <c r="NAC46"/>
      <c r="NAD46"/>
      <c r="NAE46"/>
      <c r="NAF46"/>
      <c r="NAG46"/>
      <c r="NAH46"/>
      <c r="NAI46"/>
      <c r="NAJ46"/>
      <c r="NAK46"/>
      <c r="NAL46"/>
      <c r="NAM46"/>
      <c r="NAN46"/>
      <c r="NAO46"/>
      <c r="NAP46"/>
      <c r="NAQ46"/>
      <c r="NAR46"/>
      <c r="NAS46"/>
      <c r="NAT46"/>
      <c r="NAU46"/>
      <c r="NAV46"/>
      <c r="NAW46"/>
      <c r="NAX46"/>
      <c r="NAY46"/>
      <c r="NAZ46"/>
      <c r="NBA46"/>
      <c r="NBB46"/>
      <c r="NBC46"/>
      <c r="NBD46"/>
      <c r="NBE46"/>
      <c r="NBF46"/>
      <c r="NBG46"/>
      <c r="NBH46"/>
      <c r="NBI46"/>
      <c r="NBJ46"/>
      <c r="NBK46"/>
      <c r="NBL46"/>
      <c r="NBM46"/>
      <c r="NBN46"/>
      <c r="NBO46"/>
      <c r="NBP46"/>
      <c r="NBQ46"/>
      <c r="NBR46"/>
      <c r="NBS46"/>
      <c r="NBT46"/>
      <c r="NBU46"/>
      <c r="NBV46"/>
      <c r="NBW46"/>
      <c r="NBX46"/>
      <c r="NBY46"/>
      <c r="NBZ46"/>
      <c r="NCA46"/>
      <c r="NCB46"/>
      <c r="NCC46"/>
      <c r="NCD46"/>
      <c r="NCE46"/>
      <c r="NCF46"/>
      <c r="NCG46"/>
      <c r="NCH46"/>
      <c r="NCI46"/>
      <c r="NCJ46"/>
      <c r="NCK46"/>
      <c r="NCL46"/>
      <c r="NCM46"/>
      <c r="NCN46"/>
      <c r="NCO46"/>
      <c r="NCP46"/>
      <c r="NCQ46"/>
      <c r="NCR46"/>
      <c r="NCS46"/>
      <c r="NCT46"/>
      <c r="NCU46"/>
      <c r="NCV46"/>
      <c r="NCW46"/>
      <c r="NCX46"/>
      <c r="NCY46"/>
      <c r="NCZ46"/>
      <c r="NDA46"/>
      <c r="NDB46"/>
      <c r="NDC46"/>
      <c r="NDD46"/>
      <c r="NDE46"/>
      <c r="NDF46"/>
      <c r="NDG46"/>
      <c r="NDH46"/>
      <c r="NDI46"/>
      <c r="NDJ46"/>
      <c r="NDK46"/>
      <c r="NDL46"/>
      <c r="NDM46"/>
      <c r="NDN46"/>
      <c r="NDO46"/>
      <c r="NDP46"/>
      <c r="NDQ46"/>
      <c r="NDR46"/>
      <c r="NDS46"/>
      <c r="NDT46"/>
      <c r="NDU46"/>
      <c r="NDV46"/>
      <c r="NDW46"/>
      <c r="NDX46"/>
      <c r="NDY46"/>
      <c r="NDZ46"/>
      <c r="NEA46"/>
      <c r="NEB46"/>
      <c r="NEC46"/>
      <c r="NED46"/>
      <c r="NEE46"/>
      <c r="NEF46"/>
      <c r="NEG46"/>
      <c r="NEH46"/>
      <c r="NEI46"/>
      <c r="NEJ46"/>
      <c r="NEK46"/>
      <c r="NEL46"/>
      <c r="NEM46"/>
      <c r="NEN46"/>
      <c r="NEO46"/>
      <c r="NEP46"/>
      <c r="NEQ46"/>
      <c r="NER46"/>
      <c r="NES46"/>
      <c r="NET46"/>
      <c r="NEU46"/>
      <c r="NEV46"/>
      <c r="NEW46"/>
      <c r="NEX46"/>
      <c r="NEY46"/>
      <c r="NEZ46"/>
      <c r="NFA46"/>
      <c r="NFB46"/>
      <c r="NFC46"/>
      <c r="NFD46"/>
      <c r="NFE46"/>
      <c r="NFF46"/>
      <c r="NFG46"/>
      <c r="NFH46"/>
      <c r="NFI46"/>
      <c r="NFJ46"/>
      <c r="NFK46"/>
      <c r="NFL46"/>
      <c r="NFM46"/>
      <c r="NFN46"/>
      <c r="NFO46"/>
      <c r="NFP46"/>
      <c r="NFQ46"/>
      <c r="NFR46"/>
      <c r="NFS46"/>
      <c r="NFT46"/>
      <c r="NFU46"/>
      <c r="NFV46"/>
      <c r="NFW46"/>
      <c r="NFX46"/>
      <c r="NFY46"/>
      <c r="NFZ46"/>
      <c r="NGA46"/>
      <c r="NGB46"/>
      <c r="NGC46"/>
      <c r="NGD46"/>
      <c r="NGE46"/>
      <c r="NGF46"/>
      <c r="NGG46"/>
      <c r="NGH46"/>
      <c r="NGI46"/>
      <c r="NGJ46"/>
      <c r="NGK46"/>
      <c r="NGL46"/>
      <c r="NGM46"/>
      <c r="NGN46"/>
      <c r="NGO46"/>
      <c r="NGP46"/>
      <c r="NGQ46"/>
      <c r="NGR46"/>
      <c r="NGS46"/>
      <c r="NGT46"/>
      <c r="NGU46"/>
      <c r="NGV46"/>
      <c r="NGW46"/>
      <c r="NGX46"/>
      <c r="NGY46"/>
      <c r="NGZ46"/>
      <c r="NHA46"/>
      <c r="NHB46"/>
      <c r="NHC46"/>
      <c r="NHD46"/>
      <c r="NHE46"/>
      <c r="NHF46"/>
      <c r="NHG46"/>
      <c r="NHH46"/>
      <c r="NHI46"/>
      <c r="NHJ46"/>
      <c r="NHK46"/>
      <c r="NHL46"/>
      <c r="NHM46"/>
      <c r="NHN46"/>
      <c r="NHO46"/>
      <c r="NHP46"/>
      <c r="NHQ46"/>
      <c r="NHR46"/>
      <c r="NHS46"/>
      <c r="NHT46"/>
      <c r="NHU46"/>
      <c r="NHV46"/>
      <c r="NHW46"/>
      <c r="NHX46"/>
      <c r="NHY46"/>
      <c r="NHZ46"/>
      <c r="NIA46"/>
      <c r="NIB46"/>
      <c r="NIC46"/>
      <c r="NID46"/>
      <c r="NIE46"/>
      <c r="NIF46"/>
      <c r="NIG46"/>
      <c r="NIH46"/>
      <c r="NII46"/>
      <c r="NIJ46"/>
      <c r="NIK46"/>
      <c r="NIL46"/>
      <c r="NIM46"/>
      <c r="NIN46"/>
      <c r="NIO46"/>
      <c r="NIP46"/>
      <c r="NIQ46"/>
      <c r="NIR46"/>
      <c r="NIS46"/>
      <c r="NIT46"/>
      <c r="NIU46"/>
      <c r="NIV46"/>
      <c r="NIW46"/>
      <c r="NIX46"/>
      <c r="NIY46"/>
      <c r="NIZ46"/>
      <c r="NJA46"/>
      <c r="NJB46"/>
      <c r="NJC46"/>
      <c r="NJD46"/>
      <c r="NJE46"/>
      <c r="NJF46"/>
      <c r="NJG46"/>
      <c r="NJH46"/>
      <c r="NJI46"/>
      <c r="NJJ46"/>
      <c r="NJK46"/>
      <c r="NJL46"/>
      <c r="NJM46"/>
      <c r="NJN46"/>
      <c r="NJO46"/>
      <c r="NJP46"/>
      <c r="NJQ46"/>
      <c r="NJR46"/>
      <c r="NJS46"/>
      <c r="NJT46"/>
      <c r="NJU46"/>
      <c r="NJV46"/>
      <c r="NJW46"/>
      <c r="NJX46"/>
      <c r="NJY46"/>
      <c r="NJZ46"/>
      <c r="NKA46"/>
      <c r="NKB46"/>
      <c r="NKC46"/>
      <c r="NKD46"/>
      <c r="NKE46"/>
      <c r="NKF46"/>
      <c r="NKG46"/>
      <c r="NKH46"/>
      <c r="NKI46"/>
      <c r="NKJ46"/>
      <c r="NKK46"/>
      <c r="NKL46"/>
      <c r="NKM46"/>
      <c r="NKN46"/>
      <c r="NKO46"/>
      <c r="NKP46"/>
      <c r="NKQ46"/>
      <c r="NKR46"/>
      <c r="NKS46"/>
      <c r="NKT46"/>
      <c r="NKU46"/>
      <c r="NKV46"/>
      <c r="NKW46"/>
      <c r="NKX46"/>
      <c r="NKY46"/>
      <c r="NKZ46"/>
      <c r="NLA46"/>
      <c r="NLB46"/>
      <c r="NLC46"/>
      <c r="NLD46"/>
      <c r="NLE46"/>
      <c r="NLF46"/>
      <c r="NLG46"/>
      <c r="NLH46"/>
      <c r="NLI46"/>
      <c r="NLJ46"/>
      <c r="NLK46"/>
      <c r="NLL46"/>
      <c r="NLM46"/>
      <c r="NLN46"/>
      <c r="NLO46"/>
      <c r="NLP46"/>
      <c r="NLQ46"/>
      <c r="NLR46"/>
      <c r="NLS46"/>
      <c r="NLT46"/>
      <c r="NLU46"/>
      <c r="NLV46"/>
      <c r="NLW46"/>
      <c r="NLX46"/>
      <c r="NLY46"/>
      <c r="NLZ46"/>
      <c r="NMA46"/>
      <c r="NMB46"/>
      <c r="NMC46"/>
      <c r="NMD46"/>
      <c r="NME46"/>
      <c r="NMF46"/>
      <c r="NMG46"/>
      <c r="NMH46"/>
      <c r="NMI46"/>
      <c r="NMJ46"/>
      <c r="NMK46"/>
      <c r="NML46"/>
      <c r="NMM46"/>
      <c r="NMN46"/>
      <c r="NMO46"/>
      <c r="NMP46"/>
      <c r="NMQ46"/>
      <c r="NMR46"/>
      <c r="NMS46"/>
      <c r="NMT46"/>
      <c r="NMU46"/>
      <c r="NMV46"/>
      <c r="NMW46"/>
      <c r="NMX46"/>
      <c r="NMY46"/>
      <c r="NMZ46"/>
      <c r="NNA46"/>
      <c r="NNB46"/>
      <c r="NNC46"/>
      <c r="NND46"/>
      <c r="NNE46"/>
      <c r="NNF46"/>
      <c r="NNG46"/>
      <c r="NNH46"/>
      <c r="NNI46"/>
      <c r="NNJ46"/>
      <c r="NNK46"/>
      <c r="NNL46"/>
      <c r="NNM46"/>
      <c r="NNN46"/>
      <c r="NNO46"/>
      <c r="NNP46"/>
      <c r="NNQ46"/>
      <c r="NNR46"/>
      <c r="NNS46"/>
      <c r="NNT46"/>
      <c r="NNU46"/>
      <c r="NNV46"/>
      <c r="NNW46"/>
      <c r="NNX46"/>
      <c r="NNY46"/>
      <c r="NNZ46"/>
      <c r="NOA46"/>
      <c r="NOB46"/>
      <c r="NOC46"/>
      <c r="NOD46"/>
      <c r="NOE46"/>
      <c r="NOF46"/>
      <c r="NOG46"/>
      <c r="NOH46"/>
      <c r="NOI46"/>
      <c r="NOJ46"/>
      <c r="NOK46"/>
      <c r="NOL46"/>
      <c r="NOM46"/>
      <c r="NON46"/>
      <c r="NOO46"/>
      <c r="NOP46"/>
      <c r="NOQ46"/>
      <c r="NOR46"/>
      <c r="NOS46"/>
      <c r="NOT46"/>
      <c r="NOU46"/>
      <c r="NOV46"/>
      <c r="NOW46"/>
      <c r="NOX46"/>
      <c r="NOY46"/>
      <c r="NOZ46"/>
      <c r="NPA46"/>
      <c r="NPB46"/>
      <c r="NPC46"/>
      <c r="NPD46"/>
      <c r="NPE46"/>
      <c r="NPF46"/>
      <c r="NPG46"/>
      <c r="NPH46"/>
      <c r="NPI46"/>
      <c r="NPJ46"/>
      <c r="NPK46"/>
      <c r="NPL46"/>
      <c r="NPM46"/>
      <c r="NPN46"/>
      <c r="NPO46"/>
      <c r="NPP46"/>
      <c r="NPQ46"/>
      <c r="NPR46"/>
      <c r="NPS46"/>
      <c r="NPT46"/>
      <c r="NPU46"/>
      <c r="NPV46"/>
      <c r="NPW46"/>
      <c r="NPX46"/>
      <c r="NPY46"/>
      <c r="NPZ46"/>
      <c r="NQA46"/>
      <c r="NQB46"/>
      <c r="NQC46"/>
      <c r="NQD46"/>
      <c r="NQE46"/>
      <c r="NQF46"/>
      <c r="NQG46"/>
      <c r="NQH46"/>
      <c r="NQI46"/>
      <c r="NQJ46"/>
      <c r="NQK46"/>
      <c r="NQL46"/>
      <c r="NQM46"/>
      <c r="NQN46"/>
      <c r="NQO46"/>
      <c r="NQP46"/>
      <c r="NQQ46"/>
      <c r="NQR46"/>
      <c r="NQS46"/>
      <c r="NQT46"/>
      <c r="NQU46"/>
      <c r="NQV46"/>
      <c r="NQW46"/>
      <c r="NQX46"/>
      <c r="NQY46"/>
      <c r="NQZ46"/>
      <c r="NRA46"/>
      <c r="NRB46"/>
      <c r="NRC46"/>
      <c r="NRD46"/>
      <c r="NRE46"/>
      <c r="NRF46"/>
      <c r="NRG46"/>
      <c r="NRH46"/>
      <c r="NRI46"/>
      <c r="NRJ46"/>
      <c r="NRK46"/>
      <c r="NRL46"/>
      <c r="NRM46"/>
      <c r="NRN46"/>
      <c r="NRO46"/>
      <c r="NRP46"/>
      <c r="NRQ46"/>
      <c r="NRR46"/>
      <c r="NRS46"/>
      <c r="NRT46"/>
      <c r="NRU46"/>
      <c r="NRV46"/>
      <c r="NRW46"/>
      <c r="NRX46"/>
      <c r="NRY46"/>
      <c r="NRZ46"/>
      <c r="NSA46"/>
      <c r="NSB46"/>
      <c r="NSC46"/>
      <c r="NSD46"/>
      <c r="NSE46"/>
      <c r="NSF46"/>
      <c r="NSG46"/>
      <c r="NSH46"/>
      <c r="NSI46"/>
      <c r="NSJ46"/>
      <c r="NSK46"/>
      <c r="NSL46"/>
      <c r="NSM46"/>
      <c r="NSN46"/>
      <c r="NSO46"/>
      <c r="NSP46"/>
      <c r="NSQ46"/>
      <c r="NSR46"/>
      <c r="NSS46"/>
      <c r="NST46"/>
      <c r="NSU46"/>
      <c r="NSV46"/>
      <c r="NSW46"/>
      <c r="NSX46"/>
      <c r="NSY46"/>
      <c r="NSZ46"/>
      <c r="NTA46"/>
      <c r="NTB46"/>
      <c r="NTC46"/>
      <c r="NTD46"/>
      <c r="NTE46"/>
      <c r="NTF46"/>
      <c r="NTG46"/>
      <c r="NTH46"/>
      <c r="NTI46"/>
      <c r="NTJ46"/>
      <c r="NTK46"/>
      <c r="NTL46"/>
      <c r="NTM46"/>
      <c r="NTN46"/>
      <c r="NTO46"/>
      <c r="NTP46"/>
      <c r="NTQ46"/>
      <c r="NTR46"/>
      <c r="NTS46"/>
      <c r="NTT46"/>
      <c r="NTU46"/>
      <c r="NTV46"/>
      <c r="NTW46"/>
      <c r="NTX46"/>
      <c r="NTY46"/>
      <c r="NTZ46"/>
      <c r="NUA46"/>
      <c r="NUB46"/>
      <c r="NUC46"/>
      <c r="NUD46"/>
      <c r="NUE46"/>
      <c r="NUF46"/>
      <c r="NUG46"/>
      <c r="NUH46"/>
      <c r="NUI46"/>
      <c r="NUJ46"/>
      <c r="NUK46"/>
      <c r="NUL46"/>
      <c r="NUM46"/>
      <c r="NUN46"/>
      <c r="NUO46"/>
      <c r="NUP46"/>
      <c r="NUQ46"/>
      <c r="NUR46"/>
      <c r="NUS46"/>
      <c r="NUT46"/>
      <c r="NUU46"/>
      <c r="NUV46"/>
      <c r="NUW46"/>
      <c r="NUX46"/>
      <c r="NUY46"/>
      <c r="NUZ46"/>
      <c r="NVA46"/>
      <c r="NVB46"/>
      <c r="NVC46"/>
      <c r="NVD46"/>
      <c r="NVE46"/>
      <c r="NVF46"/>
      <c r="NVG46"/>
      <c r="NVH46"/>
      <c r="NVI46"/>
      <c r="NVJ46"/>
      <c r="NVK46"/>
      <c r="NVL46"/>
      <c r="NVM46"/>
      <c r="NVN46"/>
      <c r="NVO46"/>
      <c r="NVP46"/>
      <c r="NVQ46"/>
      <c r="NVR46"/>
      <c r="NVS46"/>
      <c r="NVT46"/>
      <c r="NVU46"/>
      <c r="NVV46"/>
      <c r="NVW46"/>
      <c r="NVX46"/>
      <c r="NVY46"/>
      <c r="NVZ46"/>
      <c r="NWA46"/>
      <c r="NWB46"/>
      <c r="NWC46"/>
      <c r="NWD46"/>
      <c r="NWE46"/>
      <c r="NWF46"/>
      <c r="NWG46"/>
      <c r="NWH46"/>
      <c r="NWI46"/>
      <c r="NWJ46"/>
      <c r="NWK46"/>
      <c r="NWL46"/>
      <c r="NWM46"/>
      <c r="NWN46"/>
      <c r="NWO46"/>
      <c r="NWP46"/>
      <c r="NWQ46"/>
      <c r="NWR46"/>
      <c r="NWS46"/>
      <c r="NWT46"/>
      <c r="NWU46"/>
      <c r="NWV46"/>
      <c r="NWW46"/>
      <c r="NWX46"/>
      <c r="NWY46"/>
      <c r="NWZ46"/>
      <c r="NXA46"/>
      <c r="NXB46"/>
      <c r="NXC46"/>
      <c r="NXD46"/>
      <c r="NXE46"/>
      <c r="NXF46"/>
      <c r="NXG46"/>
      <c r="NXH46"/>
      <c r="NXI46"/>
      <c r="NXJ46"/>
      <c r="NXK46"/>
      <c r="NXL46"/>
      <c r="NXM46"/>
      <c r="NXN46"/>
      <c r="NXO46"/>
      <c r="NXP46"/>
      <c r="NXQ46"/>
      <c r="NXR46"/>
      <c r="NXS46"/>
      <c r="NXT46"/>
      <c r="NXU46"/>
      <c r="NXV46"/>
      <c r="NXW46"/>
      <c r="NXX46"/>
      <c r="NXY46"/>
      <c r="NXZ46"/>
      <c r="NYA46"/>
      <c r="NYB46"/>
      <c r="NYC46"/>
      <c r="NYD46"/>
      <c r="NYE46"/>
      <c r="NYF46"/>
      <c r="NYG46"/>
      <c r="NYH46"/>
      <c r="NYI46"/>
      <c r="NYJ46"/>
      <c r="NYK46"/>
      <c r="NYL46"/>
      <c r="NYM46"/>
      <c r="NYN46"/>
      <c r="NYO46"/>
      <c r="NYP46"/>
      <c r="NYQ46"/>
      <c r="NYR46"/>
      <c r="NYS46"/>
      <c r="NYT46"/>
      <c r="NYU46"/>
      <c r="NYV46"/>
      <c r="NYW46"/>
      <c r="NYX46"/>
      <c r="NYY46"/>
      <c r="NYZ46"/>
      <c r="NZA46"/>
      <c r="NZB46"/>
      <c r="NZC46"/>
      <c r="NZD46"/>
      <c r="NZE46"/>
      <c r="NZF46"/>
      <c r="NZG46"/>
      <c r="NZH46"/>
      <c r="NZI46"/>
      <c r="NZJ46"/>
      <c r="NZK46"/>
      <c r="NZL46"/>
      <c r="NZM46"/>
      <c r="NZN46"/>
      <c r="NZO46"/>
      <c r="NZP46"/>
      <c r="NZQ46"/>
      <c r="NZR46"/>
      <c r="NZS46"/>
      <c r="NZT46"/>
      <c r="NZU46"/>
      <c r="NZV46"/>
      <c r="NZW46"/>
      <c r="NZX46"/>
      <c r="NZY46"/>
      <c r="NZZ46"/>
      <c r="OAA46"/>
      <c r="OAB46"/>
      <c r="OAC46"/>
      <c r="OAD46"/>
      <c r="OAE46"/>
      <c r="OAF46"/>
      <c r="OAG46"/>
      <c r="OAH46"/>
      <c r="OAI46"/>
      <c r="OAJ46"/>
      <c r="OAK46"/>
      <c r="OAL46"/>
      <c r="OAM46"/>
      <c r="OAN46"/>
      <c r="OAO46"/>
      <c r="OAP46"/>
      <c r="OAQ46"/>
      <c r="OAR46"/>
      <c r="OAS46"/>
      <c r="OAT46"/>
      <c r="OAU46"/>
      <c r="OAV46"/>
      <c r="OAW46"/>
      <c r="OAX46"/>
      <c r="OAY46"/>
      <c r="OAZ46"/>
      <c r="OBA46"/>
      <c r="OBB46"/>
      <c r="OBC46"/>
      <c r="OBD46"/>
      <c r="OBE46"/>
      <c r="OBF46"/>
      <c r="OBG46"/>
      <c r="OBH46"/>
      <c r="OBI46"/>
      <c r="OBJ46"/>
      <c r="OBK46"/>
      <c r="OBL46"/>
      <c r="OBM46"/>
      <c r="OBN46"/>
      <c r="OBO46"/>
      <c r="OBP46"/>
      <c r="OBQ46"/>
      <c r="OBR46"/>
      <c r="OBS46"/>
      <c r="OBT46"/>
      <c r="OBU46"/>
      <c r="OBV46"/>
      <c r="OBW46"/>
      <c r="OBX46"/>
      <c r="OBY46"/>
      <c r="OBZ46"/>
      <c r="OCA46"/>
      <c r="OCB46"/>
      <c r="OCC46"/>
      <c r="OCD46"/>
      <c r="OCE46"/>
      <c r="OCF46"/>
      <c r="OCG46"/>
      <c r="OCH46"/>
      <c r="OCI46"/>
      <c r="OCJ46"/>
      <c r="OCK46"/>
      <c r="OCL46"/>
      <c r="OCM46"/>
      <c r="OCN46"/>
      <c r="OCO46"/>
      <c r="OCP46"/>
      <c r="OCQ46"/>
      <c r="OCR46"/>
      <c r="OCS46"/>
      <c r="OCT46"/>
      <c r="OCU46"/>
      <c r="OCV46"/>
      <c r="OCW46"/>
      <c r="OCX46"/>
      <c r="OCY46"/>
      <c r="OCZ46"/>
      <c r="ODA46"/>
      <c r="ODB46"/>
      <c r="ODC46"/>
      <c r="ODD46"/>
      <c r="ODE46"/>
      <c r="ODF46"/>
      <c r="ODG46"/>
      <c r="ODH46"/>
      <c r="ODI46"/>
      <c r="ODJ46"/>
      <c r="ODK46"/>
      <c r="ODL46"/>
      <c r="ODM46"/>
      <c r="ODN46"/>
      <c r="ODO46"/>
      <c r="ODP46"/>
      <c r="ODQ46"/>
      <c r="ODR46"/>
      <c r="ODS46"/>
      <c r="ODT46"/>
      <c r="ODU46"/>
      <c r="ODV46"/>
      <c r="ODW46"/>
      <c r="ODX46"/>
      <c r="ODY46"/>
      <c r="ODZ46"/>
      <c r="OEA46"/>
      <c r="OEB46"/>
      <c r="OEC46"/>
      <c r="OED46"/>
      <c r="OEE46"/>
      <c r="OEF46"/>
      <c r="OEG46"/>
      <c r="OEH46"/>
      <c r="OEI46"/>
      <c r="OEJ46"/>
      <c r="OEK46"/>
      <c r="OEL46"/>
      <c r="OEM46"/>
      <c r="OEN46"/>
      <c r="OEO46"/>
      <c r="OEP46"/>
      <c r="OEQ46"/>
      <c r="OER46"/>
      <c r="OES46"/>
      <c r="OET46"/>
      <c r="OEU46"/>
      <c r="OEV46"/>
      <c r="OEW46"/>
      <c r="OEX46"/>
      <c r="OEY46"/>
      <c r="OEZ46"/>
      <c r="OFA46"/>
      <c r="OFB46"/>
      <c r="OFC46"/>
      <c r="OFD46"/>
      <c r="OFE46"/>
      <c r="OFF46"/>
      <c r="OFG46"/>
      <c r="OFH46"/>
      <c r="OFI46"/>
      <c r="OFJ46"/>
      <c r="OFK46"/>
      <c r="OFL46"/>
      <c r="OFM46"/>
      <c r="OFN46"/>
      <c r="OFO46"/>
      <c r="OFP46"/>
      <c r="OFQ46"/>
      <c r="OFR46"/>
      <c r="OFS46"/>
      <c r="OFT46"/>
      <c r="OFU46"/>
      <c r="OFV46"/>
      <c r="OFW46"/>
      <c r="OFX46"/>
      <c r="OFY46"/>
      <c r="OFZ46"/>
      <c r="OGA46"/>
      <c r="OGB46"/>
      <c r="OGC46"/>
      <c r="OGD46"/>
      <c r="OGE46"/>
      <c r="OGF46"/>
      <c r="OGG46"/>
      <c r="OGH46"/>
      <c r="OGI46"/>
      <c r="OGJ46"/>
      <c r="OGK46"/>
      <c r="OGL46"/>
      <c r="OGM46"/>
      <c r="OGN46"/>
      <c r="OGO46"/>
      <c r="OGP46"/>
      <c r="OGQ46"/>
      <c r="OGR46"/>
      <c r="OGS46"/>
      <c r="OGT46"/>
      <c r="OGU46"/>
      <c r="OGV46"/>
      <c r="OGW46"/>
      <c r="OGX46"/>
      <c r="OGY46"/>
      <c r="OGZ46"/>
      <c r="OHA46"/>
      <c r="OHB46"/>
      <c r="OHC46"/>
      <c r="OHD46"/>
      <c r="OHE46"/>
      <c r="OHF46"/>
      <c r="OHG46"/>
      <c r="OHH46"/>
      <c r="OHI46"/>
      <c r="OHJ46"/>
      <c r="OHK46"/>
      <c r="OHL46"/>
      <c r="OHM46"/>
      <c r="OHN46"/>
      <c r="OHO46"/>
      <c r="OHP46"/>
      <c r="OHQ46"/>
      <c r="OHR46"/>
      <c r="OHS46"/>
      <c r="OHT46"/>
      <c r="OHU46"/>
      <c r="OHV46"/>
      <c r="OHW46"/>
      <c r="OHX46"/>
      <c r="OHY46"/>
      <c r="OHZ46"/>
      <c r="OIA46"/>
      <c r="OIB46"/>
      <c r="OIC46"/>
      <c r="OID46"/>
      <c r="OIE46"/>
      <c r="OIF46"/>
      <c r="OIG46"/>
      <c r="OIH46"/>
      <c r="OII46"/>
      <c r="OIJ46"/>
      <c r="OIK46"/>
      <c r="OIL46"/>
      <c r="OIM46"/>
      <c r="OIN46"/>
      <c r="OIO46"/>
      <c r="OIP46"/>
      <c r="OIQ46"/>
      <c r="OIR46"/>
      <c r="OIS46"/>
      <c r="OIT46"/>
      <c r="OIU46"/>
      <c r="OIV46"/>
      <c r="OIW46"/>
      <c r="OIX46"/>
      <c r="OIY46"/>
      <c r="OIZ46"/>
      <c r="OJA46"/>
      <c r="OJB46"/>
      <c r="OJC46"/>
      <c r="OJD46"/>
      <c r="OJE46"/>
      <c r="OJF46"/>
      <c r="OJG46"/>
      <c r="OJH46"/>
      <c r="OJI46"/>
      <c r="OJJ46"/>
      <c r="OJK46"/>
      <c r="OJL46"/>
      <c r="OJM46"/>
      <c r="OJN46"/>
      <c r="OJO46"/>
      <c r="OJP46"/>
      <c r="OJQ46"/>
      <c r="OJR46"/>
      <c r="OJS46"/>
      <c r="OJT46"/>
      <c r="OJU46"/>
      <c r="OJV46"/>
      <c r="OJW46"/>
      <c r="OJX46"/>
      <c r="OJY46"/>
      <c r="OJZ46"/>
      <c r="OKA46"/>
      <c r="OKB46"/>
      <c r="OKC46"/>
      <c r="OKD46"/>
      <c r="OKE46"/>
      <c r="OKF46"/>
      <c r="OKG46"/>
      <c r="OKH46"/>
      <c r="OKI46"/>
      <c r="OKJ46"/>
      <c r="OKK46"/>
      <c r="OKL46"/>
      <c r="OKM46"/>
      <c r="OKN46"/>
      <c r="OKO46"/>
      <c r="OKP46"/>
      <c r="OKQ46"/>
      <c r="OKR46"/>
      <c r="OKS46"/>
      <c r="OKT46"/>
      <c r="OKU46"/>
      <c r="OKV46"/>
      <c r="OKW46"/>
      <c r="OKX46"/>
      <c r="OKY46"/>
      <c r="OKZ46"/>
      <c r="OLA46"/>
      <c r="OLB46"/>
      <c r="OLC46"/>
      <c r="OLD46"/>
      <c r="OLE46"/>
      <c r="OLF46"/>
      <c r="OLG46"/>
      <c r="OLH46"/>
      <c r="OLI46"/>
      <c r="OLJ46"/>
      <c r="OLK46"/>
      <c r="OLL46"/>
      <c r="OLM46"/>
      <c r="OLN46"/>
      <c r="OLO46"/>
      <c r="OLP46"/>
      <c r="OLQ46"/>
      <c r="OLR46"/>
      <c r="OLS46"/>
      <c r="OLT46"/>
      <c r="OLU46"/>
      <c r="OLV46"/>
      <c r="OLW46"/>
      <c r="OLX46"/>
      <c r="OLY46"/>
      <c r="OLZ46"/>
      <c r="OMA46"/>
      <c r="OMB46"/>
      <c r="OMC46"/>
      <c r="OMD46"/>
      <c r="OME46"/>
      <c r="OMF46"/>
      <c r="OMG46"/>
      <c r="OMH46"/>
      <c r="OMI46"/>
      <c r="OMJ46"/>
      <c r="OMK46"/>
      <c r="OML46"/>
      <c r="OMM46"/>
      <c r="OMN46"/>
      <c r="OMO46"/>
      <c r="OMP46"/>
      <c r="OMQ46"/>
      <c r="OMR46"/>
      <c r="OMS46"/>
      <c r="OMT46"/>
      <c r="OMU46"/>
      <c r="OMV46"/>
      <c r="OMW46"/>
      <c r="OMX46"/>
      <c r="OMY46"/>
      <c r="OMZ46"/>
      <c r="ONA46"/>
      <c r="ONB46"/>
      <c r="ONC46"/>
      <c r="OND46"/>
      <c r="ONE46"/>
      <c r="ONF46"/>
      <c r="ONG46"/>
      <c r="ONH46"/>
      <c r="ONI46"/>
      <c r="ONJ46"/>
      <c r="ONK46"/>
      <c r="ONL46"/>
      <c r="ONM46"/>
      <c r="ONN46"/>
      <c r="ONO46"/>
      <c r="ONP46"/>
      <c r="ONQ46"/>
      <c r="ONR46"/>
      <c r="ONS46"/>
      <c r="ONT46"/>
      <c r="ONU46"/>
      <c r="ONV46"/>
      <c r="ONW46"/>
      <c r="ONX46"/>
      <c r="ONY46"/>
      <c r="ONZ46"/>
      <c r="OOA46"/>
      <c r="OOB46"/>
      <c r="OOC46"/>
      <c r="OOD46"/>
      <c r="OOE46"/>
      <c r="OOF46"/>
      <c r="OOG46"/>
      <c r="OOH46"/>
      <c r="OOI46"/>
      <c r="OOJ46"/>
      <c r="OOK46"/>
      <c r="OOL46"/>
      <c r="OOM46"/>
      <c r="OON46"/>
      <c r="OOO46"/>
      <c r="OOP46"/>
      <c r="OOQ46"/>
      <c r="OOR46"/>
      <c r="OOS46"/>
      <c r="OOT46"/>
      <c r="OOU46"/>
      <c r="OOV46"/>
      <c r="OOW46"/>
      <c r="OOX46"/>
      <c r="OOY46"/>
      <c r="OOZ46"/>
      <c r="OPA46"/>
      <c r="OPB46"/>
      <c r="OPC46"/>
      <c r="OPD46"/>
      <c r="OPE46"/>
      <c r="OPF46"/>
      <c r="OPG46"/>
      <c r="OPH46"/>
      <c r="OPI46"/>
      <c r="OPJ46"/>
      <c r="OPK46"/>
      <c r="OPL46"/>
      <c r="OPM46"/>
      <c r="OPN46"/>
      <c r="OPO46"/>
      <c r="OPP46"/>
      <c r="OPQ46"/>
      <c r="OPR46"/>
      <c r="OPS46"/>
      <c r="OPT46"/>
      <c r="OPU46"/>
      <c r="OPV46"/>
      <c r="OPW46"/>
      <c r="OPX46"/>
      <c r="OPY46"/>
      <c r="OPZ46"/>
      <c r="OQA46"/>
      <c r="OQB46"/>
      <c r="OQC46"/>
      <c r="OQD46"/>
      <c r="OQE46"/>
      <c r="OQF46"/>
      <c r="OQG46"/>
      <c r="OQH46"/>
      <c r="OQI46"/>
      <c r="OQJ46"/>
      <c r="OQK46"/>
      <c r="OQL46"/>
      <c r="OQM46"/>
      <c r="OQN46"/>
      <c r="OQO46"/>
      <c r="OQP46"/>
      <c r="OQQ46"/>
      <c r="OQR46"/>
      <c r="OQS46"/>
      <c r="OQT46"/>
      <c r="OQU46"/>
      <c r="OQV46"/>
      <c r="OQW46"/>
      <c r="OQX46"/>
      <c r="OQY46"/>
      <c r="OQZ46"/>
      <c r="ORA46"/>
      <c r="ORB46"/>
      <c r="ORC46"/>
      <c r="ORD46"/>
      <c r="ORE46"/>
      <c r="ORF46"/>
      <c r="ORG46"/>
      <c r="ORH46"/>
      <c r="ORI46"/>
      <c r="ORJ46"/>
      <c r="ORK46"/>
      <c r="ORL46"/>
      <c r="ORM46"/>
      <c r="ORN46"/>
      <c r="ORO46"/>
      <c r="ORP46"/>
      <c r="ORQ46"/>
      <c r="ORR46"/>
      <c r="ORS46"/>
      <c r="ORT46"/>
      <c r="ORU46"/>
      <c r="ORV46"/>
      <c r="ORW46"/>
      <c r="ORX46"/>
      <c r="ORY46"/>
      <c r="ORZ46"/>
      <c r="OSA46"/>
      <c r="OSB46"/>
      <c r="OSC46"/>
      <c r="OSD46"/>
      <c r="OSE46"/>
      <c r="OSF46"/>
      <c r="OSG46"/>
      <c r="OSH46"/>
      <c r="OSI46"/>
      <c r="OSJ46"/>
      <c r="OSK46"/>
      <c r="OSL46"/>
      <c r="OSM46"/>
      <c r="OSN46"/>
      <c r="OSO46"/>
      <c r="OSP46"/>
      <c r="OSQ46"/>
      <c r="OSR46"/>
      <c r="OSS46"/>
      <c r="OST46"/>
      <c r="OSU46"/>
      <c r="OSV46"/>
      <c r="OSW46"/>
      <c r="OSX46"/>
      <c r="OSY46"/>
      <c r="OSZ46"/>
      <c r="OTA46"/>
      <c r="OTB46"/>
      <c r="OTC46"/>
      <c r="OTD46"/>
      <c r="OTE46"/>
      <c r="OTF46"/>
      <c r="OTG46"/>
      <c r="OTH46"/>
      <c r="OTI46"/>
      <c r="OTJ46"/>
      <c r="OTK46"/>
      <c r="OTL46"/>
      <c r="OTM46"/>
      <c r="OTN46"/>
      <c r="OTO46"/>
      <c r="OTP46"/>
      <c r="OTQ46"/>
      <c r="OTR46"/>
      <c r="OTS46"/>
      <c r="OTT46"/>
      <c r="OTU46"/>
      <c r="OTV46"/>
      <c r="OTW46"/>
      <c r="OTX46"/>
      <c r="OTY46"/>
      <c r="OTZ46"/>
      <c r="OUA46"/>
      <c r="OUB46"/>
      <c r="OUC46"/>
      <c r="OUD46"/>
      <c r="OUE46"/>
      <c r="OUF46"/>
      <c r="OUG46"/>
      <c r="OUH46"/>
      <c r="OUI46"/>
      <c r="OUJ46"/>
      <c r="OUK46"/>
      <c r="OUL46"/>
      <c r="OUM46"/>
      <c r="OUN46"/>
      <c r="OUO46"/>
      <c r="OUP46"/>
      <c r="OUQ46"/>
      <c r="OUR46"/>
      <c r="OUS46"/>
      <c r="OUT46"/>
      <c r="OUU46"/>
      <c r="OUV46"/>
      <c r="OUW46"/>
      <c r="OUX46"/>
      <c r="OUY46"/>
      <c r="OUZ46"/>
      <c r="OVA46"/>
      <c r="OVB46"/>
      <c r="OVC46"/>
      <c r="OVD46"/>
      <c r="OVE46"/>
      <c r="OVF46"/>
      <c r="OVG46"/>
      <c r="OVH46"/>
      <c r="OVI46"/>
      <c r="OVJ46"/>
      <c r="OVK46"/>
      <c r="OVL46"/>
      <c r="OVM46"/>
      <c r="OVN46"/>
      <c r="OVO46"/>
      <c r="OVP46"/>
      <c r="OVQ46"/>
      <c r="OVR46"/>
      <c r="OVS46"/>
      <c r="OVT46"/>
      <c r="OVU46"/>
      <c r="OVV46"/>
      <c r="OVW46"/>
      <c r="OVX46"/>
      <c r="OVY46"/>
      <c r="OVZ46"/>
      <c r="OWA46"/>
      <c r="OWB46"/>
      <c r="OWC46"/>
      <c r="OWD46"/>
      <c r="OWE46"/>
      <c r="OWF46"/>
      <c r="OWG46"/>
      <c r="OWH46"/>
      <c r="OWI46"/>
      <c r="OWJ46"/>
      <c r="OWK46"/>
      <c r="OWL46"/>
      <c r="OWM46"/>
      <c r="OWN46"/>
      <c r="OWO46"/>
      <c r="OWP46"/>
      <c r="OWQ46"/>
      <c r="OWR46"/>
      <c r="OWS46"/>
      <c r="OWT46"/>
      <c r="OWU46"/>
      <c r="OWV46"/>
      <c r="OWW46"/>
      <c r="OWX46"/>
      <c r="OWY46"/>
      <c r="OWZ46"/>
      <c r="OXA46"/>
      <c r="OXB46"/>
      <c r="OXC46"/>
      <c r="OXD46"/>
      <c r="OXE46"/>
      <c r="OXF46"/>
      <c r="OXG46"/>
      <c r="OXH46"/>
      <c r="OXI46"/>
      <c r="OXJ46"/>
      <c r="OXK46"/>
      <c r="OXL46"/>
      <c r="OXM46"/>
      <c r="OXN46"/>
      <c r="OXO46"/>
      <c r="OXP46"/>
      <c r="OXQ46"/>
      <c r="OXR46"/>
      <c r="OXS46"/>
      <c r="OXT46"/>
      <c r="OXU46"/>
      <c r="OXV46"/>
      <c r="OXW46"/>
      <c r="OXX46"/>
      <c r="OXY46"/>
      <c r="OXZ46"/>
      <c r="OYA46"/>
      <c r="OYB46"/>
      <c r="OYC46"/>
      <c r="OYD46"/>
      <c r="OYE46"/>
      <c r="OYF46"/>
      <c r="OYG46"/>
      <c r="OYH46"/>
      <c r="OYI46"/>
      <c r="OYJ46"/>
      <c r="OYK46"/>
      <c r="OYL46"/>
      <c r="OYM46"/>
      <c r="OYN46"/>
      <c r="OYO46"/>
      <c r="OYP46"/>
      <c r="OYQ46"/>
      <c r="OYR46"/>
      <c r="OYS46"/>
      <c r="OYT46"/>
      <c r="OYU46"/>
      <c r="OYV46"/>
      <c r="OYW46"/>
      <c r="OYX46"/>
      <c r="OYY46"/>
      <c r="OYZ46"/>
      <c r="OZA46"/>
      <c r="OZB46"/>
      <c r="OZC46"/>
      <c r="OZD46"/>
      <c r="OZE46"/>
      <c r="OZF46"/>
      <c r="OZG46"/>
      <c r="OZH46"/>
      <c r="OZI46"/>
      <c r="OZJ46"/>
      <c r="OZK46"/>
      <c r="OZL46"/>
      <c r="OZM46"/>
      <c r="OZN46"/>
      <c r="OZO46"/>
      <c r="OZP46"/>
      <c r="OZQ46"/>
      <c r="OZR46"/>
      <c r="OZS46"/>
      <c r="OZT46"/>
      <c r="OZU46"/>
      <c r="OZV46"/>
      <c r="OZW46"/>
      <c r="OZX46"/>
      <c r="OZY46"/>
      <c r="OZZ46"/>
      <c r="PAA46"/>
      <c r="PAB46"/>
      <c r="PAC46"/>
      <c r="PAD46"/>
      <c r="PAE46"/>
      <c r="PAF46"/>
      <c r="PAG46"/>
      <c r="PAH46"/>
      <c r="PAI46"/>
      <c r="PAJ46"/>
      <c r="PAK46"/>
      <c r="PAL46"/>
      <c r="PAM46"/>
      <c r="PAN46"/>
      <c r="PAO46"/>
      <c r="PAP46"/>
      <c r="PAQ46"/>
      <c r="PAR46"/>
      <c r="PAS46"/>
      <c r="PAT46"/>
      <c r="PAU46"/>
      <c r="PAV46"/>
      <c r="PAW46"/>
      <c r="PAX46"/>
      <c r="PAY46"/>
      <c r="PAZ46"/>
      <c r="PBA46"/>
      <c r="PBB46"/>
      <c r="PBC46"/>
      <c r="PBD46"/>
      <c r="PBE46"/>
      <c r="PBF46"/>
      <c r="PBG46"/>
      <c r="PBH46"/>
      <c r="PBI46"/>
      <c r="PBJ46"/>
      <c r="PBK46"/>
      <c r="PBL46"/>
      <c r="PBM46"/>
      <c r="PBN46"/>
      <c r="PBO46"/>
      <c r="PBP46"/>
      <c r="PBQ46"/>
      <c r="PBR46"/>
      <c r="PBS46"/>
      <c r="PBT46"/>
      <c r="PBU46"/>
      <c r="PBV46"/>
      <c r="PBW46"/>
      <c r="PBX46"/>
      <c r="PBY46"/>
      <c r="PBZ46"/>
      <c r="PCA46"/>
      <c r="PCB46"/>
      <c r="PCC46"/>
      <c r="PCD46"/>
      <c r="PCE46"/>
      <c r="PCF46"/>
      <c r="PCG46"/>
      <c r="PCH46"/>
      <c r="PCI46"/>
      <c r="PCJ46"/>
      <c r="PCK46"/>
      <c r="PCL46"/>
      <c r="PCM46"/>
      <c r="PCN46"/>
      <c r="PCO46"/>
      <c r="PCP46"/>
      <c r="PCQ46"/>
      <c r="PCR46"/>
      <c r="PCS46"/>
      <c r="PCT46"/>
      <c r="PCU46"/>
      <c r="PCV46"/>
      <c r="PCW46"/>
      <c r="PCX46"/>
      <c r="PCY46"/>
      <c r="PCZ46"/>
      <c r="PDA46"/>
      <c r="PDB46"/>
      <c r="PDC46"/>
      <c r="PDD46"/>
      <c r="PDE46"/>
      <c r="PDF46"/>
      <c r="PDG46"/>
      <c r="PDH46"/>
      <c r="PDI46"/>
      <c r="PDJ46"/>
      <c r="PDK46"/>
      <c r="PDL46"/>
      <c r="PDM46"/>
      <c r="PDN46"/>
      <c r="PDO46"/>
      <c r="PDP46"/>
      <c r="PDQ46"/>
      <c r="PDR46"/>
      <c r="PDS46"/>
      <c r="PDT46"/>
      <c r="PDU46"/>
      <c r="PDV46"/>
      <c r="PDW46"/>
      <c r="PDX46"/>
      <c r="PDY46"/>
      <c r="PDZ46"/>
      <c r="PEA46"/>
      <c r="PEB46"/>
      <c r="PEC46"/>
      <c r="PED46"/>
      <c r="PEE46"/>
      <c r="PEF46"/>
      <c r="PEG46"/>
      <c r="PEH46"/>
      <c r="PEI46"/>
      <c r="PEJ46"/>
      <c r="PEK46"/>
      <c r="PEL46"/>
      <c r="PEM46"/>
      <c r="PEN46"/>
      <c r="PEO46"/>
      <c r="PEP46"/>
      <c r="PEQ46"/>
      <c r="PER46"/>
      <c r="PES46"/>
      <c r="PET46"/>
      <c r="PEU46"/>
      <c r="PEV46"/>
      <c r="PEW46"/>
      <c r="PEX46"/>
      <c r="PEY46"/>
      <c r="PEZ46"/>
      <c r="PFA46"/>
      <c r="PFB46"/>
      <c r="PFC46"/>
      <c r="PFD46"/>
      <c r="PFE46"/>
      <c r="PFF46"/>
      <c r="PFG46"/>
      <c r="PFH46"/>
      <c r="PFI46"/>
      <c r="PFJ46"/>
      <c r="PFK46"/>
      <c r="PFL46"/>
      <c r="PFM46"/>
      <c r="PFN46"/>
      <c r="PFO46"/>
      <c r="PFP46"/>
      <c r="PFQ46"/>
      <c r="PFR46"/>
      <c r="PFS46"/>
      <c r="PFT46"/>
      <c r="PFU46"/>
      <c r="PFV46"/>
      <c r="PFW46"/>
      <c r="PFX46"/>
      <c r="PFY46"/>
      <c r="PFZ46"/>
      <c r="PGA46"/>
      <c r="PGB46"/>
      <c r="PGC46"/>
      <c r="PGD46"/>
      <c r="PGE46"/>
      <c r="PGF46"/>
      <c r="PGG46"/>
      <c r="PGH46"/>
      <c r="PGI46"/>
      <c r="PGJ46"/>
      <c r="PGK46"/>
      <c r="PGL46"/>
      <c r="PGM46"/>
      <c r="PGN46"/>
      <c r="PGO46"/>
      <c r="PGP46"/>
      <c r="PGQ46"/>
      <c r="PGR46"/>
      <c r="PGS46"/>
      <c r="PGT46"/>
      <c r="PGU46"/>
      <c r="PGV46"/>
      <c r="PGW46"/>
      <c r="PGX46"/>
      <c r="PGY46"/>
      <c r="PGZ46"/>
      <c r="PHA46"/>
      <c r="PHB46"/>
      <c r="PHC46"/>
      <c r="PHD46"/>
      <c r="PHE46"/>
      <c r="PHF46"/>
      <c r="PHG46"/>
      <c r="PHH46"/>
      <c r="PHI46"/>
      <c r="PHJ46"/>
      <c r="PHK46"/>
      <c r="PHL46"/>
      <c r="PHM46"/>
      <c r="PHN46"/>
      <c r="PHO46"/>
      <c r="PHP46"/>
      <c r="PHQ46"/>
      <c r="PHR46"/>
      <c r="PHS46"/>
      <c r="PHT46"/>
      <c r="PHU46"/>
      <c r="PHV46"/>
      <c r="PHW46"/>
      <c r="PHX46"/>
      <c r="PHY46"/>
      <c r="PHZ46"/>
      <c r="PIA46"/>
      <c r="PIB46"/>
      <c r="PIC46"/>
      <c r="PID46"/>
      <c r="PIE46"/>
      <c r="PIF46"/>
      <c r="PIG46"/>
      <c r="PIH46"/>
      <c r="PII46"/>
      <c r="PIJ46"/>
      <c r="PIK46"/>
      <c r="PIL46"/>
      <c r="PIM46"/>
      <c r="PIN46"/>
      <c r="PIO46"/>
      <c r="PIP46"/>
      <c r="PIQ46"/>
      <c r="PIR46"/>
      <c r="PIS46"/>
      <c r="PIT46"/>
      <c r="PIU46"/>
      <c r="PIV46"/>
      <c r="PIW46"/>
      <c r="PIX46"/>
      <c r="PIY46"/>
      <c r="PIZ46"/>
      <c r="PJA46"/>
      <c r="PJB46"/>
      <c r="PJC46"/>
      <c r="PJD46"/>
      <c r="PJE46"/>
      <c r="PJF46"/>
      <c r="PJG46"/>
      <c r="PJH46"/>
      <c r="PJI46"/>
      <c r="PJJ46"/>
      <c r="PJK46"/>
      <c r="PJL46"/>
      <c r="PJM46"/>
      <c r="PJN46"/>
      <c r="PJO46"/>
      <c r="PJP46"/>
      <c r="PJQ46"/>
      <c r="PJR46"/>
      <c r="PJS46"/>
      <c r="PJT46"/>
      <c r="PJU46"/>
      <c r="PJV46"/>
      <c r="PJW46"/>
      <c r="PJX46"/>
      <c r="PJY46"/>
      <c r="PJZ46"/>
      <c r="PKA46"/>
      <c r="PKB46"/>
      <c r="PKC46"/>
      <c r="PKD46"/>
      <c r="PKE46"/>
      <c r="PKF46"/>
      <c r="PKG46"/>
      <c r="PKH46"/>
      <c r="PKI46"/>
      <c r="PKJ46"/>
      <c r="PKK46"/>
      <c r="PKL46"/>
      <c r="PKM46"/>
      <c r="PKN46"/>
      <c r="PKO46"/>
      <c r="PKP46"/>
      <c r="PKQ46"/>
      <c r="PKR46"/>
      <c r="PKS46"/>
      <c r="PKT46"/>
      <c r="PKU46"/>
      <c r="PKV46"/>
      <c r="PKW46"/>
      <c r="PKX46"/>
      <c r="PKY46"/>
      <c r="PKZ46"/>
      <c r="PLA46"/>
      <c r="PLB46"/>
      <c r="PLC46"/>
      <c r="PLD46"/>
      <c r="PLE46"/>
      <c r="PLF46"/>
      <c r="PLG46"/>
      <c r="PLH46"/>
      <c r="PLI46"/>
      <c r="PLJ46"/>
      <c r="PLK46"/>
      <c r="PLL46"/>
      <c r="PLM46"/>
      <c r="PLN46"/>
      <c r="PLO46"/>
      <c r="PLP46"/>
      <c r="PLQ46"/>
      <c r="PLR46"/>
      <c r="PLS46"/>
      <c r="PLT46"/>
      <c r="PLU46"/>
      <c r="PLV46"/>
      <c r="PLW46"/>
      <c r="PLX46"/>
      <c r="PLY46"/>
      <c r="PLZ46"/>
      <c r="PMA46"/>
      <c r="PMB46"/>
      <c r="PMC46"/>
      <c r="PMD46"/>
      <c r="PME46"/>
      <c r="PMF46"/>
      <c r="PMG46"/>
      <c r="PMH46"/>
      <c r="PMI46"/>
      <c r="PMJ46"/>
      <c r="PMK46"/>
      <c r="PML46"/>
      <c r="PMM46"/>
      <c r="PMN46"/>
      <c r="PMO46"/>
      <c r="PMP46"/>
      <c r="PMQ46"/>
      <c r="PMR46"/>
      <c r="PMS46"/>
      <c r="PMT46"/>
      <c r="PMU46"/>
      <c r="PMV46"/>
      <c r="PMW46"/>
      <c r="PMX46"/>
      <c r="PMY46"/>
      <c r="PMZ46"/>
      <c r="PNA46"/>
      <c r="PNB46"/>
      <c r="PNC46"/>
      <c r="PND46"/>
      <c r="PNE46"/>
      <c r="PNF46"/>
      <c r="PNG46"/>
      <c r="PNH46"/>
      <c r="PNI46"/>
      <c r="PNJ46"/>
      <c r="PNK46"/>
      <c r="PNL46"/>
      <c r="PNM46"/>
      <c r="PNN46"/>
      <c r="PNO46"/>
      <c r="PNP46"/>
      <c r="PNQ46"/>
      <c r="PNR46"/>
      <c r="PNS46"/>
      <c r="PNT46"/>
      <c r="PNU46"/>
      <c r="PNV46"/>
      <c r="PNW46"/>
      <c r="PNX46"/>
      <c r="PNY46"/>
      <c r="PNZ46"/>
      <c r="POA46"/>
      <c r="POB46"/>
      <c r="POC46"/>
      <c r="POD46"/>
      <c r="POE46"/>
      <c r="POF46"/>
      <c r="POG46"/>
      <c r="POH46"/>
      <c r="POI46"/>
      <c r="POJ46"/>
      <c r="POK46"/>
      <c r="POL46"/>
      <c r="POM46"/>
      <c r="PON46"/>
      <c r="POO46"/>
      <c r="POP46"/>
      <c r="POQ46"/>
      <c r="POR46"/>
      <c r="POS46"/>
      <c r="POT46"/>
      <c r="POU46"/>
      <c r="POV46"/>
      <c r="POW46"/>
      <c r="POX46"/>
      <c r="POY46"/>
      <c r="POZ46"/>
      <c r="PPA46"/>
      <c r="PPB46"/>
      <c r="PPC46"/>
      <c r="PPD46"/>
      <c r="PPE46"/>
      <c r="PPF46"/>
      <c r="PPG46"/>
      <c r="PPH46"/>
      <c r="PPI46"/>
      <c r="PPJ46"/>
      <c r="PPK46"/>
      <c r="PPL46"/>
      <c r="PPM46"/>
      <c r="PPN46"/>
      <c r="PPO46"/>
      <c r="PPP46"/>
      <c r="PPQ46"/>
      <c r="PPR46"/>
      <c r="PPS46"/>
      <c r="PPT46"/>
      <c r="PPU46"/>
      <c r="PPV46"/>
      <c r="PPW46"/>
      <c r="PPX46"/>
      <c r="PPY46"/>
      <c r="PPZ46"/>
      <c r="PQA46"/>
      <c r="PQB46"/>
      <c r="PQC46"/>
      <c r="PQD46"/>
      <c r="PQE46"/>
      <c r="PQF46"/>
      <c r="PQG46"/>
      <c r="PQH46"/>
      <c r="PQI46"/>
      <c r="PQJ46"/>
      <c r="PQK46"/>
      <c r="PQL46"/>
      <c r="PQM46"/>
      <c r="PQN46"/>
      <c r="PQO46"/>
      <c r="PQP46"/>
      <c r="PQQ46"/>
      <c r="PQR46"/>
      <c r="PQS46"/>
      <c r="PQT46"/>
      <c r="PQU46"/>
      <c r="PQV46"/>
      <c r="PQW46"/>
      <c r="PQX46"/>
      <c r="PQY46"/>
      <c r="PQZ46"/>
      <c r="PRA46"/>
      <c r="PRB46"/>
      <c r="PRC46"/>
      <c r="PRD46"/>
      <c r="PRE46"/>
      <c r="PRF46"/>
      <c r="PRG46"/>
      <c r="PRH46"/>
      <c r="PRI46"/>
      <c r="PRJ46"/>
      <c r="PRK46"/>
      <c r="PRL46"/>
      <c r="PRM46"/>
      <c r="PRN46"/>
      <c r="PRO46"/>
      <c r="PRP46"/>
      <c r="PRQ46"/>
      <c r="PRR46"/>
      <c r="PRS46"/>
      <c r="PRT46"/>
      <c r="PRU46"/>
      <c r="PRV46"/>
      <c r="PRW46"/>
      <c r="PRX46"/>
      <c r="PRY46"/>
      <c r="PRZ46"/>
      <c r="PSA46"/>
      <c r="PSB46"/>
      <c r="PSC46"/>
      <c r="PSD46"/>
      <c r="PSE46"/>
      <c r="PSF46"/>
      <c r="PSG46"/>
      <c r="PSH46"/>
      <c r="PSI46"/>
      <c r="PSJ46"/>
      <c r="PSK46"/>
      <c r="PSL46"/>
      <c r="PSM46"/>
      <c r="PSN46"/>
      <c r="PSO46"/>
      <c r="PSP46"/>
      <c r="PSQ46"/>
      <c r="PSR46"/>
      <c r="PSS46"/>
      <c r="PST46"/>
      <c r="PSU46"/>
      <c r="PSV46"/>
      <c r="PSW46"/>
      <c r="PSX46"/>
      <c r="PSY46"/>
      <c r="PSZ46"/>
      <c r="PTA46"/>
      <c r="PTB46"/>
      <c r="PTC46"/>
      <c r="PTD46"/>
      <c r="PTE46"/>
      <c r="PTF46"/>
      <c r="PTG46"/>
      <c r="PTH46"/>
      <c r="PTI46"/>
      <c r="PTJ46"/>
      <c r="PTK46"/>
      <c r="PTL46"/>
      <c r="PTM46"/>
      <c r="PTN46"/>
      <c r="PTO46"/>
      <c r="PTP46"/>
      <c r="PTQ46"/>
      <c r="PTR46"/>
      <c r="PTS46"/>
      <c r="PTT46"/>
      <c r="PTU46"/>
      <c r="PTV46"/>
      <c r="PTW46"/>
      <c r="PTX46"/>
      <c r="PTY46"/>
      <c r="PTZ46"/>
      <c r="PUA46"/>
      <c r="PUB46"/>
      <c r="PUC46"/>
      <c r="PUD46"/>
      <c r="PUE46"/>
      <c r="PUF46"/>
      <c r="PUG46"/>
      <c r="PUH46"/>
      <c r="PUI46"/>
      <c r="PUJ46"/>
      <c r="PUK46"/>
      <c r="PUL46"/>
      <c r="PUM46"/>
      <c r="PUN46"/>
      <c r="PUO46"/>
      <c r="PUP46"/>
      <c r="PUQ46"/>
      <c r="PUR46"/>
      <c r="PUS46"/>
      <c r="PUT46"/>
      <c r="PUU46"/>
      <c r="PUV46"/>
      <c r="PUW46"/>
      <c r="PUX46"/>
      <c r="PUY46"/>
      <c r="PUZ46"/>
      <c r="PVA46"/>
      <c r="PVB46"/>
      <c r="PVC46"/>
      <c r="PVD46"/>
      <c r="PVE46"/>
      <c r="PVF46"/>
      <c r="PVG46"/>
      <c r="PVH46"/>
      <c r="PVI46"/>
      <c r="PVJ46"/>
      <c r="PVK46"/>
      <c r="PVL46"/>
      <c r="PVM46"/>
      <c r="PVN46"/>
      <c r="PVO46"/>
      <c r="PVP46"/>
      <c r="PVQ46"/>
      <c r="PVR46"/>
      <c r="PVS46"/>
      <c r="PVT46"/>
      <c r="PVU46"/>
      <c r="PVV46"/>
      <c r="PVW46"/>
      <c r="PVX46"/>
      <c r="PVY46"/>
      <c r="PVZ46"/>
      <c r="PWA46"/>
      <c r="PWB46"/>
      <c r="PWC46"/>
      <c r="PWD46"/>
      <c r="PWE46"/>
      <c r="PWF46"/>
      <c r="PWG46"/>
      <c r="PWH46"/>
      <c r="PWI46"/>
      <c r="PWJ46"/>
      <c r="PWK46"/>
      <c r="PWL46"/>
      <c r="PWM46"/>
      <c r="PWN46"/>
      <c r="PWO46"/>
      <c r="PWP46"/>
      <c r="PWQ46"/>
      <c r="PWR46"/>
      <c r="PWS46"/>
      <c r="PWT46"/>
      <c r="PWU46"/>
      <c r="PWV46"/>
      <c r="PWW46"/>
      <c r="PWX46"/>
      <c r="PWY46"/>
      <c r="PWZ46"/>
      <c r="PXA46"/>
      <c r="PXB46"/>
      <c r="PXC46"/>
      <c r="PXD46"/>
      <c r="PXE46"/>
      <c r="PXF46"/>
      <c r="PXG46"/>
      <c r="PXH46"/>
      <c r="PXI46"/>
      <c r="PXJ46"/>
      <c r="PXK46"/>
      <c r="PXL46"/>
      <c r="PXM46"/>
      <c r="PXN46"/>
      <c r="PXO46"/>
      <c r="PXP46"/>
      <c r="PXQ46"/>
      <c r="PXR46"/>
      <c r="PXS46"/>
      <c r="PXT46"/>
      <c r="PXU46"/>
      <c r="PXV46"/>
      <c r="PXW46"/>
      <c r="PXX46"/>
      <c r="PXY46"/>
      <c r="PXZ46"/>
      <c r="PYA46"/>
      <c r="PYB46"/>
      <c r="PYC46"/>
      <c r="PYD46"/>
      <c r="PYE46"/>
      <c r="PYF46"/>
      <c r="PYG46"/>
      <c r="PYH46"/>
      <c r="PYI46"/>
      <c r="PYJ46"/>
      <c r="PYK46"/>
      <c r="PYL46"/>
      <c r="PYM46"/>
      <c r="PYN46"/>
      <c r="PYO46"/>
      <c r="PYP46"/>
      <c r="PYQ46"/>
      <c r="PYR46"/>
      <c r="PYS46"/>
      <c r="PYT46"/>
      <c r="PYU46"/>
      <c r="PYV46"/>
      <c r="PYW46"/>
      <c r="PYX46"/>
      <c r="PYY46"/>
      <c r="PYZ46"/>
      <c r="PZA46"/>
      <c r="PZB46"/>
      <c r="PZC46"/>
      <c r="PZD46"/>
      <c r="PZE46"/>
      <c r="PZF46"/>
      <c r="PZG46"/>
      <c r="PZH46"/>
      <c r="PZI46"/>
      <c r="PZJ46"/>
      <c r="PZK46"/>
      <c r="PZL46"/>
      <c r="PZM46"/>
      <c r="PZN46"/>
      <c r="PZO46"/>
      <c r="PZP46"/>
      <c r="PZQ46"/>
      <c r="PZR46"/>
      <c r="PZS46"/>
      <c r="PZT46"/>
      <c r="PZU46"/>
      <c r="PZV46"/>
      <c r="PZW46"/>
      <c r="PZX46"/>
      <c r="PZY46"/>
      <c r="PZZ46"/>
      <c r="QAA46"/>
      <c r="QAB46"/>
      <c r="QAC46"/>
      <c r="QAD46"/>
      <c r="QAE46"/>
      <c r="QAF46"/>
      <c r="QAG46"/>
      <c r="QAH46"/>
      <c r="QAI46"/>
      <c r="QAJ46"/>
      <c r="QAK46"/>
      <c r="QAL46"/>
      <c r="QAM46"/>
      <c r="QAN46"/>
      <c r="QAO46"/>
      <c r="QAP46"/>
      <c r="QAQ46"/>
      <c r="QAR46"/>
      <c r="QAS46"/>
      <c r="QAT46"/>
      <c r="QAU46"/>
      <c r="QAV46"/>
      <c r="QAW46"/>
      <c r="QAX46"/>
      <c r="QAY46"/>
      <c r="QAZ46"/>
      <c r="QBA46"/>
      <c r="QBB46"/>
      <c r="QBC46"/>
      <c r="QBD46"/>
      <c r="QBE46"/>
      <c r="QBF46"/>
      <c r="QBG46"/>
      <c r="QBH46"/>
      <c r="QBI46"/>
      <c r="QBJ46"/>
      <c r="QBK46"/>
      <c r="QBL46"/>
      <c r="QBM46"/>
      <c r="QBN46"/>
      <c r="QBO46"/>
      <c r="QBP46"/>
      <c r="QBQ46"/>
      <c r="QBR46"/>
      <c r="QBS46"/>
      <c r="QBT46"/>
      <c r="QBU46"/>
      <c r="QBV46"/>
      <c r="QBW46"/>
      <c r="QBX46"/>
      <c r="QBY46"/>
      <c r="QBZ46"/>
      <c r="QCA46"/>
      <c r="QCB46"/>
      <c r="QCC46"/>
      <c r="QCD46"/>
      <c r="QCE46"/>
      <c r="QCF46"/>
      <c r="QCG46"/>
      <c r="QCH46"/>
      <c r="QCI46"/>
      <c r="QCJ46"/>
      <c r="QCK46"/>
      <c r="QCL46"/>
      <c r="QCM46"/>
      <c r="QCN46"/>
      <c r="QCO46"/>
      <c r="QCP46"/>
      <c r="QCQ46"/>
      <c r="QCR46"/>
      <c r="QCS46"/>
      <c r="QCT46"/>
      <c r="QCU46"/>
      <c r="QCV46"/>
      <c r="QCW46"/>
      <c r="QCX46"/>
      <c r="QCY46"/>
      <c r="QCZ46"/>
      <c r="QDA46"/>
      <c r="QDB46"/>
      <c r="QDC46"/>
      <c r="QDD46"/>
      <c r="QDE46"/>
      <c r="QDF46"/>
      <c r="QDG46"/>
      <c r="QDH46"/>
      <c r="QDI46"/>
      <c r="QDJ46"/>
      <c r="QDK46"/>
      <c r="QDL46"/>
      <c r="QDM46"/>
      <c r="QDN46"/>
      <c r="QDO46"/>
      <c r="QDP46"/>
      <c r="QDQ46"/>
      <c r="QDR46"/>
      <c r="QDS46"/>
      <c r="QDT46"/>
      <c r="QDU46"/>
      <c r="QDV46"/>
      <c r="QDW46"/>
      <c r="QDX46"/>
      <c r="QDY46"/>
      <c r="QDZ46"/>
      <c r="QEA46"/>
      <c r="QEB46"/>
      <c r="QEC46"/>
      <c r="QED46"/>
      <c r="QEE46"/>
      <c r="QEF46"/>
      <c r="QEG46"/>
      <c r="QEH46"/>
      <c r="QEI46"/>
      <c r="QEJ46"/>
      <c r="QEK46"/>
      <c r="QEL46"/>
      <c r="QEM46"/>
      <c r="QEN46"/>
      <c r="QEO46"/>
      <c r="QEP46"/>
      <c r="QEQ46"/>
      <c r="QER46"/>
      <c r="QES46"/>
      <c r="QET46"/>
      <c r="QEU46"/>
      <c r="QEV46"/>
      <c r="QEW46"/>
      <c r="QEX46"/>
      <c r="QEY46"/>
      <c r="QEZ46"/>
      <c r="QFA46"/>
      <c r="QFB46"/>
      <c r="QFC46"/>
      <c r="QFD46"/>
      <c r="QFE46"/>
      <c r="QFF46"/>
      <c r="QFG46"/>
      <c r="QFH46"/>
      <c r="QFI46"/>
      <c r="QFJ46"/>
      <c r="QFK46"/>
      <c r="QFL46"/>
      <c r="QFM46"/>
      <c r="QFN46"/>
      <c r="QFO46"/>
      <c r="QFP46"/>
      <c r="QFQ46"/>
      <c r="QFR46"/>
      <c r="QFS46"/>
      <c r="QFT46"/>
      <c r="QFU46"/>
      <c r="QFV46"/>
      <c r="QFW46"/>
      <c r="QFX46"/>
      <c r="QFY46"/>
      <c r="QFZ46"/>
      <c r="QGA46"/>
      <c r="QGB46"/>
      <c r="QGC46"/>
      <c r="QGD46"/>
      <c r="QGE46"/>
      <c r="QGF46"/>
      <c r="QGG46"/>
      <c r="QGH46"/>
      <c r="QGI46"/>
      <c r="QGJ46"/>
      <c r="QGK46"/>
      <c r="QGL46"/>
      <c r="QGM46"/>
      <c r="QGN46"/>
      <c r="QGO46"/>
      <c r="QGP46"/>
      <c r="QGQ46"/>
      <c r="QGR46"/>
      <c r="QGS46"/>
      <c r="QGT46"/>
      <c r="QGU46"/>
      <c r="QGV46"/>
      <c r="QGW46"/>
      <c r="QGX46"/>
      <c r="QGY46"/>
      <c r="QGZ46"/>
      <c r="QHA46"/>
      <c r="QHB46"/>
      <c r="QHC46"/>
      <c r="QHD46"/>
      <c r="QHE46"/>
      <c r="QHF46"/>
      <c r="QHG46"/>
      <c r="QHH46"/>
      <c r="QHI46"/>
      <c r="QHJ46"/>
      <c r="QHK46"/>
      <c r="QHL46"/>
      <c r="QHM46"/>
      <c r="QHN46"/>
      <c r="QHO46"/>
      <c r="QHP46"/>
      <c r="QHQ46"/>
      <c r="QHR46"/>
      <c r="QHS46"/>
      <c r="QHT46"/>
      <c r="QHU46"/>
      <c r="QHV46"/>
      <c r="QHW46"/>
      <c r="QHX46"/>
      <c r="QHY46"/>
      <c r="QHZ46"/>
      <c r="QIA46"/>
      <c r="QIB46"/>
      <c r="QIC46"/>
      <c r="QID46"/>
      <c r="QIE46"/>
      <c r="QIF46"/>
      <c r="QIG46"/>
      <c r="QIH46"/>
      <c r="QII46"/>
      <c r="QIJ46"/>
      <c r="QIK46"/>
      <c r="QIL46"/>
      <c r="QIM46"/>
      <c r="QIN46"/>
      <c r="QIO46"/>
      <c r="QIP46"/>
      <c r="QIQ46"/>
      <c r="QIR46"/>
      <c r="QIS46"/>
      <c r="QIT46"/>
      <c r="QIU46"/>
      <c r="QIV46"/>
      <c r="QIW46"/>
      <c r="QIX46"/>
      <c r="QIY46"/>
      <c r="QIZ46"/>
      <c r="QJA46"/>
      <c r="QJB46"/>
      <c r="QJC46"/>
      <c r="QJD46"/>
      <c r="QJE46"/>
      <c r="QJF46"/>
      <c r="QJG46"/>
      <c r="QJH46"/>
      <c r="QJI46"/>
      <c r="QJJ46"/>
      <c r="QJK46"/>
      <c r="QJL46"/>
      <c r="QJM46"/>
      <c r="QJN46"/>
      <c r="QJO46"/>
      <c r="QJP46"/>
      <c r="QJQ46"/>
      <c r="QJR46"/>
      <c r="QJS46"/>
      <c r="QJT46"/>
      <c r="QJU46"/>
      <c r="QJV46"/>
      <c r="QJW46"/>
      <c r="QJX46"/>
      <c r="QJY46"/>
      <c r="QJZ46"/>
      <c r="QKA46"/>
      <c r="QKB46"/>
      <c r="QKC46"/>
      <c r="QKD46"/>
      <c r="QKE46"/>
      <c r="QKF46"/>
      <c r="QKG46"/>
      <c r="QKH46"/>
      <c r="QKI46"/>
      <c r="QKJ46"/>
      <c r="QKK46"/>
      <c r="QKL46"/>
      <c r="QKM46"/>
      <c r="QKN46"/>
      <c r="QKO46"/>
      <c r="QKP46"/>
      <c r="QKQ46"/>
      <c r="QKR46"/>
      <c r="QKS46"/>
      <c r="QKT46"/>
      <c r="QKU46"/>
      <c r="QKV46"/>
      <c r="QKW46"/>
      <c r="QKX46"/>
      <c r="QKY46"/>
      <c r="QKZ46"/>
      <c r="QLA46"/>
      <c r="QLB46"/>
      <c r="QLC46"/>
      <c r="QLD46"/>
      <c r="QLE46"/>
      <c r="QLF46"/>
      <c r="QLG46"/>
      <c r="QLH46"/>
      <c r="QLI46"/>
      <c r="QLJ46"/>
      <c r="QLK46"/>
      <c r="QLL46"/>
      <c r="QLM46"/>
      <c r="QLN46"/>
      <c r="QLO46"/>
      <c r="QLP46"/>
      <c r="QLQ46"/>
      <c r="QLR46"/>
      <c r="QLS46"/>
      <c r="QLT46"/>
      <c r="QLU46"/>
      <c r="QLV46"/>
      <c r="QLW46"/>
      <c r="QLX46"/>
      <c r="QLY46"/>
      <c r="QLZ46"/>
      <c r="QMA46"/>
      <c r="QMB46"/>
      <c r="QMC46"/>
      <c r="QMD46"/>
      <c r="QME46"/>
      <c r="QMF46"/>
      <c r="QMG46"/>
      <c r="QMH46"/>
      <c r="QMI46"/>
      <c r="QMJ46"/>
      <c r="QMK46"/>
      <c r="QML46"/>
      <c r="QMM46"/>
      <c r="QMN46"/>
      <c r="QMO46"/>
      <c r="QMP46"/>
      <c r="QMQ46"/>
      <c r="QMR46"/>
      <c r="QMS46"/>
      <c r="QMT46"/>
      <c r="QMU46"/>
      <c r="QMV46"/>
      <c r="QMW46"/>
      <c r="QMX46"/>
      <c r="QMY46"/>
      <c r="QMZ46"/>
      <c r="QNA46"/>
      <c r="QNB46"/>
      <c r="QNC46"/>
      <c r="QND46"/>
      <c r="QNE46"/>
      <c r="QNF46"/>
      <c r="QNG46"/>
      <c r="QNH46"/>
      <c r="QNI46"/>
      <c r="QNJ46"/>
      <c r="QNK46"/>
      <c r="QNL46"/>
      <c r="QNM46"/>
      <c r="QNN46"/>
      <c r="QNO46"/>
      <c r="QNP46"/>
      <c r="QNQ46"/>
      <c r="QNR46"/>
      <c r="QNS46"/>
      <c r="QNT46"/>
      <c r="QNU46"/>
      <c r="QNV46"/>
      <c r="QNW46"/>
      <c r="QNX46"/>
      <c r="QNY46"/>
      <c r="QNZ46"/>
      <c r="QOA46"/>
      <c r="QOB46"/>
      <c r="QOC46"/>
      <c r="QOD46"/>
      <c r="QOE46"/>
      <c r="QOF46"/>
      <c r="QOG46"/>
      <c r="QOH46"/>
      <c r="QOI46"/>
      <c r="QOJ46"/>
      <c r="QOK46"/>
      <c r="QOL46"/>
      <c r="QOM46"/>
      <c r="QON46"/>
      <c r="QOO46"/>
      <c r="QOP46"/>
      <c r="QOQ46"/>
      <c r="QOR46"/>
      <c r="QOS46"/>
      <c r="QOT46"/>
      <c r="QOU46"/>
      <c r="QOV46"/>
      <c r="QOW46"/>
      <c r="QOX46"/>
      <c r="QOY46"/>
      <c r="QOZ46"/>
      <c r="QPA46"/>
      <c r="QPB46"/>
      <c r="QPC46"/>
      <c r="QPD46"/>
      <c r="QPE46"/>
      <c r="QPF46"/>
      <c r="QPG46"/>
      <c r="QPH46"/>
      <c r="QPI46"/>
      <c r="QPJ46"/>
      <c r="QPK46"/>
      <c r="QPL46"/>
      <c r="QPM46"/>
      <c r="QPN46"/>
      <c r="QPO46"/>
      <c r="QPP46"/>
      <c r="QPQ46"/>
      <c r="QPR46"/>
      <c r="QPS46"/>
      <c r="QPT46"/>
      <c r="QPU46"/>
      <c r="QPV46"/>
      <c r="QPW46"/>
      <c r="QPX46"/>
      <c r="QPY46"/>
      <c r="QPZ46"/>
      <c r="QQA46"/>
      <c r="QQB46"/>
      <c r="QQC46"/>
      <c r="QQD46"/>
      <c r="QQE46"/>
      <c r="QQF46"/>
      <c r="QQG46"/>
      <c r="QQH46"/>
      <c r="QQI46"/>
      <c r="QQJ46"/>
      <c r="QQK46"/>
      <c r="QQL46"/>
      <c r="QQM46"/>
      <c r="QQN46"/>
      <c r="QQO46"/>
      <c r="QQP46"/>
      <c r="QQQ46"/>
      <c r="QQR46"/>
      <c r="QQS46"/>
      <c r="QQT46"/>
      <c r="QQU46"/>
      <c r="QQV46"/>
      <c r="QQW46"/>
      <c r="QQX46"/>
      <c r="QQY46"/>
      <c r="QQZ46"/>
      <c r="QRA46"/>
      <c r="QRB46"/>
      <c r="QRC46"/>
      <c r="QRD46"/>
      <c r="QRE46"/>
      <c r="QRF46"/>
      <c r="QRG46"/>
      <c r="QRH46"/>
      <c r="QRI46"/>
      <c r="QRJ46"/>
      <c r="QRK46"/>
      <c r="QRL46"/>
      <c r="QRM46"/>
      <c r="QRN46"/>
      <c r="QRO46"/>
      <c r="QRP46"/>
      <c r="QRQ46"/>
      <c r="QRR46"/>
      <c r="QRS46"/>
      <c r="QRT46"/>
      <c r="QRU46"/>
      <c r="QRV46"/>
      <c r="QRW46"/>
      <c r="QRX46"/>
      <c r="QRY46"/>
      <c r="QRZ46"/>
      <c r="QSA46"/>
      <c r="QSB46"/>
      <c r="QSC46"/>
      <c r="QSD46"/>
      <c r="QSE46"/>
      <c r="QSF46"/>
      <c r="QSG46"/>
      <c r="QSH46"/>
      <c r="QSI46"/>
      <c r="QSJ46"/>
      <c r="QSK46"/>
      <c r="QSL46"/>
      <c r="QSM46"/>
      <c r="QSN46"/>
      <c r="QSO46"/>
      <c r="QSP46"/>
      <c r="QSQ46"/>
      <c r="QSR46"/>
      <c r="QSS46"/>
      <c r="QST46"/>
      <c r="QSU46"/>
      <c r="QSV46"/>
      <c r="QSW46"/>
      <c r="QSX46"/>
      <c r="QSY46"/>
      <c r="QSZ46"/>
      <c r="QTA46"/>
      <c r="QTB46"/>
      <c r="QTC46"/>
      <c r="QTD46"/>
      <c r="QTE46"/>
      <c r="QTF46"/>
      <c r="QTG46"/>
      <c r="QTH46"/>
      <c r="QTI46"/>
      <c r="QTJ46"/>
      <c r="QTK46"/>
      <c r="QTL46"/>
      <c r="QTM46"/>
      <c r="QTN46"/>
      <c r="QTO46"/>
      <c r="QTP46"/>
      <c r="QTQ46"/>
      <c r="QTR46"/>
      <c r="QTS46"/>
      <c r="QTT46"/>
      <c r="QTU46"/>
      <c r="QTV46"/>
      <c r="QTW46"/>
      <c r="QTX46"/>
      <c r="QTY46"/>
      <c r="QTZ46"/>
      <c r="QUA46"/>
      <c r="QUB46"/>
      <c r="QUC46"/>
      <c r="QUD46"/>
      <c r="QUE46"/>
      <c r="QUF46"/>
      <c r="QUG46"/>
      <c r="QUH46"/>
      <c r="QUI46"/>
      <c r="QUJ46"/>
      <c r="QUK46"/>
      <c r="QUL46"/>
      <c r="QUM46"/>
      <c r="QUN46"/>
      <c r="QUO46"/>
      <c r="QUP46"/>
      <c r="QUQ46"/>
      <c r="QUR46"/>
      <c r="QUS46"/>
      <c r="QUT46"/>
      <c r="QUU46"/>
      <c r="QUV46"/>
      <c r="QUW46"/>
      <c r="QUX46"/>
      <c r="QUY46"/>
      <c r="QUZ46"/>
      <c r="QVA46"/>
      <c r="QVB46"/>
      <c r="QVC46"/>
      <c r="QVD46"/>
      <c r="QVE46"/>
      <c r="QVF46"/>
      <c r="QVG46"/>
      <c r="QVH46"/>
      <c r="QVI46"/>
      <c r="QVJ46"/>
      <c r="QVK46"/>
      <c r="QVL46"/>
      <c r="QVM46"/>
      <c r="QVN46"/>
      <c r="QVO46"/>
      <c r="QVP46"/>
      <c r="QVQ46"/>
      <c r="QVR46"/>
      <c r="QVS46"/>
      <c r="QVT46"/>
      <c r="QVU46"/>
      <c r="QVV46"/>
      <c r="QVW46"/>
      <c r="QVX46"/>
      <c r="QVY46"/>
      <c r="QVZ46"/>
      <c r="QWA46"/>
      <c r="QWB46"/>
      <c r="QWC46"/>
      <c r="QWD46"/>
      <c r="QWE46"/>
      <c r="QWF46"/>
      <c r="QWG46"/>
      <c r="QWH46"/>
      <c r="QWI46"/>
      <c r="QWJ46"/>
      <c r="QWK46"/>
      <c r="QWL46"/>
      <c r="QWM46"/>
      <c r="QWN46"/>
      <c r="QWO46"/>
      <c r="QWP46"/>
      <c r="QWQ46"/>
      <c r="QWR46"/>
      <c r="QWS46"/>
      <c r="QWT46"/>
      <c r="QWU46"/>
      <c r="QWV46"/>
      <c r="QWW46"/>
      <c r="QWX46"/>
      <c r="QWY46"/>
      <c r="QWZ46"/>
      <c r="QXA46"/>
      <c r="QXB46"/>
      <c r="QXC46"/>
      <c r="QXD46"/>
      <c r="QXE46"/>
      <c r="QXF46"/>
      <c r="QXG46"/>
      <c r="QXH46"/>
      <c r="QXI46"/>
      <c r="QXJ46"/>
      <c r="QXK46"/>
      <c r="QXL46"/>
      <c r="QXM46"/>
      <c r="QXN46"/>
      <c r="QXO46"/>
      <c r="QXP46"/>
      <c r="QXQ46"/>
      <c r="QXR46"/>
      <c r="QXS46"/>
      <c r="QXT46"/>
      <c r="QXU46"/>
      <c r="QXV46"/>
      <c r="QXW46"/>
      <c r="QXX46"/>
      <c r="QXY46"/>
      <c r="QXZ46"/>
      <c r="QYA46"/>
      <c r="QYB46"/>
      <c r="QYC46"/>
      <c r="QYD46"/>
      <c r="QYE46"/>
      <c r="QYF46"/>
      <c r="QYG46"/>
      <c r="QYH46"/>
      <c r="QYI46"/>
      <c r="QYJ46"/>
      <c r="QYK46"/>
      <c r="QYL46"/>
      <c r="QYM46"/>
      <c r="QYN46"/>
      <c r="QYO46"/>
      <c r="QYP46"/>
      <c r="QYQ46"/>
      <c r="QYR46"/>
      <c r="QYS46"/>
      <c r="QYT46"/>
      <c r="QYU46"/>
      <c r="QYV46"/>
      <c r="QYW46"/>
      <c r="QYX46"/>
      <c r="QYY46"/>
      <c r="QYZ46"/>
      <c r="QZA46"/>
      <c r="QZB46"/>
      <c r="QZC46"/>
      <c r="QZD46"/>
      <c r="QZE46"/>
      <c r="QZF46"/>
      <c r="QZG46"/>
      <c r="QZH46"/>
      <c r="QZI46"/>
      <c r="QZJ46"/>
      <c r="QZK46"/>
      <c r="QZL46"/>
      <c r="QZM46"/>
      <c r="QZN46"/>
      <c r="QZO46"/>
      <c r="QZP46"/>
      <c r="QZQ46"/>
      <c r="QZR46"/>
      <c r="QZS46"/>
      <c r="QZT46"/>
      <c r="QZU46"/>
      <c r="QZV46"/>
      <c r="QZW46"/>
      <c r="QZX46"/>
      <c r="QZY46"/>
      <c r="QZZ46"/>
      <c r="RAA46"/>
      <c r="RAB46"/>
      <c r="RAC46"/>
      <c r="RAD46"/>
      <c r="RAE46"/>
      <c r="RAF46"/>
      <c r="RAG46"/>
      <c r="RAH46"/>
      <c r="RAI46"/>
      <c r="RAJ46"/>
      <c r="RAK46"/>
      <c r="RAL46"/>
      <c r="RAM46"/>
      <c r="RAN46"/>
      <c r="RAO46"/>
      <c r="RAP46"/>
      <c r="RAQ46"/>
      <c r="RAR46"/>
      <c r="RAS46"/>
      <c r="RAT46"/>
      <c r="RAU46"/>
      <c r="RAV46"/>
      <c r="RAW46"/>
      <c r="RAX46"/>
      <c r="RAY46"/>
      <c r="RAZ46"/>
      <c r="RBA46"/>
      <c r="RBB46"/>
      <c r="RBC46"/>
      <c r="RBD46"/>
      <c r="RBE46"/>
      <c r="RBF46"/>
      <c r="RBG46"/>
      <c r="RBH46"/>
      <c r="RBI46"/>
      <c r="RBJ46"/>
      <c r="RBK46"/>
      <c r="RBL46"/>
      <c r="RBM46"/>
      <c r="RBN46"/>
      <c r="RBO46"/>
      <c r="RBP46"/>
      <c r="RBQ46"/>
      <c r="RBR46"/>
      <c r="RBS46"/>
      <c r="RBT46"/>
      <c r="RBU46"/>
      <c r="RBV46"/>
      <c r="RBW46"/>
      <c r="RBX46"/>
      <c r="RBY46"/>
      <c r="RBZ46"/>
      <c r="RCA46"/>
      <c r="RCB46"/>
      <c r="RCC46"/>
      <c r="RCD46"/>
      <c r="RCE46"/>
      <c r="RCF46"/>
      <c r="RCG46"/>
      <c r="RCH46"/>
      <c r="RCI46"/>
      <c r="RCJ46"/>
      <c r="RCK46"/>
      <c r="RCL46"/>
      <c r="RCM46"/>
      <c r="RCN46"/>
      <c r="RCO46"/>
      <c r="RCP46"/>
      <c r="RCQ46"/>
      <c r="RCR46"/>
      <c r="RCS46"/>
      <c r="RCT46"/>
      <c r="RCU46"/>
      <c r="RCV46"/>
      <c r="RCW46"/>
      <c r="RCX46"/>
      <c r="RCY46"/>
      <c r="RCZ46"/>
      <c r="RDA46"/>
      <c r="RDB46"/>
      <c r="RDC46"/>
      <c r="RDD46"/>
      <c r="RDE46"/>
      <c r="RDF46"/>
      <c r="RDG46"/>
      <c r="RDH46"/>
      <c r="RDI46"/>
      <c r="RDJ46"/>
      <c r="RDK46"/>
      <c r="RDL46"/>
      <c r="RDM46"/>
      <c r="RDN46"/>
      <c r="RDO46"/>
      <c r="RDP46"/>
      <c r="RDQ46"/>
      <c r="RDR46"/>
      <c r="RDS46"/>
      <c r="RDT46"/>
      <c r="RDU46"/>
      <c r="RDV46"/>
      <c r="RDW46"/>
      <c r="RDX46"/>
      <c r="RDY46"/>
      <c r="RDZ46"/>
      <c r="REA46"/>
      <c r="REB46"/>
      <c r="REC46"/>
      <c r="RED46"/>
      <c r="REE46"/>
      <c r="REF46"/>
      <c r="REG46"/>
      <c r="REH46"/>
      <c r="REI46"/>
      <c r="REJ46"/>
      <c r="REK46"/>
      <c r="REL46"/>
      <c r="REM46"/>
      <c r="REN46"/>
      <c r="REO46"/>
      <c r="REP46"/>
      <c r="REQ46"/>
      <c r="RER46"/>
      <c r="RES46"/>
      <c r="RET46"/>
      <c r="REU46"/>
      <c r="REV46"/>
      <c r="REW46"/>
      <c r="REX46"/>
      <c r="REY46"/>
      <c r="REZ46"/>
      <c r="RFA46"/>
      <c r="RFB46"/>
      <c r="RFC46"/>
      <c r="RFD46"/>
      <c r="RFE46"/>
      <c r="RFF46"/>
      <c r="RFG46"/>
      <c r="RFH46"/>
      <c r="RFI46"/>
      <c r="RFJ46"/>
      <c r="RFK46"/>
      <c r="RFL46"/>
      <c r="RFM46"/>
      <c r="RFN46"/>
      <c r="RFO46"/>
      <c r="RFP46"/>
      <c r="RFQ46"/>
      <c r="RFR46"/>
      <c r="RFS46"/>
      <c r="RFT46"/>
      <c r="RFU46"/>
      <c r="RFV46"/>
      <c r="RFW46"/>
      <c r="RFX46"/>
      <c r="RFY46"/>
      <c r="RFZ46"/>
      <c r="RGA46"/>
      <c r="RGB46"/>
      <c r="RGC46"/>
      <c r="RGD46"/>
      <c r="RGE46"/>
      <c r="RGF46"/>
      <c r="RGG46"/>
      <c r="RGH46"/>
      <c r="RGI46"/>
      <c r="RGJ46"/>
      <c r="RGK46"/>
      <c r="RGL46"/>
      <c r="RGM46"/>
      <c r="RGN46"/>
      <c r="RGO46"/>
      <c r="RGP46"/>
      <c r="RGQ46"/>
      <c r="RGR46"/>
      <c r="RGS46"/>
      <c r="RGT46"/>
      <c r="RGU46"/>
      <c r="RGV46"/>
      <c r="RGW46"/>
      <c r="RGX46"/>
      <c r="RGY46"/>
      <c r="RGZ46"/>
      <c r="RHA46"/>
      <c r="RHB46"/>
      <c r="RHC46"/>
      <c r="RHD46"/>
      <c r="RHE46"/>
      <c r="RHF46"/>
      <c r="RHG46"/>
      <c r="RHH46"/>
      <c r="RHI46"/>
      <c r="RHJ46"/>
      <c r="RHK46"/>
      <c r="RHL46"/>
      <c r="RHM46"/>
      <c r="RHN46"/>
      <c r="RHO46"/>
      <c r="RHP46"/>
      <c r="RHQ46"/>
      <c r="RHR46"/>
      <c r="RHS46"/>
      <c r="RHT46"/>
      <c r="RHU46"/>
      <c r="RHV46"/>
      <c r="RHW46"/>
      <c r="RHX46"/>
      <c r="RHY46"/>
      <c r="RHZ46"/>
      <c r="RIA46"/>
      <c r="RIB46"/>
      <c r="RIC46"/>
      <c r="RID46"/>
      <c r="RIE46"/>
      <c r="RIF46"/>
      <c r="RIG46"/>
      <c r="RIH46"/>
      <c r="RII46"/>
      <c r="RIJ46"/>
      <c r="RIK46"/>
      <c r="RIL46"/>
      <c r="RIM46"/>
      <c r="RIN46"/>
      <c r="RIO46"/>
      <c r="RIP46"/>
      <c r="RIQ46"/>
      <c r="RIR46"/>
      <c r="RIS46"/>
      <c r="RIT46"/>
      <c r="RIU46"/>
      <c r="RIV46"/>
      <c r="RIW46"/>
      <c r="RIX46"/>
      <c r="RIY46"/>
      <c r="RIZ46"/>
      <c r="RJA46"/>
      <c r="RJB46"/>
      <c r="RJC46"/>
      <c r="RJD46"/>
      <c r="RJE46"/>
      <c r="RJF46"/>
      <c r="RJG46"/>
      <c r="RJH46"/>
      <c r="RJI46"/>
      <c r="RJJ46"/>
      <c r="RJK46"/>
      <c r="RJL46"/>
      <c r="RJM46"/>
      <c r="RJN46"/>
      <c r="RJO46"/>
      <c r="RJP46"/>
      <c r="RJQ46"/>
      <c r="RJR46"/>
      <c r="RJS46"/>
      <c r="RJT46"/>
      <c r="RJU46"/>
      <c r="RJV46"/>
      <c r="RJW46"/>
      <c r="RJX46"/>
      <c r="RJY46"/>
      <c r="RJZ46"/>
      <c r="RKA46"/>
      <c r="RKB46"/>
      <c r="RKC46"/>
      <c r="RKD46"/>
      <c r="RKE46"/>
      <c r="RKF46"/>
      <c r="RKG46"/>
      <c r="RKH46"/>
      <c r="RKI46"/>
      <c r="RKJ46"/>
      <c r="RKK46"/>
      <c r="RKL46"/>
      <c r="RKM46"/>
      <c r="RKN46"/>
      <c r="RKO46"/>
      <c r="RKP46"/>
      <c r="RKQ46"/>
      <c r="RKR46"/>
      <c r="RKS46"/>
      <c r="RKT46"/>
      <c r="RKU46"/>
      <c r="RKV46"/>
      <c r="RKW46"/>
      <c r="RKX46"/>
      <c r="RKY46"/>
      <c r="RKZ46"/>
      <c r="RLA46"/>
      <c r="RLB46"/>
      <c r="RLC46"/>
      <c r="RLD46"/>
      <c r="RLE46"/>
      <c r="RLF46"/>
      <c r="RLG46"/>
      <c r="RLH46"/>
      <c r="RLI46"/>
      <c r="RLJ46"/>
      <c r="RLK46"/>
      <c r="RLL46"/>
      <c r="RLM46"/>
      <c r="RLN46"/>
      <c r="RLO46"/>
      <c r="RLP46"/>
      <c r="RLQ46"/>
      <c r="RLR46"/>
      <c r="RLS46"/>
      <c r="RLT46"/>
      <c r="RLU46"/>
      <c r="RLV46"/>
      <c r="RLW46"/>
      <c r="RLX46"/>
      <c r="RLY46"/>
      <c r="RLZ46"/>
      <c r="RMA46"/>
      <c r="RMB46"/>
      <c r="RMC46"/>
      <c r="RMD46"/>
      <c r="RME46"/>
      <c r="RMF46"/>
      <c r="RMG46"/>
      <c r="RMH46"/>
      <c r="RMI46"/>
      <c r="RMJ46"/>
      <c r="RMK46"/>
      <c r="RML46"/>
      <c r="RMM46"/>
      <c r="RMN46"/>
      <c r="RMO46"/>
      <c r="RMP46"/>
      <c r="RMQ46"/>
      <c r="RMR46"/>
      <c r="RMS46"/>
      <c r="RMT46"/>
      <c r="RMU46"/>
      <c r="RMV46"/>
      <c r="RMW46"/>
      <c r="RMX46"/>
      <c r="RMY46"/>
      <c r="RMZ46"/>
      <c r="RNA46"/>
      <c r="RNB46"/>
      <c r="RNC46"/>
      <c r="RND46"/>
      <c r="RNE46"/>
      <c r="RNF46"/>
      <c r="RNG46"/>
      <c r="RNH46"/>
      <c r="RNI46"/>
      <c r="RNJ46"/>
      <c r="RNK46"/>
      <c r="RNL46"/>
      <c r="RNM46"/>
      <c r="RNN46"/>
      <c r="RNO46"/>
      <c r="RNP46"/>
      <c r="RNQ46"/>
      <c r="RNR46"/>
      <c r="RNS46"/>
      <c r="RNT46"/>
      <c r="RNU46"/>
      <c r="RNV46"/>
      <c r="RNW46"/>
      <c r="RNX46"/>
      <c r="RNY46"/>
      <c r="RNZ46"/>
      <c r="ROA46"/>
      <c r="ROB46"/>
      <c r="ROC46"/>
      <c r="ROD46"/>
      <c r="ROE46"/>
      <c r="ROF46"/>
      <c r="ROG46"/>
      <c r="ROH46"/>
      <c r="ROI46"/>
      <c r="ROJ46"/>
      <c r="ROK46"/>
      <c r="ROL46"/>
      <c r="ROM46"/>
      <c r="RON46"/>
      <c r="ROO46"/>
      <c r="ROP46"/>
      <c r="ROQ46"/>
      <c r="ROR46"/>
      <c r="ROS46"/>
      <c r="ROT46"/>
      <c r="ROU46"/>
      <c r="ROV46"/>
      <c r="ROW46"/>
      <c r="ROX46"/>
      <c r="ROY46"/>
      <c r="ROZ46"/>
      <c r="RPA46"/>
      <c r="RPB46"/>
      <c r="RPC46"/>
      <c r="RPD46"/>
      <c r="RPE46"/>
      <c r="RPF46"/>
      <c r="RPG46"/>
      <c r="RPH46"/>
      <c r="RPI46"/>
      <c r="RPJ46"/>
      <c r="RPK46"/>
      <c r="RPL46"/>
      <c r="RPM46"/>
      <c r="RPN46"/>
      <c r="RPO46"/>
      <c r="RPP46"/>
      <c r="RPQ46"/>
      <c r="RPR46"/>
      <c r="RPS46"/>
      <c r="RPT46"/>
      <c r="RPU46"/>
      <c r="RPV46"/>
      <c r="RPW46"/>
      <c r="RPX46"/>
      <c r="RPY46"/>
      <c r="RPZ46"/>
      <c r="RQA46"/>
      <c r="RQB46"/>
      <c r="RQC46"/>
      <c r="RQD46"/>
      <c r="RQE46"/>
      <c r="RQF46"/>
      <c r="RQG46"/>
      <c r="RQH46"/>
      <c r="RQI46"/>
      <c r="RQJ46"/>
      <c r="RQK46"/>
      <c r="RQL46"/>
      <c r="RQM46"/>
      <c r="RQN46"/>
      <c r="RQO46"/>
      <c r="RQP46"/>
      <c r="RQQ46"/>
      <c r="RQR46"/>
      <c r="RQS46"/>
      <c r="RQT46"/>
      <c r="RQU46"/>
      <c r="RQV46"/>
      <c r="RQW46"/>
      <c r="RQX46"/>
      <c r="RQY46"/>
      <c r="RQZ46"/>
      <c r="RRA46"/>
      <c r="RRB46"/>
      <c r="RRC46"/>
      <c r="RRD46"/>
      <c r="RRE46"/>
      <c r="RRF46"/>
      <c r="RRG46"/>
      <c r="RRH46"/>
      <c r="RRI46"/>
      <c r="RRJ46"/>
      <c r="RRK46"/>
      <c r="RRL46"/>
      <c r="RRM46"/>
      <c r="RRN46"/>
      <c r="RRO46"/>
      <c r="RRP46"/>
      <c r="RRQ46"/>
      <c r="RRR46"/>
      <c r="RRS46"/>
      <c r="RRT46"/>
      <c r="RRU46"/>
      <c r="RRV46"/>
      <c r="RRW46"/>
      <c r="RRX46"/>
      <c r="RRY46"/>
      <c r="RRZ46"/>
      <c r="RSA46"/>
      <c r="RSB46"/>
      <c r="RSC46"/>
      <c r="RSD46"/>
      <c r="RSE46"/>
      <c r="RSF46"/>
      <c r="RSG46"/>
      <c r="RSH46"/>
      <c r="RSI46"/>
      <c r="RSJ46"/>
      <c r="RSK46"/>
      <c r="RSL46"/>
      <c r="RSM46"/>
      <c r="RSN46"/>
      <c r="RSO46"/>
      <c r="RSP46"/>
      <c r="RSQ46"/>
      <c r="RSR46"/>
      <c r="RSS46"/>
      <c r="RST46"/>
      <c r="RSU46"/>
      <c r="RSV46"/>
      <c r="RSW46"/>
      <c r="RSX46"/>
      <c r="RSY46"/>
      <c r="RSZ46"/>
      <c r="RTA46"/>
      <c r="RTB46"/>
      <c r="RTC46"/>
      <c r="RTD46"/>
      <c r="RTE46"/>
      <c r="RTF46"/>
      <c r="RTG46"/>
      <c r="RTH46"/>
      <c r="RTI46"/>
      <c r="RTJ46"/>
      <c r="RTK46"/>
      <c r="RTL46"/>
      <c r="RTM46"/>
      <c r="RTN46"/>
      <c r="RTO46"/>
      <c r="RTP46"/>
      <c r="RTQ46"/>
      <c r="RTR46"/>
      <c r="RTS46"/>
      <c r="RTT46"/>
      <c r="RTU46"/>
      <c r="RTV46"/>
      <c r="RTW46"/>
      <c r="RTX46"/>
      <c r="RTY46"/>
      <c r="RTZ46"/>
      <c r="RUA46"/>
      <c r="RUB46"/>
      <c r="RUC46"/>
      <c r="RUD46"/>
      <c r="RUE46"/>
      <c r="RUF46"/>
      <c r="RUG46"/>
      <c r="RUH46"/>
      <c r="RUI46"/>
      <c r="RUJ46"/>
      <c r="RUK46"/>
      <c r="RUL46"/>
      <c r="RUM46"/>
      <c r="RUN46"/>
      <c r="RUO46"/>
      <c r="RUP46"/>
      <c r="RUQ46"/>
      <c r="RUR46"/>
      <c r="RUS46"/>
      <c r="RUT46"/>
      <c r="RUU46"/>
      <c r="RUV46"/>
      <c r="RUW46"/>
      <c r="RUX46"/>
      <c r="RUY46"/>
      <c r="RUZ46"/>
      <c r="RVA46"/>
      <c r="RVB46"/>
      <c r="RVC46"/>
      <c r="RVD46"/>
      <c r="RVE46"/>
      <c r="RVF46"/>
      <c r="RVG46"/>
      <c r="RVH46"/>
      <c r="RVI46"/>
      <c r="RVJ46"/>
      <c r="RVK46"/>
      <c r="RVL46"/>
      <c r="RVM46"/>
      <c r="RVN46"/>
      <c r="RVO46"/>
      <c r="RVP46"/>
      <c r="RVQ46"/>
      <c r="RVR46"/>
      <c r="RVS46"/>
      <c r="RVT46"/>
      <c r="RVU46"/>
      <c r="RVV46"/>
      <c r="RVW46"/>
      <c r="RVX46"/>
      <c r="RVY46"/>
      <c r="RVZ46"/>
      <c r="RWA46"/>
      <c r="RWB46"/>
      <c r="RWC46"/>
      <c r="RWD46"/>
      <c r="RWE46"/>
      <c r="RWF46"/>
      <c r="RWG46"/>
      <c r="RWH46"/>
      <c r="RWI46"/>
      <c r="RWJ46"/>
      <c r="RWK46"/>
      <c r="RWL46"/>
      <c r="RWM46"/>
      <c r="RWN46"/>
      <c r="RWO46"/>
      <c r="RWP46"/>
      <c r="RWQ46"/>
      <c r="RWR46"/>
      <c r="RWS46"/>
      <c r="RWT46"/>
      <c r="RWU46"/>
      <c r="RWV46"/>
      <c r="RWW46"/>
      <c r="RWX46"/>
      <c r="RWY46"/>
      <c r="RWZ46"/>
      <c r="RXA46"/>
      <c r="RXB46"/>
      <c r="RXC46"/>
      <c r="RXD46"/>
      <c r="RXE46"/>
      <c r="RXF46"/>
      <c r="RXG46"/>
      <c r="RXH46"/>
      <c r="RXI46"/>
      <c r="RXJ46"/>
      <c r="RXK46"/>
      <c r="RXL46"/>
      <c r="RXM46"/>
      <c r="RXN46"/>
      <c r="RXO46"/>
      <c r="RXP46"/>
      <c r="RXQ46"/>
      <c r="RXR46"/>
      <c r="RXS46"/>
      <c r="RXT46"/>
      <c r="RXU46"/>
      <c r="RXV46"/>
      <c r="RXW46"/>
      <c r="RXX46"/>
      <c r="RXY46"/>
      <c r="RXZ46"/>
      <c r="RYA46"/>
      <c r="RYB46"/>
      <c r="RYC46"/>
      <c r="RYD46"/>
      <c r="RYE46"/>
      <c r="RYF46"/>
      <c r="RYG46"/>
      <c r="RYH46"/>
      <c r="RYI46"/>
      <c r="RYJ46"/>
      <c r="RYK46"/>
      <c r="RYL46"/>
      <c r="RYM46"/>
      <c r="RYN46"/>
      <c r="RYO46"/>
      <c r="RYP46"/>
      <c r="RYQ46"/>
      <c r="RYR46"/>
      <c r="RYS46"/>
      <c r="RYT46"/>
      <c r="RYU46"/>
      <c r="RYV46"/>
      <c r="RYW46"/>
      <c r="RYX46"/>
      <c r="RYY46"/>
      <c r="RYZ46"/>
      <c r="RZA46"/>
      <c r="RZB46"/>
      <c r="RZC46"/>
      <c r="RZD46"/>
      <c r="RZE46"/>
      <c r="RZF46"/>
      <c r="RZG46"/>
      <c r="RZH46"/>
      <c r="RZI46"/>
      <c r="RZJ46"/>
      <c r="RZK46"/>
      <c r="RZL46"/>
      <c r="RZM46"/>
      <c r="RZN46"/>
      <c r="RZO46"/>
      <c r="RZP46"/>
      <c r="RZQ46"/>
      <c r="RZR46"/>
      <c r="RZS46"/>
      <c r="RZT46"/>
      <c r="RZU46"/>
      <c r="RZV46"/>
      <c r="RZW46"/>
      <c r="RZX46"/>
      <c r="RZY46"/>
      <c r="RZZ46"/>
      <c r="SAA46"/>
      <c r="SAB46"/>
      <c r="SAC46"/>
      <c r="SAD46"/>
      <c r="SAE46"/>
      <c r="SAF46"/>
      <c r="SAG46"/>
      <c r="SAH46"/>
      <c r="SAI46"/>
      <c r="SAJ46"/>
      <c r="SAK46"/>
      <c r="SAL46"/>
      <c r="SAM46"/>
      <c r="SAN46"/>
      <c r="SAO46"/>
      <c r="SAP46"/>
      <c r="SAQ46"/>
      <c r="SAR46"/>
      <c r="SAS46"/>
      <c r="SAT46"/>
      <c r="SAU46"/>
      <c r="SAV46"/>
      <c r="SAW46"/>
      <c r="SAX46"/>
      <c r="SAY46"/>
      <c r="SAZ46"/>
      <c r="SBA46"/>
      <c r="SBB46"/>
      <c r="SBC46"/>
      <c r="SBD46"/>
      <c r="SBE46"/>
      <c r="SBF46"/>
      <c r="SBG46"/>
      <c r="SBH46"/>
      <c r="SBI46"/>
      <c r="SBJ46"/>
      <c r="SBK46"/>
      <c r="SBL46"/>
      <c r="SBM46"/>
      <c r="SBN46"/>
      <c r="SBO46"/>
      <c r="SBP46"/>
      <c r="SBQ46"/>
      <c r="SBR46"/>
      <c r="SBS46"/>
      <c r="SBT46"/>
      <c r="SBU46"/>
      <c r="SBV46"/>
      <c r="SBW46"/>
      <c r="SBX46"/>
      <c r="SBY46"/>
      <c r="SBZ46"/>
      <c r="SCA46"/>
      <c r="SCB46"/>
      <c r="SCC46"/>
      <c r="SCD46"/>
      <c r="SCE46"/>
      <c r="SCF46"/>
      <c r="SCG46"/>
      <c r="SCH46"/>
      <c r="SCI46"/>
      <c r="SCJ46"/>
      <c r="SCK46"/>
      <c r="SCL46"/>
      <c r="SCM46"/>
      <c r="SCN46"/>
      <c r="SCO46"/>
      <c r="SCP46"/>
      <c r="SCQ46"/>
      <c r="SCR46"/>
      <c r="SCS46"/>
      <c r="SCT46"/>
      <c r="SCU46"/>
      <c r="SCV46"/>
      <c r="SCW46"/>
      <c r="SCX46"/>
      <c r="SCY46"/>
      <c r="SCZ46"/>
      <c r="SDA46"/>
      <c r="SDB46"/>
      <c r="SDC46"/>
      <c r="SDD46"/>
      <c r="SDE46"/>
      <c r="SDF46"/>
      <c r="SDG46"/>
      <c r="SDH46"/>
      <c r="SDI46"/>
      <c r="SDJ46"/>
      <c r="SDK46"/>
      <c r="SDL46"/>
      <c r="SDM46"/>
      <c r="SDN46"/>
      <c r="SDO46"/>
      <c r="SDP46"/>
      <c r="SDQ46"/>
      <c r="SDR46"/>
      <c r="SDS46"/>
      <c r="SDT46"/>
      <c r="SDU46"/>
      <c r="SDV46"/>
      <c r="SDW46"/>
      <c r="SDX46"/>
      <c r="SDY46"/>
      <c r="SDZ46"/>
      <c r="SEA46"/>
      <c r="SEB46"/>
      <c r="SEC46"/>
      <c r="SED46"/>
      <c r="SEE46"/>
      <c r="SEF46"/>
      <c r="SEG46"/>
      <c r="SEH46"/>
      <c r="SEI46"/>
      <c r="SEJ46"/>
      <c r="SEK46"/>
      <c r="SEL46"/>
      <c r="SEM46"/>
      <c r="SEN46"/>
      <c r="SEO46"/>
      <c r="SEP46"/>
      <c r="SEQ46"/>
      <c r="SER46"/>
      <c r="SES46"/>
      <c r="SET46"/>
      <c r="SEU46"/>
      <c r="SEV46"/>
      <c r="SEW46"/>
      <c r="SEX46"/>
      <c r="SEY46"/>
      <c r="SEZ46"/>
      <c r="SFA46"/>
      <c r="SFB46"/>
      <c r="SFC46"/>
      <c r="SFD46"/>
      <c r="SFE46"/>
      <c r="SFF46"/>
      <c r="SFG46"/>
      <c r="SFH46"/>
      <c r="SFI46"/>
      <c r="SFJ46"/>
      <c r="SFK46"/>
      <c r="SFL46"/>
      <c r="SFM46"/>
      <c r="SFN46"/>
      <c r="SFO46"/>
      <c r="SFP46"/>
      <c r="SFQ46"/>
      <c r="SFR46"/>
      <c r="SFS46"/>
      <c r="SFT46"/>
      <c r="SFU46"/>
      <c r="SFV46"/>
      <c r="SFW46"/>
      <c r="SFX46"/>
      <c r="SFY46"/>
      <c r="SFZ46"/>
      <c r="SGA46"/>
      <c r="SGB46"/>
      <c r="SGC46"/>
      <c r="SGD46"/>
      <c r="SGE46"/>
      <c r="SGF46"/>
      <c r="SGG46"/>
      <c r="SGH46"/>
      <c r="SGI46"/>
      <c r="SGJ46"/>
      <c r="SGK46"/>
      <c r="SGL46"/>
      <c r="SGM46"/>
      <c r="SGN46"/>
      <c r="SGO46"/>
      <c r="SGP46"/>
      <c r="SGQ46"/>
      <c r="SGR46"/>
      <c r="SGS46"/>
      <c r="SGT46"/>
      <c r="SGU46"/>
      <c r="SGV46"/>
      <c r="SGW46"/>
      <c r="SGX46"/>
      <c r="SGY46"/>
      <c r="SGZ46"/>
      <c r="SHA46"/>
      <c r="SHB46"/>
      <c r="SHC46"/>
      <c r="SHD46"/>
      <c r="SHE46"/>
      <c r="SHF46"/>
      <c r="SHG46"/>
      <c r="SHH46"/>
      <c r="SHI46"/>
      <c r="SHJ46"/>
      <c r="SHK46"/>
      <c r="SHL46"/>
      <c r="SHM46"/>
      <c r="SHN46"/>
      <c r="SHO46"/>
      <c r="SHP46"/>
      <c r="SHQ46"/>
      <c r="SHR46"/>
      <c r="SHS46"/>
      <c r="SHT46"/>
      <c r="SHU46"/>
      <c r="SHV46"/>
      <c r="SHW46"/>
      <c r="SHX46"/>
      <c r="SHY46"/>
      <c r="SHZ46"/>
      <c r="SIA46"/>
      <c r="SIB46"/>
      <c r="SIC46"/>
      <c r="SID46"/>
      <c r="SIE46"/>
      <c r="SIF46"/>
      <c r="SIG46"/>
      <c r="SIH46"/>
      <c r="SII46"/>
      <c r="SIJ46"/>
      <c r="SIK46"/>
      <c r="SIL46"/>
      <c r="SIM46"/>
      <c r="SIN46"/>
      <c r="SIO46"/>
      <c r="SIP46"/>
      <c r="SIQ46"/>
      <c r="SIR46"/>
      <c r="SIS46"/>
      <c r="SIT46"/>
      <c r="SIU46"/>
      <c r="SIV46"/>
      <c r="SIW46"/>
      <c r="SIX46"/>
      <c r="SIY46"/>
      <c r="SIZ46"/>
      <c r="SJA46"/>
      <c r="SJB46"/>
      <c r="SJC46"/>
      <c r="SJD46"/>
      <c r="SJE46"/>
      <c r="SJF46"/>
      <c r="SJG46"/>
      <c r="SJH46"/>
      <c r="SJI46"/>
      <c r="SJJ46"/>
      <c r="SJK46"/>
      <c r="SJL46"/>
      <c r="SJM46"/>
      <c r="SJN46"/>
      <c r="SJO46"/>
      <c r="SJP46"/>
      <c r="SJQ46"/>
      <c r="SJR46"/>
      <c r="SJS46"/>
      <c r="SJT46"/>
      <c r="SJU46"/>
      <c r="SJV46"/>
      <c r="SJW46"/>
      <c r="SJX46"/>
      <c r="SJY46"/>
      <c r="SJZ46"/>
      <c r="SKA46"/>
      <c r="SKB46"/>
      <c r="SKC46"/>
      <c r="SKD46"/>
      <c r="SKE46"/>
      <c r="SKF46"/>
      <c r="SKG46"/>
      <c r="SKH46"/>
      <c r="SKI46"/>
      <c r="SKJ46"/>
      <c r="SKK46"/>
      <c r="SKL46"/>
      <c r="SKM46"/>
      <c r="SKN46"/>
      <c r="SKO46"/>
      <c r="SKP46"/>
      <c r="SKQ46"/>
      <c r="SKR46"/>
      <c r="SKS46"/>
      <c r="SKT46"/>
      <c r="SKU46"/>
      <c r="SKV46"/>
      <c r="SKW46"/>
      <c r="SKX46"/>
      <c r="SKY46"/>
      <c r="SKZ46"/>
      <c r="SLA46"/>
      <c r="SLB46"/>
      <c r="SLC46"/>
      <c r="SLD46"/>
      <c r="SLE46"/>
      <c r="SLF46"/>
      <c r="SLG46"/>
      <c r="SLH46"/>
      <c r="SLI46"/>
      <c r="SLJ46"/>
      <c r="SLK46"/>
      <c r="SLL46"/>
      <c r="SLM46"/>
      <c r="SLN46"/>
      <c r="SLO46"/>
      <c r="SLP46"/>
      <c r="SLQ46"/>
      <c r="SLR46"/>
      <c r="SLS46"/>
      <c r="SLT46"/>
      <c r="SLU46"/>
      <c r="SLV46"/>
      <c r="SLW46"/>
      <c r="SLX46"/>
      <c r="SLY46"/>
      <c r="SLZ46"/>
      <c r="SMA46"/>
      <c r="SMB46"/>
      <c r="SMC46"/>
      <c r="SMD46"/>
      <c r="SME46"/>
      <c r="SMF46"/>
      <c r="SMG46"/>
      <c r="SMH46"/>
      <c r="SMI46"/>
      <c r="SMJ46"/>
      <c r="SMK46"/>
      <c r="SML46"/>
      <c r="SMM46"/>
      <c r="SMN46"/>
      <c r="SMO46"/>
      <c r="SMP46"/>
      <c r="SMQ46"/>
      <c r="SMR46"/>
      <c r="SMS46"/>
      <c r="SMT46"/>
      <c r="SMU46"/>
      <c r="SMV46"/>
      <c r="SMW46"/>
      <c r="SMX46"/>
      <c r="SMY46"/>
      <c r="SMZ46"/>
      <c r="SNA46"/>
      <c r="SNB46"/>
      <c r="SNC46"/>
      <c r="SND46"/>
      <c r="SNE46"/>
      <c r="SNF46"/>
      <c r="SNG46"/>
      <c r="SNH46"/>
      <c r="SNI46"/>
      <c r="SNJ46"/>
      <c r="SNK46"/>
      <c r="SNL46"/>
      <c r="SNM46"/>
      <c r="SNN46"/>
      <c r="SNO46"/>
      <c r="SNP46"/>
      <c r="SNQ46"/>
      <c r="SNR46"/>
      <c r="SNS46"/>
      <c r="SNT46"/>
      <c r="SNU46"/>
      <c r="SNV46"/>
      <c r="SNW46"/>
      <c r="SNX46"/>
      <c r="SNY46"/>
      <c r="SNZ46"/>
      <c r="SOA46"/>
      <c r="SOB46"/>
      <c r="SOC46"/>
      <c r="SOD46"/>
      <c r="SOE46"/>
      <c r="SOF46"/>
      <c r="SOG46"/>
      <c r="SOH46"/>
      <c r="SOI46"/>
      <c r="SOJ46"/>
      <c r="SOK46"/>
      <c r="SOL46"/>
      <c r="SOM46"/>
      <c r="SON46"/>
      <c r="SOO46"/>
      <c r="SOP46"/>
      <c r="SOQ46"/>
      <c r="SOR46"/>
      <c r="SOS46"/>
      <c r="SOT46"/>
      <c r="SOU46"/>
      <c r="SOV46"/>
      <c r="SOW46"/>
      <c r="SOX46"/>
      <c r="SOY46"/>
      <c r="SOZ46"/>
      <c r="SPA46"/>
      <c r="SPB46"/>
      <c r="SPC46"/>
      <c r="SPD46"/>
      <c r="SPE46"/>
      <c r="SPF46"/>
      <c r="SPG46"/>
      <c r="SPH46"/>
      <c r="SPI46"/>
      <c r="SPJ46"/>
      <c r="SPK46"/>
      <c r="SPL46"/>
      <c r="SPM46"/>
      <c r="SPN46"/>
      <c r="SPO46"/>
      <c r="SPP46"/>
      <c r="SPQ46"/>
      <c r="SPR46"/>
      <c r="SPS46"/>
      <c r="SPT46"/>
      <c r="SPU46"/>
      <c r="SPV46"/>
      <c r="SPW46"/>
      <c r="SPX46"/>
      <c r="SPY46"/>
      <c r="SPZ46"/>
      <c r="SQA46"/>
      <c r="SQB46"/>
      <c r="SQC46"/>
      <c r="SQD46"/>
      <c r="SQE46"/>
      <c r="SQF46"/>
      <c r="SQG46"/>
      <c r="SQH46"/>
      <c r="SQI46"/>
      <c r="SQJ46"/>
      <c r="SQK46"/>
      <c r="SQL46"/>
      <c r="SQM46"/>
      <c r="SQN46"/>
      <c r="SQO46"/>
      <c r="SQP46"/>
      <c r="SQQ46"/>
      <c r="SQR46"/>
      <c r="SQS46"/>
      <c r="SQT46"/>
      <c r="SQU46"/>
      <c r="SQV46"/>
      <c r="SQW46"/>
      <c r="SQX46"/>
      <c r="SQY46"/>
      <c r="SQZ46"/>
      <c r="SRA46"/>
      <c r="SRB46"/>
      <c r="SRC46"/>
      <c r="SRD46"/>
      <c r="SRE46"/>
      <c r="SRF46"/>
      <c r="SRG46"/>
      <c r="SRH46"/>
      <c r="SRI46"/>
      <c r="SRJ46"/>
      <c r="SRK46"/>
      <c r="SRL46"/>
      <c r="SRM46"/>
      <c r="SRN46"/>
      <c r="SRO46"/>
      <c r="SRP46"/>
      <c r="SRQ46"/>
      <c r="SRR46"/>
      <c r="SRS46"/>
      <c r="SRT46"/>
      <c r="SRU46"/>
      <c r="SRV46"/>
      <c r="SRW46"/>
      <c r="SRX46"/>
      <c r="SRY46"/>
      <c r="SRZ46"/>
      <c r="SSA46"/>
      <c r="SSB46"/>
      <c r="SSC46"/>
      <c r="SSD46"/>
      <c r="SSE46"/>
      <c r="SSF46"/>
      <c r="SSG46"/>
      <c r="SSH46"/>
      <c r="SSI46"/>
      <c r="SSJ46"/>
      <c r="SSK46"/>
      <c r="SSL46"/>
      <c r="SSM46"/>
      <c r="SSN46"/>
      <c r="SSO46"/>
      <c r="SSP46"/>
      <c r="SSQ46"/>
      <c r="SSR46"/>
      <c r="SSS46"/>
      <c r="SST46"/>
      <c r="SSU46"/>
      <c r="SSV46"/>
      <c r="SSW46"/>
      <c r="SSX46"/>
      <c r="SSY46"/>
      <c r="SSZ46"/>
      <c r="STA46"/>
      <c r="STB46"/>
      <c r="STC46"/>
      <c r="STD46"/>
      <c r="STE46"/>
      <c r="STF46"/>
      <c r="STG46"/>
      <c r="STH46"/>
      <c r="STI46"/>
      <c r="STJ46"/>
      <c r="STK46"/>
      <c r="STL46"/>
      <c r="STM46"/>
      <c r="STN46"/>
      <c r="STO46"/>
      <c r="STP46"/>
      <c r="STQ46"/>
      <c r="STR46"/>
      <c r="STS46"/>
      <c r="STT46"/>
      <c r="STU46"/>
      <c r="STV46"/>
      <c r="STW46"/>
      <c r="STX46"/>
      <c r="STY46"/>
      <c r="STZ46"/>
      <c r="SUA46"/>
      <c r="SUB46"/>
      <c r="SUC46"/>
      <c r="SUD46"/>
      <c r="SUE46"/>
      <c r="SUF46"/>
      <c r="SUG46"/>
      <c r="SUH46"/>
      <c r="SUI46"/>
      <c r="SUJ46"/>
      <c r="SUK46"/>
      <c r="SUL46"/>
      <c r="SUM46"/>
      <c r="SUN46"/>
      <c r="SUO46"/>
      <c r="SUP46"/>
      <c r="SUQ46"/>
      <c r="SUR46"/>
      <c r="SUS46"/>
      <c r="SUT46"/>
      <c r="SUU46"/>
      <c r="SUV46"/>
      <c r="SUW46"/>
      <c r="SUX46"/>
      <c r="SUY46"/>
      <c r="SUZ46"/>
      <c r="SVA46"/>
      <c r="SVB46"/>
      <c r="SVC46"/>
      <c r="SVD46"/>
      <c r="SVE46"/>
      <c r="SVF46"/>
      <c r="SVG46"/>
      <c r="SVH46"/>
      <c r="SVI46"/>
      <c r="SVJ46"/>
      <c r="SVK46"/>
      <c r="SVL46"/>
      <c r="SVM46"/>
      <c r="SVN46"/>
      <c r="SVO46"/>
      <c r="SVP46"/>
      <c r="SVQ46"/>
      <c r="SVR46"/>
      <c r="SVS46"/>
      <c r="SVT46"/>
      <c r="SVU46"/>
      <c r="SVV46"/>
      <c r="SVW46"/>
      <c r="SVX46"/>
      <c r="SVY46"/>
      <c r="SVZ46"/>
      <c r="SWA46"/>
      <c r="SWB46"/>
      <c r="SWC46"/>
      <c r="SWD46"/>
      <c r="SWE46"/>
      <c r="SWF46"/>
      <c r="SWG46"/>
      <c r="SWH46"/>
      <c r="SWI46"/>
      <c r="SWJ46"/>
      <c r="SWK46"/>
      <c r="SWL46"/>
      <c r="SWM46"/>
      <c r="SWN46"/>
      <c r="SWO46"/>
      <c r="SWP46"/>
      <c r="SWQ46"/>
      <c r="SWR46"/>
      <c r="SWS46"/>
      <c r="SWT46"/>
      <c r="SWU46"/>
      <c r="SWV46"/>
      <c r="SWW46"/>
      <c r="SWX46"/>
      <c r="SWY46"/>
      <c r="SWZ46"/>
      <c r="SXA46"/>
      <c r="SXB46"/>
      <c r="SXC46"/>
      <c r="SXD46"/>
      <c r="SXE46"/>
      <c r="SXF46"/>
      <c r="SXG46"/>
      <c r="SXH46"/>
      <c r="SXI46"/>
      <c r="SXJ46"/>
      <c r="SXK46"/>
      <c r="SXL46"/>
      <c r="SXM46"/>
      <c r="SXN46"/>
      <c r="SXO46"/>
      <c r="SXP46"/>
      <c r="SXQ46"/>
      <c r="SXR46"/>
      <c r="SXS46"/>
      <c r="SXT46"/>
      <c r="SXU46"/>
      <c r="SXV46"/>
      <c r="SXW46"/>
      <c r="SXX46"/>
      <c r="SXY46"/>
      <c r="SXZ46"/>
      <c r="SYA46"/>
      <c r="SYB46"/>
      <c r="SYC46"/>
      <c r="SYD46"/>
      <c r="SYE46"/>
      <c r="SYF46"/>
      <c r="SYG46"/>
      <c r="SYH46"/>
      <c r="SYI46"/>
      <c r="SYJ46"/>
      <c r="SYK46"/>
      <c r="SYL46"/>
      <c r="SYM46"/>
      <c r="SYN46"/>
      <c r="SYO46"/>
      <c r="SYP46"/>
      <c r="SYQ46"/>
      <c r="SYR46"/>
      <c r="SYS46"/>
      <c r="SYT46"/>
      <c r="SYU46"/>
      <c r="SYV46"/>
      <c r="SYW46"/>
      <c r="SYX46"/>
      <c r="SYY46"/>
      <c r="SYZ46"/>
      <c r="SZA46"/>
      <c r="SZB46"/>
      <c r="SZC46"/>
      <c r="SZD46"/>
      <c r="SZE46"/>
      <c r="SZF46"/>
      <c r="SZG46"/>
      <c r="SZH46"/>
      <c r="SZI46"/>
      <c r="SZJ46"/>
      <c r="SZK46"/>
      <c r="SZL46"/>
      <c r="SZM46"/>
      <c r="SZN46"/>
      <c r="SZO46"/>
      <c r="SZP46"/>
      <c r="SZQ46"/>
      <c r="SZR46"/>
      <c r="SZS46"/>
      <c r="SZT46"/>
      <c r="SZU46"/>
      <c r="SZV46"/>
      <c r="SZW46"/>
      <c r="SZX46"/>
      <c r="SZY46"/>
      <c r="SZZ46"/>
      <c r="TAA46"/>
      <c r="TAB46"/>
      <c r="TAC46"/>
      <c r="TAD46"/>
      <c r="TAE46"/>
      <c r="TAF46"/>
      <c r="TAG46"/>
      <c r="TAH46"/>
      <c r="TAI46"/>
      <c r="TAJ46"/>
      <c r="TAK46"/>
      <c r="TAL46"/>
      <c r="TAM46"/>
      <c r="TAN46"/>
      <c r="TAO46"/>
      <c r="TAP46"/>
      <c r="TAQ46"/>
      <c r="TAR46"/>
      <c r="TAS46"/>
      <c r="TAT46"/>
      <c r="TAU46"/>
      <c r="TAV46"/>
      <c r="TAW46"/>
      <c r="TAX46"/>
      <c r="TAY46"/>
      <c r="TAZ46"/>
      <c r="TBA46"/>
      <c r="TBB46"/>
      <c r="TBC46"/>
      <c r="TBD46"/>
      <c r="TBE46"/>
      <c r="TBF46"/>
      <c r="TBG46"/>
      <c r="TBH46"/>
      <c r="TBI46"/>
      <c r="TBJ46"/>
      <c r="TBK46"/>
      <c r="TBL46"/>
      <c r="TBM46"/>
      <c r="TBN46"/>
      <c r="TBO46"/>
      <c r="TBP46"/>
      <c r="TBQ46"/>
      <c r="TBR46"/>
      <c r="TBS46"/>
      <c r="TBT46"/>
      <c r="TBU46"/>
      <c r="TBV46"/>
      <c r="TBW46"/>
      <c r="TBX46"/>
      <c r="TBY46"/>
      <c r="TBZ46"/>
      <c r="TCA46"/>
      <c r="TCB46"/>
      <c r="TCC46"/>
      <c r="TCD46"/>
      <c r="TCE46"/>
      <c r="TCF46"/>
      <c r="TCG46"/>
      <c r="TCH46"/>
      <c r="TCI46"/>
      <c r="TCJ46"/>
      <c r="TCK46"/>
      <c r="TCL46"/>
      <c r="TCM46"/>
      <c r="TCN46"/>
      <c r="TCO46"/>
      <c r="TCP46"/>
      <c r="TCQ46"/>
      <c r="TCR46"/>
      <c r="TCS46"/>
      <c r="TCT46"/>
      <c r="TCU46"/>
      <c r="TCV46"/>
      <c r="TCW46"/>
      <c r="TCX46"/>
      <c r="TCY46"/>
      <c r="TCZ46"/>
      <c r="TDA46"/>
      <c r="TDB46"/>
      <c r="TDC46"/>
      <c r="TDD46"/>
      <c r="TDE46"/>
      <c r="TDF46"/>
      <c r="TDG46"/>
      <c r="TDH46"/>
      <c r="TDI46"/>
      <c r="TDJ46"/>
      <c r="TDK46"/>
      <c r="TDL46"/>
      <c r="TDM46"/>
      <c r="TDN46"/>
      <c r="TDO46"/>
      <c r="TDP46"/>
      <c r="TDQ46"/>
      <c r="TDR46"/>
      <c r="TDS46"/>
      <c r="TDT46"/>
      <c r="TDU46"/>
      <c r="TDV46"/>
      <c r="TDW46"/>
      <c r="TDX46"/>
      <c r="TDY46"/>
      <c r="TDZ46"/>
      <c r="TEA46"/>
      <c r="TEB46"/>
      <c r="TEC46"/>
      <c r="TED46"/>
      <c r="TEE46"/>
      <c r="TEF46"/>
      <c r="TEG46"/>
      <c r="TEH46"/>
      <c r="TEI46"/>
      <c r="TEJ46"/>
      <c r="TEK46"/>
      <c r="TEL46"/>
      <c r="TEM46"/>
      <c r="TEN46"/>
      <c r="TEO46"/>
      <c r="TEP46"/>
      <c r="TEQ46"/>
      <c r="TER46"/>
      <c r="TES46"/>
      <c r="TET46"/>
      <c r="TEU46"/>
      <c r="TEV46"/>
      <c r="TEW46"/>
      <c r="TEX46"/>
      <c r="TEY46"/>
      <c r="TEZ46"/>
      <c r="TFA46"/>
      <c r="TFB46"/>
      <c r="TFC46"/>
      <c r="TFD46"/>
      <c r="TFE46"/>
      <c r="TFF46"/>
      <c r="TFG46"/>
      <c r="TFH46"/>
      <c r="TFI46"/>
      <c r="TFJ46"/>
      <c r="TFK46"/>
      <c r="TFL46"/>
      <c r="TFM46"/>
      <c r="TFN46"/>
      <c r="TFO46"/>
      <c r="TFP46"/>
      <c r="TFQ46"/>
      <c r="TFR46"/>
      <c r="TFS46"/>
      <c r="TFT46"/>
      <c r="TFU46"/>
      <c r="TFV46"/>
      <c r="TFW46"/>
      <c r="TFX46"/>
      <c r="TFY46"/>
      <c r="TFZ46"/>
      <c r="TGA46"/>
      <c r="TGB46"/>
      <c r="TGC46"/>
      <c r="TGD46"/>
      <c r="TGE46"/>
      <c r="TGF46"/>
      <c r="TGG46"/>
      <c r="TGH46"/>
      <c r="TGI46"/>
      <c r="TGJ46"/>
      <c r="TGK46"/>
      <c r="TGL46"/>
      <c r="TGM46"/>
      <c r="TGN46"/>
      <c r="TGO46"/>
      <c r="TGP46"/>
      <c r="TGQ46"/>
      <c r="TGR46"/>
      <c r="TGS46"/>
      <c r="TGT46"/>
      <c r="TGU46"/>
      <c r="TGV46"/>
      <c r="TGW46"/>
      <c r="TGX46"/>
      <c r="TGY46"/>
      <c r="TGZ46"/>
      <c r="THA46"/>
      <c r="THB46"/>
      <c r="THC46"/>
      <c r="THD46"/>
      <c r="THE46"/>
      <c r="THF46"/>
      <c r="THG46"/>
      <c r="THH46"/>
      <c r="THI46"/>
      <c r="THJ46"/>
      <c r="THK46"/>
      <c r="THL46"/>
      <c r="THM46"/>
      <c r="THN46"/>
      <c r="THO46"/>
      <c r="THP46"/>
      <c r="THQ46"/>
      <c r="THR46"/>
      <c r="THS46"/>
      <c r="THT46"/>
      <c r="THU46"/>
      <c r="THV46"/>
      <c r="THW46"/>
      <c r="THX46"/>
      <c r="THY46"/>
      <c r="THZ46"/>
      <c r="TIA46"/>
      <c r="TIB46"/>
      <c r="TIC46"/>
      <c r="TID46"/>
      <c r="TIE46"/>
      <c r="TIF46"/>
      <c r="TIG46"/>
      <c r="TIH46"/>
      <c r="TII46"/>
      <c r="TIJ46"/>
      <c r="TIK46"/>
      <c r="TIL46"/>
      <c r="TIM46"/>
      <c r="TIN46"/>
      <c r="TIO46"/>
      <c r="TIP46"/>
      <c r="TIQ46"/>
      <c r="TIR46"/>
      <c r="TIS46"/>
      <c r="TIT46"/>
      <c r="TIU46"/>
      <c r="TIV46"/>
      <c r="TIW46"/>
      <c r="TIX46"/>
      <c r="TIY46"/>
      <c r="TIZ46"/>
      <c r="TJA46"/>
      <c r="TJB46"/>
      <c r="TJC46"/>
      <c r="TJD46"/>
      <c r="TJE46"/>
      <c r="TJF46"/>
      <c r="TJG46"/>
      <c r="TJH46"/>
      <c r="TJI46"/>
      <c r="TJJ46"/>
      <c r="TJK46"/>
      <c r="TJL46"/>
      <c r="TJM46"/>
      <c r="TJN46"/>
      <c r="TJO46"/>
      <c r="TJP46"/>
      <c r="TJQ46"/>
      <c r="TJR46"/>
      <c r="TJS46"/>
      <c r="TJT46"/>
      <c r="TJU46"/>
      <c r="TJV46"/>
      <c r="TJW46"/>
      <c r="TJX46"/>
      <c r="TJY46"/>
      <c r="TJZ46"/>
      <c r="TKA46"/>
      <c r="TKB46"/>
      <c r="TKC46"/>
      <c r="TKD46"/>
      <c r="TKE46"/>
      <c r="TKF46"/>
      <c r="TKG46"/>
      <c r="TKH46"/>
      <c r="TKI46"/>
      <c r="TKJ46"/>
      <c r="TKK46"/>
      <c r="TKL46"/>
      <c r="TKM46"/>
      <c r="TKN46"/>
      <c r="TKO46"/>
      <c r="TKP46"/>
      <c r="TKQ46"/>
      <c r="TKR46"/>
      <c r="TKS46"/>
      <c r="TKT46"/>
      <c r="TKU46"/>
      <c r="TKV46"/>
      <c r="TKW46"/>
      <c r="TKX46"/>
      <c r="TKY46"/>
      <c r="TKZ46"/>
      <c r="TLA46"/>
      <c r="TLB46"/>
      <c r="TLC46"/>
      <c r="TLD46"/>
      <c r="TLE46"/>
      <c r="TLF46"/>
      <c r="TLG46"/>
      <c r="TLH46"/>
      <c r="TLI46"/>
      <c r="TLJ46"/>
      <c r="TLK46"/>
      <c r="TLL46"/>
      <c r="TLM46"/>
      <c r="TLN46"/>
      <c r="TLO46"/>
      <c r="TLP46"/>
      <c r="TLQ46"/>
      <c r="TLR46"/>
      <c r="TLS46"/>
      <c r="TLT46"/>
      <c r="TLU46"/>
      <c r="TLV46"/>
      <c r="TLW46"/>
      <c r="TLX46"/>
      <c r="TLY46"/>
      <c r="TLZ46"/>
      <c r="TMA46"/>
      <c r="TMB46"/>
      <c r="TMC46"/>
      <c r="TMD46"/>
      <c r="TME46"/>
      <c r="TMF46"/>
      <c r="TMG46"/>
      <c r="TMH46"/>
      <c r="TMI46"/>
      <c r="TMJ46"/>
      <c r="TMK46"/>
      <c r="TML46"/>
      <c r="TMM46"/>
      <c r="TMN46"/>
      <c r="TMO46"/>
      <c r="TMP46"/>
      <c r="TMQ46"/>
      <c r="TMR46"/>
      <c r="TMS46"/>
      <c r="TMT46"/>
      <c r="TMU46"/>
      <c r="TMV46"/>
      <c r="TMW46"/>
      <c r="TMX46"/>
      <c r="TMY46"/>
      <c r="TMZ46"/>
      <c r="TNA46"/>
      <c r="TNB46"/>
      <c r="TNC46"/>
      <c r="TND46"/>
      <c r="TNE46"/>
      <c r="TNF46"/>
      <c r="TNG46"/>
      <c r="TNH46"/>
      <c r="TNI46"/>
      <c r="TNJ46"/>
      <c r="TNK46"/>
      <c r="TNL46"/>
      <c r="TNM46"/>
      <c r="TNN46"/>
      <c r="TNO46"/>
      <c r="TNP46"/>
      <c r="TNQ46"/>
      <c r="TNR46"/>
      <c r="TNS46"/>
      <c r="TNT46"/>
      <c r="TNU46"/>
      <c r="TNV46"/>
      <c r="TNW46"/>
      <c r="TNX46"/>
      <c r="TNY46"/>
      <c r="TNZ46"/>
      <c r="TOA46"/>
      <c r="TOB46"/>
      <c r="TOC46"/>
      <c r="TOD46"/>
      <c r="TOE46"/>
      <c r="TOF46"/>
      <c r="TOG46"/>
      <c r="TOH46"/>
      <c r="TOI46"/>
      <c r="TOJ46"/>
      <c r="TOK46"/>
      <c r="TOL46"/>
      <c r="TOM46"/>
      <c r="TON46"/>
      <c r="TOO46"/>
      <c r="TOP46"/>
      <c r="TOQ46"/>
      <c r="TOR46"/>
      <c r="TOS46"/>
      <c r="TOT46"/>
      <c r="TOU46"/>
      <c r="TOV46"/>
      <c r="TOW46"/>
      <c r="TOX46"/>
      <c r="TOY46"/>
      <c r="TOZ46"/>
      <c r="TPA46"/>
      <c r="TPB46"/>
      <c r="TPC46"/>
      <c r="TPD46"/>
      <c r="TPE46"/>
      <c r="TPF46"/>
      <c r="TPG46"/>
      <c r="TPH46"/>
      <c r="TPI46"/>
      <c r="TPJ46"/>
      <c r="TPK46"/>
      <c r="TPL46"/>
      <c r="TPM46"/>
      <c r="TPN46"/>
      <c r="TPO46"/>
      <c r="TPP46"/>
      <c r="TPQ46"/>
      <c r="TPR46"/>
      <c r="TPS46"/>
      <c r="TPT46"/>
      <c r="TPU46"/>
      <c r="TPV46"/>
      <c r="TPW46"/>
      <c r="TPX46"/>
      <c r="TPY46"/>
      <c r="TPZ46"/>
      <c r="TQA46"/>
      <c r="TQB46"/>
      <c r="TQC46"/>
      <c r="TQD46"/>
      <c r="TQE46"/>
      <c r="TQF46"/>
      <c r="TQG46"/>
      <c r="TQH46"/>
      <c r="TQI46"/>
      <c r="TQJ46"/>
      <c r="TQK46"/>
      <c r="TQL46"/>
      <c r="TQM46"/>
      <c r="TQN46"/>
      <c r="TQO46"/>
      <c r="TQP46"/>
      <c r="TQQ46"/>
      <c r="TQR46"/>
      <c r="TQS46"/>
      <c r="TQT46"/>
      <c r="TQU46"/>
      <c r="TQV46"/>
      <c r="TQW46"/>
      <c r="TQX46"/>
      <c r="TQY46"/>
      <c r="TQZ46"/>
      <c r="TRA46"/>
      <c r="TRB46"/>
      <c r="TRC46"/>
      <c r="TRD46"/>
      <c r="TRE46"/>
      <c r="TRF46"/>
      <c r="TRG46"/>
      <c r="TRH46"/>
      <c r="TRI46"/>
      <c r="TRJ46"/>
      <c r="TRK46"/>
      <c r="TRL46"/>
      <c r="TRM46"/>
      <c r="TRN46"/>
      <c r="TRO46"/>
      <c r="TRP46"/>
      <c r="TRQ46"/>
      <c r="TRR46"/>
      <c r="TRS46"/>
      <c r="TRT46"/>
      <c r="TRU46"/>
      <c r="TRV46"/>
      <c r="TRW46"/>
      <c r="TRX46"/>
      <c r="TRY46"/>
      <c r="TRZ46"/>
      <c r="TSA46"/>
      <c r="TSB46"/>
      <c r="TSC46"/>
      <c r="TSD46"/>
      <c r="TSE46"/>
      <c r="TSF46"/>
      <c r="TSG46"/>
      <c r="TSH46"/>
      <c r="TSI46"/>
      <c r="TSJ46"/>
      <c r="TSK46"/>
      <c r="TSL46"/>
      <c r="TSM46"/>
      <c r="TSN46"/>
      <c r="TSO46"/>
      <c r="TSP46"/>
      <c r="TSQ46"/>
      <c r="TSR46"/>
      <c r="TSS46"/>
      <c r="TST46"/>
      <c r="TSU46"/>
      <c r="TSV46"/>
      <c r="TSW46"/>
      <c r="TSX46"/>
      <c r="TSY46"/>
      <c r="TSZ46"/>
      <c r="TTA46"/>
      <c r="TTB46"/>
      <c r="TTC46"/>
      <c r="TTD46"/>
      <c r="TTE46"/>
      <c r="TTF46"/>
      <c r="TTG46"/>
      <c r="TTH46"/>
      <c r="TTI46"/>
      <c r="TTJ46"/>
      <c r="TTK46"/>
      <c r="TTL46"/>
      <c r="TTM46"/>
      <c r="TTN46"/>
      <c r="TTO46"/>
      <c r="TTP46"/>
      <c r="TTQ46"/>
      <c r="TTR46"/>
      <c r="TTS46"/>
      <c r="TTT46"/>
      <c r="TTU46"/>
      <c r="TTV46"/>
      <c r="TTW46"/>
      <c r="TTX46"/>
      <c r="TTY46"/>
      <c r="TTZ46"/>
      <c r="TUA46"/>
      <c r="TUB46"/>
      <c r="TUC46"/>
      <c r="TUD46"/>
      <c r="TUE46"/>
      <c r="TUF46"/>
      <c r="TUG46"/>
      <c r="TUH46"/>
      <c r="TUI46"/>
      <c r="TUJ46"/>
      <c r="TUK46"/>
      <c r="TUL46"/>
      <c r="TUM46"/>
      <c r="TUN46"/>
      <c r="TUO46"/>
      <c r="TUP46"/>
      <c r="TUQ46"/>
      <c r="TUR46"/>
      <c r="TUS46"/>
      <c r="TUT46"/>
      <c r="TUU46"/>
      <c r="TUV46"/>
      <c r="TUW46"/>
      <c r="TUX46"/>
      <c r="TUY46"/>
      <c r="TUZ46"/>
      <c r="TVA46"/>
      <c r="TVB46"/>
      <c r="TVC46"/>
      <c r="TVD46"/>
      <c r="TVE46"/>
      <c r="TVF46"/>
      <c r="TVG46"/>
      <c r="TVH46"/>
      <c r="TVI46"/>
      <c r="TVJ46"/>
      <c r="TVK46"/>
      <c r="TVL46"/>
      <c r="TVM46"/>
      <c r="TVN46"/>
      <c r="TVO46"/>
      <c r="TVP46"/>
      <c r="TVQ46"/>
      <c r="TVR46"/>
      <c r="TVS46"/>
      <c r="TVT46"/>
      <c r="TVU46"/>
      <c r="TVV46"/>
      <c r="TVW46"/>
      <c r="TVX46"/>
      <c r="TVY46"/>
      <c r="TVZ46"/>
      <c r="TWA46"/>
      <c r="TWB46"/>
      <c r="TWC46"/>
      <c r="TWD46"/>
      <c r="TWE46"/>
      <c r="TWF46"/>
      <c r="TWG46"/>
      <c r="TWH46"/>
      <c r="TWI46"/>
      <c r="TWJ46"/>
      <c r="TWK46"/>
      <c r="TWL46"/>
      <c r="TWM46"/>
      <c r="TWN46"/>
      <c r="TWO46"/>
      <c r="TWP46"/>
      <c r="TWQ46"/>
      <c r="TWR46"/>
      <c r="TWS46"/>
      <c r="TWT46"/>
      <c r="TWU46"/>
      <c r="TWV46"/>
      <c r="TWW46"/>
      <c r="TWX46"/>
      <c r="TWY46"/>
      <c r="TWZ46"/>
      <c r="TXA46"/>
      <c r="TXB46"/>
      <c r="TXC46"/>
      <c r="TXD46"/>
      <c r="TXE46"/>
      <c r="TXF46"/>
      <c r="TXG46"/>
      <c r="TXH46"/>
      <c r="TXI46"/>
      <c r="TXJ46"/>
      <c r="TXK46"/>
      <c r="TXL46"/>
      <c r="TXM46"/>
      <c r="TXN46"/>
      <c r="TXO46"/>
      <c r="TXP46"/>
      <c r="TXQ46"/>
      <c r="TXR46"/>
      <c r="TXS46"/>
      <c r="TXT46"/>
      <c r="TXU46"/>
      <c r="TXV46"/>
      <c r="TXW46"/>
      <c r="TXX46"/>
      <c r="TXY46"/>
      <c r="TXZ46"/>
      <c r="TYA46"/>
      <c r="TYB46"/>
      <c r="TYC46"/>
      <c r="TYD46"/>
      <c r="TYE46"/>
      <c r="TYF46"/>
      <c r="TYG46"/>
      <c r="TYH46"/>
      <c r="TYI46"/>
      <c r="TYJ46"/>
      <c r="TYK46"/>
      <c r="TYL46"/>
      <c r="TYM46"/>
      <c r="TYN46"/>
      <c r="TYO46"/>
      <c r="TYP46"/>
      <c r="TYQ46"/>
      <c r="TYR46"/>
      <c r="TYS46"/>
      <c r="TYT46"/>
      <c r="TYU46"/>
      <c r="TYV46"/>
      <c r="TYW46"/>
      <c r="TYX46"/>
      <c r="TYY46"/>
      <c r="TYZ46"/>
      <c r="TZA46"/>
      <c r="TZB46"/>
      <c r="TZC46"/>
      <c r="TZD46"/>
      <c r="TZE46"/>
      <c r="TZF46"/>
      <c r="TZG46"/>
      <c r="TZH46"/>
      <c r="TZI46"/>
      <c r="TZJ46"/>
      <c r="TZK46"/>
      <c r="TZL46"/>
      <c r="TZM46"/>
      <c r="TZN46"/>
      <c r="TZO46"/>
      <c r="TZP46"/>
      <c r="TZQ46"/>
      <c r="TZR46"/>
      <c r="TZS46"/>
      <c r="TZT46"/>
      <c r="TZU46"/>
      <c r="TZV46"/>
      <c r="TZW46"/>
      <c r="TZX46"/>
      <c r="TZY46"/>
      <c r="TZZ46"/>
      <c r="UAA46"/>
      <c r="UAB46"/>
      <c r="UAC46"/>
      <c r="UAD46"/>
      <c r="UAE46"/>
      <c r="UAF46"/>
      <c r="UAG46"/>
      <c r="UAH46"/>
      <c r="UAI46"/>
      <c r="UAJ46"/>
      <c r="UAK46"/>
      <c r="UAL46"/>
      <c r="UAM46"/>
      <c r="UAN46"/>
      <c r="UAO46"/>
      <c r="UAP46"/>
      <c r="UAQ46"/>
      <c r="UAR46"/>
      <c r="UAS46"/>
      <c r="UAT46"/>
      <c r="UAU46"/>
      <c r="UAV46"/>
      <c r="UAW46"/>
      <c r="UAX46"/>
      <c r="UAY46"/>
      <c r="UAZ46"/>
      <c r="UBA46"/>
      <c r="UBB46"/>
      <c r="UBC46"/>
      <c r="UBD46"/>
      <c r="UBE46"/>
      <c r="UBF46"/>
      <c r="UBG46"/>
      <c r="UBH46"/>
      <c r="UBI46"/>
      <c r="UBJ46"/>
      <c r="UBK46"/>
      <c r="UBL46"/>
      <c r="UBM46"/>
      <c r="UBN46"/>
      <c r="UBO46"/>
      <c r="UBP46"/>
      <c r="UBQ46"/>
      <c r="UBR46"/>
      <c r="UBS46"/>
      <c r="UBT46"/>
      <c r="UBU46"/>
      <c r="UBV46"/>
      <c r="UBW46"/>
      <c r="UBX46"/>
      <c r="UBY46"/>
      <c r="UBZ46"/>
      <c r="UCA46"/>
      <c r="UCB46"/>
      <c r="UCC46"/>
      <c r="UCD46"/>
      <c r="UCE46"/>
      <c r="UCF46"/>
      <c r="UCG46"/>
      <c r="UCH46"/>
      <c r="UCI46"/>
      <c r="UCJ46"/>
      <c r="UCK46"/>
      <c r="UCL46"/>
      <c r="UCM46"/>
      <c r="UCN46"/>
      <c r="UCO46"/>
      <c r="UCP46"/>
      <c r="UCQ46"/>
      <c r="UCR46"/>
      <c r="UCS46"/>
      <c r="UCT46"/>
      <c r="UCU46"/>
      <c r="UCV46"/>
      <c r="UCW46"/>
      <c r="UCX46"/>
      <c r="UCY46"/>
      <c r="UCZ46"/>
      <c r="UDA46"/>
      <c r="UDB46"/>
      <c r="UDC46"/>
      <c r="UDD46"/>
      <c r="UDE46"/>
      <c r="UDF46"/>
      <c r="UDG46"/>
      <c r="UDH46"/>
      <c r="UDI46"/>
      <c r="UDJ46"/>
      <c r="UDK46"/>
      <c r="UDL46"/>
      <c r="UDM46"/>
      <c r="UDN46"/>
      <c r="UDO46"/>
      <c r="UDP46"/>
      <c r="UDQ46"/>
      <c r="UDR46"/>
      <c r="UDS46"/>
      <c r="UDT46"/>
      <c r="UDU46"/>
      <c r="UDV46"/>
      <c r="UDW46"/>
      <c r="UDX46"/>
      <c r="UDY46"/>
      <c r="UDZ46"/>
      <c r="UEA46"/>
      <c r="UEB46"/>
      <c r="UEC46"/>
      <c r="UED46"/>
      <c r="UEE46"/>
      <c r="UEF46"/>
      <c r="UEG46"/>
      <c r="UEH46"/>
      <c r="UEI46"/>
      <c r="UEJ46"/>
      <c r="UEK46"/>
      <c r="UEL46"/>
      <c r="UEM46"/>
      <c r="UEN46"/>
      <c r="UEO46"/>
      <c r="UEP46"/>
      <c r="UEQ46"/>
      <c r="UER46"/>
      <c r="UES46"/>
      <c r="UET46"/>
      <c r="UEU46"/>
      <c r="UEV46"/>
      <c r="UEW46"/>
      <c r="UEX46"/>
      <c r="UEY46"/>
      <c r="UEZ46"/>
      <c r="UFA46"/>
      <c r="UFB46"/>
      <c r="UFC46"/>
      <c r="UFD46"/>
      <c r="UFE46"/>
      <c r="UFF46"/>
      <c r="UFG46"/>
      <c r="UFH46"/>
      <c r="UFI46"/>
      <c r="UFJ46"/>
      <c r="UFK46"/>
      <c r="UFL46"/>
      <c r="UFM46"/>
      <c r="UFN46"/>
      <c r="UFO46"/>
      <c r="UFP46"/>
      <c r="UFQ46"/>
      <c r="UFR46"/>
      <c r="UFS46"/>
      <c r="UFT46"/>
      <c r="UFU46"/>
      <c r="UFV46"/>
      <c r="UFW46"/>
      <c r="UFX46"/>
      <c r="UFY46"/>
      <c r="UFZ46"/>
      <c r="UGA46"/>
      <c r="UGB46"/>
      <c r="UGC46"/>
      <c r="UGD46"/>
      <c r="UGE46"/>
      <c r="UGF46"/>
      <c r="UGG46"/>
      <c r="UGH46"/>
      <c r="UGI46"/>
      <c r="UGJ46"/>
      <c r="UGK46"/>
      <c r="UGL46"/>
      <c r="UGM46"/>
      <c r="UGN46"/>
      <c r="UGO46"/>
      <c r="UGP46"/>
      <c r="UGQ46"/>
      <c r="UGR46"/>
      <c r="UGS46"/>
      <c r="UGT46"/>
      <c r="UGU46"/>
      <c r="UGV46"/>
      <c r="UGW46"/>
      <c r="UGX46"/>
      <c r="UGY46"/>
      <c r="UGZ46"/>
      <c r="UHA46"/>
      <c r="UHB46"/>
      <c r="UHC46"/>
      <c r="UHD46"/>
      <c r="UHE46"/>
      <c r="UHF46"/>
      <c r="UHG46"/>
      <c r="UHH46"/>
      <c r="UHI46"/>
      <c r="UHJ46"/>
      <c r="UHK46"/>
      <c r="UHL46"/>
      <c r="UHM46"/>
      <c r="UHN46"/>
      <c r="UHO46"/>
      <c r="UHP46"/>
      <c r="UHQ46"/>
      <c r="UHR46"/>
      <c r="UHS46"/>
      <c r="UHT46"/>
      <c r="UHU46"/>
      <c r="UHV46"/>
      <c r="UHW46"/>
      <c r="UHX46"/>
      <c r="UHY46"/>
      <c r="UHZ46"/>
      <c r="UIA46"/>
      <c r="UIB46"/>
      <c r="UIC46"/>
      <c r="UID46"/>
      <c r="UIE46"/>
      <c r="UIF46"/>
      <c r="UIG46"/>
      <c r="UIH46"/>
      <c r="UII46"/>
      <c r="UIJ46"/>
      <c r="UIK46"/>
      <c r="UIL46"/>
      <c r="UIM46"/>
      <c r="UIN46"/>
      <c r="UIO46"/>
      <c r="UIP46"/>
      <c r="UIQ46"/>
      <c r="UIR46"/>
      <c r="UIS46"/>
      <c r="UIT46"/>
      <c r="UIU46"/>
      <c r="UIV46"/>
      <c r="UIW46"/>
      <c r="UIX46"/>
      <c r="UIY46"/>
      <c r="UIZ46"/>
      <c r="UJA46"/>
      <c r="UJB46"/>
      <c r="UJC46"/>
      <c r="UJD46"/>
      <c r="UJE46"/>
      <c r="UJF46"/>
      <c r="UJG46"/>
      <c r="UJH46"/>
      <c r="UJI46"/>
      <c r="UJJ46"/>
      <c r="UJK46"/>
      <c r="UJL46"/>
      <c r="UJM46"/>
      <c r="UJN46"/>
      <c r="UJO46"/>
      <c r="UJP46"/>
      <c r="UJQ46"/>
      <c r="UJR46"/>
      <c r="UJS46"/>
      <c r="UJT46"/>
      <c r="UJU46"/>
      <c r="UJV46"/>
      <c r="UJW46"/>
      <c r="UJX46"/>
      <c r="UJY46"/>
      <c r="UJZ46"/>
      <c r="UKA46"/>
      <c r="UKB46"/>
      <c r="UKC46"/>
      <c r="UKD46"/>
      <c r="UKE46"/>
      <c r="UKF46"/>
      <c r="UKG46"/>
      <c r="UKH46"/>
      <c r="UKI46"/>
      <c r="UKJ46"/>
      <c r="UKK46"/>
      <c r="UKL46"/>
      <c r="UKM46"/>
      <c r="UKN46"/>
      <c r="UKO46"/>
      <c r="UKP46"/>
      <c r="UKQ46"/>
      <c r="UKR46"/>
      <c r="UKS46"/>
      <c r="UKT46"/>
      <c r="UKU46"/>
      <c r="UKV46"/>
      <c r="UKW46"/>
      <c r="UKX46"/>
      <c r="UKY46"/>
      <c r="UKZ46"/>
      <c r="ULA46"/>
      <c r="ULB46"/>
      <c r="ULC46"/>
      <c r="ULD46"/>
      <c r="ULE46"/>
      <c r="ULF46"/>
      <c r="ULG46"/>
      <c r="ULH46"/>
      <c r="ULI46"/>
      <c r="ULJ46"/>
      <c r="ULK46"/>
      <c r="ULL46"/>
      <c r="ULM46"/>
      <c r="ULN46"/>
      <c r="ULO46"/>
      <c r="ULP46"/>
      <c r="ULQ46"/>
      <c r="ULR46"/>
      <c r="ULS46"/>
      <c r="ULT46"/>
      <c r="ULU46"/>
      <c r="ULV46"/>
      <c r="ULW46"/>
      <c r="ULX46"/>
      <c r="ULY46"/>
      <c r="ULZ46"/>
      <c r="UMA46"/>
      <c r="UMB46"/>
      <c r="UMC46"/>
      <c r="UMD46"/>
      <c r="UME46"/>
      <c r="UMF46"/>
      <c r="UMG46"/>
      <c r="UMH46"/>
      <c r="UMI46"/>
      <c r="UMJ46"/>
      <c r="UMK46"/>
      <c r="UML46"/>
      <c r="UMM46"/>
      <c r="UMN46"/>
      <c r="UMO46"/>
      <c r="UMP46"/>
      <c r="UMQ46"/>
      <c r="UMR46"/>
      <c r="UMS46"/>
      <c r="UMT46"/>
      <c r="UMU46"/>
      <c r="UMV46"/>
      <c r="UMW46"/>
      <c r="UMX46"/>
      <c r="UMY46"/>
      <c r="UMZ46"/>
      <c r="UNA46"/>
      <c r="UNB46"/>
      <c r="UNC46"/>
      <c r="UND46"/>
      <c r="UNE46"/>
      <c r="UNF46"/>
      <c r="UNG46"/>
      <c r="UNH46"/>
      <c r="UNI46"/>
      <c r="UNJ46"/>
      <c r="UNK46"/>
      <c r="UNL46"/>
      <c r="UNM46"/>
      <c r="UNN46"/>
      <c r="UNO46"/>
      <c r="UNP46"/>
      <c r="UNQ46"/>
      <c r="UNR46"/>
      <c r="UNS46"/>
      <c r="UNT46"/>
      <c r="UNU46"/>
      <c r="UNV46"/>
      <c r="UNW46"/>
      <c r="UNX46"/>
      <c r="UNY46"/>
      <c r="UNZ46"/>
      <c r="UOA46"/>
      <c r="UOB46"/>
      <c r="UOC46"/>
      <c r="UOD46"/>
      <c r="UOE46"/>
      <c r="UOF46"/>
      <c r="UOG46"/>
      <c r="UOH46"/>
      <c r="UOI46"/>
      <c r="UOJ46"/>
      <c r="UOK46"/>
      <c r="UOL46"/>
      <c r="UOM46"/>
      <c r="UON46"/>
      <c r="UOO46"/>
      <c r="UOP46"/>
      <c r="UOQ46"/>
      <c r="UOR46"/>
      <c r="UOS46"/>
      <c r="UOT46"/>
      <c r="UOU46"/>
      <c r="UOV46"/>
      <c r="UOW46"/>
      <c r="UOX46"/>
      <c r="UOY46"/>
      <c r="UOZ46"/>
      <c r="UPA46"/>
      <c r="UPB46"/>
      <c r="UPC46"/>
      <c r="UPD46"/>
      <c r="UPE46"/>
      <c r="UPF46"/>
      <c r="UPG46"/>
      <c r="UPH46"/>
      <c r="UPI46"/>
      <c r="UPJ46"/>
      <c r="UPK46"/>
      <c r="UPL46"/>
      <c r="UPM46"/>
      <c r="UPN46"/>
      <c r="UPO46"/>
      <c r="UPP46"/>
      <c r="UPQ46"/>
      <c r="UPR46"/>
      <c r="UPS46"/>
      <c r="UPT46"/>
      <c r="UPU46"/>
      <c r="UPV46"/>
      <c r="UPW46"/>
      <c r="UPX46"/>
      <c r="UPY46"/>
      <c r="UPZ46"/>
      <c r="UQA46"/>
      <c r="UQB46"/>
      <c r="UQC46"/>
      <c r="UQD46"/>
      <c r="UQE46"/>
      <c r="UQF46"/>
      <c r="UQG46"/>
      <c r="UQH46"/>
      <c r="UQI46"/>
      <c r="UQJ46"/>
      <c r="UQK46"/>
      <c r="UQL46"/>
      <c r="UQM46"/>
      <c r="UQN46"/>
      <c r="UQO46"/>
      <c r="UQP46"/>
      <c r="UQQ46"/>
      <c r="UQR46"/>
      <c r="UQS46"/>
      <c r="UQT46"/>
      <c r="UQU46"/>
      <c r="UQV46"/>
      <c r="UQW46"/>
      <c r="UQX46"/>
      <c r="UQY46"/>
      <c r="UQZ46"/>
      <c r="URA46"/>
      <c r="URB46"/>
      <c r="URC46"/>
      <c r="URD46"/>
      <c r="URE46"/>
      <c r="URF46"/>
      <c r="URG46"/>
      <c r="URH46"/>
      <c r="URI46"/>
      <c r="URJ46"/>
      <c r="URK46"/>
      <c r="URL46"/>
      <c r="URM46"/>
      <c r="URN46"/>
      <c r="URO46"/>
      <c r="URP46"/>
      <c r="URQ46"/>
      <c r="URR46"/>
      <c r="URS46"/>
      <c r="URT46"/>
      <c r="URU46"/>
      <c r="URV46"/>
      <c r="URW46"/>
      <c r="URX46"/>
      <c r="URY46"/>
      <c r="URZ46"/>
      <c r="USA46"/>
      <c r="USB46"/>
      <c r="USC46"/>
      <c r="USD46"/>
      <c r="USE46"/>
      <c r="USF46"/>
      <c r="USG46"/>
      <c r="USH46"/>
      <c r="USI46"/>
      <c r="USJ46"/>
      <c r="USK46"/>
      <c r="USL46"/>
      <c r="USM46"/>
      <c r="USN46"/>
      <c r="USO46"/>
      <c r="USP46"/>
      <c r="USQ46"/>
      <c r="USR46"/>
      <c r="USS46"/>
      <c r="UST46"/>
      <c r="USU46"/>
      <c r="USV46"/>
      <c r="USW46"/>
      <c r="USX46"/>
      <c r="USY46"/>
      <c r="USZ46"/>
      <c r="UTA46"/>
      <c r="UTB46"/>
      <c r="UTC46"/>
      <c r="UTD46"/>
      <c r="UTE46"/>
      <c r="UTF46"/>
      <c r="UTG46"/>
      <c r="UTH46"/>
      <c r="UTI46"/>
      <c r="UTJ46"/>
      <c r="UTK46"/>
      <c r="UTL46"/>
      <c r="UTM46"/>
      <c r="UTN46"/>
      <c r="UTO46"/>
      <c r="UTP46"/>
      <c r="UTQ46"/>
      <c r="UTR46"/>
      <c r="UTS46"/>
      <c r="UTT46"/>
      <c r="UTU46"/>
      <c r="UTV46"/>
      <c r="UTW46"/>
      <c r="UTX46"/>
      <c r="UTY46"/>
      <c r="UTZ46"/>
      <c r="UUA46"/>
      <c r="UUB46"/>
      <c r="UUC46"/>
      <c r="UUD46"/>
      <c r="UUE46"/>
      <c r="UUF46"/>
      <c r="UUG46"/>
      <c r="UUH46"/>
      <c r="UUI46"/>
      <c r="UUJ46"/>
      <c r="UUK46"/>
      <c r="UUL46"/>
      <c r="UUM46"/>
      <c r="UUN46"/>
      <c r="UUO46"/>
      <c r="UUP46"/>
      <c r="UUQ46"/>
      <c r="UUR46"/>
      <c r="UUS46"/>
      <c r="UUT46"/>
      <c r="UUU46"/>
      <c r="UUV46"/>
      <c r="UUW46"/>
      <c r="UUX46"/>
      <c r="UUY46"/>
      <c r="UUZ46"/>
      <c r="UVA46"/>
      <c r="UVB46"/>
      <c r="UVC46"/>
      <c r="UVD46"/>
      <c r="UVE46"/>
      <c r="UVF46"/>
      <c r="UVG46"/>
      <c r="UVH46"/>
      <c r="UVI46"/>
      <c r="UVJ46"/>
      <c r="UVK46"/>
      <c r="UVL46"/>
      <c r="UVM46"/>
      <c r="UVN46"/>
      <c r="UVO46"/>
      <c r="UVP46"/>
      <c r="UVQ46"/>
      <c r="UVR46"/>
      <c r="UVS46"/>
      <c r="UVT46"/>
      <c r="UVU46"/>
      <c r="UVV46"/>
      <c r="UVW46"/>
      <c r="UVX46"/>
      <c r="UVY46"/>
      <c r="UVZ46"/>
      <c r="UWA46"/>
      <c r="UWB46"/>
      <c r="UWC46"/>
      <c r="UWD46"/>
      <c r="UWE46"/>
      <c r="UWF46"/>
      <c r="UWG46"/>
      <c r="UWH46"/>
      <c r="UWI46"/>
      <c r="UWJ46"/>
      <c r="UWK46"/>
      <c r="UWL46"/>
      <c r="UWM46"/>
      <c r="UWN46"/>
      <c r="UWO46"/>
      <c r="UWP46"/>
      <c r="UWQ46"/>
      <c r="UWR46"/>
      <c r="UWS46"/>
      <c r="UWT46"/>
      <c r="UWU46"/>
      <c r="UWV46"/>
      <c r="UWW46"/>
      <c r="UWX46"/>
      <c r="UWY46"/>
      <c r="UWZ46"/>
      <c r="UXA46"/>
      <c r="UXB46"/>
      <c r="UXC46"/>
      <c r="UXD46"/>
      <c r="UXE46"/>
      <c r="UXF46"/>
      <c r="UXG46"/>
      <c r="UXH46"/>
      <c r="UXI46"/>
      <c r="UXJ46"/>
      <c r="UXK46"/>
      <c r="UXL46"/>
      <c r="UXM46"/>
      <c r="UXN46"/>
      <c r="UXO46"/>
      <c r="UXP46"/>
      <c r="UXQ46"/>
      <c r="UXR46"/>
      <c r="UXS46"/>
      <c r="UXT46"/>
      <c r="UXU46"/>
      <c r="UXV46"/>
      <c r="UXW46"/>
      <c r="UXX46"/>
      <c r="UXY46"/>
      <c r="UXZ46"/>
      <c r="UYA46"/>
      <c r="UYB46"/>
      <c r="UYC46"/>
      <c r="UYD46"/>
      <c r="UYE46"/>
      <c r="UYF46"/>
      <c r="UYG46"/>
      <c r="UYH46"/>
      <c r="UYI46"/>
      <c r="UYJ46"/>
      <c r="UYK46"/>
      <c r="UYL46"/>
      <c r="UYM46"/>
      <c r="UYN46"/>
      <c r="UYO46"/>
      <c r="UYP46"/>
      <c r="UYQ46"/>
      <c r="UYR46"/>
      <c r="UYS46"/>
      <c r="UYT46"/>
      <c r="UYU46"/>
      <c r="UYV46"/>
      <c r="UYW46"/>
      <c r="UYX46"/>
      <c r="UYY46"/>
      <c r="UYZ46"/>
      <c r="UZA46"/>
      <c r="UZB46"/>
      <c r="UZC46"/>
      <c r="UZD46"/>
      <c r="UZE46"/>
      <c r="UZF46"/>
      <c r="UZG46"/>
      <c r="UZH46"/>
      <c r="UZI46"/>
      <c r="UZJ46"/>
      <c r="UZK46"/>
      <c r="UZL46"/>
      <c r="UZM46"/>
      <c r="UZN46"/>
      <c r="UZO46"/>
      <c r="UZP46"/>
      <c r="UZQ46"/>
      <c r="UZR46"/>
      <c r="UZS46"/>
      <c r="UZT46"/>
      <c r="UZU46"/>
      <c r="UZV46"/>
      <c r="UZW46"/>
      <c r="UZX46"/>
      <c r="UZY46"/>
      <c r="UZZ46"/>
      <c r="VAA46"/>
      <c r="VAB46"/>
      <c r="VAC46"/>
      <c r="VAD46"/>
      <c r="VAE46"/>
      <c r="VAF46"/>
      <c r="VAG46"/>
      <c r="VAH46"/>
      <c r="VAI46"/>
      <c r="VAJ46"/>
      <c r="VAK46"/>
      <c r="VAL46"/>
      <c r="VAM46"/>
      <c r="VAN46"/>
      <c r="VAO46"/>
      <c r="VAP46"/>
      <c r="VAQ46"/>
      <c r="VAR46"/>
      <c r="VAS46"/>
      <c r="VAT46"/>
      <c r="VAU46"/>
      <c r="VAV46"/>
      <c r="VAW46"/>
      <c r="VAX46"/>
      <c r="VAY46"/>
      <c r="VAZ46"/>
      <c r="VBA46"/>
      <c r="VBB46"/>
      <c r="VBC46"/>
      <c r="VBD46"/>
      <c r="VBE46"/>
      <c r="VBF46"/>
      <c r="VBG46"/>
      <c r="VBH46"/>
      <c r="VBI46"/>
      <c r="VBJ46"/>
      <c r="VBK46"/>
      <c r="VBL46"/>
      <c r="VBM46"/>
      <c r="VBN46"/>
      <c r="VBO46"/>
      <c r="VBP46"/>
      <c r="VBQ46"/>
      <c r="VBR46"/>
      <c r="VBS46"/>
      <c r="VBT46"/>
      <c r="VBU46"/>
      <c r="VBV46"/>
      <c r="VBW46"/>
      <c r="VBX46"/>
      <c r="VBY46"/>
      <c r="VBZ46"/>
      <c r="VCA46"/>
      <c r="VCB46"/>
      <c r="VCC46"/>
      <c r="VCD46"/>
      <c r="VCE46"/>
      <c r="VCF46"/>
      <c r="VCG46"/>
      <c r="VCH46"/>
      <c r="VCI46"/>
      <c r="VCJ46"/>
      <c r="VCK46"/>
      <c r="VCL46"/>
      <c r="VCM46"/>
      <c r="VCN46"/>
      <c r="VCO46"/>
      <c r="VCP46"/>
      <c r="VCQ46"/>
      <c r="VCR46"/>
      <c r="VCS46"/>
      <c r="VCT46"/>
      <c r="VCU46"/>
      <c r="VCV46"/>
      <c r="VCW46"/>
      <c r="VCX46"/>
      <c r="VCY46"/>
      <c r="VCZ46"/>
      <c r="VDA46"/>
      <c r="VDB46"/>
      <c r="VDC46"/>
      <c r="VDD46"/>
      <c r="VDE46"/>
      <c r="VDF46"/>
      <c r="VDG46"/>
      <c r="VDH46"/>
      <c r="VDI46"/>
      <c r="VDJ46"/>
      <c r="VDK46"/>
      <c r="VDL46"/>
      <c r="VDM46"/>
      <c r="VDN46"/>
      <c r="VDO46"/>
      <c r="VDP46"/>
      <c r="VDQ46"/>
      <c r="VDR46"/>
      <c r="VDS46"/>
      <c r="VDT46"/>
      <c r="VDU46"/>
      <c r="VDV46"/>
      <c r="VDW46"/>
      <c r="VDX46"/>
      <c r="VDY46"/>
      <c r="VDZ46"/>
      <c r="VEA46"/>
      <c r="VEB46"/>
      <c r="VEC46"/>
      <c r="VED46"/>
      <c r="VEE46"/>
      <c r="VEF46"/>
      <c r="VEG46"/>
      <c r="VEH46"/>
      <c r="VEI46"/>
      <c r="VEJ46"/>
      <c r="VEK46"/>
      <c r="VEL46"/>
      <c r="VEM46"/>
      <c r="VEN46"/>
      <c r="VEO46"/>
      <c r="VEP46"/>
      <c r="VEQ46"/>
      <c r="VER46"/>
      <c r="VES46"/>
      <c r="VET46"/>
      <c r="VEU46"/>
      <c r="VEV46"/>
      <c r="VEW46"/>
      <c r="VEX46"/>
      <c r="VEY46"/>
      <c r="VEZ46"/>
      <c r="VFA46"/>
      <c r="VFB46"/>
      <c r="VFC46"/>
      <c r="VFD46"/>
      <c r="VFE46"/>
      <c r="VFF46"/>
      <c r="VFG46"/>
      <c r="VFH46"/>
      <c r="VFI46"/>
      <c r="VFJ46"/>
      <c r="VFK46"/>
      <c r="VFL46"/>
      <c r="VFM46"/>
      <c r="VFN46"/>
      <c r="VFO46"/>
      <c r="VFP46"/>
      <c r="VFQ46"/>
      <c r="VFR46"/>
      <c r="VFS46"/>
      <c r="VFT46"/>
      <c r="VFU46"/>
      <c r="VFV46"/>
      <c r="VFW46"/>
      <c r="VFX46"/>
      <c r="VFY46"/>
      <c r="VFZ46"/>
      <c r="VGA46"/>
      <c r="VGB46"/>
      <c r="VGC46"/>
      <c r="VGD46"/>
      <c r="VGE46"/>
      <c r="VGF46"/>
      <c r="VGG46"/>
      <c r="VGH46"/>
      <c r="VGI46"/>
      <c r="VGJ46"/>
      <c r="VGK46"/>
      <c r="VGL46"/>
      <c r="VGM46"/>
      <c r="VGN46"/>
      <c r="VGO46"/>
      <c r="VGP46"/>
      <c r="VGQ46"/>
      <c r="VGR46"/>
      <c r="VGS46"/>
      <c r="VGT46"/>
      <c r="VGU46"/>
      <c r="VGV46"/>
      <c r="VGW46"/>
      <c r="VGX46"/>
      <c r="VGY46"/>
      <c r="VGZ46"/>
      <c r="VHA46"/>
      <c r="VHB46"/>
      <c r="VHC46"/>
      <c r="VHD46"/>
      <c r="VHE46"/>
      <c r="VHF46"/>
      <c r="VHG46"/>
      <c r="VHH46"/>
      <c r="VHI46"/>
      <c r="VHJ46"/>
      <c r="VHK46"/>
      <c r="VHL46"/>
      <c r="VHM46"/>
      <c r="VHN46"/>
      <c r="VHO46"/>
      <c r="VHP46"/>
      <c r="VHQ46"/>
      <c r="VHR46"/>
      <c r="VHS46"/>
      <c r="VHT46"/>
      <c r="VHU46"/>
      <c r="VHV46"/>
      <c r="VHW46"/>
      <c r="VHX46"/>
      <c r="VHY46"/>
      <c r="VHZ46"/>
      <c r="VIA46"/>
      <c r="VIB46"/>
      <c r="VIC46"/>
      <c r="VID46"/>
      <c r="VIE46"/>
      <c r="VIF46"/>
      <c r="VIG46"/>
      <c r="VIH46"/>
      <c r="VII46"/>
      <c r="VIJ46"/>
      <c r="VIK46"/>
      <c r="VIL46"/>
      <c r="VIM46"/>
      <c r="VIN46"/>
      <c r="VIO46"/>
      <c r="VIP46"/>
      <c r="VIQ46"/>
      <c r="VIR46"/>
      <c r="VIS46"/>
      <c r="VIT46"/>
      <c r="VIU46"/>
      <c r="VIV46"/>
      <c r="VIW46"/>
      <c r="VIX46"/>
      <c r="VIY46"/>
      <c r="VIZ46"/>
      <c r="VJA46"/>
      <c r="VJB46"/>
      <c r="VJC46"/>
      <c r="VJD46"/>
      <c r="VJE46"/>
      <c r="VJF46"/>
      <c r="VJG46"/>
      <c r="VJH46"/>
      <c r="VJI46"/>
      <c r="VJJ46"/>
      <c r="VJK46"/>
      <c r="VJL46"/>
      <c r="VJM46"/>
      <c r="VJN46"/>
      <c r="VJO46"/>
      <c r="VJP46"/>
      <c r="VJQ46"/>
      <c r="VJR46"/>
      <c r="VJS46"/>
      <c r="VJT46"/>
      <c r="VJU46"/>
      <c r="VJV46"/>
      <c r="VJW46"/>
      <c r="VJX46"/>
      <c r="VJY46"/>
      <c r="VJZ46"/>
      <c r="VKA46"/>
      <c r="VKB46"/>
      <c r="VKC46"/>
      <c r="VKD46"/>
      <c r="VKE46"/>
      <c r="VKF46"/>
      <c r="VKG46"/>
      <c r="VKH46"/>
      <c r="VKI46"/>
      <c r="VKJ46"/>
      <c r="VKK46"/>
      <c r="VKL46"/>
      <c r="VKM46"/>
      <c r="VKN46"/>
      <c r="VKO46"/>
      <c r="VKP46"/>
      <c r="VKQ46"/>
      <c r="VKR46"/>
      <c r="VKS46"/>
      <c r="VKT46"/>
      <c r="VKU46"/>
      <c r="VKV46"/>
      <c r="VKW46"/>
      <c r="VKX46"/>
      <c r="VKY46"/>
      <c r="VKZ46"/>
      <c r="VLA46"/>
      <c r="VLB46"/>
      <c r="VLC46"/>
      <c r="VLD46"/>
      <c r="VLE46"/>
      <c r="VLF46"/>
      <c r="VLG46"/>
      <c r="VLH46"/>
      <c r="VLI46"/>
      <c r="VLJ46"/>
      <c r="VLK46"/>
      <c r="VLL46"/>
      <c r="VLM46"/>
      <c r="VLN46"/>
      <c r="VLO46"/>
      <c r="VLP46"/>
      <c r="VLQ46"/>
      <c r="VLR46"/>
      <c r="VLS46"/>
      <c r="VLT46"/>
      <c r="VLU46"/>
      <c r="VLV46"/>
      <c r="VLW46"/>
      <c r="VLX46"/>
      <c r="VLY46"/>
      <c r="VLZ46"/>
      <c r="VMA46"/>
      <c r="VMB46"/>
      <c r="VMC46"/>
      <c r="VMD46"/>
      <c r="VME46"/>
      <c r="VMF46"/>
      <c r="VMG46"/>
      <c r="VMH46"/>
      <c r="VMI46"/>
      <c r="VMJ46"/>
      <c r="VMK46"/>
      <c r="VML46"/>
      <c r="VMM46"/>
      <c r="VMN46"/>
      <c r="VMO46"/>
      <c r="VMP46"/>
      <c r="VMQ46"/>
      <c r="VMR46"/>
      <c r="VMS46"/>
      <c r="VMT46"/>
      <c r="VMU46"/>
      <c r="VMV46"/>
      <c r="VMW46"/>
      <c r="VMX46"/>
      <c r="VMY46"/>
      <c r="VMZ46"/>
      <c r="VNA46"/>
      <c r="VNB46"/>
      <c r="VNC46"/>
      <c r="VND46"/>
      <c r="VNE46"/>
      <c r="VNF46"/>
      <c r="VNG46"/>
      <c r="VNH46"/>
      <c r="VNI46"/>
      <c r="VNJ46"/>
      <c r="VNK46"/>
      <c r="VNL46"/>
      <c r="VNM46"/>
      <c r="VNN46"/>
      <c r="VNO46"/>
      <c r="VNP46"/>
      <c r="VNQ46"/>
      <c r="VNR46"/>
      <c r="VNS46"/>
      <c r="VNT46"/>
      <c r="VNU46"/>
      <c r="VNV46"/>
      <c r="VNW46"/>
      <c r="VNX46"/>
      <c r="VNY46"/>
      <c r="VNZ46"/>
      <c r="VOA46"/>
      <c r="VOB46"/>
      <c r="VOC46"/>
      <c r="VOD46"/>
      <c r="VOE46"/>
      <c r="VOF46"/>
      <c r="VOG46"/>
      <c r="VOH46"/>
      <c r="VOI46"/>
      <c r="VOJ46"/>
      <c r="VOK46"/>
      <c r="VOL46"/>
      <c r="VOM46"/>
      <c r="VON46"/>
      <c r="VOO46"/>
      <c r="VOP46"/>
      <c r="VOQ46"/>
      <c r="VOR46"/>
      <c r="VOS46"/>
      <c r="VOT46"/>
      <c r="VOU46"/>
      <c r="VOV46"/>
      <c r="VOW46"/>
      <c r="VOX46"/>
      <c r="VOY46"/>
      <c r="VOZ46"/>
      <c r="VPA46"/>
      <c r="VPB46"/>
      <c r="VPC46"/>
      <c r="VPD46"/>
      <c r="VPE46"/>
      <c r="VPF46"/>
      <c r="VPG46"/>
      <c r="VPH46"/>
      <c r="VPI46"/>
      <c r="VPJ46"/>
      <c r="VPK46"/>
      <c r="VPL46"/>
      <c r="VPM46"/>
      <c r="VPN46"/>
      <c r="VPO46"/>
      <c r="VPP46"/>
      <c r="VPQ46"/>
      <c r="VPR46"/>
      <c r="VPS46"/>
      <c r="VPT46"/>
      <c r="VPU46"/>
      <c r="VPV46"/>
      <c r="VPW46"/>
      <c r="VPX46"/>
      <c r="VPY46"/>
      <c r="VPZ46"/>
      <c r="VQA46"/>
      <c r="VQB46"/>
      <c r="VQC46"/>
      <c r="VQD46"/>
      <c r="VQE46"/>
      <c r="VQF46"/>
      <c r="VQG46"/>
      <c r="VQH46"/>
      <c r="VQI46"/>
      <c r="VQJ46"/>
      <c r="VQK46"/>
      <c r="VQL46"/>
      <c r="VQM46"/>
      <c r="VQN46"/>
      <c r="VQO46"/>
      <c r="VQP46"/>
      <c r="VQQ46"/>
      <c r="VQR46"/>
      <c r="VQS46"/>
      <c r="VQT46"/>
      <c r="VQU46"/>
      <c r="VQV46"/>
      <c r="VQW46"/>
      <c r="VQX46"/>
      <c r="VQY46"/>
      <c r="VQZ46"/>
      <c r="VRA46"/>
      <c r="VRB46"/>
      <c r="VRC46"/>
      <c r="VRD46"/>
      <c r="VRE46"/>
      <c r="VRF46"/>
      <c r="VRG46"/>
      <c r="VRH46"/>
      <c r="VRI46"/>
      <c r="VRJ46"/>
      <c r="VRK46"/>
      <c r="VRL46"/>
      <c r="VRM46"/>
      <c r="VRN46"/>
      <c r="VRO46"/>
      <c r="VRP46"/>
      <c r="VRQ46"/>
      <c r="VRR46"/>
      <c r="VRS46"/>
      <c r="VRT46"/>
      <c r="VRU46"/>
      <c r="VRV46"/>
      <c r="VRW46"/>
      <c r="VRX46"/>
      <c r="VRY46"/>
      <c r="VRZ46"/>
      <c r="VSA46"/>
      <c r="VSB46"/>
      <c r="VSC46"/>
      <c r="VSD46"/>
      <c r="VSE46"/>
      <c r="VSF46"/>
      <c r="VSG46"/>
      <c r="VSH46"/>
      <c r="VSI46"/>
      <c r="VSJ46"/>
      <c r="VSK46"/>
      <c r="VSL46"/>
      <c r="VSM46"/>
      <c r="VSN46"/>
      <c r="VSO46"/>
      <c r="VSP46"/>
      <c r="VSQ46"/>
      <c r="VSR46"/>
      <c r="VSS46"/>
      <c r="VST46"/>
      <c r="VSU46"/>
      <c r="VSV46"/>
      <c r="VSW46"/>
      <c r="VSX46"/>
      <c r="VSY46"/>
      <c r="VSZ46"/>
      <c r="VTA46"/>
      <c r="VTB46"/>
      <c r="VTC46"/>
      <c r="VTD46"/>
      <c r="VTE46"/>
      <c r="VTF46"/>
      <c r="VTG46"/>
      <c r="VTH46"/>
      <c r="VTI46"/>
      <c r="VTJ46"/>
      <c r="VTK46"/>
      <c r="VTL46"/>
      <c r="VTM46"/>
      <c r="VTN46"/>
      <c r="VTO46"/>
      <c r="VTP46"/>
      <c r="VTQ46"/>
      <c r="VTR46"/>
      <c r="VTS46"/>
      <c r="VTT46"/>
      <c r="VTU46"/>
      <c r="VTV46"/>
      <c r="VTW46"/>
      <c r="VTX46"/>
      <c r="VTY46"/>
      <c r="VTZ46"/>
      <c r="VUA46"/>
      <c r="VUB46"/>
      <c r="VUC46"/>
      <c r="VUD46"/>
      <c r="VUE46"/>
      <c r="VUF46"/>
      <c r="VUG46"/>
      <c r="VUH46"/>
      <c r="VUI46"/>
      <c r="VUJ46"/>
      <c r="VUK46"/>
      <c r="VUL46"/>
      <c r="VUM46"/>
      <c r="VUN46"/>
      <c r="VUO46"/>
      <c r="VUP46"/>
      <c r="VUQ46"/>
      <c r="VUR46"/>
      <c r="VUS46"/>
      <c r="VUT46"/>
      <c r="VUU46"/>
      <c r="VUV46"/>
      <c r="VUW46"/>
      <c r="VUX46"/>
      <c r="VUY46"/>
      <c r="VUZ46"/>
      <c r="VVA46"/>
      <c r="VVB46"/>
      <c r="VVC46"/>
      <c r="VVD46"/>
      <c r="VVE46"/>
      <c r="VVF46"/>
      <c r="VVG46"/>
      <c r="VVH46"/>
      <c r="VVI46"/>
      <c r="VVJ46"/>
      <c r="VVK46"/>
      <c r="VVL46"/>
      <c r="VVM46"/>
      <c r="VVN46"/>
      <c r="VVO46"/>
      <c r="VVP46"/>
      <c r="VVQ46"/>
      <c r="VVR46"/>
      <c r="VVS46"/>
      <c r="VVT46"/>
      <c r="VVU46"/>
      <c r="VVV46"/>
      <c r="VVW46"/>
      <c r="VVX46"/>
      <c r="VVY46"/>
      <c r="VVZ46"/>
      <c r="VWA46"/>
      <c r="VWB46"/>
      <c r="VWC46"/>
      <c r="VWD46"/>
      <c r="VWE46"/>
      <c r="VWF46"/>
      <c r="VWG46"/>
      <c r="VWH46"/>
      <c r="VWI46"/>
      <c r="VWJ46"/>
      <c r="VWK46"/>
      <c r="VWL46"/>
      <c r="VWM46"/>
      <c r="VWN46"/>
      <c r="VWO46"/>
      <c r="VWP46"/>
      <c r="VWQ46"/>
      <c r="VWR46"/>
      <c r="VWS46"/>
      <c r="VWT46"/>
      <c r="VWU46"/>
      <c r="VWV46"/>
      <c r="VWW46"/>
      <c r="VWX46"/>
      <c r="VWY46"/>
      <c r="VWZ46"/>
      <c r="VXA46"/>
      <c r="VXB46"/>
      <c r="VXC46"/>
      <c r="VXD46"/>
      <c r="VXE46"/>
      <c r="VXF46"/>
      <c r="VXG46"/>
      <c r="VXH46"/>
      <c r="VXI46"/>
      <c r="VXJ46"/>
      <c r="VXK46"/>
      <c r="VXL46"/>
      <c r="VXM46"/>
      <c r="VXN46"/>
      <c r="VXO46"/>
      <c r="VXP46"/>
      <c r="VXQ46"/>
      <c r="VXR46"/>
      <c r="VXS46"/>
      <c r="VXT46"/>
      <c r="VXU46"/>
      <c r="VXV46"/>
      <c r="VXW46"/>
      <c r="VXX46"/>
      <c r="VXY46"/>
      <c r="VXZ46"/>
      <c r="VYA46"/>
      <c r="VYB46"/>
      <c r="VYC46"/>
      <c r="VYD46"/>
      <c r="VYE46"/>
      <c r="VYF46"/>
      <c r="VYG46"/>
      <c r="VYH46"/>
      <c r="VYI46"/>
      <c r="VYJ46"/>
      <c r="VYK46"/>
      <c r="VYL46"/>
      <c r="VYM46"/>
      <c r="VYN46"/>
      <c r="VYO46"/>
      <c r="VYP46"/>
      <c r="VYQ46"/>
      <c r="VYR46"/>
      <c r="VYS46"/>
      <c r="VYT46"/>
      <c r="VYU46"/>
      <c r="VYV46"/>
      <c r="VYW46"/>
      <c r="VYX46"/>
      <c r="VYY46"/>
      <c r="VYZ46"/>
      <c r="VZA46"/>
      <c r="VZB46"/>
      <c r="VZC46"/>
      <c r="VZD46"/>
      <c r="VZE46"/>
      <c r="VZF46"/>
      <c r="VZG46"/>
      <c r="VZH46"/>
      <c r="VZI46"/>
      <c r="VZJ46"/>
      <c r="VZK46"/>
      <c r="VZL46"/>
      <c r="VZM46"/>
      <c r="VZN46"/>
      <c r="VZO46"/>
      <c r="VZP46"/>
      <c r="VZQ46"/>
      <c r="VZR46"/>
      <c r="VZS46"/>
      <c r="VZT46"/>
      <c r="VZU46"/>
      <c r="VZV46"/>
      <c r="VZW46"/>
      <c r="VZX46"/>
      <c r="VZY46"/>
      <c r="VZZ46"/>
      <c r="WAA46"/>
      <c r="WAB46"/>
      <c r="WAC46"/>
      <c r="WAD46"/>
      <c r="WAE46"/>
      <c r="WAF46"/>
      <c r="WAG46"/>
      <c r="WAH46"/>
      <c r="WAI46"/>
      <c r="WAJ46"/>
      <c r="WAK46"/>
      <c r="WAL46"/>
      <c r="WAM46"/>
      <c r="WAN46"/>
      <c r="WAO46"/>
      <c r="WAP46"/>
      <c r="WAQ46"/>
      <c r="WAR46"/>
      <c r="WAS46"/>
      <c r="WAT46"/>
      <c r="WAU46"/>
      <c r="WAV46"/>
      <c r="WAW46"/>
      <c r="WAX46"/>
      <c r="WAY46"/>
      <c r="WAZ46"/>
      <c r="WBA46"/>
      <c r="WBB46"/>
      <c r="WBC46"/>
      <c r="WBD46"/>
      <c r="WBE46"/>
      <c r="WBF46"/>
      <c r="WBG46"/>
      <c r="WBH46"/>
      <c r="WBI46"/>
      <c r="WBJ46"/>
      <c r="WBK46"/>
      <c r="WBL46"/>
      <c r="WBM46"/>
      <c r="WBN46"/>
      <c r="WBO46"/>
      <c r="WBP46"/>
      <c r="WBQ46"/>
      <c r="WBR46"/>
      <c r="WBS46"/>
      <c r="WBT46"/>
      <c r="WBU46"/>
      <c r="WBV46"/>
      <c r="WBW46"/>
      <c r="WBX46"/>
      <c r="WBY46"/>
      <c r="WBZ46"/>
      <c r="WCA46"/>
      <c r="WCB46"/>
      <c r="WCC46"/>
      <c r="WCD46"/>
      <c r="WCE46"/>
      <c r="WCF46"/>
      <c r="WCG46"/>
      <c r="WCH46"/>
      <c r="WCI46"/>
      <c r="WCJ46"/>
      <c r="WCK46"/>
      <c r="WCL46"/>
      <c r="WCM46"/>
      <c r="WCN46"/>
      <c r="WCO46"/>
      <c r="WCP46"/>
      <c r="WCQ46"/>
      <c r="WCR46"/>
      <c r="WCS46"/>
      <c r="WCT46"/>
      <c r="WCU46"/>
      <c r="WCV46"/>
      <c r="WCW46"/>
      <c r="WCX46"/>
      <c r="WCY46"/>
      <c r="WCZ46"/>
      <c r="WDA46"/>
      <c r="WDB46"/>
      <c r="WDC46"/>
      <c r="WDD46"/>
      <c r="WDE46"/>
      <c r="WDF46"/>
      <c r="WDG46"/>
      <c r="WDH46"/>
      <c r="WDI46"/>
      <c r="WDJ46"/>
      <c r="WDK46"/>
      <c r="WDL46"/>
      <c r="WDM46"/>
      <c r="WDN46"/>
      <c r="WDO46"/>
      <c r="WDP46"/>
      <c r="WDQ46"/>
      <c r="WDR46"/>
      <c r="WDS46"/>
      <c r="WDT46"/>
      <c r="WDU46"/>
      <c r="WDV46"/>
      <c r="WDW46"/>
      <c r="WDX46"/>
      <c r="WDY46"/>
      <c r="WDZ46"/>
      <c r="WEA46"/>
      <c r="WEB46"/>
      <c r="WEC46"/>
      <c r="WED46"/>
      <c r="WEE46"/>
      <c r="WEF46"/>
      <c r="WEG46"/>
      <c r="WEH46"/>
      <c r="WEI46"/>
      <c r="WEJ46"/>
      <c r="WEK46"/>
      <c r="WEL46"/>
      <c r="WEM46"/>
      <c r="WEN46"/>
      <c r="WEO46"/>
      <c r="WEP46"/>
      <c r="WEQ46"/>
      <c r="WER46"/>
      <c r="WES46"/>
      <c r="WET46"/>
      <c r="WEU46"/>
      <c r="WEV46"/>
      <c r="WEW46"/>
      <c r="WEX46"/>
      <c r="WEY46"/>
      <c r="WEZ46"/>
      <c r="WFA46"/>
      <c r="WFB46"/>
      <c r="WFC46"/>
      <c r="WFD46"/>
      <c r="WFE46"/>
      <c r="WFF46"/>
      <c r="WFG46"/>
      <c r="WFH46"/>
      <c r="WFI46"/>
      <c r="WFJ46"/>
      <c r="WFK46"/>
      <c r="WFL46"/>
      <c r="WFM46"/>
      <c r="WFN46"/>
      <c r="WFO46"/>
      <c r="WFP46"/>
      <c r="WFQ46"/>
      <c r="WFR46"/>
      <c r="WFS46"/>
      <c r="WFT46"/>
      <c r="WFU46"/>
      <c r="WFV46"/>
      <c r="WFW46"/>
      <c r="WFX46"/>
      <c r="WFY46"/>
      <c r="WFZ46"/>
      <c r="WGA46"/>
      <c r="WGB46"/>
      <c r="WGC46"/>
      <c r="WGD46"/>
      <c r="WGE46"/>
      <c r="WGF46"/>
      <c r="WGG46"/>
      <c r="WGH46"/>
      <c r="WGI46"/>
      <c r="WGJ46"/>
      <c r="WGK46"/>
      <c r="WGL46"/>
      <c r="WGM46"/>
      <c r="WGN46"/>
      <c r="WGO46"/>
      <c r="WGP46"/>
      <c r="WGQ46"/>
      <c r="WGR46"/>
      <c r="WGS46"/>
      <c r="WGT46"/>
      <c r="WGU46"/>
      <c r="WGV46"/>
      <c r="WGW46"/>
      <c r="WGX46"/>
      <c r="WGY46"/>
      <c r="WGZ46"/>
      <c r="WHA46"/>
      <c r="WHB46"/>
      <c r="WHC46"/>
      <c r="WHD46"/>
      <c r="WHE46"/>
      <c r="WHF46"/>
      <c r="WHG46"/>
      <c r="WHH46"/>
      <c r="WHI46"/>
      <c r="WHJ46"/>
      <c r="WHK46"/>
      <c r="WHL46"/>
      <c r="WHM46"/>
      <c r="WHN46"/>
      <c r="WHO46"/>
      <c r="WHP46"/>
      <c r="WHQ46"/>
      <c r="WHR46"/>
      <c r="WHS46"/>
      <c r="WHT46"/>
      <c r="WHU46"/>
      <c r="WHV46"/>
      <c r="WHW46"/>
      <c r="WHX46"/>
      <c r="WHY46"/>
      <c r="WHZ46"/>
      <c r="WIA46"/>
      <c r="WIB46"/>
      <c r="WIC46"/>
      <c r="WID46"/>
      <c r="WIE46"/>
      <c r="WIF46"/>
      <c r="WIG46"/>
      <c r="WIH46"/>
      <c r="WII46"/>
      <c r="WIJ46"/>
      <c r="WIK46"/>
      <c r="WIL46"/>
      <c r="WIM46"/>
      <c r="WIN46"/>
      <c r="WIO46"/>
      <c r="WIP46"/>
      <c r="WIQ46"/>
      <c r="WIR46"/>
      <c r="WIS46"/>
      <c r="WIT46"/>
      <c r="WIU46"/>
      <c r="WIV46"/>
      <c r="WIW46"/>
      <c r="WIX46"/>
      <c r="WIY46"/>
      <c r="WIZ46"/>
      <c r="WJA46"/>
      <c r="WJB46"/>
      <c r="WJC46"/>
      <c r="WJD46"/>
      <c r="WJE46"/>
      <c r="WJF46"/>
      <c r="WJG46"/>
      <c r="WJH46"/>
      <c r="WJI46"/>
      <c r="WJJ46"/>
      <c r="WJK46"/>
      <c r="WJL46"/>
      <c r="WJM46"/>
      <c r="WJN46"/>
      <c r="WJO46"/>
      <c r="WJP46"/>
      <c r="WJQ46"/>
      <c r="WJR46"/>
      <c r="WJS46"/>
      <c r="WJT46"/>
      <c r="WJU46"/>
      <c r="WJV46"/>
      <c r="WJW46"/>
      <c r="WJX46"/>
      <c r="WJY46"/>
      <c r="WJZ46"/>
      <c r="WKA46"/>
      <c r="WKB46"/>
      <c r="WKC46"/>
      <c r="WKD46"/>
      <c r="WKE46"/>
      <c r="WKF46"/>
      <c r="WKG46"/>
      <c r="WKH46"/>
      <c r="WKI46"/>
      <c r="WKJ46"/>
      <c r="WKK46"/>
      <c r="WKL46"/>
      <c r="WKM46"/>
      <c r="WKN46"/>
      <c r="WKO46"/>
      <c r="WKP46"/>
      <c r="WKQ46"/>
      <c r="WKR46"/>
      <c r="WKS46"/>
      <c r="WKT46"/>
      <c r="WKU46"/>
      <c r="WKV46"/>
      <c r="WKW46"/>
      <c r="WKX46"/>
      <c r="WKY46"/>
      <c r="WKZ46"/>
      <c r="WLA46"/>
      <c r="WLB46"/>
      <c r="WLC46"/>
      <c r="WLD46"/>
      <c r="WLE46"/>
      <c r="WLF46"/>
      <c r="WLG46"/>
      <c r="WLH46"/>
      <c r="WLI46"/>
      <c r="WLJ46"/>
      <c r="WLK46"/>
      <c r="WLL46"/>
      <c r="WLM46"/>
      <c r="WLN46"/>
      <c r="WLO46"/>
      <c r="WLP46"/>
      <c r="WLQ46"/>
      <c r="WLR46"/>
      <c r="WLS46"/>
      <c r="WLT46"/>
      <c r="WLU46"/>
      <c r="WLV46"/>
      <c r="WLW46"/>
      <c r="WLX46"/>
      <c r="WLY46"/>
      <c r="WLZ46"/>
      <c r="WMA46"/>
      <c r="WMB46"/>
      <c r="WMC46"/>
      <c r="WMD46"/>
      <c r="WME46"/>
      <c r="WMF46"/>
      <c r="WMG46"/>
      <c r="WMH46"/>
      <c r="WMI46"/>
      <c r="WMJ46"/>
      <c r="WMK46"/>
      <c r="WML46"/>
      <c r="WMM46"/>
      <c r="WMN46"/>
      <c r="WMO46"/>
      <c r="WMP46"/>
      <c r="WMQ46"/>
      <c r="WMR46"/>
      <c r="WMS46"/>
      <c r="WMT46"/>
      <c r="WMU46"/>
      <c r="WMV46"/>
      <c r="WMW46"/>
      <c r="WMX46"/>
      <c r="WMY46"/>
      <c r="WMZ46"/>
      <c r="WNA46"/>
      <c r="WNB46"/>
      <c r="WNC46"/>
      <c r="WND46"/>
      <c r="WNE46"/>
      <c r="WNF46"/>
      <c r="WNG46"/>
      <c r="WNH46"/>
      <c r="WNI46"/>
      <c r="WNJ46"/>
      <c r="WNK46"/>
      <c r="WNL46"/>
      <c r="WNM46"/>
      <c r="WNN46"/>
      <c r="WNO46"/>
      <c r="WNP46"/>
      <c r="WNQ46"/>
      <c r="WNR46"/>
      <c r="WNS46"/>
      <c r="WNT46"/>
      <c r="WNU46"/>
      <c r="WNV46"/>
      <c r="WNW46"/>
      <c r="WNX46"/>
      <c r="WNY46"/>
      <c r="WNZ46"/>
      <c r="WOA46"/>
      <c r="WOB46"/>
      <c r="WOC46"/>
      <c r="WOD46"/>
      <c r="WOE46"/>
      <c r="WOF46"/>
      <c r="WOG46"/>
      <c r="WOH46"/>
      <c r="WOI46"/>
      <c r="WOJ46"/>
      <c r="WOK46"/>
      <c r="WOL46"/>
      <c r="WOM46"/>
      <c r="WON46"/>
      <c r="WOO46"/>
      <c r="WOP46"/>
      <c r="WOQ46"/>
      <c r="WOR46"/>
      <c r="WOS46"/>
      <c r="WOT46"/>
      <c r="WOU46"/>
      <c r="WOV46"/>
      <c r="WOW46"/>
      <c r="WOX46"/>
      <c r="WOY46"/>
      <c r="WOZ46"/>
      <c r="WPA46"/>
      <c r="WPB46"/>
      <c r="WPC46"/>
      <c r="WPD46"/>
      <c r="WPE46"/>
      <c r="WPF46"/>
      <c r="WPG46"/>
      <c r="WPH46"/>
      <c r="WPI46"/>
      <c r="WPJ46"/>
      <c r="WPK46"/>
      <c r="WPL46"/>
      <c r="WPM46"/>
      <c r="WPN46"/>
      <c r="WPO46"/>
      <c r="WPP46"/>
      <c r="WPQ46"/>
      <c r="WPR46"/>
      <c r="WPS46"/>
      <c r="WPT46"/>
      <c r="WPU46"/>
      <c r="WPV46"/>
      <c r="WPW46"/>
      <c r="WPX46"/>
      <c r="WPY46"/>
      <c r="WPZ46"/>
      <c r="WQA46"/>
      <c r="WQB46"/>
      <c r="WQC46"/>
      <c r="WQD46"/>
      <c r="WQE46"/>
      <c r="WQF46"/>
      <c r="WQG46"/>
      <c r="WQH46"/>
      <c r="WQI46"/>
      <c r="WQJ46"/>
      <c r="WQK46"/>
      <c r="WQL46"/>
      <c r="WQM46"/>
      <c r="WQN46"/>
      <c r="WQO46"/>
      <c r="WQP46"/>
      <c r="WQQ46"/>
      <c r="WQR46"/>
      <c r="WQS46"/>
      <c r="WQT46"/>
      <c r="WQU46"/>
      <c r="WQV46"/>
      <c r="WQW46"/>
      <c r="WQX46"/>
      <c r="WQY46"/>
      <c r="WQZ46"/>
      <c r="WRA46"/>
      <c r="WRB46"/>
      <c r="WRC46"/>
      <c r="WRD46"/>
      <c r="WRE46"/>
      <c r="WRF46"/>
      <c r="WRG46"/>
      <c r="WRH46"/>
      <c r="WRI46"/>
      <c r="WRJ46"/>
      <c r="WRK46"/>
      <c r="WRL46"/>
      <c r="WRM46"/>
      <c r="WRN46"/>
      <c r="WRO46"/>
      <c r="WRP46"/>
      <c r="WRQ46"/>
      <c r="WRR46"/>
      <c r="WRS46"/>
      <c r="WRT46"/>
      <c r="WRU46"/>
      <c r="WRV46"/>
      <c r="WRW46"/>
      <c r="WRX46"/>
      <c r="WRY46"/>
      <c r="WRZ46"/>
      <c r="WSA46"/>
      <c r="WSB46"/>
      <c r="WSC46"/>
      <c r="WSD46"/>
      <c r="WSE46"/>
      <c r="WSF46"/>
      <c r="WSG46"/>
      <c r="WSH46"/>
      <c r="WSI46"/>
      <c r="WSJ46"/>
      <c r="WSK46"/>
      <c r="WSL46"/>
      <c r="WSM46"/>
      <c r="WSN46"/>
      <c r="WSO46"/>
      <c r="WSP46"/>
      <c r="WSQ46"/>
      <c r="WSR46"/>
      <c r="WSS46"/>
      <c r="WST46"/>
      <c r="WSU46"/>
      <c r="WSV46"/>
      <c r="WSW46"/>
      <c r="WSX46"/>
      <c r="WSY46"/>
      <c r="WSZ46"/>
      <c r="WTA46"/>
      <c r="WTB46"/>
      <c r="WTC46"/>
      <c r="WTD46"/>
      <c r="WTE46"/>
      <c r="WTF46"/>
      <c r="WTG46"/>
      <c r="WTH46"/>
      <c r="WTI46"/>
      <c r="WTJ46"/>
      <c r="WTK46"/>
      <c r="WTL46"/>
      <c r="WTM46"/>
      <c r="WTN46"/>
      <c r="WTO46"/>
      <c r="WTP46"/>
      <c r="WTQ46"/>
      <c r="WTR46"/>
      <c r="WTS46"/>
      <c r="WTT46"/>
      <c r="WTU46"/>
      <c r="WTV46"/>
      <c r="WTW46"/>
      <c r="WTX46"/>
      <c r="WTY46"/>
      <c r="WTZ46"/>
      <c r="WUA46"/>
      <c r="WUB46"/>
      <c r="WUC46"/>
      <c r="WUD46"/>
      <c r="WUE46"/>
      <c r="WUF46"/>
      <c r="WUG46"/>
      <c r="WUH46"/>
      <c r="WUI46"/>
      <c r="WUJ46"/>
      <c r="WUK46"/>
      <c r="WUL46"/>
      <c r="WUM46"/>
      <c r="WUN46"/>
      <c r="WUO46"/>
      <c r="WUP46"/>
      <c r="WUQ46"/>
      <c r="WUR46"/>
      <c r="WUS46"/>
      <c r="WUT46"/>
      <c r="WUU46"/>
      <c r="WUV46"/>
      <c r="WUW46"/>
      <c r="WUX46"/>
      <c r="WUY46"/>
      <c r="WUZ46"/>
      <c r="WVA46"/>
      <c r="WVB46"/>
      <c r="WVC46"/>
      <c r="WVD46"/>
      <c r="WVE46"/>
      <c r="WVF46"/>
      <c r="WVG46"/>
      <c r="WVH46"/>
      <c r="WVI46"/>
      <c r="WVJ46"/>
      <c r="WVK46"/>
      <c r="WVL46"/>
      <c r="WVM46"/>
      <c r="WVN46"/>
      <c r="WVO46"/>
      <c r="WVP46"/>
      <c r="WVQ46"/>
      <c r="WVR46"/>
      <c r="WVS46"/>
      <c r="WVT46"/>
      <c r="WVU46"/>
      <c r="WVV46"/>
      <c r="WVW46"/>
      <c r="WVX46"/>
      <c r="WVY46"/>
      <c r="WVZ46"/>
      <c r="WWA46"/>
      <c r="WWB46"/>
      <c r="WWC46"/>
      <c r="WWD46"/>
      <c r="WWE46"/>
      <c r="WWF46"/>
      <c r="WWG46"/>
      <c r="WWH46"/>
      <c r="WWI46"/>
      <c r="WWJ46"/>
      <c r="WWK46"/>
      <c r="WWL46"/>
      <c r="WWM46"/>
      <c r="WWN46"/>
      <c r="WWO46"/>
      <c r="WWP46"/>
      <c r="WWQ46"/>
      <c r="WWR46"/>
      <c r="WWS46"/>
      <c r="WWT46"/>
      <c r="WWU46"/>
      <c r="WWV46"/>
      <c r="WWW46"/>
      <c r="WWX46"/>
      <c r="WWY46"/>
      <c r="WWZ46"/>
      <c r="WXA46"/>
      <c r="WXB46"/>
      <c r="WXC46"/>
      <c r="WXD46"/>
      <c r="WXE46"/>
      <c r="WXF46"/>
      <c r="WXG46"/>
      <c r="WXH46"/>
      <c r="WXI46"/>
      <c r="WXJ46"/>
      <c r="WXK46"/>
      <c r="WXL46"/>
      <c r="WXM46"/>
      <c r="WXN46"/>
      <c r="WXO46"/>
      <c r="WXP46"/>
      <c r="WXQ46"/>
      <c r="WXR46"/>
      <c r="WXS46"/>
      <c r="WXT46"/>
      <c r="WXU46"/>
      <c r="WXV46"/>
      <c r="WXW46"/>
      <c r="WXX46"/>
      <c r="WXY46"/>
      <c r="WXZ46"/>
      <c r="WYA46"/>
      <c r="WYB46"/>
      <c r="WYC46"/>
      <c r="WYD46"/>
      <c r="WYE46"/>
      <c r="WYF46"/>
      <c r="WYG46"/>
      <c r="WYH46"/>
      <c r="WYI46"/>
      <c r="WYJ46"/>
      <c r="WYK46"/>
      <c r="WYL46"/>
      <c r="WYM46"/>
      <c r="WYN46"/>
      <c r="WYO46"/>
      <c r="WYP46"/>
      <c r="WYQ46"/>
      <c r="WYR46"/>
      <c r="WYS46"/>
      <c r="WYT46"/>
      <c r="WYU46"/>
      <c r="WYV46"/>
      <c r="WYW46"/>
      <c r="WYX46"/>
      <c r="WYY46"/>
      <c r="WYZ46"/>
      <c r="WZA46"/>
      <c r="WZB46"/>
      <c r="WZC46"/>
      <c r="WZD46"/>
      <c r="WZE46"/>
      <c r="WZF46"/>
      <c r="WZG46"/>
      <c r="WZH46"/>
      <c r="WZI46"/>
      <c r="WZJ46"/>
      <c r="WZK46"/>
      <c r="WZL46"/>
      <c r="WZM46"/>
      <c r="WZN46"/>
      <c r="WZO46"/>
      <c r="WZP46"/>
      <c r="WZQ46"/>
      <c r="WZR46"/>
      <c r="WZS46"/>
      <c r="WZT46"/>
      <c r="WZU46"/>
      <c r="WZV46"/>
      <c r="WZW46"/>
      <c r="WZX46"/>
      <c r="WZY46"/>
      <c r="WZZ46"/>
      <c r="XAA46"/>
      <c r="XAB46"/>
      <c r="XAC46"/>
      <c r="XAD46"/>
      <c r="XAE46"/>
      <c r="XAF46"/>
      <c r="XAG46"/>
      <c r="XAH46"/>
      <c r="XAI46"/>
      <c r="XAJ46"/>
      <c r="XAK46"/>
      <c r="XAL46"/>
      <c r="XAM46"/>
      <c r="XAN46"/>
      <c r="XAO46"/>
      <c r="XAP46"/>
      <c r="XAQ46"/>
      <c r="XAR46"/>
      <c r="XAS46"/>
      <c r="XAT46"/>
      <c r="XAU46"/>
      <c r="XAV46"/>
      <c r="XAW46"/>
      <c r="XAX46"/>
      <c r="XAY46"/>
      <c r="XAZ46"/>
      <c r="XBA46"/>
      <c r="XBB46"/>
      <c r="XBC46"/>
      <c r="XBD46"/>
      <c r="XBE46"/>
      <c r="XBF46"/>
      <c r="XBG46"/>
      <c r="XBH46"/>
      <c r="XBI46"/>
      <c r="XBJ46"/>
      <c r="XBK46"/>
      <c r="XBL46"/>
      <c r="XBM46"/>
      <c r="XBN46"/>
      <c r="XBO46"/>
      <c r="XBP46"/>
      <c r="XBQ46"/>
      <c r="XBR46"/>
      <c r="XBS46"/>
      <c r="XBT46"/>
      <c r="XBU46"/>
      <c r="XBV46"/>
      <c r="XBW46"/>
      <c r="XBX46"/>
      <c r="XBY46"/>
      <c r="XBZ46"/>
      <c r="XCA46"/>
      <c r="XCB46"/>
      <c r="XCC46"/>
      <c r="XCD46"/>
      <c r="XCE46"/>
      <c r="XCF46"/>
      <c r="XCG46"/>
      <c r="XCH46"/>
      <c r="XCI46"/>
      <c r="XCJ46"/>
      <c r="XCK46"/>
      <c r="XCL46"/>
      <c r="XCM46"/>
      <c r="XCN46"/>
      <c r="XCO46"/>
      <c r="XCP46"/>
      <c r="XCQ46"/>
      <c r="XCR46"/>
      <c r="XCS46"/>
      <c r="XCT46"/>
      <c r="XCU46"/>
      <c r="XCV46"/>
      <c r="XCW46"/>
      <c r="XCX46"/>
      <c r="XCY46"/>
      <c r="XCZ46"/>
      <c r="XDA46"/>
      <c r="XDB46"/>
      <c r="XDC46"/>
      <c r="XDD46"/>
      <c r="XDE46"/>
      <c r="XDF46"/>
      <c r="XDG46"/>
      <c r="XDH46"/>
      <c r="XDI46"/>
      <c r="XDJ46"/>
      <c r="XDK46"/>
      <c r="XDL46"/>
      <c r="XDM46"/>
      <c r="XDN46"/>
      <c r="XDO46"/>
      <c r="XDP46"/>
      <c r="XDQ46"/>
      <c r="XDR46"/>
      <c r="XDS46"/>
      <c r="XDT46"/>
      <c r="XDU46"/>
      <c r="XDV46"/>
      <c r="XDW46"/>
      <c r="XDX46"/>
      <c r="XDY46"/>
      <c r="XDZ46"/>
      <c r="XEA46"/>
      <c r="XEB46"/>
      <c r="XEC46"/>
      <c r="XED46"/>
      <c r="XEE46"/>
      <c r="XEF46"/>
      <c r="XEG46"/>
      <c r="XEH46"/>
      <c r="XEI46"/>
      <c r="XEJ46"/>
      <c r="XEK46"/>
      <c r="XEL46"/>
      <c r="XEM46"/>
      <c r="XEN46"/>
      <c r="XEO46"/>
      <c r="XEP46"/>
      <c r="XEQ46"/>
      <c r="XER46"/>
      <c r="XES46"/>
      <c r="XET46"/>
      <c r="XEU46"/>
      <c r="XEV46"/>
      <c r="XEW46"/>
      <c r="XEX46"/>
      <c r="XEY46"/>
      <c r="XEZ46"/>
      <c r="XFA46"/>
      <c r="XFB46"/>
      <c r="XFC46"/>
      <c r="XFD46"/>
    </row>
    <row r="47" spans="1:16384">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c r="AMN47"/>
      <c r="AMO47"/>
      <c r="AMP47"/>
      <c r="AMQ47"/>
      <c r="AMR47"/>
      <c r="AMS47"/>
      <c r="AMT47"/>
      <c r="AMU47"/>
      <c r="AMV47"/>
      <c r="AMW47"/>
      <c r="AMX47"/>
      <c r="AMY47"/>
      <c r="AMZ47"/>
      <c r="ANA47"/>
      <c r="ANB47"/>
      <c r="ANC47"/>
      <c r="AND47"/>
      <c r="ANE47"/>
      <c r="ANF47"/>
      <c r="ANG47"/>
      <c r="ANH47"/>
      <c r="ANI47"/>
      <c r="ANJ47"/>
      <c r="ANK47"/>
      <c r="ANL47"/>
      <c r="ANM47"/>
      <c r="ANN47"/>
      <c r="ANO47"/>
      <c r="ANP47"/>
      <c r="ANQ47"/>
      <c r="ANR47"/>
      <c r="ANS47"/>
      <c r="ANT47"/>
      <c r="ANU47"/>
      <c r="ANV47"/>
      <c r="ANW47"/>
      <c r="ANX47"/>
      <c r="ANY47"/>
      <c r="ANZ47"/>
      <c r="AOA47"/>
      <c r="AOB47"/>
      <c r="AOC47"/>
      <c r="AOD47"/>
      <c r="AOE47"/>
      <c r="AOF47"/>
      <c r="AOG47"/>
      <c r="AOH47"/>
      <c r="AOI47"/>
      <c r="AOJ47"/>
      <c r="AOK47"/>
      <c r="AOL47"/>
      <c r="AOM47"/>
      <c r="AON47"/>
      <c r="AOO47"/>
      <c r="AOP47"/>
      <c r="AOQ47"/>
      <c r="AOR47"/>
      <c r="AOS47"/>
      <c r="AOT47"/>
      <c r="AOU47"/>
      <c r="AOV47"/>
      <c r="AOW47"/>
      <c r="AOX47"/>
      <c r="AOY47"/>
      <c r="AOZ47"/>
      <c r="APA47"/>
      <c r="APB47"/>
      <c r="APC47"/>
      <c r="APD47"/>
      <c r="APE47"/>
      <c r="APF47"/>
      <c r="APG47"/>
      <c r="APH47"/>
      <c r="API47"/>
      <c r="APJ47"/>
      <c r="APK47"/>
      <c r="APL47"/>
      <c r="APM47"/>
      <c r="APN47"/>
      <c r="APO47"/>
      <c r="APP47"/>
      <c r="APQ47"/>
      <c r="APR47"/>
      <c r="APS47"/>
      <c r="APT47"/>
      <c r="APU47"/>
      <c r="APV47"/>
      <c r="APW47"/>
      <c r="APX47"/>
      <c r="APY47"/>
      <c r="APZ47"/>
      <c r="AQA47"/>
      <c r="AQB47"/>
      <c r="AQC47"/>
      <c r="AQD47"/>
      <c r="AQE47"/>
      <c r="AQF47"/>
      <c r="AQG47"/>
      <c r="AQH47"/>
      <c r="AQI47"/>
      <c r="AQJ47"/>
      <c r="AQK47"/>
      <c r="AQL47"/>
      <c r="AQM47"/>
      <c r="AQN47"/>
      <c r="AQO47"/>
      <c r="AQP47"/>
      <c r="AQQ47"/>
      <c r="AQR47"/>
      <c r="AQS47"/>
      <c r="AQT47"/>
      <c r="AQU47"/>
      <c r="AQV47"/>
      <c r="AQW47"/>
      <c r="AQX47"/>
      <c r="AQY47"/>
      <c r="AQZ47"/>
      <c r="ARA47"/>
      <c r="ARB47"/>
      <c r="ARC47"/>
      <c r="ARD47"/>
      <c r="ARE47"/>
      <c r="ARF47"/>
      <c r="ARG47"/>
      <c r="ARH47"/>
      <c r="ARI47"/>
      <c r="ARJ47"/>
      <c r="ARK47"/>
      <c r="ARL47"/>
      <c r="ARM47"/>
      <c r="ARN47"/>
      <c r="ARO47"/>
      <c r="ARP47"/>
      <c r="ARQ47"/>
      <c r="ARR47"/>
      <c r="ARS47"/>
      <c r="ART47"/>
      <c r="ARU47"/>
      <c r="ARV47"/>
      <c r="ARW47"/>
      <c r="ARX47"/>
      <c r="ARY47"/>
      <c r="ARZ47"/>
      <c r="ASA47"/>
      <c r="ASB47"/>
      <c r="ASC47"/>
      <c r="ASD47"/>
      <c r="ASE47"/>
      <c r="ASF47"/>
      <c r="ASG47"/>
      <c r="ASH47"/>
      <c r="ASI47"/>
      <c r="ASJ47"/>
      <c r="ASK47"/>
      <c r="ASL47"/>
      <c r="ASM47"/>
      <c r="ASN47"/>
      <c r="ASO47"/>
      <c r="ASP47"/>
      <c r="ASQ47"/>
      <c r="ASR47"/>
      <c r="ASS47"/>
      <c r="AST47"/>
      <c r="ASU47"/>
      <c r="ASV47"/>
      <c r="ASW47"/>
      <c r="ASX47"/>
      <c r="ASY47"/>
      <c r="ASZ47"/>
      <c r="ATA47"/>
      <c r="ATB47"/>
      <c r="ATC47"/>
      <c r="ATD47"/>
      <c r="ATE47"/>
      <c r="ATF47"/>
      <c r="ATG47"/>
      <c r="ATH47"/>
      <c r="ATI47"/>
      <c r="ATJ47"/>
      <c r="ATK47"/>
      <c r="ATL47"/>
      <c r="ATM47"/>
      <c r="ATN47"/>
      <c r="ATO47"/>
      <c r="ATP47"/>
      <c r="ATQ47"/>
      <c r="ATR47"/>
      <c r="ATS47"/>
      <c r="ATT47"/>
      <c r="ATU47"/>
      <c r="ATV47"/>
      <c r="ATW47"/>
      <c r="ATX47"/>
      <c r="ATY47"/>
      <c r="ATZ47"/>
      <c r="AUA47"/>
      <c r="AUB47"/>
      <c r="AUC47"/>
      <c r="AUD47"/>
      <c r="AUE47"/>
      <c r="AUF47"/>
      <c r="AUG47"/>
      <c r="AUH47"/>
      <c r="AUI47"/>
      <c r="AUJ47"/>
      <c r="AUK47"/>
      <c r="AUL47"/>
      <c r="AUM47"/>
      <c r="AUN47"/>
      <c r="AUO47"/>
      <c r="AUP47"/>
      <c r="AUQ47"/>
      <c r="AUR47"/>
      <c r="AUS47"/>
      <c r="AUT47"/>
      <c r="AUU47"/>
      <c r="AUV47"/>
      <c r="AUW47"/>
      <c r="AUX47"/>
      <c r="AUY47"/>
      <c r="AUZ47"/>
      <c r="AVA47"/>
      <c r="AVB47"/>
      <c r="AVC47"/>
      <c r="AVD47"/>
      <c r="AVE47"/>
      <c r="AVF47"/>
      <c r="AVG47"/>
      <c r="AVH47"/>
      <c r="AVI47"/>
      <c r="AVJ47"/>
      <c r="AVK47"/>
      <c r="AVL47"/>
      <c r="AVM47"/>
      <c r="AVN47"/>
      <c r="AVO47"/>
      <c r="AVP47"/>
      <c r="AVQ47"/>
      <c r="AVR47"/>
      <c r="AVS47"/>
      <c r="AVT47"/>
      <c r="AVU47"/>
      <c r="AVV47"/>
      <c r="AVW47"/>
      <c r="AVX47"/>
      <c r="AVY47"/>
      <c r="AVZ47"/>
      <c r="AWA47"/>
      <c r="AWB47"/>
      <c r="AWC47"/>
      <c r="AWD47"/>
      <c r="AWE47"/>
      <c r="AWF47"/>
      <c r="AWG47"/>
      <c r="AWH47"/>
      <c r="AWI47"/>
      <c r="AWJ47"/>
      <c r="AWK47"/>
      <c r="AWL47"/>
      <c r="AWM47"/>
      <c r="AWN47"/>
      <c r="AWO47"/>
      <c r="AWP47"/>
      <c r="AWQ47"/>
      <c r="AWR47"/>
      <c r="AWS47"/>
      <c r="AWT47"/>
      <c r="AWU47"/>
      <c r="AWV47"/>
      <c r="AWW47"/>
      <c r="AWX47"/>
      <c r="AWY47"/>
      <c r="AWZ47"/>
      <c r="AXA47"/>
      <c r="AXB47"/>
      <c r="AXC47"/>
      <c r="AXD47"/>
      <c r="AXE47"/>
      <c r="AXF47"/>
      <c r="AXG47"/>
      <c r="AXH47"/>
      <c r="AXI47"/>
      <c r="AXJ47"/>
      <c r="AXK47"/>
      <c r="AXL47"/>
      <c r="AXM47"/>
      <c r="AXN47"/>
      <c r="AXO47"/>
      <c r="AXP47"/>
      <c r="AXQ47"/>
      <c r="AXR47"/>
      <c r="AXS47"/>
      <c r="AXT47"/>
      <c r="AXU47"/>
      <c r="AXV47"/>
      <c r="AXW47"/>
      <c r="AXX47"/>
      <c r="AXY47"/>
      <c r="AXZ47"/>
      <c r="AYA47"/>
      <c r="AYB47"/>
      <c r="AYC47"/>
      <c r="AYD47"/>
      <c r="AYE47"/>
      <c r="AYF47"/>
      <c r="AYG47"/>
      <c r="AYH47"/>
      <c r="AYI47"/>
      <c r="AYJ47"/>
      <c r="AYK47"/>
      <c r="AYL47"/>
      <c r="AYM47"/>
      <c r="AYN47"/>
      <c r="AYO47"/>
      <c r="AYP47"/>
      <c r="AYQ47"/>
      <c r="AYR47"/>
      <c r="AYS47"/>
      <c r="AYT47"/>
      <c r="AYU47"/>
      <c r="AYV47"/>
      <c r="AYW47"/>
      <c r="AYX47"/>
      <c r="AYY47"/>
      <c r="AYZ47"/>
      <c r="AZA47"/>
      <c r="AZB47"/>
      <c r="AZC47"/>
      <c r="AZD47"/>
      <c r="AZE47"/>
      <c r="AZF47"/>
      <c r="AZG47"/>
      <c r="AZH47"/>
      <c r="AZI47"/>
      <c r="AZJ47"/>
      <c r="AZK47"/>
      <c r="AZL47"/>
      <c r="AZM47"/>
      <c r="AZN47"/>
      <c r="AZO47"/>
      <c r="AZP47"/>
      <c r="AZQ47"/>
      <c r="AZR47"/>
      <c r="AZS47"/>
      <c r="AZT47"/>
      <c r="AZU47"/>
      <c r="AZV47"/>
      <c r="AZW47"/>
      <c r="AZX47"/>
      <c r="AZY47"/>
      <c r="AZZ47"/>
      <c r="BAA47"/>
      <c r="BAB47"/>
      <c r="BAC47"/>
      <c r="BAD47"/>
      <c r="BAE47"/>
      <c r="BAF47"/>
      <c r="BAG47"/>
      <c r="BAH47"/>
      <c r="BAI47"/>
      <c r="BAJ47"/>
      <c r="BAK47"/>
      <c r="BAL47"/>
      <c r="BAM47"/>
      <c r="BAN47"/>
      <c r="BAO47"/>
      <c r="BAP47"/>
      <c r="BAQ47"/>
      <c r="BAR47"/>
      <c r="BAS47"/>
      <c r="BAT47"/>
      <c r="BAU47"/>
      <c r="BAV47"/>
      <c r="BAW47"/>
      <c r="BAX47"/>
      <c r="BAY47"/>
      <c r="BAZ47"/>
      <c r="BBA47"/>
      <c r="BBB47"/>
      <c r="BBC47"/>
      <c r="BBD47"/>
      <c r="BBE47"/>
      <c r="BBF47"/>
      <c r="BBG47"/>
      <c r="BBH47"/>
      <c r="BBI47"/>
      <c r="BBJ47"/>
      <c r="BBK47"/>
      <c r="BBL47"/>
      <c r="BBM47"/>
      <c r="BBN47"/>
      <c r="BBO47"/>
      <c r="BBP47"/>
      <c r="BBQ47"/>
      <c r="BBR47"/>
      <c r="BBS47"/>
      <c r="BBT47"/>
      <c r="BBU47"/>
      <c r="BBV47"/>
      <c r="BBW47"/>
      <c r="BBX47"/>
      <c r="BBY47"/>
      <c r="BBZ47"/>
      <c r="BCA47"/>
      <c r="BCB47"/>
      <c r="BCC47"/>
      <c r="BCD47"/>
      <c r="BCE47"/>
      <c r="BCF47"/>
      <c r="BCG47"/>
      <c r="BCH47"/>
      <c r="BCI47"/>
      <c r="BCJ47"/>
      <c r="BCK47"/>
      <c r="BCL47"/>
      <c r="BCM47"/>
      <c r="BCN47"/>
      <c r="BCO47"/>
      <c r="BCP47"/>
      <c r="BCQ47"/>
      <c r="BCR47"/>
      <c r="BCS47"/>
      <c r="BCT47"/>
      <c r="BCU47"/>
      <c r="BCV47"/>
      <c r="BCW47"/>
      <c r="BCX47"/>
      <c r="BCY47"/>
      <c r="BCZ47"/>
      <c r="BDA47"/>
      <c r="BDB47"/>
      <c r="BDC47"/>
      <c r="BDD47"/>
      <c r="BDE47"/>
      <c r="BDF47"/>
      <c r="BDG47"/>
      <c r="BDH47"/>
      <c r="BDI47"/>
      <c r="BDJ47"/>
      <c r="BDK47"/>
      <c r="BDL47"/>
      <c r="BDM47"/>
      <c r="BDN47"/>
      <c r="BDO47"/>
      <c r="BDP47"/>
      <c r="BDQ47"/>
      <c r="BDR47"/>
      <c r="BDS47"/>
      <c r="BDT47"/>
      <c r="BDU47"/>
      <c r="BDV47"/>
      <c r="BDW47"/>
      <c r="BDX47"/>
      <c r="BDY47"/>
      <c r="BDZ47"/>
      <c r="BEA47"/>
      <c r="BEB47"/>
      <c r="BEC47"/>
      <c r="BED47"/>
      <c r="BEE47"/>
      <c r="BEF47"/>
      <c r="BEG47"/>
      <c r="BEH47"/>
      <c r="BEI47"/>
      <c r="BEJ47"/>
      <c r="BEK47"/>
      <c r="BEL47"/>
      <c r="BEM47"/>
      <c r="BEN47"/>
      <c r="BEO47"/>
      <c r="BEP47"/>
      <c r="BEQ47"/>
      <c r="BER47"/>
      <c r="BES47"/>
      <c r="BET47"/>
      <c r="BEU47"/>
      <c r="BEV47"/>
      <c r="BEW47"/>
      <c r="BEX47"/>
      <c r="BEY47"/>
      <c r="BEZ47"/>
      <c r="BFA47"/>
      <c r="BFB47"/>
      <c r="BFC47"/>
      <c r="BFD47"/>
      <c r="BFE47"/>
      <c r="BFF47"/>
      <c r="BFG47"/>
      <c r="BFH47"/>
      <c r="BFI47"/>
      <c r="BFJ47"/>
      <c r="BFK47"/>
      <c r="BFL47"/>
      <c r="BFM47"/>
      <c r="BFN47"/>
      <c r="BFO47"/>
      <c r="BFP47"/>
      <c r="BFQ47"/>
      <c r="BFR47"/>
      <c r="BFS47"/>
      <c r="BFT47"/>
      <c r="BFU47"/>
      <c r="BFV47"/>
      <c r="BFW47"/>
      <c r="BFX47"/>
      <c r="BFY47"/>
      <c r="BFZ47"/>
      <c r="BGA47"/>
      <c r="BGB47"/>
      <c r="BGC47"/>
      <c r="BGD47"/>
      <c r="BGE47"/>
      <c r="BGF47"/>
      <c r="BGG47"/>
      <c r="BGH47"/>
      <c r="BGI47"/>
      <c r="BGJ47"/>
      <c r="BGK47"/>
      <c r="BGL47"/>
      <c r="BGM47"/>
      <c r="BGN47"/>
      <c r="BGO47"/>
      <c r="BGP47"/>
      <c r="BGQ47"/>
      <c r="BGR47"/>
      <c r="BGS47"/>
      <c r="BGT47"/>
      <c r="BGU47"/>
      <c r="BGV47"/>
      <c r="BGW47"/>
      <c r="BGX47"/>
      <c r="BGY47"/>
      <c r="BGZ47"/>
      <c r="BHA47"/>
      <c r="BHB47"/>
      <c r="BHC47"/>
      <c r="BHD47"/>
      <c r="BHE47"/>
      <c r="BHF47"/>
      <c r="BHG47"/>
      <c r="BHH47"/>
      <c r="BHI47"/>
      <c r="BHJ47"/>
      <c r="BHK47"/>
      <c r="BHL47"/>
      <c r="BHM47"/>
      <c r="BHN47"/>
      <c r="BHO47"/>
      <c r="BHP47"/>
      <c r="BHQ47"/>
      <c r="BHR47"/>
      <c r="BHS47"/>
      <c r="BHT47"/>
      <c r="BHU47"/>
      <c r="BHV47"/>
      <c r="BHW47"/>
      <c r="BHX47"/>
      <c r="BHY47"/>
      <c r="BHZ47"/>
      <c r="BIA47"/>
      <c r="BIB47"/>
      <c r="BIC47"/>
      <c r="BID47"/>
      <c r="BIE47"/>
      <c r="BIF47"/>
      <c r="BIG47"/>
      <c r="BIH47"/>
      <c r="BII47"/>
      <c r="BIJ47"/>
      <c r="BIK47"/>
      <c r="BIL47"/>
      <c r="BIM47"/>
      <c r="BIN47"/>
      <c r="BIO47"/>
      <c r="BIP47"/>
      <c r="BIQ47"/>
      <c r="BIR47"/>
      <c r="BIS47"/>
      <c r="BIT47"/>
      <c r="BIU47"/>
      <c r="BIV47"/>
      <c r="BIW47"/>
      <c r="BIX47"/>
      <c r="BIY47"/>
      <c r="BIZ47"/>
      <c r="BJA47"/>
      <c r="BJB47"/>
      <c r="BJC47"/>
      <c r="BJD47"/>
      <c r="BJE47"/>
      <c r="BJF47"/>
      <c r="BJG47"/>
      <c r="BJH47"/>
      <c r="BJI47"/>
      <c r="BJJ47"/>
      <c r="BJK47"/>
      <c r="BJL47"/>
      <c r="BJM47"/>
      <c r="BJN47"/>
      <c r="BJO47"/>
      <c r="BJP47"/>
      <c r="BJQ47"/>
      <c r="BJR47"/>
      <c r="BJS47"/>
      <c r="BJT47"/>
      <c r="BJU47"/>
      <c r="BJV47"/>
      <c r="BJW47"/>
      <c r="BJX47"/>
      <c r="BJY47"/>
      <c r="BJZ47"/>
      <c r="BKA47"/>
      <c r="BKB47"/>
      <c r="BKC47"/>
      <c r="BKD47"/>
      <c r="BKE47"/>
      <c r="BKF47"/>
      <c r="BKG47"/>
      <c r="BKH47"/>
      <c r="BKI47"/>
      <c r="BKJ47"/>
      <c r="BKK47"/>
      <c r="BKL47"/>
      <c r="BKM47"/>
      <c r="BKN47"/>
      <c r="BKO47"/>
      <c r="BKP47"/>
      <c r="BKQ47"/>
      <c r="BKR47"/>
      <c r="BKS47"/>
      <c r="BKT47"/>
      <c r="BKU47"/>
      <c r="BKV47"/>
      <c r="BKW47"/>
      <c r="BKX47"/>
      <c r="BKY47"/>
      <c r="BKZ47"/>
      <c r="BLA47"/>
      <c r="BLB47"/>
      <c r="BLC47"/>
      <c r="BLD47"/>
      <c r="BLE47"/>
      <c r="BLF47"/>
      <c r="BLG47"/>
      <c r="BLH47"/>
      <c r="BLI47"/>
      <c r="BLJ47"/>
      <c r="BLK47"/>
      <c r="BLL47"/>
      <c r="BLM47"/>
      <c r="BLN47"/>
      <c r="BLO47"/>
      <c r="BLP47"/>
      <c r="BLQ47"/>
      <c r="BLR47"/>
      <c r="BLS47"/>
      <c r="BLT47"/>
      <c r="BLU47"/>
      <c r="BLV47"/>
      <c r="BLW47"/>
      <c r="BLX47"/>
      <c r="BLY47"/>
      <c r="BLZ47"/>
      <c r="BMA47"/>
      <c r="BMB47"/>
      <c r="BMC47"/>
      <c r="BMD47"/>
      <c r="BME47"/>
      <c r="BMF47"/>
      <c r="BMG47"/>
      <c r="BMH47"/>
      <c r="BMI47"/>
      <c r="BMJ47"/>
      <c r="BMK47"/>
      <c r="BML47"/>
      <c r="BMM47"/>
      <c r="BMN47"/>
      <c r="BMO47"/>
      <c r="BMP47"/>
      <c r="BMQ47"/>
      <c r="BMR47"/>
      <c r="BMS47"/>
      <c r="BMT47"/>
      <c r="BMU47"/>
      <c r="BMV47"/>
      <c r="BMW47"/>
      <c r="BMX47"/>
      <c r="BMY47"/>
      <c r="BMZ47"/>
      <c r="BNA47"/>
      <c r="BNB47"/>
      <c r="BNC47"/>
      <c r="BND47"/>
      <c r="BNE47"/>
      <c r="BNF47"/>
      <c r="BNG47"/>
      <c r="BNH47"/>
      <c r="BNI47"/>
      <c r="BNJ47"/>
      <c r="BNK47"/>
      <c r="BNL47"/>
      <c r="BNM47"/>
      <c r="BNN47"/>
      <c r="BNO47"/>
      <c r="BNP47"/>
      <c r="BNQ47"/>
      <c r="BNR47"/>
      <c r="BNS47"/>
      <c r="BNT47"/>
      <c r="BNU47"/>
      <c r="BNV47"/>
      <c r="BNW47"/>
      <c r="BNX47"/>
      <c r="BNY47"/>
      <c r="BNZ47"/>
      <c r="BOA47"/>
      <c r="BOB47"/>
      <c r="BOC47"/>
      <c r="BOD47"/>
      <c r="BOE47"/>
      <c r="BOF47"/>
      <c r="BOG47"/>
      <c r="BOH47"/>
      <c r="BOI47"/>
      <c r="BOJ47"/>
      <c r="BOK47"/>
      <c r="BOL47"/>
      <c r="BOM47"/>
      <c r="BON47"/>
      <c r="BOO47"/>
      <c r="BOP47"/>
      <c r="BOQ47"/>
      <c r="BOR47"/>
      <c r="BOS47"/>
      <c r="BOT47"/>
      <c r="BOU47"/>
      <c r="BOV47"/>
      <c r="BOW47"/>
      <c r="BOX47"/>
      <c r="BOY47"/>
      <c r="BOZ47"/>
      <c r="BPA47"/>
      <c r="BPB47"/>
      <c r="BPC47"/>
      <c r="BPD47"/>
      <c r="BPE47"/>
      <c r="BPF47"/>
      <c r="BPG47"/>
      <c r="BPH47"/>
      <c r="BPI47"/>
      <c r="BPJ47"/>
      <c r="BPK47"/>
      <c r="BPL47"/>
      <c r="BPM47"/>
      <c r="BPN47"/>
      <c r="BPO47"/>
      <c r="BPP47"/>
      <c r="BPQ47"/>
      <c r="BPR47"/>
      <c r="BPS47"/>
      <c r="BPT47"/>
      <c r="BPU47"/>
      <c r="BPV47"/>
      <c r="BPW47"/>
      <c r="BPX47"/>
      <c r="BPY47"/>
      <c r="BPZ47"/>
      <c r="BQA47"/>
      <c r="BQB47"/>
      <c r="BQC47"/>
      <c r="BQD47"/>
      <c r="BQE47"/>
      <c r="BQF47"/>
      <c r="BQG47"/>
      <c r="BQH47"/>
      <c r="BQI47"/>
      <c r="BQJ47"/>
      <c r="BQK47"/>
      <c r="BQL47"/>
      <c r="BQM47"/>
      <c r="BQN47"/>
      <c r="BQO47"/>
      <c r="BQP47"/>
      <c r="BQQ47"/>
      <c r="BQR47"/>
      <c r="BQS47"/>
      <c r="BQT47"/>
      <c r="BQU47"/>
      <c r="BQV47"/>
      <c r="BQW47"/>
      <c r="BQX47"/>
      <c r="BQY47"/>
      <c r="BQZ47"/>
      <c r="BRA47"/>
      <c r="BRB47"/>
      <c r="BRC47"/>
      <c r="BRD47"/>
      <c r="BRE47"/>
      <c r="BRF47"/>
      <c r="BRG47"/>
      <c r="BRH47"/>
      <c r="BRI47"/>
      <c r="BRJ47"/>
      <c r="BRK47"/>
      <c r="BRL47"/>
      <c r="BRM47"/>
      <c r="BRN47"/>
      <c r="BRO47"/>
      <c r="BRP47"/>
      <c r="BRQ47"/>
      <c r="BRR47"/>
      <c r="BRS47"/>
      <c r="BRT47"/>
      <c r="BRU47"/>
      <c r="BRV47"/>
      <c r="BRW47"/>
      <c r="BRX47"/>
      <c r="BRY47"/>
      <c r="BRZ47"/>
      <c r="BSA47"/>
      <c r="BSB47"/>
      <c r="BSC47"/>
      <c r="BSD47"/>
      <c r="BSE47"/>
      <c r="BSF47"/>
      <c r="BSG47"/>
      <c r="BSH47"/>
      <c r="BSI47"/>
      <c r="BSJ47"/>
      <c r="BSK47"/>
      <c r="BSL47"/>
      <c r="BSM47"/>
      <c r="BSN47"/>
      <c r="BSO47"/>
      <c r="BSP47"/>
      <c r="BSQ47"/>
      <c r="BSR47"/>
      <c r="BSS47"/>
      <c r="BST47"/>
      <c r="BSU47"/>
      <c r="BSV47"/>
      <c r="BSW47"/>
      <c r="BSX47"/>
      <c r="BSY47"/>
      <c r="BSZ47"/>
      <c r="BTA47"/>
      <c r="BTB47"/>
      <c r="BTC47"/>
      <c r="BTD47"/>
      <c r="BTE47"/>
      <c r="BTF47"/>
      <c r="BTG47"/>
      <c r="BTH47"/>
      <c r="BTI47"/>
      <c r="BTJ47"/>
      <c r="BTK47"/>
      <c r="BTL47"/>
      <c r="BTM47"/>
      <c r="BTN47"/>
      <c r="BTO47"/>
      <c r="BTP47"/>
      <c r="BTQ47"/>
      <c r="BTR47"/>
      <c r="BTS47"/>
      <c r="BTT47"/>
      <c r="BTU47"/>
      <c r="BTV47"/>
      <c r="BTW47"/>
      <c r="BTX47"/>
      <c r="BTY47"/>
      <c r="BTZ47"/>
      <c r="BUA47"/>
      <c r="BUB47"/>
      <c r="BUC47"/>
      <c r="BUD47"/>
      <c r="BUE47"/>
      <c r="BUF47"/>
      <c r="BUG47"/>
      <c r="BUH47"/>
      <c r="BUI47"/>
      <c r="BUJ47"/>
      <c r="BUK47"/>
      <c r="BUL47"/>
      <c r="BUM47"/>
      <c r="BUN47"/>
      <c r="BUO47"/>
      <c r="BUP47"/>
      <c r="BUQ47"/>
      <c r="BUR47"/>
      <c r="BUS47"/>
      <c r="BUT47"/>
      <c r="BUU47"/>
      <c r="BUV47"/>
      <c r="BUW47"/>
      <c r="BUX47"/>
      <c r="BUY47"/>
      <c r="BUZ47"/>
      <c r="BVA47"/>
      <c r="BVB47"/>
      <c r="BVC47"/>
      <c r="BVD47"/>
      <c r="BVE47"/>
      <c r="BVF47"/>
      <c r="BVG47"/>
      <c r="BVH47"/>
      <c r="BVI47"/>
      <c r="BVJ47"/>
      <c r="BVK47"/>
      <c r="BVL47"/>
      <c r="BVM47"/>
      <c r="BVN47"/>
      <c r="BVO47"/>
      <c r="BVP47"/>
      <c r="BVQ47"/>
      <c r="BVR47"/>
      <c r="BVS47"/>
      <c r="BVT47"/>
      <c r="BVU47"/>
      <c r="BVV47"/>
      <c r="BVW47"/>
      <c r="BVX47"/>
      <c r="BVY47"/>
      <c r="BVZ47"/>
      <c r="BWA47"/>
      <c r="BWB47"/>
      <c r="BWC47"/>
      <c r="BWD47"/>
      <c r="BWE47"/>
      <c r="BWF47"/>
      <c r="BWG47"/>
      <c r="BWH47"/>
      <c r="BWI47"/>
      <c r="BWJ47"/>
      <c r="BWK47"/>
      <c r="BWL47"/>
      <c r="BWM47"/>
      <c r="BWN47"/>
      <c r="BWO47"/>
      <c r="BWP47"/>
      <c r="BWQ47"/>
      <c r="BWR47"/>
      <c r="BWS47"/>
      <c r="BWT47"/>
      <c r="BWU47"/>
      <c r="BWV47"/>
      <c r="BWW47"/>
      <c r="BWX47"/>
      <c r="BWY47"/>
      <c r="BWZ47"/>
      <c r="BXA47"/>
      <c r="BXB47"/>
      <c r="BXC47"/>
      <c r="BXD47"/>
      <c r="BXE47"/>
      <c r="BXF47"/>
      <c r="BXG47"/>
      <c r="BXH47"/>
      <c r="BXI47"/>
      <c r="BXJ47"/>
      <c r="BXK47"/>
      <c r="BXL47"/>
      <c r="BXM47"/>
      <c r="BXN47"/>
      <c r="BXO47"/>
      <c r="BXP47"/>
      <c r="BXQ47"/>
      <c r="BXR47"/>
      <c r="BXS47"/>
      <c r="BXT47"/>
      <c r="BXU47"/>
      <c r="BXV47"/>
      <c r="BXW47"/>
      <c r="BXX47"/>
      <c r="BXY47"/>
      <c r="BXZ47"/>
      <c r="BYA47"/>
      <c r="BYB47"/>
      <c r="BYC47"/>
      <c r="BYD47"/>
      <c r="BYE47"/>
      <c r="BYF47"/>
      <c r="BYG47"/>
      <c r="BYH47"/>
      <c r="BYI47"/>
      <c r="BYJ47"/>
      <c r="BYK47"/>
      <c r="BYL47"/>
      <c r="BYM47"/>
      <c r="BYN47"/>
      <c r="BYO47"/>
      <c r="BYP47"/>
      <c r="BYQ47"/>
      <c r="BYR47"/>
      <c r="BYS47"/>
      <c r="BYT47"/>
      <c r="BYU47"/>
      <c r="BYV47"/>
      <c r="BYW47"/>
      <c r="BYX47"/>
      <c r="BYY47"/>
      <c r="BYZ47"/>
      <c r="BZA47"/>
      <c r="BZB47"/>
      <c r="BZC47"/>
      <c r="BZD47"/>
      <c r="BZE47"/>
      <c r="BZF47"/>
      <c r="BZG47"/>
      <c r="BZH47"/>
      <c r="BZI47"/>
      <c r="BZJ47"/>
      <c r="BZK47"/>
      <c r="BZL47"/>
      <c r="BZM47"/>
      <c r="BZN47"/>
      <c r="BZO47"/>
      <c r="BZP47"/>
      <c r="BZQ47"/>
      <c r="BZR47"/>
      <c r="BZS47"/>
      <c r="BZT47"/>
      <c r="BZU47"/>
      <c r="BZV47"/>
      <c r="BZW47"/>
      <c r="BZX47"/>
      <c r="BZY47"/>
      <c r="BZZ47"/>
      <c r="CAA47"/>
      <c r="CAB47"/>
      <c r="CAC47"/>
      <c r="CAD47"/>
      <c r="CAE47"/>
      <c r="CAF47"/>
      <c r="CAG47"/>
      <c r="CAH47"/>
      <c r="CAI47"/>
      <c r="CAJ47"/>
      <c r="CAK47"/>
      <c r="CAL47"/>
      <c r="CAM47"/>
      <c r="CAN47"/>
      <c r="CAO47"/>
      <c r="CAP47"/>
      <c r="CAQ47"/>
      <c r="CAR47"/>
      <c r="CAS47"/>
      <c r="CAT47"/>
      <c r="CAU47"/>
      <c r="CAV47"/>
      <c r="CAW47"/>
      <c r="CAX47"/>
      <c r="CAY47"/>
      <c r="CAZ47"/>
      <c r="CBA47"/>
      <c r="CBB47"/>
      <c r="CBC47"/>
      <c r="CBD47"/>
      <c r="CBE47"/>
      <c r="CBF47"/>
      <c r="CBG47"/>
      <c r="CBH47"/>
      <c r="CBI47"/>
      <c r="CBJ47"/>
      <c r="CBK47"/>
      <c r="CBL47"/>
      <c r="CBM47"/>
      <c r="CBN47"/>
      <c r="CBO47"/>
      <c r="CBP47"/>
      <c r="CBQ47"/>
      <c r="CBR47"/>
      <c r="CBS47"/>
      <c r="CBT47"/>
      <c r="CBU47"/>
      <c r="CBV47"/>
      <c r="CBW47"/>
      <c r="CBX47"/>
      <c r="CBY47"/>
      <c r="CBZ47"/>
      <c r="CCA47"/>
      <c r="CCB47"/>
      <c r="CCC47"/>
      <c r="CCD47"/>
      <c r="CCE47"/>
      <c r="CCF47"/>
      <c r="CCG47"/>
      <c r="CCH47"/>
      <c r="CCI47"/>
      <c r="CCJ47"/>
      <c r="CCK47"/>
      <c r="CCL47"/>
      <c r="CCM47"/>
      <c r="CCN47"/>
      <c r="CCO47"/>
      <c r="CCP47"/>
      <c r="CCQ47"/>
      <c r="CCR47"/>
      <c r="CCS47"/>
      <c r="CCT47"/>
      <c r="CCU47"/>
      <c r="CCV47"/>
      <c r="CCW47"/>
      <c r="CCX47"/>
      <c r="CCY47"/>
      <c r="CCZ47"/>
      <c r="CDA47"/>
      <c r="CDB47"/>
      <c r="CDC47"/>
      <c r="CDD47"/>
      <c r="CDE47"/>
      <c r="CDF47"/>
      <c r="CDG47"/>
      <c r="CDH47"/>
      <c r="CDI47"/>
      <c r="CDJ47"/>
      <c r="CDK47"/>
      <c r="CDL47"/>
      <c r="CDM47"/>
      <c r="CDN47"/>
      <c r="CDO47"/>
      <c r="CDP47"/>
      <c r="CDQ47"/>
      <c r="CDR47"/>
      <c r="CDS47"/>
      <c r="CDT47"/>
      <c r="CDU47"/>
      <c r="CDV47"/>
      <c r="CDW47"/>
      <c r="CDX47"/>
      <c r="CDY47"/>
      <c r="CDZ47"/>
      <c r="CEA47"/>
      <c r="CEB47"/>
      <c r="CEC47"/>
      <c r="CED47"/>
      <c r="CEE47"/>
      <c r="CEF47"/>
      <c r="CEG47"/>
      <c r="CEH47"/>
      <c r="CEI47"/>
      <c r="CEJ47"/>
      <c r="CEK47"/>
      <c r="CEL47"/>
      <c r="CEM47"/>
      <c r="CEN47"/>
      <c r="CEO47"/>
      <c r="CEP47"/>
      <c r="CEQ47"/>
      <c r="CER47"/>
      <c r="CES47"/>
      <c r="CET47"/>
      <c r="CEU47"/>
      <c r="CEV47"/>
      <c r="CEW47"/>
      <c r="CEX47"/>
      <c r="CEY47"/>
      <c r="CEZ47"/>
      <c r="CFA47"/>
      <c r="CFB47"/>
      <c r="CFC47"/>
      <c r="CFD47"/>
      <c r="CFE47"/>
      <c r="CFF47"/>
      <c r="CFG47"/>
      <c r="CFH47"/>
      <c r="CFI47"/>
      <c r="CFJ47"/>
      <c r="CFK47"/>
      <c r="CFL47"/>
      <c r="CFM47"/>
      <c r="CFN47"/>
      <c r="CFO47"/>
      <c r="CFP47"/>
      <c r="CFQ47"/>
      <c r="CFR47"/>
      <c r="CFS47"/>
      <c r="CFT47"/>
      <c r="CFU47"/>
      <c r="CFV47"/>
      <c r="CFW47"/>
      <c r="CFX47"/>
      <c r="CFY47"/>
      <c r="CFZ47"/>
      <c r="CGA47"/>
      <c r="CGB47"/>
      <c r="CGC47"/>
      <c r="CGD47"/>
      <c r="CGE47"/>
      <c r="CGF47"/>
      <c r="CGG47"/>
      <c r="CGH47"/>
      <c r="CGI47"/>
      <c r="CGJ47"/>
      <c r="CGK47"/>
      <c r="CGL47"/>
      <c r="CGM47"/>
      <c r="CGN47"/>
      <c r="CGO47"/>
      <c r="CGP47"/>
      <c r="CGQ47"/>
      <c r="CGR47"/>
      <c r="CGS47"/>
      <c r="CGT47"/>
      <c r="CGU47"/>
      <c r="CGV47"/>
      <c r="CGW47"/>
      <c r="CGX47"/>
      <c r="CGY47"/>
      <c r="CGZ47"/>
      <c r="CHA47"/>
      <c r="CHB47"/>
      <c r="CHC47"/>
      <c r="CHD47"/>
      <c r="CHE47"/>
      <c r="CHF47"/>
      <c r="CHG47"/>
      <c r="CHH47"/>
      <c r="CHI47"/>
      <c r="CHJ47"/>
      <c r="CHK47"/>
      <c r="CHL47"/>
      <c r="CHM47"/>
      <c r="CHN47"/>
      <c r="CHO47"/>
      <c r="CHP47"/>
      <c r="CHQ47"/>
      <c r="CHR47"/>
      <c r="CHS47"/>
      <c r="CHT47"/>
      <c r="CHU47"/>
      <c r="CHV47"/>
      <c r="CHW47"/>
      <c r="CHX47"/>
      <c r="CHY47"/>
      <c r="CHZ47"/>
      <c r="CIA47"/>
      <c r="CIB47"/>
      <c r="CIC47"/>
      <c r="CID47"/>
      <c r="CIE47"/>
      <c r="CIF47"/>
      <c r="CIG47"/>
      <c r="CIH47"/>
      <c r="CII47"/>
      <c r="CIJ47"/>
      <c r="CIK47"/>
      <c r="CIL47"/>
      <c r="CIM47"/>
      <c r="CIN47"/>
      <c r="CIO47"/>
      <c r="CIP47"/>
      <c r="CIQ47"/>
      <c r="CIR47"/>
      <c r="CIS47"/>
      <c r="CIT47"/>
      <c r="CIU47"/>
      <c r="CIV47"/>
      <c r="CIW47"/>
      <c r="CIX47"/>
      <c r="CIY47"/>
      <c r="CIZ47"/>
      <c r="CJA47"/>
      <c r="CJB47"/>
      <c r="CJC47"/>
      <c r="CJD47"/>
      <c r="CJE47"/>
      <c r="CJF47"/>
      <c r="CJG47"/>
      <c r="CJH47"/>
      <c r="CJI47"/>
      <c r="CJJ47"/>
      <c r="CJK47"/>
      <c r="CJL47"/>
      <c r="CJM47"/>
      <c r="CJN47"/>
      <c r="CJO47"/>
      <c r="CJP47"/>
      <c r="CJQ47"/>
      <c r="CJR47"/>
      <c r="CJS47"/>
      <c r="CJT47"/>
      <c r="CJU47"/>
      <c r="CJV47"/>
      <c r="CJW47"/>
      <c r="CJX47"/>
      <c r="CJY47"/>
      <c r="CJZ47"/>
      <c r="CKA47"/>
      <c r="CKB47"/>
      <c r="CKC47"/>
      <c r="CKD47"/>
      <c r="CKE47"/>
      <c r="CKF47"/>
      <c r="CKG47"/>
      <c r="CKH47"/>
      <c r="CKI47"/>
      <c r="CKJ47"/>
      <c r="CKK47"/>
      <c r="CKL47"/>
      <c r="CKM47"/>
      <c r="CKN47"/>
      <c r="CKO47"/>
      <c r="CKP47"/>
      <c r="CKQ47"/>
      <c r="CKR47"/>
      <c r="CKS47"/>
      <c r="CKT47"/>
      <c r="CKU47"/>
      <c r="CKV47"/>
      <c r="CKW47"/>
      <c r="CKX47"/>
      <c r="CKY47"/>
      <c r="CKZ47"/>
      <c r="CLA47"/>
      <c r="CLB47"/>
      <c r="CLC47"/>
      <c r="CLD47"/>
      <c r="CLE47"/>
      <c r="CLF47"/>
      <c r="CLG47"/>
      <c r="CLH47"/>
      <c r="CLI47"/>
      <c r="CLJ47"/>
      <c r="CLK47"/>
      <c r="CLL47"/>
      <c r="CLM47"/>
      <c r="CLN47"/>
      <c r="CLO47"/>
      <c r="CLP47"/>
      <c r="CLQ47"/>
      <c r="CLR47"/>
      <c r="CLS47"/>
      <c r="CLT47"/>
      <c r="CLU47"/>
      <c r="CLV47"/>
      <c r="CLW47"/>
      <c r="CLX47"/>
      <c r="CLY47"/>
      <c r="CLZ47"/>
      <c r="CMA47"/>
      <c r="CMB47"/>
      <c r="CMC47"/>
      <c r="CMD47"/>
      <c r="CME47"/>
      <c r="CMF47"/>
      <c r="CMG47"/>
      <c r="CMH47"/>
      <c r="CMI47"/>
      <c r="CMJ47"/>
      <c r="CMK47"/>
      <c r="CML47"/>
      <c r="CMM47"/>
      <c r="CMN47"/>
      <c r="CMO47"/>
      <c r="CMP47"/>
      <c r="CMQ47"/>
      <c r="CMR47"/>
      <c r="CMS47"/>
      <c r="CMT47"/>
      <c r="CMU47"/>
      <c r="CMV47"/>
      <c r="CMW47"/>
      <c r="CMX47"/>
      <c r="CMY47"/>
      <c r="CMZ47"/>
      <c r="CNA47"/>
      <c r="CNB47"/>
      <c r="CNC47"/>
      <c r="CND47"/>
      <c r="CNE47"/>
      <c r="CNF47"/>
      <c r="CNG47"/>
      <c r="CNH47"/>
      <c r="CNI47"/>
      <c r="CNJ47"/>
      <c r="CNK47"/>
      <c r="CNL47"/>
      <c r="CNM47"/>
      <c r="CNN47"/>
      <c r="CNO47"/>
      <c r="CNP47"/>
      <c r="CNQ47"/>
      <c r="CNR47"/>
      <c r="CNS47"/>
      <c r="CNT47"/>
      <c r="CNU47"/>
      <c r="CNV47"/>
      <c r="CNW47"/>
      <c r="CNX47"/>
      <c r="CNY47"/>
      <c r="CNZ47"/>
      <c r="COA47"/>
      <c r="COB47"/>
      <c r="COC47"/>
      <c r="COD47"/>
      <c r="COE47"/>
      <c r="COF47"/>
      <c r="COG47"/>
      <c r="COH47"/>
      <c r="COI47"/>
      <c r="COJ47"/>
      <c r="COK47"/>
      <c r="COL47"/>
      <c r="COM47"/>
      <c r="CON47"/>
      <c r="COO47"/>
      <c r="COP47"/>
      <c r="COQ47"/>
      <c r="COR47"/>
      <c r="COS47"/>
      <c r="COT47"/>
      <c r="COU47"/>
      <c r="COV47"/>
      <c r="COW47"/>
      <c r="COX47"/>
      <c r="COY47"/>
      <c r="COZ47"/>
      <c r="CPA47"/>
      <c r="CPB47"/>
      <c r="CPC47"/>
      <c r="CPD47"/>
      <c r="CPE47"/>
      <c r="CPF47"/>
      <c r="CPG47"/>
      <c r="CPH47"/>
      <c r="CPI47"/>
      <c r="CPJ47"/>
      <c r="CPK47"/>
      <c r="CPL47"/>
      <c r="CPM47"/>
      <c r="CPN47"/>
      <c r="CPO47"/>
      <c r="CPP47"/>
      <c r="CPQ47"/>
      <c r="CPR47"/>
      <c r="CPS47"/>
      <c r="CPT47"/>
      <c r="CPU47"/>
      <c r="CPV47"/>
      <c r="CPW47"/>
      <c r="CPX47"/>
      <c r="CPY47"/>
      <c r="CPZ47"/>
      <c r="CQA47"/>
      <c r="CQB47"/>
      <c r="CQC47"/>
      <c r="CQD47"/>
      <c r="CQE47"/>
      <c r="CQF47"/>
      <c r="CQG47"/>
      <c r="CQH47"/>
      <c r="CQI47"/>
      <c r="CQJ47"/>
      <c r="CQK47"/>
      <c r="CQL47"/>
      <c r="CQM47"/>
      <c r="CQN47"/>
      <c r="CQO47"/>
      <c r="CQP47"/>
      <c r="CQQ47"/>
      <c r="CQR47"/>
      <c r="CQS47"/>
      <c r="CQT47"/>
      <c r="CQU47"/>
      <c r="CQV47"/>
      <c r="CQW47"/>
      <c r="CQX47"/>
      <c r="CQY47"/>
      <c r="CQZ47"/>
      <c r="CRA47"/>
      <c r="CRB47"/>
      <c r="CRC47"/>
      <c r="CRD47"/>
      <c r="CRE47"/>
      <c r="CRF47"/>
      <c r="CRG47"/>
      <c r="CRH47"/>
      <c r="CRI47"/>
      <c r="CRJ47"/>
      <c r="CRK47"/>
      <c r="CRL47"/>
      <c r="CRM47"/>
      <c r="CRN47"/>
      <c r="CRO47"/>
      <c r="CRP47"/>
      <c r="CRQ47"/>
      <c r="CRR47"/>
      <c r="CRS47"/>
      <c r="CRT47"/>
      <c r="CRU47"/>
      <c r="CRV47"/>
      <c r="CRW47"/>
      <c r="CRX47"/>
      <c r="CRY47"/>
      <c r="CRZ47"/>
      <c r="CSA47"/>
      <c r="CSB47"/>
      <c r="CSC47"/>
      <c r="CSD47"/>
      <c r="CSE47"/>
      <c r="CSF47"/>
      <c r="CSG47"/>
      <c r="CSH47"/>
      <c r="CSI47"/>
      <c r="CSJ47"/>
      <c r="CSK47"/>
      <c r="CSL47"/>
      <c r="CSM47"/>
      <c r="CSN47"/>
      <c r="CSO47"/>
      <c r="CSP47"/>
      <c r="CSQ47"/>
      <c r="CSR47"/>
      <c r="CSS47"/>
      <c r="CST47"/>
      <c r="CSU47"/>
      <c r="CSV47"/>
      <c r="CSW47"/>
      <c r="CSX47"/>
      <c r="CSY47"/>
      <c r="CSZ47"/>
      <c r="CTA47"/>
      <c r="CTB47"/>
      <c r="CTC47"/>
      <c r="CTD47"/>
      <c r="CTE47"/>
      <c r="CTF47"/>
      <c r="CTG47"/>
      <c r="CTH47"/>
      <c r="CTI47"/>
      <c r="CTJ47"/>
      <c r="CTK47"/>
      <c r="CTL47"/>
      <c r="CTM47"/>
      <c r="CTN47"/>
      <c r="CTO47"/>
      <c r="CTP47"/>
      <c r="CTQ47"/>
      <c r="CTR47"/>
      <c r="CTS47"/>
      <c r="CTT47"/>
      <c r="CTU47"/>
      <c r="CTV47"/>
      <c r="CTW47"/>
      <c r="CTX47"/>
      <c r="CTY47"/>
      <c r="CTZ47"/>
      <c r="CUA47"/>
      <c r="CUB47"/>
      <c r="CUC47"/>
      <c r="CUD47"/>
      <c r="CUE47"/>
      <c r="CUF47"/>
      <c r="CUG47"/>
      <c r="CUH47"/>
      <c r="CUI47"/>
      <c r="CUJ47"/>
      <c r="CUK47"/>
      <c r="CUL47"/>
      <c r="CUM47"/>
      <c r="CUN47"/>
      <c r="CUO47"/>
      <c r="CUP47"/>
      <c r="CUQ47"/>
      <c r="CUR47"/>
      <c r="CUS47"/>
      <c r="CUT47"/>
      <c r="CUU47"/>
      <c r="CUV47"/>
      <c r="CUW47"/>
      <c r="CUX47"/>
      <c r="CUY47"/>
      <c r="CUZ47"/>
      <c r="CVA47"/>
      <c r="CVB47"/>
      <c r="CVC47"/>
      <c r="CVD47"/>
      <c r="CVE47"/>
      <c r="CVF47"/>
      <c r="CVG47"/>
      <c r="CVH47"/>
      <c r="CVI47"/>
      <c r="CVJ47"/>
      <c r="CVK47"/>
      <c r="CVL47"/>
      <c r="CVM47"/>
      <c r="CVN47"/>
      <c r="CVO47"/>
      <c r="CVP47"/>
      <c r="CVQ47"/>
      <c r="CVR47"/>
      <c r="CVS47"/>
      <c r="CVT47"/>
      <c r="CVU47"/>
      <c r="CVV47"/>
      <c r="CVW47"/>
      <c r="CVX47"/>
      <c r="CVY47"/>
      <c r="CVZ47"/>
      <c r="CWA47"/>
      <c r="CWB47"/>
      <c r="CWC47"/>
      <c r="CWD47"/>
      <c r="CWE47"/>
      <c r="CWF47"/>
      <c r="CWG47"/>
      <c r="CWH47"/>
      <c r="CWI47"/>
      <c r="CWJ47"/>
      <c r="CWK47"/>
      <c r="CWL47"/>
      <c r="CWM47"/>
      <c r="CWN47"/>
      <c r="CWO47"/>
      <c r="CWP47"/>
      <c r="CWQ47"/>
      <c r="CWR47"/>
      <c r="CWS47"/>
      <c r="CWT47"/>
      <c r="CWU47"/>
      <c r="CWV47"/>
      <c r="CWW47"/>
      <c r="CWX47"/>
      <c r="CWY47"/>
      <c r="CWZ47"/>
      <c r="CXA47"/>
      <c r="CXB47"/>
      <c r="CXC47"/>
      <c r="CXD47"/>
      <c r="CXE47"/>
      <c r="CXF47"/>
      <c r="CXG47"/>
      <c r="CXH47"/>
      <c r="CXI47"/>
      <c r="CXJ47"/>
      <c r="CXK47"/>
      <c r="CXL47"/>
      <c r="CXM47"/>
      <c r="CXN47"/>
      <c r="CXO47"/>
      <c r="CXP47"/>
      <c r="CXQ47"/>
      <c r="CXR47"/>
      <c r="CXS47"/>
      <c r="CXT47"/>
      <c r="CXU47"/>
      <c r="CXV47"/>
      <c r="CXW47"/>
      <c r="CXX47"/>
      <c r="CXY47"/>
      <c r="CXZ47"/>
      <c r="CYA47"/>
      <c r="CYB47"/>
      <c r="CYC47"/>
      <c r="CYD47"/>
      <c r="CYE47"/>
      <c r="CYF47"/>
      <c r="CYG47"/>
      <c r="CYH47"/>
      <c r="CYI47"/>
      <c r="CYJ47"/>
      <c r="CYK47"/>
      <c r="CYL47"/>
      <c r="CYM47"/>
      <c r="CYN47"/>
      <c r="CYO47"/>
      <c r="CYP47"/>
      <c r="CYQ47"/>
      <c r="CYR47"/>
      <c r="CYS47"/>
      <c r="CYT47"/>
      <c r="CYU47"/>
      <c r="CYV47"/>
      <c r="CYW47"/>
      <c r="CYX47"/>
      <c r="CYY47"/>
      <c r="CYZ47"/>
      <c r="CZA47"/>
      <c r="CZB47"/>
      <c r="CZC47"/>
      <c r="CZD47"/>
      <c r="CZE47"/>
      <c r="CZF47"/>
      <c r="CZG47"/>
      <c r="CZH47"/>
      <c r="CZI47"/>
      <c r="CZJ47"/>
      <c r="CZK47"/>
      <c r="CZL47"/>
      <c r="CZM47"/>
      <c r="CZN47"/>
      <c r="CZO47"/>
      <c r="CZP47"/>
      <c r="CZQ47"/>
      <c r="CZR47"/>
      <c r="CZS47"/>
      <c r="CZT47"/>
      <c r="CZU47"/>
      <c r="CZV47"/>
      <c r="CZW47"/>
      <c r="CZX47"/>
      <c r="CZY47"/>
      <c r="CZZ47"/>
      <c r="DAA47"/>
      <c r="DAB47"/>
      <c r="DAC47"/>
      <c r="DAD47"/>
      <c r="DAE47"/>
      <c r="DAF47"/>
      <c r="DAG47"/>
      <c r="DAH47"/>
      <c r="DAI47"/>
      <c r="DAJ47"/>
      <c r="DAK47"/>
      <c r="DAL47"/>
      <c r="DAM47"/>
      <c r="DAN47"/>
      <c r="DAO47"/>
      <c r="DAP47"/>
      <c r="DAQ47"/>
      <c r="DAR47"/>
      <c r="DAS47"/>
      <c r="DAT47"/>
      <c r="DAU47"/>
      <c r="DAV47"/>
      <c r="DAW47"/>
      <c r="DAX47"/>
      <c r="DAY47"/>
      <c r="DAZ47"/>
      <c r="DBA47"/>
      <c r="DBB47"/>
      <c r="DBC47"/>
      <c r="DBD47"/>
      <c r="DBE47"/>
      <c r="DBF47"/>
      <c r="DBG47"/>
      <c r="DBH47"/>
      <c r="DBI47"/>
      <c r="DBJ47"/>
      <c r="DBK47"/>
      <c r="DBL47"/>
      <c r="DBM47"/>
      <c r="DBN47"/>
      <c r="DBO47"/>
      <c r="DBP47"/>
      <c r="DBQ47"/>
      <c r="DBR47"/>
      <c r="DBS47"/>
      <c r="DBT47"/>
      <c r="DBU47"/>
      <c r="DBV47"/>
      <c r="DBW47"/>
      <c r="DBX47"/>
      <c r="DBY47"/>
      <c r="DBZ47"/>
      <c r="DCA47"/>
      <c r="DCB47"/>
      <c r="DCC47"/>
      <c r="DCD47"/>
      <c r="DCE47"/>
      <c r="DCF47"/>
      <c r="DCG47"/>
      <c r="DCH47"/>
      <c r="DCI47"/>
      <c r="DCJ47"/>
      <c r="DCK47"/>
      <c r="DCL47"/>
      <c r="DCM47"/>
      <c r="DCN47"/>
      <c r="DCO47"/>
      <c r="DCP47"/>
      <c r="DCQ47"/>
      <c r="DCR47"/>
      <c r="DCS47"/>
      <c r="DCT47"/>
      <c r="DCU47"/>
      <c r="DCV47"/>
      <c r="DCW47"/>
      <c r="DCX47"/>
      <c r="DCY47"/>
      <c r="DCZ47"/>
      <c r="DDA47"/>
      <c r="DDB47"/>
      <c r="DDC47"/>
      <c r="DDD47"/>
      <c r="DDE47"/>
      <c r="DDF47"/>
      <c r="DDG47"/>
      <c r="DDH47"/>
      <c r="DDI47"/>
      <c r="DDJ47"/>
      <c r="DDK47"/>
      <c r="DDL47"/>
      <c r="DDM47"/>
      <c r="DDN47"/>
      <c r="DDO47"/>
      <c r="DDP47"/>
      <c r="DDQ47"/>
      <c r="DDR47"/>
      <c r="DDS47"/>
      <c r="DDT47"/>
      <c r="DDU47"/>
      <c r="DDV47"/>
      <c r="DDW47"/>
      <c r="DDX47"/>
      <c r="DDY47"/>
      <c r="DDZ47"/>
      <c r="DEA47"/>
      <c r="DEB47"/>
      <c r="DEC47"/>
      <c r="DED47"/>
      <c r="DEE47"/>
      <c r="DEF47"/>
      <c r="DEG47"/>
      <c r="DEH47"/>
      <c r="DEI47"/>
      <c r="DEJ47"/>
      <c r="DEK47"/>
      <c r="DEL47"/>
      <c r="DEM47"/>
      <c r="DEN47"/>
      <c r="DEO47"/>
      <c r="DEP47"/>
      <c r="DEQ47"/>
      <c r="DER47"/>
      <c r="DES47"/>
      <c r="DET47"/>
      <c r="DEU47"/>
      <c r="DEV47"/>
      <c r="DEW47"/>
      <c r="DEX47"/>
      <c r="DEY47"/>
      <c r="DEZ47"/>
      <c r="DFA47"/>
      <c r="DFB47"/>
      <c r="DFC47"/>
      <c r="DFD47"/>
      <c r="DFE47"/>
      <c r="DFF47"/>
      <c r="DFG47"/>
      <c r="DFH47"/>
      <c r="DFI47"/>
      <c r="DFJ47"/>
      <c r="DFK47"/>
      <c r="DFL47"/>
      <c r="DFM47"/>
      <c r="DFN47"/>
      <c r="DFO47"/>
      <c r="DFP47"/>
      <c r="DFQ47"/>
      <c r="DFR47"/>
      <c r="DFS47"/>
      <c r="DFT47"/>
      <c r="DFU47"/>
      <c r="DFV47"/>
      <c r="DFW47"/>
      <c r="DFX47"/>
      <c r="DFY47"/>
      <c r="DFZ47"/>
      <c r="DGA47"/>
      <c r="DGB47"/>
      <c r="DGC47"/>
      <c r="DGD47"/>
      <c r="DGE47"/>
      <c r="DGF47"/>
      <c r="DGG47"/>
      <c r="DGH47"/>
      <c r="DGI47"/>
      <c r="DGJ47"/>
      <c r="DGK47"/>
      <c r="DGL47"/>
      <c r="DGM47"/>
      <c r="DGN47"/>
      <c r="DGO47"/>
      <c r="DGP47"/>
      <c r="DGQ47"/>
      <c r="DGR47"/>
      <c r="DGS47"/>
      <c r="DGT47"/>
      <c r="DGU47"/>
      <c r="DGV47"/>
      <c r="DGW47"/>
      <c r="DGX47"/>
      <c r="DGY47"/>
      <c r="DGZ47"/>
      <c r="DHA47"/>
      <c r="DHB47"/>
      <c r="DHC47"/>
      <c r="DHD47"/>
      <c r="DHE47"/>
      <c r="DHF47"/>
      <c r="DHG47"/>
      <c r="DHH47"/>
      <c r="DHI47"/>
      <c r="DHJ47"/>
      <c r="DHK47"/>
      <c r="DHL47"/>
      <c r="DHM47"/>
      <c r="DHN47"/>
      <c r="DHO47"/>
      <c r="DHP47"/>
      <c r="DHQ47"/>
      <c r="DHR47"/>
      <c r="DHS47"/>
      <c r="DHT47"/>
      <c r="DHU47"/>
      <c r="DHV47"/>
      <c r="DHW47"/>
      <c r="DHX47"/>
      <c r="DHY47"/>
      <c r="DHZ47"/>
      <c r="DIA47"/>
      <c r="DIB47"/>
      <c r="DIC47"/>
      <c r="DID47"/>
      <c r="DIE47"/>
      <c r="DIF47"/>
      <c r="DIG47"/>
      <c r="DIH47"/>
      <c r="DII47"/>
      <c r="DIJ47"/>
      <c r="DIK47"/>
      <c r="DIL47"/>
      <c r="DIM47"/>
      <c r="DIN47"/>
      <c r="DIO47"/>
      <c r="DIP47"/>
      <c r="DIQ47"/>
      <c r="DIR47"/>
      <c r="DIS47"/>
      <c r="DIT47"/>
      <c r="DIU47"/>
      <c r="DIV47"/>
      <c r="DIW47"/>
      <c r="DIX47"/>
      <c r="DIY47"/>
      <c r="DIZ47"/>
      <c r="DJA47"/>
      <c r="DJB47"/>
      <c r="DJC47"/>
      <c r="DJD47"/>
      <c r="DJE47"/>
      <c r="DJF47"/>
      <c r="DJG47"/>
      <c r="DJH47"/>
      <c r="DJI47"/>
      <c r="DJJ47"/>
      <c r="DJK47"/>
      <c r="DJL47"/>
      <c r="DJM47"/>
      <c r="DJN47"/>
      <c r="DJO47"/>
      <c r="DJP47"/>
      <c r="DJQ47"/>
      <c r="DJR47"/>
      <c r="DJS47"/>
      <c r="DJT47"/>
      <c r="DJU47"/>
      <c r="DJV47"/>
      <c r="DJW47"/>
      <c r="DJX47"/>
      <c r="DJY47"/>
      <c r="DJZ47"/>
      <c r="DKA47"/>
      <c r="DKB47"/>
      <c r="DKC47"/>
      <c r="DKD47"/>
      <c r="DKE47"/>
      <c r="DKF47"/>
      <c r="DKG47"/>
      <c r="DKH47"/>
      <c r="DKI47"/>
      <c r="DKJ47"/>
      <c r="DKK47"/>
      <c r="DKL47"/>
      <c r="DKM47"/>
      <c r="DKN47"/>
      <c r="DKO47"/>
      <c r="DKP47"/>
      <c r="DKQ47"/>
      <c r="DKR47"/>
      <c r="DKS47"/>
      <c r="DKT47"/>
      <c r="DKU47"/>
      <c r="DKV47"/>
      <c r="DKW47"/>
      <c r="DKX47"/>
      <c r="DKY47"/>
      <c r="DKZ47"/>
      <c r="DLA47"/>
      <c r="DLB47"/>
      <c r="DLC47"/>
      <c r="DLD47"/>
      <c r="DLE47"/>
      <c r="DLF47"/>
      <c r="DLG47"/>
      <c r="DLH47"/>
      <c r="DLI47"/>
      <c r="DLJ47"/>
      <c r="DLK47"/>
      <c r="DLL47"/>
      <c r="DLM47"/>
      <c r="DLN47"/>
      <c r="DLO47"/>
      <c r="DLP47"/>
      <c r="DLQ47"/>
      <c r="DLR47"/>
      <c r="DLS47"/>
      <c r="DLT47"/>
      <c r="DLU47"/>
      <c r="DLV47"/>
      <c r="DLW47"/>
      <c r="DLX47"/>
      <c r="DLY47"/>
      <c r="DLZ47"/>
      <c r="DMA47"/>
      <c r="DMB47"/>
      <c r="DMC47"/>
      <c r="DMD47"/>
      <c r="DME47"/>
      <c r="DMF47"/>
      <c r="DMG47"/>
      <c r="DMH47"/>
      <c r="DMI47"/>
      <c r="DMJ47"/>
      <c r="DMK47"/>
      <c r="DML47"/>
      <c r="DMM47"/>
      <c r="DMN47"/>
      <c r="DMO47"/>
      <c r="DMP47"/>
      <c r="DMQ47"/>
      <c r="DMR47"/>
      <c r="DMS47"/>
      <c r="DMT47"/>
      <c r="DMU47"/>
      <c r="DMV47"/>
      <c r="DMW47"/>
      <c r="DMX47"/>
      <c r="DMY47"/>
      <c r="DMZ47"/>
      <c r="DNA47"/>
      <c r="DNB47"/>
      <c r="DNC47"/>
      <c r="DND47"/>
      <c r="DNE47"/>
      <c r="DNF47"/>
      <c r="DNG47"/>
      <c r="DNH47"/>
      <c r="DNI47"/>
      <c r="DNJ47"/>
      <c r="DNK47"/>
      <c r="DNL47"/>
      <c r="DNM47"/>
      <c r="DNN47"/>
      <c r="DNO47"/>
      <c r="DNP47"/>
      <c r="DNQ47"/>
      <c r="DNR47"/>
      <c r="DNS47"/>
      <c r="DNT47"/>
      <c r="DNU47"/>
      <c r="DNV47"/>
      <c r="DNW47"/>
      <c r="DNX47"/>
      <c r="DNY47"/>
      <c r="DNZ47"/>
      <c r="DOA47"/>
      <c r="DOB47"/>
      <c r="DOC47"/>
      <c r="DOD47"/>
      <c r="DOE47"/>
      <c r="DOF47"/>
      <c r="DOG47"/>
      <c r="DOH47"/>
      <c r="DOI47"/>
      <c r="DOJ47"/>
      <c r="DOK47"/>
      <c r="DOL47"/>
      <c r="DOM47"/>
      <c r="DON47"/>
      <c r="DOO47"/>
      <c r="DOP47"/>
      <c r="DOQ47"/>
      <c r="DOR47"/>
      <c r="DOS47"/>
      <c r="DOT47"/>
      <c r="DOU47"/>
      <c r="DOV47"/>
      <c r="DOW47"/>
      <c r="DOX47"/>
      <c r="DOY47"/>
      <c r="DOZ47"/>
      <c r="DPA47"/>
      <c r="DPB47"/>
      <c r="DPC47"/>
      <c r="DPD47"/>
      <c r="DPE47"/>
      <c r="DPF47"/>
      <c r="DPG47"/>
      <c r="DPH47"/>
      <c r="DPI47"/>
      <c r="DPJ47"/>
      <c r="DPK47"/>
      <c r="DPL47"/>
      <c r="DPM47"/>
      <c r="DPN47"/>
      <c r="DPO47"/>
      <c r="DPP47"/>
      <c r="DPQ47"/>
      <c r="DPR47"/>
      <c r="DPS47"/>
      <c r="DPT47"/>
      <c r="DPU47"/>
      <c r="DPV47"/>
      <c r="DPW47"/>
      <c r="DPX47"/>
      <c r="DPY47"/>
      <c r="DPZ47"/>
      <c r="DQA47"/>
      <c r="DQB47"/>
      <c r="DQC47"/>
      <c r="DQD47"/>
      <c r="DQE47"/>
      <c r="DQF47"/>
      <c r="DQG47"/>
      <c r="DQH47"/>
      <c r="DQI47"/>
      <c r="DQJ47"/>
      <c r="DQK47"/>
      <c r="DQL47"/>
      <c r="DQM47"/>
      <c r="DQN47"/>
      <c r="DQO47"/>
      <c r="DQP47"/>
      <c r="DQQ47"/>
      <c r="DQR47"/>
      <c r="DQS47"/>
      <c r="DQT47"/>
      <c r="DQU47"/>
      <c r="DQV47"/>
      <c r="DQW47"/>
      <c r="DQX47"/>
      <c r="DQY47"/>
      <c r="DQZ47"/>
      <c r="DRA47"/>
      <c r="DRB47"/>
      <c r="DRC47"/>
      <c r="DRD47"/>
      <c r="DRE47"/>
      <c r="DRF47"/>
      <c r="DRG47"/>
      <c r="DRH47"/>
      <c r="DRI47"/>
      <c r="DRJ47"/>
      <c r="DRK47"/>
      <c r="DRL47"/>
      <c r="DRM47"/>
      <c r="DRN47"/>
      <c r="DRO47"/>
      <c r="DRP47"/>
      <c r="DRQ47"/>
      <c r="DRR47"/>
      <c r="DRS47"/>
      <c r="DRT47"/>
      <c r="DRU47"/>
      <c r="DRV47"/>
      <c r="DRW47"/>
      <c r="DRX47"/>
      <c r="DRY47"/>
      <c r="DRZ47"/>
      <c r="DSA47"/>
      <c r="DSB47"/>
      <c r="DSC47"/>
      <c r="DSD47"/>
      <c r="DSE47"/>
      <c r="DSF47"/>
      <c r="DSG47"/>
      <c r="DSH47"/>
      <c r="DSI47"/>
      <c r="DSJ47"/>
      <c r="DSK47"/>
      <c r="DSL47"/>
      <c r="DSM47"/>
      <c r="DSN47"/>
      <c r="DSO47"/>
      <c r="DSP47"/>
      <c r="DSQ47"/>
      <c r="DSR47"/>
      <c r="DSS47"/>
      <c r="DST47"/>
      <c r="DSU47"/>
      <c r="DSV47"/>
      <c r="DSW47"/>
      <c r="DSX47"/>
      <c r="DSY47"/>
      <c r="DSZ47"/>
      <c r="DTA47"/>
      <c r="DTB47"/>
      <c r="DTC47"/>
      <c r="DTD47"/>
      <c r="DTE47"/>
      <c r="DTF47"/>
      <c r="DTG47"/>
      <c r="DTH47"/>
      <c r="DTI47"/>
      <c r="DTJ47"/>
      <c r="DTK47"/>
      <c r="DTL47"/>
      <c r="DTM47"/>
      <c r="DTN47"/>
      <c r="DTO47"/>
      <c r="DTP47"/>
      <c r="DTQ47"/>
      <c r="DTR47"/>
      <c r="DTS47"/>
      <c r="DTT47"/>
      <c r="DTU47"/>
      <c r="DTV47"/>
      <c r="DTW47"/>
      <c r="DTX47"/>
      <c r="DTY47"/>
      <c r="DTZ47"/>
      <c r="DUA47"/>
      <c r="DUB47"/>
      <c r="DUC47"/>
      <c r="DUD47"/>
      <c r="DUE47"/>
      <c r="DUF47"/>
      <c r="DUG47"/>
      <c r="DUH47"/>
      <c r="DUI47"/>
      <c r="DUJ47"/>
      <c r="DUK47"/>
      <c r="DUL47"/>
      <c r="DUM47"/>
      <c r="DUN47"/>
      <c r="DUO47"/>
      <c r="DUP47"/>
      <c r="DUQ47"/>
      <c r="DUR47"/>
      <c r="DUS47"/>
      <c r="DUT47"/>
      <c r="DUU47"/>
      <c r="DUV47"/>
      <c r="DUW47"/>
      <c r="DUX47"/>
      <c r="DUY47"/>
      <c r="DUZ47"/>
      <c r="DVA47"/>
      <c r="DVB47"/>
      <c r="DVC47"/>
      <c r="DVD47"/>
      <c r="DVE47"/>
      <c r="DVF47"/>
      <c r="DVG47"/>
      <c r="DVH47"/>
      <c r="DVI47"/>
      <c r="DVJ47"/>
      <c r="DVK47"/>
      <c r="DVL47"/>
      <c r="DVM47"/>
      <c r="DVN47"/>
      <c r="DVO47"/>
      <c r="DVP47"/>
      <c r="DVQ47"/>
      <c r="DVR47"/>
      <c r="DVS47"/>
      <c r="DVT47"/>
      <c r="DVU47"/>
      <c r="DVV47"/>
      <c r="DVW47"/>
      <c r="DVX47"/>
      <c r="DVY47"/>
      <c r="DVZ47"/>
      <c r="DWA47"/>
      <c r="DWB47"/>
      <c r="DWC47"/>
      <c r="DWD47"/>
      <c r="DWE47"/>
      <c r="DWF47"/>
      <c r="DWG47"/>
      <c r="DWH47"/>
      <c r="DWI47"/>
      <c r="DWJ47"/>
      <c r="DWK47"/>
      <c r="DWL47"/>
      <c r="DWM47"/>
      <c r="DWN47"/>
      <c r="DWO47"/>
      <c r="DWP47"/>
      <c r="DWQ47"/>
      <c r="DWR47"/>
      <c r="DWS47"/>
      <c r="DWT47"/>
      <c r="DWU47"/>
      <c r="DWV47"/>
      <c r="DWW47"/>
      <c r="DWX47"/>
      <c r="DWY47"/>
      <c r="DWZ47"/>
      <c r="DXA47"/>
      <c r="DXB47"/>
      <c r="DXC47"/>
      <c r="DXD47"/>
      <c r="DXE47"/>
      <c r="DXF47"/>
      <c r="DXG47"/>
      <c r="DXH47"/>
      <c r="DXI47"/>
      <c r="DXJ47"/>
      <c r="DXK47"/>
      <c r="DXL47"/>
      <c r="DXM47"/>
      <c r="DXN47"/>
      <c r="DXO47"/>
      <c r="DXP47"/>
      <c r="DXQ47"/>
      <c r="DXR47"/>
      <c r="DXS47"/>
      <c r="DXT47"/>
      <c r="DXU47"/>
      <c r="DXV47"/>
      <c r="DXW47"/>
      <c r="DXX47"/>
      <c r="DXY47"/>
      <c r="DXZ47"/>
      <c r="DYA47"/>
      <c r="DYB47"/>
      <c r="DYC47"/>
      <c r="DYD47"/>
      <c r="DYE47"/>
      <c r="DYF47"/>
      <c r="DYG47"/>
      <c r="DYH47"/>
      <c r="DYI47"/>
      <c r="DYJ47"/>
      <c r="DYK47"/>
      <c r="DYL47"/>
      <c r="DYM47"/>
      <c r="DYN47"/>
      <c r="DYO47"/>
      <c r="DYP47"/>
      <c r="DYQ47"/>
      <c r="DYR47"/>
      <c r="DYS47"/>
      <c r="DYT47"/>
      <c r="DYU47"/>
      <c r="DYV47"/>
      <c r="DYW47"/>
      <c r="DYX47"/>
      <c r="DYY47"/>
      <c r="DYZ47"/>
      <c r="DZA47"/>
      <c r="DZB47"/>
      <c r="DZC47"/>
      <c r="DZD47"/>
      <c r="DZE47"/>
      <c r="DZF47"/>
      <c r="DZG47"/>
      <c r="DZH47"/>
      <c r="DZI47"/>
      <c r="DZJ47"/>
      <c r="DZK47"/>
      <c r="DZL47"/>
      <c r="DZM47"/>
      <c r="DZN47"/>
      <c r="DZO47"/>
      <c r="DZP47"/>
      <c r="DZQ47"/>
      <c r="DZR47"/>
      <c r="DZS47"/>
      <c r="DZT47"/>
      <c r="DZU47"/>
      <c r="DZV47"/>
      <c r="DZW47"/>
      <c r="DZX47"/>
      <c r="DZY47"/>
      <c r="DZZ47"/>
      <c r="EAA47"/>
      <c r="EAB47"/>
      <c r="EAC47"/>
      <c r="EAD47"/>
      <c r="EAE47"/>
      <c r="EAF47"/>
      <c r="EAG47"/>
      <c r="EAH47"/>
      <c r="EAI47"/>
      <c r="EAJ47"/>
      <c r="EAK47"/>
      <c r="EAL47"/>
      <c r="EAM47"/>
      <c r="EAN47"/>
      <c r="EAO47"/>
      <c r="EAP47"/>
      <c r="EAQ47"/>
      <c r="EAR47"/>
      <c r="EAS47"/>
      <c r="EAT47"/>
      <c r="EAU47"/>
      <c r="EAV47"/>
      <c r="EAW47"/>
      <c r="EAX47"/>
      <c r="EAY47"/>
      <c r="EAZ47"/>
      <c r="EBA47"/>
      <c r="EBB47"/>
      <c r="EBC47"/>
      <c r="EBD47"/>
      <c r="EBE47"/>
      <c r="EBF47"/>
      <c r="EBG47"/>
      <c r="EBH47"/>
      <c r="EBI47"/>
      <c r="EBJ47"/>
      <c r="EBK47"/>
      <c r="EBL47"/>
      <c r="EBM47"/>
      <c r="EBN47"/>
      <c r="EBO47"/>
      <c r="EBP47"/>
      <c r="EBQ47"/>
      <c r="EBR47"/>
      <c r="EBS47"/>
      <c r="EBT47"/>
      <c r="EBU47"/>
      <c r="EBV47"/>
      <c r="EBW47"/>
      <c r="EBX47"/>
      <c r="EBY47"/>
      <c r="EBZ47"/>
      <c r="ECA47"/>
      <c r="ECB47"/>
      <c r="ECC47"/>
      <c r="ECD47"/>
      <c r="ECE47"/>
      <c r="ECF47"/>
      <c r="ECG47"/>
      <c r="ECH47"/>
      <c r="ECI47"/>
      <c r="ECJ47"/>
      <c r="ECK47"/>
      <c r="ECL47"/>
      <c r="ECM47"/>
      <c r="ECN47"/>
      <c r="ECO47"/>
      <c r="ECP47"/>
      <c r="ECQ47"/>
      <c r="ECR47"/>
      <c r="ECS47"/>
      <c r="ECT47"/>
      <c r="ECU47"/>
      <c r="ECV47"/>
      <c r="ECW47"/>
      <c r="ECX47"/>
      <c r="ECY47"/>
      <c r="ECZ47"/>
      <c r="EDA47"/>
      <c r="EDB47"/>
      <c r="EDC47"/>
      <c r="EDD47"/>
      <c r="EDE47"/>
      <c r="EDF47"/>
      <c r="EDG47"/>
      <c r="EDH47"/>
      <c r="EDI47"/>
      <c r="EDJ47"/>
      <c r="EDK47"/>
      <c r="EDL47"/>
      <c r="EDM47"/>
      <c r="EDN47"/>
      <c r="EDO47"/>
      <c r="EDP47"/>
      <c r="EDQ47"/>
      <c r="EDR47"/>
      <c r="EDS47"/>
      <c r="EDT47"/>
      <c r="EDU47"/>
      <c r="EDV47"/>
      <c r="EDW47"/>
      <c r="EDX47"/>
      <c r="EDY47"/>
      <c r="EDZ47"/>
      <c r="EEA47"/>
      <c r="EEB47"/>
      <c r="EEC47"/>
      <c r="EED47"/>
      <c r="EEE47"/>
      <c r="EEF47"/>
      <c r="EEG47"/>
      <c r="EEH47"/>
      <c r="EEI47"/>
      <c r="EEJ47"/>
      <c r="EEK47"/>
      <c r="EEL47"/>
      <c r="EEM47"/>
      <c r="EEN47"/>
      <c r="EEO47"/>
      <c r="EEP47"/>
      <c r="EEQ47"/>
      <c r="EER47"/>
      <c r="EES47"/>
      <c r="EET47"/>
      <c r="EEU47"/>
      <c r="EEV47"/>
      <c r="EEW47"/>
      <c r="EEX47"/>
      <c r="EEY47"/>
      <c r="EEZ47"/>
      <c r="EFA47"/>
      <c r="EFB47"/>
      <c r="EFC47"/>
      <c r="EFD47"/>
      <c r="EFE47"/>
      <c r="EFF47"/>
      <c r="EFG47"/>
      <c r="EFH47"/>
      <c r="EFI47"/>
      <c r="EFJ47"/>
      <c r="EFK47"/>
      <c r="EFL47"/>
      <c r="EFM47"/>
      <c r="EFN47"/>
      <c r="EFO47"/>
      <c r="EFP47"/>
      <c r="EFQ47"/>
      <c r="EFR47"/>
      <c r="EFS47"/>
      <c r="EFT47"/>
      <c r="EFU47"/>
      <c r="EFV47"/>
      <c r="EFW47"/>
      <c r="EFX47"/>
      <c r="EFY47"/>
      <c r="EFZ47"/>
      <c r="EGA47"/>
      <c r="EGB47"/>
      <c r="EGC47"/>
      <c r="EGD47"/>
      <c r="EGE47"/>
      <c r="EGF47"/>
      <c r="EGG47"/>
      <c r="EGH47"/>
      <c r="EGI47"/>
      <c r="EGJ47"/>
      <c r="EGK47"/>
      <c r="EGL47"/>
      <c r="EGM47"/>
      <c r="EGN47"/>
      <c r="EGO47"/>
      <c r="EGP47"/>
      <c r="EGQ47"/>
      <c r="EGR47"/>
      <c r="EGS47"/>
      <c r="EGT47"/>
      <c r="EGU47"/>
      <c r="EGV47"/>
      <c r="EGW47"/>
      <c r="EGX47"/>
      <c r="EGY47"/>
      <c r="EGZ47"/>
      <c r="EHA47"/>
      <c r="EHB47"/>
      <c r="EHC47"/>
      <c r="EHD47"/>
      <c r="EHE47"/>
      <c r="EHF47"/>
      <c r="EHG47"/>
      <c r="EHH47"/>
      <c r="EHI47"/>
      <c r="EHJ47"/>
      <c r="EHK47"/>
      <c r="EHL47"/>
      <c r="EHM47"/>
      <c r="EHN47"/>
      <c r="EHO47"/>
      <c r="EHP47"/>
      <c r="EHQ47"/>
      <c r="EHR47"/>
      <c r="EHS47"/>
      <c r="EHT47"/>
      <c r="EHU47"/>
      <c r="EHV47"/>
      <c r="EHW47"/>
      <c r="EHX47"/>
      <c r="EHY47"/>
      <c r="EHZ47"/>
      <c r="EIA47"/>
      <c r="EIB47"/>
      <c r="EIC47"/>
      <c r="EID47"/>
      <c r="EIE47"/>
      <c r="EIF47"/>
      <c r="EIG47"/>
      <c r="EIH47"/>
      <c r="EII47"/>
      <c r="EIJ47"/>
      <c r="EIK47"/>
      <c r="EIL47"/>
      <c r="EIM47"/>
      <c r="EIN47"/>
      <c r="EIO47"/>
      <c r="EIP47"/>
      <c r="EIQ47"/>
      <c r="EIR47"/>
      <c r="EIS47"/>
      <c r="EIT47"/>
      <c r="EIU47"/>
      <c r="EIV47"/>
      <c r="EIW47"/>
      <c r="EIX47"/>
      <c r="EIY47"/>
      <c r="EIZ47"/>
      <c r="EJA47"/>
      <c r="EJB47"/>
      <c r="EJC47"/>
      <c r="EJD47"/>
      <c r="EJE47"/>
      <c r="EJF47"/>
      <c r="EJG47"/>
      <c r="EJH47"/>
      <c r="EJI47"/>
      <c r="EJJ47"/>
      <c r="EJK47"/>
      <c r="EJL47"/>
      <c r="EJM47"/>
      <c r="EJN47"/>
      <c r="EJO47"/>
      <c r="EJP47"/>
      <c r="EJQ47"/>
      <c r="EJR47"/>
      <c r="EJS47"/>
      <c r="EJT47"/>
      <c r="EJU47"/>
      <c r="EJV47"/>
      <c r="EJW47"/>
      <c r="EJX47"/>
      <c r="EJY47"/>
      <c r="EJZ47"/>
      <c r="EKA47"/>
      <c r="EKB47"/>
      <c r="EKC47"/>
      <c r="EKD47"/>
      <c r="EKE47"/>
      <c r="EKF47"/>
      <c r="EKG47"/>
      <c r="EKH47"/>
      <c r="EKI47"/>
      <c r="EKJ47"/>
      <c r="EKK47"/>
      <c r="EKL47"/>
      <c r="EKM47"/>
      <c r="EKN47"/>
      <c r="EKO47"/>
      <c r="EKP47"/>
      <c r="EKQ47"/>
      <c r="EKR47"/>
      <c r="EKS47"/>
      <c r="EKT47"/>
      <c r="EKU47"/>
      <c r="EKV47"/>
      <c r="EKW47"/>
      <c r="EKX47"/>
      <c r="EKY47"/>
      <c r="EKZ47"/>
      <c r="ELA47"/>
      <c r="ELB47"/>
      <c r="ELC47"/>
      <c r="ELD47"/>
      <c r="ELE47"/>
      <c r="ELF47"/>
      <c r="ELG47"/>
      <c r="ELH47"/>
      <c r="ELI47"/>
      <c r="ELJ47"/>
      <c r="ELK47"/>
      <c r="ELL47"/>
      <c r="ELM47"/>
      <c r="ELN47"/>
      <c r="ELO47"/>
      <c r="ELP47"/>
      <c r="ELQ47"/>
      <c r="ELR47"/>
      <c r="ELS47"/>
      <c r="ELT47"/>
      <c r="ELU47"/>
      <c r="ELV47"/>
      <c r="ELW47"/>
      <c r="ELX47"/>
      <c r="ELY47"/>
      <c r="ELZ47"/>
      <c r="EMA47"/>
      <c r="EMB47"/>
      <c r="EMC47"/>
      <c r="EMD47"/>
      <c r="EME47"/>
      <c r="EMF47"/>
      <c r="EMG47"/>
      <c r="EMH47"/>
      <c r="EMI47"/>
      <c r="EMJ47"/>
      <c r="EMK47"/>
      <c r="EML47"/>
      <c r="EMM47"/>
      <c r="EMN47"/>
      <c r="EMO47"/>
      <c r="EMP47"/>
      <c r="EMQ47"/>
      <c r="EMR47"/>
      <c r="EMS47"/>
      <c r="EMT47"/>
      <c r="EMU47"/>
      <c r="EMV47"/>
      <c r="EMW47"/>
      <c r="EMX47"/>
      <c r="EMY47"/>
      <c r="EMZ47"/>
      <c r="ENA47"/>
      <c r="ENB47"/>
      <c r="ENC47"/>
      <c r="END47"/>
      <c r="ENE47"/>
      <c r="ENF47"/>
      <c r="ENG47"/>
      <c r="ENH47"/>
      <c r="ENI47"/>
      <c r="ENJ47"/>
      <c r="ENK47"/>
      <c r="ENL47"/>
      <c r="ENM47"/>
      <c r="ENN47"/>
      <c r="ENO47"/>
      <c r="ENP47"/>
      <c r="ENQ47"/>
      <c r="ENR47"/>
      <c r="ENS47"/>
      <c r="ENT47"/>
      <c r="ENU47"/>
      <c r="ENV47"/>
      <c r="ENW47"/>
      <c r="ENX47"/>
      <c r="ENY47"/>
      <c r="ENZ47"/>
      <c r="EOA47"/>
      <c r="EOB47"/>
      <c r="EOC47"/>
      <c r="EOD47"/>
      <c r="EOE47"/>
      <c r="EOF47"/>
      <c r="EOG47"/>
      <c r="EOH47"/>
      <c r="EOI47"/>
      <c r="EOJ47"/>
      <c r="EOK47"/>
      <c r="EOL47"/>
      <c r="EOM47"/>
      <c r="EON47"/>
      <c r="EOO47"/>
      <c r="EOP47"/>
      <c r="EOQ47"/>
      <c r="EOR47"/>
      <c r="EOS47"/>
      <c r="EOT47"/>
      <c r="EOU47"/>
      <c r="EOV47"/>
      <c r="EOW47"/>
      <c r="EOX47"/>
      <c r="EOY47"/>
      <c r="EOZ47"/>
      <c r="EPA47"/>
      <c r="EPB47"/>
      <c r="EPC47"/>
      <c r="EPD47"/>
      <c r="EPE47"/>
      <c r="EPF47"/>
      <c r="EPG47"/>
      <c r="EPH47"/>
      <c r="EPI47"/>
      <c r="EPJ47"/>
      <c r="EPK47"/>
      <c r="EPL47"/>
      <c r="EPM47"/>
      <c r="EPN47"/>
      <c r="EPO47"/>
      <c r="EPP47"/>
      <c r="EPQ47"/>
      <c r="EPR47"/>
      <c r="EPS47"/>
      <c r="EPT47"/>
      <c r="EPU47"/>
      <c r="EPV47"/>
      <c r="EPW47"/>
      <c r="EPX47"/>
      <c r="EPY47"/>
      <c r="EPZ47"/>
      <c r="EQA47"/>
      <c r="EQB47"/>
      <c r="EQC47"/>
      <c r="EQD47"/>
      <c r="EQE47"/>
      <c r="EQF47"/>
      <c r="EQG47"/>
      <c r="EQH47"/>
      <c r="EQI47"/>
      <c r="EQJ47"/>
      <c r="EQK47"/>
      <c r="EQL47"/>
      <c r="EQM47"/>
      <c r="EQN47"/>
      <c r="EQO47"/>
      <c r="EQP47"/>
      <c r="EQQ47"/>
      <c r="EQR47"/>
      <c r="EQS47"/>
      <c r="EQT47"/>
      <c r="EQU47"/>
      <c r="EQV47"/>
      <c r="EQW47"/>
      <c r="EQX47"/>
      <c r="EQY47"/>
      <c r="EQZ47"/>
      <c r="ERA47"/>
      <c r="ERB47"/>
      <c r="ERC47"/>
      <c r="ERD47"/>
      <c r="ERE47"/>
      <c r="ERF47"/>
      <c r="ERG47"/>
      <c r="ERH47"/>
      <c r="ERI47"/>
      <c r="ERJ47"/>
      <c r="ERK47"/>
      <c r="ERL47"/>
      <c r="ERM47"/>
      <c r="ERN47"/>
      <c r="ERO47"/>
      <c r="ERP47"/>
      <c r="ERQ47"/>
      <c r="ERR47"/>
      <c r="ERS47"/>
      <c r="ERT47"/>
      <c r="ERU47"/>
      <c r="ERV47"/>
      <c r="ERW47"/>
      <c r="ERX47"/>
      <c r="ERY47"/>
      <c r="ERZ47"/>
      <c r="ESA47"/>
      <c r="ESB47"/>
      <c r="ESC47"/>
      <c r="ESD47"/>
      <c r="ESE47"/>
      <c r="ESF47"/>
      <c r="ESG47"/>
      <c r="ESH47"/>
      <c r="ESI47"/>
      <c r="ESJ47"/>
      <c r="ESK47"/>
      <c r="ESL47"/>
      <c r="ESM47"/>
      <c r="ESN47"/>
      <c r="ESO47"/>
      <c r="ESP47"/>
      <c r="ESQ47"/>
      <c r="ESR47"/>
      <c r="ESS47"/>
      <c r="EST47"/>
      <c r="ESU47"/>
      <c r="ESV47"/>
      <c r="ESW47"/>
      <c r="ESX47"/>
      <c r="ESY47"/>
      <c r="ESZ47"/>
      <c r="ETA47"/>
      <c r="ETB47"/>
      <c r="ETC47"/>
      <c r="ETD47"/>
      <c r="ETE47"/>
      <c r="ETF47"/>
      <c r="ETG47"/>
      <c r="ETH47"/>
      <c r="ETI47"/>
      <c r="ETJ47"/>
      <c r="ETK47"/>
      <c r="ETL47"/>
      <c r="ETM47"/>
      <c r="ETN47"/>
      <c r="ETO47"/>
      <c r="ETP47"/>
      <c r="ETQ47"/>
      <c r="ETR47"/>
      <c r="ETS47"/>
      <c r="ETT47"/>
      <c r="ETU47"/>
      <c r="ETV47"/>
      <c r="ETW47"/>
      <c r="ETX47"/>
      <c r="ETY47"/>
      <c r="ETZ47"/>
      <c r="EUA47"/>
      <c r="EUB47"/>
      <c r="EUC47"/>
      <c r="EUD47"/>
      <c r="EUE47"/>
      <c r="EUF47"/>
      <c r="EUG47"/>
      <c r="EUH47"/>
      <c r="EUI47"/>
      <c r="EUJ47"/>
      <c r="EUK47"/>
      <c r="EUL47"/>
      <c r="EUM47"/>
      <c r="EUN47"/>
      <c r="EUO47"/>
      <c r="EUP47"/>
      <c r="EUQ47"/>
      <c r="EUR47"/>
      <c r="EUS47"/>
      <c r="EUT47"/>
      <c r="EUU47"/>
      <c r="EUV47"/>
      <c r="EUW47"/>
      <c r="EUX47"/>
      <c r="EUY47"/>
      <c r="EUZ47"/>
      <c r="EVA47"/>
      <c r="EVB47"/>
      <c r="EVC47"/>
      <c r="EVD47"/>
      <c r="EVE47"/>
      <c r="EVF47"/>
      <c r="EVG47"/>
      <c r="EVH47"/>
      <c r="EVI47"/>
      <c r="EVJ47"/>
      <c r="EVK47"/>
      <c r="EVL47"/>
      <c r="EVM47"/>
      <c r="EVN47"/>
      <c r="EVO47"/>
      <c r="EVP47"/>
      <c r="EVQ47"/>
      <c r="EVR47"/>
      <c r="EVS47"/>
      <c r="EVT47"/>
      <c r="EVU47"/>
      <c r="EVV47"/>
      <c r="EVW47"/>
      <c r="EVX47"/>
      <c r="EVY47"/>
      <c r="EVZ47"/>
      <c r="EWA47"/>
      <c r="EWB47"/>
      <c r="EWC47"/>
      <c r="EWD47"/>
      <c r="EWE47"/>
      <c r="EWF47"/>
      <c r="EWG47"/>
      <c r="EWH47"/>
      <c r="EWI47"/>
      <c r="EWJ47"/>
      <c r="EWK47"/>
      <c r="EWL47"/>
      <c r="EWM47"/>
      <c r="EWN47"/>
      <c r="EWO47"/>
      <c r="EWP47"/>
      <c r="EWQ47"/>
      <c r="EWR47"/>
      <c r="EWS47"/>
      <c r="EWT47"/>
      <c r="EWU47"/>
      <c r="EWV47"/>
      <c r="EWW47"/>
      <c r="EWX47"/>
      <c r="EWY47"/>
      <c r="EWZ47"/>
      <c r="EXA47"/>
      <c r="EXB47"/>
      <c r="EXC47"/>
      <c r="EXD47"/>
      <c r="EXE47"/>
      <c r="EXF47"/>
      <c r="EXG47"/>
      <c r="EXH47"/>
      <c r="EXI47"/>
      <c r="EXJ47"/>
      <c r="EXK47"/>
      <c r="EXL47"/>
      <c r="EXM47"/>
      <c r="EXN47"/>
      <c r="EXO47"/>
      <c r="EXP47"/>
      <c r="EXQ47"/>
      <c r="EXR47"/>
      <c r="EXS47"/>
      <c r="EXT47"/>
      <c r="EXU47"/>
      <c r="EXV47"/>
      <c r="EXW47"/>
      <c r="EXX47"/>
      <c r="EXY47"/>
      <c r="EXZ47"/>
      <c r="EYA47"/>
      <c r="EYB47"/>
      <c r="EYC47"/>
      <c r="EYD47"/>
      <c r="EYE47"/>
      <c r="EYF47"/>
      <c r="EYG47"/>
      <c r="EYH47"/>
      <c r="EYI47"/>
      <c r="EYJ47"/>
      <c r="EYK47"/>
      <c r="EYL47"/>
      <c r="EYM47"/>
      <c r="EYN47"/>
      <c r="EYO47"/>
      <c r="EYP47"/>
      <c r="EYQ47"/>
      <c r="EYR47"/>
      <c r="EYS47"/>
      <c r="EYT47"/>
      <c r="EYU47"/>
      <c r="EYV47"/>
      <c r="EYW47"/>
      <c r="EYX47"/>
      <c r="EYY47"/>
      <c r="EYZ47"/>
      <c r="EZA47"/>
      <c r="EZB47"/>
      <c r="EZC47"/>
      <c r="EZD47"/>
      <c r="EZE47"/>
      <c r="EZF47"/>
      <c r="EZG47"/>
      <c r="EZH47"/>
      <c r="EZI47"/>
      <c r="EZJ47"/>
      <c r="EZK47"/>
      <c r="EZL47"/>
      <c r="EZM47"/>
      <c r="EZN47"/>
      <c r="EZO47"/>
      <c r="EZP47"/>
      <c r="EZQ47"/>
      <c r="EZR47"/>
      <c r="EZS47"/>
      <c r="EZT47"/>
      <c r="EZU47"/>
      <c r="EZV47"/>
      <c r="EZW47"/>
      <c r="EZX47"/>
      <c r="EZY47"/>
      <c r="EZZ47"/>
      <c r="FAA47"/>
      <c r="FAB47"/>
      <c r="FAC47"/>
      <c r="FAD47"/>
      <c r="FAE47"/>
      <c r="FAF47"/>
      <c r="FAG47"/>
      <c r="FAH47"/>
      <c r="FAI47"/>
      <c r="FAJ47"/>
      <c r="FAK47"/>
      <c r="FAL47"/>
      <c r="FAM47"/>
      <c r="FAN47"/>
      <c r="FAO47"/>
      <c r="FAP47"/>
      <c r="FAQ47"/>
      <c r="FAR47"/>
      <c r="FAS47"/>
      <c r="FAT47"/>
      <c r="FAU47"/>
      <c r="FAV47"/>
      <c r="FAW47"/>
      <c r="FAX47"/>
      <c r="FAY47"/>
      <c r="FAZ47"/>
      <c r="FBA47"/>
      <c r="FBB47"/>
      <c r="FBC47"/>
      <c r="FBD47"/>
      <c r="FBE47"/>
      <c r="FBF47"/>
      <c r="FBG47"/>
      <c r="FBH47"/>
      <c r="FBI47"/>
      <c r="FBJ47"/>
      <c r="FBK47"/>
      <c r="FBL47"/>
      <c r="FBM47"/>
      <c r="FBN47"/>
      <c r="FBO47"/>
      <c r="FBP47"/>
      <c r="FBQ47"/>
      <c r="FBR47"/>
      <c r="FBS47"/>
      <c r="FBT47"/>
      <c r="FBU47"/>
      <c r="FBV47"/>
      <c r="FBW47"/>
      <c r="FBX47"/>
      <c r="FBY47"/>
      <c r="FBZ47"/>
      <c r="FCA47"/>
      <c r="FCB47"/>
      <c r="FCC47"/>
      <c r="FCD47"/>
      <c r="FCE47"/>
      <c r="FCF47"/>
      <c r="FCG47"/>
      <c r="FCH47"/>
      <c r="FCI47"/>
      <c r="FCJ47"/>
      <c r="FCK47"/>
      <c r="FCL47"/>
      <c r="FCM47"/>
      <c r="FCN47"/>
      <c r="FCO47"/>
      <c r="FCP47"/>
      <c r="FCQ47"/>
      <c r="FCR47"/>
      <c r="FCS47"/>
      <c r="FCT47"/>
      <c r="FCU47"/>
      <c r="FCV47"/>
      <c r="FCW47"/>
      <c r="FCX47"/>
      <c r="FCY47"/>
      <c r="FCZ47"/>
      <c r="FDA47"/>
      <c r="FDB47"/>
      <c r="FDC47"/>
      <c r="FDD47"/>
      <c r="FDE47"/>
      <c r="FDF47"/>
      <c r="FDG47"/>
      <c r="FDH47"/>
      <c r="FDI47"/>
      <c r="FDJ47"/>
      <c r="FDK47"/>
      <c r="FDL47"/>
      <c r="FDM47"/>
      <c r="FDN47"/>
      <c r="FDO47"/>
      <c r="FDP47"/>
      <c r="FDQ47"/>
      <c r="FDR47"/>
      <c r="FDS47"/>
      <c r="FDT47"/>
      <c r="FDU47"/>
      <c r="FDV47"/>
      <c r="FDW47"/>
      <c r="FDX47"/>
      <c r="FDY47"/>
      <c r="FDZ47"/>
      <c r="FEA47"/>
      <c r="FEB47"/>
      <c r="FEC47"/>
      <c r="FED47"/>
      <c r="FEE47"/>
      <c r="FEF47"/>
      <c r="FEG47"/>
      <c r="FEH47"/>
      <c r="FEI47"/>
      <c r="FEJ47"/>
      <c r="FEK47"/>
      <c r="FEL47"/>
      <c r="FEM47"/>
      <c r="FEN47"/>
      <c r="FEO47"/>
      <c r="FEP47"/>
      <c r="FEQ47"/>
      <c r="FER47"/>
      <c r="FES47"/>
      <c r="FET47"/>
      <c r="FEU47"/>
      <c r="FEV47"/>
      <c r="FEW47"/>
      <c r="FEX47"/>
      <c r="FEY47"/>
      <c r="FEZ47"/>
      <c r="FFA47"/>
      <c r="FFB47"/>
      <c r="FFC47"/>
      <c r="FFD47"/>
      <c r="FFE47"/>
      <c r="FFF47"/>
      <c r="FFG47"/>
      <c r="FFH47"/>
      <c r="FFI47"/>
      <c r="FFJ47"/>
      <c r="FFK47"/>
      <c r="FFL47"/>
      <c r="FFM47"/>
      <c r="FFN47"/>
      <c r="FFO47"/>
      <c r="FFP47"/>
      <c r="FFQ47"/>
      <c r="FFR47"/>
      <c r="FFS47"/>
      <c r="FFT47"/>
      <c r="FFU47"/>
      <c r="FFV47"/>
      <c r="FFW47"/>
      <c r="FFX47"/>
      <c r="FFY47"/>
      <c r="FFZ47"/>
      <c r="FGA47"/>
      <c r="FGB47"/>
      <c r="FGC47"/>
      <c r="FGD47"/>
      <c r="FGE47"/>
      <c r="FGF47"/>
      <c r="FGG47"/>
      <c r="FGH47"/>
      <c r="FGI47"/>
      <c r="FGJ47"/>
      <c r="FGK47"/>
      <c r="FGL47"/>
      <c r="FGM47"/>
      <c r="FGN47"/>
      <c r="FGO47"/>
      <c r="FGP47"/>
      <c r="FGQ47"/>
      <c r="FGR47"/>
      <c r="FGS47"/>
      <c r="FGT47"/>
      <c r="FGU47"/>
      <c r="FGV47"/>
      <c r="FGW47"/>
      <c r="FGX47"/>
      <c r="FGY47"/>
      <c r="FGZ47"/>
      <c r="FHA47"/>
      <c r="FHB47"/>
      <c r="FHC47"/>
      <c r="FHD47"/>
      <c r="FHE47"/>
      <c r="FHF47"/>
      <c r="FHG47"/>
      <c r="FHH47"/>
      <c r="FHI47"/>
      <c r="FHJ47"/>
      <c r="FHK47"/>
      <c r="FHL47"/>
      <c r="FHM47"/>
      <c r="FHN47"/>
      <c r="FHO47"/>
      <c r="FHP47"/>
      <c r="FHQ47"/>
      <c r="FHR47"/>
      <c r="FHS47"/>
      <c r="FHT47"/>
      <c r="FHU47"/>
      <c r="FHV47"/>
      <c r="FHW47"/>
      <c r="FHX47"/>
      <c r="FHY47"/>
      <c r="FHZ47"/>
      <c r="FIA47"/>
      <c r="FIB47"/>
      <c r="FIC47"/>
      <c r="FID47"/>
      <c r="FIE47"/>
      <c r="FIF47"/>
      <c r="FIG47"/>
      <c r="FIH47"/>
      <c r="FII47"/>
      <c r="FIJ47"/>
      <c r="FIK47"/>
      <c r="FIL47"/>
      <c r="FIM47"/>
      <c r="FIN47"/>
      <c r="FIO47"/>
      <c r="FIP47"/>
      <c r="FIQ47"/>
      <c r="FIR47"/>
      <c r="FIS47"/>
      <c r="FIT47"/>
      <c r="FIU47"/>
      <c r="FIV47"/>
      <c r="FIW47"/>
      <c r="FIX47"/>
      <c r="FIY47"/>
      <c r="FIZ47"/>
      <c r="FJA47"/>
      <c r="FJB47"/>
      <c r="FJC47"/>
      <c r="FJD47"/>
      <c r="FJE47"/>
      <c r="FJF47"/>
      <c r="FJG47"/>
      <c r="FJH47"/>
      <c r="FJI47"/>
      <c r="FJJ47"/>
      <c r="FJK47"/>
      <c r="FJL47"/>
      <c r="FJM47"/>
      <c r="FJN47"/>
      <c r="FJO47"/>
      <c r="FJP47"/>
      <c r="FJQ47"/>
      <c r="FJR47"/>
      <c r="FJS47"/>
      <c r="FJT47"/>
      <c r="FJU47"/>
      <c r="FJV47"/>
      <c r="FJW47"/>
      <c r="FJX47"/>
      <c r="FJY47"/>
      <c r="FJZ47"/>
      <c r="FKA47"/>
      <c r="FKB47"/>
      <c r="FKC47"/>
      <c r="FKD47"/>
      <c r="FKE47"/>
      <c r="FKF47"/>
      <c r="FKG47"/>
      <c r="FKH47"/>
      <c r="FKI47"/>
      <c r="FKJ47"/>
      <c r="FKK47"/>
      <c r="FKL47"/>
      <c r="FKM47"/>
      <c r="FKN47"/>
      <c r="FKO47"/>
      <c r="FKP47"/>
      <c r="FKQ47"/>
      <c r="FKR47"/>
      <c r="FKS47"/>
      <c r="FKT47"/>
      <c r="FKU47"/>
      <c r="FKV47"/>
      <c r="FKW47"/>
      <c r="FKX47"/>
      <c r="FKY47"/>
      <c r="FKZ47"/>
      <c r="FLA47"/>
      <c r="FLB47"/>
      <c r="FLC47"/>
      <c r="FLD47"/>
      <c r="FLE47"/>
      <c r="FLF47"/>
      <c r="FLG47"/>
      <c r="FLH47"/>
      <c r="FLI47"/>
      <c r="FLJ47"/>
      <c r="FLK47"/>
      <c r="FLL47"/>
      <c r="FLM47"/>
      <c r="FLN47"/>
      <c r="FLO47"/>
      <c r="FLP47"/>
      <c r="FLQ47"/>
      <c r="FLR47"/>
      <c r="FLS47"/>
      <c r="FLT47"/>
      <c r="FLU47"/>
      <c r="FLV47"/>
      <c r="FLW47"/>
      <c r="FLX47"/>
      <c r="FLY47"/>
      <c r="FLZ47"/>
      <c r="FMA47"/>
      <c r="FMB47"/>
      <c r="FMC47"/>
      <c r="FMD47"/>
      <c r="FME47"/>
      <c r="FMF47"/>
      <c r="FMG47"/>
      <c r="FMH47"/>
      <c r="FMI47"/>
      <c r="FMJ47"/>
      <c r="FMK47"/>
      <c r="FML47"/>
      <c r="FMM47"/>
      <c r="FMN47"/>
      <c r="FMO47"/>
      <c r="FMP47"/>
      <c r="FMQ47"/>
      <c r="FMR47"/>
      <c r="FMS47"/>
      <c r="FMT47"/>
      <c r="FMU47"/>
      <c r="FMV47"/>
      <c r="FMW47"/>
      <c r="FMX47"/>
      <c r="FMY47"/>
      <c r="FMZ47"/>
      <c r="FNA47"/>
      <c r="FNB47"/>
      <c r="FNC47"/>
      <c r="FND47"/>
      <c r="FNE47"/>
      <c r="FNF47"/>
      <c r="FNG47"/>
      <c r="FNH47"/>
      <c r="FNI47"/>
      <c r="FNJ47"/>
      <c r="FNK47"/>
      <c r="FNL47"/>
      <c r="FNM47"/>
      <c r="FNN47"/>
      <c r="FNO47"/>
      <c r="FNP47"/>
      <c r="FNQ47"/>
      <c r="FNR47"/>
      <c r="FNS47"/>
      <c r="FNT47"/>
      <c r="FNU47"/>
      <c r="FNV47"/>
      <c r="FNW47"/>
      <c r="FNX47"/>
      <c r="FNY47"/>
      <c r="FNZ47"/>
      <c r="FOA47"/>
      <c r="FOB47"/>
      <c r="FOC47"/>
      <c r="FOD47"/>
      <c r="FOE47"/>
      <c r="FOF47"/>
      <c r="FOG47"/>
      <c r="FOH47"/>
      <c r="FOI47"/>
      <c r="FOJ47"/>
      <c r="FOK47"/>
      <c r="FOL47"/>
      <c r="FOM47"/>
      <c r="FON47"/>
      <c r="FOO47"/>
      <c r="FOP47"/>
      <c r="FOQ47"/>
      <c r="FOR47"/>
      <c r="FOS47"/>
      <c r="FOT47"/>
      <c r="FOU47"/>
      <c r="FOV47"/>
      <c r="FOW47"/>
      <c r="FOX47"/>
      <c r="FOY47"/>
      <c r="FOZ47"/>
      <c r="FPA47"/>
      <c r="FPB47"/>
      <c r="FPC47"/>
      <c r="FPD47"/>
      <c r="FPE47"/>
      <c r="FPF47"/>
      <c r="FPG47"/>
      <c r="FPH47"/>
      <c r="FPI47"/>
      <c r="FPJ47"/>
      <c r="FPK47"/>
      <c r="FPL47"/>
      <c r="FPM47"/>
      <c r="FPN47"/>
      <c r="FPO47"/>
      <c r="FPP47"/>
      <c r="FPQ47"/>
      <c r="FPR47"/>
      <c r="FPS47"/>
      <c r="FPT47"/>
      <c r="FPU47"/>
      <c r="FPV47"/>
      <c r="FPW47"/>
      <c r="FPX47"/>
      <c r="FPY47"/>
      <c r="FPZ47"/>
      <c r="FQA47"/>
      <c r="FQB47"/>
      <c r="FQC47"/>
      <c r="FQD47"/>
      <c r="FQE47"/>
      <c r="FQF47"/>
      <c r="FQG47"/>
      <c r="FQH47"/>
      <c r="FQI47"/>
      <c r="FQJ47"/>
      <c r="FQK47"/>
      <c r="FQL47"/>
      <c r="FQM47"/>
      <c r="FQN47"/>
      <c r="FQO47"/>
      <c r="FQP47"/>
      <c r="FQQ47"/>
      <c r="FQR47"/>
      <c r="FQS47"/>
      <c r="FQT47"/>
      <c r="FQU47"/>
      <c r="FQV47"/>
      <c r="FQW47"/>
      <c r="FQX47"/>
      <c r="FQY47"/>
      <c r="FQZ47"/>
      <c r="FRA47"/>
      <c r="FRB47"/>
      <c r="FRC47"/>
      <c r="FRD47"/>
      <c r="FRE47"/>
      <c r="FRF47"/>
      <c r="FRG47"/>
      <c r="FRH47"/>
      <c r="FRI47"/>
      <c r="FRJ47"/>
      <c r="FRK47"/>
      <c r="FRL47"/>
      <c r="FRM47"/>
      <c r="FRN47"/>
      <c r="FRO47"/>
      <c r="FRP47"/>
      <c r="FRQ47"/>
      <c r="FRR47"/>
      <c r="FRS47"/>
      <c r="FRT47"/>
      <c r="FRU47"/>
      <c r="FRV47"/>
      <c r="FRW47"/>
      <c r="FRX47"/>
      <c r="FRY47"/>
      <c r="FRZ47"/>
      <c r="FSA47"/>
      <c r="FSB47"/>
      <c r="FSC47"/>
      <c r="FSD47"/>
      <c r="FSE47"/>
      <c r="FSF47"/>
      <c r="FSG47"/>
      <c r="FSH47"/>
      <c r="FSI47"/>
      <c r="FSJ47"/>
      <c r="FSK47"/>
      <c r="FSL47"/>
      <c r="FSM47"/>
      <c r="FSN47"/>
      <c r="FSO47"/>
      <c r="FSP47"/>
      <c r="FSQ47"/>
      <c r="FSR47"/>
      <c r="FSS47"/>
      <c r="FST47"/>
      <c r="FSU47"/>
      <c r="FSV47"/>
      <c r="FSW47"/>
      <c r="FSX47"/>
      <c r="FSY47"/>
      <c r="FSZ47"/>
      <c r="FTA47"/>
      <c r="FTB47"/>
      <c r="FTC47"/>
      <c r="FTD47"/>
      <c r="FTE47"/>
      <c r="FTF47"/>
      <c r="FTG47"/>
      <c r="FTH47"/>
      <c r="FTI47"/>
      <c r="FTJ47"/>
      <c r="FTK47"/>
      <c r="FTL47"/>
      <c r="FTM47"/>
      <c r="FTN47"/>
      <c r="FTO47"/>
      <c r="FTP47"/>
      <c r="FTQ47"/>
      <c r="FTR47"/>
      <c r="FTS47"/>
      <c r="FTT47"/>
      <c r="FTU47"/>
      <c r="FTV47"/>
      <c r="FTW47"/>
      <c r="FTX47"/>
      <c r="FTY47"/>
      <c r="FTZ47"/>
      <c r="FUA47"/>
      <c r="FUB47"/>
      <c r="FUC47"/>
      <c r="FUD47"/>
      <c r="FUE47"/>
      <c r="FUF47"/>
      <c r="FUG47"/>
      <c r="FUH47"/>
      <c r="FUI47"/>
      <c r="FUJ47"/>
      <c r="FUK47"/>
      <c r="FUL47"/>
      <c r="FUM47"/>
      <c r="FUN47"/>
      <c r="FUO47"/>
      <c r="FUP47"/>
      <c r="FUQ47"/>
      <c r="FUR47"/>
      <c r="FUS47"/>
      <c r="FUT47"/>
      <c r="FUU47"/>
      <c r="FUV47"/>
      <c r="FUW47"/>
      <c r="FUX47"/>
      <c r="FUY47"/>
      <c r="FUZ47"/>
      <c r="FVA47"/>
      <c r="FVB47"/>
      <c r="FVC47"/>
      <c r="FVD47"/>
      <c r="FVE47"/>
      <c r="FVF47"/>
      <c r="FVG47"/>
      <c r="FVH47"/>
      <c r="FVI47"/>
      <c r="FVJ47"/>
      <c r="FVK47"/>
      <c r="FVL47"/>
      <c r="FVM47"/>
      <c r="FVN47"/>
      <c r="FVO47"/>
      <c r="FVP47"/>
      <c r="FVQ47"/>
      <c r="FVR47"/>
      <c r="FVS47"/>
      <c r="FVT47"/>
      <c r="FVU47"/>
      <c r="FVV47"/>
      <c r="FVW47"/>
      <c r="FVX47"/>
      <c r="FVY47"/>
      <c r="FVZ47"/>
      <c r="FWA47"/>
      <c r="FWB47"/>
      <c r="FWC47"/>
      <c r="FWD47"/>
      <c r="FWE47"/>
      <c r="FWF47"/>
      <c r="FWG47"/>
      <c r="FWH47"/>
      <c r="FWI47"/>
      <c r="FWJ47"/>
      <c r="FWK47"/>
      <c r="FWL47"/>
      <c r="FWM47"/>
      <c r="FWN47"/>
      <c r="FWO47"/>
      <c r="FWP47"/>
      <c r="FWQ47"/>
      <c r="FWR47"/>
      <c r="FWS47"/>
      <c r="FWT47"/>
      <c r="FWU47"/>
      <c r="FWV47"/>
      <c r="FWW47"/>
      <c r="FWX47"/>
      <c r="FWY47"/>
      <c r="FWZ47"/>
      <c r="FXA47"/>
      <c r="FXB47"/>
      <c r="FXC47"/>
      <c r="FXD47"/>
      <c r="FXE47"/>
      <c r="FXF47"/>
      <c r="FXG47"/>
      <c r="FXH47"/>
      <c r="FXI47"/>
      <c r="FXJ47"/>
      <c r="FXK47"/>
      <c r="FXL47"/>
      <c r="FXM47"/>
      <c r="FXN47"/>
      <c r="FXO47"/>
      <c r="FXP47"/>
      <c r="FXQ47"/>
      <c r="FXR47"/>
      <c r="FXS47"/>
      <c r="FXT47"/>
      <c r="FXU47"/>
      <c r="FXV47"/>
      <c r="FXW47"/>
      <c r="FXX47"/>
      <c r="FXY47"/>
      <c r="FXZ47"/>
      <c r="FYA47"/>
      <c r="FYB47"/>
      <c r="FYC47"/>
      <c r="FYD47"/>
      <c r="FYE47"/>
      <c r="FYF47"/>
      <c r="FYG47"/>
      <c r="FYH47"/>
      <c r="FYI47"/>
      <c r="FYJ47"/>
      <c r="FYK47"/>
      <c r="FYL47"/>
      <c r="FYM47"/>
      <c r="FYN47"/>
      <c r="FYO47"/>
      <c r="FYP47"/>
      <c r="FYQ47"/>
      <c r="FYR47"/>
      <c r="FYS47"/>
      <c r="FYT47"/>
      <c r="FYU47"/>
      <c r="FYV47"/>
      <c r="FYW47"/>
      <c r="FYX47"/>
      <c r="FYY47"/>
      <c r="FYZ47"/>
      <c r="FZA47"/>
      <c r="FZB47"/>
      <c r="FZC47"/>
      <c r="FZD47"/>
      <c r="FZE47"/>
      <c r="FZF47"/>
      <c r="FZG47"/>
      <c r="FZH47"/>
      <c r="FZI47"/>
      <c r="FZJ47"/>
      <c r="FZK47"/>
      <c r="FZL47"/>
      <c r="FZM47"/>
      <c r="FZN47"/>
      <c r="FZO47"/>
      <c r="FZP47"/>
      <c r="FZQ47"/>
      <c r="FZR47"/>
      <c r="FZS47"/>
      <c r="FZT47"/>
      <c r="FZU47"/>
      <c r="FZV47"/>
      <c r="FZW47"/>
      <c r="FZX47"/>
      <c r="FZY47"/>
      <c r="FZZ47"/>
      <c r="GAA47"/>
      <c r="GAB47"/>
      <c r="GAC47"/>
      <c r="GAD47"/>
      <c r="GAE47"/>
      <c r="GAF47"/>
      <c r="GAG47"/>
      <c r="GAH47"/>
      <c r="GAI47"/>
      <c r="GAJ47"/>
      <c r="GAK47"/>
      <c r="GAL47"/>
      <c r="GAM47"/>
      <c r="GAN47"/>
      <c r="GAO47"/>
      <c r="GAP47"/>
      <c r="GAQ47"/>
      <c r="GAR47"/>
      <c r="GAS47"/>
      <c r="GAT47"/>
      <c r="GAU47"/>
      <c r="GAV47"/>
      <c r="GAW47"/>
      <c r="GAX47"/>
      <c r="GAY47"/>
      <c r="GAZ47"/>
      <c r="GBA47"/>
      <c r="GBB47"/>
      <c r="GBC47"/>
      <c r="GBD47"/>
      <c r="GBE47"/>
      <c r="GBF47"/>
      <c r="GBG47"/>
      <c r="GBH47"/>
      <c r="GBI47"/>
      <c r="GBJ47"/>
      <c r="GBK47"/>
      <c r="GBL47"/>
      <c r="GBM47"/>
      <c r="GBN47"/>
      <c r="GBO47"/>
      <c r="GBP47"/>
      <c r="GBQ47"/>
      <c r="GBR47"/>
      <c r="GBS47"/>
      <c r="GBT47"/>
      <c r="GBU47"/>
      <c r="GBV47"/>
      <c r="GBW47"/>
      <c r="GBX47"/>
      <c r="GBY47"/>
      <c r="GBZ47"/>
      <c r="GCA47"/>
      <c r="GCB47"/>
      <c r="GCC47"/>
      <c r="GCD47"/>
      <c r="GCE47"/>
      <c r="GCF47"/>
      <c r="GCG47"/>
      <c r="GCH47"/>
      <c r="GCI47"/>
      <c r="GCJ47"/>
      <c r="GCK47"/>
      <c r="GCL47"/>
      <c r="GCM47"/>
      <c r="GCN47"/>
      <c r="GCO47"/>
      <c r="GCP47"/>
      <c r="GCQ47"/>
      <c r="GCR47"/>
      <c r="GCS47"/>
      <c r="GCT47"/>
      <c r="GCU47"/>
      <c r="GCV47"/>
      <c r="GCW47"/>
      <c r="GCX47"/>
      <c r="GCY47"/>
      <c r="GCZ47"/>
      <c r="GDA47"/>
      <c r="GDB47"/>
      <c r="GDC47"/>
      <c r="GDD47"/>
      <c r="GDE47"/>
      <c r="GDF47"/>
      <c r="GDG47"/>
      <c r="GDH47"/>
      <c r="GDI47"/>
      <c r="GDJ47"/>
      <c r="GDK47"/>
      <c r="GDL47"/>
      <c r="GDM47"/>
      <c r="GDN47"/>
      <c r="GDO47"/>
      <c r="GDP47"/>
      <c r="GDQ47"/>
      <c r="GDR47"/>
      <c r="GDS47"/>
      <c r="GDT47"/>
      <c r="GDU47"/>
      <c r="GDV47"/>
      <c r="GDW47"/>
      <c r="GDX47"/>
      <c r="GDY47"/>
      <c r="GDZ47"/>
      <c r="GEA47"/>
      <c r="GEB47"/>
      <c r="GEC47"/>
      <c r="GED47"/>
      <c r="GEE47"/>
      <c r="GEF47"/>
      <c r="GEG47"/>
      <c r="GEH47"/>
      <c r="GEI47"/>
      <c r="GEJ47"/>
      <c r="GEK47"/>
      <c r="GEL47"/>
      <c r="GEM47"/>
      <c r="GEN47"/>
      <c r="GEO47"/>
      <c r="GEP47"/>
      <c r="GEQ47"/>
      <c r="GER47"/>
      <c r="GES47"/>
      <c r="GET47"/>
      <c r="GEU47"/>
      <c r="GEV47"/>
      <c r="GEW47"/>
      <c r="GEX47"/>
      <c r="GEY47"/>
      <c r="GEZ47"/>
      <c r="GFA47"/>
      <c r="GFB47"/>
      <c r="GFC47"/>
      <c r="GFD47"/>
      <c r="GFE47"/>
      <c r="GFF47"/>
      <c r="GFG47"/>
      <c r="GFH47"/>
      <c r="GFI47"/>
      <c r="GFJ47"/>
      <c r="GFK47"/>
      <c r="GFL47"/>
      <c r="GFM47"/>
      <c r="GFN47"/>
      <c r="GFO47"/>
      <c r="GFP47"/>
      <c r="GFQ47"/>
      <c r="GFR47"/>
      <c r="GFS47"/>
      <c r="GFT47"/>
      <c r="GFU47"/>
      <c r="GFV47"/>
      <c r="GFW47"/>
      <c r="GFX47"/>
      <c r="GFY47"/>
      <c r="GFZ47"/>
      <c r="GGA47"/>
      <c r="GGB47"/>
      <c r="GGC47"/>
      <c r="GGD47"/>
      <c r="GGE47"/>
      <c r="GGF47"/>
      <c r="GGG47"/>
      <c r="GGH47"/>
      <c r="GGI47"/>
      <c r="GGJ47"/>
      <c r="GGK47"/>
      <c r="GGL47"/>
      <c r="GGM47"/>
      <c r="GGN47"/>
      <c r="GGO47"/>
      <c r="GGP47"/>
      <c r="GGQ47"/>
      <c r="GGR47"/>
      <c r="GGS47"/>
      <c r="GGT47"/>
      <c r="GGU47"/>
      <c r="GGV47"/>
      <c r="GGW47"/>
      <c r="GGX47"/>
      <c r="GGY47"/>
      <c r="GGZ47"/>
      <c r="GHA47"/>
      <c r="GHB47"/>
      <c r="GHC47"/>
      <c r="GHD47"/>
      <c r="GHE47"/>
      <c r="GHF47"/>
      <c r="GHG47"/>
      <c r="GHH47"/>
      <c r="GHI47"/>
      <c r="GHJ47"/>
      <c r="GHK47"/>
      <c r="GHL47"/>
      <c r="GHM47"/>
      <c r="GHN47"/>
      <c r="GHO47"/>
      <c r="GHP47"/>
      <c r="GHQ47"/>
      <c r="GHR47"/>
      <c r="GHS47"/>
      <c r="GHT47"/>
      <c r="GHU47"/>
      <c r="GHV47"/>
      <c r="GHW47"/>
      <c r="GHX47"/>
      <c r="GHY47"/>
      <c r="GHZ47"/>
      <c r="GIA47"/>
      <c r="GIB47"/>
      <c r="GIC47"/>
      <c r="GID47"/>
      <c r="GIE47"/>
      <c r="GIF47"/>
      <c r="GIG47"/>
      <c r="GIH47"/>
      <c r="GII47"/>
      <c r="GIJ47"/>
      <c r="GIK47"/>
      <c r="GIL47"/>
      <c r="GIM47"/>
      <c r="GIN47"/>
      <c r="GIO47"/>
      <c r="GIP47"/>
      <c r="GIQ47"/>
      <c r="GIR47"/>
      <c r="GIS47"/>
      <c r="GIT47"/>
      <c r="GIU47"/>
      <c r="GIV47"/>
      <c r="GIW47"/>
      <c r="GIX47"/>
      <c r="GIY47"/>
      <c r="GIZ47"/>
      <c r="GJA47"/>
      <c r="GJB47"/>
      <c r="GJC47"/>
      <c r="GJD47"/>
      <c r="GJE47"/>
      <c r="GJF47"/>
      <c r="GJG47"/>
      <c r="GJH47"/>
      <c r="GJI47"/>
      <c r="GJJ47"/>
      <c r="GJK47"/>
      <c r="GJL47"/>
      <c r="GJM47"/>
      <c r="GJN47"/>
      <c r="GJO47"/>
      <c r="GJP47"/>
      <c r="GJQ47"/>
      <c r="GJR47"/>
      <c r="GJS47"/>
      <c r="GJT47"/>
      <c r="GJU47"/>
      <c r="GJV47"/>
      <c r="GJW47"/>
      <c r="GJX47"/>
      <c r="GJY47"/>
      <c r="GJZ47"/>
      <c r="GKA47"/>
      <c r="GKB47"/>
      <c r="GKC47"/>
      <c r="GKD47"/>
      <c r="GKE47"/>
      <c r="GKF47"/>
      <c r="GKG47"/>
      <c r="GKH47"/>
      <c r="GKI47"/>
      <c r="GKJ47"/>
      <c r="GKK47"/>
      <c r="GKL47"/>
      <c r="GKM47"/>
      <c r="GKN47"/>
      <c r="GKO47"/>
      <c r="GKP47"/>
      <c r="GKQ47"/>
      <c r="GKR47"/>
      <c r="GKS47"/>
      <c r="GKT47"/>
      <c r="GKU47"/>
      <c r="GKV47"/>
      <c r="GKW47"/>
      <c r="GKX47"/>
      <c r="GKY47"/>
      <c r="GKZ47"/>
      <c r="GLA47"/>
      <c r="GLB47"/>
      <c r="GLC47"/>
      <c r="GLD47"/>
      <c r="GLE47"/>
      <c r="GLF47"/>
      <c r="GLG47"/>
      <c r="GLH47"/>
      <c r="GLI47"/>
      <c r="GLJ47"/>
      <c r="GLK47"/>
      <c r="GLL47"/>
      <c r="GLM47"/>
      <c r="GLN47"/>
      <c r="GLO47"/>
      <c r="GLP47"/>
      <c r="GLQ47"/>
      <c r="GLR47"/>
      <c r="GLS47"/>
      <c r="GLT47"/>
      <c r="GLU47"/>
      <c r="GLV47"/>
      <c r="GLW47"/>
      <c r="GLX47"/>
      <c r="GLY47"/>
      <c r="GLZ47"/>
      <c r="GMA47"/>
      <c r="GMB47"/>
      <c r="GMC47"/>
      <c r="GMD47"/>
      <c r="GME47"/>
      <c r="GMF47"/>
      <c r="GMG47"/>
      <c r="GMH47"/>
      <c r="GMI47"/>
      <c r="GMJ47"/>
      <c r="GMK47"/>
      <c r="GML47"/>
      <c r="GMM47"/>
      <c r="GMN47"/>
      <c r="GMO47"/>
      <c r="GMP47"/>
      <c r="GMQ47"/>
      <c r="GMR47"/>
      <c r="GMS47"/>
      <c r="GMT47"/>
      <c r="GMU47"/>
      <c r="GMV47"/>
      <c r="GMW47"/>
      <c r="GMX47"/>
      <c r="GMY47"/>
      <c r="GMZ47"/>
      <c r="GNA47"/>
      <c r="GNB47"/>
      <c r="GNC47"/>
      <c r="GND47"/>
      <c r="GNE47"/>
      <c r="GNF47"/>
      <c r="GNG47"/>
      <c r="GNH47"/>
      <c r="GNI47"/>
      <c r="GNJ47"/>
      <c r="GNK47"/>
      <c r="GNL47"/>
      <c r="GNM47"/>
      <c r="GNN47"/>
      <c r="GNO47"/>
      <c r="GNP47"/>
      <c r="GNQ47"/>
      <c r="GNR47"/>
      <c r="GNS47"/>
      <c r="GNT47"/>
      <c r="GNU47"/>
      <c r="GNV47"/>
      <c r="GNW47"/>
      <c r="GNX47"/>
      <c r="GNY47"/>
      <c r="GNZ47"/>
      <c r="GOA47"/>
      <c r="GOB47"/>
      <c r="GOC47"/>
      <c r="GOD47"/>
      <c r="GOE47"/>
      <c r="GOF47"/>
      <c r="GOG47"/>
      <c r="GOH47"/>
      <c r="GOI47"/>
      <c r="GOJ47"/>
      <c r="GOK47"/>
      <c r="GOL47"/>
      <c r="GOM47"/>
      <c r="GON47"/>
      <c r="GOO47"/>
      <c r="GOP47"/>
      <c r="GOQ47"/>
      <c r="GOR47"/>
      <c r="GOS47"/>
      <c r="GOT47"/>
      <c r="GOU47"/>
      <c r="GOV47"/>
      <c r="GOW47"/>
      <c r="GOX47"/>
      <c r="GOY47"/>
      <c r="GOZ47"/>
      <c r="GPA47"/>
      <c r="GPB47"/>
      <c r="GPC47"/>
      <c r="GPD47"/>
      <c r="GPE47"/>
      <c r="GPF47"/>
      <c r="GPG47"/>
      <c r="GPH47"/>
      <c r="GPI47"/>
      <c r="GPJ47"/>
      <c r="GPK47"/>
      <c r="GPL47"/>
      <c r="GPM47"/>
      <c r="GPN47"/>
      <c r="GPO47"/>
      <c r="GPP47"/>
      <c r="GPQ47"/>
      <c r="GPR47"/>
      <c r="GPS47"/>
      <c r="GPT47"/>
      <c r="GPU47"/>
      <c r="GPV47"/>
      <c r="GPW47"/>
      <c r="GPX47"/>
      <c r="GPY47"/>
      <c r="GPZ47"/>
      <c r="GQA47"/>
      <c r="GQB47"/>
      <c r="GQC47"/>
      <c r="GQD47"/>
      <c r="GQE47"/>
      <c r="GQF47"/>
      <c r="GQG47"/>
      <c r="GQH47"/>
      <c r="GQI47"/>
      <c r="GQJ47"/>
      <c r="GQK47"/>
      <c r="GQL47"/>
      <c r="GQM47"/>
      <c r="GQN47"/>
      <c r="GQO47"/>
      <c r="GQP47"/>
      <c r="GQQ47"/>
      <c r="GQR47"/>
      <c r="GQS47"/>
      <c r="GQT47"/>
      <c r="GQU47"/>
      <c r="GQV47"/>
      <c r="GQW47"/>
      <c r="GQX47"/>
      <c r="GQY47"/>
      <c r="GQZ47"/>
      <c r="GRA47"/>
      <c r="GRB47"/>
      <c r="GRC47"/>
      <c r="GRD47"/>
      <c r="GRE47"/>
      <c r="GRF47"/>
      <c r="GRG47"/>
      <c r="GRH47"/>
      <c r="GRI47"/>
      <c r="GRJ47"/>
      <c r="GRK47"/>
      <c r="GRL47"/>
      <c r="GRM47"/>
      <c r="GRN47"/>
      <c r="GRO47"/>
      <c r="GRP47"/>
      <c r="GRQ47"/>
      <c r="GRR47"/>
      <c r="GRS47"/>
      <c r="GRT47"/>
      <c r="GRU47"/>
      <c r="GRV47"/>
      <c r="GRW47"/>
      <c r="GRX47"/>
      <c r="GRY47"/>
      <c r="GRZ47"/>
      <c r="GSA47"/>
      <c r="GSB47"/>
      <c r="GSC47"/>
      <c r="GSD47"/>
      <c r="GSE47"/>
      <c r="GSF47"/>
      <c r="GSG47"/>
      <c r="GSH47"/>
      <c r="GSI47"/>
      <c r="GSJ47"/>
      <c r="GSK47"/>
      <c r="GSL47"/>
      <c r="GSM47"/>
      <c r="GSN47"/>
      <c r="GSO47"/>
      <c r="GSP47"/>
      <c r="GSQ47"/>
      <c r="GSR47"/>
      <c r="GSS47"/>
      <c r="GST47"/>
      <c r="GSU47"/>
      <c r="GSV47"/>
      <c r="GSW47"/>
      <c r="GSX47"/>
      <c r="GSY47"/>
      <c r="GSZ47"/>
      <c r="GTA47"/>
      <c r="GTB47"/>
      <c r="GTC47"/>
      <c r="GTD47"/>
      <c r="GTE47"/>
      <c r="GTF47"/>
      <c r="GTG47"/>
      <c r="GTH47"/>
      <c r="GTI47"/>
      <c r="GTJ47"/>
      <c r="GTK47"/>
      <c r="GTL47"/>
      <c r="GTM47"/>
      <c r="GTN47"/>
      <c r="GTO47"/>
      <c r="GTP47"/>
      <c r="GTQ47"/>
      <c r="GTR47"/>
      <c r="GTS47"/>
      <c r="GTT47"/>
      <c r="GTU47"/>
      <c r="GTV47"/>
      <c r="GTW47"/>
      <c r="GTX47"/>
      <c r="GTY47"/>
      <c r="GTZ47"/>
      <c r="GUA47"/>
      <c r="GUB47"/>
      <c r="GUC47"/>
      <c r="GUD47"/>
      <c r="GUE47"/>
      <c r="GUF47"/>
      <c r="GUG47"/>
      <c r="GUH47"/>
      <c r="GUI47"/>
      <c r="GUJ47"/>
      <c r="GUK47"/>
      <c r="GUL47"/>
      <c r="GUM47"/>
      <c r="GUN47"/>
      <c r="GUO47"/>
      <c r="GUP47"/>
      <c r="GUQ47"/>
      <c r="GUR47"/>
      <c r="GUS47"/>
      <c r="GUT47"/>
      <c r="GUU47"/>
      <c r="GUV47"/>
      <c r="GUW47"/>
      <c r="GUX47"/>
      <c r="GUY47"/>
      <c r="GUZ47"/>
      <c r="GVA47"/>
      <c r="GVB47"/>
      <c r="GVC47"/>
      <c r="GVD47"/>
      <c r="GVE47"/>
      <c r="GVF47"/>
      <c r="GVG47"/>
      <c r="GVH47"/>
      <c r="GVI47"/>
      <c r="GVJ47"/>
      <c r="GVK47"/>
      <c r="GVL47"/>
      <c r="GVM47"/>
      <c r="GVN47"/>
      <c r="GVO47"/>
      <c r="GVP47"/>
      <c r="GVQ47"/>
      <c r="GVR47"/>
      <c r="GVS47"/>
      <c r="GVT47"/>
      <c r="GVU47"/>
      <c r="GVV47"/>
      <c r="GVW47"/>
      <c r="GVX47"/>
      <c r="GVY47"/>
      <c r="GVZ47"/>
      <c r="GWA47"/>
      <c r="GWB47"/>
      <c r="GWC47"/>
      <c r="GWD47"/>
      <c r="GWE47"/>
      <c r="GWF47"/>
      <c r="GWG47"/>
      <c r="GWH47"/>
      <c r="GWI47"/>
      <c r="GWJ47"/>
      <c r="GWK47"/>
      <c r="GWL47"/>
      <c r="GWM47"/>
      <c r="GWN47"/>
      <c r="GWO47"/>
      <c r="GWP47"/>
      <c r="GWQ47"/>
      <c r="GWR47"/>
      <c r="GWS47"/>
      <c r="GWT47"/>
      <c r="GWU47"/>
      <c r="GWV47"/>
      <c r="GWW47"/>
      <c r="GWX47"/>
      <c r="GWY47"/>
      <c r="GWZ47"/>
      <c r="GXA47"/>
      <c r="GXB47"/>
      <c r="GXC47"/>
      <c r="GXD47"/>
      <c r="GXE47"/>
      <c r="GXF47"/>
      <c r="GXG47"/>
      <c r="GXH47"/>
      <c r="GXI47"/>
      <c r="GXJ47"/>
      <c r="GXK47"/>
      <c r="GXL47"/>
      <c r="GXM47"/>
      <c r="GXN47"/>
      <c r="GXO47"/>
      <c r="GXP47"/>
      <c r="GXQ47"/>
      <c r="GXR47"/>
      <c r="GXS47"/>
      <c r="GXT47"/>
      <c r="GXU47"/>
      <c r="GXV47"/>
      <c r="GXW47"/>
      <c r="GXX47"/>
      <c r="GXY47"/>
      <c r="GXZ47"/>
      <c r="GYA47"/>
      <c r="GYB47"/>
      <c r="GYC47"/>
      <c r="GYD47"/>
      <c r="GYE47"/>
      <c r="GYF47"/>
      <c r="GYG47"/>
      <c r="GYH47"/>
      <c r="GYI47"/>
      <c r="GYJ47"/>
      <c r="GYK47"/>
      <c r="GYL47"/>
      <c r="GYM47"/>
      <c r="GYN47"/>
      <c r="GYO47"/>
      <c r="GYP47"/>
      <c r="GYQ47"/>
      <c r="GYR47"/>
      <c r="GYS47"/>
      <c r="GYT47"/>
      <c r="GYU47"/>
      <c r="GYV47"/>
      <c r="GYW47"/>
      <c r="GYX47"/>
      <c r="GYY47"/>
      <c r="GYZ47"/>
      <c r="GZA47"/>
      <c r="GZB47"/>
      <c r="GZC47"/>
      <c r="GZD47"/>
      <c r="GZE47"/>
      <c r="GZF47"/>
      <c r="GZG47"/>
      <c r="GZH47"/>
      <c r="GZI47"/>
      <c r="GZJ47"/>
      <c r="GZK47"/>
      <c r="GZL47"/>
      <c r="GZM47"/>
      <c r="GZN47"/>
      <c r="GZO47"/>
      <c r="GZP47"/>
      <c r="GZQ47"/>
      <c r="GZR47"/>
      <c r="GZS47"/>
      <c r="GZT47"/>
      <c r="GZU47"/>
      <c r="GZV47"/>
      <c r="GZW47"/>
      <c r="GZX47"/>
      <c r="GZY47"/>
      <c r="GZZ47"/>
      <c r="HAA47"/>
      <c r="HAB47"/>
      <c r="HAC47"/>
      <c r="HAD47"/>
      <c r="HAE47"/>
      <c r="HAF47"/>
      <c r="HAG47"/>
      <c r="HAH47"/>
      <c r="HAI47"/>
      <c r="HAJ47"/>
      <c r="HAK47"/>
      <c r="HAL47"/>
      <c r="HAM47"/>
      <c r="HAN47"/>
      <c r="HAO47"/>
      <c r="HAP47"/>
      <c r="HAQ47"/>
      <c r="HAR47"/>
      <c r="HAS47"/>
      <c r="HAT47"/>
      <c r="HAU47"/>
      <c r="HAV47"/>
      <c r="HAW47"/>
      <c r="HAX47"/>
      <c r="HAY47"/>
      <c r="HAZ47"/>
      <c r="HBA47"/>
      <c r="HBB47"/>
      <c r="HBC47"/>
      <c r="HBD47"/>
      <c r="HBE47"/>
      <c r="HBF47"/>
      <c r="HBG47"/>
      <c r="HBH47"/>
      <c r="HBI47"/>
      <c r="HBJ47"/>
      <c r="HBK47"/>
      <c r="HBL47"/>
      <c r="HBM47"/>
      <c r="HBN47"/>
      <c r="HBO47"/>
      <c r="HBP47"/>
      <c r="HBQ47"/>
      <c r="HBR47"/>
      <c r="HBS47"/>
      <c r="HBT47"/>
      <c r="HBU47"/>
      <c r="HBV47"/>
      <c r="HBW47"/>
      <c r="HBX47"/>
      <c r="HBY47"/>
      <c r="HBZ47"/>
      <c r="HCA47"/>
      <c r="HCB47"/>
      <c r="HCC47"/>
      <c r="HCD47"/>
      <c r="HCE47"/>
      <c r="HCF47"/>
      <c r="HCG47"/>
      <c r="HCH47"/>
      <c r="HCI47"/>
      <c r="HCJ47"/>
      <c r="HCK47"/>
      <c r="HCL47"/>
      <c r="HCM47"/>
      <c r="HCN47"/>
      <c r="HCO47"/>
      <c r="HCP47"/>
      <c r="HCQ47"/>
      <c r="HCR47"/>
      <c r="HCS47"/>
      <c r="HCT47"/>
      <c r="HCU47"/>
      <c r="HCV47"/>
      <c r="HCW47"/>
      <c r="HCX47"/>
      <c r="HCY47"/>
      <c r="HCZ47"/>
      <c r="HDA47"/>
      <c r="HDB47"/>
      <c r="HDC47"/>
      <c r="HDD47"/>
      <c r="HDE47"/>
      <c r="HDF47"/>
      <c r="HDG47"/>
      <c r="HDH47"/>
      <c r="HDI47"/>
      <c r="HDJ47"/>
      <c r="HDK47"/>
      <c r="HDL47"/>
      <c r="HDM47"/>
      <c r="HDN47"/>
      <c r="HDO47"/>
      <c r="HDP47"/>
      <c r="HDQ47"/>
      <c r="HDR47"/>
      <c r="HDS47"/>
      <c r="HDT47"/>
      <c r="HDU47"/>
      <c r="HDV47"/>
      <c r="HDW47"/>
      <c r="HDX47"/>
      <c r="HDY47"/>
      <c r="HDZ47"/>
      <c r="HEA47"/>
      <c r="HEB47"/>
      <c r="HEC47"/>
      <c r="HED47"/>
      <c r="HEE47"/>
      <c r="HEF47"/>
      <c r="HEG47"/>
      <c r="HEH47"/>
      <c r="HEI47"/>
      <c r="HEJ47"/>
      <c r="HEK47"/>
      <c r="HEL47"/>
      <c r="HEM47"/>
      <c r="HEN47"/>
      <c r="HEO47"/>
      <c r="HEP47"/>
      <c r="HEQ47"/>
      <c r="HER47"/>
      <c r="HES47"/>
      <c r="HET47"/>
      <c r="HEU47"/>
      <c r="HEV47"/>
      <c r="HEW47"/>
      <c r="HEX47"/>
      <c r="HEY47"/>
      <c r="HEZ47"/>
      <c r="HFA47"/>
      <c r="HFB47"/>
      <c r="HFC47"/>
      <c r="HFD47"/>
      <c r="HFE47"/>
      <c r="HFF47"/>
      <c r="HFG47"/>
      <c r="HFH47"/>
      <c r="HFI47"/>
      <c r="HFJ47"/>
      <c r="HFK47"/>
      <c r="HFL47"/>
      <c r="HFM47"/>
      <c r="HFN47"/>
      <c r="HFO47"/>
      <c r="HFP47"/>
      <c r="HFQ47"/>
      <c r="HFR47"/>
      <c r="HFS47"/>
      <c r="HFT47"/>
      <c r="HFU47"/>
      <c r="HFV47"/>
      <c r="HFW47"/>
      <c r="HFX47"/>
      <c r="HFY47"/>
      <c r="HFZ47"/>
      <c r="HGA47"/>
      <c r="HGB47"/>
      <c r="HGC47"/>
      <c r="HGD47"/>
      <c r="HGE47"/>
      <c r="HGF47"/>
      <c r="HGG47"/>
      <c r="HGH47"/>
      <c r="HGI47"/>
      <c r="HGJ47"/>
      <c r="HGK47"/>
      <c r="HGL47"/>
      <c r="HGM47"/>
      <c r="HGN47"/>
      <c r="HGO47"/>
      <c r="HGP47"/>
      <c r="HGQ47"/>
      <c r="HGR47"/>
      <c r="HGS47"/>
      <c r="HGT47"/>
      <c r="HGU47"/>
      <c r="HGV47"/>
      <c r="HGW47"/>
      <c r="HGX47"/>
      <c r="HGY47"/>
      <c r="HGZ47"/>
      <c r="HHA47"/>
      <c r="HHB47"/>
      <c r="HHC47"/>
      <c r="HHD47"/>
      <c r="HHE47"/>
      <c r="HHF47"/>
      <c r="HHG47"/>
      <c r="HHH47"/>
      <c r="HHI47"/>
      <c r="HHJ47"/>
      <c r="HHK47"/>
      <c r="HHL47"/>
      <c r="HHM47"/>
      <c r="HHN47"/>
      <c r="HHO47"/>
      <c r="HHP47"/>
      <c r="HHQ47"/>
      <c r="HHR47"/>
      <c r="HHS47"/>
      <c r="HHT47"/>
      <c r="HHU47"/>
      <c r="HHV47"/>
      <c r="HHW47"/>
      <c r="HHX47"/>
      <c r="HHY47"/>
      <c r="HHZ47"/>
      <c r="HIA47"/>
      <c r="HIB47"/>
      <c r="HIC47"/>
      <c r="HID47"/>
      <c r="HIE47"/>
      <c r="HIF47"/>
      <c r="HIG47"/>
      <c r="HIH47"/>
      <c r="HII47"/>
      <c r="HIJ47"/>
      <c r="HIK47"/>
      <c r="HIL47"/>
      <c r="HIM47"/>
      <c r="HIN47"/>
      <c r="HIO47"/>
      <c r="HIP47"/>
      <c r="HIQ47"/>
      <c r="HIR47"/>
      <c r="HIS47"/>
      <c r="HIT47"/>
      <c r="HIU47"/>
      <c r="HIV47"/>
      <c r="HIW47"/>
      <c r="HIX47"/>
      <c r="HIY47"/>
      <c r="HIZ47"/>
      <c r="HJA47"/>
      <c r="HJB47"/>
      <c r="HJC47"/>
      <c r="HJD47"/>
      <c r="HJE47"/>
      <c r="HJF47"/>
      <c r="HJG47"/>
      <c r="HJH47"/>
      <c r="HJI47"/>
      <c r="HJJ47"/>
      <c r="HJK47"/>
      <c r="HJL47"/>
      <c r="HJM47"/>
      <c r="HJN47"/>
      <c r="HJO47"/>
      <c r="HJP47"/>
      <c r="HJQ47"/>
      <c r="HJR47"/>
      <c r="HJS47"/>
      <c r="HJT47"/>
      <c r="HJU47"/>
      <c r="HJV47"/>
      <c r="HJW47"/>
      <c r="HJX47"/>
      <c r="HJY47"/>
      <c r="HJZ47"/>
      <c r="HKA47"/>
      <c r="HKB47"/>
      <c r="HKC47"/>
      <c r="HKD47"/>
      <c r="HKE47"/>
      <c r="HKF47"/>
      <c r="HKG47"/>
      <c r="HKH47"/>
      <c r="HKI47"/>
      <c r="HKJ47"/>
      <c r="HKK47"/>
      <c r="HKL47"/>
      <c r="HKM47"/>
      <c r="HKN47"/>
      <c r="HKO47"/>
      <c r="HKP47"/>
      <c r="HKQ47"/>
      <c r="HKR47"/>
      <c r="HKS47"/>
      <c r="HKT47"/>
      <c r="HKU47"/>
      <c r="HKV47"/>
      <c r="HKW47"/>
      <c r="HKX47"/>
      <c r="HKY47"/>
      <c r="HKZ47"/>
      <c r="HLA47"/>
      <c r="HLB47"/>
      <c r="HLC47"/>
      <c r="HLD47"/>
      <c r="HLE47"/>
      <c r="HLF47"/>
      <c r="HLG47"/>
      <c r="HLH47"/>
      <c r="HLI47"/>
      <c r="HLJ47"/>
      <c r="HLK47"/>
      <c r="HLL47"/>
      <c r="HLM47"/>
      <c r="HLN47"/>
      <c r="HLO47"/>
      <c r="HLP47"/>
      <c r="HLQ47"/>
      <c r="HLR47"/>
      <c r="HLS47"/>
      <c r="HLT47"/>
      <c r="HLU47"/>
      <c r="HLV47"/>
      <c r="HLW47"/>
      <c r="HLX47"/>
      <c r="HLY47"/>
      <c r="HLZ47"/>
      <c r="HMA47"/>
      <c r="HMB47"/>
      <c r="HMC47"/>
      <c r="HMD47"/>
      <c r="HME47"/>
      <c r="HMF47"/>
      <c r="HMG47"/>
      <c r="HMH47"/>
      <c r="HMI47"/>
      <c r="HMJ47"/>
      <c r="HMK47"/>
      <c r="HML47"/>
      <c r="HMM47"/>
      <c r="HMN47"/>
      <c r="HMO47"/>
      <c r="HMP47"/>
      <c r="HMQ47"/>
      <c r="HMR47"/>
      <c r="HMS47"/>
      <c r="HMT47"/>
      <c r="HMU47"/>
      <c r="HMV47"/>
      <c r="HMW47"/>
      <c r="HMX47"/>
      <c r="HMY47"/>
      <c r="HMZ47"/>
      <c r="HNA47"/>
      <c r="HNB47"/>
      <c r="HNC47"/>
      <c r="HND47"/>
      <c r="HNE47"/>
      <c r="HNF47"/>
      <c r="HNG47"/>
      <c r="HNH47"/>
      <c r="HNI47"/>
      <c r="HNJ47"/>
      <c r="HNK47"/>
      <c r="HNL47"/>
      <c r="HNM47"/>
      <c r="HNN47"/>
      <c r="HNO47"/>
      <c r="HNP47"/>
      <c r="HNQ47"/>
      <c r="HNR47"/>
      <c r="HNS47"/>
      <c r="HNT47"/>
      <c r="HNU47"/>
      <c r="HNV47"/>
      <c r="HNW47"/>
      <c r="HNX47"/>
      <c r="HNY47"/>
      <c r="HNZ47"/>
      <c r="HOA47"/>
      <c r="HOB47"/>
      <c r="HOC47"/>
      <c r="HOD47"/>
      <c r="HOE47"/>
      <c r="HOF47"/>
      <c r="HOG47"/>
      <c r="HOH47"/>
      <c r="HOI47"/>
      <c r="HOJ47"/>
      <c r="HOK47"/>
      <c r="HOL47"/>
      <c r="HOM47"/>
      <c r="HON47"/>
      <c r="HOO47"/>
      <c r="HOP47"/>
      <c r="HOQ47"/>
      <c r="HOR47"/>
      <c r="HOS47"/>
      <c r="HOT47"/>
      <c r="HOU47"/>
      <c r="HOV47"/>
      <c r="HOW47"/>
      <c r="HOX47"/>
      <c r="HOY47"/>
      <c r="HOZ47"/>
      <c r="HPA47"/>
      <c r="HPB47"/>
      <c r="HPC47"/>
      <c r="HPD47"/>
      <c r="HPE47"/>
      <c r="HPF47"/>
      <c r="HPG47"/>
      <c r="HPH47"/>
      <c r="HPI47"/>
      <c r="HPJ47"/>
      <c r="HPK47"/>
      <c r="HPL47"/>
      <c r="HPM47"/>
      <c r="HPN47"/>
      <c r="HPO47"/>
      <c r="HPP47"/>
      <c r="HPQ47"/>
      <c r="HPR47"/>
      <c r="HPS47"/>
      <c r="HPT47"/>
      <c r="HPU47"/>
      <c r="HPV47"/>
      <c r="HPW47"/>
      <c r="HPX47"/>
      <c r="HPY47"/>
      <c r="HPZ47"/>
      <c r="HQA47"/>
      <c r="HQB47"/>
      <c r="HQC47"/>
      <c r="HQD47"/>
      <c r="HQE47"/>
      <c r="HQF47"/>
      <c r="HQG47"/>
      <c r="HQH47"/>
      <c r="HQI47"/>
      <c r="HQJ47"/>
      <c r="HQK47"/>
      <c r="HQL47"/>
      <c r="HQM47"/>
      <c r="HQN47"/>
      <c r="HQO47"/>
      <c r="HQP47"/>
      <c r="HQQ47"/>
      <c r="HQR47"/>
      <c r="HQS47"/>
      <c r="HQT47"/>
      <c r="HQU47"/>
      <c r="HQV47"/>
      <c r="HQW47"/>
      <c r="HQX47"/>
      <c r="HQY47"/>
      <c r="HQZ47"/>
      <c r="HRA47"/>
      <c r="HRB47"/>
      <c r="HRC47"/>
      <c r="HRD47"/>
      <c r="HRE47"/>
      <c r="HRF47"/>
      <c r="HRG47"/>
      <c r="HRH47"/>
      <c r="HRI47"/>
      <c r="HRJ47"/>
      <c r="HRK47"/>
      <c r="HRL47"/>
      <c r="HRM47"/>
      <c r="HRN47"/>
      <c r="HRO47"/>
      <c r="HRP47"/>
      <c r="HRQ47"/>
      <c r="HRR47"/>
      <c r="HRS47"/>
      <c r="HRT47"/>
      <c r="HRU47"/>
      <c r="HRV47"/>
      <c r="HRW47"/>
      <c r="HRX47"/>
      <c r="HRY47"/>
      <c r="HRZ47"/>
      <c r="HSA47"/>
      <c r="HSB47"/>
      <c r="HSC47"/>
      <c r="HSD47"/>
      <c r="HSE47"/>
      <c r="HSF47"/>
      <c r="HSG47"/>
      <c r="HSH47"/>
      <c r="HSI47"/>
      <c r="HSJ47"/>
      <c r="HSK47"/>
      <c r="HSL47"/>
      <c r="HSM47"/>
      <c r="HSN47"/>
      <c r="HSO47"/>
      <c r="HSP47"/>
      <c r="HSQ47"/>
      <c r="HSR47"/>
      <c r="HSS47"/>
      <c r="HST47"/>
      <c r="HSU47"/>
      <c r="HSV47"/>
      <c r="HSW47"/>
      <c r="HSX47"/>
      <c r="HSY47"/>
      <c r="HSZ47"/>
      <c r="HTA47"/>
      <c r="HTB47"/>
      <c r="HTC47"/>
      <c r="HTD47"/>
      <c r="HTE47"/>
      <c r="HTF47"/>
      <c r="HTG47"/>
      <c r="HTH47"/>
      <c r="HTI47"/>
      <c r="HTJ47"/>
      <c r="HTK47"/>
      <c r="HTL47"/>
      <c r="HTM47"/>
      <c r="HTN47"/>
      <c r="HTO47"/>
      <c r="HTP47"/>
      <c r="HTQ47"/>
      <c r="HTR47"/>
      <c r="HTS47"/>
      <c r="HTT47"/>
      <c r="HTU47"/>
      <c r="HTV47"/>
      <c r="HTW47"/>
      <c r="HTX47"/>
      <c r="HTY47"/>
      <c r="HTZ47"/>
      <c r="HUA47"/>
      <c r="HUB47"/>
      <c r="HUC47"/>
      <c r="HUD47"/>
      <c r="HUE47"/>
      <c r="HUF47"/>
      <c r="HUG47"/>
      <c r="HUH47"/>
      <c r="HUI47"/>
      <c r="HUJ47"/>
      <c r="HUK47"/>
      <c r="HUL47"/>
      <c r="HUM47"/>
      <c r="HUN47"/>
      <c r="HUO47"/>
      <c r="HUP47"/>
      <c r="HUQ47"/>
      <c r="HUR47"/>
      <c r="HUS47"/>
      <c r="HUT47"/>
      <c r="HUU47"/>
      <c r="HUV47"/>
      <c r="HUW47"/>
      <c r="HUX47"/>
      <c r="HUY47"/>
      <c r="HUZ47"/>
      <c r="HVA47"/>
      <c r="HVB47"/>
      <c r="HVC47"/>
      <c r="HVD47"/>
      <c r="HVE47"/>
      <c r="HVF47"/>
      <c r="HVG47"/>
      <c r="HVH47"/>
      <c r="HVI47"/>
      <c r="HVJ47"/>
      <c r="HVK47"/>
      <c r="HVL47"/>
      <c r="HVM47"/>
      <c r="HVN47"/>
      <c r="HVO47"/>
      <c r="HVP47"/>
      <c r="HVQ47"/>
      <c r="HVR47"/>
      <c r="HVS47"/>
      <c r="HVT47"/>
      <c r="HVU47"/>
      <c r="HVV47"/>
      <c r="HVW47"/>
      <c r="HVX47"/>
      <c r="HVY47"/>
      <c r="HVZ47"/>
      <c r="HWA47"/>
      <c r="HWB47"/>
      <c r="HWC47"/>
      <c r="HWD47"/>
      <c r="HWE47"/>
      <c r="HWF47"/>
      <c r="HWG47"/>
      <c r="HWH47"/>
      <c r="HWI47"/>
      <c r="HWJ47"/>
      <c r="HWK47"/>
      <c r="HWL47"/>
      <c r="HWM47"/>
      <c r="HWN47"/>
      <c r="HWO47"/>
      <c r="HWP47"/>
      <c r="HWQ47"/>
      <c r="HWR47"/>
      <c r="HWS47"/>
      <c r="HWT47"/>
      <c r="HWU47"/>
      <c r="HWV47"/>
      <c r="HWW47"/>
      <c r="HWX47"/>
      <c r="HWY47"/>
      <c r="HWZ47"/>
      <c r="HXA47"/>
      <c r="HXB47"/>
      <c r="HXC47"/>
      <c r="HXD47"/>
      <c r="HXE47"/>
      <c r="HXF47"/>
      <c r="HXG47"/>
      <c r="HXH47"/>
      <c r="HXI47"/>
      <c r="HXJ47"/>
      <c r="HXK47"/>
      <c r="HXL47"/>
      <c r="HXM47"/>
      <c r="HXN47"/>
      <c r="HXO47"/>
      <c r="HXP47"/>
      <c r="HXQ47"/>
      <c r="HXR47"/>
      <c r="HXS47"/>
      <c r="HXT47"/>
      <c r="HXU47"/>
      <c r="HXV47"/>
      <c r="HXW47"/>
      <c r="HXX47"/>
      <c r="HXY47"/>
      <c r="HXZ47"/>
      <c r="HYA47"/>
      <c r="HYB47"/>
      <c r="HYC47"/>
      <c r="HYD47"/>
      <c r="HYE47"/>
      <c r="HYF47"/>
      <c r="HYG47"/>
      <c r="HYH47"/>
      <c r="HYI47"/>
      <c r="HYJ47"/>
      <c r="HYK47"/>
      <c r="HYL47"/>
      <c r="HYM47"/>
      <c r="HYN47"/>
      <c r="HYO47"/>
      <c r="HYP47"/>
      <c r="HYQ47"/>
      <c r="HYR47"/>
      <c r="HYS47"/>
      <c r="HYT47"/>
      <c r="HYU47"/>
      <c r="HYV47"/>
      <c r="HYW47"/>
      <c r="HYX47"/>
      <c r="HYY47"/>
      <c r="HYZ47"/>
      <c r="HZA47"/>
      <c r="HZB47"/>
      <c r="HZC47"/>
      <c r="HZD47"/>
      <c r="HZE47"/>
      <c r="HZF47"/>
      <c r="HZG47"/>
      <c r="HZH47"/>
      <c r="HZI47"/>
      <c r="HZJ47"/>
      <c r="HZK47"/>
      <c r="HZL47"/>
      <c r="HZM47"/>
      <c r="HZN47"/>
      <c r="HZO47"/>
      <c r="HZP47"/>
      <c r="HZQ47"/>
      <c r="HZR47"/>
      <c r="HZS47"/>
      <c r="HZT47"/>
      <c r="HZU47"/>
      <c r="HZV47"/>
      <c r="HZW47"/>
      <c r="HZX47"/>
      <c r="HZY47"/>
      <c r="HZZ47"/>
      <c r="IAA47"/>
      <c r="IAB47"/>
      <c r="IAC47"/>
      <c r="IAD47"/>
      <c r="IAE47"/>
      <c r="IAF47"/>
      <c r="IAG47"/>
      <c r="IAH47"/>
      <c r="IAI47"/>
      <c r="IAJ47"/>
      <c r="IAK47"/>
      <c r="IAL47"/>
      <c r="IAM47"/>
      <c r="IAN47"/>
      <c r="IAO47"/>
      <c r="IAP47"/>
      <c r="IAQ47"/>
      <c r="IAR47"/>
      <c r="IAS47"/>
      <c r="IAT47"/>
      <c r="IAU47"/>
      <c r="IAV47"/>
      <c r="IAW47"/>
      <c r="IAX47"/>
      <c r="IAY47"/>
      <c r="IAZ47"/>
      <c r="IBA47"/>
      <c r="IBB47"/>
      <c r="IBC47"/>
      <c r="IBD47"/>
      <c r="IBE47"/>
      <c r="IBF47"/>
      <c r="IBG47"/>
      <c r="IBH47"/>
      <c r="IBI47"/>
      <c r="IBJ47"/>
      <c r="IBK47"/>
      <c r="IBL47"/>
      <c r="IBM47"/>
      <c r="IBN47"/>
      <c r="IBO47"/>
      <c r="IBP47"/>
      <c r="IBQ47"/>
      <c r="IBR47"/>
      <c r="IBS47"/>
      <c r="IBT47"/>
      <c r="IBU47"/>
      <c r="IBV47"/>
      <c r="IBW47"/>
      <c r="IBX47"/>
      <c r="IBY47"/>
      <c r="IBZ47"/>
      <c r="ICA47"/>
      <c r="ICB47"/>
      <c r="ICC47"/>
      <c r="ICD47"/>
      <c r="ICE47"/>
      <c r="ICF47"/>
      <c r="ICG47"/>
      <c r="ICH47"/>
      <c r="ICI47"/>
      <c r="ICJ47"/>
      <c r="ICK47"/>
      <c r="ICL47"/>
      <c r="ICM47"/>
      <c r="ICN47"/>
      <c r="ICO47"/>
      <c r="ICP47"/>
      <c r="ICQ47"/>
      <c r="ICR47"/>
      <c r="ICS47"/>
      <c r="ICT47"/>
      <c r="ICU47"/>
      <c r="ICV47"/>
      <c r="ICW47"/>
      <c r="ICX47"/>
      <c r="ICY47"/>
      <c r="ICZ47"/>
      <c r="IDA47"/>
      <c r="IDB47"/>
      <c r="IDC47"/>
      <c r="IDD47"/>
      <c r="IDE47"/>
      <c r="IDF47"/>
      <c r="IDG47"/>
      <c r="IDH47"/>
      <c r="IDI47"/>
      <c r="IDJ47"/>
      <c r="IDK47"/>
      <c r="IDL47"/>
      <c r="IDM47"/>
      <c r="IDN47"/>
      <c r="IDO47"/>
      <c r="IDP47"/>
      <c r="IDQ47"/>
      <c r="IDR47"/>
      <c r="IDS47"/>
      <c r="IDT47"/>
      <c r="IDU47"/>
      <c r="IDV47"/>
      <c r="IDW47"/>
      <c r="IDX47"/>
      <c r="IDY47"/>
      <c r="IDZ47"/>
      <c r="IEA47"/>
      <c r="IEB47"/>
      <c r="IEC47"/>
      <c r="IED47"/>
      <c r="IEE47"/>
      <c r="IEF47"/>
      <c r="IEG47"/>
      <c r="IEH47"/>
      <c r="IEI47"/>
      <c r="IEJ47"/>
      <c r="IEK47"/>
      <c r="IEL47"/>
      <c r="IEM47"/>
      <c r="IEN47"/>
      <c r="IEO47"/>
      <c r="IEP47"/>
      <c r="IEQ47"/>
      <c r="IER47"/>
      <c r="IES47"/>
      <c r="IET47"/>
      <c r="IEU47"/>
      <c r="IEV47"/>
      <c r="IEW47"/>
      <c r="IEX47"/>
      <c r="IEY47"/>
      <c r="IEZ47"/>
      <c r="IFA47"/>
      <c r="IFB47"/>
      <c r="IFC47"/>
      <c r="IFD47"/>
      <c r="IFE47"/>
      <c r="IFF47"/>
      <c r="IFG47"/>
      <c r="IFH47"/>
      <c r="IFI47"/>
      <c r="IFJ47"/>
      <c r="IFK47"/>
      <c r="IFL47"/>
      <c r="IFM47"/>
      <c r="IFN47"/>
      <c r="IFO47"/>
      <c r="IFP47"/>
      <c r="IFQ47"/>
      <c r="IFR47"/>
      <c r="IFS47"/>
      <c r="IFT47"/>
      <c r="IFU47"/>
      <c r="IFV47"/>
      <c r="IFW47"/>
      <c r="IFX47"/>
      <c r="IFY47"/>
      <c r="IFZ47"/>
      <c r="IGA47"/>
      <c r="IGB47"/>
      <c r="IGC47"/>
      <c r="IGD47"/>
      <c r="IGE47"/>
      <c r="IGF47"/>
      <c r="IGG47"/>
      <c r="IGH47"/>
      <c r="IGI47"/>
      <c r="IGJ47"/>
      <c r="IGK47"/>
      <c r="IGL47"/>
      <c r="IGM47"/>
      <c r="IGN47"/>
      <c r="IGO47"/>
      <c r="IGP47"/>
      <c r="IGQ47"/>
      <c r="IGR47"/>
      <c r="IGS47"/>
      <c r="IGT47"/>
      <c r="IGU47"/>
      <c r="IGV47"/>
      <c r="IGW47"/>
      <c r="IGX47"/>
      <c r="IGY47"/>
      <c r="IGZ47"/>
      <c r="IHA47"/>
      <c r="IHB47"/>
      <c r="IHC47"/>
      <c r="IHD47"/>
      <c r="IHE47"/>
      <c r="IHF47"/>
      <c r="IHG47"/>
      <c r="IHH47"/>
      <c r="IHI47"/>
      <c r="IHJ47"/>
      <c r="IHK47"/>
      <c r="IHL47"/>
      <c r="IHM47"/>
      <c r="IHN47"/>
      <c r="IHO47"/>
      <c r="IHP47"/>
      <c r="IHQ47"/>
      <c r="IHR47"/>
      <c r="IHS47"/>
      <c r="IHT47"/>
      <c r="IHU47"/>
      <c r="IHV47"/>
      <c r="IHW47"/>
      <c r="IHX47"/>
      <c r="IHY47"/>
      <c r="IHZ47"/>
      <c r="IIA47"/>
      <c r="IIB47"/>
      <c r="IIC47"/>
      <c r="IID47"/>
      <c r="IIE47"/>
      <c r="IIF47"/>
      <c r="IIG47"/>
      <c r="IIH47"/>
      <c r="III47"/>
      <c r="IIJ47"/>
      <c r="IIK47"/>
      <c r="IIL47"/>
      <c r="IIM47"/>
      <c r="IIN47"/>
      <c r="IIO47"/>
      <c r="IIP47"/>
      <c r="IIQ47"/>
      <c r="IIR47"/>
      <c r="IIS47"/>
      <c r="IIT47"/>
      <c r="IIU47"/>
      <c r="IIV47"/>
      <c r="IIW47"/>
      <c r="IIX47"/>
      <c r="IIY47"/>
      <c r="IIZ47"/>
      <c r="IJA47"/>
      <c r="IJB47"/>
      <c r="IJC47"/>
      <c r="IJD47"/>
      <c r="IJE47"/>
      <c r="IJF47"/>
      <c r="IJG47"/>
      <c r="IJH47"/>
      <c r="IJI47"/>
      <c r="IJJ47"/>
      <c r="IJK47"/>
      <c r="IJL47"/>
      <c r="IJM47"/>
      <c r="IJN47"/>
      <c r="IJO47"/>
      <c r="IJP47"/>
      <c r="IJQ47"/>
      <c r="IJR47"/>
      <c r="IJS47"/>
      <c r="IJT47"/>
      <c r="IJU47"/>
      <c r="IJV47"/>
      <c r="IJW47"/>
      <c r="IJX47"/>
      <c r="IJY47"/>
      <c r="IJZ47"/>
      <c r="IKA47"/>
      <c r="IKB47"/>
      <c r="IKC47"/>
      <c r="IKD47"/>
      <c r="IKE47"/>
      <c r="IKF47"/>
      <c r="IKG47"/>
      <c r="IKH47"/>
      <c r="IKI47"/>
      <c r="IKJ47"/>
      <c r="IKK47"/>
      <c r="IKL47"/>
      <c r="IKM47"/>
      <c r="IKN47"/>
      <c r="IKO47"/>
      <c r="IKP47"/>
      <c r="IKQ47"/>
      <c r="IKR47"/>
      <c r="IKS47"/>
      <c r="IKT47"/>
      <c r="IKU47"/>
      <c r="IKV47"/>
      <c r="IKW47"/>
      <c r="IKX47"/>
      <c r="IKY47"/>
      <c r="IKZ47"/>
      <c r="ILA47"/>
      <c r="ILB47"/>
      <c r="ILC47"/>
      <c r="ILD47"/>
      <c r="ILE47"/>
      <c r="ILF47"/>
      <c r="ILG47"/>
      <c r="ILH47"/>
      <c r="ILI47"/>
      <c r="ILJ47"/>
      <c r="ILK47"/>
      <c r="ILL47"/>
      <c r="ILM47"/>
      <c r="ILN47"/>
      <c r="ILO47"/>
      <c r="ILP47"/>
      <c r="ILQ47"/>
      <c r="ILR47"/>
      <c r="ILS47"/>
      <c r="ILT47"/>
      <c r="ILU47"/>
      <c r="ILV47"/>
      <c r="ILW47"/>
      <c r="ILX47"/>
      <c r="ILY47"/>
      <c r="ILZ47"/>
      <c r="IMA47"/>
      <c r="IMB47"/>
      <c r="IMC47"/>
      <c r="IMD47"/>
      <c r="IME47"/>
      <c r="IMF47"/>
      <c r="IMG47"/>
      <c r="IMH47"/>
      <c r="IMI47"/>
      <c r="IMJ47"/>
      <c r="IMK47"/>
      <c r="IML47"/>
      <c r="IMM47"/>
      <c r="IMN47"/>
      <c r="IMO47"/>
      <c r="IMP47"/>
      <c r="IMQ47"/>
      <c r="IMR47"/>
      <c r="IMS47"/>
      <c r="IMT47"/>
      <c r="IMU47"/>
      <c r="IMV47"/>
      <c r="IMW47"/>
      <c r="IMX47"/>
      <c r="IMY47"/>
      <c r="IMZ47"/>
      <c r="INA47"/>
      <c r="INB47"/>
      <c r="INC47"/>
      <c r="IND47"/>
      <c r="INE47"/>
      <c r="INF47"/>
      <c r="ING47"/>
      <c r="INH47"/>
      <c r="INI47"/>
      <c r="INJ47"/>
      <c r="INK47"/>
      <c r="INL47"/>
      <c r="INM47"/>
      <c r="INN47"/>
      <c r="INO47"/>
      <c r="INP47"/>
      <c r="INQ47"/>
      <c r="INR47"/>
      <c r="INS47"/>
      <c r="INT47"/>
      <c r="INU47"/>
      <c r="INV47"/>
      <c r="INW47"/>
      <c r="INX47"/>
      <c r="INY47"/>
      <c r="INZ47"/>
      <c r="IOA47"/>
      <c r="IOB47"/>
      <c r="IOC47"/>
      <c r="IOD47"/>
      <c r="IOE47"/>
      <c r="IOF47"/>
      <c r="IOG47"/>
      <c r="IOH47"/>
      <c r="IOI47"/>
      <c r="IOJ47"/>
      <c r="IOK47"/>
      <c r="IOL47"/>
      <c r="IOM47"/>
      <c r="ION47"/>
      <c r="IOO47"/>
      <c r="IOP47"/>
      <c r="IOQ47"/>
      <c r="IOR47"/>
      <c r="IOS47"/>
      <c r="IOT47"/>
      <c r="IOU47"/>
      <c r="IOV47"/>
      <c r="IOW47"/>
      <c r="IOX47"/>
      <c r="IOY47"/>
      <c r="IOZ47"/>
      <c r="IPA47"/>
      <c r="IPB47"/>
      <c r="IPC47"/>
      <c r="IPD47"/>
      <c r="IPE47"/>
      <c r="IPF47"/>
      <c r="IPG47"/>
      <c r="IPH47"/>
      <c r="IPI47"/>
      <c r="IPJ47"/>
      <c r="IPK47"/>
      <c r="IPL47"/>
      <c r="IPM47"/>
      <c r="IPN47"/>
      <c r="IPO47"/>
      <c r="IPP47"/>
      <c r="IPQ47"/>
      <c r="IPR47"/>
      <c r="IPS47"/>
      <c r="IPT47"/>
      <c r="IPU47"/>
      <c r="IPV47"/>
      <c r="IPW47"/>
      <c r="IPX47"/>
      <c r="IPY47"/>
      <c r="IPZ47"/>
      <c r="IQA47"/>
      <c r="IQB47"/>
      <c r="IQC47"/>
      <c r="IQD47"/>
      <c r="IQE47"/>
      <c r="IQF47"/>
      <c r="IQG47"/>
      <c r="IQH47"/>
      <c r="IQI47"/>
      <c r="IQJ47"/>
      <c r="IQK47"/>
      <c r="IQL47"/>
      <c r="IQM47"/>
      <c r="IQN47"/>
      <c r="IQO47"/>
      <c r="IQP47"/>
      <c r="IQQ47"/>
      <c r="IQR47"/>
      <c r="IQS47"/>
      <c r="IQT47"/>
      <c r="IQU47"/>
      <c r="IQV47"/>
      <c r="IQW47"/>
      <c r="IQX47"/>
      <c r="IQY47"/>
      <c r="IQZ47"/>
      <c r="IRA47"/>
      <c r="IRB47"/>
      <c r="IRC47"/>
      <c r="IRD47"/>
      <c r="IRE47"/>
      <c r="IRF47"/>
      <c r="IRG47"/>
      <c r="IRH47"/>
      <c r="IRI47"/>
      <c r="IRJ47"/>
      <c r="IRK47"/>
      <c r="IRL47"/>
      <c r="IRM47"/>
      <c r="IRN47"/>
      <c r="IRO47"/>
      <c r="IRP47"/>
      <c r="IRQ47"/>
      <c r="IRR47"/>
      <c r="IRS47"/>
      <c r="IRT47"/>
      <c r="IRU47"/>
      <c r="IRV47"/>
      <c r="IRW47"/>
      <c r="IRX47"/>
      <c r="IRY47"/>
      <c r="IRZ47"/>
      <c r="ISA47"/>
      <c r="ISB47"/>
      <c r="ISC47"/>
      <c r="ISD47"/>
      <c r="ISE47"/>
      <c r="ISF47"/>
      <c r="ISG47"/>
      <c r="ISH47"/>
      <c r="ISI47"/>
      <c r="ISJ47"/>
      <c r="ISK47"/>
      <c r="ISL47"/>
      <c r="ISM47"/>
      <c r="ISN47"/>
      <c r="ISO47"/>
      <c r="ISP47"/>
      <c r="ISQ47"/>
      <c r="ISR47"/>
      <c r="ISS47"/>
      <c r="IST47"/>
      <c r="ISU47"/>
      <c r="ISV47"/>
      <c r="ISW47"/>
      <c r="ISX47"/>
      <c r="ISY47"/>
      <c r="ISZ47"/>
      <c r="ITA47"/>
      <c r="ITB47"/>
      <c r="ITC47"/>
      <c r="ITD47"/>
      <c r="ITE47"/>
      <c r="ITF47"/>
      <c r="ITG47"/>
      <c r="ITH47"/>
      <c r="ITI47"/>
      <c r="ITJ47"/>
      <c r="ITK47"/>
      <c r="ITL47"/>
      <c r="ITM47"/>
      <c r="ITN47"/>
      <c r="ITO47"/>
      <c r="ITP47"/>
      <c r="ITQ47"/>
      <c r="ITR47"/>
      <c r="ITS47"/>
      <c r="ITT47"/>
      <c r="ITU47"/>
      <c r="ITV47"/>
      <c r="ITW47"/>
      <c r="ITX47"/>
      <c r="ITY47"/>
      <c r="ITZ47"/>
      <c r="IUA47"/>
      <c r="IUB47"/>
      <c r="IUC47"/>
      <c r="IUD47"/>
      <c r="IUE47"/>
      <c r="IUF47"/>
      <c r="IUG47"/>
      <c r="IUH47"/>
      <c r="IUI47"/>
      <c r="IUJ47"/>
      <c r="IUK47"/>
      <c r="IUL47"/>
      <c r="IUM47"/>
      <c r="IUN47"/>
      <c r="IUO47"/>
      <c r="IUP47"/>
      <c r="IUQ47"/>
      <c r="IUR47"/>
      <c r="IUS47"/>
      <c r="IUT47"/>
      <c r="IUU47"/>
      <c r="IUV47"/>
      <c r="IUW47"/>
      <c r="IUX47"/>
      <c r="IUY47"/>
      <c r="IUZ47"/>
      <c r="IVA47"/>
      <c r="IVB47"/>
      <c r="IVC47"/>
      <c r="IVD47"/>
      <c r="IVE47"/>
      <c r="IVF47"/>
      <c r="IVG47"/>
      <c r="IVH47"/>
      <c r="IVI47"/>
      <c r="IVJ47"/>
      <c r="IVK47"/>
      <c r="IVL47"/>
      <c r="IVM47"/>
      <c r="IVN47"/>
      <c r="IVO47"/>
      <c r="IVP47"/>
      <c r="IVQ47"/>
      <c r="IVR47"/>
      <c r="IVS47"/>
      <c r="IVT47"/>
      <c r="IVU47"/>
      <c r="IVV47"/>
      <c r="IVW47"/>
      <c r="IVX47"/>
      <c r="IVY47"/>
      <c r="IVZ47"/>
      <c r="IWA47"/>
      <c r="IWB47"/>
      <c r="IWC47"/>
      <c r="IWD47"/>
      <c r="IWE47"/>
      <c r="IWF47"/>
      <c r="IWG47"/>
      <c r="IWH47"/>
      <c r="IWI47"/>
      <c r="IWJ47"/>
      <c r="IWK47"/>
      <c r="IWL47"/>
      <c r="IWM47"/>
      <c r="IWN47"/>
      <c r="IWO47"/>
      <c r="IWP47"/>
      <c r="IWQ47"/>
      <c r="IWR47"/>
      <c r="IWS47"/>
      <c r="IWT47"/>
      <c r="IWU47"/>
      <c r="IWV47"/>
      <c r="IWW47"/>
      <c r="IWX47"/>
      <c r="IWY47"/>
      <c r="IWZ47"/>
      <c r="IXA47"/>
      <c r="IXB47"/>
      <c r="IXC47"/>
      <c r="IXD47"/>
      <c r="IXE47"/>
      <c r="IXF47"/>
      <c r="IXG47"/>
      <c r="IXH47"/>
      <c r="IXI47"/>
      <c r="IXJ47"/>
      <c r="IXK47"/>
      <c r="IXL47"/>
      <c r="IXM47"/>
      <c r="IXN47"/>
      <c r="IXO47"/>
      <c r="IXP47"/>
      <c r="IXQ47"/>
      <c r="IXR47"/>
      <c r="IXS47"/>
      <c r="IXT47"/>
      <c r="IXU47"/>
      <c r="IXV47"/>
      <c r="IXW47"/>
      <c r="IXX47"/>
      <c r="IXY47"/>
      <c r="IXZ47"/>
      <c r="IYA47"/>
      <c r="IYB47"/>
      <c r="IYC47"/>
      <c r="IYD47"/>
      <c r="IYE47"/>
      <c r="IYF47"/>
      <c r="IYG47"/>
      <c r="IYH47"/>
      <c r="IYI47"/>
      <c r="IYJ47"/>
      <c r="IYK47"/>
      <c r="IYL47"/>
      <c r="IYM47"/>
      <c r="IYN47"/>
      <c r="IYO47"/>
      <c r="IYP47"/>
      <c r="IYQ47"/>
      <c r="IYR47"/>
      <c r="IYS47"/>
      <c r="IYT47"/>
      <c r="IYU47"/>
      <c r="IYV47"/>
      <c r="IYW47"/>
      <c r="IYX47"/>
      <c r="IYY47"/>
      <c r="IYZ47"/>
      <c r="IZA47"/>
      <c r="IZB47"/>
      <c r="IZC47"/>
      <c r="IZD47"/>
      <c r="IZE47"/>
      <c r="IZF47"/>
      <c r="IZG47"/>
      <c r="IZH47"/>
      <c r="IZI47"/>
      <c r="IZJ47"/>
      <c r="IZK47"/>
      <c r="IZL47"/>
      <c r="IZM47"/>
      <c r="IZN47"/>
      <c r="IZO47"/>
      <c r="IZP47"/>
      <c r="IZQ47"/>
      <c r="IZR47"/>
      <c r="IZS47"/>
      <c r="IZT47"/>
      <c r="IZU47"/>
      <c r="IZV47"/>
      <c r="IZW47"/>
      <c r="IZX47"/>
      <c r="IZY47"/>
      <c r="IZZ47"/>
      <c r="JAA47"/>
      <c r="JAB47"/>
      <c r="JAC47"/>
      <c r="JAD47"/>
      <c r="JAE47"/>
      <c r="JAF47"/>
      <c r="JAG47"/>
      <c r="JAH47"/>
      <c r="JAI47"/>
      <c r="JAJ47"/>
      <c r="JAK47"/>
      <c r="JAL47"/>
      <c r="JAM47"/>
      <c r="JAN47"/>
      <c r="JAO47"/>
      <c r="JAP47"/>
      <c r="JAQ47"/>
      <c r="JAR47"/>
      <c r="JAS47"/>
      <c r="JAT47"/>
      <c r="JAU47"/>
      <c r="JAV47"/>
      <c r="JAW47"/>
      <c r="JAX47"/>
      <c r="JAY47"/>
      <c r="JAZ47"/>
      <c r="JBA47"/>
      <c r="JBB47"/>
      <c r="JBC47"/>
      <c r="JBD47"/>
      <c r="JBE47"/>
      <c r="JBF47"/>
      <c r="JBG47"/>
      <c r="JBH47"/>
      <c r="JBI47"/>
      <c r="JBJ47"/>
      <c r="JBK47"/>
      <c r="JBL47"/>
      <c r="JBM47"/>
      <c r="JBN47"/>
      <c r="JBO47"/>
      <c r="JBP47"/>
      <c r="JBQ47"/>
      <c r="JBR47"/>
      <c r="JBS47"/>
      <c r="JBT47"/>
      <c r="JBU47"/>
      <c r="JBV47"/>
      <c r="JBW47"/>
      <c r="JBX47"/>
      <c r="JBY47"/>
      <c r="JBZ47"/>
      <c r="JCA47"/>
      <c r="JCB47"/>
      <c r="JCC47"/>
      <c r="JCD47"/>
      <c r="JCE47"/>
      <c r="JCF47"/>
      <c r="JCG47"/>
      <c r="JCH47"/>
      <c r="JCI47"/>
      <c r="JCJ47"/>
      <c r="JCK47"/>
      <c r="JCL47"/>
      <c r="JCM47"/>
      <c r="JCN47"/>
      <c r="JCO47"/>
      <c r="JCP47"/>
      <c r="JCQ47"/>
      <c r="JCR47"/>
      <c r="JCS47"/>
      <c r="JCT47"/>
      <c r="JCU47"/>
      <c r="JCV47"/>
      <c r="JCW47"/>
      <c r="JCX47"/>
      <c r="JCY47"/>
      <c r="JCZ47"/>
      <c r="JDA47"/>
      <c r="JDB47"/>
      <c r="JDC47"/>
      <c r="JDD47"/>
      <c r="JDE47"/>
      <c r="JDF47"/>
      <c r="JDG47"/>
      <c r="JDH47"/>
      <c r="JDI47"/>
      <c r="JDJ47"/>
      <c r="JDK47"/>
      <c r="JDL47"/>
      <c r="JDM47"/>
      <c r="JDN47"/>
      <c r="JDO47"/>
      <c r="JDP47"/>
      <c r="JDQ47"/>
      <c r="JDR47"/>
      <c r="JDS47"/>
      <c r="JDT47"/>
      <c r="JDU47"/>
      <c r="JDV47"/>
      <c r="JDW47"/>
      <c r="JDX47"/>
      <c r="JDY47"/>
      <c r="JDZ47"/>
      <c r="JEA47"/>
      <c r="JEB47"/>
      <c r="JEC47"/>
      <c r="JED47"/>
      <c r="JEE47"/>
      <c r="JEF47"/>
      <c r="JEG47"/>
      <c r="JEH47"/>
      <c r="JEI47"/>
      <c r="JEJ47"/>
      <c r="JEK47"/>
      <c r="JEL47"/>
      <c r="JEM47"/>
      <c r="JEN47"/>
      <c r="JEO47"/>
      <c r="JEP47"/>
      <c r="JEQ47"/>
      <c r="JER47"/>
      <c r="JES47"/>
      <c r="JET47"/>
      <c r="JEU47"/>
      <c r="JEV47"/>
      <c r="JEW47"/>
      <c r="JEX47"/>
      <c r="JEY47"/>
      <c r="JEZ47"/>
      <c r="JFA47"/>
      <c r="JFB47"/>
      <c r="JFC47"/>
      <c r="JFD47"/>
      <c r="JFE47"/>
      <c r="JFF47"/>
      <c r="JFG47"/>
      <c r="JFH47"/>
      <c r="JFI47"/>
      <c r="JFJ47"/>
      <c r="JFK47"/>
      <c r="JFL47"/>
      <c r="JFM47"/>
      <c r="JFN47"/>
      <c r="JFO47"/>
      <c r="JFP47"/>
      <c r="JFQ47"/>
      <c r="JFR47"/>
      <c r="JFS47"/>
      <c r="JFT47"/>
      <c r="JFU47"/>
      <c r="JFV47"/>
      <c r="JFW47"/>
      <c r="JFX47"/>
      <c r="JFY47"/>
      <c r="JFZ47"/>
      <c r="JGA47"/>
      <c r="JGB47"/>
      <c r="JGC47"/>
      <c r="JGD47"/>
      <c r="JGE47"/>
      <c r="JGF47"/>
      <c r="JGG47"/>
      <c r="JGH47"/>
      <c r="JGI47"/>
      <c r="JGJ47"/>
      <c r="JGK47"/>
      <c r="JGL47"/>
      <c r="JGM47"/>
      <c r="JGN47"/>
      <c r="JGO47"/>
      <c r="JGP47"/>
      <c r="JGQ47"/>
      <c r="JGR47"/>
      <c r="JGS47"/>
      <c r="JGT47"/>
      <c r="JGU47"/>
      <c r="JGV47"/>
      <c r="JGW47"/>
      <c r="JGX47"/>
      <c r="JGY47"/>
      <c r="JGZ47"/>
      <c r="JHA47"/>
      <c r="JHB47"/>
      <c r="JHC47"/>
      <c r="JHD47"/>
      <c r="JHE47"/>
      <c r="JHF47"/>
      <c r="JHG47"/>
      <c r="JHH47"/>
      <c r="JHI47"/>
      <c r="JHJ47"/>
      <c r="JHK47"/>
      <c r="JHL47"/>
      <c r="JHM47"/>
      <c r="JHN47"/>
      <c r="JHO47"/>
      <c r="JHP47"/>
      <c r="JHQ47"/>
      <c r="JHR47"/>
      <c r="JHS47"/>
      <c r="JHT47"/>
      <c r="JHU47"/>
      <c r="JHV47"/>
      <c r="JHW47"/>
      <c r="JHX47"/>
      <c r="JHY47"/>
      <c r="JHZ47"/>
      <c r="JIA47"/>
      <c r="JIB47"/>
      <c r="JIC47"/>
      <c r="JID47"/>
      <c r="JIE47"/>
      <c r="JIF47"/>
      <c r="JIG47"/>
      <c r="JIH47"/>
      <c r="JII47"/>
      <c r="JIJ47"/>
      <c r="JIK47"/>
      <c r="JIL47"/>
      <c r="JIM47"/>
      <c r="JIN47"/>
      <c r="JIO47"/>
      <c r="JIP47"/>
      <c r="JIQ47"/>
      <c r="JIR47"/>
      <c r="JIS47"/>
      <c r="JIT47"/>
      <c r="JIU47"/>
      <c r="JIV47"/>
      <c r="JIW47"/>
      <c r="JIX47"/>
      <c r="JIY47"/>
      <c r="JIZ47"/>
      <c r="JJA47"/>
      <c r="JJB47"/>
      <c r="JJC47"/>
      <c r="JJD47"/>
      <c r="JJE47"/>
      <c r="JJF47"/>
      <c r="JJG47"/>
      <c r="JJH47"/>
      <c r="JJI47"/>
      <c r="JJJ47"/>
      <c r="JJK47"/>
      <c r="JJL47"/>
      <c r="JJM47"/>
      <c r="JJN47"/>
      <c r="JJO47"/>
      <c r="JJP47"/>
      <c r="JJQ47"/>
      <c r="JJR47"/>
      <c r="JJS47"/>
      <c r="JJT47"/>
      <c r="JJU47"/>
      <c r="JJV47"/>
      <c r="JJW47"/>
      <c r="JJX47"/>
      <c r="JJY47"/>
      <c r="JJZ47"/>
      <c r="JKA47"/>
      <c r="JKB47"/>
      <c r="JKC47"/>
      <c r="JKD47"/>
      <c r="JKE47"/>
      <c r="JKF47"/>
      <c r="JKG47"/>
      <c r="JKH47"/>
      <c r="JKI47"/>
      <c r="JKJ47"/>
      <c r="JKK47"/>
      <c r="JKL47"/>
      <c r="JKM47"/>
      <c r="JKN47"/>
      <c r="JKO47"/>
      <c r="JKP47"/>
      <c r="JKQ47"/>
      <c r="JKR47"/>
      <c r="JKS47"/>
      <c r="JKT47"/>
      <c r="JKU47"/>
      <c r="JKV47"/>
      <c r="JKW47"/>
      <c r="JKX47"/>
      <c r="JKY47"/>
      <c r="JKZ47"/>
      <c r="JLA47"/>
      <c r="JLB47"/>
      <c r="JLC47"/>
      <c r="JLD47"/>
      <c r="JLE47"/>
      <c r="JLF47"/>
      <c r="JLG47"/>
      <c r="JLH47"/>
      <c r="JLI47"/>
      <c r="JLJ47"/>
      <c r="JLK47"/>
      <c r="JLL47"/>
      <c r="JLM47"/>
      <c r="JLN47"/>
      <c r="JLO47"/>
      <c r="JLP47"/>
      <c r="JLQ47"/>
      <c r="JLR47"/>
      <c r="JLS47"/>
      <c r="JLT47"/>
      <c r="JLU47"/>
      <c r="JLV47"/>
      <c r="JLW47"/>
      <c r="JLX47"/>
      <c r="JLY47"/>
      <c r="JLZ47"/>
      <c r="JMA47"/>
      <c r="JMB47"/>
      <c r="JMC47"/>
      <c r="JMD47"/>
      <c r="JME47"/>
      <c r="JMF47"/>
      <c r="JMG47"/>
      <c r="JMH47"/>
      <c r="JMI47"/>
      <c r="JMJ47"/>
      <c r="JMK47"/>
      <c r="JML47"/>
      <c r="JMM47"/>
      <c r="JMN47"/>
      <c r="JMO47"/>
      <c r="JMP47"/>
      <c r="JMQ47"/>
      <c r="JMR47"/>
      <c r="JMS47"/>
      <c r="JMT47"/>
      <c r="JMU47"/>
      <c r="JMV47"/>
      <c r="JMW47"/>
      <c r="JMX47"/>
      <c r="JMY47"/>
      <c r="JMZ47"/>
      <c r="JNA47"/>
      <c r="JNB47"/>
      <c r="JNC47"/>
      <c r="JND47"/>
      <c r="JNE47"/>
      <c r="JNF47"/>
      <c r="JNG47"/>
      <c r="JNH47"/>
      <c r="JNI47"/>
      <c r="JNJ47"/>
      <c r="JNK47"/>
      <c r="JNL47"/>
      <c r="JNM47"/>
      <c r="JNN47"/>
      <c r="JNO47"/>
      <c r="JNP47"/>
      <c r="JNQ47"/>
      <c r="JNR47"/>
      <c r="JNS47"/>
      <c r="JNT47"/>
      <c r="JNU47"/>
      <c r="JNV47"/>
      <c r="JNW47"/>
      <c r="JNX47"/>
      <c r="JNY47"/>
      <c r="JNZ47"/>
      <c r="JOA47"/>
      <c r="JOB47"/>
      <c r="JOC47"/>
      <c r="JOD47"/>
      <c r="JOE47"/>
      <c r="JOF47"/>
      <c r="JOG47"/>
      <c r="JOH47"/>
      <c r="JOI47"/>
      <c r="JOJ47"/>
      <c r="JOK47"/>
      <c r="JOL47"/>
      <c r="JOM47"/>
      <c r="JON47"/>
      <c r="JOO47"/>
      <c r="JOP47"/>
      <c r="JOQ47"/>
      <c r="JOR47"/>
      <c r="JOS47"/>
      <c r="JOT47"/>
      <c r="JOU47"/>
      <c r="JOV47"/>
      <c r="JOW47"/>
      <c r="JOX47"/>
      <c r="JOY47"/>
      <c r="JOZ47"/>
      <c r="JPA47"/>
      <c r="JPB47"/>
      <c r="JPC47"/>
      <c r="JPD47"/>
      <c r="JPE47"/>
      <c r="JPF47"/>
      <c r="JPG47"/>
      <c r="JPH47"/>
      <c r="JPI47"/>
      <c r="JPJ47"/>
      <c r="JPK47"/>
      <c r="JPL47"/>
      <c r="JPM47"/>
      <c r="JPN47"/>
      <c r="JPO47"/>
      <c r="JPP47"/>
      <c r="JPQ47"/>
      <c r="JPR47"/>
      <c r="JPS47"/>
      <c r="JPT47"/>
      <c r="JPU47"/>
      <c r="JPV47"/>
      <c r="JPW47"/>
      <c r="JPX47"/>
      <c r="JPY47"/>
      <c r="JPZ47"/>
      <c r="JQA47"/>
      <c r="JQB47"/>
      <c r="JQC47"/>
      <c r="JQD47"/>
      <c r="JQE47"/>
      <c r="JQF47"/>
      <c r="JQG47"/>
      <c r="JQH47"/>
      <c r="JQI47"/>
      <c r="JQJ47"/>
      <c r="JQK47"/>
      <c r="JQL47"/>
      <c r="JQM47"/>
      <c r="JQN47"/>
      <c r="JQO47"/>
      <c r="JQP47"/>
      <c r="JQQ47"/>
      <c r="JQR47"/>
      <c r="JQS47"/>
      <c r="JQT47"/>
      <c r="JQU47"/>
      <c r="JQV47"/>
      <c r="JQW47"/>
      <c r="JQX47"/>
      <c r="JQY47"/>
      <c r="JQZ47"/>
      <c r="JRA47"/>
      <c r="JRB47"/>
      <c r="JRC47"/>
      <c r="JRD47"/>
      <c r="JRE47"/>
      <c r="JRF47"/>
      <c r="JRG47"/>
      <c r="JRH47"/>
      <c r="JRI47"/>
      <c r="JRJ47"/>
      <c r="JRK47"/>
      <c r="JRL47"/>
      <c r="JRM47"/>
      <c r="JRN47"/>
      <c r="JRO47"/>
      <c r="JRP47"/>
      <c r="JRQ47"/>
      <c r="JRR47"/>
      <c r="JRS47"/>
      <c r="JRT47"/>
      <c r="JRU47"/>
      <c r="JRV47"/>
      <c r="JRW47"/>
      <c r="JRX47"/>
      <c r="JRY47"/>
      <c r="JRZ47"/>
      <c r="JSA47"/>
      <c r="JSB47"/>
      <c r="JSC47"/>
      <c r="JSD47"/>
      <c r="JSE47"/>
      <c r="JSF47"/>
      <c r="JSG47"/>
      <c r="JSH47"/>
      <c r="JSI47"/>
      <c r="JSJ47"/>
      <c r="JSK47"/>
      <c r="JSL47"/>
      <c r="JSM47"/>
      <c r="JSN47"/>
      <c r="JSO47"/>
      <c r="JSP47"/>
      <c r="JSQ47"/>
      <c r="JSR47"/>
      <c r="JSS47"/>
      <c r="JST47"/>
      <c r="JSU47"/>
      <c r="JSV47"/>
      <c r="JSW47"/>
      <c r="JSX47"/>
      <c r="JSY47"/>
      <c r="JSZ47"/>
      <c r="JTA47"/>
      <c r="JTB47"/>
      <c r="JTC47"/>
      <c r="JTD47"/>
      <c r="JTE47"/>
      <c r="JTF47"/>
      <c r="JTG47"/>
      <c r="JTH47"/>
      <c r="JTI47"/>
      <c r="JTJ47"/>
      <c r="JTK47"/>
      <c r="JTL47"/>
      <c r="JTM47"/>
      <c r="JTN47"/>
      <c r="JTO47"/>
      <c r="JTP47"/>
      <c r="JTQ47"/>
      <c r="JTR47"/>
      <c r="JTS47"/>
      <c r="JTT47"/>
      <c r="JTU47"/>
      <c r="JTV47"/>
      <c r="JTW47"/>
      <c r="JTX47"/>
      <c r="JTY47"/>
      <c r="JTZ47"/>
      <c r="JUA47"/>
      <c r="JUB47"/>
      <c r="JUC47"/>
      <c r="JUD47"/>
      <c r="JUE47"/>
      <c r="JUF47"/>
      <c r="JUG47"/>
      <c r="JUH47"/>
      <c r="JUI47"/>
      <c r="JUJ47"/>
      <c r="JUK47"/>
      <c r="JUL47"/>
      <c r="JUM47"/>
      <c r="JUN47"/>
      <c r="JUO47"/>
      <c r="JUP47"/>
      <c r="JUQ47"/>
      <c r="JUR47"/>
      <c r="JUS47"/>
      <c r="JUT47"/>
      <c r="JUU47"/>
      <c r="JUV47"/>
      <c r="JUW47"/>
      <c r="JUX47"/>
      <c r="JUY47"/>
      <c r="JUZ47"/>
      <c r="JVA47"/>
      <c r="JVB47"/>
      <c r="JVC47"/>
      <c r="JVD47"/>
      <c r="JVE47"/>
      <c r="JVF47"/>
      <c r="JVG47"/>
      <c r="JVH47"/>
      <c r="JVI47"/>
      <c r="JVJ47"/>
      <c r="JVK47"/>
      <c r="JVL47"/>
      <c r="JVM47"/>
      <c r="JVN47"/>
      <c r="JVO47"/>
      <c r="JVP47"/>
      <c r="JVQ47"/>
      <c r="JVR47"/>
      <c r="JVS47"/>
      <c r="JVT47"/>
      <c r="JVU47"/>
      <c r="JVV47"/>
      <c r="JVW47"/>
      <c r="JVX47"/>
      <c r="JVY47"/>
      <c r="JVZ47"/>
      <c r="JWA47"/>
      <c r="JWB47"/>
      <c r="JWC47"/>
      <c r="JWD47"/>
      <c r="JWE47"/>
      <c r="JWF47"/>
      <c r="JWG47"/>
      <c r="JWH47"/>
      <c r="JWI47"/>
      <c r="JWJ47"/>
      <c r="JWK47"/>
      <c r="JWL47"/>
      <c r="JWM47"/>
      <c r="JWN47"/>
      <c r="JWO47"/>
      <c r="JWP47"/>
      <c r="JWQ47"/>
      <c r="JWR47"/>
      <c r="JWS47"/>
      <c r="JWT47"/>
      <c r="JWU47"/>
      <c r="JWV47"/>
      <c r="JWW47"/>
      <c r="JWX47"/>
      <c r="JWY47"/>
      <c r="JWZ47"/>
      <c r="JXA47"/>
      <c r="JXB47"/>
      <c r="JXC47"/>
      <c r="JXD47"/>
      <c r="JXE47"/>
      <c r="JXF47"/>
      <c r="JXG47"/>
      <c r="JXH47"/>
      <c r="JXI47"/>
      <c r="JXJ47"/>
      <c r="JXK47"/>
      <c r="JXL47"/>
      <c r="JXM47"/>
      <c r="JXN47"/>
      <c r="JXO47"/>
      <c r="JXP47"/>
      <c r="JXQ47"/>
      <c r="JXR47"/>
      <c r="JXS47"/>
      <c r="JXT47"/>
      <c r="JXU47"/>
      <c r="JXV47"/>
      <c r="JXW47"/>
      <c r="JXX47"/>
      <c r="JXY47"/>
      <c r="JXZ47"/>
      <c r="JYA47"/>
      <c r="JYB47"/>
      <c r="JYC47"/>
      <c r="JYD47"/>
      <c r="JYE47"/>
      <c r="JYF47"/>
      <c r="JYG47"/>
      <c r="JYH47"/>
      <c r="JYI47"/>
      <c r="JYJ47"/>
      <c r="JYK47"/>
      <c r="JYL47"/>
      <c r="JYM47"/>
      <c r="JYN47"/>
      <c r="JYO47"/>
      <c r="JYP47"/>
      <c r="JYQ47"/>
      <c r="JYR47"/>
      <c r="JYS47"/>
      <c r="JYT47"/>
      <c r="JYU47"/>
      <c r="JYV47"/>
      <c r="JYW47"/>
      <c r="JYX47"/>
      <c r="JYY47"/>
      <c r="JYZ47"/>
      <c r="JZA47"/>
      <c r="JZB47"/>
      <c r="JZC47"/>
      <c r="JZD47"/>
      <c r="JZE47"/>
      <c r="JZF47"/>
      <c r="JZG47"/>
      <c r="JZH47"/>
      <c r="JZI47"/>
      <c r="JZJ47"/>
      <c r="JZK47"/>
      <c r="JZL47"/>
      <c r="JZM47"/>
      <c r="JZN47"/>
      <c r="JZO47"/>
      <c r="JZP47"/>
      <c r="JZQ47"/>
      <c r="JZR47"/>
      <c r="JZS47"/>
      <c r="JZT47"/>
      <c r="JZU47"/>
      <c r="JZV47"/>
      <c r="JZW47"/>
      <c r="JZX47"/>
      <c r="JZY47"/>
      <c r="JZZ47"/>
      <c r="KAA47"/>
      <c r="KAB47"/>
      <c r="KAC47"/>
      <c r="KAD47"/>
      <c r="KAE47"/>
      <c r="KAF47"/>
      <c r="KAG47"/>
      <c r="KAH47"/>
      <c r="KAI47"/>
      <c r="KAJ47"/>
      <c r="KAK47"/>
      <c r="KAL47"/>
      <c r="KAM47"/>
      <c r="KAN47"/>
      <c r="KAO47"/>
      <c r="KAP47"/>
      <c r="KAQ47"/>
      <c r="KAR47"/>
      <c r="KAS47"/>
      <c r="KAT47"/>
      <c r="KAU47"/>
      <c r="KAV47"/>
      <c r="KAW47"/>
      <c r="KAX47"/>
      <c r="KAY47"/>
      <c r="KAZ47"/>
      <c r="KBA47"/>
      <c r="KBB47"/>
      <c r="KBC47"/>
      <c r="KBD47"/>
      <c r="KBE47"/>
      <c r="KBF47"/>
      <c r="KBG47"/>
      <c r="KBH47"/>
      <c r="KBI47"/>
      <c r="KBJ47"/>
      <c r="KBK47"/>
      <c r="KBL47"/>
      <c r="KBM47"/>
      <c r="KBN47"/>
      <c r="KBO47"/>
      <c r="KBP47"/>
      <c r="KBQ47"/>
      <c r="KBR47"/>
      <c r="KBS47"/>
      <c r="KBT47"/>
      <c r="KBU47"/>
      <c r="KBV47"/>
      <c r="KBW47"/>
      <c r="KBX47"/>
      <c r="KBY47"/>
      <c r="KBZ47"/>
      <c r="KCA47"/>
      <c r="KCB47"/>
      <c r="KCC47"/>
      <c r="KCD47"/>
      <c r="KCE47"/>
      <c r="KCF47"/>
      <c r="KCG47"/>
      <c r="KCH47"/>
      <c r="KCI47"/>
      <c r="KCJ47"/>
      <c r="KCK47"/>
      <c r="KCL47"/>
      <c r="KCM47"/>
      <c r="KCN47"/>
      <c r="KCO47"/>
      <c r="KCP47"/>
      <c r="KCQ47"/>
      <c r="KCR47"/>
      <c r="KCS47"/>
      <c r="KCT47"/>
      <c r="KCU47"/>
      <c r="KCV47"/>
      <c r="KCW47"/>
      <c r="KCX47"/>
      <c r="KCY47"/>
      <c r="KCZ47"/>
      <c r="KDA47"/>
      <c r="KDB47"/>
      <c r="KDC47"/>
      <c r="KDD47"/>
      <c r="KDE47"/>
      <c r="KDF47"/>
      <c r="KDG47"/>
      <c r="KDH47"/>
      <c r="KDI47"/>
      <c r="KDJ47"/>
      <c r="KDK47"/>
      <c r="KDL47"/>
      <c r="KDM47"/>
      <c r="KDN47"/>
      <c r="KDO47"/>
      <c r="KDP47"/>
      <c r="KDQ47"/>
      <c r="KDR47"/>
      <c r="KDS47"/>
      <c r="KDT47"/>
      <c r="KDU47"/>
      <c r="KDV47"/>
      <c r="KDW47"/>
      <c r="KDX47"/>
      <c r="KDY47"/>
      <c r="KDZ47"/>
      <c r="KEA47"/>
      <c r="KEB47"/>
      <c r="KEC47"/>
      <c r="KED47"/>
      <c r="KEE47"/>
      <c r="KEF47"/>
      <c r="KEG47"/>
      <c r="KEH47"/>
      <c r="KEI47"/>
      <c r="KEJ47"/>
      <c r="KEK47"/>
      <c r="KEL47"/>
      <c r="KEM47"/>
      <c r="KEN47"/>
      <c r="KEO47"/>
      <c r="KEP47"/>
      <c r="KEQ47"/>
      <c r="KER47"/>
      <c r="KES47"/>
      <c r="KET47"/>
      <c r="KEU47"/>
      <c r="KEV47"/>
      <c r="KEW47"/>
      <c r="KEX47"/>
      <c r="KEY47"/>
      <c r="KEZ47"/>
      <c r="KFA47"/>
      <c r="KFB47"/>
      <c r="KFC47"/>
      <c r="KFD47"/>
      <c r="KFE47"/>
      <c r="KFF47"/>
      <c r="KFG47"/>
      <c r="KFH47"/>
      <c r="KFI47"/>
      <c r="KFJ47"/>
      <c r="KFK47"/>
      <c r="KFL47"/>
      <c r="KFM47"/>
      <c r="KFN47"/>
      <c r="KFO47"/>
      <c r="KFP47"/>
      <c r="KFQ47"/>
      <c r="KFR47"/>
      <c r="KFS47"/>
      <c r="KFT47"/>
      <c r="KFU47"/>
      <c r="KFV47"/>
      <c r="KFW47"/>
      <c r="KFX47"/>
      <c r="KFY47"/>
      <c r="KFZ47"/>
      <c r="KGA47"/>
      <c r="KGB47"/>
      <c r="KGC47"/>
      <c r="KGD47"/>
      <c r="KGE47"/>
      <c r="KGF47"/>
      <c r="KGG47"/>
      <c r="KGH47"/>
      <c r="KGI47"/>
      <c r="KGJ47"/>
      <c r="KGK47"/>
      <c r="KGL47"/>
      <c r="KGM47"/>
      <c r="KGN47"/>
      <c r="KGO47"/>
      <c r="KGP47"/>
      <c r="KGQ47"/>
      <c r="KGR47"/>
      <c r="KGS47"/>
      <c r="KGT47"/>
      <c r="KGU47"/>
      <c r="KGV47"/>
      <c r="KGW47"/>
      <c r="KGX47"/>
      <c r="KGY47"/>
      <c r="KGZ47"/>
      <c r="KHA47"/>
      <c r="KHB47"/>
      <c r="KHC47"/>
      <c r="KHD47"/>
      <c r="KHE47"/>
      <c r="KHF47"/>
      <c r="KHG47"/>
      <c r="KHH47"/>
      <c r="KHI47"/>
      <c r="KHJ47"/>
      <c r="KHK47"/>
      <c r="KHL47"/>
      <c r="KHM47"/>
      <c r="KHN47"/>
      <c r="KHO47"/>
      <c r="KHP47"/>
      <c r="KHQ47"/>
      <c r="KHR47"/>
      <c r="KHS47"/>
      <c r="KHT47"/>
      <c r="KHU47"/>
      <c r="KHV47"/>
      <c r="KHW47"/>
      <c r="KHX47"/>
      <c r="KHY47"/>
      <c r="KHZ47"/>
      <c r="KIA47"/>
      <c r="KIB47"/>
      <c r="KIC47"/>
      <c r="KID47"/>
      <c r="KIE47"/>
      <c r="KIF47"/>
      <c r="KIG47"/>
      <c r="KIH47"/>
      <c r="KII47"/>
      <c r="KIJ47"/>
      <c r="KIK47"/>
      <c r="KIL47"/>
      <c r="KIM47"/>
      <c r="KIN47"/>
      <c r="KIO47"/>
      <c r="KIP47"/>
      <c r="KIQ47"/>
      <c r="KIR47"/>
      <c r="KIS47"/>
      <c r="KIT47"/>
      <c r="KIU47"/>
      <c r="KIV47"/>
      <c r="KIW47"/>
      <c r="KIX47"/>
      <c r="KIY47"/>
      <c r="KIZ47"/>
      <c r="KJA47"/>
      <c r="KJB47"/>
      <c r="KJC47"/>
      <c r="KJD47"/>
      <c r="KJE47"/>
      <c r="KJF47"/>
      <c r="KJG47"/>
      <c r="KJH47"/>
      <c r="KJI47"/>
      <c r="KJJ47"/>
      <c r="KJK47"/>
      <c r="KJL47"/>
      <c r="KJM47"/>
      <c r="KJN47"/>
      <c r="KJO47"/>
      <c r="KJP47"/>
      <c r="KJQ47"/>
      <c r="KJR47"/>
      <c r="KJS47"/>
      <c r="KJT47"/>
      <c r="KJU47"/>
      <c r="KJV47"/>
      <c r="KJW47"/>
      <c r="KJX47"/>
      <c r="KJY47"/>
      <c r="KJZ47"/>
      <c r="KKA47"/>
      <c r="KKB47"/>
      <c r="KKC47"/>
      <c r="KKD47"/>
      <c r="KKE47"/>
      <c r="KKF47"/>
      <c r="KKG47"/>
      <c r="KKH47"/>
      <c r="KKI47"/>
      <c r="KKJ47"/>
      <c r="KKK47"/>
      <c r="KKL47"/>
      <c r="KKM47"/>
      <c r="KKN47"/>
      <c r="KKO47"/>
      <c r="KKP47"/>
      <c r="KKQ47"/>
      <c r="KKR47"/>
      <c r="KKS47"/>
      <c r="KKT47"/>
      <c r="KKU47"/>
      <c r="KKV47"/>
      <c r="KKW47"/>
      <c r="KKX47"/>
      <c r="KKY47"/>
      <c r="KKZ47"/>
      <c r="KLA47"/>
      <c r="KLB47"/>
      <c r="KLC47"/>
      <c r="KLD47"/>
      <c r="KLE47"/>
      <c r="KLF47"/>
      <c r="KLG47"/>
      <c r="KLH47"/>
      <c r="KLI47"/>
      <c r="KLJ47"/>
      <c r="KLK47"/>
      <c r="KLL47"/>
      <c r="KLM47"/>
      <c r="KLN47"/>
      <c r="KLO47"/>
      <c r="KLP47"/>
      <c r="KLQ47"/>
      <c r="KLR47"/>
      <c r="KLS47"/>
      <c r="KLT47"/>
      <c r="KLU47"/>
      <c r="KLV47"/>
      <c r="KLW47"/>
      <c r="KLX47"/>
      <c r="KLY47"/>
      <c r="KLZ47"/>
      <c r="KMA47"/>
      <c r="KMB47"/>
      <c r="KMC47"/>
      <c r="KMD47"/>
      <c r="KME47"/>
      <c r="KMF47"/>
      <c r="KMG47"/>
      <c r="KMH47"/>
      <c r="KMI47"/>
      <c r="KMJ47"/>
      <c r="KMK47"/>
      <c r="KML47"/>
      <c r="KMM47"/>
      <c r="KMN47"/>
      <c r="KMO47"/>
      <c r="KMP47"/>
      <c r="KMQ47"/>
      <c r="KMR47"/>
      <c r="KMS47"/>
      <c r="KMT47"/>
      <c r="KMU47"/>
      <c r="KMV47"/>
      <c r="KMW47"/>
      <c r="KMX47"/>
      <c r="KMY47"/>
      <c r="KMZ47"/>
      <c r="KNA47"/>
      <c r="KNB47"/>
      <c r="KNC47"/>
      <c r="KND47"/>
      <c r="KNE47"/>
      <c r="KNF47"/>
      <c r="KNG47"/>
      <c r="KNH47"/>
      <c r="KNI47"/>
      <c r="KNJ47"/>
      <c r="KNK47"/>
      <c r="KNL47"/>
      <c r="KNM47"/>
      <c r="KNN47"/>
      <c r="KNO47"/>
      <c r="KNP47"/>
      <c r="KNQ47"/>
      <c r="KNR47"/>
      <c r="KNS47"/>
      <c r="KNT47"/>
      <c r="KNU47"/>
      <c r="KNV47"/>
      <c r="KNW47"/>
      <c r="KNX47"/>
      <c r="KNY47"/>
      <c r="KNZ47"/>
      <c r="KOA47"/>
      <c r="KOB47"/>
      <c r="KOC47"/>
      <c r="KOD47"/>
      <c r="KOE47"/>
      <c r="KOF47"/>
      <c r="KOG47"/>
      <c r="KOH47"/>
      <c r="KOI47"/>
      <c r="KOJ47"/>
      <c r="KOK47"/>
      <c r="KOL47"/>
      <c r="KOM47"/>
      <c r="KON47"/>
      <c r="KOO47"/>
      <c r="KOP47"/>
      <c r="KOQ47"/>
      <c r="KOR47"/>
      <c r="KOS47"/>
      <c r="KOT47"/>
      <c r="KOU47"/>
      <c r="KOV47"/>
      <c r="KOW47"/>
      <c r="KOX47"/>
      <c r="KOY47"/>
      <c r="KOZ47"/>
      <c r="KPA47"/>
      <c r="KPB47"/>
      <c r="KPC47"/>
      <c r="KPD47"/>
      <c r="KPE47"/>
      <c r="KPF47"/>
      <c r="KPG47"/>
      <c r="KPH47"/>
      <c r="KPI47"/>
      <c r="KPJ47"/>
      <c r="KPK47"/>
      <c r="KPL47"/>
      <c r="KPM47"/>
      <c r="KPN47"/>
      <c r="KPO47"/>
      <c r="KPP47"/>
      <c r="KPQ47"/>
      <c r="KPR47"/>
      <c r="KPS47"/>
      <c r="KPT47"/>
      <c r="KPU47"/>
      <c r="KPV47"/>
      <c r="KPW47"/>
      <c r="KPX47"/>
      <c r="KPY47"/>
      <c r="KPZ47"/>
      <c r="KQA47"/>
      <c r="KQB47"/>
      <c r="KQC47"/>
      <c r="KQD47"/>
      <c r="KQE47"/>
      <c r="KQF47"/>
      <c r="KQG47"/>
      <c r="KQH47"/>
      <c r="KQI47"/>
      <c r="KQJ47"/>
      <c r="KQK47"/>
      <c r="KQL47"/>
      <c r="KQM47"/>
      <c r="KQN47"/>
      <c r="KQO47"/>
      <c r="KQP47"/>
      <c r="KQQ47"/>
      <c r="KQR47"/>
      <c r="KQS47"/>
      <c r="KQT47"/>
      <c r="KQU47"/>
      <c r="KQV47"/>
      <c r="KQW47"/>
      <c r="KQX47"/>
      <c r="KQY47"/>
      <c r="KQZ47"/>
      <c r="KRA47"/>
      <c r="KRB47"/>
      <c r="KRC47"/>
      <c r="KRD47"/>
      <c r="KRE47"/>
      <c r="KRF47"/>
      <c r="KRG47"/>
      <c r="KRH47"/>
      <c r="KRI47"/>
      <c r="KRJ47"/>
      <c r="KRK47"/>
      <c r="KRL47"/>
      <c r="KRM47"/>
      <c r="KRN47"/>
      <c r="KRO47"/>
      <c r="KRP47"/>
      <c r="KRQ47"/>
      <c r="KRR47"/>
      <c r="KRS47"/>
      <c r="KRT47"/>
      <c r="KRU47"/>
      <c r="KRV47"/>
      <c r="KRW47"/>
      <c r="KRX47"/>
      <c r="KRY47"/>
      <c r="KRZ47"/>
      <c r="KSA47"/>
      <c r="KSB47"/>
      <c r="KSC47"/>
      <c r="KSD47"/>
      <c r="KSE47"/>
      <c r="KSF47"/>
      <c r="KSG47"/>
      <c r="KSH47"/>
      <c r="KSI47"/>
      <c r="KSJ47"/>
      <c r="KSK47"/>
      <c r="KSL47"/>
      <c r="KSM47"/>
      <c r="KSN47"/>
      <c r="KSO47"/>
      <c r="KSP47"/>
      <c r="KSQ47"/>
      <c r="KSR47"/>
      <c r="KSS47"/>
      <c r="KST47"/>
      <c r="KSU47"/>
      <c r="KSV47"/>
      <c r="KSW47"/>
      <c r="KSX47"/>
      <c r="KSY47"/>
      <c r="KSZ47"/>
      <c r="KTA47"/>
      <c r="KTB47"/>
      <c r="KTC47"/>
      <c r="KTD47"/>
      <c r="KTE47"/>
      <c r="KTF47"/>
      <c r="KTG47"/>
      <c r="KTH47"/>
      <c r="KTI47"/>
      <c r="KTJ47"/>
      <c r="KTK47"/>
      <c r="KTL47"/>
      <c r="KTM47"/>
      <c r="KTN47"/>
      <c r="KTO47"/>
      <c r="KTP47"/>
      <c r="KTQ47"/>
      <c r="KTR47"/>
      <c r="KTS47"/>
      <c r="KTT47"/>
      <c r="KTU47"/>
      <c r="KTV47"/>
      <c r="KTW47"/>
      <c r="KTX47"/>
      <c r="KTY47"/>
      <c r="KTZ47"/>
      <c r="KUA47"/>
      <c r="KUB47"/>
      <c r="KUC47"/>
      <c r="KUD47"/>
      <c r="KUE47"/>
      <c r="KUF47"/>
      <c r="KUG47"/>
      <c r="KUH47"/>
      <c r="KUI47"/>
      <c r="KUJ47"/>
      <c r="KUK47"/>
      <c r="KUL47"/>
      <c r="KUM47"/>
      <c r="KUN47"/>
      <c r="KUO47"/>
      <c r="KUP47"/>
      <c r="KUQ47"/>
      <c r="KUR47"/>
      <c r="KUS47"/>
      <c r="KUT47"/>
      <c r="KUU47"/>
      <c r="KUV47"/>
      <c r="KUW47"/>
      <c r="KUX47"/>
      <c r="KUY47"/>
      <c r="KUZ47"/>
      <c r="KVA47"/>
      <c r="KVB47"/>
      <c r="KVC47"/>
      <c r="KVD47"/>
      <c r="KVE47"/>
      <c r="KVF47"/>
      <c r="KVG47"/>
      <c r="KVH47"/>
      <c r="KVI47"/>
      <c r="KVJ47"/>
      <c r="KVK47"/>
      <c r="KVL47"/>
      <c r="KVM47"/>
      <c r="KVN47"/>
      <c r="KVO47"/>
      <c r="KVP47"/>
      <c r="KVQ47"/>
      <c r="KVR47"/>
      <c r="KVS47"/>
      <c r="KVT47"/>
      <c r="KVU47"/>
      <c r="KVV47"/>
      <c r="KVW47"/>
      <c r="KVX47"/>
      <c r="KVY47"/>
      <c r="KVZ47"/>
      <c r="KWA47"/>
      <c r="KWB47"/>
      <c r="KWC47"/>
      <c r="KWD47"/>
      <c r="KWE47"/>
      <c r="KWF47"/>
      <c r="KWG47"/>
      <c r="KWH47"/>
      <c r="KWI47"/>
      <c r="KWJ47"/>
      <c r="KWK47"/>
      <c r="KWL47"/>
      <c r="KWM47"/>
      <c r="KWN47"/>
      <c r="KWO47"/>
      <c r="KWP47"/>
      <c r="KWQ47"/>
      <c r="KWR47"/>
      <c r="KWS47"/>
      <c r="KWT47"/>
      <c r="KWU47"/>
      <c r="KWV47"/>
      <c r="KWW47"/>
      <c r="KWX47"/>
      <c r="KWY47"/>
      <c r="KWZ47"/>
      <c r="KXA47"/>
      <c r="KXB47"/>
      <c r="KXC47"/>
      <c r="KXD47"/>
      <c r="KXE47"/>
      <c r="KXF47"/>
      <c r="KXG47"/>
      <c r="KXH47"/>
      <c r="KXI47"/>
      <c r="KXJ47"/>
      <c r="KXK47"/>
      <c r="KXL47"/>
      <c r="KXM47"/>
      <c r="KXN47"/>
      <c r="KXO47"/>
      <c r="KXP47"/>
      <c r="KXQ47"/>
      <c r="KXR47"/>
      <c r="KXS47"/>
      <c r="KXT47"/>
      <c r="KXU47"/>
      <c r="KXV47"/>
      <c r="KXW47"/>
      <c r="KXX47"/>
      <c r="KXY47"/>
      <c r="KXZ47"/>
      <c r="KYA47"/>
      <c r="KYB47"/>
      <c r="KYC47"/>
      <c r="KYD47"/>
      <c r="KYE47"/>
      <c r="KYF47"/>
      <c r="KYG47"/>
      <c r="KYH47"/>
      <c r="KYI47"/>
      <c r="KYJ47"/>
      <c r="KYK47"/>
      <c r="KYL47"/>
      <c r="KYM47"/>
      <c r="KYN47"/>
      <c r="KYO47"/>
      <c r="KYP47"/>
      <c r="KYQ47"/>
      <c r="KYR47"/>
      <c r="KYS47"/>
      <c r="KYT47"/>
      <c r="KYU47"/>
      <c r="KYV47"/>
      <c r="KYW47"/>
      <c r="KYX47"/>
      <c r="KYY47"/>
      <c r="KYZ47"/>
      <c r="KZA47"/>
      <c r="KZB47"/>
      <c r="KZC47"/>
      <c r="KZD47"/>
      <c r="KZE47"/>
      <c r="KZF47"/>
      <c r="KZG47"/>
      <c r="KZH47"/>
      <c r="KZI47"/>
      <c r="KZJ47"/>
      <c r="KZK47"/>
      <c r="KZL47"/>
      <c r="KZM47"/>
      <c r="KZN47"/>
      <c r="KZO47"/>
      <c r="KZP47"/>
      <c r="KZQ47"/>
      <c r="KZR47"/>
      <c r="KZS47"/>
      <c r="KZT47"/>
      <c r="KZU47"/>
      <c r="KZV47"/>
      <c r="KZW47"/>
      <c r="KZX47"/>
      <c r="KZY47"/>
      <c r="KZZ47"/>
      <c r="LAA47"/>
      <c r="LAB47"/>
      <c r="LAC47"/>
      <c r="LAD47"/>
      <c r="LAE47"/>
      <c r="LAF47"/>
      <c r="LAG47"/>
      <c r="LAH47"/>
      <c r="LAI47"/>
      <c r="LAJ47"/>
      <c r="LAK47"/>
      <c r="LAL47"/>
      <c r="LAM47"/>
      <c r="LAN47"/>
      <c r="LAO47"/>
      <c r="LAP47"/>
      <c r="LAQ47"/>
      <c r="LAR47"/>
      <c r="LAS47"/>
      <c r="LAT47"/>
      <c r="LAU47"/>
      <c r="LAV47"/>
      <c r="LAW47"/>
      <c r="LAX47"/>
      <c r="LAY47"/>
      <c r="LAZ47"/>
      <c r="LBA47"/>
      <c r="LBB47"/>
      <c r="LBC47"/>
      <c r="LBD47"/>
      <c r="LBE47"/>
      <c r="LBF47"/>
      <c r="LBG47"/>
      <c r="LBH47"/>
      <c r="LBI47"/>
      <c r="LBJ47"/>
      <c r="LBK47"/>
      <c r="LBL47"/>
      <c r="LBM47"/>
      <c r="LBN47"/>
      <c r="LBO47"/>
      <c r="LBP47"/>
      <c r="LBQ47"/>
      <c r="LBR47"/>
      <c r="LBS47"/>
      <c r="LBT47"/>
      <c r="LBU47"/>
      <c r="LBV47"/>
      <c r="LBW47"/>
      <c r="LBX47"/>
      <c r="LBY47"/>
      <c r="LBZ47"/>
      <c r="LCA47"/>
      <c r="LCB47"/>
      <c r="LCC47"/>
      <c r="LCD47"/>
      <c r="LCE47"/>
      <c r="LCF47"/>
      <c r="LCG47"/>
      <c r="LCH47"/>
      <c r="LCI47"/>
      <c r="LCJ47"/>
      <c r="LCK47"/>
      <c r="LCL47"/>
      <c r="LCM47"/>
      <c r="LCN47"/>
      <c r="LCO47"/>
      <c r="LCP47"/>
      <c r="LCQ47"/>
      <c r="LCR47"/>
      <c r="LCS47"/>
      <c r="LCT47"/>
      <c r="LCU47"/>
      <c r="LCV47"/>
      <c r="LCW47"/>
      <c r="LCX47"/>
      <c r="LCY47"/>
      <c r="LCZ47"/>
      <c r="LDA47"/>
      <c r="LDB47"/>
      <c r="LDC47"/>
      <c r="LDD47"/>
      <c r="LDE47"/>
      <c r="LDF47"/>
      <c r="LDG47"/>
      <c r="LDH47"/>
      <c r="LDI47"/>
      <c r="LDJ47"/>
      <c r="LDK47"/>
      <c r="LDL47"/>
      <c r="LDM47"/>
      <c r="LDN47"/>
      <c r="LDO47"/>
      <c r="LDP47"/>
      <c r="LDQ47"/>
      <c r="LDR47"/>
      <c r="LDS47"/>
      <c r="LDT47"/>
      <c r="LDU47"/>
      <c r="LDV47"/>
      <c r="LDW47"/>
      <c r="LDX47"/>
      <c r="LDY47"/>
      <c r="LDZ47"/>
      <c r="LEA47"/>
      <c r="LEB47"/>
      <c r="LEC47"/>
      <c r="LED47"/>
      <c r="LEE47"/>
      <c r="LEF47"/>
      <c r="LEG47"/>
      <c r="LEH47"/>
      <c r="LEI47"/>
      <c r="LEJ47"/>
      <c r="LEK47"/>
      <c r="LEL47"/>
      <c r="LEM47"/>
      <c r="LEN47"/>
      <c r="LEO47"/>
      <c r="LEP47"/>
      <c r="LEQ47"/>
      <c r="LER47"/>
      <c r="LES47"/>
      <c r="LET47"/>
      <c r="LEU47"/>
      <c r="LEV47"/>
      <c r="LEW47"/>
      <c r="LEX47"/>
      <c r="LEY47"/>
      <c r="LEZ47"/>
      <c r="LFA47"/>
      <c r="LFB47"/>
      <c r="LFC47"/>
      <c r="LFD47"/>
      <c r="LFE47"/>
      <c r="LFF47"/>
      <c r="LFG47"/>
      <c r="LFH47"/>
      <c r="LFI47"/>
      <c r="LFJ47"/>
      <c r="LFK47"/>
      <c r="LFL47"/>
      <c r="LFM47"/>
      <c r="LFN47"/>
      <c r="LFO47"/>
      <c r="LFP47"/>
      <c r="LFQ47"/>
      <c r="LFR47"/>
      <c r="LFS47"/>
      <c r="LFT47"/>
      <c r="LFU47"/>
      <c r="LFV47"/>
      <c r="LFW47"/>
      <c r="LFX47"/>
      <c r="LFY47"/>
      <c r="LFZ47"/>
      <c r="LGA47"/>
      <c r="LGB47"/>
      <c r="LGC47"/>
      <c r="LGD47"/>
      <c r="LGE47"/>
      <c r="LGF47"/>
      <c r="LGG47"/>
      <c r="LGH47"/>
      <c r="LGI47"/>
      <c r="LGJ47"/>
      <c r="LGK47"/>
      <c r="LGL47"/>
      <c r="LGM47"/>
      <c r="LGN47"/>
      <c r="LGO47"/>
      <c r="LGP47"/>
      <c r="LGQ47"/>
      <c r="LGR47"/>
      <c r="LGS47"/>
      <c r="LGT47"/>
      <c r="LGU47"/>
      <c r="LGV47"/>
      <c r="LGW47"/>
      <c r="LGX47"/>
      <c r="LGY47"/>
      <c r="LGZ47"/>
      <c r="LHA47"/>
      <c r="LHB47"/>
      <c r="LHC47"/>
      <c r="LHD47"/>
      <c r="LHE47"/>
      <c r="LHF47"/>
      <c r="LHG47"/>
      <c r="LHH47"/>
      <c r="LHI47"/>
      <c r="LHJ47"/>
      <c r="LHK47"/>
      <c r="LHL47"/>
      <c r="LHM47"/>
      <c r="LHN47"/>
      <c r="LHO47"/>
      <c r="LHP47"/>
      <c r="LHQ47"/>
      <c r="LHR47"/>
      <c r="LHS47"/>
      <c r="LHT47"/>
      <c r="LHU47"/>
      <c r="LHV47"/>
      <c r="LHW47"/>
      <c r="LHX47"/>
      <c r="LHY47"/>
      <c r="LHZ47"/>
      <c r="LIA47"/>
      <c r="LIB47"/>
      <c r="LIC47"/>
      <c r="LID47"/>
      <c r="LIE47"/>
      <c r="LIF47"/>
      <c r="LIG47"/>
      <c r="LIH47"/>
      <c r="LII47"/>
      <c r="LIJ47"/>
      <c r="LIK47"/>
      <c r="LIL47"/>
      <c r="LIM47"/>
      <c r="LIN47"/>
      <c r="LIO47"/>
      <c r="LIP47"/>
      <c r="LIQ47"/>
      <c r="LIR47"/>
      <c r="LIS47"/>
      <c r="LIT47"/>
      <c r="LIU47"/>
      <c r="LIV47"/>
      <c r="LIW47"/>
      <c r="LIX47"/>
      <c r="LIY47"/>
      <c r="LIZ47"/>
      <c r="LJA47"/>
      <c r="LJB47"/>
      <c r="LJC47"/>
      <c r="LJD47"/>
      <c r="LJE47"/>
      <c r="LJF47"/>
      <c r="LJG47"/>
      <c r="LJH47"/>
      <c r="LJI47"/>
      <c r="LJJ47"/>
      <c r="LJK47"/>
      <c r="LJL47"/>
      <c r="LJM47"/>
      <c r="LJN47"/>
      <c r="LJO47"/>
      <c r="LJP47"/>
      <c r="LJQ47"/>
      <c r="LJR47"/>
      <c r="LJS47"/>
      <c r="LJT47"/>
      <c r="LJU47"/>
      <c r="LJV47"/>
      <c r="LJW47"/>
      <c r="LJX47"/>
      <c r="LJY47"/>
      <c r="LJZ47"/>
      <c r="LKA47"/>
      <c r="LKB47"/>
      <c r="LKC47"/>
      <c r="LKD47"/>
      <c r="LKE47"/>
      <c r="LKF47"/>
      <c r="LKG47"/>
      <c r="LKH47"/>
      <c r="LKI47"/>
      <c r="LKJ47"/>
      <c r="LKK47"/>
      <c r="LKL47"/>
      <c r="LKM47"/>
      <c r="LKN47"/>
      <c r="LKO47"/>
      <c r="LKP47"/>
      <c r="LKQ47"/>
      <c r="LKR47"/>
      <c r="LKS47"/>
      <c r="LKT47"/>
      <c r="LKU47"/>
      <c r="LKV47"/>
      <c r="LKW47"/>
      <c r="LKX47"/>
      <c r="LKY47"/>
      <c r="LKZ47"/>
      <c r="LLA47"/>
      <c r="LLB47"/>
      <c r="LLC47"/>
      <c r="LLD47"/>
      <c r="LLE47"/>
      <c r="LLF47"/>
      <c r="LLG47"/>
      <c r="LLH47"/>
      <c r="LLI47"/>
      <c r="LLJ47"/>
      <c r="LLK47"/>
      <c r="LLL47"/>
      <c r="LLM47"/>
      <c r="LLN47"/>
      <c r="LLO47"/>
      <c r="LLP47"/>
      <c r="LLQ47"/>
      <c r="LLR47"/>
      <c r="LLS47"/>
      <c r="LLT47"/>
      <c r="LLU47"/>
      <c r="LLV47"/>
      <c r="LLW47"/>
      <c r="LLX47"/>
      <c r="LLY47"/>
      <c r="LLZ47"/>
      <c r="LMA47"/>
      <c r="LMB47"/>
      <c r="LMC47"/>
      <c r="LMD47"/>
      <c r="LME47"/>
      <c r="LMF47"/>
      <c r="LMG47"/>
      <c r="LMH47"/>
      <c r="LMI47"/>
      <c r="LMJ47"/>
      <c r="LMK47"/>
      <c r="LML47"/>
      <c r="LMM47"/>
      <c r="LMN47"/>
      <c r="LMO47"/>
      <c r="LMP47"/>
      <c r="LMQ47"/>
      <c r="LMR47"/>
      <c r="LMS47"/>
      <c r="LMT47"/>
      <c r="LMU47"/>
      <c r="LMV47"/>
      <c r="LMW47"/>
      <c r="LMX47"/>
      <c r="LMY47"/>
      <c r="LMZ47"/>
      <c r="LNA47"/>
      <c r="LNB47"/>
      <c r="LNC47"/>
      <c r="LND47"/>
      <c r="LNE47"/>
      <c r="LNF47"/>
      <c r="LNG47"/>
      <c r="LNH47"/>
      <c r="LNI47"/>
      <c r="LNJ47"/>
      <c r="LNK47"/>
      <c r="LNL47"/>
      <c r="LNM47"/>
      <c r="LNN47"/>
      <c r="LNO47"/>
      <c r="LNP47"/>
      <c r="LNQ47"/>
      <c r="LNR47"/>
      <c r="LNS47"/>
      <c r="LNT47"/>
      <c r="LNU47"/>
      <c r="LNV47"/>
      <c r="LNW47"/>
      <c r="LNX47"/>
      <c r="LNY47"/>
      <c r="LNZ47"/>
      <c r="LOA47"/>
      <c r="LOB47"/>
      <c r="LOC47"/>
      <c r="LOD47"/>
      <c r="LOE47"/>
      <c r="LOF47"/>
      <c r="LOG47"/>
      <c r="LOH47"/>
      <c r="LOI47"/>
      <c r="LOJ47"/>
      <c r="LOK47"/>
      <c r="LOL47"/>
      <c r="LOM47"/>
      <c r="LON47"/>
      <c r="LOO47"/>
      <c r="LOP47"/>
      <c r="LOQ47"/>
      <c r="LOR47"/>
      <c r="LOS47"/>
      <c r="LOT47"/>
      <c r="LOU47"/>
      <c r="LOV47"/>
      <c r="LOW47"/>
      <c r="LOX47"/>
      <c r="LOY47"/>
      <c r="LOZ47"/>
      <c r="LPA47"/>
      <c r="LPB47"/>
      <c r="LPC47"/>
      <c r="LPD47"/>
      <c r="LPE47"/>
      <c r="LPF47"/>
      <c r="LPG47"/>
      <c r="LPH47"/>
      <c r="LPI47"/>
      <c r="LPJ47"/>
      <c r="LPK47"/>
      <c r="LPL47"/>
      <c r="LPM47"/>
      <c r="LPN47"/>
      <c r="LPO47"/>
      <c r="LPP47"/>
      <c r="LPQ47"/>
      <c r="LPR47"/>
      <c r="LPS47"/>
      <c r="LPT47"/>
      <c r="LPU47"/>
      <c r="LPV47"/>
      <c r="LPW47"/>
      <c r="LPX47"/>
      <c r="LPY47"/>
      <c r="LPZ47"/>
      <c r="LQA47"/>
      <c r="LQB47"/>
      <c r="LQC47"/>
      <c r="LQD47"/>
      <c r="LQE47"/>
      <c r="LQF47"/>
      <c r="LQG47"/>
      <c r="LQH47"/>
      <c r="LQI47"/>
      <c r="LQJ47"/>
      <c r="LQK47"/>
      <c r="LQL47"/>
      <c r="LQM47"/>
      <c r="LQN47"/>
      <c r="LQO47"/>
      <c r="LQP47"/>
      <c r="LQQ47"/>
      <c r="LQR47"/>
      <c r="LQS47"/>
      <c r="LQT47"/>
      <c r="LQU47"/>
      <c r="LQV47"/>
      <c r="LQW47"/>
      <c r="LQX47"/>
      <c r="LQY47"/>
      <c r="LQZ47"/>
      <c r="LRA47"/>
      <c r="LRB47"/>
      <c r="LRC47"/>
      <c r="LRD47"/>
      <c r="LRE47"/>
      <c r="LRF47"/>
      <c r="LRG47"/>
      <c r="LRH47"/>
      <c r="LRI47"/>
      <c r="LRJ47"/>
      <c r="LRK47"/>
      <c r="LRL47"/>
      <c r="LRM47"/>
      <c r="LRN47"/>
      <c r="LRO47"/>
      <c r="LRP47"/>
      <c r="LRQ47"/>
      <c r="LRR47"/>
      <c r="LRS47"/>
      <c r="LRT47"/>
      <c r="LRU47"/>
      <c r="LRV47"/>
      <c r="LRW47"/>
      <c r="LRX47"/>
      <c r="LRY47"/>
      <c r="LRZ47"/>
      <c r="LSA47"/>
      <c r="LSB47"/>
      <c r="LSC47"/>
      <c r="LSD47"/>
      <c r="LSE47"/>
      <c r="LSF47"/>
      <c r="LSG47"/>
      <c r="LSH47"/>
      <c r="LSI47"/>
      <c r="LSJ47"/>
      <c r="LSK47"/>
      <c r="LSL47"/>
      <c r="LSM47"/>
      <c r="LSN47"/>
      <c r="LSO47"/>
      <c r="LSP47"/>
      <c r="LSQ47"/>
      <c r="LSR47"/>
      <c r="LSS47"/>
      <c r="LST47"/>
      <c r="LSU47"/>
      <c r="LSV47"/>
      <c r="LSW47"/>
      <c r="LSX47"/>
      <c r="LSY47"/>
      <c r="LSZ47"/>
      <c r="LTA47"/>
      <c r="LTB47"/>
      <c r="LTC47"/>
      <c r="LTD47"/>
      <c r="LTE47"/>
      <c r="LTF47"/>
      <c r="LTG47"/>
      <c r="LTH47"/>
      <c r="LTI47"/>
      <c r="LTJ47"/>
      <c r="LTK47"/>
      <c r="LTL47"/>
      <c r="LTM47"/>
      <c r="LTN47"/>
      <c r="LTO47"/>
      <c r="LTP47"/>
      <c r="LTQ47"/>
      <c r="LTR47"/>
      <c r="LTS47"/>
      <c r="LTT47"/>
      <c r="LTU47"/>
      <c r="LTV47"/>
      <c r="LTW47"/>
      <c r="LTX47"/>
      <c r="LTY47"/>
      <c r="LTZ47"/>
      <c r="LUA47"/>
      <c r="LUB47"/>
      <c r="LUC47"/>
      <c r="LUD47"/>
      <c r="LUE47"/>
      <c r="LUF47"/>
      <c r="LUG47"/>
      <c r="LUH47"/>
      <c r="LUI47"/>
      <c r="LUJ47"/>
      <c r="LUK47"/>
      <c r="LUL47"/>
      <c r="LUM47"/>
      <c r="LUN47"/>
      <c r="LUO47"/>
      <c r="LUP47"/>
      <c r="LUQ47"/>
      <c r="LUR47"/>
      <c r="LUS47"/>
      <c r="LUT47"/>
      <c r="LUU47"/>
      <c r="LUV47"/>
      <c r="LUW47"/>
      <c r="LUX47"/>
      <c r="LUY47"/>
      <c r="LUZ47"/>
      <c r="LVA47"/>
      <c r="LVB47"/>
      <c r="LVC47"/>
      <c r="LVD47"/>
      <c r="LVE47"/>
      <c r="LVF47"/>
      <c r="LVG47"/>
      <c r="LVH47"/>
      <c r="LVI47"/>
      <c r="LVJ47"/>
      <c r="LVK47"/>
      <c r="LVL47"/>
      <c r="LVM47"/>
      <c r="LVN47"/>
      <c r="LVO47"/>
      <c r="LVP47"/>
      <c r="LVQ47"/>
      <c r="LVR47"/>
      <c r="LVS47"/>
      <c r="LVT47"/>
      <c r="LVU47"/>
      <c r="LVV47"/>
      <c r="LVW47"/>
      <c r="LVX47"/>
      <c r="LVY47"/>
      <c r="LVZ47"/>
      <c r="LWA47"/>
      <c r="LWB47"/>
      <c r="LWC47"/>
      <c r="LWD47"/>
      <c r="LWE47"/>
      <c r="LWF47"/>
      <c r="LWG47"/>
      <c r="LWH47"/>
      <c r="LWI47"/>
      <c r="LWJ47"/>
      <c r="LWK47"/>
      <c r="LWL47"/>
      <c r="LWM47"/>
      <c r="LWN47"/>
      <c r="LWO47"/>
      <c r="LWP47"/>
      <c r="LWQ47"/>
      <c r="LWR47"/>
      <c r="LWS47"/>
      <c r="LWT47"/>
      <c r="LWU47"/>
      <c r="LWV47"/>
      <c r="LWW47"/>
      <c r="LWX47"/>
      <c r="LWY47"/>
      <c r="LWZ47"/>
      <c r="LXA47"/>
      <c r="LXB47"/>
      <c r="LXC47"/>
      <c r="LXD47"/>
      <c r="LXE47"/>
      <c r="LXF47"/>
      <c r="LXG47"/>
      <c r="LXH47"/>
      <c r="LXI47"/>
      <c r="LXJ47"/>
      <c r="LXK47"/>
      <c r="LXL47"/>
      <c r="LXM47"/>
      <c r="LXN47"/>
      <c r="LXO47"/>
      <c r="LXP47"/>
      <c r="LXQ47"/>
      <c r="LXR47"/>
      <c r="LXS47"/>
      <c r="LXT47"/>
      <c r="LXU47"/>
      <c r="LXV47"/>
      <c r="LXW47"/>
      <c r="LXX47"/>
      <c r="LXY47"/>
      <c r="LXZ47"/>
      <c r="LYA47"/>
      <c r="LYB47"/>
      <c r="LYC47"/>
      <c r="LYD47"/>
      <c r="LYE47"/>
      <c r="LYF47"/>
      <c r="LYG47"/>
      <c r="LYH47"/>
      <c r="LYI47"/>
      <c r="LYJ47"/>
      <c r="LYK47"/>
      <c r="LYL47"/>
      <c r="LYM47"/>
      <c r="LYN47"/>
      <c r="LYO47"/>
      <c r="LYP47"/>
      <c r="LYQ47"/>
      <c r="LYR47"/>
      <c r="LYS47"/>
      <c r="LYT47"/>
      <c r="LYU47"/>
      <c r="LYV47"/>
      <c r="LYW47"/>
      <c r="LYX47"/>
      <c r="LYY47"/>
      <c r="LYZ47"/>
      <c r="LZA47"/>
      <c r="LZB47"/>
      <c r="LZC47"/>
      <c r="LZD47"/>
      <c r="LZE47"/>
      <c r="LZF47"/>
      <c r="LZG47"/>
      <c r="LZH47"/>
      <c r="LZI47"/>
      <c r="LZJ47"/>
      <c r="LZK47"/>
      <c r="LZL47"/>
      <c r="LZM47"/>
      <c r="LZN47"/>
      <c r="LZO47"/>
      <c r="LZP47"/>
      <c r="LZQ47"/>
      <c r="LZR47"/>
      <c r="LZS47"/>
      <c r="LZT47"/>
      <c r="LZU47"/>
      <c r="LZV47"/>
      <c r="LZW47"/>
      <c r="LZX47"/>
      <c r="LZY47"/>
      <c r="LZZ47"/>
      <c r="MAA47"/>
      <c r="MAB47"/>
      <c r="MAC47"/>
      <c r="MAD47"/>
      <c r="MAE47"/>
      <c r="MAF47"/>
      <c r="MAG47"/>
      <c r="MAH47"/>
      <c r="MAI47"/>
      <c r="MAJ47"/>
      <c r="MAK47"/>
      <c r="MAL47"/>
      <c r="MAM47"/>
      <c r="MAN47"/>
      <c r="MAO47"/>
      <c r="MAP47"/>
      <c r="MAQ47"/>
      <c r="MAR47"/>
      <c r="MAS47"/>
      <c r="MAT47"/>
      <c r="MAU47"/>
      <c r="MAV47"/>
      <c r="MAW47"/>
      <c r="MAX47"/>
      <c r="MAY47"/>
      <c r="MAZ47"/>
      <c r="MBA47"/>
      <c r="MBB47"/>
      <c r="MBC47"/>
      <c r="MBD47"/>
      <c r="MBE47"/>
      <c r="MBF47"/>
      <c r="MBG47"/>
      <c r="MBH47"/>
      <c r="MBI47"/>
      <c r="MBJ47"/>
      <c r="MBK47"/>
      <c r="MBL47"/>
      <c r="MBM47"/>
      <c r="MBN47"/>
      <c r="MBO47"/>
      <c r="MBP47"/>
      <c r="MBQ47"/>
      <c r="MBR47"/>
      <c r="MBS47"/>
      <c r="MBT47"/>
      <c r="MBU47"/>
      <c r="MBV47"/>
      <c r="MBW47"/>
      <c r="MBX47"/>
      <c r="MBY47"/>
      <c r="MBZ47"/>
      <c r="MCA47"/>
      <c r="MCB47"/>
      <c r="MCC47"/>
      <c r="MCD47"/>
      <c r="MCE47"/>
      <c r="MCF47"/>
      <c r="MCG47"/>
      <c r="MCH47"/>
      <c r="MCI47"/>
      <c r="MCJ47"/>
      <c r="MCK47"/>
      <c r="MCL47"/>
      <c r="MCM47"/>
      <c r="MCN47"/>
      <c r="MCO47"/>
      <c r="MCP47"/>
      <c r="MCQ47"/>
      <c r="MCR47"/>
      <c r="MCS47"/>
      <c r="MCT47"/>
      <c r="MCU47"/>
      <c r="MCV47"/>
      <c r="MCW47"/>
      <c r="MCX47"/>
      <c r="MCY47"/>
      <c r="MCZ47"/>
      <c r="MDA47"/>
      <c r="MDB47"/>
      <c r="MDC47"/>
      <c r="MDD47"/>
      <c r="MDE47"/>
      <c r="MDF47"/>
      <c r="MDG47"/>
      <c r="MDH47"/>
      <c r="MDI47"/>
      <c r="MDJ47"/>
      <c r="MDK47"/>
      <c r="MDL47"/>
      <c r="MDM47"/>
      <c r="MDN47"/>
      <c r="MDO47"/>
      <c r="MDP47"/>
      <c r="MDQ47"/>
      <c r="MDR47"/>
      <c r="MDS47"/>
      <c r="MDT47"/>
      <c r="MDU47"/>
      <c r="MDV47"/>
      <c r="MDW47"/>
      <c r="MDX47"/>
      <c r="MDY47"/>
      <c r="MDZ47"/>
      <c r="MEA47"/>
      <c r="MEB47"/>
      <c r="MEC47"/>
      <c r="MED47"/>
      <c r="MEE47"/>
      <c r="MEF47"/>
      <c r="MEG47"/>
      <c r="MEH47"/>
      <c r="MEI47"/>
      <c r="MEJ47"/>
      <c r="MEK47"/>
      <c r="MEL47"/>
      <c r="MEM47"/>
      <c r="MEN47"/>
      <c r="MEO47"/>
      <c r="MEP47"/>
      <c r="MEQ47"/>
      <c r="MER47"/>
      <c r="MES47"/>
      <c r="MET47"/>
      <c r="MEU47"/>
      <c r="MEV47"/>
      <c r="MEW47"/>
      <c r="MEX47"/>
      <c r="MEY47"/>
      <c r="MEZ47"/>
      <c r="MFA47"/>
      <c r="MFB47"/>
      <c r="MFC47"/>
      <c r="MFD47"/>
      <c r="MFE47"/>
      <c r="MFF47"/>
      <c r="MFG47"/>
      <c r="MFH47"/>
      <c r="MFI47"/>
      <c r="MFJ47"/>
      <c r="MFK47"/>
      <c r="MFL47"/>
      <c r="MFM47"/>
      <c r="MFN47"/>
      <c r="MFO47"/>
      <c r="MFP47"/>
      <c r="MFQ47"/>
      <c r="MFR47"/>
      <c r="MFS47"/>
      <c r="MFT47"/>
      <c r="MFU47"/>
      <c r="MFV47"/>
      <c r="MFW47"/>
      <c r="MFX47"/>
      <c r="MFY47"/>
      <c r="MFZ47"/>
      <c r="MGA47"/>
      <c r="MGB47"/>
      <c r="MGC47"/>
      <c r="MGD47"/>
      <c r="MGE47"/>
      <c r="MGF47"/>
      <c r="MGG47"/>
      <c r="MGH47"/>
      <c r="MGI47"/>
      <c r="MGJ47"/>
      <c r="MGK47"/>
      <c r="MGL47"/>
      <c r="MGM47"/>
      <c r="MGN47"/>
      <c r="MGO47"/>
      <c r="MGP47"/>
      <c r="MGQ47"/>
      <c r="MGR47"/>
      <c r="MGS47"/>
      <c r="MGT47"/>
      <c r="MGU47"/>
      <c r="MGV47"/>
      <c r="MGW47"/>
      <c r="MGX47"/>
      <c r="MGY47"/>
      <c r="MGZ47"/>
      <c r="MHA47"/>
      <c r="MHB47"/>
      <c r="MHC47"/>
      <c r="MHD47"/>
      <c r="MHE47"/>
      <c r="MHF47"/>
      <c r="MHG47"/>
      <c r="MHH47"/>
      <c r="MHI47"/>
      <c r="MHJ47"/>
      <c r="MHK47"/>
      <c r="MHL47"/>
      <c r="MHM47"/>
      <c r="MHN47"/>
      <c r="MHO47"/>
      <c r="MHP47"/>
      <c r="MHQ47"/>
      <c r="MHR47"/>
      <c r="MHS47"/>
      <c r="MHT47"/>
      <c r="MHU47"/>
      <c r="MHV47"/>
      <c r="MHW47"/>
      <c r="MHX47"/>
      <c r="MHY47"/>
      <c r="MHZ47"/>
      <c r="MIA47"/>
      <c r="MIB47"/>
      <c r="MIC47"/>
      <c r="MID47"/>
      <c r="MIE47"/>
      <c r="MIF47"/>
      <c r="MIG47"/>
      <c r="MIH47"/>
      <c r="MII47"/>
      <c r="MIJ47"/>
      <c r="MIK47"/>
      <c r="MIL47"/>
      <c r="MIM47"/>
      <c r="MIN47"/>
      <c r="MIO47"/>
      <c r="MIP47"/>
      <c r="MIQ47"/>
      <c r="MIR47"/>
      <c r="MIS47"/>
      <c r="MIT47"/>
      <c r="MIU47"/>
      <c r="MIV47"/>
      <c r="MIW47"/>
      <c r="MIX47"/>
      <c r="MIY47"/>
      <c r="MIZ47"/>
      <c r="MJA47"/>
      <c r="MJB47"/>
      <c r="MJC47"/>
      <c r="MJD47"/>
      <c r="MJE47"/>
      <c r="MJF47"/>
      <c r="MJG47"/>
      <c r="MJH47"/>
      <c r="MJI47"/>
      <c r="MJJ47"/>
      <c r="MJK47"/>
      <c r="MJL47"/>
      <c r="MJM47"/>
      <c r="MJN47"/>
      <c r="MJO47"/>
      <c r="MJP47"/>
      <c r="MJQ47"/>
      <c r="MJR47"/>
      <c r="MJS47"/>
      <c r="MJT47"/>
      <c r="MJU47"/>
      <c r="MJV47"/>
      <c r="MJW47"/>
      <c r="MJX47"/>
      <c r="MJY47"/>
      <c r="MJZ47"/>
      <c r="MKA47"/>
      <c r="MKB47"/>
      <c r="MKC47"/>
      <c r="MKD47"/>
      <c r="MKE47"/>
      <c r="MKF47"/>
      <c r="MKG47"/>
      <c r="MKH47"/>
      <c r="MKI47"/>
      <c r="MKJ47"/>
      <c r="MKK47"/>
      <c r="MKL47"/>
      <c r="MKM47"/>
      <c r="MKN47"/>
      <c r="MKO47"/>
      <c r="MKP47"/>
      <c r="MKQ47"/>
      <c r="MKR47"/>
      <c r="MKS47"/>
      <c r="MKT47"/>
      <c r="MKU47"/>
      <c r="MKV47"/>
      <c r="MKW47"/>
      <c r="MKX47"/>
      <c r="MKY47"/>
      <c r="MKZ47"/>
      <c r="MLA47"/>
      <c r="MLB47"/>
      <c r="MLC47"/>
      <c r="MLD47"/>
      <c r="MLE47"/>
      <c r="MLF47"/>
      <c r="MLG47"/>
      <c r="MLH47"/>
      <c r="MLI47"/>
      <c r="MLJ47"/>
      <c r="MLK47"/>
      <c r="MLL47"/>
      <c r="MLM47"/>
      <c r="MLN47"/>
      <c r="MLO47"/>
      <c r="MLP47"/>
      <c r="MLQ47"/>
      <c r="MLR47"/>
      <c r="MLS47"/>
      <c r="MLT47"/>
      <c r="MLU47"/>
      <c r="MLV47"/>
      <c r="MLW47"/>
      <c r="MLX47"/>
      <c r="MLY47"/>
      <c r="MLZ47"/>
      <c r="MMA47"/>
      <c r="MMB47"/>
      <c r="MMC47"/>
      <c r="MMD47"/>
      <c r="MME47"/>
      <c r="MMF47"/>
      <c r="MMG47"/>
      <c r="MMH47"/>
      <c r="MMI47"/>
      <c r="MMJ47"/>
      <c r="MMK47"/>
      <c r="MML47"/>
      <c r="MMM47"/>
      <c r="MMN47"/>
      <c r="MMO47"/>
      <c r="MMP47"/>
      <c r="MMQ47"/>
      <c r="MMR47"/>
      <c r="MMS47"/>
      <c r="MMT47"/>
      <c r="MMU47"/>
      <c r="MMV47"/>
      <c r="MMW47"/>
      <c r="MMX47"/>
      <c r="MMY47"/>
      <c r="MMZ47"/>
      <c r="MNA47"/>
      <c r="MNB47"/>
      <c r="MNC47"/>
      <c r="MND47"/>
      <c r="MNE47"/>
      <c r="MNF47"/>
      <c r="MNG47"/>
      <c r="MNH47"/>
      <c r="MNI47"/>
      <c r="MNJ47"/>
      <c r="MNK47"/>
      <c r="MNL47"/>
      <c r="MNM47"/>
      <c r="MNN47"/>
      <c r="MNO47"/>
      <c r="MNP47"/>
      <c r="MNQ47"/>
      <c r="MNR47"/>
      <c r="MNS47"/>
      <c r="MNT47"/>
      <c r="MNU47"/>
      <c r="MNV47"/>
      <c r="MNW47"/>
      <c r="MNX47"/>
      <c r="MNY47"/>
      <c r="MNZ47"/>
      <c r="MOA47"/>
      <c r="MOB47"/>
      <c r="MOC47"/>
      <c r="MOD47"/>
      <c r="MOE47"/>
      <c r="MOF47"/>
      <c r="MOG47"/>
      <c r="MOH47"/>
      <c r="MOI47"/>
      <c r="MOJ47"/>
      <c r="MOK47"/>
      <c r="MOL47"/>
      <c r="MOM47"/>
      <c r="MON47"/>
      <c r="MOO47"/>
      <c r="MOP47"/>
      <c r="MOQ47"/>
      <c r="MOR47"/>
      <c r="MOS47"/>
      <c r="MOT47"/>
      <c r="MOU47"/>
      <c r="MOV47"/>
      <c r="MOW47"/>
      <c r="MOX47"/>
      <c r="MOY47"/>
      <c r="MOZ47"/>
      <c r="MPA47"/>
      <c r="MPB47"/>
      <c r="MPC47"/>
      <c r="MPD47"/>
      <c r="MPE47"/>
      <c r="MPF47"/>
      <c r="MPG47"/>
      <c r="MPH47"/>
      <c r="MPI47"/>
      <c r="MPJ47"/>
      <c r="MPK47"/>
      <c r="MPL47"/>
      <c r="MPM47"/>
      <c r="MPN47"/>
      <c r="MPO47"/>
      <c r="MPP47"/>
      <c r="MPQ47"/>
      <c r="MPR47"/>
      <c r="MPS47"/>
      <c r="MPT47"/>
      <c r="MPU47"/>
      <c r="MPV47"/>
      <c r="MPW47"/>
      <c r="MPX47"/>
      <c r="MPY47"/>
      <c r="MPZ47"/>
      <c r="MQA47"/>
      <c r="MQB47"/>
      <c r="MQC47"/>
      <c r="MQD47"/>
      <c r="MQE47"/>
      <c r="MQF47"/>
      <c r="MQG47"/>
      <c r="MQH47"/>
      <c r="MQI47"/>
      <c r="MQJ47"/>
      <c r="MQK47"/>
      <c r="MQL47"/>
      <c r="MQM47"/>
      <c r="MQN47"/>
      <c r="MQO47"/>
      <c r="MQP47"/>
      <c r="MQQ47"/>
      <c r="MQR47"/>
      <c r="MQS47"/>
      <c r="MQT47"/>
      <c r="MQU47"/>
      <c r="MQV47"/>
      <c r="MQW47"/>
      <c r="MQX47"/>
      <c r="MQY47"/>
      <c r="MQZ47"/>
      <c r="MRA47"/>
      <c r="MRB47"/>
      <c r="MRC47"/>
      <c r="MRD47"/>
      <c r="MRE47"/>
      <c r="MRF47"/>
      <c r="MRG47"/>
      <c r="MRH47"/>
      <c r="MRI47"/>
      <c r="MRJ47"/>
      <c r="MRK47"/>
      <c r="MRL47"/>
      <c r="MRM47"/>
      <c r="MRN47"/>
      <c r="MRO47"/>
      <c r="MRP47"/>
      <c r="MRQ47"/>
      <c r="MRR47"/>
      <c r="MRS47"/>
      <c r="MRT47"/>
      <c r="MRU47"/>
      <c r="MRV47"/>
      <c r="MRW47"/>
      <c r="MRX47"/>
      <c r="MRY47"/>
      <c r="MRZ47"/>
      <c r="MSA47"/>
      <c r="MSB47"/>
      <c r="MSC47"/>
      <c r="MSD47"/>
      <c r="MSE47"/>
      <c r="MSF47"/>
      <c r="MSG47"/>
      <c r="MSH47"/>
      <c r="MSI47"/>
      <c r="MSJ47"/>
      <c r="MSK47"/>
      <c r="MSL47"/>
      <c r="MSM47"/>
      <c r="MSN47"/>
      <c r="MSO47"/>
      <c r="MSP47"/>
      <c r="MSQ47"/>
      <c r="MSR47"/>
      <c r="MSS47"/>
      <c r="MST47"/>
      <c r="MSU47"/>
      <c r="MSV47"/>
      <c r="MSW47"/>
      <c r="MSX47"/>
      <c r="MSY47"/>
      <c r="MSZ47"/>
      <c r="MTA47"/>
      <c r="MTB47"/>
      <c r="MTC47"/>
      <c r="MTD47"/>
      <c r="MTE47"/>
      <c r="MTF47"/>
      <c r="MTG47"/>
      <c r="MTH47"/>
      <c r="MTI47"/>
      <c r="MTJ47"/>
      <c r="MTK47"/>
      <c r="MTL47"/>
      <c r="MTM47"/>
      <c r="MTN47"/>
      <c r="MTO47"/>
      <c r="MTP47"/>
      <c r="MTQ47"/>
      <c r="MTR47"/>
      <c r="MTS47"/>
      <c r="MTT47"/>
      <c r="MTU47"/>
      <c r="MTV47"/>
      <c r="MTW47"/>
      <c r="MTX47"/>
      <c r="MTY47"/>
      <c r="MTZ47"/>
      <c r="MUA47"/>
      <c r="MUB47"/>
      <c r="MUC47"/>
      <c r="MUD47"/>
      <c r="MUE47"/>
      <c r="MUF47"/>
      <c r="MUG47"/>
      <c r="MUH47"/>
      <c r="MUI47"/>
      <c r="MUJ47"/>
      <c r="MUK47"/>
      <c r="MUL47"/>
      <c r="MUM47"/>
      <c r="MUN47"/>
      <c r="MUO47"/>
      <c r="MUP47"/>
      <c r="MUQ47"/>
      <c r="MUR47"/>
      <c r="MUS47"/>
      <c r="MUT47"/>
      <c r="MUU47"/>
      <c r="MUV47"/>
      <c r="MUW47"/>
      <c r="MUX47"/>
      <c r="MUY47"/>
      <c r="MUZ47"/>
      <c r="MVA47"/>
      <c r="MVB47"/>
      <c r="MVC47"/>
      <c r="MVD47"/>
      <c r="MVE47"/>
      <c r="MVF47"/>
      <c r="MVG47"/>
      <c r="MVH47"/>
      <c r="MVI47"/>
      <c r="MVJ47"/>
      <c r="MVK47"/>
      <c r="MVL47"/>
      <c r="MVM47"/>
      <c r="MVN47"/>
      <c r="MVO47"/>
      <c r="MVP47"/>
      <c r="MVQ47"/>
      <c r="MVR47"/>
      <c r="MVS47"/>
      <c r="MVT47"/>
      <c r="MVU47"/>
      <c r="MVV47"/>
      <c r="MVW47"/>
      <c r="MVX47"/>
      <c r="MVY47"/>
      <c r="MVZ47"/>
      <c r="MWA47"/>
      <c r="MWB47"/>
      <c r="MWC47"/>
      <c r="MWD47"/>
      <c r="MWE47"/>
      <c r="MWF47"/>
      <c r="MWG47"/>
      <c r="MWH47"/>
      <c r="MWI47"/>
      <c r="MWJ47"/>
      <c r="MWK47"/>
      <c r="MWL47"/>
      <c r="MWM47"/>
      <c r="MWN47"/>
      <c r="MWO47"/>
      <c r="MWP47"/>
      <c r="MWQ47"/>
      <c r="MWR47"/>
      <c r="MWS47"/>
      <c r="MWT47"/>
      <c r="MWU47"/>
      <c r="MWV47"/>
      <c r="MWW47"/>
      <c r="MWX47"/>
      <c r="MWY47"/>
      <c r="MWZ47"/>
      <c r="MXA47"/>
      <c r="MXB47"/>
      <c r="MXC47"/>
      <c r="MXD47"/>
      <c r="MXE47"/>
      <c r="MXF47"/>
      <c r="MXG47"/>
      <c r="MXH47"/>
      <c r="MXI47"/>
      <c r="MXJ47"/>
      <c r="MXK47"/>
      <c r="MXL47"/>
      <c r="MXM47"/>
      <c r="MXN47"/>
      <c r="MXO47"/>
      <c r="MXP47"/>
      <c r="MXQ47"/>
      <c r="MXR47"/>
      <c r="MXS47"/>
      <c r="MXT47"/>
      <c r="MXU47"/>
      <c r="MXV47"/>
      <c r="MXW47"/>
      <c r="MXX47"/>
      <c r="MXY47"/>
      <c r="MXZ47"/>
      <c r="MYA47"/>
      <c r="MYB47"/>
      <c r="MYC47"/>
      <c r="MYD47"/>
      <c r="MYE47"/>
      <c r="MYF47"/>
      <c r="MYG47"/>
      <c r="MYH47"/>
      <c r="MYI47"/>
      <c r="MYJ47"/>
      <c r="MYK47"/>
      <c r="MYL47"/>
      <c r="MYM47"/>
      <c r="MYN47"/>
      <c r="MYO47"/>
      <c r="MYP47"/>
      <c r="MYQ47"/>
      <c r="MYR47"/>
      <c r="MYS47"/>
      <c r="MYT47"/>
      <c r="MYU47"/>
      <c r="MYV47"/>
      <c r="MYW47"/>
      <c r="MYX47"/>
      <c r="MYY47"/>
      <c r="MYZ47"/>
      <c r="MZA47"/>
      <c r="MZB47"/>
      <c r="MZC47"/>
      <c r="MZD47"/>
      <c r="MZE47"/>
      <c r="MZF47"/>
      <c r="MZG47"/>
      <c r="MZH47"/>
      <c r="MZI47"/>
      <c r="MZJ47"/>
      <c r="MZK47"/>
      <c r="MZL47"/>
      <c r="MZM47"/>
      <c r="MZN47"/>
      <c r="MZO47"/>
      <c r="MZP47"/>
      <c r="MZQ47"/>
      <c r="MZR47"/>
      <c r="MZS47"/>
      <c r="MZT47"/>
      <c r="MZU47"/>
      <c r="MZV47"/>
      <c r="MZW47"/>
      <c r="MZX47"/>
      <c r="MZY47"/>
      <c r="MZZ47"/>
      <c r="NAA47"/>
      <c r="NAB47"/>
      <c r="NAC47"/>
      <c r="NAD47"/>
      <c r="NAE47"/>
      <c r="NAF47"/>
      <c r="NAG47"/>
      <c r="NAH47"/>
      <c r="NAI47"/>
      <c r="NAJ47"/>
      <c r="NAK47"/>
      <c r="NAL47"/>
      <c r="NAM47"/>
      <c r="NAN47"/>
      <c r="NAO47"/>
      <c r="NAP47"/>
      <c r="NAQ47"/>
      <c r="NAR47"/>
      <c r="NAS47"/>
      <c r="NAT47"/>
      <c r="NAU47"/>
      <c r="NAV47"/>
      <c r="NAW47"/>
      <c r="NAX47"/>
      <c r="NAY47"/>
      <c r="NAZ47"/>
      <c r="NBA47"/>
      <c r="NBB47"/>
      <c r="NBC47"/>
      <c r="NBD47"/>
      <c r="NBE47"/>
      <c r="NBF47"/>
      <c r="NBG47"/>
      <c r="NBH47"/>
      <c r="NBI47"/>
      <c r="NBJ47"/>
      <c r="NBK47"/>
      <c r="NBL47"/>
      <c r="NBM47"/>
      <c r="NBN47"/>
      <c r="NBO47"/>
      <c r="NBP47"/>
      <c r="NBQ47"/>
      <c r="NBR47"/>
      <c r="NBS47"/>
      <c r="NBT47"/>
      <c r="NBU47"/>
      <c r="NBV47"/>
      <c r="NBW47"/>
      <c r="NBX47"/>
      <c r="NBY47"/>
      <c r="NBZ47"/>
      <c r="NCA47"/>
      <c r="NCB47"/>
      <c r="NCC47"/>
      <c r="NCD47"/>
      <c r="NCE47"/>
      <c r="NCF47"/>
      <c r="NCG47"/>
      <c r="NCH47"/>
      <c r="NCI47"/>
      <c r="NCJ47"/>
      <c r="NCK47"/>
      <c r="NCL47"/>
      <c r="NCM47"/>
      <c r="NCN47"/>
      <c r="NCO47"/>
      <c r="NCP47"/>
      <c r="NCQ47"/>
      <c r="NCR47"/>
      <c r="NCS47"/>
      <c r="NCT47"/>
      <c r="NCU47"/>
      <c r="NCV47"/>
      <c r="NCW47"/>
      <c r="NCX47"/>
      <c r="NCY47"/>
      <c r="NCZ47"/>
      <c r="NDA47"/>
      <c r="NDB47"/>
      <c r="NDC47"/>
      <c r="NDD47"/>
      <c r="NDE47"/>
      <c r="NDF47"/>
      <c r="NDG47"/>
      <c r="NDH47"/>
      <c r="NDI47"/>
      <c r="NDJ47"/>
      <c r="NDK47"/>
      <c r="NDL47"/>
      <c r="NDM47"/>
      <c r="NDN47"/>
      <c r="NDO47"/>
      <c r="NDP47"/>
      <c r="NDQ47"/>
      <c r="NDR47"/>
      <c r="NDS47"/>
      <c r="NDT47"/>
      <c r="NDU47"/>
      <c r="NDV47"/>
      <c r="NDW47"/>
      <c r="NDX47"/>
      <c r="NDY47"/>
      <c r="NDZ47"/>
      <c r="NEA47"/>
      <c r="NEB47"/>
      <c r="NEC47"/>
      <c r="NED47"/>
      <c r="NEE47"/>
      <c r="NEF47"/>
      <c r="NEG47"/>
      <c r="NEH47"/>
      <c r="NEI47"/>
      <c r="NEJ47"/>
      <c r="NEK47"/>
      <c r="NEL47"/>
      <c r="NEM47"/>
      <c r="NEN47"/>
      <c r="NEO47"/>
      <c r="NEP47"/>
      <c r="NEQ47"/>
      <c r="NER47"/>
      <c r="NES47"/>
      <c r="NET47"/>
      <c r="NEU47"/>
      <c r="NEV47"/>
      <c r="NEW47"/>
      <c r="NEX47"/>
      <c r="NEY47"/>
      <c r="NEZ47"/>
      <c r="NFA47"/>
      <c r="NFB47"/>
      <c r="NFC47"/>
      <c r="NFD47"/>
      <c r="NFE47"/>
      <c r="NFF47"/>
      <c r="NFG47"/>
      <c r="NFH47"/>
      <c r="NFI47"/>
      <c r="NFJ47"/>
      <c r="NFK47"/>
      <c r="NFL47"/>
      <c r="NFM47"/>
      <c r="NFN47"/>
      <c r="NFO47"/>
      <c r="NFP47"/>
      <c r="NFQ47"/>
      <c r="NFR47"/>
      <c r="NFS47"/>
      <c r="NFT47"/>
      <c r="NFU47"/>
      <c r="NFV47"/>
      <c r="NFW47"/>
      <c r="NFX47"/>
      <c r="NFY47"/>
      <c r="NFZ47"/>
      <c r="NGA47"/>
      <c r="NGB47"/>
      <c r="NGC47"/>
      <c r="NGD47"/>
      <c r="NGE47"/>
      <c r="NGF47"/>
      <c r="NGG47"/>
      <c r="NGH47"/>
      <c r="NGI47"/>
      <c r="NGJ47"/>
      <c r="NGK47"/>
      <c r="NGL47"/>
      <c r="NGM47"/>
      <c r="NGN47"/>
      <c r="NGO47"/>
      <c r="NGP47"/>
      <c r="NGQ47"/>
      <c r="NGR47"/>
      <c r="NGS47"/>
      <c r="NGT47"/>
      <c r="NGU47"/>
      <c r="NGV47"/>
      <c r="NGW47"/>
      <c r="NGX47"/>
      <c r="NGY47"/>
      <c r="NGZ47"/>
      <c r="NHA47"/>
      <c r="NHB47"/>
      <c r="NHC47"/>
      <c r="NHD47"/>
      <c r="NHE47"/>
      <c r="NHF47"/>
      <c r="NHG47"/>
      <c r="NHH47"/>
      <c r="NHI47"/>
      <c r="NHJ47"/>
      <c r="NHK47"/>
      <c r="NHL47"/>
      <c r="NHM47"/>
      <c r="NHN47"/>
      <c r="NHO47"/>
      <c r="NHP47"/>
      <c r="NHQ47"/>
      <c r="NHR47"/>
      <c r="NHS47"/>
      <c r="NHT47"/>
      <c r="NHU47"/>
      <c r="NHV47"/>
      <c r="NHW47"/>
      <c r="NHX47"/>
      <c r="NHY47"/>
      <c r="NHZ47"/>
      <c r="NIA47"/>
      <c r="NIB47"/>
      <c r="NIC47"/>
      <c r="NID47"/>
      <c r="NIE47"/>
      <c r="NIF47"/>
      <c r="NIG47"/>
      <c r="NIH47"/>
      <c r="NII47"/>
      <c r="NIJ47"/>
      <c r="NIK47"/>
      <c r="NIL47"/>
      <c r="NIM47"/>
      <c r="NIN47"/>
      <c r="NIO47"/>
      <c r="NIP47"/>
      <c r="NIQ47"/>
      <c r="NIR47"/>
      <c r="NIS47"/>
      <c r="NIT47"/>
      <c r="NIU47"/>
      <c r="NIV47"/>
      <c r="NIW47"/>
      <c r="NIX47"/>
      <c r="NIY47"/>
      <c r="NIZ47"/>
      <c r="NJA47"/>
      <c r="NJB47"/>
      <c r="NJC47"/>
      <c r="NJD47"/>
      <c r="NJE47"/>
      <c r="NJF47"/>
      <c r="NJG47"/>
      <c r="NJH47"/>
      <c r="NJI47"/>
      <c r="NJJ47"/>
      <c r="NJK47"/>
      <c r="NJL47"/>
      <c r="NJM47"/>
      <c r="NJN47"/>
      <c r="NJO47"/>
      <c r="NJP47"/>
      <c r="NJQ47"/>
      <c r="NJR47"/>
      <c r="NJS47"/>
      <c r="NJT47"/>
      <c r="NJU47"/>
      <c r="NJV47"/>
      <c r="NJW47"/>
      <c r="NJX47"/>
      <c r="NJY47"/>
      <c r="NJZ47"/>
      <c r="NKA47"/>
      <c r="NKB47"/>
      <c r="NKC47"/>
      <c r="NKD47"/>
      <c r="NKE47"/>
      <c r="NKF47"/>
      <c r="NKG47"/>
      <c r="NKH47"/>
      <c r="NKI47"/>
      <c r="NKJ47"/>
      <c r="NKK47"/>
      <c r="NKL47"/>
      <c r="NKM47"/>
      <c r="NKN47"/>
      <c r="NKO47"/>
      <c r="NKP47"/>
      <c r="NKQ47"/>
      <c r="NKR47"/>
      <c r="NKS47"/>
      <c r="NKT47"/>
      <c r="NKU47"/>
      <c r="NKV47"/>
      <c r="NKW47"/>
      <c r="NKX47"/>
      <c r="NKY47"/>
      <c r="NKZ47"/>
      <c r="NLA47"/>
      <c r="NLB47"/>
      <c r="NLC47"/>
      <c r="NLD47"/>
      <c r="NLE47"/>
      <c r="NLF47"/>
      <c r="NLG47"/>
      <c r="NLH47"/>
      <c r="NLI47"/>
      <c r="NLJ47"/>
      <c r="NLK47"/>
      <c r="NLL47"/>
      <c r="NLM47"/>
      <c r="NLN47"/>
      <c r="NLO47"/>
      <c r="NLP47"/>
      <c r="NLQ47"/>
      <c r="NLR47"/>
      <c r="NLS47"/>
      <c r="NLT47"/>
      <c r="NLU47"/>
      <c r="NLV47"/>
      <c r="NLW47"/>
      <c r="NLX47"/>
      <c r="NLY47"/>
      <c r="NLZ47"/>
      <c r="NMA47"/>
      <c r="NMB47"/>
      <c r="NMC47"/>
      <c r="NMD47"/>
      <c r="NME47"/>
      <c r="NMF47"/>
      <c r="NMG47"/>
      <c r="NMH47"/>
      <c r="NMI47"/>
      <c r="NMJ47"/>
      <c r="NMK47"/>
      <c r="NML47"/>
      <c r="NMM47"/>
      <c r="NMN47"/>
      <c r="NMO47"/>
      <c r="NMP47"/>
      <c r="NMQ47"/>
      <c r="NMR47"/>
      <c r="NMS47"/>
      <c r="NMT47"/>
      <c r="NMU47"/>
      <c r="NMV47"/>
      <c r="NMW47"/>
      <c r="NMX47"/>
      <c r="NMY47"/>
      <c r="NMZ47"/>
      <c r="NNA47"/>
      <c r="NNB47"/>
      <c r="NNC47"/>
      <c r="NND47"/>
      <c r="NNE47"/>
      <c r="NNF47"/>
      <c r="NNG47"/>
      <c r="NNH47"/>
      <c r="NNI47"/>
      <c r="NNJ47"/>
      <c r="NNK47"/>
      <c r="NNL47"/>
      <c r="NNM47"/>
      <c r="NNN47"/>
      <c r="NNO47"/>
      <c r="NNP47"/>
      <c r="NNQ47"/>
      <c r="NNR47"/>
      <c r="NNS47"/>
      <c r="NNT47"/>
      <c r="NNU47"/>
      <c r="NNV47"/>
      <c r="NNW47"/>
      <c r="NNX47"/>
      <c r="NNY47"/>
      <c r="NNZ47"/>
      <c r="NOA47"/>
      <c r="NOB47"/>
      <c r="NOC47"/>
      <c r="NOD47"/>
      <c r="NOE47"/>
      <c r="NOF47"/>
      <c r="NOG47"/>
      <c r="NOH47"/>
      <c r="NOI47"/>
      <c r="NOJ47"/>
      <c r="NOK47"/>
      <c r="NOL47"/>
      <c r="NOM47"/>
      <c r="NON47"/>
      <c r="NOO47"/>
      <c r="NOP47"/>
      <c r="NOQ47"/>
      <c r="NOR47"/>
      <c r="NOS47"/>
      <c r="NOT47"/>
      <c r="NOU47"/>
      <c r="NOV47"/>
      <c r="NOW47"/>
      <c r="NOX47"/>
      <c r="NOY47"/>
      <c r="NOZ47"/>
      <c r="NPA47"/>
      <c r="NPB47"/>
      <c r="NPC47"/>
      <c r="NPD47"/>
      <c r="NPE47"/>
      <c r="NPF47"/>
      <c r="NPG47"/>
      <c r="NPH47"/>
      <c r="NPI47"/>
      <c r="NPJ47"/>
      <c r="NPK47"/>
      <c r="NPL47"/>
      <c r="NPM47"/>
      <c r="NPN47"/>
      <c r="NPO47"/>
      <c r="NPP47"/>
      <c r="NPQ47"/>
      <c r="NPR47"/>
      <c r="NPS47"/>
      <c r="NPT47"/>
      <c r="NPU47"/>
      <c r="NPV47"/>
      <c r="NPW47"/>
      <c r="NPX47"/>
      <c r="NPY47"/>
      <c r="NPZ47"/>
      <c r="NQA47"/>
      <c r="NQB47"/>
      <c r="NQC47"/>
      <c r="NQD47"/>
      <c r="NQE47"/>
      <c r="NQF47"/>
      <c r="NQG47"/>
      <c r="NQH47"/>
      <c r="NQI47"/>
      <c r="NQJ47"/>
      <c r="NQK47"/>
      <c r="NQL47"/>
      <c r="NQM47"/>
      <c r="NQN47"/>
      <c r="NQO47"/>
      <c r="NQP47"/>
      <c r="NQQ47"/>
      <c r="NQR47"/>
      <c r="NQS47"/>
      <c r="NQT47"/>
      <c r="NQU47"/>
      <c r="NQV47"/>
      <c r="NQW47"/>
      <c r="NQX47"/>
      <c r="NQY47"/>
      <c r="NQZ47"/>
      <c r="NRA47"/>
      <c r="NRB47"/>
      <c r="NRC47"/>
      <c r="NRD47"/>
      <c r="NRE47"/>
      <c r="NRF47"/>
      <c r="NRG47"/>
      <c r="NRH47"/>
      <c r="NRI47"/>
      <c r="NRJ47"/>
      <c r="NRK47"/>
      <c r="NRL47"/>
      <c r="NRM47"/>
      <c r="NRN47"/>
      <c r="NRO47"/>
      <c r="NRP47"/>
      <c r="NRQ47"/>
      <c r="NRR47"/>
      <c r="NRS47"/>
      <c r="NRT47"/>
      <c r="NRU47"/>
      <c r="NRV47"/>
      <c r="NRW47"/>
      <c r="NRX47"/>
      <c r="NRY47"/>
      <c r="NRZ47"/>
      <c r="NSA47"/>
      <c r="NSB47"/>
      <c r="NSC47"/>
      <c r="NSD47"/>
      <c r="NSE47"/>
      <c r="NSF47"/>
      <c r="NSG47"/>
      <c r="NSH47"/>
      <c r="NSI47"/>
      <c r="NSJ47"/>
      <c r="NSK47"/>
      <c r="NSL47"/>
      <c r="NSM47"/>
      <c r="NSN47"/>
      <c r="NSO47"/>
      <c r="NSP47"/>
      <c r="NSQ47"/>
      <c r="NSR47"/>
      <c r="NSS47"/>
      <c r="NST47"/>
      <c r="NSU47"/>
      <c r="NSV47"/>
      <c r="NSW47"/>
      <c r="NSX47"/>
      <c r="NSY47"/>
      <c r="NSZ47"/>
      <c r="NTA47"/>
      <c r="NTB47"/>
      <c r="NTC47"/>
      <c r="NTD47"/>
      <c r="NTE47"/>
      <c r="NTF47"/>
      <c r="NTG47"/>
      <c r="NTH47"/>
      <c r="NTI47"/>
      <c r="NTJ47"/>
      <c r="NTK47"/>
      <c r="NTL47"/>
      <c r="NTM47"/>
      <c r="NTN47"/>
      <c r="NTO47"/>
      <c r="NTP47"/>
      <c r="NTQ47"/>
      <c r="NTR47"/>
      <c r="NTS47"/>
      <c r="NTT47"/>
      <c r="NTU47"/>
      <c r="NTV47"/>
      <c r="NTW47"/>
      <c r="NTX47"/>
      <c r="NTY47"/>
      <c r="NTZ47"/>
      <c r="NUA47"/>
      <c r="NUB47"/>
      <c r="NUC47"/>
      <c r="NUD47"/>
      <c r="NUE47"/>
      <c r="NUF47"/>
      <c r="NUG47"/>
      <c r="NUH47"/>
      <c r="NUI47"/>
      <c r="NUJ47"/>
      <c r="NUK47"/>
      <c r="NUL47"/>
      <c r="NUM47"/>
      <c r="NUN47"/>
      <c r="NUO47"/>
      <c r="NUP47"/>
      <c r="NUQ47"/>
      <c r="NUR47"/>
      <c r="NUS47"/>
      <c r="NUT47"/>
      <c r="NUU47"/>
      <c r="NUV47"/>
      <c r="NUW47"/>
      <c r="NUX47"/>
      <c r="NUY47"/>
      <c r="NUZ47"/>
      <c r="NVA47"/>
      <c r="NVB47"/>
      <c r="NVC47"/>
      <c r="NVD47"/>
      <c r="NVE47"/>
      <c r="NVF47"/>
      <c r="NVG47"/>
      <c r="NVH47"/>
      <c r="NVI47"/>
      <c r="NVJ47"/>
      <c r="NVK47"/>
      <c r="NVL47"/>
      <c r="NVM47"/>
      <c r="NVN47"/>
      <c r="NVO47"/>
      <c r="NVP47"/>
      <c r="NVQ47"/>
      <c r="NVR47"/>
      <c r="NVS47"/>
      <c r="NVT47"/>
      <c r="NVU47"/>
      <c r="NVV47"/>
      <c r="NVW47"/>
      <c r="NVX47"/>
      <c r="NVY47"/>
      <c r="NVZ47"/>
      <c r="NWA47"/>
      <c r="NWB47"/>
      <c r="NWC47"/>
      <c r="NWD47"/>
      <c r="NWE47"/>
      <c r="NWF47"/>
      <c r="NWG47"/>
      <c r="NWH47"/>
      <c r="NWI47"/>
      <c r="NWJ47"/>
      <c r="NWK47"/>
      <c r="NWL47"/>
      <c r="NWM47"/>
      <c r="NWN47"/>
      <c r="NWO47"/>
      <c r="NWP47"/>
      <c r="NWQ47"/>
      <c r="NWR47"/>
      <c r="NWS47"/>
      <c r="NWT47"/>
      <c r="NWU47"/>
      <c r="NWV47"/>
      <c r="NWW47"/>
      <c r="NWX47"/>
      <c r="NWY47"/>
      <c r="NWZ47"/>
      <c r="NXA47"/>
      <c r="NXB47"/>
      <c r="NXC47"/>
      <c r="NXD47"/>
      <c r="NXE47"/>
      <c r="NXF47"/>
      <c r="NXG47"/>
      <c r="NXH47"/>
      <c r="NXI47"/>
      <c r="NXJ47"/>
      <c r="NXK47"/>
      <c r="NXL47"/>
      <c r="NXM47"/>
      <c r="NXN47"/>
      <c r="NXO47"/>
      <c r="NXP47"/>
      <c r="NXQ47"/>
      <c r="NXR47"/>
      <c r="NXS47"/>
      <c r="NXT47"/>
      <c r="NXU47"/>
      <c r="NXV47"/>
      <c r="NXW47"/>
      <c r="NXX47"/>
      <c r="NXY47"/>
      <c r="NXZ47"/>
      <c r="NYA47"/>
      <c r="NYB47"/>
      <c r="NYC47"/>
      <c r="NYD47"/>
      <c r="NYE47"/>
      <c r="NYF47"/>
      <c r="NYG47"/>
      <c r="NYH47"/>
      <c r="NYI47"/>
      <c r="NYJ47"/>
      <c r="NYK47"/>
      <c r="NYL47"/>
      <c r="NYM47"/>
      <c r="NYN47"/>
      <c r="NYO47"/>
      <c r="NYP47"/>
      <c r="NYQ47"/>
      <c r="NYR47"/>
      <c r="NYS47"/>
      <c r="NYT47"/>
      <c r="NYU47"/>
      <c r="NYV47"/>
      <c r="NYW47"/>
      <c r="NYX47"/>
      <c r="NYY47"/>
      <c r="NYZ47"/>
      <c r="NZA47"/>
      <c r="NZB47"/>
      <c r="NZC47"/>
      <c r="NZD47"/>
      <c r="NZE47"/>
      <c r="NZF47"/>
      <c r="NZG47"/>
      <c r="NZH47"/>
      <c r="NZI47"/>
      <c r="NZJ47"/>
      <c r="NZK47"/>
      <c r="NZL47"/>
      <c r="NZM47"/>
      <c r="NZN47"/>
      <c r="NZO47"/>
      <c r="NZP47"/>
      <c r="NZQ47"/>
      <c r="NZR47"/>
      <c r="NZS47"/>
      <c r="NZT47"/>
      <c r="NZU47"/>
      <c r="NZV47"/>
      <c r="NZW47"/>
      <c r="NZX47"/>
      <c r="NZY47"/>
      <c r="NZZ47"/>
      <c r="OAA47"/>
      <c r="OAB47"/>
      <c r="OAC47"/>
      <c r="OAD47"/>
      <c r="OAE47"/>
      <c r="OAF47"/>
      <c r="OAG47"/>
      <c r="OAH47"/>
      <c r="OAI47"/>
      <c r="OAJ47"/>
      <c r="OAK47"/>
      <c r="OAL47"/>
      <c r="OAM47"/>
      <c r="OAN47"/>
      <c r="OAO47"/>
      <c r="OAP47"/>
      <c r="OAQ47"/>
      <c r="OAR47"/>
      <c r="OAS47"/>
      <c r="OAT47"/>
      <c r="OAU47"/>
      <c r="OAV47"/>
      <c r="OAW47"/>
      <c r="OAX47"/>
      <c r="OAY47"/>
      <c r="OAZ47"/>
      <c r="OBA47"/>
      <c r="OBB47"/>
      <c r="OBC47"/>
      <c r="OBD47"/>
      <c r="OBE47"/>
      <c r="OBF47"/>
      <c r="OBG47"/>
      <c r="OBH47"/>
      <c r="OBI47"/>
      <c r="OBJ47"/>
      <c r="OBK47"/>
      <c r="OBL47"/>
      <c r="OBM47"/>
      <c r="OBN47"/>
      <c r="OBO47"/>
      <c r="OBP47"/>
      <c r="OBQ47"/>
      <c r="OBR47"/>
      <c r="OBS47"/>
      <c r="OBT47"/>
      <c r="OBU47"/>
      <c r="OBV47"/>
      <c r="OBW47"/>
      <c r="OBX47"/>
      <c r="OBY47"/>
      <c r="OBZ47"/>
      <c r="OCA47"/>
      <c r="OCB47"/>
      <c r="OCC47"/>
      <c r="OCD47"/>
      <c r="OCE47"/>
      <c r="OCF47"/>
      <c r="OCG47"/>
      <c r="OCH47"/>
      <c r="OCI47"/>
      <c r="OCJ47"/>
      <c r="OCK47"/>
      <c r="OCL47"/>
      <c r="OCM47"/>
      <c r="OCN47"/>
      <c r="OCO47"/>
      <c r="OCP47"/>
      <c r="OCQ47"/>
      <c r="OCR47"/>
      <c r="OCS47"/>
      <c r="OCT47"/>
      <c r="OCU47"/>
      <c r="OCV47"/>
      <c r="OCW47"/>
      <c r="OCX47"/>
      <c r="OCY47"/>
      <c r="OCZ47"/>
      <c r="ODA47"/>
      <c r="ODB47"/>
      <c r="ODC47"/>
      <c r="ODD47"/>
      <c r="ODE47"/>
      <c r="ODF47"/>
      <c r="ODG47"/>
      <c r="ODH47"/>
      <c r="ODI47"/>
      <c r="ODJ47"/>
      <c r="ODK47"/>
      <c r="ODL47"/>
      <c r="ODM47"/>
      <c r="ODN47"/>
      <c r="ODO47"/>
      <c r="ODP47"/>
      <c r="ODQ47"/>
      <c r="ODR47"/>
      <c r="ODS47"/>
      <c r="ODT47"/>
      <c r="ODU47"/>
      <c r="ODV47"/>
      <c r="ODW47"/>
      <c r="ODX47"/>
      <c r="ODY47"/>
      <c r="ODZ47"/>
      <c r="OEA47"/>
      <c r="OEB47"/>
      <c r="OEC47"/>
      <c r="OED47"/>
      <c r="OEE47"/>
      <c r="OEF47"/>
      <c r="OEG47"/>
      <c r="OEH47"/>
      <c r="OEI47"/>
      <c r="OEJ47"/>
      <c r="OEK47"/>
      <c r="OEL47"/>
      <c r="OEM47"/>
      <c r="OEN47"/>
      <c r="OEO47"/>
      <c r="OEP47"/>
      <c r="OEQ47"/>
      <c r="OER47"/>
      <c r="OES47"/>
      <c r="OET47"/>
      <c r="OEU47"/>
      <c r="OEV47"/>
      <c r="OEW47"/>
      <c r="OEX47"/>
      <c r="OEY47"/>
      <c r="OEZ47"/>
      <c r="OFA47"/>
      <c r="OFB47"/>
      <c r="OFC47"/>
      <c r="OFD47"/>
      <c r="OFE47"/>
      <c r="OFF47"/>
      <c r="OFG47"/>
      <c r="OFH47"/>
      <c r="OFI47"/>
      <c r="OFJ47"/>
      <c r="OFK47"/>
      <c r="OFL47"/>
      <c r="OFM47"/>
      <c r="OFN47"/>
      <c r="OFO47"/>
      <c r="OFP47"/>
      <c r="OFQ47"/>
      <c r="OFR47"/>
      <c r="OFS47"/>
      <c r="OFT47"/>
      <c r="OFU47"/>
      <c r="OFV47"/>
      <c r="OFW47"/>
      <c r="OFX47"/>
      <c r="OFY47"/>
      <c r="OFZ47"/>
      <c r="OGA47"/>
      <c r="OGB47"/>
      <c r="OGC47"/>
      <c r="OGD47"/>
      <c r="OGE47"/>
      <c r="OGF47"/>
      <c r="OGG47"/>
      <c r="OGH47"/>
      <c r="OGI47"/>
      <c r="OGJ47"/>
      <c r="OGK47"/>
      <c r="OGL47"/>
      <c r="OGM47"/>
      <c r="OGN47"/>
      <c r="OGO47"/>
      <c r="OGP47"/>
      <c r="OGQ47"/>
      <c r="OGR47"/>
      <c r="OGS47"/>
      <c r="OGT47"/>
      <c r="OGU47"/>
      <c r="OGV47"/>
      <c r="OGW47"/>
      <c r="OGX47"/>
      <c r="OGY47"/>
      <c r="OGZ47"/>
      <c r="OHA47"/>
      <c r="OHB47"/>
      <c r="OHC47"/>
      <c r="OHD47"/>
      <c r="OHE47"/>
      <c r="OHF47"/>
      <c r="OHG47"/>
      <c r="OHH47"/>
      <c r="OHI47"/>
      <c r="OHJ47"/>
      <c r="OHK47"/>
      <c r="OHL47"/>
      <c r="OHM47"/>
      <c r="OHN47"/>
      <c r="OHO47"/>
      <c r="OHP47"/>
      <c r="OHQ47"/>
      <c r="OHR47"/>
      <c r="OHS47"/>
      <c r="OHT47"/>
      <c r="OHU47"/>
      <c r="OHV47"/>
      <c r="OHW47"/>
      <c r="OHX47"/>
      <c r="OHY47"/>
      <c r="OHZ47"/>
      <c r="OIA47"/>
      <c r="OIB47"/>
      <c r="OIC47"/>
      <c r="OID47"/>
      <c r="OIE47"/>
      <c r="OIF47"/>
      <c r="OIG47"/>
      <c r="OIH47"/>
      <c r="OII47"/>
      <c r="OIJ47"/>
      <c r="OIK47"/>
      <c r="OIL47"/>
      <c r="OIM47"/>
      <c r="OIN47"/>
      <c r="OIO47"/>
      <c r="OIP47"/>
      <c r="OIQ47"/>
      <c r="OIR47"/>
      <c r="OIS47"/>
      <c r="OIT47"/>
      <c r="OIU47"/>
      <c r="OIV47"/>
      <c r="OIW47"/>
      <c r="OIX47"/>
      <c r="OIY47"/>
      <c r="OIZ47"/>
      <c r="OJA47"/>
      <c r="OJB47"/>
      <c r="OJC47"/>
      <c r="OJD47"/>
      <c r="OJE47"/>
      <c r="OJF47"/>
      <c r="OJG47"/>
      <c r="OJH47"/>
      <c r="OJI47"/>
      <c r="OJJ47"/>
      <c r="OJK47"/>
      <c r="OJL47"/>
      <c r="OJM47"/>
      <c r="OJN47"/>
      <c r="OJO47"/>
      <c r="OJP47"/>
      <c r="OJQ47"/>
      <c r="OJR47"/>
      <c r="OJS47"/>
      <c r="OJT47"/>
      <c r="OJU47"/>
      <c r="OJV47"/>
      <c r="OJW47"/>
      <c r="OJX47"/>
      <c r="OJY47"/>
      <c r="OJZ47"/>
      <c r="OKA47"/>
      <c r="OKB47"/>
      <c r="OKC47"/>
      <c r="OKD47"/>
      <c r="OKE47"/>
      <c r="OKF47"/>
      <c r="OKG47"/>
      <c r="OKH47"/>
      <c r="OKI47"/>
      <c r="OKJ47"/>
      <c r="OKK47"/>
      <c r="OKL47"/>
      <c r="OKM47"/>
      <c r="OKN47"/>
      <c r="OKO47"/>
      <c r="OKP47"/>
      <c r="OKQ47"/>
      <c r="OKR47"/>
      <c r="OKS47"/>
      <c r="OKT47"/>
      <c r="OKU47"/>
      <c r="OKV47"/>
      <c r="OKW47"/>
      <c r="OKX47"/>
      <c r="OKY47"/>
      <c r="OKZ47"/>
      <c r="OLA47"/>
      <c r="OLB47"/>
      <c r="OLC47"/>
      <c r="OLD47"/>
      <c r="OLE47"/>
      <c r="OLF47"/>
      <c r="OLG47"/>
      <c r="OLH47"/>
      <c r="OLI47"/>
      <c r="OLJ47"/>
      <c r="OLK47"/>
      <c r="OLL47"/>
      <c r="OLM47"/>
      <c r="OLN47"/>
      <c r="OLO47"/>
      <c r="OLP47"/>
      <c r="OLQ47"/>
      <c r="OLR47"/>
      <c r="OLS47"/>
      <c r="OLT47"/>
      <c r="OLU47"/>
      <c r="OLV47"/>
      <c r="OLW47"/>
      <c r="OLX47"/>
      <c r="OLY47"/>
      <c r="OLZ47"/>
      <c r="OMA47"/>
      <c r="OMB47"/>
      <c r="OMC47"/>
      <c r="OMD47"/>
      <c r="OME47"/>
      <c r="OMF47"/>
      <c r="OMG47"/>
      <c r="OMH47"/>
      <c r="OMI47"/>
      <c r="OMJ47"/>
      <c r="OMK47"/>
      <c r="OML47"/>
      <c r="OMM47"/>
      <c r="OMN47"/>
      <c r="OMO47"/>
      <c r="OMP47"/>
      <c r="OMQ47"/>
      <c r="OMR47"/>
      <c r="OMS47"/>
      <c r="OMT47"/>
      <c r="OMU47"/>
      <c r="OMV47"/>
      <c r="OMW47"/>
      <c r="OMX47"/>
      <c r="OMY47"/>
      <c r="OMZ47"/>
      <c r="ONA47"/>
      <c r="ONB47"/>
      <c r="ONC47"/>
      <c r="OND47"/>
      <c r="ONE47"/>
      <c r="ONF47"/>
      <c r="ONG47"/>
      <c r="ONH47"/>
      <c r="ONI47"/>
      <c r="ONJ47"/>
      <c r="ONK47"/>
      <c r="ONL47"/>
      <c r="ONM47"/>
      <c r="ONN47"/>
      <c r="ONO47"/>
      <c r="ONP47"/>
      <c r="ONQ47"/>
      <c r="ONR47"/>
      <c r="ONS47"/>
      <c r="ONT47"/>
      <c r="ONU47"/>
      <c r="ONV47"/>
      <c r="ONW47"/>
      <c r="ONX47"/>
      <c r="ONY47"/>
      <c r="ONZ47"/>
      <c r="OOA47"/>
      <c r="OOB47"/>
      <c r="OOC47"/>
      <c r="OOD47"/>
      <c r="OOE47"/>
      <c r="OOF47"/>
      <c r="OOG47"/>
      <c r="OOH47"/>
      <c r="OOI47"/>
      <c r="OOJ47"/>
      <c r="OOK47"/>
      <c r="OOL47"/>
      <c r="OOM47"/>
      <c r="OON47"/>
      <c r="OOO47"/>
      <c r="OOP47"/>
      <c r="OOQ47"/>
      <c r="OOR47"/>
      <c r="OOS47"/>
      <c r="OOT47"/>
      <c r="OOU47"/>
      <c r="OOV47"/>
      <c r="OOW47"/>
      <c r="OOX47"/>
      <c r="OOY47"/>
      <c r="OOZ47"/>
      <c r="OPA47"/>
      <c r="OPB47"/>
      <c r="OPC47"/>
      <c r="OPD47"/>
      <c r="OPE47"/>
      <c r="OPF47"/>
      <c r="OPG47"/>
      <c r="OPH47"/>
      <c r="OPI47"/>
      <c r="OPJ47"/>
      <c r="OPK47"/>
      <c r="OPL47"/>
      <c r="OPM47"/>
      <c r="OPN47"/>
      <c r="OPO47"/>
      <c r="OPP47"/>
      <c r="OPQ47"/>
      <c r="OPR47"/>
      <c r="OPS47"/>
      <c r="OPT47"/>
      <c r="OPU47"/>
      <c r="OPV47"/>
      <c r="OPW47"/>
      <c r="OPX47"/>
      <c r="OPY47"/>
      <c r="OPZ47"/>
      <c r="OQA47"/>
      <c r="OQB47"/>
      <c r="OQC47"/>
      <c r="OQD47"/>
      <c r="OQE47"/>
      <c r="OQF47"/>
      <c r="OQG47"/>
      <c r="OQH47"/>
      <c r="OQI47"/>
      <c r="OQJ47"/>
      <c r="OQK47"/>
      <c r="OQL47"/>
      <c r="OQM47"/>
      <c r="OQN47"/>
      <c r="OQO47"/>
      <c r="OQP47"/>
      <c r="OQQ47"/>
      <c r="OQR47"/>
      <c r="OQS47"/>
      <c r="OQT47"/>
      <c r="OQU47"/>
      <c r="OQV47"/>
      <c r="OQW47"/>
      <c r="OQX47"/>
      <c r="OQY47"/>
      <c r="OQZ47"/>
      <c r="ORA47"/>
      <c r="ORB47"/>
      <c r="ORC47"/>
      <c r="ORD47"/>
      <c r="ORE47"/>
      <c r="ORF47"/>
      <c r="ORG47"/>
      <c r="ORH47"/>
      <c r="ORI47"/>
      <c r="ORJ47"/>
      <c r="ORK47"/>
      <c r="ORL47"/>
      <c r="ORM47"/>
      <c r="ORN47"/>
      <c r="ORO47"/>
      <c r="ORP47"/>
      <c r="ORQ47"/>
      <c r="ORR47"/>
      <c r="ORS47"/>
      <c r="ORT47"/>
      <c r="ORU47"/>
      <c r="ORV47"/>
      <c r="ORW47"/>
      <c r="ORX47"/>
      <c r="ORY47"/>
      <c r="ORZ47"/>
      <c r="OSA47"/>
      <c r="OSB47"/>
      <c r="OSC47"/>
      <c r="OSD47"/>
      <c r="OSE47"/>
      <c r="OSF47"/>
      <c r="OSG47"/>
      <c r="OSH47"/>
      <c r="OSI47"/>
      <c r="OSJ47"/>
      <c r="OSK47"/>
      <c r="OSL47"/>
      <c r="OSM47"/>
      <c r="OSN47"/>
      <c r="OSO47"/>
      <c r="OSP47"/>
      <c r="OSQ47"/>
      <c r="OSR47"/>
      <c r="OSS47"/>
      <c r="OST47"/>
      <c r="OSU47"/>
      <c r="OSV47"/>
      <c r="OSW47"/>
      <c r="OSX47"/>
      <c r="OSY47"/>
      <c r="OSZ47"/>
      <c r="OTA47"/>
      <c r="OTB47"/>
      <c r="OTC47"/>
      <c r="OTD47"/>
      <c r="OTE47"/>
      <c r="OTF47"/>
      <c r="OTG47"/>
      <c r="OTH47"/>
      <c r="OTI47"/>
      <c r="OTJ47"/>
      <c r="OTK47"/>
      <c r="OTL47"/>
      <c r="OTM47"/>
      <c r="OTN47"/>
      <c r="OTO47"/>
      <c r="OTP47"/>
      <c r="OTQ47"/>
      <c r="OTR47"/>
      <c r="OTS47"/>
      <c r="OTT47"/>
      <c r="OTU47"/>
      <c r="OTV47"/>
      <c r="OTW47"/>
      <c r="OTX47"/>
      <c r="OTY47"/>
      <c r="OTZ47"/>
      <c r="OUA47"/>
      <c r="OUB47"/>
      <c r="OUC47"/>
      <c r="OUD47"/>
      <c r="OUE47"/>
      <c r="OUF47"/>
      <c r="OUG47"/>
      <c r="OUH47"/>
      <c r="OUI47"/>
      <c r="OUJ47"/>
      <c r="OUK47"/>
      <c r="OUL47"/>
      <c r="OUM47"/>
      <c r="OUN47"/>
      <c r="OUO47"/>
      <c r="OUP47"/>
      <c r="OUQ47"/>
      <c r="OUR47"/>
      <c r="OUS47"/>
      <c r="OUT47"/>
      <c r="OUU47"/>
      <c r="OUV47"/>
      <c r="OUW47"/>
      <c r="OUX47"/>
      <c r="OUY47"/>
      <c r="OUZ47"/>
      <c r="OVA47"/>
      <c r="OVB47"/>
      <c r="OVC47"/>
      <c r="OVD47"/>
      <c r="OVE47"/>
      <c r="OVF47"/>
      <c r="OVG47"/>
      <c r="OVH47"/>
      <c r="OVI47"/>
      <c r="OVJ47"/>
      <c r="OVK47"/>
      <c r="OVL47"/>
      <c r="OVM47"/>
      <c r="OVN47"/>
      <c r="OVO47"/>
      <c r="OVP47"/>
      <c r="OVQ47"/>
      <c r="OVR47"/>
      <c r="OVS47"/>
      <c r="OVT47"/>
      <c r="OVU47"/>
      <c r="OVV47"/>
      <c r="OVW47"/>
      <c r="OVX47"/>
      <c r="OVY47"/>
      <c r="OVZ47"/>
      <c r="OWA47"/>
      <c r="OWB47"/>
      <c r="OWC47"/>
      <c r="OWD47"/>
      <c r="OWE47"/>
      <c r="OWF47"/>
      <c r="OWG47"/>
      <c r="OWH47"/>
      <c r="OWI47"/>
      <c r="OWJ47"/>
      <c r="OWK47"/>
      <c r="OWL47"/>
      <c r="OWM47"/>
      <c r="OWN47"/>
      <c r="OWO47"/>
      <c r="OWP47"/>
      <c r="OWQ47"/>
      <c r="OWR47"/>
      <c r="OWS47"/>
      <c r="OWT47"/>
      <c r="OWU47"/>
      <c r="OWV47"/>
      <c r="OWW47"/>
      <c r="OWX47"/>
      <c r="OWY47"/>
      <c r="OWZ47"/>
      <c r="OXA47"/>
      <c r="OXB47"/>
      <c r="OXC47"/>
      <c r="OXD47"/>
      <c r="OXE47"/>
      <c r="OXF47"/>
      <c r="OXG47"/>
      <c r="OXH47"/>
      <c r="OXI47"/>
      <c r="OXJ47"/>
      <c r="OXK47"/>
      <c r="OXL47"/>
      <c r="OXM47"/>
      <c r="OXN47"/>
      <c r="OXO47"/>
      <c r="OXP47"/>
      <c r="OXQ47"/>
      <c r="OXR47"/>
      <c r="OXS47"/>
      <c r="OXT47"/>
      <c r="OXU47"/>
      <c r="OXV47"/>
      <c r="OXW47"/>
      <c r="OXX47"/>
      <c r="OXY47"/>
      <c r="OXZ47"/>
      <c r="OYA47"/>
      <c r="OYB47"/>
      <c r="OYC47"/>
      <c r="OYD47"/>
      <c r="OYE47"/>
      <c r="OYF47"/>
      <c r="OYG47"/>
      <c r="OYH47"/>
      <c r="OYI47"/>
      <c r="OYJ47"/>
      <c r="OYK47"/>
      <c r="OYL47"/>
      <c r="OYM47"/>
      <c r="OYN47"/>
      <c r="OYO47"/>
      <c r="OYP47"/>
      <c r="OYQ47"/>
      <c r="OYR47"/>
      <c r="OYS47"/>
      <c r="OYT47"/>
      <c r="OYU47"/>
      <c r="OYV47"/>
      <c r="OYW47"/>
      <c r="OYX47"/>
      <c r="OYY47"/>
      <c r="OYZ47"/>
      <c r="OZA47"/>
      <c r="OZB47"/>
      <c r="OZC47"/>
      <c r="OZD47"/>
      <c r="OZE47"/>
      <c r="OZF47"/>
      <c r="OZG47"/>
      <c r="OZH47"/>
      <c r="OZI47"/>
      <c r="OZJ47"/>
      <c r="OZK47"/>
      <c r="OZL47"/>
      <c r="OZM47"/>
      <c r="OZN47"/>
      <c r="OZO47"/>
      <c r="OZP47"/>
      <c r="OZQ47"/>
      <c r="OZR47"/>
      <c r="OZS47"/>
      <c r="OZT47"/>
      <c r="OZU47"/>
      <c r="OZV47"/>
      <c r="OZW47"/>
      <c r="OZX47"/>
      <c r="OZY47"/>
      <c r="OZZ47"/>
      <c r="PAA47"/>
      <c r="PAB47"/>
      <c r="PAC47"/>
      <c r="PAD47"/>
      <c r="PAE47"/>
      <c r="PAF47"/>
      <c r="PAG47"/>
      <c r="PAH47"/>
      <c r="PAI47"/>
      <c r="PAJ47"/>
      <c r="PAK47"/>
      <c r="PAL47"/>
      <c r="PAM47"/>
      <c r="PAN47"/>
      <c r="PAO47"/>
      <c r="PAP47"/>
      <c r="PAQ47"/>
      <c r="PAR47"/>
      <c r="PAS47"/>
      <c r="PAT47"/>
      <c r="PAU47"/>
      <c r="PAV47"/>
      <c r="PAW47"/>
      <c r="PAX47"/>
      <c r="PAY47"/>
      <c r="PAZ47"/>
      <c r="PBA47"/>
      <c r="PBB47"/>
      <c r="PBC47"/>
      <c r="PBD47"/>
      <c r="PBE47"/>
      <c r="PBF47"/>
      <c r="PBG47"/>
      <c r="PBH47"/>
      <c r="PBI47"/>
      <c r="PBJ47"/>
      <c r="PBK47"/>
      <c r="PBL47"/>
      <c r="PBM47"/>
      <c r="PBN47"/>
      <c r="PBO47"/>
      <c r="PBP47"/>
      <c r="PBQ47"/>
      <c r="PBR47"/>
      <c r="PBS47"/>
      <c r="PBT47"/>
      <c r="PBU47"/>
      <c r="PBV47"/>
      <c r="PBW47"/>
      <c r="PBX47"/>
      <c r="PBY47"/>
      <c r="PBZ47"/>
      <c r="PCA47"/>
      <c r="PCB47"/>
      <c r="PCC47"/>
      <c r="PCD47"/>
      <c r="PCE47"/>
      <c r="PCF47"/>
      <c r="PCG47"/>
      <c r="PCH47"/>
      <c r="PCI47"/>
      <c r="PCJ47"/>
      <c r="PCK47"/>
      <c r="PCL47"/>
      <c r="PCM47"/>
      <c r="PCN47"/>
      <c r="PCO47"/>
      <c r="PCP47"/>
      <c r="PCQ47"/>
      <c r="PCR47"/>
      <c r="PCS47"/>
      <c r="PCT47"/>
      <c r="PCU47"/>
      <c r="PCV47"/>
      <c r="PCW47"/>
      <c r="PCX47"/>
      <c r="PCY47"/>
      <c r="PCZ47"/>
      <c r="PDA47"/>
      <c r="PDB47"/>
      <c r="PDC47"/>
      <c r="PDD47"/>
      <c r="PDE47"/>
      <c r="PDF47"/>
      <c r="PDG47"/>
      <c r="PDH47"/>
      <c r="PDI47"/>
      <c r="PDJ47"/>
      <c r="PDK47"/>
      <c r="PDL47"/>
      <c r="PDM47"/>
      <c r="PDN47"/>
      <c r="PDO47"/>
      <c r="PDP47"/>
      <c r="PDQ47"/>
      <c r="PDR47"/>
      <c r="PDS47"/>
      <c r="PDT47"/>
      <c r="PDU47"/>
      <c r="PDV47"/>
      <c r="PDW47"/>
      <c r="PDX47"/>
      <c r="PDY47"/>
      <c r="PDZ47"/>
      <c r="PEA47"/>
      <c r="PEB47"/>
      <c r="PEC47"/>
      <c r="PED47"/>
      <c r="PEE47"/>
      <c r="PEF47"/>
      <c r="PEG47"/>
      <c r="PEH47"/>
      <c r="PEI47"/>
      <c r="PEJ47"/>
      <c r="PEK47"/>
      <c r="PEL47"/>
      <c r="PEM47"/>
      <c r="PEN47"/>
      <c r="PEO47"/>
      <c r="PEP47"/>
      <c r="PEQ47"/>
      <c r="PER47"/>
      <c r="PES47"/>
      <c r="PET47"/>
      <c r="PEU47"/>
      <c r="PEV47"/>
      <c r="PEW47"/>
      <c r="PEX47"/>
      <c r="PEY47"/>
      <c r="PEZ47"/>
      <c r="PFA47"/>
      <c r="PFB47"/>
      <c r="PFC47"/>
      <c r="PFD47"/>
      <c r="PFE47"/>
      <c r="PFF47"/>
      <c r="PFG47"/>
      <c r="PFH47"/>
      <c r="PFI47"/>
      <c r="PFJ47"/>
      <c r="PFK47"/>
      <c r="PFL47"/>
      <c r="PFM47"/>
      <c r="PFN47"/>
      <c r="PFO47"/>
      <c r="PFP47"/>
      <c r="PFQ47"/>
      <c r="PFR47"/>
      <c r="PFS47"/>
      <c r="PFT47"/>
      <c r="PFU47"/>
      <c r="PFV47"/>
      <c r="PFW47"/>
      <c r="PFX47"/>
      <c r="PFY47"/>
      <c r="PFZ47"/>
      <c r="PGA47"/>
      <c r="PGB47"/>
      <c r="PGC47"/>
      <c r="PGD47"/>
      <c r="PGE47"/>
      <c r="PGF47"/>
      <c r="PGG47"/>
      <c r="PGH47"/>
      <c r="PGI47"/>
      <c r="PGJ47"/>
      <c r="PGK47"/>
      <c r="PGL47"/>
      <c r="PGM47"/>
      <c r="PGN47"/>
      <c r="PGO47"/>
      <c r="PGP47"/>
      <c r="PGQ47"/>
      <c r="PGR47"/>
      <c r="PGS47"/>
      <c r="PGT47"/>
      <c r="PGU47"/>
      <c r="PGV47"/>
      <c r="PGW47"/>
      <c r="PGX47"/>
      <c r="PGY47"/>
      <c r="PGZ47"/>
      <c r="PHA47"/>
      <c r="PHB47"/>
      <c r="PHC47"/>
      <c r="PHD47"/>
      <c r="PHE47"/>
      <c r="PHF47"/>
      <c r="PHG47"/>
      <c r="PHH47"/>
      <c r="PHI47"/>
      <c r="PHJ47"/>
      <c r="PHK47"/>
      <c r="PHL47"/>
      <c r="PHM47"/>
      <c r="PHN47"/>
      <c r="PHO47"/>
      <c r="PHP47"/>
      <c r="PHQ47"/>
      <c r="PHR47"/>
      <c r="PHS47"/>
      <c r="PHT47"/>
      <c r="PHU47"/>
      <c r="PHV47"/>
      <c r="PHW47"/>
      <c r="PHX47"/>
      <c r="PHY47"/>
      <c r="PHZ47"/>
      <c r="PIA47"/>
      <c r="PIB47"/>
      <c r="PIC47"/>
      <c r="PID47"/>
      <c r="PIE47"/>
      <c r="PIF47"/>
      <c r="PIG47"/>
      <c r="PIH47"/>
      <c r="PII47"/>
      <c r="PIJ47"/>
      <c r="PIK47"/>
      <c r="PIL47"/>
      <c r="PIM47"/>
      <c r="PIN47"/>
      <c r="PIO47"/>
      <c r="PIP47"/>
      <c r="PIQ47"/>
      <c r="PIR47"/>
      <c r="PIS47"/>
      <c r="PIT47"/>
      <c r="PIU47"/>
      <c r="PIV47"/>
      <c r="PIW47"/>
      <c r="PIX47"/>
      <c r="PIY47"/>
      <c r="PIZ47"/>
      <c r="PJA47"/>
      <c r="PJB47"/>
      <c r="PJC47"/>
      <c r="PJD47"/>
      <c r="PJE47"/>
      <c r="PJF47"/>
      <c r="PJG47"/>
      <c r="PJH47"/>
      <c r="PJI47"/>
      <c r="PJJ47"/>
      <c r="PJK47"/>
      <c r="PJL47"/>
      <c r="PJM47"/>
      <c r="PJN47"/>
      <c r="PJO47"/>
      <c r="PJP47"/>
      <c r="PJQ47"/>
      <c r="PJR47"/>
      <c r="PJS47"/>
      <c r="PJT47"/>
      <c r="PJU47"/>
      <c r="PJV47"/>
      <c r="PJW47"/>
      <c r="PJX47"/>
      <c r="PJY47"/>
      <c r="PJZ47"/>
      <c r="PKA47"/>
      <c r="PKB47"/>
      <c r="PKC47"/>
      <c r="PKD47"/>
      <c r="PKE47"/>
      <c r="PKF47"/>
      <c r="PKG47"/>
      <c r="PKH47"/>
      <c r="PKI47"/>
      <c r="PKJ47"/>
      <c r="PKK47"/>
      <c r="PKL47"/>
      <c r="PKM47"/>
      <c r="PKN47"/>
      <c r="PKO47"/>
      <c r="PKP47"/>
      <c r="PKQ47"/>
      <c r="PKR47"/>
      <c r="PKS47"/>
      <c r="PKT47"/>
      <c r="PKU47"/>
      <c r="PKV47"/>
      <c r="PKW47"/>
      <c r="PKX47"/>
      <c r="PKY47"/>
      <c r="PKZ47"/>
      <c r="PLA47"/>
      <c r="PLB47"/>
      <c r="PLC47"/>
      <c r="PLD47"/>
      <c r="PLE47"/>
      <c r="PLF47"/>
      <c r="PLG47"/>
      <c r="PLH47"/>
      <c r="PLI47"/>
      <c r="PLJ47"/>
      <c r="PLK47"/>
      <c r="PLL47"/>
      <c r="PLM47"/>
      <c r="PLN47"/>
      <c r="PLO47"/>
      <c r="PLP47"/>
      <c r="PLQ47"/>
      <c r="PLR47"/>
      <c r="PLS47"/>
      <c r="PLT47"/>
      <c r="PLU47"/>
      <c r="PLV47"/>
      <c r="PLW47"/>
      <c r="PLX47"/>
      <c r="PLY47"/>
      <c r="PLZ47"/>
      <c r="PMA47"/>
      <c r="PMB47"/>
      <c r="PMC47"/>
      <c r="PMD47"/>
      <c r="PME47"/>
      <c r="PMF47"/>
      <c r="PMG47"/>
      <c r="PMH47"/>
      <c r="PMI47"/>
      <c r="PMJ47"/>
      <c r="PMK47"/>
      <c r="PML47"/>
      <c r="PMM47"/>
      <c r="PMN47"/>
      <c r="PMO47"/>
      <c r="PMP47"/>
      <c r="PMQ47"/>
      <c r="PMR47"/>
      <c r="PMS47"/>
      <c r="PMT47"/>
      <c r="PMU47"/>
      <c r="PMV47"/>
      <c r="PMW47"/>
      <c r="PMX47"/>
      <c r="PMY47"/>
      <c r="PMZ47"/>
      <c r="PNA47"/>
      <c r="PNB47"/>
      <c r="PNC47"/>
      <c r="PND47"/>
      <c r="PNE47"/>
      <c r="PNF47"/>
      <c r="PNG47"/>
      <c r="PNH47"/>
      <c r="PNI47"/>
      <c r="PNJ47"/>
      <c r="PNK47"/>
      <c r="PNL47"/>
      <c r="PNM47"/>
      <c r="PNN47"/>
      <c r="PNO47"/>
      <c r="PNP47"/>
      <c r="PNQ47"/>
      <c r="PNR47"/>
      <c r="PNS47"/>
      <c r="PNT47"/>
      <c r="PNU47"/>
      <c r="PNV47"/>
      <c r="PNW47"/>
      <c r="PNX47"/>
      <c r="PNY47"/>
      <c r="PNZ47"/>
      <c r="POA47"/>
      <c r="POB47"/>
      <c r="POC47"/>
      <c r="POD47"/>
      <c r="POE47"/>
      <c r="POF47"/>
      <c r="POG47"/>
      <c r="POH47"/>
      <c r="POI47"/>
      <c r="POJ47"/>
      <c r="POK47"/>
      <c r="POL47"/>
      <c r="POM47"/>
      <c r="PON47"/>
      <c r="POO47"/>
      <c r="POP47"/>
      <c r="POQ47"/>
      <c r="POR47"/>
      <c r="POS47"/>
      <c r="POT47"/>
      <c r="POU47"/>
      <c r="POV47"/>
      <c r="POW47"/>
      <c r="POX47"/>
      <c r="POY47"/>
      <c r="POZ47"/>
      <c r="PPA47"/>
      <c r="PPB47"/>
      <c r="PPC47"/>
      <c r="PPD47"/>
      <c r="PPE47"/>
      <c r="PPF47"/>
      <c r="PPG47"/>
      <c r="PPH47"/>
      <c r="PPI47"/>
      <c r="PPJ47"/>
      <c r="PPK47"/>
      <c r="PPL47"/>
      <c r="PPM47"/>
      <c r="PPN47"/>
      <c r="PPO47"/>
      <c r="PPP47"/>
      <c r="PPQ47"/>
      <c r="PPR47"/>
      <c r="PPS47"/>
      <c r="PPT47"/>
      <c r="PPU47"/>
      <c r="PPV47"/>
      <c r="PPW47"/>
      <c r="PPX47"/>
      <c r="PPY47"/>
      <c r="PPZ47"/>
      <c r="PQA47"/>
      <c r="PQB47"/>
      <c r="PQC47"/>
      <c r="PQD47"/>
      <c r="PQE47"/>
      <c r="PQF47"/>
      <c r="PQG47"/>
      <c r="PQH47"/>
      <c r="PQI47"/>
      <c r="PQJ47"/>
      <c r="PQK47"/>
      <c r="PQL47"/>
      <c r="PQM47"/>
      <c r="PQN47"/>
      <c r="PQO47"/>
      <c r="PQP47"/>
      <c r="PQQ47"/>
      <c r="PQR47"/>
      <c r="PQS47"/>
      <c r="PQT47"/>
      <c r="PQU47"/>
      <c r="PQV47"/>
      <c r="PQW47"/>
      <c r="PQX47"/>
      <c r="PQY47"/>
      <c r="PQZ47"/>
      <c r="PRA47"/>
      <c r="PRB47"/>
      <c r="PRC47"/>
      <c r="PRD47"/>
      <c r="PRE47"/>
      <c r="PRF47"/>
      <c r="PRG47"/>
      <c r="PRH47"/>
      <c r="PRI47"/>
      <c r="PRJ47"/>
      <c r="PRK47"/>
      <c r="PRL47"/>
      <c r="PRM47"/>
      <c r="PRN47"/>
      <c r="PRO47"/>
      <c r="PRP47"/>
      <c r="PRQ47"/>
      <c r="PRR47"/>
      <c r="PRS47"/>
      <c r="PRT47"/>
      <c r="PRU47"/>
      <c r="PRV47"/>
      <c r="PRW47"/>
      <c r="PRX47"/>
      <c r="PRY47"/>
      <c r="PRZ47"/>
      <c r="PSA47"/>
      <c r="PSB47"/>
      <c r="PSC47"/>
      <c r="PSD47"/>
      <c r="PSE47"/>
      <c r="PSF47"/>
      <c r="PSG47"/>
      <c r="PSH47"/>
      <c r="PSI47"/>
      <c r="PSJ47"/>
      <c r="PSK47"/>
      <c r="PSL47"/>
      <c r="PSM47"/>
      <c r="PSN47"/>
      <c r="PSO47"/>
      <c r="PSP47"/>
      <c r="PSQ47"/>
      <c r="PSR47"/>
      <c r="PSS47"/>
      <c r="PST47"/>
      <c r="PSU47"/>
      <c r="PSV47"/>
      <c r="PSW47"/>
      <c r="PSX47"/>
      <c r="PSY47"/>
      <c r="PSZ47"/>
      <c r="PTA47"/>
      <c r="PTB47"/>
      <c r="PTC47"/>
      <c r="PTD47"/>
      <c r="PTE47"/>
      <c r="PTF47"/>
      <c r="PTG47"/>
      <c r="PTH47"/>
      <c r="PTI47"/>
      <c r="PTJ47"/>
      <c r="PTK47"/>
      <c r="PTL47"/>
      <c r="PTM47"/>
      <c r="PTN47"/>
      <c r="PTO47"/>
      <c r="PTP47"/>
      <c r="PTQ47"/>
      <c r="PTR47"/>
      <c r="PTS47"/>
      <c r="PTT47"/>
      <c r="PTU47"/>
      <c r="PTV47"/>
      <c r="PTW47"/>
      <c r="PTX47"/>
      <c r="PTY47"/>
      <c r="PTZ47"/>
      <c r="PUA47"/>
      <c r="PUB47"/>
      <c r="PUC47"/>
      <c r="PUD47"/>
      <c r="PUE47"/>
      <c r="PUF47"/>
      <c r="PUG47"/>
      <c r="PUH47"/>
      <c r="PUI47"/>
      <c r="PUJ47"/>
      <c r="PUK47"/>
      <c r="PUL47"/>
      <c r="PUM47"/>
      <c r="PUN47"/>
      <c r="PUO47"/>
      <c r="PUP47"/>
      <c r="PUQ47"/>
      <c r="PUR47"/>
      <c r="PUS47"/>
      <c r="PUT47"/>
      <c r="PUU47"/>
      <c r="PUV47"/>
      <c r="PUW47"/>
      <c r="PUX47"/>
      <c r="PUY47"/>
      <c r="PUZ47"/>
      <c r="PVA47"/>
      <c r="PVB47"/>
      <c r="PVC47"/>
      <c r="PVD47"/>
      <c r="PVE47"/>
      <c r="PVF47"/>
      <c r="PVG47"/>
      <c r="PVH47"/>
      <c r="PVI47"/>
      <c r="PVJ47"/>
      <c r="PVK47"/>
      <c r="PVL47"/>
      <c r="PVM47"/>
      <c r="PVN47"/>
      <c r="PVO47"/>
      <c r="PVP47"/>
      <c r="PVQ47"/>
      <c r="PVR47"/>
      <c r="PVS47"/>
      <c r="PVT47"/>
      <c r="PVU47"/>
      <c r="PVV47"/>
      <c r="PVW47"/>
      <c r="PVX47"/>
      <c r="PVY47"/>
      <c r="PVZ47"/>
      <c r="PWA47"/>
      <c r="PWB47"/>
      <c r="PWC47"/>
      <c r="PWD47"/>
      <c r="PWE47"/>
      <c r="PWF47"/>
      <c r="PWG47"/>
      <c r="PWH47"/>
      <c r="PWI47"/>
      <c r="PWJ47"/>
      <c r="PWK47"/>
      <c r="PWL47"/>
      <c r="PWM47"/>
      <c r="PWN47"/>
      <c r="PWO47"/>
      <c r="PWP47"/>
      <c r="PWQ47"/>
      <c r="PWR47"/>
      <c r="PWS47"/>
      <c r="PWT47"/>
      <c r="PWU47"/>
      <c r="PWV47"/>
      <c r="PWW47"/>
      <c r="PWX47"/>
      <c r="PWY47"/>
      <c r="PWZ47"/>
      <c r="PXA47"/>
      <c r="PXB47"/>
      <c r="PXC47"/>
      <c r="PXD47"/>
      <c r="PXE47"/>
      <c r="PXF47"/>
      <c r="PXG47"/>
      <c r="PXH47"/>
      <c r="PXI47"/>
      <c r="PXJ47"/>
      <c r="PXK47"/>
      <c r="PXL47"/>
      <c r="PXM47"/>
      <c r="PXN47"/>
      <c r="PXO47"/>
      <c r="PXP47"/>
      <c r="PXQ47"/>
      <c r="PXR47"/>
      <c r="PXS47"/>
      <c r="PXT47"/>
      <c r="PXU47"/>
      <c r="PXV47"/>
      <c r="PXW47"/>
      <c r="PXX47"/>
      <c r="PXY47"/>
      <c r="PXZ47"/>
      <c r="PYA47"/>
      <c r="PYB47"/>
      <c r="PYC47"/>
      <c r="PYD47"/>
      <c r="PYE47"/>
      <c r="PYF47"/>
      <c r="PYG47"/>
      <c r="PYH47"/>
      <c r="PYI47"/>
      <c r="PYJ47"/>
      <c r="PYK47"/>
      <c r="PYL47"/>
      <c r="PYM47"/>
      <c r="PYN47"/>
      <c r="PYO47"/>
      <c r="PYP47"/>
      <c r="PYQ47"/>
      <c r="PYR47"/>
      <c r="PYS47"/>
      <c r="PYT47"/>
      <c r="PYU47"/>
      <c r="PYV47"/>
      <c r="PYW47"/>
      <c r="PYX47"/>
      <c r="PYY47"/>
      <c r="PYZ47"/>
      <c r="PZA47"/>
      <c r="PZB47"/>
      <c r="PZC47"/>
      <c r="PZD47"/>
      <c r="PZE47"/>
      <c r="PZF47"/>
      <c r="PZG47"/>
      <c r="PZH47"/>
      <c r="PZI47"/>
      <c r="PZJ47"/>
      <c r="PZK47"/>
      <c r="PZL47"/>
      <c r="PZM47"/>
      <c r="PZN47"/>
      <c r="PZO47"/>
      <c r="PZP47"/>
      <c r="PZQ47"/>
      <c r="PZR47"/>
      <c r="PZS47"/>
      <c r="PZT47"/>
      <c r="PZU47"/>
      <c r="PZV47"/>
      <c r="PZW47"/>
      <c r="PZX47"/>
      <c r="PZY47"/>
      <c r="PZZ47"/>
      <c r="QAA47"/>
      <c r="QAB47"/>
      <c r="QAC47"/>
      <c r="QAD47"/>
      <c r="QAE47"/>
      <c r="QAF47"/>
      <c r="QAG47"/>
      <c r="QAH47"/>
      <c r="QAI47"/>
      <c r="QAJ47"/>
      <c r="QAK47"/>
      <c r="QAL47"/>
      <c r="QAM47"/>
      <c r="QAN47"/>
      <c r="QAO47"/>
      <c r="QAP47"/>
      <c r="QAQ47"/>
      <c r="QAR47"/>
      <c r="QAS47"/>
      <c r="QAT47"/>
      <c r="QAU47"/>
      <c r="QAV47"/>
      <c r="QAW47"/>
      <c r="QAX47"/>
      <c r="QAY47"/>
      <c r="QAZ47"/>
      <c r="QBA47"/>
      <c r="QBB47"/>
      <c r="QBC47"/>
      <c r="QBD47"/>
      <c r="QBE47"/>
      <c r="QBF47"/>
      <c r="QBG47"/>
      <c r="QBH47"/>
      <c r="QBI47"/>
      <c r="QBJ47"/>
      <c r="QBK47"/>
      <c r="QBL47"/>
      <c r="QBM47"/>
      <c r="QBN47"/>
      <c r="QBO47"/>
      <c r="QBP47"/>
      <c r="QBQ47"/>
      <c r="QBR47"/>
      <c r="QBS47"/>
      <c r="QBT47"/>
      <c r="QBU47"/>
      <c r="QBV47"/>
      <c r="QBW47"/>
      <c r="QBX47"/>
      <c r="QBY47"/>
      <c r="QBZ47"/>
      <c r="QCA47"/>
      <c r="QCB47"/>
      <c r="QCC47"/>
      <c r="QCD47"/>
      <c r="QCE47"/>
      <c r="QCF47"/>
      <c r="QCG47"/>
      <c r="QCH47"/>
      <c r="QCI47"/>
      <c r="QCJ47"/>
      <c r="QCK47"/>
      <c r="QCL47"/>
      <c r="QCM47"/>
      <c r="QCN47"/>
      <c r="QCO47"/>
      <c r="QCP47"/>
      <c r="QCQ47"/>
      <c r="QCR47"/>
      <c r="QCS47"/>
      <c r="QCT47"/>
      <c r="QCU47"/>
      <c r="QCV47"/>
      <c r="QCW47"/>
      <c r="QCX47"/>
      <c r="QCY47"/>
      <c r="QCZ47"/>
      <c r="QDA47"/>
      <c r="QDB47"/>
      <c r="QDC47"/>
      <c r="QDD47"/>
      <c r="QDE47"/>
      <c r="QDF47"/>
      <c r="QDG47"/>
      <c r="QDH47"/>
      <c r="QDI47"/>
      <c r="QDJ47"/>
      <c r="QDK47"/>
      <c r="QDL47"/>
      <c r="QDM47"/>
      <c r="QDN47"/>
      <c r="QDO47"/>
      <c r="QDP47"/>
      <c r="QDQ47"/>
      <c r="QDR47"/>
      <c r="QDS47"/>
      <c r="QDT47"/>
      <c r="QDU47"/>
      <c r="QDV47"/>
      <c r="QDW47"/>
      <c r="QDX47"/>
      <c r="QDY47"/>
      <c r="QDZ47"/>
      <c r="QEA47"/>
      <c r="QEB47"/>
      <c r="QEC47"/>
      <c r="QED47"/>
      <c r="QEE47"/>
      <c r="QEF47"/>
      <c r="QEG47"/>
      <c r="QEH47"/>
      <c r="QEI47"/>
      <c r="QEJ47"/>
      <c r="QEK47"/>
      <c r="QEL47"/>
      <c r="QEM47"/>
      <c r="QEN47"/>
      <c r="QEO47"/>
      <c r="QEP47"/>
      <c r="QEQ47"/>
      <c r="QER47"/>
      <c r="QES47"/>
      <c r="QET47"/>
      <c r="QEU47"/>
      <c r="QEV47"/>
      <c r="QEW47"/>
      <c r="QEX47"/>
      <c r="QEY47"/>
      <c r="QEZ47"/>
      <c r="QFA47"/>
      <c r="QFB47"/>
      <c r="QFC47"/>
      <c r="QFD47"/>
      <c r="QFE47"/>
      <c r="QFF47"/>
      <c r="QFG47"/>
      <c r="QFH47"/>
      <c r="QFI47"/>
      <c r="QFJ47"/>
      <c r="QFK47"/>
      <c r="QFL47"/>
      <c r="QFM47"/>
      <c r="QFN47"/>
      <c r="QFO47"/>
      <c r="QFP47"/>
      <c r="QFQ47"/>
      <c r="QFR47"/>
      <c r="QFS47"/>
      <c r="QFT47"/>
      <c r="QFU47"/>
      <c r="QFV47"/>
      <c r="QFW47"/>
      <c r="QFX47"/>
      <c r="QFY47"/>
      <c r="QFZ47"/>
      <c r="QGA47"/>
      <c r="QGB47"/>
      <c r="QGC47"/>
      <c r="QGD47"/>
      <c r="QGE47"/>
      <c r="QGF47"/>
      <c r="QGG47"/>
      <c r="QGH47"/>
      <c r="QGI47"/>
      <c r="QGJ47"/>
      <c r="QGK47"/>
      <c r="QGL47"/>
      <c r="QGM47"/>
      <c r="QGN47"/>
      <c r="QGO47"/>
      <c r="QGP47"/>
      <c r="QGQ47"/>
      <c r="QGR47"/>
      <c r="QGS47"/>
      <c r="QGT47"/>
      <c r="QGU47"/>
      <c r="QGV47"/>
      <c r="QGW47"/>
      <c r="QGX47"/>
      <c r="QGY47"/>
      <c r="QGZ47"/>
      <c r="QHA47"/>
      <c r="QHB47"/>
      <c r="QHC47"/>
      <c r="QHD47"/>
      <c r="QHE47"/>
      <c r="QHF47"/>
      <c r="QHG47"/>
      <c r="QHH47"/>
      <c r="QHI47"/>
      <c r="QHJ47"/>
      <c r="QHK47"/>
      <c r="QHL47"/>
      <c r="QHM47"/>
      <c r="QHN47"/>
      <c r="QHO47"/>
      <c r="QHP47"/>
      <c r="QHQ47"/>
      <c r="QHR47"/>
      <c r="QHS47"/>
      <c r="QHT47"/>
      <c r="QHU47"/>
      <c r="QHV47"/>
      <c r="QHW47"/>
      <c r="QHX47"/>
      <c r="QHY47"/>
      <c r="QHZ47"/>
      <c r="QIA47"/>
      <c r="QIB47"/>
      <c r="QIC47"/>
      <c r="QID47"/>
      <c r="QIE47"/>
      <c r="QIF47"/>
      <c r="QIG47"/>
      <c r="QIH47"/>
      <c r="QII47"/>
      <c r="QIJ47"/>
      <c r="QIK47"/>
      <c r="QIL47"/>
      <c r="QIM47"/>
      <c r="QIN47"/>
      <c r="QIO47"/>
      <c r="QIP47"/>
      <c r="QIQ47"/>
      <c r="QIR47"/>
      <c r="QIS47"/>
      <c r="QIT47"/>
      <c r="QIU47"/>
      <c r="QIV47"/>
      <c r="QIW47"/>
      <c r="QIX47"/>
      <c r="QIY47"/>
      <c r="QIZ47"/>
      <c r="QJA47"/>
      <c r="QJB47"/>
      <c r="QJC47"/>
      <c r="QJD47"/>
      <c r="QJE47"/>
      <c r="QJF47"/>
      <c r="QJG47"/>
      <c r="QJH47"/>
      <c r="QJI47"/>
      <c r="QJJ47"/>
      <c r="QJK47"/>
      <c r="QJL47"/>
      <c r="QJM47"/>
      <c r="QJN47"/>
      <c r="QJO47"/>
      <c r="QJP47"/>
      <c r="QJQ47"/>
      <c r="QJR47"/>
      <c r="QJS47"/>
      <c r="QJT47"/>
      <c r="QJU47"/>
      <c r="QJV47"/>
      <c r="QJW47"/>
      <c r="QJX47"/>
      <c r="QJY47"/>
      <c r="QJZ47"/>
      <c r="QKA47"/>
      <c r="QKB47"/>
      <c r="QKC47"/>
      <c r="QKD47"/>
      <c r="QKE47"/>
      <c r="QKF47"/>
      <c r="QKG47"/>
      <c r="QKH47"/>
      <c r="QKI47"/>
      <c r="QKJ47"/>
      <c r="QKK47"/>
      <c r="QKL47"/>
      <c r="QKM47"/>
      <c r="QKN47"/>
      <c r="QKO47"/>
      <c r="QKP47"/>
      <c r="QKQ47"/>
      <c r="QKR47"/>
      <c r="QKS47"/>
      <c r="QKT47"/>
      <c r="QKU47"/>
      <c r="QKV47"/>
      <c r="QKW47"/>
      <c r="QKX47"/>
      <c r="QKY47"/>
      <c r="QKZ47"/>
      <c r="QLA47"/>
      <c r="QLB47"/>
      <c r="QLC47"/>
      <c r="QLD47"/>
      <c r="QLE47"/>
      <c r="QLF47"/>
      <c r="QLG47"/>
      <c r="QLH47"/>
      <c r="QLI47"/>
      <c r="QLJ47"/>
      <c r="QLK47"/>
      <c r="QLL47"/>
      <c r="QLM47"/>
      <c r="QLN47"/>
      <c r="QLO47"/>
      <c r="QLP47"/>
      <c r="QLQ47"/>
      <c r="QLR47"/>
      <c r="QLS47"/>
      <c r="QLT47"/>
      <c r="QLU47"/>
      <c r="QLV47"/>
      <c r="QLW47"/>
      <c r="QLX47"/>
      <c r="QLY47"/>
      <c r="QLZ47"/>
      <c r="QMA47"/>
      <c r="QMB47"/>
      <c r="QMC47"/>
      <c r="QMD47"/>
      <c r="QME47"/>
      <c r="QMF47"/>
      <c r="QMG47"/>
      <c r="QMH47"/>
      <c r="QMI47"/>
      <c r="QMJ47"/>
      <c r="QMK47"/>
      <c r="QML47"/>
      <c r="QMM47"/>
      <c r="QMN47"/>
      <c r="QMO47"/>
      <c r="QMP47"/>
      <c r="QMQ47"/>
      <c r="QMR47"/>
      <c r="QMS47"/>
      <c r="QMT47"/>
      <c r="QMU47"/>
      <c r="QMV47"/>
      <c r="QMW47"/>
      <c r="QMX47"/>
      <c r="QMY47"/>
      <c r="QMZ47"/>
      <c r="QNA47"/>
      <c r="QNB47"/>
      <c r="QNC47"/>
      <c r="QND47"/>
      <c r="QNE47"/>
      <c r="QNF47"/>
      <c r="QNG47"/>
      <c r="QNH47"/>
      <c r="QNI47"/>
      <c r="QNJ47"/>
      <c r="QNK47"/>
      <c r="QNL47"/>
      <c r="QNM47"/>
      <c r="QNN47"/>
      <c r="QNO47"/>
      <c r="QNP47"/>
      <c r="QNQ47"/>
      <c r="QNR47"/>
      <c r="QNS47"/>
      <c r="QNT47"/>
      <c r="QNU47"/>
      <c r="QNV47"/>
      <c r="QNW47"/>
      <c r="QNX47"/>
      <c r="QNY47"/>
      <c r="QNZ47"/>
      <c r="QOA47"/>
      <c r="QOB47"/>
      <c r="QOC47"/>
      <c r="QOD47"/>
      <c r="QOE47"/>
      <c r="QOF47"/>
      <c r="QOG47"/>
      <c r="QOH47"/>
      <c r="QOI47"/>
      <c r="QOJ47"/>
      <c r="QOK47"/>
      <c r="QOL47"/>
      <c r="QOM47"/>
      <c r="QON47"/>
      <c r="QOO47"/>
      <c r="QOP47"/>
      <c r="QOQ47"/>
      <c r="QOR47"/>
      <c r="QOS47"/>
      <c r="QOT47"/>
      <c r="QOU47"/>
      <c r="QOV47"/>
      <c r="QOW47"/>
      <c r="QOX47"/>
      <c r="QOY47"/>
      <c r="QOZ47"/>
      <c r="QPA47"/>
      <c r="QPB47"/>
      <c r="QPC47"/>
      <c r="QPD47"/>
      <c r="QPE47"/>
      <c r="QPF47"/>
      <c r="QPG47"/>
      <c r="QPH47"/>
      <c r="QPI47"/>
      <c r="QPJ47"/>
      <c r="QPK47"/>
      <c r="QPL47"/>
      <c r="QPM47"/>
      <c r="QPN47"/>
      <c r="QPO47"/>
      <c r="QPP47"/>
      <c r="QPQ47"/>
      <c r="QPR47"/>
      <c r="QPS47"/>
      <c r="QPT47"/>
      <c r="QPU47"/>
      <c r="QPV47"/>
      <c r="QPW47"/>
      <c r="QPX47"/>
      <c r="QPY47"/>
      <c r="QPZ47"/>
      <c r="QQA47"/>
      <c r="QQB47"/>
      <c r="QQC47"/>
      <c r="QQD47"/>
      <c r="QQE47"/>
      <c r="QQF47"/>
      <c r="QQG47"/>
      <c r="QQH47"/>
      <c r="QQI47"/>
      <c r="QQJ47"/>
      <c r="QQK47"/>
      <c r="QQL47"/>
      <c r="QQM47"/>
      <c r="QQN47"/>
      <c r="QQO47"/>
      <c r="QQP47"/>
      <c r="QQQ47"/>
      <c r="QQR47"/>
      <c r="QQS47"/>
      <c r="QQT47"/>
      <c r="QQU47"/>
      <c r="QQV47"/>
      <c r="QQW47"/>
      <c r="QQX47"/>
      <c r="QQY47"/>
      <c r="QQZ47"/>
      <c r="QRA47"/>
      <c r="QRB47"/>
      <c r="QRC47"/>
      <c r="QRD47"/>
      <c r="QRE47"/>
      <c r="QRF47"/>
      <c r="QRG47"/>
      <c r="QRH47"/>
      <c r="QRI47"/>
      <c r="QRJ47"/>
      <c r="QRK47"/>
      <c r="QRL47"/>
      <c r="QRM47"/>
      <c r="QRN47"/>
      <c r="QRO47"/>
      <c r="QRP47"/>
      <c r="QRQ47"/>
      <c r="QRR47"/>
      <c r="QRS47"/>
      <c r="QRT47"/>
      <c r="QRU47"/>
      <c r="QRV47"/>
      <c r="QRW47"/>
      <c r="QRX47"/>
      <c r="QRY47"/>
      <c r="QRZ47"/>
      <c r="QSA47"/>
      <c r="QSB47"/>
      <c r="QSC47"/>
      <c r="QSD47"/>
      <c r="QSE47"/>
      <c r="QSF47"/>
      <c r="QSG47"/>
      <c r="QSH47"/>
      <c r="QSI47"/>
      <c r="QSJ47"/>
      <c r="QSK47"/>
      <c r="QSL47"/>
      <c r="QSM47"/>
      <c r="QSN47"/>
      <c r="QSO47"/>
      <c r="QSP47"/>
      <c r="QSQ47"/>
      <c r="QSR47"/>
      <c r="QSS47"/>
      <c r="QST47"/>
      <c r="QSU47"/>
      <c r="QSV47"/>
      <c r="QSW47"/>
      <c r="QSX47"/>
      <c r="QSY47"/>
      <c r="QSZ47"/>
      <c r="QTA47"/>
      <c r="QTB47"/>
      <c r="QTC47"/>
      <c r="QTD47"/>
      <c r="QTE47"/>
      <c r="QTF47"/>
      <c r="QTG47"/>
      <c r="QTH47"/>
      <c r="QTI47"/>
      <c r="QTJ47"/>
      <c r="QTK47"/>
      <c r="QTL47"/>
      <c r="QTM47"/>
      <c r="QTN47"/>
      <c r="QTO47"/>
      <c r="QTP47"/>
      <c r="QTQ47"/>
      <c r="QTR47"/>
      <c r="QTS47"/>
      <c r="QTT47"/>
      <c r="QTU47"/>
      <c r="QTV47"/>
      <c r="QTW47"/>
      <c r="QTX47"/>
      <c r="QTY47"/>
      <c r="QTZ47"/>
      <c r="QUA47"/>
      <c r="QUB47"/>
      <c r="QUC47"/>
      <c r="QUD47"/>
      <c r="QUE47"/>
      <c r="QUF47"/>
      <c r="QUG47"/>
      <c r="QUH47"/>
      <c r="QUI47"/>
      <c r="QUJ47"/>
      <c r="QUK47"/>
      <c r="QUL47"/>
      <c r="QUM47"/>
      <c r="QUN47"/>
      <c r="QUO47"/>
      <c r="QUP47"/>
      <c r="QUQ47"/>
      <c r="QUR47"/>
      <c r="QUS47"/>
      <c r="QUT47"/>
      <c r="QUU47"/>
      <c r="QUV47"/>
      <c r="QUW47"/>
      <c r="QUX47"/>
      <c r="QUY47"/>
      <c r="QUZ47"/>
      <c r="QVA47"/>
      <c r="QVB47"/>
      <c r="QVC47"/>
      <c r="QVD47"/>
      <c r="QVE47"/>
      <c r="QVF47"/>
      <c r="QVG47"/>
      <c r="QVH47"/>
      <c r="QVI47"/>
      <c r="QVJ47"/>
      <c r="QVK47"/>
      <c r="QVL47"/>
      <c r="QVM47"/>
      <c r="QVN47"/>
      <c r="QVO47"/>
      <c r="QVP47"/>
      <c r="QVQ47"/>
      <c r="QVR47"/>
      <c r="QVS47"/>
      <c r="QVT47"/>
      <c r="QVU47"/>
      <c r="QVV47"/>
      <c r="QVW47"/>
      <c r="QVX47"/>
      <c r="QVY47"/>
      <c r="QVZ47"/>
      <c r="QWA47"/>
      <c r="QWB47"/>
      <c r="QWC47"/>
      <c r="QWD47"/>
      <c r="QWE47"/>
      <c r="QWF47"/>
      <c r="QWG47"/>
      <c r="QWH47"/>
      <c r="QWI47"/>
      <c r="QWJ47"/>
      <c r="QWK47"/>
      <c r="QWL47"/>
      <c r="QWM47"/>
      <c r="QWN47"/>
      <c r="QWO47"/>
      <c r="QWP47"/>
      <c r="QWQ47"/>
      <c r="QWR47"/>
      <c r="QWS47"/>
      <c r="QWT47"/>
      <c r="QWU47"/>
      <c r="QWV47"/>
      <c r="QWW47"/>
      <c r="QWX47"/>
      <c r="QWY47"/>
      <c r="QWZ47"/>
      <c r="QXA47"/>
      <c r="QXB47"/>
      <c r="QXC47"/>
      <c r="QXD47"/>
      <c r="QXE47"/>
      <c r="QXF47"/>
      <c r="QXG47"/>
      <c r="QXH47"/>
      <c r="QXI47"/>
      <c r="QXJ47"/>
      <c r="QXK47"/>
      <c r="QXL47"/>
      <c r="QXM47"/>
      <c r="QXN47"/>
      <c r="QXO47"/>
      <c r="QXP47"/>
      <c r="QXQ47"/>
      <c r="QXR47"/>
      <c r="QXS47"/>
      <c r="QXT47"/>
      <c r="QXU47"/>
      <c r="QXV47"/>
      <c r="QXW47"/>
      <c r="QXX47"/>
      <c r="QXY47"/>
      <c r="QXZ47"/>
      <c r="QYA47"/>
      <c r="QYB47"/>
      <c r="QYC47"/>
      <c r="QYD47"/>
      <c r="QYE47"/>
      <c r="QYF47"/>
      <c r="QYG47"/>
      <c r="QYH47"/>
      <c r="QYI47"/>
      <c r="QYJ47"/>
      <c r="QYK47"/>
      <c r="QYL47"/>
      <c r="QYM47"/>
      <c r="QYN47"/>
      <c r="QYO47"/>
      <c r="QYP47"/>
      <c r="QYQ47"/>
      <c r="QYR47"/>
      <c r="QYS47"/>
      <c r="QYT47"/>
      <c r="QYU47"/>
      <c r="QYV47"/>
      <c r="QYW47"/>
      <c r="QYX47"/>
      <c r="QYY47"/>
      <c r="QYZ47"/>
      <c r="QZA47"/>
      <c r="QZB47"/>
      <c r="QZC47"/>
      <c r="QZD47"/>
      <c r="QZE47"/>
      <c r="QZF47"/>
      <c r="QZG47"/>
      <c r="QZH47"/>
      <c r="QZI47"/>
      <c r="QZJ47"/>
      <c r="QZK47"/>
      <c r="QZL47"/>
      <c r="QZM47"/>
      <c r="QZN47"/>
      <c r="QZO47"/>
      <c r="QZP47"/>
      <c r="QZQ47"/>
      <c r="QZR47"/>
      <c r="QZS47"/>
      <c r="QZT47"/>
      <c r="QZU47"/>
      <c r="QZV47"/>
      <c r="QZW47"/>
      <c r="QZX47"/>
      <c r="QZY47"/>
      <c r="QZZ47"/>
      <c r="RAA47"/>
      <c r="RAB47"/>
      <c r="RAC47"/>
      <c r="RAD47"/>
      <c r="RAE47"/>
      <c r="RAF47"/>
      <c r="RAG47"/>
      <c r="RAH47"/>
      <c r="RAI47"/>
      <c r="RAJ47"/>
      <c r="RAK47"/>
      <c r="RAL47"/>
      <c r="RAM47"/>
      <c r="RAN47"/>
      <c r="RAO47"/>
      <c r="RAP47"/>
      <c r="RAQ47"/>
      <c r="RAR47"/>
      <c r="RAS47"/>
      <c r="RAT47"/>
      <c r="RAU47"/>
      <c r="RAV47"/>
      <c r="RAW47"/>
      <c r="RAX47"/>
      <c r="RAY47"/>
      <c r="RAZ47"/>
      <c r="RBA47"/>
      <c r="RBB47"/>
      <c r="RBC47"/>
      <c r="RBD47"/>
      <c r="RBE47"/>
      <c r="RBF47"/>
      <c r="RBG47"/>
      <c r="RBH47"/>
      <c r="RBI47"/>
      <c r="RBJ47"/>
      <c r="RBK47"/>
      <c r="RBL47"/>
      <c r="RBM47"/>
      <c r="RBN47"/>
      <c r="RBO47"/>
      <c r="RBP47"/>
      <c r="RBQ47"/>
      <c r="RBR47"/>
      <c r="RBS47"/>
      <c r="RBT47"/>
      <c r="RBU47"/>
      <c r="RBV47"/>
      <c r="RBW47"/>
      <c r="RBX47"/>
      <c r="RBY47"/>
      <c r="RBZ47"/>
      <c r="RCA47"/>
      <c r="RCB47"/>
      <c r="RCC47"/>
      <c r="RCD47"/>
      <c r="RCE47"/>
      <c r="RCF47"/>
      <c r="RCG47"/>
      <c r="RCH47"/>
      <c r="RCI47"/>
      <c r="RCJ47"/>
      <c r="RCK47"/>
      <c r="RCL47"/>
      <c r="RCM47"/>
      <c r="RCN47"/>
      <c r="RCO47"/>
      <c r="RCP47"/>
      <c r="RCQ47"/>
      <c r="RCR47"/>
      <c r="RCS47"/>
      <c r="RCT47"/>
      <c r="RCU47"/>
      <c r="RCV47"/>
      <c r="RCW47"/>
      <c r="RCX47"/>
      <c r="RCY47"/>
      <c r="RCZ47"/>
      <c r="RDA47"/>
      <c r="RDB47"/>
      <c r="RDC47"/>
      <c r="RDD47"/>
      <c r="RDE47"/>
      <c r="RDF47"/>
      <c r="RDG47"/>
      <c r="RDH47"/>
      <c r="RDI47"/>
      <c r="RDJ47"/>
      <c r="RDK47"/>
      <c r="RDL47"/>
      <c r="RDM47"/>
      <c r="RDN47"/>
      <c r="RDO47"/>
      <c r="RDP47"/>
      <c r="RDQ47"/>
      <c r="RDR47"/>
      <c r="RDS47"/>
      <c r="RDT47"/>
      <c r="RDU47"/>
      <c r="RDV47"/>
      <c r="RDW47"/>
      <c r="RDX47"/>
      <c r="RDY47"/>
      <c r="RDZ47"/>
      <c r="REA47"/>
      <c r="REB47"/>
      <c r="REC47"/>
      <c r="RED47"/>
      <c r="REE47"/>
      <c r="REF47"/>
      <c r="REG47"/>
      <c r="REH47"/>
      <c r="REI47"/>
      <c r="REJ47"/>
      <c r="REK47"/>
      <c r="REL47"/>
      <c r="REM47"/>
      <c r="REN47"/>
      <c r="REO47"/>
      <c r="REP47"/>
      <c r="REQ47"/>
      <c r="RER47"/>
      <c r="RES47"/>
      <c r="RET47"/>
      <c r="REU47"/>
      <c r="REV47"/>
      <c r="REW47"/>
      <c r="REX47"/>
      <c r="REY47"/>
      <c r="REZ47"/>
      <c r="RFA47"/>
      <c r="RFB47"/>
      <c r="RFC47"/>
      <c r="RFD47"/>
      <c r="RFE47"/>
      <c r="RFF47"/>
      <c r="RFG47"/>
      <c r="RFH47"/>
      <c r="RFI47"/>
      <c r="RFJ47"/>
      <c r="RFK47"/>
      <c r="RFL47"/>
      <c r="RFM47"/>
      <c r="RFN47"/>
      <c r="RFO47"/>
      <c r="RFP47"/>
      <c r="RFQ47"/>
      <c r="RFR47"/>
      <c r="RFS47"/>
      <c r="RFT47"/>
      <c r="RFU47"/>
      <c r="RFV47"/>
      <c r="RFW47"/>
      <c r="RFX47"/>
      <c r="RFY47"/>
      <c r="RFZ47"/>
      <c r="RGA47"/>
      <c r="RGB47"/>
      <c r="RGC47"/>
      <c r="RGD47"/>
      <c r="RGE47"/>
      <c r="RGF47"/>
      <c r="RGG47"/>
      <c r="RGH47"/>
      <c r="RGI47"/>
      <c r="RGJ47"/>
      <c r="RGK47"/>
      <c r="RGL47"/>
      <c r="RGM47"/>
      <c r="RGN47"/>
      <c r="RGO47"/>
      <c r="RGP47"/>
      <c r="RGQ47"/>
      <c r="RGR47"/>
      <c r="RGS47"/>
      <c r="RGT47"/>
      <c r="RGU47"/>
      <c r="RGV47"/>
      <c r="RGW47"/>
      <c r="RGX47"/>
      <c r="RGY47"/>
      <c r="RGZ47"/>
      <c r="RHA47"/>
      <c r="RHB47"/>
      <c r="RHC47"/>
      <c r="RHD47"/>
      <c r="RHE47"/>
      <c r="RHF47"/>
      <c r="RHG47"/>
      <c r="RHH47"/>
      <c r="RHI47"/>
      <c r="RHJ47"/>
      <c r="RHK47"/>
      <c r="RHL47"/>
      <c r="RHM47"/>
      <c r="RHN47"/>
      <c r="RHO47"/>
      <c r="RHP47"/>
      <c r="RHQ47"/>
      <c r="RHR47"/>
      <c r="RHS47"/>
      <c r="RHT47"/>
      <c r="RHU47"/>
      <c r="RHV47"/>
      <c r="RHW47"/>
      <c r="RHX47"/>
      <c r="RHY47"/>
      <c r="RHZ47"/>
      <c r="RIA47"/>
      <c r="RIB47"/>
      <c r="RIC47"/>
      <c r="RID47"/>
      <c r="RIE47"/>
      <c r="RIF47"/>
      <c r="RIG47"/>
      <c r="RIH47"/>
      <c r="RII47"/>
      <c r="RIJ47"/>
      <c r="RIK47"/>
      <c r="RIL47"/>
      <c r="RIM47"/>
      <c r="RIN47"/>
      <c r="RIO47"/>
      <c r="RIP47"/>
      <c r="RIQ47"/>
      <c r="RIR47"/>
      <c r="RIS47"/>
      <c r="RIT47"/>
      <c r="RIU47"/>
      <c r="RIV47"/>
      <c r="RIW47"/>
      <c r="RIX47"/>
      <c r="RIY47"/>
      <c r="RIZ47"/>
      <c r="RJA47"/>
      <c r="RJB47"/>
      <c r="RJC47"/>
      <c r="RJD47"/>
      <c r="RJE47"/>
      <c r="RJF47"/>
      <c r="RJG47"/>
      <c r="RJH47"/>
      <c r="RJI47"/>
      <c r="RJJ47"/>
      <c r="RJK47"/>
      <c r="RJL47"/>
      <c r="RJM47"/>
      <c r="RJN47"/>
      <c r="RJO47"/>
      <c r="RJP47"/>
      <c r="RJQ47"/>
      <c r="RJR47"/>
      <c r="RJS47"/>
      <c r="RJT47"/>
      <c r="RJU47"/>
      <c r="RJV47"/>
      <c r="RJW47"/>
      <c r="RJX47"/>
      <c r="RJY47"/>
      <c r="RJZ47"/>
      <c r="RKA47"/>
      <c r="RKB47"/>
      <c r="RKC47"/>
      <c r="RKD47"/>
      <c r="RKE47"/>
      <c r="RKF47"/>
      <c r="RKG47"/>
      <c r="RKH47"/>
      <c r="RKI47"/>
      <c r="RKJ47"/>
      <c r="RKK47"/>
      <c r="RKL47"/>
      <c r="RKM47"/>
      <c r="RKN47"/>
      <c r="RKO47"/>
      <c r="RKP47"/>
      <c r="RKQ47"/>
      <c r="RKR47"/>
      <c r="RKS47"/>
      <c r="RKT47"/>
      <c r="RKU47"/>
      <c r="RKV47"/>
      <c r="RKW47"/>
      <c r="RKX47"/>
      <c r="RKY47"/>
      <c r="RKZ47"/>
      <c r="RLA47"/>
      <c r="RLB47"/>
      <c r="RLC47"/>
      <c r="RLD47"/>
      <c r="RLE47"/>
      <c r="RLF47"/>
      <c r="RLG47"/>
      <c r="RLH47"/>
      <c r="RLI47"/>
      <c r="RLJ47"/>
      <c r="RLK47"/>
      <c r="RLL47"/>
      <c r="RLM47"/>
      <c r="RLN47"/>
      <c r="RLO47"/>
      <c r="RLP47"/>
      <c r="RLQ47"/>
      <c r="RLR47"/>
      <c r="RLS47"/>
      <c r="RLT47"/>
      <c r="RLU47"/>
      <c r="RLV47"/>
      <c r="RLW47"/>
      <c r="RLX47"/>
      <c r="RLY47"/>
      <c r="RLZ47"/>
      <c r="RMA47"/>
      <c r="RMB47"/>
      <c r="RMC47"/>
      <c r="RMD47"/>
      <c r="RME47"/>
      <c r="RMF47"/>
      <c r="RMG47"/>
      <c r="RMH47"/>
      <c r="RMI47"/>
      <c r="RMJ47"/>
      <c r="RMK47"/>
      <c r="RML47"/>
      <c r="RMM47"/>
      <c r="RMN47"/>
      <c r="RMO47"/>
      <c r="RMP47"/>
      <c r="RMQ47"/>
      <c r="RMR47"/>
      <c r="RMS47"/>
      <c r="RMT47"/>
      <c r="RMU47"/>
      <c r="RMV47"/>
      <c r="RMW47"/>
      <c r="RMX47"/>
      <c r="RMY47"/>
      <c r="RMZ47"/>
      <c r="RNA47"/>
      <c r="RNB47"/>
      <c r="RNC47"/>
      <c r="RND47"/>
      <c r="RNE47"/>
      <c r="RNF47"/>
      <c r="RNG47"/>
      <c r="RNH47"/>
      <c r="RNI47"/>
      <c r="RNJ47"/>
      <c r="RNK47"/>
      <c r="RNL47"/>
      <c r="RNM47"/>
      <c r="RNN47"/>
      <c r="RNO47"/>
      <c r="RNP47"/>
      <c r="RNQ47"/>
      <c r="RNR47"/>
      <c r="RNS47"/>
      <c r="RNT47"/>
      <c r="RNU47"/>
      <c r="RNV47"/>
      <c r="RNW47"/>
      <c r="RNX47"/>
      <c r="RNY47"/>
      <c r="RNZ47"/>
      <c r="ROA47"/>
      <c r="ROB47"/>
      <c r="ROC47"/>
      <c r="ROD47"/>
      <c r="ROE47"/>
      <c r="ROF47"/>
      <c r="ROG47"/>
      <c r="ROH47"/>
      <c r="ROI47"/>
      <c r="ROJ47"/>
      <c r="ROK47"/>
      <c r="ROL47"/>
      <c r="ROM47"/>
      <c r="RON47"/>
      <c r="ROO47"/>
      <c r="ROP47"/>
      <c r="ROQ47"/>
      <c r="ROR47"/>
      <c r="ROS47"/>
      <c r="ROT47"/>
      <c r="ROU47"/>
      <c r="ROV47"/>
      <c r="ROW47"/>
      <c r="ROX47"/>
      <c r="ROY47"/>
      <c r="ROZ47"/>
      <c r="RPA47"/>
      <c r="RPB47"/>
      <c r="RPC47"/>
      <c r="RPD47"/>
      <c r="RPE47"/>
      <c r="RPF47"/>
      <c r="RPG47"/>
      <c r="RPH47"/>
      <c r="RPI47"/>
      <c r="RPJ47"/>
      <c r="RPK47"/>
      <c r="RPL47"/>
      <c r="RPM47"/>
      <c r="RPN47"/>
      <c r="RPO47"/>
      <c r="RPP47"/>
      <c r="RPQ47"/>
      <c r="RPR47"/>
      <c r="RPS47"/>
      <c r="RPT47"/>
      <c r="RPU47"/>
      <c r="RPV47"/>
      <c r="RPW47"/>
      <c r="RPX47"/>
      <c r="RPY47"/>
      <c r="RPZ47"/>
      <c r="RQA47"/>
      <c r="RQB47"/>
      <c r="RQC47"/>
      <c r="RQD47"/>
      <c r="RQE47"/>
      <c r="RQF47"/>
      <c r="RQG47"/>
      <c r="RQH47"/>
      <c r="RQI47"/>
      <c r="RQJ47"/>
      <c r="RQK47"/>
      <c r="RQL47"/>
      <c r="RQM47"/>
      <c r="RQN47"/>
      <c r="RQO47"/>
      <c r="RQP47"/>
      <c r="RQQ47"/>
      <c r="RQR47"/>
      <c r="RQS47"/>
      <c r="RQT47"/>
      <c r="RQU47"/>
      <c r="RQV47"/>
      <c r="RQW47"/>
      <c r="RQX47"/>
      <c r="RQY47"/>
      <c r="RQZ47"/>
      <c r="RRA47"/>
      <c r="RRB47"/>
      <c r="RRC47"/>
      <c r="RRD47"/>
      <c r="RRE47"/>
      <c r="RRF47"/>
      <c r="RRG47"/>
      <c r="RRH47"/>
      <c r="RRI47"/>
      <c r="RRJ47"/>
      <c r="RRK47"/>
      <c r="RRL47"/>
      <c r="RRM47"/>
      <c r="RRN47"/>
      <c r="RRO47"/>
      <c r="RRP47"/>
      <c r="RRQ47"/>
      <c r="RRR47"/>
      <c r="RRS47"/>
      <c r="RRT47"/>
      <c r="RRU47"/>
      <c r="RRV47"/>
      <c r="RRW47"/>
      <c r="RRX47"/>
      <c r="RRY47"/>
      <c r="RRZ47"/>
      <c r="RSA47"/>
      <c r="RSB47"/>
      <c r="RSC47"/>
      <c r="RSD47"/>
      <c r="RSE47"/>
      <c r="RSF47"/>
      <c r="RSG47"/>
      <c r="RSH47"/>
      <c r="RSI47"/>
      <c r="RSJ47"/>
      <c r="RSK47"/>
      <c r="RSL47"/>
      <c r="RSM47"/>
      <c r="RSN47"/>
      <c r="RSO47"/>
      <c r="RSP47"/>
      <c r="RSQ47"/>
      <c r="RSR47"/>
      <c r="RSS47"/>
      <c r="RST47"/>
      <c r="RSU47"/>
      <c r="RSV47"/>
      <c r="RSW47"/>
      <c r="RSX47"/>
      <c r="RSY47"/>
      <c r="RSZ47"/>
      <c r="RTA47"/>
      <c r="RTB47"/>
      <c r="RTC47"/>
      <c r="RTD47"/>
      <c r="RTE47"/>
      <c r="RTF47"/>
      <c r="RTG47"/>
      <c r="RTH47"/>
      <c r="RTI47"/>
      <c r="RTJ47"/>
      <c r="RTK47"/>
      <c r="RTL47"/>
      <c r="RTM47"/>
      <c r="RTN47"/>
      <c r="RTO47"/>
      <c r="RTP47"/>
      <c r="RTQ47"/>
      <c r="RTR47"/>
      <c r="RTS47"/>
      <c r="RTT47"/>
      <c r="RTU47"/>
      <c r="RTV47"/>
      <c r="RTW47"/>
      <c r="RTX47"/>
      <c r="RTY47"/>
      <c r="RTZ47"/>
      <c r="RUA47"/>
      <c r="RUB47"/>
      <c r="RUC47"/>
      <c r="RUD47"/>
      <c r="RUE47"/>
      <c r="RUF47"/>
      <c r="RUG47"/>
      <c r="RUH47"/>
      <c r="RUI47"/>
      <c r="RUJ47"/>
      <c r="RUK47"/>
      <c r="RUL47"/>
      <c r="RUM47"/>
      <c r="RUN47"/>
      <c r="RUO47"/>
      <c r="RUP47"/>
      <c r="RUQ47"/>
      <c r="RUR47"/>
      <c r="RUS47"/>
      <c r="RUT47"/>
      <c r="RUU47"/>
      <c r="RUV47"/>
      <c r="RUW47"/>
      <c r="RUX47"/>
      <c r="RUY47"/>
      <c r="RUZ47"/>
      <c r="RVA47"/>
      <c r="RVB47"/>
      <c r="RVC47"/>
      <c r="RVD47"/>
      <c r="RVE47"/>
      <c r="RVF47"/>
      <c r="RVG47"/>
      <c r="RVH47"/>
      <c r="RVI47"/>
      <c r="RVJ47"/>
      <c r="RVK47"/>
      <c r="RVL47"/>
      <c r="RVM47"/>
      <c r="RVN47"/>
      <c r="RVO47"/>
      <c r="RVP47"/>
      <c r="RVQ47"/>
      <c r="RVR47"/>
      <c r="RVS47"/>
      <c r="RVT47"/>
      <c r="RVU47"/>
      <c r="RVV47"/>
      <c r="RVW47"/>
      <c r="RVX47"/>
      <c r="RVY47"/>
      <c r="RVZ47"/>
      <c r="RWA47"/>
      <c r="RWB47"/>
      <c r="RWC47"/>
      <c r="RWD47"/>
      <c r="RWE47"/>
      <c r="RWF47"/>
      <c r="RWG47"/>
      <c r="RWH47"/>
      <c r="RWI47"/>
      <c r="RWJ47"/>
      <c r="RWK47"/>
      <c r="RWL47"/>
      <c r="RWM47"/>
      <c r="RWN47"/>
      <c r="RWO47"/>
      <c r="RWP47"/>
      <c r="RWQ47"/>
      <c r="RWR47"/>
      <c r="RWS47"/>
      <c r="RWT47"/>
      <c r="RWU47"/>
      <c r="RWV47"/>
      <c r="RWW47"/>
      <c r="RWX47"/>
      <c r="RWY47"/>
      <c r="RWZ47"/>
      <c r="RXA47"/>
      <c r="RXB47"/>
      <c r="RXC47"/>
      <c r="RXD47"/>
      <c r="RXE47"/>
      <c r="RXF47"/>
      <c r="RXG47"/>
      <c r="RXH47"/>
      <c r="RXI47"/>
      <c r="RXJ47"/>
      <c r="RXK47"/>
      <c r="RXL47"/>
      <c r="RXM47"/>
      <c r="RXN47"/>
      <c r="RXO47"/>
      <c r="RXP47"/>
      <c r="RXQ47"/>
      <c r="RXR47"/>
      <c r="RXS47"/>
      <c r="RXT47"/>
      <c r="RXU47"/>
      <c r="RXV47"/>
      <c r="RXW47"/>
      <c r="RXX47"/>
      <c r="RXY47"/>
      <c r="RXZ47"/>
      <c r="RYA47"/>
      <c r="RYB47"/>
      <c r="RYC47"/>
      <c r="RYD47"/>
      <c r="RYE47"/>
      <c r="RYF47"/>
      <c r="RYG47"/>
      <c r="RYH47"/>
      <c r="RYI47"/>
      <c r="RYJ47"/>
      <c r="RYK47"/>
      <c r="RYL47"/>
      <c r="RYM47"/>
      <c r="RYN47"/>
      <c r="RYO47"/>
      <c r="RYP47"/>
      <c r="RYQ47"/>
      <c r="RYR47"/>
      <c r="RYS47"/>
      <c r="RYT47"/>
      <c r="RYU47"/>
      <c r="RYV47"/>
      <c r="RYW47"/>
      <c r="RYX47"/>
      <c r="RYY47"/>
      <c r="RYZ47"/>
      <c r="RZA47"/>
      <c r="RZB47"/>
      <c r="RZC47"/>
      <c r="RZD47"/>
      <c r="RZE47"/>
      <c r="RZF47"/>
      <c r="RZG47"/>
      <c r="RZH47"/>
      <c r="RZI47"/>
      <c r="RZJ47"/>
      <c r="RZK47"/>
      <c r="RZL47"/>
      <c r="RZM47"/>
      <c r="RZN47"/>
      <c r="RZO47"/>
      <c r="RZP47"/>
      <c r="RZQ47"/>
      <c r="RZR47"/>
      <c r="RZS47"/>
      <c r="RZT47"/>
      <c r="RZU47"/>
      <c r="RZV47"/>
      <c r="RZW47"/>
      <c r="RZX47"/>
      <c r="RZY47"/>
      <c r="RZZ47"/>
      <c r="SAA47"/>
      <c r="SAB47"/>
      <c r="SAC47"/>
      <c r="SAD47"/>
      <c r="SAE47"/>
      <c r="SAF47"/>
      <c r="SAG47"/>
      <c r="SAH47"/>
      <c r="SAI47"/>
      <c r="SAJ47"/>
      <c r="SAK47"/>
      <c r="SAL47"/>
      <c r="SAM47"/>
      <c r="SAN47"/>
      <c r="SAO47"/>
      <c r="SAP47"/>
      <c r="SAQ47"/>
      <c r="SAR47"/>
      <c r="SAS47"/>
      <c r="SAT47"/>
      <c r="SAU47"/>
      <c r="SAV47"/>
      <c r="SAW47"/>
      <c r="SAX47"/>
      <c r="SAY47"/>
      <c r="SAZ47"/>
      <c r="SBA47"/>
      <c r="SBB47"/>
      <c r="SBC47"/>
      <c r="SBD47"/>
      <c r="SBE47"/>
      <c r="SBF47"/>
      <c r="SBG47"/>
      <c r="SBH47"/>
      <c r="SBI47"/>
      <c r="SBJ47"/>
      <c r="SBK47"/>
      <c r="SBL47"/>
      <c r="SBM47"/>
      <c r="SBN47"/>
      <c r="SBO47"/>
      <c r="SBP47"/>
      <c r="SBQ47"/>
      <c r="SBR47"/>
      <c r="SBS47"/>
      <c r="SBT47"/>
      <c r="SBU47"/>
      <c r="SBV47"/>
      <c r="SBW47"/>
      <c r="SBX47"/>
      <c r="SBY47"/>
      <c r="SBZ47"/>
      <c r="SCA47"/>
      <c r="SCB47"/>
      <c r="SCC47"/>
      <c r="SCD47"/>
      <c r="SCE47"/>
      <c r="SCF47"/>
      <c r="SCG47"/>
      <c r="SCH47"/>
      <c r="SCI47"/>
      <c r="SCJ47"/>
      <c r="SCK47"/>
      <c r="SCL47"/>
      <c r="SCM47"/>
      <c r="SCN47"/>
      <c r="SCO47"/>
      <c r="SCP47"/>
      <c r="SCQ47"/>
      <c r="SCR47"/>
      <c r="SCS47"/>
      <c r="SCT47"/>
      <c r="SCU47"/>
      <c r="SCV47"/>
      <c r="SCW47"/>
      <c r="SCX47"/>
      <c r="SCY47"/>
      <c r="SCZ47"/>
      <c r="SDA47"/>
      <c r="SDB47"/>
      <c r="SDC47"/>
      <c r="SDD47"/>
      <c r="SDE47"/>
      <c r="SDF47"/>
      <c r="SDG47"/>
      <c r="SDH47"/>
      <c r="SDI47"/>
      <c r="SDJ47"/>
      <c r="SDK47"/>
      <c r="SDL47"/>
      <c r="SDM47"/>
      <c r="SDN47"/>
      <c r="SDO47"/>
      <c r="SDP47"/>
      <c r="SDQ47"/>
      <c r="SDR47"/>
      <c r="SDS47"/>
      <c r="SDT47"/>
      <c r="SDU47"/>
      <c r="SDV47"/>
      <c r="SDW47"/>
      <c r="SDX47"/>
      <c r="SDY47"/>
      <c r="SDZ47"/>
      <c r="SEA47"/>
      <c r="SEB47"/>
      <c r="SEC47"/>
      <c r="SED47"/>
      <c r="SEE47"/>
      <c r="SEF47"/>
      <c r="SEG47"/>
      <c r="SEH47"/>
      <c r="SEI47"/>
      <c r="SEJ47"/>
      <c r="SEK47"/>
      <c r="SEL47"/>
      <c r="SEM47"/>
      <c r="SEN47"/>
      <c r="SEO47"/>
      <c r="SEP47"/>
      <c r="SEQ47"/>
      <c r="SER47"/>
      <c r="SES47"/>
      <c r="SET47"/>
      <c r="SEU47"/>
      <c r="SEV47"/>
      <c r="SEW47"/>
      <c r="SEX47"/>
      <c r="SEY47"/>
      <c r="SEZ47"/>
      <c r="SFA47"/>
      <c r="SFB47"/>
      <c r="SFC47"/>
      <c r="SFD47"/>
      <c r="SFE47"/>
      <c r="SFF47"/>
      <c r="SFG47"/>
      <c r="SFH47"/>
      <c r="SFI47"/>
      <c r="SFJ47"/>
      <c r="SFK47"/>
      <c r="SFL47"/>
      <c r="SFM47"/>
      <c r="SFN47"/>
      <c r="SFO47"/>
      <c r="SFP47"/>
      <c r="SFQ47"/>
      <c r="SFR47"/>
      <c r="SFS47"/>
      <c r="SFT47"/>
      <c r="SFU47"/>
      <c r="SFV47"/>
      <c r="SFW47"/>
      <c r="SFX47"/>
      <c r="SFY47"/>
      <c r="SFZ47"/>
      <c r="SGA47"/>
      <c r="SGB47"/>
      <c r="SGC47"/>
      <c r="SGD47"/>
      <c r="SGE47"/>
      <c r="SGF47"/>
      <c r="SGG47"/>
      <c r="SGH47"/>
      <c r="SGI47"/>
      <c r="SGJ47"/>
      <c r="SGK47"/>
      <c r="SGL47"/>
      <c r="SGM47"/>
      <c r="SGN47"/>
      <c r="SGO47"/>
      <c r="SGP47"/>
      <c r="SGQ47"/>
      <c r="SGR47"/>
      <c r="SGS47"/>
      <c r="SGT47"/>
      <c r="SGU47"/>
      <c r="SGV47"/>
      <c r="SGW47"/>
      <c r="SGX47"/>
      <c r="SGY47"/>
      <c r="SGZ47"/>
      <c r="SHA47"/>
      <c r="SHB47"/>
      <c r="SHC47"/>
      <c r="SHD47"/>
      <c r="SHE47"/>
      <c r="SHF47"/>
      <c r="SHG47"/>
      <c r="SHH47"/>
      <c r="SHI47"/>
      <c r="SHJ47"/>
      <c r="SHK47"/>
      <c r="SHL47"/>
      <c r="SHM47"/>
      <c r="SHN47"/>
      <c r="SHO47"/>
      <c r="SHP47"/>
      <c r="SHQ47"/>
      <c r="SHR47"/>
      <c r="SHS47"/>
      <c r="SHT47"/>
      <c r="SHU47"/>
      <c r="SHV47"/>
      <c r="SHW47"/>
      <c r="SHX47"/>
      <c r="SHY47"/>
      <c r="SHZ47"/>
      <c r="SIA47"/>
      <c r="SIB47"/>
      <c r="SIC47"/>
      <c r="SID47"/>
      <c r="SIE47"/>
      <c r="SIF47"/>
      <c r="SIG47"/>
      <c r="SIH47"/>
      <c r="SII47"/>
      <c r="SIJ47"/>
      <c r="SIK47"/>
      <c r="SIL47"/>
      <c r="SIM47"/>
      <c r="SIN47"/>
      <c r="SIO47"/>
      <c r="SIP47"/>
      <c r="SIQ47"/>
      <c r="SIR47"/>
      <c r="SIS47"/>
      <c r="SIT47"/>
      <c r="SIU47"/>
      <c r="SIV47"/>
      <c r="SIW47"/>
      <c r="SIX47"/>
      <c r="SIY47"/>
      <c r="SIZ47"/>
      <c r="SJA47"/>
      <c r="SJB47"/>
      <c r="SJC47"/>
      <c r="SJD47"/>
      <c r="SJE47"/>
      <c r="SJF47"/>
      <c r="SJG47"/>
      <c r="SJH47"/>
      <c r="SJI47"/>
      <c r="SJJ47"/>
      <c r="SJK47"/>
      <c r="SJL47"/>
      <c r="SJM47"/>
      <c r="SJN47"/>
      <c r="SJO47"/>
      <c r="SJP47"/>
      <c r="SJQ47"/>
      <c r="SJR47"/>
      <c r="SJS47"/>
      <c r="SJT47"/>
      <c r="SJU47"/>
      <c r="SJV47"/>
      <c r="SJW47"/>
      <c r="SJX47"/>
      <c r="SJY47"/>
      <c r="SJZ47"/>
      <c r="SKA47"/>
      <c r="SKB47"/>
      <c r="SKC47"/>
      <c r="SKD47"/>
      <c r="SKE47"/>
      <c r="SKF47"/>
      <c r="SKG47"/>
      <c r="SKH47"/>
      <c r="SKI47"/>
      <c r="SKJ47"/>
      <c r="SKK47"/>
      <c r="SKL47"/>
      <c r="SKM47"/>
      <c r="SKN47"/>
      <c r="SKO47"/>
      <c r="SKP47"/>
      <c r="SKQ47"/>
      <c r="SKR47"/>
      <c r="SKS47"/>
      <c r="SKT47"/>
      <c r="SKU47"/>
      <c r="SKV47"/>
      <c r="SKW47"/>
      <c r="SKX47"/>
      <c r="SKY47"/>
      <c r="SKZ47"/>
      <c r="SLA47"/>
      <c r="SLB47"/>
      <c r="SLC47"/>
      <c r="SLD47"/>
      <c r="SLE47"/>
      <c r="SLF47"/>
      <c r="SLG47"/>
      <c r="SLH47"/>
      <c r="SLI47"/>
      <c r="SLJ47"/>
      <c r="SLK47"/>
      <c r="SLL47"/>
      <c r="SLM47"/>
      <c r="SLN47"/>
      <c r="SLO47"/>
      <c r="SLP47"/>
      <c r="SLQ47"/>
      <c r="SLR47"/>
      <c r="SLS47"/>
      <c r="SLT47"/>
      <c r="SLU47"/>
      <c r="SLV47"/>
      <c r="SLW47"/>
      <c r="SLX47"/>
      <c r="SLY47"/>
      <c r="SLZ47"/>
      <c r="SMA47"/>
      <c r="SMB47"/>
      <c r="SMC47"/>
      <c r="SMD47"/>
      <c r="SME47"/>
      <c r="SMF47"/>
      <c r="SMG47"/>
      <c r="SMH47"/>
      <c r="SMI47"/>
      <c r="SMJ47"/>
      <c r="SMK47"/>
      <c r="SML47"/>
      <c r="SMM47"/>
      <c r="SMN47"/>
      <c r="SMO47"/>
      <c r="SMP47"/>
      <c r="SMQ47"/>
      <c r="SMR47"/>
      <c r="SMS47"/>
      <c r="SMT47"/>
      <c r="SMU47"/>
      <c r="SMV47"/>
      <c r="SMW47"/>
      <c r="SMX47"/>
      <c r="SMY47"/>
      <c r="SMZ47"/>
      <c r="SNA47"/>
      <c r="SNB47"/>
      <c r="SNC47"/>
      <c r="SND47"/>
      <c r="SNE47"/>
      <c r="SNF47"/>
      <c r="SNG47"/>
      <c r="SNH47"/>
      <c r="SNI47"/>
      <c r="SNJ47"/>
      <c r="SNK47"/>
      <c r="SNL47"/>
      <c r="SNM47"/>
      <c r="SNN47"/>
      <c r="SNO47"/>
      <c r="SNP47"/>
      <c r="SNQ47"/>
      <c r="SNR47"/>
      <c r="SNS47"/>
      <c r="SNT47"/>
      <c r="SNU47"/>
      <c r="SNV47"/>
      <c r="SNW47"/>
      <c r="SNX47"/>
      <c r="SNY47"/>
      <c r="SNZ47"/>
      <c r="SOA47"/>
      <c r="SOB47"/>
      <c r="SOC47"/>
      <c r="SOD47"/>
      <c r="SOE47"/>
      <c r="SOF47"/>
      <c r="SOG47"/>
      <c r="SOH47"/>
      <c r="SOI47"/>
      <c r="SOJ47"/>
      <c r="SOK47"/>
      <c r="SOL47"/>
      <c r="SOM47"/>
      <c r="SON47"/>
      <c r="SOO47"/>
      <c r="SOP47"/>
      <c r="SOQ47"/>
      <c r="SOR47"/>
      <c r="SOS47"/>
      <c r="SOT47"/>
      <c r="SOU47"/>
      <c r="SOV47"/>
      <c r="SOW47"/>
      <c r="SOX47"/>
      <c r="SOY47"/>
      <c r="SOZ47"/>
      <c r="SPA47"/>
      <c r="SPB47"/>
      <c r="SPC47"/>
      <c r="SPD47"/>
      <c r="SPE47"/>
      <c r="SPF47"/>
      <c r="SPG47"/>
      <c r="SPH47"/>
      <c r="SPI47"/>
      <c r="SPJ47"/>
      <c r="SPK47"/>
      <c r="SPL47"/>
      <c r="SPM47"/>
      <c r="SPN47"/>
      <c r="SPO47"/>
      <c r="SPP47"/>
      <c r="SPQ47"/>
      <c r="SPR47"/>
      <c r="SPS47"/>
      <c r="SPT47"/>
      <c r="SPU47"/>
      <c r="SPV47"/>
      <c r="SPW47"/>
      <c r="SPX47"/>
      <c r="SPY47"/>
      <c r="SPZ47"/>
      <c r="SQA47"/>
      <c r="SQB47"/>
      <c r="SQC47"/>
      <c r="SQD47"/>
      <c r="SQE47"/>
      <c r="SQF47"/>
      <c r="SQG47"/>
      <c r="SQH47"/>
      <c r="SQI47"/>
      <c r="SQJ47"/>
      <c r="SQK47"/>
      <c r="SQL47"/>
      <c r="SQM47"/>
      <c r="SQN47"/>
      <c r="SQO47"/>
      <c r="SQP47"/>
      <c r="SQQ47"/>
      <c r="SQR47"/>
      <c r="SQS47"/>
      <c r="SQT47"/>
      <c r="SQU47"/>
      <c r="SQV47"/>
      <c r="SQW47"/>
      <c r="SQX47"/>
      <c r="SQY47"/>
      <c r="SQZ47"/>
      <c r="SRA47"/>
      <c r="SRB47"/>
      <c r="SRC47"/>
      <c r="SRD47"/>
      <c r="SRE47"/>
      <c r="SRF47"/>
      <c r="SRG47"/>
      <c r="SRH47"/>
      <c r="SRI47"/>
      <c r="SRJ47"/>
      <c r="SRK47"/>
      <c r="SRL47"/>
      <c r="SRM47"/>
      <c r="SRN47"/>
      <c r="SRO47"/>
      <c r="SRP47"/>
      <c r="SRQ47"/>
      <c r="SRR47"/>
      <c r="SRS47"/>
      <c r="SRT47"/>
      <c r="SRU47"/>
      <c r="SRV47"/>
      <c r="SRW47"/>
      <c r="SRX47"/>
      <c r="SRY47"/>
      <c r="SRZ47"/>
      <c r="SSA47"/>
      <c r="SSB47"/>
      <c r="SSC47"/>
      <c r="SSD47"/>
      <c r="SSE47"/>
      <c r="SSF47"/>
      <c r="SSG47"/>
      <c r="SSH47"/>
      <c r="SSI47"/>
      <c r="SSJ47"/>
      <c r="SSK47"/>
      <c r="SSL47"/>
      <c r="SSM47"/>
      <c r="SSN47"/>
      <c r="SSO47"/>
      <c r="SSP47"/>
      <c r="SSQ47"/>
      <c r="SSR47"/>
      <c r="SSS47"/>
      <c r="SST47"/>
      <c r="SSU47"/>
      <c r="SSV47"/>
      <c r="SSW47"/>
      <c r="SSX47"/>
      <c r="SSY47"/>
      <c r="SSZ47"/>
      <c r="STA47"/>
      <c r="STB47"/>
      <c r="STC47"/>
      <c r="STD47"/>
      <c r="STE47"/>
      <c r="STF47"/>
      <c r="STG47"/>
      <c r="STH47"/>
      <c r="STI47"/>
      <c r="STJ47"/>
      <c r="STK47"/>
      <c r="STL47"/>
      <c r="STM47"/>
      <c r="STN47"/>
      <c r="STO47"/>
      <c r="STP47"/>
      <c r="STQ47"/>
      <c r="STR47"/>
      <c r="STS47"/>
      <c r="STT47"/>
      <c r="STU47"/>
      <c r="STV47"/>
      <c r="STW47"/>
      <c r="STX47"/>
      <c r="STY47"/>
      <c r="STZ47"/>
      <c r="SUA47"/>
      <c r="SUB47"/>
      <c r="SUC47"/>
      <c r="SUD47"/>
      <c r="SUE47"/>
      <c r="SUF47"/>
      <c r="SUG47"/>
      <c r="SUH47"/>
      <c r="SUI47"/>
      <c r="SUJ47"/>
      <c r="SUK47"/>
      <c r="SUL47"/>
      <c r="SUM47"/>
      <c r="SUN47"/>
      <c r="SUO47"/>
      <c r="SUP47"/>
      <c r="SUQ47"/>
      <c r="SUR47"/>
      <c r="SUS47"/>
      <c r="SUT47"/>
      <c r="SUU47"/>
      <c r="SUV47"/>
      <c r="SUW47"/>
      <c r="SUX47"/>
      <c r="SUY47"/>
      <c r="SUZ47"/>
      <c r="SVA47"/>
      <c r="SVB47"/>
      <c r="SVC47"/>
      <c r="SVD47"/>
      <c r="SVE47"/>
      <c r="SVF47"/>
      <c r="SVG47"/>
      <c r="SVH47"/>
      <c r="SVI47"/>
      <c r="SVJ47"/>
      <c r="SVK47"/>
      <c r="SVL47"/>
      <c r="SVM47"/>
      <c r="SVN47"/>
      <c r="SVO47"/>
      <c r="SVP47"/>
      <c r="SVQ47"/>
      <c r="SVR47"/>
      <c r="SVS47"/>
      <c r="SVT47"/>
      <c r="SVU47"/>
      <c r="SVV47"/>
      <c r="SVW47"/>
      <c r="SVX47"/>
      <c r="SVY47"/>
      <c r="SVZ47"/>
      <c r="SWA47"/>
      <c r="SWB47"/>
      <c r="SWC47"/>
      <c r="SWD47"/>
      <c r="SWE47"/>
      <c r="SWF47"/>
      <c r="SWG47"/>
      <c r="SWH47"/>
      <c r="SWI47"/>
      <c r="SWJ47"/>
      <c r="SWK47"/>
      <c r="SWL47"/>
      <c r="SWM47"/>
      <c r="SWN47"/>
      <c r="SWO47"/>
      <c r="SWP47"/>
      <c r="SWQ47"/>
      <c r="SWR47"/>
      <c r="SWS47"/>
      <c r="SWT47"/>
      <c r="SWU47"/>
      <c r="SWV47"/>
      <c r="SWW47"/>
      <c r="SWX47"/>
      <c r="SWY47"/>
      <c r="SWZ47"/>
      <c r="SXA47"/>
      <c r="SXB47"/>
      <c r="SXC47"/>
      <c r="SXD47"/>
      <c r="SXE47"/>
      <c r="SXF47"/>
      <c r="SXG47"/>
      <c r="SXH47"/>
      <c r="SXI47"/>
      <c r="SXJ47"/>
      <c r="SXK47"/>
      <c r="SXL47"/>
      <c r="SXM47"/>
      <c r="SXN47"/>
      <c r="SXO47"/>
      <c r="SXP47"/>
      <c r="SXQ47"/>
      <c r="SXR47"/>
      <c r="SXS47"/>
      <c r="SXT47"/>
      <c r="SXU47"/>
      <c r="SXV47"/>
      <c r="SXW47"/>
      <c r="SXX47"/>
      <c r="SXY47"/>
      <c r="SXZ47"/>
      <c r="SYA47"/>
      <c r="SYB47"/>
      <c r="SYC47"/>
      <c r="SYD47"/>
      <c r="SYE47"/>
      <c r="SYF47"/>
      <c r="SYG47"/>
      <c r="SYH47"/>
      <c r="SYI47"/>
      <c r="SYJ47"/>
      <c r="SYK47"/>
      <c r="SYL47"/>
      <c r="SYM47"/>
      <c r="SYN47"/>
      <c r="SYO47"/>
      <c r="SYP47"/>
      <c r="SYQ47"/>
      <c r="SYR47"/>
      <c r="SYS47"/>
      <c r="SYT47"/>
      <c r="SYU47"/>
      <c r="SYV47"/>
      <c r="SYW47"/>
      <c r="SYX47"/>
      <c r="SYY47"/>
      <c r="SYZ47"/>
      <c r="SZA47"/>
      <c r="SZB47"/>
      <c r="SZC47"/>
      <c r="SZD47"/>
      <c r="SZE47"/>
      <c r="SZF47"/>
      <c r="SZG47"/>
      <c r="SZH47"/>
      <c r="SZI47"/>
      <c r="SZJ47"/>
      <c r="SZK47"/>
      <c r="SZL47"/>
      <c r="SZM47"/>
      <c r="SZN47"/>
      <c r="SZO47"/>
      <c r="SZP47"/>
      <c r="SZQ47"/>
      <c r="SZR47"/>
      <c r="SZS47"/>
      <c r="SZT47"/>
      <c r="SZU47"/>
      <c r="SZV47"/>
      <c r="SZW47"/>
      <c r="SZX47"/>
      <c r="SZY47"/>
      <c r="SZZ47"/>
      <c r="TAA47"/>
      <c r="TAB47"/>
      <c r="TAC47"/>
      <c r="TAD47"/>
      <c r="TAE47"/>
      <c r="TAF47"/>
      <c r="TAG47"/>
      <c r="TAH47"/>
      <c r="TAI47"/>
      <c r="TAJ47"/>
      <c r="TAK47"/>
      <c r="TAL47"/>
      <c r="TAM47"/>
      <c r="TAN47"/>
      <c r="TAO47"/>
      <c r="TAP47"/>
      <c r="TAQ47"/>
      <c r="TAR47"/>
      <c r="TAS47"/>
      <c r="TAT47"/>
      <c r="TAU47"/>
      <c r="TAV47"/>
      <c r="TAW47"/>
      <c r="TAX47"/>
      <c r="TAY47"/>
      <c r="TAZ47"/>
      <c r="TBA47"/>
      <c r="TBB47"/>
      <c r="TBC47"/>
      <c r="TBD47"/>
      <c r="TBE47"/>
      <c r="TBF47"/>
      <c r="TBG47"/>
      <c r="TBH47"/>
      <c r="TBI47"/>
      <c r="TBJ47"/>
      <c r="TBK47"/>
      <c r="TBL47"/>
      <c r="TBM47"/>
      <c r="TBN47"/>
      <c r="TBO47"/>
      <c r="TBP47"/>
      <c r="TBQ47"/>
      <c r="TBR47"/>
      <c r="TBS47"/>
      <c r="TBT47"/>
      <c r="TBU47"/>
      <c r="TBV47"/>
      <c r="TBW47"/>
      <c r="TBX47"/>
      <c r="TBY47"/>
      <c r="TBZ47"/>
      <c r="TCA47"/>
      <c r="TCB47"/>
      <c r="TCC47"/>
      <c r="TCD47"/>
      <c r="TCE47"/>
      <c r="TCF47"/>
      <c r="TCG47"/>
      <c r="TCH47"/>
      <c r="TCI47"/>
      <c r="TCJ47"/>
      <c r="TCK47"/>
      <c r="TCL47"/>
      <c r="TCM47"/>
      <c r="TCN47"/>
      <c r="TCO47"/>
      <c r="TCP47"/>
      <c r="TCQ47"/>
      <c r="TCR47"/>
      <c r="TCS47"/>
      <c r="TCT47"/>
      <c r="TCU47"/>
      <c r="TCV47"/>
      <c r="TCW47"/>
      <c r="TCX47"/>
      <c r="TCY47"/>
      <c r="TCZ47"/>
      <c r="TDA47"/>
      <c r="TDB47"/>
      <c r="TDC47"/>
      <c r="TDD47"/>
      <c r="TDE47"/>
      <c r="TDF47"/>
      <c r="TDG47"/>
      <c r="TDH47"/>
      <c r="TDI47"/>
      <c r="TDJ47"/>
      <c r="TDK47"/>
      <c r="TDL47"/>
      <c r="TDM47"/>
      <c r="TDN47"/>
      <c r="TDO47"/>
      <c r="TDP47"/>
      <c r="TDQ47"/>
      <c r="TDR47"/>
      <c r="TDS47"/>
      <c r="TDT47"/>
      <c r="TDU47"/>
      <c r="TDV47"/>
      <c r="TDW47"/>
      <c r="TDX47"/>
      <c r="TDY47"/>
      <c r="TDZ47"/>
      <c r="TEA47"/>
      <c r="TEB47"/>
      <c r="TEC47"/>
      <c r="TED47"/>
      <c r="TEE47"/>
      <c r="TEF47"/>
      <c r="TEG47"/>
      <c r="TEH47"/>
      <c r="TEI47"/>
      <c r="TEJ47"/>
      <c r="TEK47"/>
      <c r="TEL47"/>
      <c r="TEM47"/>
      <c r="TEN47"/>
      <c r="TEO47"/>
      <c r="TEP47"/>
      <c r="TEQ47"/>
      <c r="TER47"/>
      <c r="TES47"/>
      <c r="TET47"/>
      <c r="TEU47"/>
      <c r="TEV47"/>
      <c r="TEW47"/>
      <c r="TEX47"/>
      <c r="TEY47"/>
      <c r="TEZ47"/>
      <c r="TFA47"/>
      <c r="TFB47"/>
      <c r="TFC47"/>
      <c r="TFD47"/>
      <c r="TFE47"/>
      <c r="TFF47"/>
      <c r="TFG47"/>
      <c r="TFH47"/>
      <c r="TFI47"/>
      <c r="TFJ47"/>
      <c r="TFK47"/>
      <c r="TFL47"/>
      <c r="TFM47"/>
      <c r="TFN47"/>
      <c r="TFO47"/>
      <c r="TFP47"/>
      <c r="TFQ47"/>
      <c r="TFR47"/>
      <c r="TFS47"/>
      <c r="TFT47"/>
      <c r="TFU47"/>
      <c r="TFV47"/>
      <c r="TFW47"/>
      <c r="TFX47"/>
      <c r="TFY47"/>
      <c r="TFZ47"/>
      <c r="TGA47"/>
      <c r="TGB47"/>
      <c r="TGC47"/>
      <c r="TGD47"/>
      <c r="TGE47"/>
      <c r="TGF47"/>
      <c r="TGG47"/>
      <c r="TGH47"/>
      <c r="TGI47"/>
      <c r="TGJ47"/>
      <c r="TGK47"/>
      <c r="TGL47"/>
      <c r="TGM47"/>
      <c r="TGN47"/>
      <c r="TGO47"/>
      <c r="TGP47"/>
      <c r="TGQ47"/>
      <c r="TGR47"/>
      <c r="TGS47"/>
      <c r="TGT47"/>
      <c r="TGU47"/>
      <c r="TGV47"/>
      <c r="TGW47"/>
      <c r="TGX47"/>
      <c r="TGY47"/>
      <c r="TGZ47"/>
      <c r="THA47"/>
      <c r="THB47"/>
      <c r="THC47"/>
      <c r="THD47"/>
      <c r="THE47"/>
      <c r="THF47"/>
      <c r="THG47"/>
      <c r="THH47"/>
      <c r="THI47"/>
      <c r="THJ47"/>
      <c r="THK47"/>
      <c r="THL47"/>
      <c r="THM47"/>
      <c r="THN47"/>
      <c r="THO47"/>
      <c r="THP47"/>
      <c r="THQ47"/>
      <c r="THR47"/>
      <c r="THS47"/>
      <c r="THT47"/>
      <c r="THU47"/>
      <c r="THV47"/>
      <c r="THW47"/>
      <c r="THX47"/>
      <c r="THY47"/>
      <c r="THZ47"/>
      <c r="TIA47"/>
      <c r="TIB47"/>
      <c r="TIC47"/>
      <c r="TID47"/>
      <c r="TIE47"/>
      <c r="TIF47"/>
      <c r="TIG47"/>
      <c r="TIH47"/>
      <c r="TII47"/>
      <c r="TIJ47"/>
      <c r="TIK47"/>
      <c r="TIL47"/>
      <c r="TIM47"/>
      <c r="TIN47"/>
      <c r="TIO47"/>
      <c r="TIP47"/>
      <c r="TIQ47"/>
      <c r="TIR47"/>
      <c r="TIS47"/>
      <c r="TIT47"/>
      <c r="TIU47"/>
      <c r="TIV47"/>
      <c r="TIW47"/>
      <c r="TIX47"/>
      <c r="TIY47"/>
      <c r="TIZ47"/>
      <c r="TJA47"/>
      <c r="TJB47"/>
      <c r="TJC47"/>
      <c r="TJD47"/>
      <c r="TJE47"/>
      <c r="TJF47"/>
      <c r="TJG47"/>
      <c r="TJH47"/>
      <c r="TJI47"/>
      <c r="TJJ47"/>
      <c r="TJK47"/>
      <c r="TJL47"/>
      <c r="TJM47"/>
      <c r="TJN47"/>
      <c r="TJO47"/>
      <c r="TJP47"/>
      <c r="TJQ47"/>
      <c r="TJR47"/>
      <c r="TJS47"/>
      <c r="TJT47"/>
      <c r="TJU47"/>
      <c r="TJV47"/>
      <c r="TJW47"/>
      <c r="TJX47"/>
      <c r="TJY47"/>
      <c r="TJZ47"/>
      <c r="TKA47"/>
      <c r="TKB47"/>
      <c r="TKC47"/>
      <c r="TKD47"/>
      <c r="TKE47"/>
      <c r="TKF47"/>
      <c r="TKG47"/>
      <c r="TKH47"/>
      <c r="TKI47"/>
      <c r="TKJ47"/>
      <c r="TKK47"/>
      <c r="TKL47"/>
      <c r="TKM47"/>
      <c r="TKN47"/>
      <c r="TKO47"/>
      <c r="TKP47"/>
      <c r="TKQ47"/>
      <c r="TKR47"/>
      <c r="TKS47"/>
      <c r="TKT47"/>
      <c r="TKU47"/>
      <c r="TKV47"/>
      <c r="TKW47"/>
      <c r="TKX47"/>
      <c r="TKY47"/>
      <c r="TKZ47"/>
      <c r="TLA47"/>
      <c r="TLB47"/>
      <c r="TLC47"/>
      <c r="TLD47"/>
      <c r="TLE47"/>
      <c r="TLF47"/>
      <c r="TLG47"/>
      <c r="TLH47"/>
      <c r="TLI47"/>
      <c r="TLJ47"/>
      <c r="TLK47"/>
      <c r="TLL47"/>
      <c r="TLM47"/>
      <c r="TLN47"/>
      <c r="TLO47"/>
      <c r="TLP47"/>
      <c r="TLQ47"/>
      <c r="TLR47"/>
      <c r="TLS47"/>
      <c r="TLT47"/>
      <c r="TLU47"/>
      <c r="TLV47"/>
      <c r="TLW47"/>
      <c r="TLX47"/>
      <c r="TLY47"/>
      <c r="TLZ47"/>
      <c r="TMA47"/>
      <c r="TMB47"/>
      <c r="TMC47"/>
      <c r="TMD47"/>
      <c r="TME47"/>
      <c r="TMF47"/>
      <c r="TMG47"/>
      <c r="TMH47"/>
      <c r="TMI47"/>
      <c r="TMJ47"/>
      <c r="TMK47"/>
      <c r="TML47"/>
      <c r="TMM47"/>
      <c r="TMN47"/>
      <c r="TMO47"/>
      <c r="TMP47"/>
      <c r="TMQ47"/>
      <c r="TMR47"/>
      <c r="TMS47"/>
      <c r="TMT47"/>
      <c r="TMU47"/>
      <c r="TMV47"/>
      <c r="TMW47"/>
      <c r="TMX47"/>
      <c r="TMY47"/>
      <c r="TMZ47"/>
      <c r="TNA47"/>
      <c r="TNB47"/>
      <c r="TNC47"/>
      <c r="TND47"/>
      <c r="TNE47"/>
      <c r="TNF47"/>
      <c r="TNG47"/>
      <c r="TNH47"/>
      <c r="TNI47"/>
      <c r="TNJ47"/>
      <c r="TNK47"/>
      <c r="TNL47"/>
      <c r="TNM47"/>
      <c r="TNN47"/>
      <c r="TNO47"/>
      <c r="TNP47"/>
      <c r="TNQ47"/>
      <c r="TNR47"/>
      <c r="TNS47"/>
      <c r="TNT47"/>
      <c r="TNU47"/>
      <c r="TNV47"/>
      <c r="TNW47"/>
      <c r="TNX47"/>
      <c r="TNY47"/>
      <c r="TNZ47"/>
      <c r="TOA47"/>
      <c r="TOB47"/>
      <c r="TOC47"/>
      <c r="TOD47"/>
      <c r="TOE47"/>
      <c r="TOF47"/>
      <c r="TOG47"/>
      <c r="TOH47"/>
      <c r="TOI47"/>
      <c r="TOJ47"/>
      <c r="TOK47"/>
      <c r="TOL47"/>
      <c r="TOM47"/>
      <c r="TON47"/>
      <c r="TOO47"/>
      <c r="TOP47"/>
      <c r="TOQ47"/>
      <c r="TOR47"/>
      <c r="TOS47"/>
      <c r="TOT47"/>
      <c r="TOU47"/>
      <c r="TOV47"/>
      <c r="TOW47"/>
      <c r="TOX47"/>
      <c r="TOY47"/>
      <c r="TOZ47"/>
      <c r="TPA47"/>
      <c r="TPB47"/>
      <c r="TPC47"/>
      <c r="TPD47"/>
      <c r="TPE47"/>
      <c r="TPF47"/>
      <c r="TPG47"/>
      <c r="TPH47"/>
      <c r="TPI47"/>
      <c r="TPJ47"/>
      <c r="TPK47"/>
      <c r="TPL47"/>
      <c r="TPM47"/>
      <c r="TPN47"/>
      <c r="TPO47"/>
      <c r="TPP47"/>
      <c r="TPQ47"/>
      <c r="TPR47"/>
      <c r="TPS47"/>
      <c r="TPT47"/>
      <c r="TPU47"/>
      <c r="TPV47"/>
      <c r="TPW47"/>
      <c r="TPX47"/>
      <c r="TPY47"/>
      <c r="TPZ47"/>
      <c r="TQA47"/>
      <c r="TQB47"/>
      <c r="TQC47"/>
      <c r="TQD47"/>
      <c r="TQE47"/>
      <c r="TQF47"/>
      <c r="TQG47"/>
      <c r="TQH47"/>
      <c r="TQI47"/>
      <c r="TQJ47"/>
      <c r="TQK47"/>
      <c r="TQL47"/>
      <c r="TQM47"/>
      <c r="TQN47"/>
      <c r="TQO47"/>
      <c r="TQP47"/>
      <c r="TQQ47"/>
      <c r="TQR47"/>
      <c r="TQS47"/>
      <c r="TQT47"/>
      <c r="TQU47"/>
      <c r="TQV47"/>
      <c r="TQW47"/>
      <c r="TQX47"/>
      <c r="TQY47"/>
      <c r="TQZ47"/>
      <c r="TRA47"/>
      <c r="TRB47"/>
      <c r="TRC47"/>
      <c r="TRD47"/>
      <c r="TRE47"/>
      <c r="TRF47"/>
      <c r="TRG47"/>
      <c r="TRH47"/>
      <c r="TRI47"/>
      <c r="TRJ47"/>
      <c r="TRK47"/>
      <c r="TRL47"/>
      <c r="TRM47"/>
      <c r="TRN47"/>
      <c r="TRO47"/>
      <c r="TRP47"/>
      <c r="TRQ47"/>
      <c r="TRR47"/>
      <c r="TRS47"/>
      <c r="TRT47"/>
      <c r="TRU47"/>
      <c r="TRV47"/>
      <c r="TRW47"/>
      <c r="TRX47"/>
      <c r="TRY47"/>
      <c r="TRZ47"/>
      <c r="TSA47"/>
      <c r="TSB47"/>
      <c r="TSC47"/>
      <c r="TSD47"/>
      <c r="TSE47"/>
      <c r="TSF47"/>
      <c r="TSG47"/>
      <c r="TSH47"/>
      <c r="TSI47"/>
      <c r="TSJ47"/>
      <c r="TSK47"/>
      <c r="TSL47"/>
      <c r="TSM47"/>
      <c r="TSN47"/>
      <c r="TSO47"/>
      <c r="TSP47"/>
      <c r="TSQ47"/>
      <c r="TSR47"/>
      <c r="TSS47"/>
      <c r="TST47"/>
      <c r="TSU47"/>
      <c r="TSV47"/>
      <c r="TSW47"/>
      <c r="TSX47"/>
      <c r="TSY47"/>
      <c r="TSZ47"/>
      <c r="TTA47"/>
      <c r="TTB47"/>
      <c r="TTC47"/>
      <c r="TTD47"/>
      <c r="TTE47"/>
      <c r="TTF47"/>
      <c r="TTG47"/>
      <c r="TTH47"/>
      <c r="TTI47"/>
      <c r="TTJ47"/>
      <c r="TTK47"/>
      <c r="TTL47"/>
      <c r="TTM47"/>
      <c r="TTN47"/>
      <c r="TTO47"/>
      <c r="TTP47"/>
      <c r="TTQ47"/>
      <c r="TTR47"/>
      <c r="TTS47"/>
      <c r="TTT47"/>
      <c r="TTU47"/>
      <c r="TTV47"/>
      <c r="TTW47"/>
      <c r="TTX47"/>
      <c r="TTY47"/>
      <c r="TTZ47"/>
      <c r="TUA47"/>
      <c r="TUB47"/>
      <c r="TUC47"/>
      <c r="TUD47"/>
      <c r="TUE47"/>
      <c r="TUF47"/>
      <c r="TUG47"/>
      <c r="TUH47"/>
      <c r="TUI47"/>
      <c r="TUJ47"/>
      <c r="TUK47"/>
      <c r="TUL47"/>
      <c r="TUM47"/>
      <c r="TUN47"/>
      <c r="TUO47"/>
      <c r="TUP47"/>
      <c r="TUQ47"/>
      <c r="TUR47"/>
      <c r="TUS47"/>
      <c r="TUT47"/>
      <c r="TUU47"/>
      <c r="TUV47"/>
      <c r="TUW47"/>
      <c r="TUX47"/>
      <c r="TUY47"/>
      <c r="TUZ47"/>
      <c r="TVA47"/>
      <c r="TVB47"/>
      <c r="TVC47"/>
      <c r="TVD47"/>
      <c r="TVE47"/>
      <c r="TVF47"/>
      <c r="TVG47"/>
      <c r="TVH47"/>
      <c r="TVI47"/>
      <c r="TVJ47"/>
      <c r="TVK47"/>
      <c r="TVL47"/>
      <c r="TVM47"/>
      <c r="TVN47"/>
      <c r="TVO47"/>
      <c r="TVP47"/>
      <c r="TVQ47"/>
      <c r="TVR47"/>
      <c r="TVS47"/>
      <c r="TVT47"/>
      <c r="TVU47"/>
      <c r="TVV47"/>
      <c r="TVW47"/>
      <c r="TVX47"/>
      <c r="TVY47"/>
      <c r="TVZ47"/>
      <c r="TWA47"/>
      <c r="TWB47"/>
      <c r="TWC47"/>
      <c r="TWD47"/>
      <c r="TWE47"/>
      <c r="TWF47"/>
      <c r="TWG47"/>
      <c r="TWH47"/>
      <c r="TWI47"/>
      <c r="TWJ47"/>
      <c r="TWK47"/>
      <c r="TWL47"/>
      <c r="TWM47"/>
      <c r="TWN47"/>
      <c r="TWO47"/>
      <c r="TWP47"/>
      <c r="TWQ47"/>
      <c r="TWR47"/>
      <c r="TWS47"/>
      <c r="TWT47"/>
      <c r="TWU47"/>
      <c r="TWV47"/>
      <c r="TWW47"/>
      <c r="TWX47"/>
      <c r="TWY47"/>
      <c r="TWZ47"/>
      <c r="TXA47"/>
      <c r="TXB47"/>
      <c r="TXC47"/>
      <c r="TXD47"/>
      <c r="TXE47"/>
      <c r="TXF47"/>
      <c r="TXG47"/>
      <c r="TXH47"/>
      <c r="TXI47"/>
      <c r="TXJ47"/>
      <c r="TXK47"/>
      <c r="TXL47"/>
      <c r="TXM47"/>
      <c r="TXN47"/>
      <c r="TXO47"/>
      <c r="TXP47"/>
      <c r="TXQ47"/>
      <c r="TXR47"/>
      <c r="TXS47"/>
      <c r="TXT47"/>
      <c r="TXU47"/>
      <c r="TXV47"/>
      <c r="TXW47"/>
      <c r="TXX47"/>
      <c r="TXY47"/>
      <c r="TXZ47"/>
      <c r="TYA47"/>
      <c r="TYB47"/>
      <c r="TYC47"/>
      <c r="TYD47"/>
      <c r="TYE47"/>
      <c r="TYF47"/>
      <c r="TYG47"/>
      <c r="TYH47"/>
      <c r="TYI47"/>
      <c r="TYJ47"/>
      <c r="TYK47"/>
      <c r="TYL47"/>
      <c r="TYM47"/>
      <c r="TYN47"/>
      <c r="TYO47"/>
      <c r="TYP47"/>
      <c r="TYQ47"/>
      <c r="TYR47"/>
      <c r="TYS47"/>
      <c r="TYT47"/>
      <c r="TYU47"/>
      <c r="TYV47"/>
      <c r="TYW47"/>
      <c r="TYX47"/>
      <c r="TYY47"/>
      <c r="TYZ47"/>
      <c r="TZA47"/>
      <c r="TZB47"/>
      <c r="TZC47"/>
      <c r="TZD47"/>
      <c r="TZE47"/>
      <c r="TZF47"/>
      <c r="TZG47"/>
      <c r="TZH47"/>
      <c r="TZI47"/>
      <c r="TZJ47"/>
      <c r="TZK47"/>
      <c r="TZL47"/>
      <c r="TZM47"/>
      <c r="TZN47"/>
      <c r="TZO47"/>
      <c r="TZP47"/>
      <c r="TZQ47"/>
      <c r="TZR47"/>
      <c r="TZS47"/>
      <c r="TZT47"/>
      <c r="TZU47"/>
      <c r="TZV47"/>
      <c r="TZW47"/>
      <c r="TZX47"/>
      <c r="TZY47"/>
      <c r="TZZ47"/>
      <c r="UAA47"/>
      <c r="UAB47"/>
      <c r="UAC47"/>
      <c r="UAD47"/>
      <c r="UAE47"/>
      <c r="UAF47"/>
      <c r="UAG47"/>
      <c r="UAH47"/>
      <c r="UAI47"/>
      <c r="UAJ47"/>
      <c r="UAK47"/>
      <c r="UAL47"/>
      <c r="UAM47"/>
      <c r="UAN47"/>
      <c r="UAO47"/>
      <c r="UAP47"/>
      <c r="UAQ47"/>
      <c r="UAR47"/>
      <c r="UAS47"/>
      <c r="UAT47"/>
      <c r="UAU47"/>
      <c r="UAV47"/>
      <c r="UAW47"/>
      <c r="UAX47"/>
      <c r="UAY47"/>
      <c r="UAZ47"/>
      <c r="UBA47"/>
      <c r="UBB47"/>
      <c r="UBC47"/>
      <c r="UBD47"/>
      <c r="UBE47"/>
      <c r="UBF47"/>
      <c r="UBG47"/>
      <c r="UBH47"/>
      <c r="UBI47"/>
      <c r="UBJ47"/>
      <c r="UBK47"/>
      <c r="UBL47"/>
      <c r="UBM47"/>
      <c r="UBN47"/>
      <c r="UBO47"/>
      <c r="UBP47"/>
      <c r="UBQ47"/>
      <c r="UBR47"/>
      <c r="UBS47"/>
      <c r="UBT47"/>
      <c r="UBU47"/>
      <c r="UBV47"/>
      <c r="UBW47"/>
      <c r="UBX47"/>
      <c r="UBY47"/>
      <c r="UBZ47"/>
      <c r="UCA47"/>
      <c r="UCB47"/>
      <c r="UCC47"/>
      <c r="UCD47"/>
      <c r="UCE47"/>
      <c r="UCF47"/>
      <c r="UCG47"/>
      <c r="UCH47"/>
      <c r="UCI47"/>
      <c r="UCJ47"/>
      <c r="UCK47"/>
      <c r="UCL47"/>
      <c r="UCM47"/>
      <c r="UCN47"/>
      <c r="UCO47"/>
      <c r="UCP47"/>
      <c r="UCQ47"/>
      <c r="UCR47"/>
      <c r="UCS47"/>
      <c r="UCT47"/>
      <c r="UCU47"/>
      <c r="UCV47"/>
      <c r="UCW47"/>
      <c r="UCX47"/>
      <c r="UCY47"/>
      <c r="UCZ47"/>
      <c r="UDA47"/>
      <c r="UDB47"/>
      <c r="UDC47"/>
      <c r="UDD47"/>
      <c r="UDE47"/>
      <c r="UDF47"/>
      <c r="UDG47"/>
      <c r="UDH47"/>
      <c r="UDI47"/>
      <c r="UDJ47"/>
      <c r="UDK47"/>
      <c r="UDL47"/>
      <c r="UDM47"/>
      <c r="UDN47"/>
      <c r="UDO47"/>
      <c r="UDP47"/>
      <c r="UDQ47"/>
      <c r="UDR47"/>
      <c r="UDS47"/>
      <c r="UDT47"/>
      <c r="UDU47"/>
      <c r="UDV47"/>
      <c r="UDW47"/>
      <c r="UDX47"/>
      <c r="UDY47"/>
      <c r="UDZ47"/>
      <c r="UEA47"/>
      <c r="UEB47"/>
      <c r="UEC47"/>
      <c r="UED47"/>
      <c r="UEE47"/>
      <c r="UEF47"/>
      <c r="UEG47"/>
      <c r="UEH47"/>
      <c r="UEI47"/>
      <c r="UEJ47"/>
      <c r="UEK47"/>
      <c r="UEL47"/>
      <c r="UEM47"/>
      <c r="UEN47"/>
      <c r="UEO47"/>
      <c r="UEP47"/>
      <c r="UEQ47"/>
      <c r="UER47"/>
      <c r="UES47"/>
      <c r="UET47"/>
      <c r="UEU47"/>
      <c r="UEV47"/>
      <c r="UEW47"/>
      <c r="UEX47"/>
      <c r="UEY47"/>
      <c r="UEZ47"/>
      <c r="UFA47"/>
      <c r="UFB47"/>
      <c r="UFC47"/>
      <c r="UFD47"/>
      <c r="UFE47"/>
      <c r="UFF47"/>
      <c r="UFG47"/>
      <c r="UFH47"/>
      <c r="UFI47"/>
      <c r="UFJ47"/>
      <c r="UFK47"/>
      <c r="UFL47"/>
      <c r="UFM47"/>
      <c r="UFN47"/>
      <c r="UFO47"/>
      <c r="UFP47"/>
      <c r="UFQ47"/>
      <c r="UFR47"/>
      <c r="UFS47"/>
      <c r="UFT47"/>
      <c r="UFU47"/>
      <c r="UFV47"/>
      <c r="UFW47"/>
      <c r="UFX47"/>
      <c r="UFY47"/>
      <c r="UFZ47"/>
      <c r="UGA47"/>
      <c r="UGB47"/>
      <c r="UGC47"/>
      <c r="UGD47"/>
      <c r="UGE47"/>
      <c r="UGF47"/>
      <c r="UGG47"/>
      <c r="UGH47"/>
      <c r="UGI47"/>
      <c r="UGJ47"/>
      <c r="UGK47"/>
      <c r="UGL47"/>
      <c r="UGM47"/>
      <c r="UGN47"/>
      <c r="UGO47"/>
      <c r="UGP47"/>
      <c r="UGQ47"/>
      <c r="UGR47"/>
      <c r="UGS47"/>
      <c r="UGT47"/>
      <c r="UGU47"/>
      <c r="UGV47"/>
      <c r="UGW47"/>
      <c r="UGX47"/>
      <c r="UGY47"/>
      <c r="UGZ47"/>
      <c r="UHA47"/>
      <c r="UHB47"/>
      <c r="UHC47"/>
      <c r="UHD47"/>
      <c r="UHE47"/>
      <c r="UHF47"/>
      <c r="UHG47"/>
      <c r="UHH47"/>
      <c r="UHI47"/>
      <c r="UHJ47"/>
      <c r="UHK47"/>
      <c r="UHL47"/>
      <c r="UHM47"/>
      <c r="UHN47"/>
      <c r="UHO47"/>
      <c r="UHP47"/>
      <c r="UHQ47"/>
      <c r="UHR47"/>
      <c r="UHS47"/>
      <c r="UHT47"/>
      <c r="UHU47"/>
      <c r="UHV47"/>
      <c r="UHW47"/>
      <c r="UHX47"/>
      <c r="UHY47"/>
      <c r="UHZ47"/>
      <c r="UIA47"/>
      <c r="UIB47"/>
      <c r="UIC47"/>
      <c r="UID47"/>
      <c r="UIE47"/>
      <c r="UIF47"/>
      <c r="UIG47"/>
      <c r="UIH47"/>
      <c r="UII47"/>
      <c r="UIJ47"/>
      <c r="UIK47"/>
      <c r="UIL47"/>
      <c r="UIM47"/>
      <c r="UIN47"/>
      <c r="UIO47"/>
      <c r="UIP47"/>
      <c r="UIQ47"/>
      <c r="UIR47"/>
      <c r="UIS47"/>
      <c r="UIT47"/>
      <c r="UIU47"/>
      <c r="UIV47"/>
      <c r="UIW47"/>
      <c r="UIX47"/>
      <c r="UIY47"/>
      <c r="UIZ47"/>
      <c r="UJA47"/>
      <c r="UJB47"/>
      <c r="UJC47"/>
      <c r="UJD47"/>
      <c r="UJE47"/>
      <c r="UJF47"/>
      <c r="UJG47"/>
      <c r="UJH47"/>
      <c r="UJI47"/>
      <c r="UJJ47"/>
      <c r="UJK47"/>
      <c r="UJL47"/>
      <c r="UJM47"/>
      <c r="UJN47"/>
      <c r="UJO47"/>
      <c r="UJP47"/>
      <c r="UJQ47"/>
      <c r="UJR47"/>
      <c r="UJS47"/>
      <c r="UJT47"/>
      <c r="UJU47"/>
      <c r="UJV47"/>
      <c r="UJW47"/>
      <c r="UJX47"/>
      <c r="UJY47"/>
      <c r="UJZ47"/>
      <c r="UKA47"/>
      <c r="UKB47"/>
      <c r="UKC47"/>
      <c r="UKD47"/>
      <c r="UKE47"/>
      <c r="UKF47"/>
      <c r="UKG47"/>
      <c r="UKH47"/>
      <c r="UKI47"/>
      <c r="UKJ47"/>
      <c r="UKK47"/>
      <c r="UKL47"/>
      <c r="UKM47"/>
      <c r="UKN47"/>
      <c r="UKO47"/>
      <c r="UKP47"/>
      <c r="UKQ47"/>
      <c r="UKR47"/>
      <c r="UKS47"/>
      <c r="UKT47"/>
      <c r="UKU47"/>
      <c r="UKV47"/>
      <c r="UKW47"/>
      <c r="UKX47"/>
      <c r="UKY47"/>
      <c r="UKZ47"/>
      <c r="ULA47"/>
      <c r="ULB47"/>
      <c r="ULC47"/>
      <c r="ULD47"/>
      <c r="ULE47"/>
      <c r="ULF47"/>
      <c r="ULG47"/>
      <c r="ULH47"/>
      <c r="ULI47"/>
      <c r="ULJ47"/>
      <c r="ULK47"/>
      <c r="ULL47"/>
      <c r="ULM47"/>
      <c r="ULN47"/>
      <c r="ULO47"/>
      <c r="ULP47"/>
      <c r="ULQ47"/>
      <c r="ULR47"/>
      <c r="ULS47"/>
      <c r="ULT47"/>
      <c r="ULU47"/>
      <c r="ULV47"/>
      <c r="ULW47"/>
      <c r="ULX47"/>
      <c r="ULY47"/>
      <c r="ULZ47"/>
      <c r="UMA47"/>
      <c r="UMB47"/>
      <c r="UMC47"/>
      <c r="UMD47"/>
      <c r="UME47"/>
      <c r="UMF47"/>
      <c r="UMG47"/>
      <c r="UMH47"/>
      <c r="UMI47"/>
      <c r="UMJ47"/>
      <c r="UMK47"/>
      <c r="UML47"/>
      <c r="UMM47"/>
      <c r="UMN47"/>
      <c r="UMO47"/>
      <c r="UMP47"/>
      <c r="UMQ47"/>
      <c r="UMR47"/>
      <c r="UMS47"/>
      <c r="UMT47"/>
      <c r="UMU47"/>
      <c r="UMV47"/>
      <c r="UMW47"/>
      <c r="UMX47"/>
      <c r="UMY47"/>
      <c r="UMZ47"/>
      <c r="UNA47"/>
      <c r="UNB47"/>
      <c r="UNC47"/>
      <c r="UND47"/>
      <c r="UNE47"/>
      <c r="UNF47"/>
      <c r="UNG47"/>
      <c r="UNH47"/>
      <c r="UNI47"/>
      <c r="UNJ47"/>
      <c r="UNK47"/>
      <c r="UNL47"/>
      <c r="UNM47"/>
      <c r="UNN47"/>
      <c r="UNO47"/>
      <c r="UNP47"/>
      <c r="UNQ47"/>
      <c r="UNR47"/>
      <c r="UNS47"/>
      <c r="UNT47"/>
      <c r="UNU47"/>
      <c r="UNV47"/>
      <c r="UNW47"/>
      <c r="UNX47"/>
      <c r="UNY47"/>
      <c r="UNZ47"/>
      <c r="UOA47"/>
      <c r="UOB47"/>
      <c r="UOC47"/>
      <c r="UOD47"/>
      <c r="UOE47"/>
      <c r="UOF47"/>
      <c r="UOG47"/>
      <c r="UOH47"/>
      <c r="UOI47"/>
      <c r="UOJ47"/>
      <c r="UOK47"/>
      <c r="UOL47"/>
      <c r="UOM47"/>
      <c r="UON47"/>
      <c r="UOO47"/>
      <c r="UOP47"/>
      <c r="UOQ47"/>
      <c r="UOR47"/>
      <c r="UOS47"/>
      <c r="UOT47"/>
      <c r="UOU47"/>
      <c r="UOV47"/>
      <c r="UOW47"/>
      <c r="UOX47"/>
      <c r="UOY47"/>
      <c r="UOZ47"/>
      <c r="UPA47"/>
      <c r="UPB47"/>
      <c r="UPC47"/>
      <c r="UPD47"/>
      <c r="UPE47"/>
      <c r="UPF47"/>
      <c r="UPG47"/>
      <c r="UPH47"/>
      <c r="UPI47"/>
      <c r="UPJ47"/>
      <c r="UPK47"/>
      <c r="UPL47"/>
      <c r="UPM47"/>
      <c r="UPN47"/>
      <c r="UPO47"/>
      <c r="UPP47"/>
      <c r="UPQ47"/>
      <c r="UPR47"/>
      <c r="UPS47"/>
      <c r="UPT47"/>
      <c r="UPU47"/>
      <c r="UPV47"/>
      <c r="UPW47"/>
      <c r="UPX47"/>
      <c r="UPY47"/>
      <c r="UPZ47"/>
      <c r="UQA47"/>
      <c r="UQB47"/>
      <c r="UQC47"/>
      <c r="UQD47"/>
      <c r="UQE47"/>
      <c r="UQF47"/>
      <c r="UQG47"/>
      <c r="UQH47"/>
      <c r="UQI47"/>
      <c r="UQJ47"/>
      <c r="UQK47"/>
      <c r="UQL47"/>
      <c r="UQM47"/>
      <c r="UQN47"/>
      <c r="UQO47"/>
      <c r="UQP47"/>
      <c r="UQQ47"/>
      <c r="UQR47"/>
      <c r="UQS47"/>
      <c r="UQT47"/>
      <c r="UQU47"/>
      <c r="UQV47"/>
      <c r="UQW47"/>
      <c r="UQX47"/>
      <c r="UQY47"/>
      <c r="UQZ47"/>
      <c r="URA47"/>
      <c r="URB47"/>
      <c r="URC47"/>
      <c r="URD47"/>
      <c r="URE47"/>
      <c r="URF47"/>
      <c r="URG47"/>
      <c r="URH47"/>
      <c r="URI47"/>
      <c r="URJ47"/>
      <c r="URK47"/>
      <c r="URL47"/>
      <c r="URM47"/>
      <c r="URN47"/>
      <c r="URO47"/>
      <c r="URP47"/>
      <c r="URQ47"/>
      <c r="URR47"/>
      <c r="URS47"/>
      <c r="URT47"/>
      <c r="URU47"/>
      <c r="URV47"/>
      <c r="URW47"/>
      <c r="URX47"/>
      <c r="URY47"/>
      <c r="URZ47"/>
      <c r="USA47"/>
      <c r="USB47"/>
      <c r="USC47"/>
      <c r="USD47"/>
      <c r="USE47"/>
      <c r="USF47"/>
      <c r="USG47"/>
      <c r="USH47"/>
      <c r="USI47"/>
      <c r="USJ47"/>
      <c r="USK47"/>
      <c r="USL47"/>
      <c r="USM47"/>
      <c r="USN47"/>
      <c r="USO47"/>
      <c r="USP47"/>
      <c r="USQ47"/>
      <c r="USR47"/>
      <c r="USS47"/>
      <c r="UST47"/>
      <c r="USU47"/>
      <c r="USV47"/>
      <c r="USW47"/>
      <c r="USX47"/>
      <c r="USY47"/>
      <c r="USZ47"/>
      <c r="UTA47"/>
      <c r="UTB47"/>
      <c r="UTC47"/>
      <c r="UTD47"/>
      <c r="UTE47"/>
      <c r="UTF47"/>
      <c r="UTG47"/>
      <c r="UTH47"/>
      <c r="UTI47"/>
      <c r="UTJ47"/>
      <c r="UTK47"/>
      <c r="UTL47"/>
      <c r="UTM47"/>
      <c r="UTN47"/>
      <c r="UTO47"/>
      <c r="UTP47"/>
      <c r="UTQ47"/>
      <c r="UTR47"/>
      <c r="UTS47"/>
      <c r="UTT47"/>
      <c r="UTU47"/>
      <c r="UTV47"/>
      <c r="UTW47"/>
      <c r="UTX47"/>
      <c r="UTY47"/>
      <c r="UTZ47"/>
      <c r="UUA47"/>
      <c r="UUB47"/>
      <c r="UUC47"/>
      <c r="UUD47"/>
      <c r="UUE47"/>
      <c r="UUF47"/>
      <c r="UUG47"/>
      <c r="UUH47"/>
      <c r="UUI47"/>
      <c r="UUJ47"/>
      <c r="UUK47"/>
      <c r="UUL47"/>
      <c r="UUM47"/>
      <c r="UUN47"/>
      <c r="UUO47"/>
      <c r="UUP47"/>
      <c r="UUQ47"/>
      <c r="UUR47"/>
      <c r="UUS47"/>
      <c r="UUT47"/>
      <c r="UUU47"/>
      <c r="UUV47"/>
      <c r="UUW47"/>
      <c r="UUX47"/>
      <c r="UUY47"/>
      <c r="UUZ47"/>
      <c r="UVA47"/>
      <c r="UVB47"/>
      <c r="UVC47"/>
      <c r="UVD47"/>
      <c r="UVE47"/>
      <c r="UVF47"/>
      <c r="UVG47"/>
      <c r="UVH47"/>
      <c r="UVI47"/>
      <c r="UVJ47"/>
      <c r="UVK47"/>
      <c r="UVL47"/>
      <c r="UVM47"/>
      <c r="UVN47"/>
      <c r="UVO47"/>
      <c r="UVP47"/>
      <c r="UVQ47"/>
      <c r="UVR47"/>
      <c r="UVS47"/>
      <c r="UVT47"/>
      <c r="UVU47"/>
      <c r="UVV47"/>
      <c r="UVW47"/>
      <c r="UVX47"/>
      <c r="UVY47"/>
      <c r="UVZ47"/>
      <c r="UWA47"/>
      <c r="UWB47"/>
      <c r="UWC47"/>
      <c r="UWD47"/>
      <c r="UWE47"/>
      <c r="UWF47"/>
      <c r="UWG47"/>
      <c r="UWH47"/>
      <c r="UWI47"/>
      <c r="UWJ47"/>
      <c r="UWK47"/>
      <c r="UWL47"/>
      <c r="UWM47"/>
      <c r="UWN47"/>
      <c r="UWO47"/>
      <c r="UWP47"/>
      <c r="UWQ47"/>
      <c r="UWR47"/>
      <c r="UWS47"/>
      <c r="UWT47"/>
      <c r="UWU47"/>
      <c r="UWV47"/>
      <c r="UWW47"/>
      <c r="UWX47"/>
      <c r="UWY47"/>
      <c r="UWZ47"/>
      <c r="UXA47"/>
      <c r="UXB47"/>
      <c r="UXC47"/>
      <c r="UXD47"/>
      <c r="UXE47"/>
      <c r="UXF47"/>
      <c r="UXG47"/>
      <c r="UXH47"/>
      <c r="UXI47"/>
      <c r="UXJ47"/>
      <c r="UXK47"/>
      <c r="UXL47"/>
      <c r="UXM47"/>
      <c r="UXN47"/>
      <c r="UXO47"/>
      <c r="UXP47"/>
      <c r="UXQ47"/>
      <c r="UXR47"/>
      <c r="UXS47"/>
      <c r="UXT47"/>
      <c r="UXU47"/>
      <c r="UXV47"/>
      <c r="UXW47"/>
      <c r="UXX47"/>
      <c r="UXY47"/>
      <c r="UXZ47"/>
      <c r="UYA47"/>
      <c r="UYB47"/>
      <c r="UYC47"/>
      <c r="UYD47"/>
      <c r="UYE47"/>
      <c r="UYF47"/>
      <c r="UYG47"/>
      <c r="UYH47"/>
      <c r="UYI47"/>
      <c r="UYJ47"/>
      <c r="UYK47"/>
      <c r="UYL47"/>
      <c r="UYM47"/>
      <c r="UYN47"/>
      <c r="UYO47"/>
      <c r="UYP47"/>
      <c r="UYQ47"/>
      <c r="UYR47"/>
      <c r="UYS47"/>
      <c r="UYT47"/>
      <c r="UYU47"/>
      <c r="UYV47"/>
      <c r="UYW47"/>
      <c r="UYX47"/>
      <c r="UYY47"/>
      <c r="UYZ47"/>
      <c r="UZA47"/>
      <c r="UZB47"/>
      <c r="UZC47"/>
      <c r="UZD47"/>
      <c r="UZE47"/>
      <c r="UZF47"/>
      <c r="UZG47"/>
      <c r="UZH47"/>
      <c r="UZI47"/>
      <c r="UZJ47"/>
      <c r="UZK47"/>
      <c r="UZL47"/>
      <c r="UZM47"/>
      <c r="UZN47"/>
      <c r="UZO47"/>
      <c r="UZP47"/>
      <c r="UZQ47"/>
      <c r="UZR47"/>
      <c r="UZS47"/>
      <c r="UZT47"/>
      <c r="UZU47"/>
      <c r="UZV47"/>
      <c r="UZW47"/>
      <c r="UZX47"/>
      <c r="UZY47"/>
      <c r="UZZ47"/>
      <c r="VAA47"/>
      <c r="VAB47"/>
      <c r="VAC47"/>
      <c r="VAD47"/>
      <c r="VAE47"/>
      <c r="VAF47"/>
      <c r="VAG47"/>
      <c r="VAH47"/>
      <c r="VAI47"/>
      <c r="VAJ47"/>
      <c r="VAK47"/>
      <c r="VAL47"/>
      <c r="VAM47"/>
      <c r="VAN47"/>
      <c r="VAO47"/>
      <c r="VAP47"/>
      <c r="VAQ47"/>
      <c r="VAR47"/>
      <c r="VAS47"/>
      <c r="VAT47"/>
      <c r="VAU47"/>
      <c r="VAV47"/>
      <c r="VAW47"/>
      <c r="VAX47"/>
      <c r="VAY47"/>
      <c r="VAZ47"/>
      <c r="VBA47"/>
      <c r="VBB47"/>
      <c r="VBC47"/>
      <c r="VBD47"/>
      <c r="VBE47"/>
      <c r="VBF47"/>
      <c r="VBG47"/>
      <c r="VBH47"/>
      <c r="VBI47"/>
      <c r="VBJ47"/>
      <c r="VBK47"/>
      <c r="VBL47"/>
      <c r="VBM47"/>
      <c r="VBN47"/>
      <c r="VBO47"/>
      <c r="VBP47"/>
      <c r="VBQ47"/>
      <c r="VBR47"/>
      <c r="VBS47"/>
      <c r="VBT47"/>
      <c r="VBU47"/>
      <c r="VBV47"/>
      <c r="VBW47"/>
      <c r="VBX47"/>
      <c r="VBY47"/>
      <c r="VBZ47"/>
      <c r="VCA47"/>
      <c r="VCB47"/>
      <c r="VCC47"/>
      <c r="VCD47"/>
      <c r="VCE47"/>
      <c r="VCF47"/>
      <c r="VCG47"/>
      <c r="VCH47"/>
      <c r="VCI47"/>
      <c r="VCJ47"/>
      <c r="VCK47"/>
      <c r="VCL47"/>
      <c r="VCM47"/>
      <c r="VCN47"/>
      <c r="VCO47"/>
      <c r="VCP47"/>
      <c r="VCQ47"/>
      <c r="VCR47"/>
      <c r="VCS47"/>
      <c r="VCT47"/>
      <c r="VCU47"/>
      <c r="VCV47"/>
      <c r="VCW47"/>
      <c r="VCX47"/>
      <c r="VCY47"/>
      <c r="VCZ47"/>
      <c r="VDA47"/>
      <c r="VDB47"/>
      <c r="VDC47"/>
      <c r="VDD47"/>
      <c r="VDE47"/>
      <c r="VDF47"/>
      <c r="VDG47"/>
      <c r="VDH47"/>
      <c r="VDI47"/>
      <c r="VDJ47"/>
      <c r="VDK47"/>
      <c r="VDL47"/>
      <c r="VDM47"/>
      <c r="VDN47"/>
      <c r="VDO47"/>
      <c r="VDP47"/>
      <c r="VDQ47"/>
      <c r="VDR47"/>
      <c r="VDS47"/>
      <c r="VDT47"/>
      <c r="VDU47"/>
      <c r="VDV47"/>
      <c r="VDW47"/>
      <c r="VDX47"/>
      <c r="VDY47"/>
      <c r="VDZ47"/>
      <c r="VEA47"/>
      <c r="VEB47"/>
      <c r="VEC47"/>
      <c r="VED47"/>
      <c r="VEE47"/>
      <c r="VEF47"/>
      <c r="VEG47"/>
      <c r="VEH47"/>
      <c r="VEI47"/>
      <c r="VEJ47"/>
      <c r="VEK47"/>
      <c r="VEL47"/>
      <c r="VEM47"/>
      <c r="VEN47"/>
      <c r="VEO47"/>
      <c r="VEP47"/>
      <c r="VEQ47"/>
      <c r="VER47"/>
      <c r="VES47"/>
      <c r="VET47"/>
      <c r="VEU47"/>
      <c r="VEV47"/>
      <c r="VEW47"/>
      <c r="VEX47"/>
      <c r="VEY47"/>
      <c r="VEZ47"/>
      <c r="VFA47"/>
      <c r="VFB47"/>
      <c r="VFC47"/>
      <c r="VFD47"/>
      <c r="VFE47"/>
      <c r="VFF47"/>
      <c r="VFG47"/>
      <c r="VFH47"/>
      <c r="VFI47"/>
      <c r="VFJ47"/>
      <c r="VFK47"/>
      <c r="VFL47"/>
      <c r="VFM47"/>
      <c r="VFN47"/>
      <c r="VFO47"/>
      <c r="VFP47"/>
      <c r="VFQ47"/>
      <c r="VFR47"/>
      <c r="VFS47"/>
      <c r="VFT47"/>
      <c r="VFU47"/>
      <c r="VFV47"/>
      <c r="VFW47"/>
      <c r="VFX47"/>
      <c r="VFY47"/>
      <c r="VFZ47"/>
      <c r="VGA47"/>
      <c r="VGB47"/>
      <c r="VGC47"/>
      <c r="VGD47"/>
      <c r="VGE47"/>
      <c r="VGF47"/>
      <c r="VGG47"/>
      <c r="VGH47"/>
      <c r="VGI47"/>
      <c r="VGJ47"/>
      <c r="VGK47"/>
      <c r="VGL47"/>
      <c r="VGM47"/>
      <c r="VGN47"/>
      <c r="VGO47"/>
      <c r="VGP47"/>
      <c r="VGQ47"/>
      <c r="VGR47"/>
      <c r="VGS47"/>
      <c r="VGT47"/>
      <c r="VGU47"/>
      <c r="VGV47"/>
      <c r="VGW47"/>
      <c r="VGX47"/>
      <c r="VGY47"/>
      <c r="VGZ47"/>
      <c r="VHA47"/>
      <c r="VHB47"/>
      <c r="VHC47"/>
      <c r="VHD47"/>
      <c r="VHE47"/>
      <c r="VHF47"/>
      <c r="VHG47"/>
      <c r="VHH47"/>
      <c r="VHI47"/>
      <c r="VHJ47"/>
      <c r="VHK47"/>
      <c r="VHL47"/>
      <c r="VHM47"/>
      <c r="VHN47"/>
      <c r="VHO47"/>
      <c r="VHP47"/>
      <c r="VHQ47"/>
      <c r="VHR47"/>
      <c r="VHS47"/>
      <c r="VHT47"/>
      <c r="VHU47"/>
      <c r="VHV47"/>
      <c r="VHW47"/>
      <c r="VHX47"/>
      <c r="VHY47"/>
      <c r="VHZ47"/>
      <c r="VIA47"/>
      <c r="VIB47"/>
      <c r="VIC47"/>
      <c r="VID47"/>
      <c r="VIE47"/>
      <c r="VIF47"/>
      <c r="VIG47"/>
      <c r="VIH47"/>
      <c r="VII47"/>
      <c r="VIJ47"/>
      <c r="VIK47"/>
      <c r="VIL47"/>
      <c r="VIM47"/>
      <c r="VIN47"/>
      <c r="VIO47"/>
      <c r="VIP47"/>
      <c r="VIQ47"/>
      <c r="VIR47"/>
      <c r="VIS47"/>
      <c r="VIT47"/>
      <c r="VIU47"/>
      <c r="VIV47"/>
      <c r="VIW47"/>
      <c r="VIX47"/>
      <c r="VIY47"/>
      <c r="VIZ47"/>
      <c r="VJA47"/>
      <c r="VJB47"/>
      <c r="VJC47"/>
      <c r="VJD47"/>
      <c r="VJE47"/>
      <c r="VJF47"/>
      <c r="VJG47"/>
      <c r="VJH47"/>
      <c r="VJI47"/>
      <c r="VJJ47"/>
      <c r="VJK47"/>
      <c r="VJL47"/>
      <c r="VJM47"/>
      <c r="VJN47"/>
      <c r="VJO47"/>
      <c r="VJP47"/>
      <c r="VJQ47"/>
      <c r="VJR47"/>
      <c r="VJS47"/>
      <c r="VJT47"/>
      <c r="VJU47"/>
      <c r="VJV47"/>
      <c r="VJW47"/>
      <c r="VJX47"/>
      <c r="VJY47"/>
      <c r="VJZ47"/>
      <c r="VKA47"/>
      <c r="VKB47"/>
      <c r="VKC47"/>
      <c r="VKD47"/>
      <c r="VKE47"/>
      <c r="VKF47"/>
      <c r="VKG47"/>
      <c r="VKH47"/>
      <c r="VKI47"/>
      <c r="VKJ47"/>
      <c r="VKK47"/>
      <c r="VKL47"/>
      <c r="VKM47"/>
      <c r="VKN47"/>
      <c r="VKO47"/>
      <c r="VKP47"/>
      <c r="VKQ47"/>
      <c r="VKR47"/>
      <c r="VKS47"/>
      <c r="VKT47"/>
      <c r="VKU47"/>
      <c r="VKV47"/>
      <c r="VKW47"/>
      <c r="VKX47"/>
      <c r="VKY47"/>
      <c r="VKZ47"/>
      <c r="VLA47"/>
      <c r="VLB47"/>
      <c r="VLC47"/>
      <c r="VLD47"/>
      <c r="VLE47"/>
      <c r="VLF47"/>
      <c r="VLG47"/>
      <c r="VLH47"/>
      <c r="VLI47"/>
      <c r="VLJ47"/>
      <c r="VLK47"/>
      <c r="VLL47"/>
      <c r="VLM47"/>
      <c r="VLN47"/>
      <c r="VLO47"/>
      <c r="VLP47"/>
      <c r="VLQ47"/>
      <c r="VLR47"/>
      <c r="VLS47"/>
      <c r="VLT47"/>
      <c r="VLU47"/>
      <c r="VLV47"/>
      <c r="VLW47"/>
      <c r="VLX47"/>
      <c r="VLY47"/>
      <c r="VLZ47"/>
      <c r="VMA47"/>
      <c r="VMB47"/>
      <c r="VMC47"/>
      <c r="VMD47"/>
      <c r="VME47"/>
      <c r="VMF47"/>
      <c r="VMG47"/>
      <c r="VMH47"/>
      <c r="VMI47"/>
      <c r="VMJ47"/>
      <c r="VMK47"/>
      <c r="VML47"/>
      <c r="VMM47"/>
      <c r="VMN47"/>
      <c r="VMO47"/>
      <c r="VMP47"/>
      <c r="VMQ47"/>
      <c r="VMR47"/>
      <c r="VMS47"/>
      <c r="VMT47"/>
      <c r="VMU47"/>
      <c r="VMV47"/>
      <c r="VMW47"/>
      <c r="VMX47"/>
      <c r="VMY47"/>
      <c r="VMZ47"/>
      <c r="VNA47"/>
      <c r="VNB47"/>
      <c r="VNC47"/>
      <c r="VND47"/>
      <c r="VNE47"/>
      <c r="VNF47"/>
      <c r="VNG47"/>
      <c r="VNH47"/>
      <c r="VNI47"/>
      <c r="VNJ47"/>
      <c r="VNK47"/>
      <c r="VNL47"/>
      <c r="VNM47"/>
      <c r="VNN47"/>
      <c r="VNO47"/>
      <c r="VNP47"/>
      <c r="VNQ47"/>
      <c r="VNR47"/>
      <c r="VNS47"/>
      <c r="VNT47"/>
      <c r="VNU47"/>
      <c r="VNV47"/>
      <c r="VNW47"/>
      <c r="VNX47"/>
      <c r="VNY47"/>
      <c r="VNZ47"/>
      <c r="VOA47"/>
      <c r="VOB47"/>
      <c r="VOC47"/>
      <c r="VOD47"/>
      <c r="VOE47"/>
      <c r="VOF47"/>
      <c r="VOG47"/>
      <c r="VOH47"/>
      <c r="VOI47"/>
      <c r="VOJ47"/>
      <c r="VOK47"/>
      <c r="VOL47"/>
      <c r="VOM47"/>
      <c r="VON47"/>
      <c r="VOO47"/>
      <c r="VOP47"/>
      <c r="VOQ47"/>
      <c r="VOR47"/>
      <c r="VOS47"/>
      <c r="VOT47"/>
      <c r="VOU47"/>
      <c r="VOV47"/>
      <c r="VOW47"/>
      <c r="VOX47"/>
      <c r="VOY47"/>
      <c r="VOZ47"/>
      <c r="VPA47"/>
      <c r="VPB47"/>
      <c r="VPC47"/>
      <c r="VPD47"/>
      <c r="VPE47"/>
      <c r="VPF47"/>
      <c r="VPG47"/>
      <c r="VPH47"/>
      <c r="VPI47"/>
      <c r="VPJ47"/>
      <c r="VPK47"/>
      <c r="VPL47"/>
      <c r="VPM47"/>
      <c r="VPN47"/>
      <c r="VPO47"/>
      <c r="VPP47"/>
      <c r="VPQ47"/>
      <c r="VPR47"/>
      <c r="VPS47"/>
      <c r="VPT47"/>
      <c r="VPU47"/>
      <c r="VPV47"/>
      <c r="VPW47"/>
      <c r="VPX47"/>
      <c r="VPY47"/>
      <c r="VPZ47"/>
      <c r="VQA47"/>
      <c r="VQB47"/>
      <c r="VQC47"/>
      <c r="VQD47"/>
      <c r="VQE47"/>
      <c r="VQF47"/>
      <c r="VQG47"/>
      <c r="VQH47"/>
      <c r="VQI47"/>
      <c r="VQJ47"/>
      <c r="VQK47"/>
      <c r="VQL47"/>
      <c r="VQM47"/>
      <c r="VQN47"/>
      <c r="VQO47"/>
      <c r="VQP47"/>
      <c r="VQQ47"/>
      <c r="VQR47"/>
      <c r="VQS47"/>
      <c r="VQT47"/>
      <c r="VQU47"/>
      <c r="VQV47"/>
      <c r="VQW47"/>
      <c r="VQX47"/>
      <c r="VQY47"/>
      <c r="VQZ47"/>
      <c r="VRA47"/>
      <c r="VRB47"/>
      <c r="VRC47"/>
      <c r="VRD47"/>
      <c r="VRE47"/>
      <c r="VRF47"/>
      <c r="VRG47"/>
      <c r="VRH47"/>
      <c r="VRI47"/>
      <c r="VRJ47"/>
      <c r="VRK47"/>
      <c r="VRL47"/>
      <c r="VRM47"/>
      <c r="VRN47"/>
      <c r="VRO47"/>
      <c r="VRP47"/>
      <c r="VRQ47"/>
      <c r="VRR47"/>
      <c r="VRS47"/>
      <c r="VRT47"/>
      <c r="VRU47"/>
      <c r="VRV47"/>
      <c r="VRW47"/>
      <c r="VRX47"/>
      <c r="VRY47"/>
      <c r="VRZ47"/>
      <c r="VSA47"/>
      <c r="VSB47"/>
      <c r="VSC47"/>
      <c r="VSD47"/>
      <c r="VSE47"/>
      <c r="VSF47"/>
      <c r="VSG47"/>
      <c r="VSH47"/>
      <c r="VSI47"/>
      <c r="VSJ47"/>
      <c r="VSK47"/>
      <c r="VSL47"/>
      <c r="VSM47"/>
      <c r="VSN47"/>
      <c r="VSO47"/>
      <c r="VSP47"/>
      <c r="VSQ47"/>
      <c r="VSR47"/>
      <c r="VSS47"/>
      <c r="VST47"/>
      <c r="VSU47"/>
      <c r="VSV47"/>
      <c r="VSW47"/>
      <c r="VSX47"/>
      <c r="VSY47"/>
      <c r="VSZ47"/>
      <c r="VTA47"/>
      <c r="VTB47"/>
      <c r="VTC47"/>
      <c r="VTD47"/>
      <c r="VTE47"/>
      <c r="VTF47"/>
      <c r="VTG47"/>
      <c r="VTH47"/>
      <c r="VTI47"/>
      <c r="VTJ47"/>
      <c r="VTK47"/>
      <c r="VTL47"/>
      <c r="VTM47"/>
      <c r="VTN47"/>
      <c r="VTO47"/>
      <c r="VTP47"/>
      <c r="VTQ47"/>
      <c r="VTR47"/>
      <c r="VTS47"/>
      <c r="VTT47"/>
      <c r="VTU47"/>
      <c r="VTV47"/>
      <c r="VTW47"/>
      <c r="VTX47"/>
      <c r="VTY47"/>
      <c r="VTZ47"/>
      <c r="VUA47"/>
      <c r="VUB47"/>
      <c r="VUC47"/>
      <c r="VUD47"/>
      <c r="VUE47"/>
      <c r="VUF47"/>
      <c r="VUG47"/>
      <c r="VUH47"/>
      <c r="VUI47"/>
      <c r="VUJ47"/>
      <c r="VUK47"/>
      <c r="VUL47"/>
      <c r="VUM47"/>
      <c r="VUN47"/>
      <c r="VUO47"/>
      <c r="VUP47"/>
      <c r="VUQ47"/>
      <c r="VUR47"/>
      <c r="VUS47"/>
      <c r="VUT47"/>
      <c r="VUU47"/>
      <c r="VUV47"/>
      <c r="VUW47"/>
      <c r="VUX47"/>
      <c r="VUY47"/>
      <c r="VUZ47"/>
      <c r="VVA47"/>
      <c r="VVB47"/>
      <c r="VVC47"/>
      <c r="VVD47"/>
      <c r="VVE47"/>
      <c r="VVF47"/>
      <c r="VVG47"/>
      <c r="VVH47"/>
      <c r="VVI47"/>
      <c r="VVJ47"/>
      <c r="VVK47"/>
      <c r="VVL47"/>
      <c r="VVM47"/>
      <c r="VVN47"/>
      <c r="VVO47"/>
      <c r="VVP47"/>
      <c r="VVQ47"/>
      <c r="VVR47"/>
      <c r="VVS47"/>
      <c r="VVT47"/>
      <c r="VVU47"/>
      <c r="VVV47"/>
      <c r="VVW47"/>
      <c r="VVX47"/>
      <c r="VVY47"/>
      <c r="VVZ47"/>
      <c r="VWA47"/>
      <c r="VWB47"/>
      <c r="VWC47"/>
      <c r="VWD47"/>
      <c r="VWE47"/>
      <c r="VWF47"/>
      <c r="VWG47"/>
      <c r="VWH47"/>
      <c r="VWI47"/>
      <c r="VWJ47"/>
      <c r="VWK47"/>
      <c r="VWL47"/>
      <c r="VWM47"/>
      <c r="VWN47"/>
      <c r="VWO47"/>
      <c r="VWP47"/>
      <c r="VWQ47"/>
      <c r="VWR47"/>
      <c r="VWS47"/>
      <c r="VWT47"/>
      <c r="VWU47"/>
      <c r="VWV47"/>
      <c r="VWW47"/>
      <c r="VWX47"/>
      <c r="VWY47"/>
      <c r="VWZ47"/>
      <c r="VXA47"/>
      <c r="VXB47"/>
      <c r="VXC47"/>
      <c r="VXD47"/>
      <c r="VXE47"/>
      <c r="VXF47"/>
      <c r="VXG47"/>
      <c r="VXH47"/>
      <c r="VXI47"/>
      <c r="VXJ47"/>
      <c r="VXK47"/>
      <c r="VXL47"/>
      <c r="VXM47"/>
      <c r="VXN47"/>
      <c r="VXO47"/>
      <c r="VXP47"/>
      <c r="VXQ47"/>
      <c r="VXR47"/>
      <c r="VXS47"/>
      <c r="VXT47"/>
      <c r="VXU47"/>
      <c r="VXV47"/>
      <c r="VXW47"/>
      <c r="VXX47"/>
      <c r="VXY47"/>
      <c r="VXZ47"/>
      <c r="VYA47"/>
      <c r="VYB47"/>
      <c r="VYC47"/>
      <c r="VYD47"/>
      <c r="VYE47"/>
      <c r="VYF47"/>
      <c r="VYG47"/>
      <c r="VYH47"/>
      <c r="VYI47"/>
      <c r="VYJ47"/>
      <c r="VYK47"/>
      <c r="VYL47"/>
      <c r="VYM47"/>
      <c r="VYN47"/>
      <c r="VYO47"/>
      <c r="VYP47"/>
      <c r="VYQ47"/>
      <c r="VYR47"/>
      <c r="VYS47"/>
      <c r="VYT47"/>
      <c r="VYU47"/>
      <c r="VYV47"/>
      <c r="VYW47"/>
      <c r="VYX47"/>
      <c r="VYY47"/>
      <c r="VYZ47"/>
      <c r="VZA47"/>
      <c r="VZB47"/>
      <c r="VZC47"/>
      <c r="VZD47"/>
      <c r="VZE47"/>
      <c r="VZF47"/>
      <c r="VZG47"/>
      <c r="VZH47"/>
      <c r="VZI47"/>
      <c r="VZJ47"/>
      <c r="VZK47"/>
      <c r="VZL47"/>
      <c r="VZM47"/>
      <c r="VZN47"/>
      <c r="VZO47"/>
      <c r="VZP47"/>
      <c r="VZQ47"/>
      <c r="VZR47"/>
      <c r="VZS47"/>
      <c r="VZT47"/>
      <c r="VZU47"/>
      <c r="VZV47"/>
      <c r="VZW47"/>
      <c r="VZX47"/>
      <c r="VZY47"/>
      <c r="VZZ47"/>
      <c r="WAA47"/>
      <c r="WAB47"/>
      <c r="WAC47"/>
      <c r="WAD47"/>
      <c r="WAE47"/>
      <c r="WAF47"/>
      <c r="WAG47"/>
      <c r="WAH47"/>
      <c r="WAI47"/>
      <c r="WAJ47"/>
      <c r="WAK47"/>
      <c r="WAL47"/>
      <c r="WAM47"/>
      <c r="WAN47"/>
      <c r="WAO47"/>
      <c r="WAP47"/>
      <c r="WAQ47"/>
      <c r="WAR47"/>
      <c r="WAS47"/>
      <c r="WAT47"/>
      <c r="WAU47"/>
      <c r="WAV47"/>
      <c r="WAW47"/>
      <c r="WAX47"/>
      <c r="WAY47"/>
      <c r="WAZ47"/>
      <c r="WBA47"/>
      <c r="WBB47"/>
      <c r="WBC47"/>
      <c r="WBD47"/>
      <c r="WBE47"/>
      <c r="WBF47"/>
      <c r="WBG47"/>
      <c r="WBH47"/>
      <c r="WBI47"/>
      <c r="WBJ47"/>
      <c r="WBK47"/>
      <c r="WBL47"/>
      <c r="WBM47"/>
      <c r="WBN47"/>
      <c r="WBO47"/>
      <c r="WBP47"/>
      <c r="WBQ47"/>
      <c r="WBR47"/>
      <c r="WBS47"/>
      <c r="WBT47"/>
      <c r="WBU47"/>
      <c r="WBV47"/>
      <c r="WBW47"/>
      <c r="WBX47"/>
      <c r="WBY47"/>
      <c r="WBZ47"/>
      <c r="WCA47"/>
      <c r="WCB47"/>
      <c r="WCC47"/>
      <c r="WCD47"/>
      <c r="WCE47"/>
      <c r="WCF47"/>
      <c r="WCG47"/>
      <c r="WCH47"/>
      <c r="WCI47"/>
      <c r="WCJ47"/>
      <c r="WCK47"/>
      <c r="WCL47"/>
      <c r="WCM47"/>
      <c r="WCN47"/>
      <c r="WCO47"/>
      <c r="WCP47"/>
      <c r="WCQ47"/>
      <c r="WCR47"/>
      <c r="WCS47"/>
      <c r="WCT47"/>
      <c r="WCU47"/>
      <c r="WCV47"/>
      <c r="WCW47"/>
      <c r="WCX47"/>
      <c r="WCY47"/>
      <c r="WCZ47"/>
      <c r="WDA47"/>
      <c r="WDB47"/>
      <c r="WDC47"/>
      <c r="WDD47"/>
      <c r="WDE47"/>
      <c r="WDF47"/>
      <c r="WDG47"/>
      <c r="WDH47"/>
      <c r="WDI47"/>
      <c r="WDJ47"/>
      <c r="WDK47"/>
      <c r="WDL47"/>
      <c r="WDM47"/>
      <c r="WDN47"/>
      <c r="WDO47"/>
      <c r="WDP47"/>
      <c r="WDQ47"/>
      <c r="WDR47"/>
      <c r="WDS47"/>
      <c r="WDT47"/>
      <c r="WDU47"/>
      <c r="WDV47"/>
      <c r="WDW47"/>
      <c r="WDX47"/>
      <c r="WDY47"/>
      <c r="WDZ47"/>
      <c r="WEA47"/>
      <c r="WEB47"/>
      <c r="WEC47"/>
      <c r="WED47"/>
      <c r="WEE47"/>
      <c r="WEF47"/>
      <c r="WEG47"/>
      <c r="WEH47"/>
      <c r="WEI47"/>
      <c r="WEJ47"/>
      <c r="WEK47"/>
      <c r="WEL47"/>
      <c r="WEM47"/>
      <c r="WEN47"/>
      <c r="WEO47"/>
      <c r="WEP47"/>
      <c r="WEQ47"/>
      <c r="WER47"/>
      <c r="WES47"/>
      <c r="WET47"/>
      <c r="WEU47"/>
      <c r="WEV47"/>
      <c r="WEW47"/>
      <c r="WEX47"/>
      <c r="WEY47"/>
      <c r="WEZ47"/>
      <c r="WFA47"/>
      <c r="WFB47"/>
      <c r="WFC47"/>
      <c r="WFD47"/>
      <c r="WFE47"/>
      <c r="WFF47"/>
      <c r="WFG47"/>
      <c r="WFH47"/>
      <c r="WFI47"/>
      <c r="WFJ47"/>
      <c r="WFK47"/>
      <c r="WFL47"/>
      <c r="WFM47"/>
      <c r="WFN47"/>
      <c r="WFO47"/>
      <c r="WFP47"/>
      <c r="WFQ47"/>
      <c r="WFR47"/>
      <c r="WFS47"/>
      <c r="WFT47"/>
      <c r="WFU47"/>
      <c r="WFV47"/>
      <c r="WFW47"/>
      <c r="WFX47"/>
      <c r="WFY47"/>
      <c r="WFZ47"/>
      <c r="WGA47"/>
      <c r="WGB47"/>
      <c r="WGC47"/>
      <c r="WGD47"/>
      <c r="WGE47"/>
      <c r="WGF47"/>
      <c r="WGG47"/>
      <c r="WGH47"/>
      <c r="WGI47"/>
      <c r="WGJ47"/>
      <c r="WGK47"/>
      <c r="WGL47"/>
      <c r="WGM47"/>
      <c r="WGN47"/>
      <c r="WGO47"/>
      <c r="WGP47"/>
      <c r="WGQ47"/>
      <c r="WGR47"/>
      <c r="WGS47"/>
      <c r="WGT47"/>
      <c r="WGU47"/>
      <c r="WGV47"/>
      <c r="WGW47"/>
      <c r="WGX47"/>
      <c r="WGY47"/>
      <c r="WGZ47"/>
      <c r="WHA47"/>
      <c r="WHB47"/>
      <c r="WHC47"/>
      <c r="WHD47"/>
      <c r="WHE47"/>
      <c r="WHF47"/>
      <c r="WHG47"/>
      <c r="WHH47"/>
      <c r="WHI47"/>
      <c r="WHJ47"/>
      <c r="WHK47"/>
      <c r="WHL47"/>
      <c r="WHM47"/>
      <c r="WHN47"/>
      <c r="WHO47"/>
      <c r="WHP47"/>
      <c r="WHQ47"/>
      <c r="WHR47"/>
      <c r="WHS47"/>
      <c r="WHT47"/>
      <c r="WHU47"/>
      <c r="WHV47"/>
      <c r="WHW47"/>
      <c r="WHX47"/>
      <c r="WHY47"/>
      <c r="WHZ47"/>
      <c r="WIA47"/>
      <c r="WIB47"/>
      <c r="WIC47"/>
      <c r="WID47"/>
      <c r="WIE47"/>
      <c r="WIF47"/>
      <c r="WIG47"/>
      <c r="WIH47"/>
      <c r="WII47"/>
      <c r="WIJ47"/>
      <c r="WIK47"/>
      <c r="WIL47"/>
      <c r="WIM47"/>
      <c r="WIN47"/>
      <c r="WIO47"/>
      <c r="WIP47"/>
      <c r="WIQ47"/>
      <c r="WIR47"/>
      <c r="WIS47"/>
      <c r="WIT47"/>
      <c r="WIU47"/>
      <c r="WIV47"/>
      <c r="WIW47"/>
      <c r="WIX47"/>
      <c r="WIY47"/>
      <c r="WIZ47"/>
      <c r="WJA47"/>
      <c r="WJB47"/>
      <c r="WJC47"/>
      <c r="WJD47"/>
      <c r="WJE47"/>
      <c r="WJF47"/>
      <c r="WJG47"/>
      <c r="WJH47"/>
      <c r="WJI47"/>
      <c r="WJJ47"/>
      <c r="WJK47"/>
      <c r="WJL47"/>
      <c r="WJM47"/>
      <c r="WJN47"/>
      <c r="WJO47"/>
      <c r="WJP47"/>
      <c r="WJQ47"/>
      <c r="WJR47"/>
      <c r="WJS47"/>
      <c r="WJT47"/>
      <c r="WJU47"/>
      <c r="WJV47"/>
      <c r="WJW47"/>
      <c r="WJX47"/>
      <c r="WJY47"/>
      <c r="WJZ47"/>
      <c r="WKA47"/>
      <c r="WKB47"/>
      <c r="WKC47"/>
      <c r="WKD47"/>
      <c r="WKE47"/>
      <c r="WKF47"/>
      <c r="WKG47"/>
      <c r="WKH47"/>
      <c r="WKI47"/>
      <c r="WKJ47"/>
      <c r="WKK47"/>
      <c r="WKL47"/>
      <c r="WKM47"/>
      <c r="WKN47"/>
      <c r="WKO47"/>
      <c r="WKP47"/>
      <c r="WKQ47"/>
      <c r="WKR47"/>
      <c r="WKS47"/>
      <c r="WKT47"/>
      <c r="WKU47"/>
      <c r="WKV47"/>
      <c r="WKW47"/>
      <c r="WKX47"/>
      <c r="WKY47"/>
      <c r="WKZ47"/>
      <c r="WLA47"/>
      <c r="WLB47"/>
      <c r="WLC47"/>
      <c r="WLD47"/>
      <c r="WLE47"/>
      <c r="WLF47"/>
      <c r="WLG47"/>
      <c r="WLH47"/>
      <c r="WLI47"/>
      <c r="WLJ47"/>
      <c r="WLK47"/>
      <c r="WLL47"/>
      <c r="WLM47"/>
      <c r="WLN47"/>
      <c r="WLO47"/>
      <c r="WLP47"/>
      <c r="WLQ47"/>
      <c r="WLR47"/>
      <c r="WLS47"/>
      <c r="WLT47"/>
      <c r="WLU47"/>
      <c r="WLV47"/>
      <c r="WLW47"/>
      <c r="WLX47"/>
      <c r="WLY47"/>
      <c r="WLZ47"/>
      <c r="WMA47"/>
      <c r="WMB47"/>
      <c r="WMC47"/>
      <c r="WMD47"/>
      <c r="WME47"/>
      <c r="WMF47"/>
      <c r="WMG47"/>
      <c r="WMH47"/>
      <c r="WMI47"/>
      <c r="WMJ47"/>
      <c r="WMK47"/>
      <c r="WML47"/>
      <c r="WMM47"/>
      <c r="WMN47"/>
      <c r="WMO47"/>
      <c r="WMP47"/>
      <c r="WMQ47"/>
      <c r="WMR47"/>
      <c r="WMS47"/>
      <c r="WMT47"/>
      <c r="WMU47"/>
      <c r="WMV47"/>
      <c r="WMW47"/>
      <c r="WMX47"/>
      <c r="WMY47"/>
      <c r="WMZ47"/>
      <c r="WNA47"/>
      <c r="WNB47"/>
      <c r="WNC47"/>
      <c r="WND47"/>
      <c r="WNE47"/>
      <c r="WNF47"/>
      <c r="WNG47"/>
      <c r="WNH47"/>
      <c r="WNI47"/>
      <c r="WNJ47"/>
      <c r="WNK47"/>
      <c r="WNL47"/>
      <c r="WNM47"/>
      <c r="WNN47"/>
      <c r="WNO47"/>
      <c r="WNP47"/>
      <c r="WNQ47"/>
      <c r="WNR47"/>
      <c r="WNS47"/>
      <c r="WNT47"/>
      <c r="WNU47"/>
      <c r="WNV47"/>
      <c r="WNW47"/>
      <c r="WNX47"/>
      <c r="WNY47"/>
      <c r="WNZ47"/>
      <c r="WOA47"/>
      <c r="WOB47"/>
      <c r="WOC47"/>
      <c r="WOD47"/>
      <c r="WOE47"/>
      <c r="WOF47"/>
      <c r="WOG47"/>
      <c r="WOH47"/>
      <c r="WOI47"/>
      <c r="WOJ47"/>
      <c r="WOK47"/>
      <c r="WOL47"/>
      <c r="WOM47"/>
      <c r="WON47"/>
      <c r="WOO47"/>
      <c r="WOP47"/>
      <c r="WOQ47"/>
      <c r="WOR47"/>
      <c r="WOS47"/>
      <c r="WOT47"/>
      <c r="WOU47"/>
      <c r="WOV47"/>
      <c r="WOW47"/>
      <c r="WOX47"/>
      <c r="WOY47"/>
      <c r="WOZ47"/>
      <c r="WPA47"/>
      <c r="WPB47"/>
      <c r="WPC47"/>
      <c r="WPD47"/>
      <c r="WPE47"/>
      <c r="WPF47"/>
      <c r="WPG47"/>
      <c r="WPH47"/>
      <c r="WPI47"/>
      <c r="WPJ47"/>
      <c r="WPK47"/>
      <c r="WPL47"/>
      <c r="WPM47"/>
      <c r="WPN47"/>
      <c r="WPO47"/>
      <c r="WPP47"/>
      <c r="WPQ47"/>
      <c r="WPR47"/>
      <c r="WPS47"/>
      <c r="WPT47"/>
      <c r="WPU47"/>
      <c r="WPV47"/>
      <c r="WPW47"/>
      <c r="WPX47"/>
      <c r="WPY47"/>
      <c r="WPZ47"/>
      <c r="WQA47"/>
      <c r="WQB47"/>
      <c r="WQC47"/>
      <c r="WQD47"/>
      <c r="WQE47"/>
      <c r="WQF47"/>
      <c r="WQG47"/>
      <c r="WQH47"/>
      <c r="WQI47"/>
      <c r="WQJ47"/>
      <c r="WQK47"/>
      <c r="WQL47"/>
      <c r="WQM47"/>
      <c r="WQN47"/>
      <c r="WQO47"/>
      <c r="WQP47"/>
      <c r="WQQ47"/>
      <c r="WQR47"/>
      <c r="WQS47"/>
      <c r="WQT47"/>
      <c r="WQU47"/>
      <c r="WQV47"/>
      <c r="WQW47"/>
      <c r="WQX47"/>
      <c r="WQY47"/>
      <c r="WQZ47"/>
      <c r="WRA47"/>
      <c r="WRB47"/>
      <c r="WRC47"/>
      <c r="WRD47"/>
      <c r="WRE47"/>
      <c r="WRF47"/>
      <c r="WRG47"/>
      <c r="WRH47"/>
      <c r="WRI47"/>
      <c r="WRJ47"/>
      <c r="WRK47"/>
      <c r="WRL47"/>
      <c r="WRM47"/>
      <c r="WRN47"/>
      <c r="WRO47"/>
      <c r="WRP47"/>
      <c r="WRQ47"/>
      <c r="WRR47"/>
      <c r="WRS47"/>
      <c r="WRT47"/>
      <c r="WRU47"/>
      <c r="WRV47"/>
      <c r="WRW47"/>
      <c r="WRX47"/>
      <c r="WRY47"/>
      <c r="WRZ47"/>
      <c r="WSA47"/>
      <c r="WSB47"/>
      <c r="WSC47"/>
      <c r="WSD47"/>
      <c r="WSE47"/>
      <c r="WSF47"/>
      <c r="WSG47"/>
      <c r="WSH47"/>
      <c r="WSI47"/>
      <c r="WSJ47"/>
      <c r="WSK47"/>
      <c r="WSL47"/>
      <c r="WSM47"/>
      <c r="WSN47"/>
      <c r="WSO47"/>
      <c r="WSP47"/>
      <c r="WSQ47"/>
      <c r="WSR47"/>
      <c r="WSS47"/>
      <c r="WST47"/>
      <c r="WSU47"/>
      <c r="WSV47"/>
      <c r="WSW47"/>
      <c r="WSX47"/>
      <c r="WSY47"/>
      <c r="WSZ47"/>
      <c r="WTA47"/>
      <c r="WTB47"/>
      <c r="WTC47"/>
      <c r="WTD47"/>
      <c r="WTE47"/>
      <c r="WTF47"/>
      <c r="WTG47"/>
      <c r="WTH47"/>
      <c r="WTI47"/>
      <c r="WTJ47"/>
      <c r="WTK47"/>
      <c r="WTL47"/>
      <c r="WTM47"/>
      <c r="WTN47"/>
      <c r="WTO47"/>
      <c r="WTP47"/>
      <c r="WTQ47"/>
      <c r="WTR47"/>
      <c r="WTS47"/>
      <c r="WTT47"/>
      <c r="WTU47"/>
      <c r="WTV47"/>
      <c r="WTW47"/>
      <c r="WTX47"/>
      <c r="WTY47"/>
      <c r="WTZ47"/>
      <c r="WUA47"/>
      <c r="WUB47"/>
      <c r="WUC47"/>
      <c r="WUD47"/>
      <c r="WUE47"/>
      <c r="WUF47"/>
      <c r="WUG47"/>
      <c r="WUH47"/>
      <c r="WUI47"/>
      <c r="WUJ47"/>
      <c r="WUK47"/>
      <c r="WUL47"/>
      <c r="WUM47"/>
      <c r="WUN47"/>
      <c r="WUO47"/>
      <c r="WUP47"/>
      <c r="WUQ47"/>
      <c r="WUR47"/>
      <c r="WUS47"/>
      <c r="WUT47"/>
      <c r="WUU47"/>
      <c r="WUV47"/>
      <c r="WUW47"/>
      <c r="WUX47"/>
      <c r="WUY47"/>
      <c r="WUZ47"/>
      <c r="WVA47"/>
      <c r="WVB47"/>
      <c r="WVC47"/>
      <c r="WVD47"/>
      <c r="WVE47"/>
      <c r="WVF47"/>
      <c r="WVG47"/>
      <c r="WVH47"/>
      <c r="WVI47"/>
      <c r="WVJ47"/>
      <c r="WVK47"/>
      <c r="WVL47"/>
      <c r="WVM47"/>
      <c r="WVN47"/>
      <c r="WVO47"/>
      <c r="WVP47"/>
      <c r="WVQ47"/>
      <c r="WVR47"/>
      <c r="WVS47"/>
      <c r="WVT47"/>
      <c r="WVU47"/>
      <c r="WVV47"/>
      <c r="WVW47"/>
      <c r="WVX47"/>
      <c r="WVY47"/>
      <c r="WVZ47"/>
      <c r="WWA47"/>
      <c r="WWB47"/>
      <c r="WWC47"/>
      <c r="WWD47"/>
      <c r="WWE47"/>
      <c r="WWF47"/>
      <c r="WWG47"/>
      <c r="WWH47"/>
      <c r="WWI47"/>
      <c r="WWJ47"/>
      <c r="WWK47"/>
      <c r="WWL47"/>
      <c r="WWM47"/>
      <c r="WWN47"/>
      <c r="WWO47"/>
      <c r="WWP47"/>
      <c r="WWQ47"/>
      <c r="WWR47"/>
      <c r="WWS47"/>
      <c r="WWT47"/>
      <c r="WWU47"/>
      <c r="WWV47"/>
      <c r="WWW47"/>
      <c r="WWX47"/>
      <c r="WWY47"/>
      <c r="WWZ47"/>
      <c r="WXA47"/>
      <c r="WXB47"/>
      <c r="WXC47"/>
      <c r="WXD47"/>
      <c r="WXE47"/>
      <c r="WXF47"/>
      <c r="WXG47"/>
      <c r="WXH47"/>
      <c r="WXI47"/>
      <c r="WXJ47"/>
      <c r="WXK47"/>
      <c r="WXL47"/>
      <c r="WXM47"/>
      <c r="WXN47"/>
      <c r="WXO47"/>
      <c r="WXP47"/>
      <c r="WXQ47"/>
      <c r="WXR47"/>
      <c r="WXS47"/>
      <c r="WXT47"/>
      <c r="WXU47"/>
      <c r="WXV47"/>
      <c r="WXW47"/>
      <c r="WXX47"/>
      <c r="WXY47"/>
      <c r="WXZ47"/>
      <c r="WYA47"/>
      <c r="WYB47"/>
      <c r="WYC47"/>
      <c r="WYD47"/>
      <c r="WYE47"/>
      <c r="WYF47"/>
      <c r="WYG47"/>
      <c r="WYH47"/>
      <c r="WYI47"/>
      <c r="WYJ47"/>
      <c r="WYK47"/>
      <c r="WYL47"/>
      <c r="WYM47"/>
      <c r="WYN47"/>
      <c r="WYO47"/>
      <c r="WYP47"/>
      <c r="WYQ47"/>
      <c r="WYR47"/>
      <c r="WYS47"/>
      <c r="WYT47"/>
      <c r="WYU47"/>
      <c r="WYV47"/>
      <c r="WYW47"/>
      <c r="WYX47"/>
      <c r="WYY47"/>
      <c r="WYZ47"/>
      <c r="WZA47"/>
      <c r="WZB47"/>
      <c r="WZC47"/>
      <c r="WZD47"/>
      <c r="WZE47"/>
      <c r="WZF47"/>
      <c r="WZG47"/>
      <c r="WZH47"/>
      <c r="WZI47"/>
      <c r="WZJ47"/>
      <c r="WZK47"/>
      <c r="WZL47"/>
      <c r="WZM47"/>
      <c r="WZN47"/>
      <c r="WZO47"/>
      <c r="WZP47"/>
      <c r="WZQ47"/>
      <c r="WZR47"/>
      <c r="WZS47"/>
      <c r="WZT47"/>
      <c r="WZU47"/>
      <c r="WZV47"/>
      <c r="WZW47"/>
      <c r="WZX47"/>
      <c r="WZY47"/>
      <c r="WZZ47"/>
      <c r="XAA47"/>
      <c r="XAB47"/>
      <c r="XAC47"/>
      <c r="XAD47"/>
      <c r="XAE47"/>
      <c r="XAF47"/>
      <c r="XAG47"/>
      <c r="XAH47"/>
      <c r="XAI47"/>
      <c r="XAJ47"/>
      <c r="XAK47"/>
      <c r="XAL47"/>
      <c r="XAM47"/>
      <c r="XAN47"/>
      <c r="XAO47"/>
      <c r="XAP47"/>
      <c r="XAQ47"/>
      <c r="XAR47"/>
      <c r="XAS47"/>
      <c r="XAT47"/>
      <c r="XAU47"/>
      <c r="XAV47"/>
      <c r="XAW47"/>
      <c r="XAX47"/>
      <c r="XAY47"/>
      <c r="XAZ47"/>
      <c r="XBA47"/>
      <c r="XBB47"/>
      <c r="XBC47"/>
      <c r="XBD47"/>
      <c r="XBE47"/>
      <c r="XBF47"/>
      <c r="XBG47"/>
      <c r="XBH47"/>
      <c r="XBI47"/>
      <c r="XBJ47"/>
      <c r="XBK47"/>
      <c r="XBL47"/>
      <c r="XBM47"/>
      <c r="XBN47"/>
      <c r="XBO47"/>
      <c r="XBP47"/>
      <c r="XBQ47"/>
      <c r="XBR47"/>
      <c r="XBS47"/>
      <c r="XBT47"/>
      <c r="XBU47"/>
      <c r="XBV47"/>
      <c r="XBW47"/>
      <c r="XBX47"/>
      <c r="XBY47"/>
      <c r="XBZ47"/>
      <c r="XCA47"/>
      <c r="XCB47"/>
      <c r="XCC47"/>
      <c r="XCD47"/>
      <c r="XCE47"/>
      <c r="XCF47"/>
      <c r="XCG47"/>
      <c r="XCH47"/>
      <c r="XCI47"/>
      <c r="XCJ47"/>
      <c r="XCK47"/>
      <c r="XCL47"/>
      <c r="XCM47"/>
      <c r="XCN47"/>
      <c r="XCO47"/>
      <c r="XCP47"/>
      <c r="XCQ47"/>
      <c r="XCR47"/>
      <c r="XCS47"/>
      <c r="XCT47"/>
      <c r="XCU47"/>
      <c r="XCV47"/>
      <c r="XCW47"/>
      <c r="XCX47"/>
      <c r="XCY47"/>
      <c r="XCZ47"/>
      <c r="XDA47"/>
      <c r="XDB47"/>
      <c r="XDC47"/>
      <c r="XDD47"/>
      <c r="XDE47"/>
      <c r="XDF47"/>
      <c r="XDG47"/>
      <c r="XDH47"/>
      <c r="XDI47"/>
      <c r="XDJ47"/>
      <c r="XDK47"/>
      <c r="XDL47"/>
      <c r="XDM47"/>
      <c r="XDN47"/>
      <c r="XDO47"/>
      <c r="XDP47"/>
      <c r="XDQ47"/>
      <c r="XDR47"/>
      <c r="XDS47"/>
      <c r="XDT47"/>
      <c r="XDU47"/>
      <c r="XDV47"/>
      <c r="XDW47"/>
      <c r="XDX47"/>
      <c r="XDY47"/>
      <c r="XDZ47"/>
      <c r="XEA47"/>
      <c r="XEB47"/>
      <c r="XEC47"/>
      <c r="XED47"/>
      <c r="XEE47"/>
      <c r="XEF47"/>
      <c r="XEG47"/>
      <c r="XEH47"/>
      <c r="XEI47"/>
      <c r="XEJ47"/>
      <c r="XEK47"/>
      <c r="XEL47"/>
      <c r="XEM47"/>
      <c r="XEN47"/>
      <c r="XEO47"/>
      <c r="XEP47"/>
      <c r="XEQ47"/>
      <c r="XER47"/>
      <c r="XES47"/>
      <c r="XET47"/>
      <c r="XEU47"/>
      <c r="XEV47"/>
      <c r="XEW47"/>
      <c r="XEX47"/>
      <c r="XEY47"/>
      <c r="XEZ47"/>
      <c r="XFA47"/>
      <c r="XFB47"/>
      <c r="XFC47"/>
      <c r="XFD47"/>
    </row>
    <row r="48" spans="1:16384">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c r="AMN48"/>
      <c r="AMO48"/>
      <c r="AMP48"/>
      <c r="AMQ48"/>
      <c r="AMR48"/>
      <c r="AMS48"/>
      <c r="AMT48"/>
      <c r="AMU48"/>
      <c r="AMV48"/>
      <c r="AMW48"/>
      <c r="AMX48"/>
      <c r="AMY48"/>
      <c r="AMZ48"/>
      <c r="ANA48"/>
      <c r="ANB48"/>
      <c r="ANC48"/>
      <c r="AND48"/>
      <c r="ANE48"/>
      <c r="ANF48"/>
      <c r="ANG48"/>
      <c r="ANH48"/>
      <c r="ANI48"/>
      <c r="ANJ48"/>
      <c r="ANK48"/>
      <c r="ANL48"/>
      <c r="ANM48"/>
      <c r="ANN48"/>
      <c r="ANO48"/>
      <c r="ANP48"/>
      <c r="ANQ48"/>
      <c r="ANR48"/>
      <c r="ANS48"/>
      <c r="ANT48"/>
      <c r="ANU48"/>
      <c r="ANV48"/>
      <c r="ANW48"/>
      <c r="ANX48"/>
      <c r="ANY48"/>
      <c r="ANZ48"/>
      <c r="AOA48"/>
      <c r="AOB48"/>
      <c r="AOC48"/>
      <c r="AOD48"/>
      <c r="AOE48"/>
      <c r="AOF48"/>
      <c r="AOG48"/>
      <c r="AOH48"/>
      <c r="AOI48"/>
      <c r="AOJ48"/>
      <c r="AOK48"/>
      <c r="AOL48"/>
      <c r="AOM48"/>
      <c r="AON48"/>
      <c r="AOO48"/>
      <c r="AOP48"/>
      <c r="AOQ48"/>
      <c r="AOR48"/>
      <c r="AOS48"/>
      <c r="AOT48"/>
      <c r="AOU48"/>
      <c r="AOV48"/>
      <c r="AOW48"/>
      <c r="AOX48"/>
      <c r="AOY48"/>
      <c r="AOZ48"/>
      <c r="APA48"/>
      <c r="APB48"/>
      <c r="APC48"/>
      <c r="APD48"/>
      <c r="APE48"/>
      <c r="APF48"/>
      <c r="APG48"/>
      <c r="APH48"/>
      <c r="API48"/>
      <c r="APJ48"/>
      <c r="APK48"/>
      <c r="APL48"/>
      <c r="APM48"/>
      <c r="APN48"/>
      <c r="APO48"/>
      <c r="APP48"/>
      <c r="APQ48"/>
      <c r="APR48"/>
      <c r="APS48"/>
      <c r="APT48"/>
      <c r="APU48"/>
      <c r="APV48"/>
      <c r="APW48"/>
      <c r="APX48"/>
      <c r="APY48"/>
      <c r="APZ48"/>
      <c r="AQA48"/>
      <c r="AQB48"/>
      <c r="AQC48"/>
      <c r="AQD48"/>
      <c r="AQE48"/>
      <c r="AQF48"/>
      <c r="AQG48"/>
      <c r="AQH48"/>
      <c r="AQI48"/>
      <c r="AQJ48"/>
      <c r="AQK48"/>
      <c r="AQL48"/>
      <c r="AQM48"/>
      <c r="AQN48"/>
      <c r="AQO48"/>
      <c r="AQP48"/>
      <c r="AQQ48"/>
      <c r="AQR48"/>
      <c r="AQS48"/>
      <c r="AQT48"/>
      <c r="AQU48"/>
      <c r="AQV48"/>
      <c r="AQW48"/>
      <c r="AQX48"/>
      <c r="AQY48"/>
      <c r="AQZ48"/>
      <c r="ARA48"/>
      <c r="ARB48"/>
      <c r="ARC48"/>
      <c r="ARD48"/>
      <c r="ARE48"/>
      <c r="ARF48"/>
      <c r="ARG48"/>
      <c r="ARH48"/>
      <c r="ARI48"/>
      <c r="ARJ48"/>
      <c r="ARK48"/>
      <c r="ARL48"/>
      <c r="ARM48"/>
      <c r="ARN48"/>
      <c r="ARO48"/>
      <c r="ARP48"/>
      <c r="ARQ48"/>
      <c r="ARR48"/>
      <c r="ARS48"/>
      <c r="ART48"/>
      <c r="ARU48"/>
      <c r="ARV48"/>
      <c r="ARW48"/>
      <c r="ARX48"/>
      <c r="ARY48"/>
      <c r="ARZ48"/>
      <c r="ASA48"/>
      <c r="ASB48"/>
      <c r="ASC48"/>
      <c r="ASD48"/>
      <c r="ASE48"/>
      <c r="ASF48"/>
      <c r="ASG48"/>
      <c r="ASH48"/>
      <c r="ASI48"/>
      <c r="ASJ48"/>
      <c r="ASK48"/>
      <c r="ASL48"/>
      <c r="ASM48"/>
      <c r="ASN48"/>
      <c r="ASO48"/>
      <c r="ASP48"/>
      <c r="ASQ48"/>
      <c r="ASR48"/>
      <c r="ASS48"/>
      <c r="AST48"/>
      <c r="ASU48"/>
      <c r="ASV48"/>
      <c r="ASW48"/>
      <c r="ASX48"/>
      <c r="ASY48"/>
      <c r="ASZ48"/>
      <c r="ATA48"/>
      <c r="ATB48"/>
      <c r="ATC48"/>
      <c r="ATD48"/>
      <c r="ATE48"/>
      <c r="ATF48"/>
      <c r="ATG48"/>
      <c r="ATH48"/>
      <c r="ATI48"/>
      <c r="ATJ48"/>
      <c r="ATK48"/>
      <c r="ATL48"/>
      <c r="ATM48"/>
      <c r="ATN48"/>
      <c r="ATO48"/>
      <c r="ATP48"/>
      <c r="ATQ48"/>
      <c r="ATR48"/>
      <c r="ATS48"/>
      <c r="ATT48"/>
      <c r="ATU48"/>
      <c r="ATV48"/>
      <c r="ATW48"/>
      <c r="ATX48"/>
      <c r="ATY48"/>
      <c r="ATZ48"/>
      <c r="AUA48"/>
      <c r="AUB48"/>
      <c r="AUC48"/>
      <c r="AUD48"/>
      <c r="AUE48"/>
      <c r="AUF48"/>
      <c r="AUG48"/>
      <c r="AUH48"/>
      <c r="AUI48"/>
      <c r="AUJ48"/>
      <c r="AUK48"/>
      <c r="AUL48"/>
      <c r="AUM48"/>
      <c r="AUN48"/>
      <c r="AUO48"/>
      <c r="AUP48"/>
      <c r="AUQ48"/>
      <c r="AUR48"/>
      <c r="AUS48"/>
      <c r="AUT48"/>
      <c r="AUU48"/>
      <c r="AUV48"/>
      <c r="AUW48"/>
      <c r="AUX48"/>
      <c r="AUY48"/>
      <c r="AUZ48"/>
      <c r="AVA48"/>
      <c r="AVB48"/>
      <c r="AVC48"/>
      <c r="AVD48"/>
      <c r="AVE48"/>
      <c r="AVF48"/>
      <c r="AVG48"/>
      <c r="AVH48"/>
      <c r="AVI48"/>
      <c r="AVJ48"/>
      <c r="AVK48"/>
      <c r="AVL48"/>
      <c r="AVM48"/>
      <c r="AVN48"/>
      <c r="AVO48"/>
      <c r="AVP48"/>
      <c r="AVQ48"/>
      <c r="AVR48"/>
      <c r="AVS48"/>
      <c r="AVT48"/>
      <c r="AVU48"/>
      <c r="AVV48"/>
      <c r="AVW48"/>
      <c r="AVX48"/>
      <c r="AVY48"/>
      <c r="AVZ48"/>
      <c r="AWA48"/>
      <c r="AWB48"/>
      <c r="AWC48"/>
      <c r="AWD48"/>
      <c r="AWE48"/>
      <c r="AWF48"/>
      <c r="AWG48"/>
      <c r="AWH48"/>
      <c r="AWI48"/>
      <c r="AWJ48"/>
      <c r="AWK48"/>
      <c r="AWL48"/>
      <c r="AWM48"/>
      <c r="AWN48"/>
      <c r="AWO48"/>
      <c r="AWP48"/>
      <c r="AWQ48"/>
      <c r="AWR48"/>
      <c r="AWS48"/>
      <c r="AWT48"/>
      <c r="AWU48"/>
      <c r="AWV48"/>
      <c r="AWW48"/>
      <c r="AWX48"/>
      <c r="AWY48"/>
      <c r="AWZ48"/>
      <c r="AXA48"/>
      <c r="AXB48"/>
      <c r="AXC48"/>
      <c r="AXD48"/>
      <c r="AXE48"/>
      <c r="AXF48"/>
      <c r="AXG48"/>
      <c r="AXH48"/>
      <c r="AXI48"/>
      <c r="AXJ48"/>
      <c r="AXK48"/>
      <c r="AXL48"/>
      <c r="AXM48"/>
      <c r="AXN48"/>
      <c r="AXO48"/>
      <c r="AXP48"/>
      <c r="AXQ48"/>
      <c r="AXR48"/>
      <c r="AXS48"/>
      <c r="AXT48"/>
      <c r="AXU48"/>
      <c r="AXV48"/>
      <c r="AXW48"/>
      <c r="AXX48"/>
      <c r="AXY48"/>
      <c r="AXZ48"/>
      <c r="AYA48"/>
      <c r="AYB48"/>
      <c r="AYC48"/>
      <c r="AYD48"/>
      <c r="AYE48"/>
      <c r="AYF48"/>
      <c r="AYG48"/>
      <c r="AYH48"/>
      <c r="AYI48"/>
      <c r="AYJ48"/>
      <c r="AYK48"/>
      <c r="AYL48"/>
      <c r="AYM48"/>
      <c r="AYN48"/>
      <c r="AYO48"/>
      <c r="AYP48"/>
      <c r="AYQ48"/>
      <c r="AYR48"/>
      <c r="AYS48"/>
      <c r="AYT48"/>
      <c r="AYU48"/>
      <c r="AYV48"/>
      <c r="AYW48"/>
      <c r="AYX48"/>
      <c r="AYY48"/>
      <c r="AYZ48"/>
      <c r="AZA48"/>
      <c r="AZB48"/>
      <c r="AZC48"/>
      <c r="AZD48"/>
      <c r="AZE48"/>
      <c r="AZF48"/>
      <c r="AZG48"/>
      <c r="AZH48"/>
      <c r="AZI48"/>
      <c r="AZJ48"/>
      <c r="AZK48"/>
      <c r="AZL48"/>
      <c r="AZM48"/>
      <c r="AZN48"/>
      <c r="AZO48"/>
      <c r="AZP48"/>
      <c r="AZQ48"/>
      <c r="AZR48"/>
      <c r="AZS48"/>
      <c r="AZT48"/>
      <c r="AZU48"/>
      <c r="AZV48"/>
      <c r="AZW48"/>
      <c r="AZX48"/>
      <c r="AZY48"/>
      <c r="AZZ48"/>
      <c r="BAA48"/>
      <c r="BAB48"/>
      <c r="BAC48"/>
      <c r="BAD48"/>
      <c r="BAE48"/>
      <c r="BAF48"/>
      <c r="BAG48"/>
      <c r="BAH48"/>
      <c r="BAI48"/>
      <c r="BAJ48"/>
      <c r="BAK48"/>
      <c r="BAL48"/>
      <c r="BAM48"/>
      <c r="BAN48"/>
      <c r="BAO48"/>
      <c r="BAP48"/>
      <c r="BAQ48"/>
      <c r="BAR48"/>
      <c r="BAS48"/>
      <c r="BAT48"/>
      <c r="BAU48"/>
      <c r="BAV48"/>
      <c r="BAW48"/>
      <c r="BAX48"/>
      <c r="BAY48"/>
      <c r="BAZ48"/>
      <c r="BBA48"/>
      <c r="BBB48"/>
      <c r="BBC48"/>
      <c r="BBD48"/>
      <c r="BBE48"/>
      <c r="BBF48"/>
      <c r="BBG48"/>
      <c r="BBH48"/>
      <c r="BBI48"/>
      <c r="BBJ48"/>
      <c r="BBK48"/>
      <c r="BBL48"/>
      <c r="BBM48"/>
      <c r="BBN48"/>
      <c r="BBO48"/>
      <c r="BBP48"/>
      <c r="BBQ48"/>
      <c r="BBR48"/>
      <c r="BBS48"/>
      <c r="BBT48"/>
      <c r="BBU48"/>
      <c r="BBV48"/>
      <c r="BBW48"/>
      <c r="BBX48"/>
      <c r="BBY48"/>
      <c r="BBZ48"/>
      <c r="BCA48"/>
      <c r="BCB48"/>
      <c r="BCC48"/>
      <c r="BCD48"/>
      <c r="BCE48"/>
      <c r="BCF48"/>
      <c r="BCG48"/>
      <c r="BCH48"/>
      <c r="BCI48"/>
      <c r="BCJ48"/>
      <c r="BCK48"/>
      <c r="BCL48"/>
      <c r="BCM48"/>
      <c r="BCN48"/>
      <c r="BCO48"/>
      <c r="BCP48"/>
      <c r="BCQ48"/>
      <c r="BCR48"/>
      <c r="BCS48"/>
      <c r="BCT48"/>
      <c r="BCU48"/>
      <c r="BCV48"/>
      <c r="BCW48"/>
      <c r="BCX48"/>
      <c r="BCY48"/>
      <c r="BCZ48"/>
      <c r="BDA48"/>
      <c r="BDB48"/>
      <c r="BDC48"/>
      <c r="BDD48"/>
      <c r="BDE48"/>
      <c r="BDF48"/>
      <c r="BDG48"/>
      <c r="BDH48"/>
      <c r="BDI48"/>
      <c r="BDJ48"/>
      <c r="BDK48"/>
      <c r="BDL48"/>
      <c r="BDM48"/>
      <c r="BDN48"/>
      <c r="BDO48"/>
      <c r="BDP48"/>
      <c r="BDQ48"/>
      <c r="BDR48"/>
      <c r="BDS48"/>
      <c r="BDT48"/>
      <c r="BDU48"/>
      <c r="BDV48"/>
      <c r="BDW48"/>
      <c r="BDX48"/>
      <c r="BDY48"/>
      <c r="BDZ48"/>
      <c r="BEA48"/>
      <c r="BEB48"/>
      <c r="BEC48"/>
      <c r="BED48"/>
      <c r="BEE48"/>
      <c r="BEF48"/>
      <c r="BEG48"/>
      <c r="BEH48"/>
      <c r="BEI48"/>
      <c r="BEJ48"/>
      <c r="BEK48"/>
      <c r="BEL48"/>
      <c r="BEM48"/>
      <c r="BEN48"/>
      <c r="BEO48"/>
      <c r="BEP48"/>
      <c r="BEQ48"/>
      <c r="BER48"/>
      <c r="BES48"/>
      <c r="BET48"/>
      <c r="BEU48"/>
      <c r="BEV48"/>
      <c r="BEW48"/>
      <c r="BEX48"/>
      <c r="BEY48"/>
      <c r="BEZ48"/>
      <c r="BFA48"/>
      <c r="BFB48"/>
      <c r="BFC48"/>
      <c r="BFD48"/>
      <c r="BFE48"/>
      <c r="BFF48"/>
      <c r="BFG48"/>
      <c r="BFH48"/>
      <c r="BFI48"/>
      <c r="BFJ48"/>
      <c r="BFK48"/>
      <c r="BFL48"/>
      <c r="BFM48"/>
      <c r="BFN48"/>
      <c r="BFO48"/>
      <c r="BFP48"/>
      <c r="BFQ48"/>
      <c r="BFR48"/>
      <c r="BFS48"/>
      <c r="BFT48"/>
      <c r="BFU48"/>
      <c r="BFV48"/>
      <c r="BFW48"/>
      <c r="BFX48"/>
      <c r="BFY48"/>
      <c r="BFZ48"/>
      <c r="BGA48"/>
      <c r="BGB48"/>
      <c r="BGC48"/>
      <c r="BGD48"/>
      <c r="BGE48"/>
      <c r="BGF48"/>
      <c r="BGG48"/>
      <c r="BGH48"/>
      <c r="BGI48"/>
      <c r="BGJ48"/>
      <c r="BGK48"/>
      <c r="BGL48"/>
      <c r="BGM48"/>
      <c r="BGN48"/>
      <c r="BGO48"/>
      <c r="BGP48"/>
      <c r="BGQ48"/>
      <c r="BGR48"/>
      <c r="BGS48"/>
      <c r="BGT48"/>
      <c r="BGU48"/>
      <c r="BGV48"/>
      <c r="BGW48"/>
      <c r="BGX48"/>
      <c r="BGY48"/>
      <c r="BGZ48"/>
      <c r="BHA48"/>
      <c r="BHB48"/>
      <c r="BHC48"/>
      <c r="BHD48"/>
      <c r="BHE48"/>
      <c r="BHF48"/>
      <c r="BHG48"/>
      <c r="BHH48"/>
      <c r="BHI48"/>
      <c r="BHJ48"/>
      <c r="BHK48"/>
      <c r="BHL48"/>
      <c r="BHM48"/>
      <c r="BHN48"/>
      <c r="BHO48"/>
      <c r="BHP48"/>
      <c r="BHQ48"/>
      <c r="BHR48"/>
      <c r="BHS48"/>
      <c r="BHT48"/>
      <c r="BHU48"/>
      <c r="BHV48"/>
      <c r="BHW48"/>
      <c r="BHX48"/>
      <c r="BHY48"/>
      <c r="BHZ48"/>
      <c r="BIA48"/>
      <c r="BIB48"/>
      <c r="BIC48"/>
      <c r="BID48"/>
      <c r="BIE48"/>
      <c r="BIF48"/>
      <c r="BIG48"/>
      <c r="BIH48"/>
      <c r="BII48"/>
      <c r="BIJ48"/>
      <c r="BIK48"/>
      <c r="BIL48"/>
      <c r="BIM48"/>
      <c r="BIN48"/>
      <c r="BIO48"/>
      <c r="BIP48"/>
      <c r="BIQ48"/>
      <c r="BIR48"/>
      <c r="BIS48"/>
      <c r="BIT48"/>
      <c r="BIU48"/>
      <c r="BIV48"/>
      <c r="BIW48"/>
      <c r="BIX48"/>
      <c r="BIY48"/>
      <c r="BIZ48"/>
      <c r="BJA48"/>
      <c r="BJB48"/>
      <c r="BJC48"/>
      <c r="BJD48"/>
      <c r="BJE48"/>
      <c r="BJF48"/>
      <c r="BJG48"/>
      <c r="BJH48"/>
      <c r="BJI48"/>
      <c r="BJJ48"/>
      <c r="BJK48"/>
      <c r="BJL48"/>
      <c r="BJM48"/>
      <c r="BJN48"/>
      <c r="BJO48"/>
      <c r="BJP48"/>
      <c r="BJQ48"/>
      <c r="BJR48"/>
      <c r="BJS48"/>
      <c r="BJT48"/>
      <c r="BJU48"/>
      <c r="BJV48"/>
      <c r="BJW48"/>
      <c r="BJX48"/>
      <c r="BJY48"/>
      <c r="BJZ48"/>
      <c r="BKA48"/>
      <c r="BKB48"/>
      <c r="BKC48"/>
      <c r="BKD48"/>
      <c r="BKE48"/>
      <c r="BKF48"/>
      <c r="BKG48"/>
      <c r="BKH48"/>
      <c r="BKI48"/>
      <c r="BKJ48"/>
      <c r="BKK48"/>
      <c r="BKL48"/>
      <c r="BKM48"/>
      <c r="BKN48"/>
      <c r="BKO48"/>
      <c r="BKP48"/>
      <c r="BKQ48"/>
      <c r="BKR48"/>
      <c r="BKS48"/>
      <c r="BKT48"/>
      <c r="BKU48"/>
      <c r="BKV48"/>
      <c r="BKW48"/>
      <c r="BKX48"/>
      <c r="BKY48"/>
      <c r="BKZ48"/>
      <c r="BLA48"/>
      <c r="BLB48"/>
      <c r="BLC48"/>
      <c r="BLD48"/>
      <c r="BLE48"/>
      <c r="BLF48"/>
      <c r="BLG48"/>
      <c r="BLH48"/>
      <c r="BLI48"/>
      <c r="BLJ48"/>
      <c r="BLK48"/>
      <c r="BLL48"/>
      <c r="BLM48"/>
      <c r="BLN48"/>
      <c r="BLO48"/>
      <c r="BLP48"/>
      <c r="BLQ48"/>
      <c r="BLR48"/>
      <c r="BLS48"/>
      <c r="BLT48"/>
      <c r="BLU48"/>
      <c r="BLV48"/>
      <c r="BLW48"/>
      <c r="BLX48"/>
      <c r="BLY48"/>
      <c r="BLZ48"/>
      <c r="BMA48"/>
      <c r="BMB48"/>
      <c r="BMC48"/>
      <c r="BMD48"/>
      <c r="BME48"/>
      <c r="BMF48"/>
      <c r="BMG48"/>
      <c r="BMH48"/>
      <c r="BMI48"/>
      <c r="BMJ48"/>
      <c r="BMK48"/>
      <c r="BML48"/>
      <c r="BMM48"/>
      <c r="BMN48"/>
      <c r="BMO48"/>
      <c r="BMP48"/>
      <c r="BMQ48"/>
      <c r="BMR48"/>
      <c r="BMS48"/>
      <c r="BMT48"/>
      <c r="BMU48"/>
      <c r="BMV48"/>
      <c r="BMW48"/>
      <c r="BMX48"/>
      <c r="BMY48"/>
      <c r="BMZ48"/>
      <c r="BNA48"/>
      <c r="BNB48"/>
      <c r="BNC48"/>
      <c r="BND48"/>
      <c r="BNE48"/>
      <c r="BNF48"/>
      <c r="BNG48"/>
      <c r="BNH48"/>
      <c r="BNI48"/>
      <c r="BNJ48"/>
      <c r="BNK48"/>
      <c r="BNL48"/>
      <c r="BNM48"/>
      <c r="BNN48"/>
      <c r="BNO48"/>
      <c r="BNP48"/>
      <c r="BNQ48"/>
      <c r="BNR48"/>
      <c r="BNS48"/>
      <c r="BNT48"/>
      <c r="BNU48"/>
      <c r="BNV48"/>
      <c r="BNW48"/>
      <c r="BNX48"/>
      <c r="BNY48"/>
      <c r="BNZ48"/>
      <c r="BOA48"/>
      <c r="BOB48"/>
      <c r="BOC48"/>
      <c r="BOD48"/>
      <c r="BOE48"/>
      <c r="BOF48"/>
      <c r="BOG48"/>
      <c r="BOH48"/>
      <c r="BOI48"/>
      <c r="BOJ48"/>
      <c r="BOK48"/>
      <c r="BOL48"/>
      <c r="BOM48"/>
      <c r="BON48"/>
      <c r="BOO48"/>
      <c r="BOP48"/>
      <c r="BOQ48"/>
      <c r="BOR48"/>
      <c r="BOS48"/>
      <c r="BOT48"/>
      <c r="BOU48"/>
      <c r="BOV48"/>
      <c r="BOW48"/>
      <c r="BOX48"/>
      <c r="BOY48"/>
      <c r="BOZ48"/>
      <c r="BPA48"/>
      <c r="BPB48"/>
      <c r="BPC48"/>
      <c r="BPD48"/>
      <c r="BPE48"/>
      <c r="BPF48"/>
      <c r="BPG48"/>
      <c r="BPH48"/>
      <c r="BPI48"/>
      <c r="BPJ48"/>
      <c r="BPK48"/>
      <c r="BPL48"/>
      <c r="BPM48"/>
      <c r="BPN48"/>
      <c r="BPO48"/>
      <c r="BPP48"/>
      <c r="BPQ48"/>
      <c r="BPR48"/>
      <c r="BPS48"/>
      <c r="BPT48"/>
      <c r="BPU48"/>
      <c r="BPV48"/>
      <c r="BPW48"/>
      <c r="BPX48"/>
      <c r="BPY48"/>
      <c r="BPZ48"/>
      <c r="BQA48"/>
      <c r="BQB48"/>
      <c r="BQC48"/>
      <c r="BQD48"/>
      <c r="BQE48"/>
      <c r="BQF48"/>
      <c r="BQG48"/>
      <c r="BQH48"/>
      <c r="BQI48"/>
      <c r="BQJ48"/>
      <c r="BQK48"/>
      <c r="BQL48"/>
      <c r="BQM48"/>
      <c r="BQN48"/>
      <c r="BQO48"/>
      <c r="BQP48"/>
      <c r="BQQ48"/>
      <c r="BQR48"/>
      <c r="BQS48"/>
      <c r="BQT48"/>
      <c r="BQU48"/>
      <c r="BQV48"/>
      <c r="BQW48"/>
      <c r="BQX48"/>
      <c r="BQY48"/>
      <c r="BQZ48"/>
      <c r="BRA48"/>
      <c r="BRB48"/>
      <c r="BRC48"/>
      <c r="BRD48"/>
      <c r="BRE48"/>
      <c r="BRF48"/>
      <c r="BRG48"/>
      <c r="BRH48"/>
      <c r="BRI48"/>
      <c r="BRJ48"/>
      <c r="BRK48"/>
      <c r="BRL48"/>
      <c r="BRM48"/>
      <c r="BRN48"/>
      <c r="BRO48"/>
      <c r="BRP48"/>
      <c r="BRQ48"/>
      <c r="BRR48"/>
      <c r="BRS48"/>
      <c r="BRT48"/>
      <c r="BRU48"/>
      <c r="BRV48"/>
      <c r="BRW48"/>
      <c r="BRX48"/>
      <c r="BRY48"/>
      <c r="BRZ48"/>
      <c r="BSA48"/>
      <c r="BSB48"/>
      <c r="BSC48"/>
      <c r="BSD48"/>
      <c r="BSE48"/>
      <c r="BSF48"/>
      <c r="BSG48"/>
      <c r="BSH48"/>
      <c r="BSI48"/>
      <c r="BSJ48"/>
      <c r="BSK48"/>
      <c r="BSL48"/>
      <c r="BSM48"/>
      <c r="BSN48"/>
      <c r="BSO48"/>
      <c r="BSP48"/>
      <c r="BSQ48"/>
      <c r="BSR48"/>
      <c r="BSS48"/>
      <c r="BST48"/>
      <c r="BSU48"/>
      <c r="BSV48"/>
      <c r="BSW48"/>
      <c r="BSX48"/>
      <c r="BSY48"/>
      <c r="BSZ48"/>
      <c r="BTA48"/>
      <c r="BTB48"/>
      <c r="BTC48"/>
      <c r="BTD48"/>
      <c r="BTE48"/>
      <c r="BTF48"/>
      <c r="BTG48"/>
      <c r="BTH48"/>
      <c r="BTI48"/>
      <c r="BTJ48"/>
      <c r="BTK48"/>
      <c r="BTL48"/>
      <c r="BTM48"/>
      <c r="BTN48"/>
      <c r="BTO48"/>
      <c r="BTP48"/>
      <c r="BTQ48"/>
      <c r="BTR48"/>
      <c r="BTS48"/>
      <c r="BTT48"/>
      <c r="BTU48"/>
      <c r="BTV48"/>
      <c r="BTW48"/>
      <c r="BTX48"/>
      <c r="BTY48"/>
      <c r="BTZ48"/>
      <c r="BUA48"/>
      <c r="BUB48"/>
      <c r="BUC48"/>
      <c r="BUD48"/>
      <c r="BUE48"/>
      <c r="BUF48"/>
      <c r="BUG48"/>
      <c r="BUH48"/>
      <c r="BUI48"/>
      <c r="BUJ48"/>
      <c r="BUK48"/>
      <c r="BUL48"/>
      <c r="BUM48"/>
      <c r="BUN48"/>
      <c r="BUO48"/>
      <c r="BUP48"/>
      <c r="BUQ48"/>
      <c r="BUR48"/>
      <c r="BUS48"/>
      <c r="BUT48"/>
      <c r="BUU48"/>
      <c r="BUV48"/>
      <c r="BUW48"/>
      <c r="BUX48"/>
      <c r="BUY48"/>
      <c r="BUZ48"/>
      <c r="BVA48"/>
      <c r="BVB48"/>
      <c r="BVC48"/>
      <c r="BVD48"/>
      <c r="BVE48"/>
      <c r="BVF48"/>
      <c r="BVG48"/>
      <c r="BVH48"/>
      <c r="BVI48"/>
      <c r="BVJ48"/>
      <c r="BVK48"/>
      <c r="BVL48"/>
      <c r="BVM48"/>
      <c r="BVN48"/>
      <c r="BVO48"/>
      <c r="BVP48"/>
      <c r="BVQ48"/>
      <c r="BVR48"/>
      <c r="BVS48"/>
      <c r="BVT48"/>
      <c r="BVU48"/>
      <c r="BVV48"/>
      <c r="BVW48"/>
      <c r="BVX48"/>
      <c r="BVY48"/>
      <c r="BVZ48"/>
      <c r="BWA48"/>
      <c r="BWB48"/>
      <c r="BWC48"/>
      <c r="BWD48"/>
      <c r="BWE48"/>
      <c r="BWF48"/>
      <c r="BWG48"/>
      <c r="BWH48"/>
      <c r="BWI48"/>
      <c r="BWJ48"/>
      <c r="BWK48"/>
      <c r="BWL48"/>
      <c r="BWM48"/>
      <c r="BWN48"/>
      <c r="BWO48"/>
      <c r="BWP48"/>
      <c r="BWQ48"/>
      <c r="BWR48"/>
      <c r="BWS48"/>
      <c r="BWT48"/>
      <c r="BWU48"/>
      <c r="BWV48"/>
      <c r="BWW48"/>
      <c r="BWX48"/>
      <c r="BWY48"/>
      <c r="BWZ48"/>
      <c r="BXA48"/>
      <c r="BXB48"/>
      <c r="BXC48"/>
      <c r="BXD48"/>
      <c r="BXE48"/>
      <c r="BXF48"/>
      <c r="BXG48"/>
      <c r="BXH48"/>
      <c r="BXI48"/>
      <c r="BXJ48"/>
      <c r="BXK48"/>
      <c r="BXL48"/>
      <c r="BXM48"/>
      <c r="BXN48"/>
      <c r="BXO48"/>
      <c r="BXP48"/>
      <c r="BXQ48"/>
      <c r="BXR48"/>
      <c r="BXS48"/>
      <c r="BXT48"/>
      <c r="BXU48"/>
      <c r="BXV48"/>
      <c r="BXW48"/>
      <c r="BXX48"/>
      <c r="BXY48"/>
      <c r="BXZ48"/>
      <c r="BYA48"/>
      <c r="BYB48"/>
      <c r="BYC48"/>
      <c r="BYD48"/>
      <c r="BYE48"/>
      <c r="BYF48"/>
      <c r="BYG48"/>
      <c r="BYH48"/>
      <c r="BYI48"/>
      <c r="BYJ48"/>
      <c r="BYK48"/>
      <c r="BYL48"/>
      <c r="BYM48"/>
      <c r="BYN48"/>
      <c r="BYO48"/>
      <c r="BYP48"/>
      <c r="BYQ48"/>
      <c r="BYR48"/>
      <c r="BYS48"/>
      <c r="BYT48"/>
      <c r="BYU48"/>
      <c r="BYV48"/>
      <c r="BYW48"/>
      <c r="BYX48"/>
      <c r="BYY48"/>
      <c r="BYZ48"/>
      <c r="BZA48"/>
      <c r="BZB48"/>
      <c r="BZC48"/>
      <c r="BZD48"/>
      <c r="BZE48"/>
      <c r="BZF48"/>
      <c r="BZG48"/>
      <c r="BZH48"/>
      <c r="BZI48"/>
      <c r="BZJ48"/>
      <c r="BZK48"/>
      <c r="BZL48"/>
      <c r="BZM48"/>
      <c r="BZN48"/>
      <c r="BZO48"/>
      <c r="BZP48"/>
      <c r="BZQ48"/>
      <c r="BZR48"/>
      <c r="BZS48"/>
      <c r="BZT48"/>
      <c r="BZU48"/>
      <c r="BZV48"/>
      <c r="BZW48"/>
      <c r="BZX48"/>
      <c r="BZY48"/>
      <c r="BZZ48"/>
      <c r="CAA48"/>
      <c r="CAB48"/>
      <c r="CAC48"/>
      <c r="CAD48"/>
      <c r="CAE48"/>
      <c r="CAF48"/>
      <c r="CAG48"/>
      <c r="CAH48"/>
      <c r="CAI48"/>
      <c r="CAJ48"/>
      <c r="CAK48"/>
      <c r="CAL48"/>
      <c r="CAM48"/>
      <c r="CAN48"/>
      <c r="CAO48"/>
      <c r="CAP48"/>
      <c r="CAQ48"/>
      <c r="CAR48"/>
      <c r="CAS48"/>
      <c r="CAT48"/>
      <c r="CAU48"/>
      <c r="CAV48"/>
      <c r="CAW48"/>
      <c r="CAX48"/>
      <c r="CAY48"/>
      <c r="CAZ48"/>
      <c r="CBA48"/>
      <c r="CBB48"/>
      <c r="CBC48"/>
      <c r="CBD48"/>
      <c r="CBE48"/>
      <c r="CBF48"/>
      <c r="CBG48"/>
      <c r="CBH48"/>
      <c r="CBI48"/>
      <c r="CBJ48"/>
      <c r="CBK48"/>
      <c r="CBL48"/>
      <c r="CBM48"/>
      <c r="CBN48"/>
      <c r="CBO48"/>
      <c r="CBP48"/>
      <c r="CBQ48"/>
      <c r="CBR48"/>
      <c r="CBS48"/>
      <c r="CBT48"/>
      <c r="CBU48"/>
      <c r="CBV48"/>
      <c r="CBW48"/>
      <c r="CBX48"/>
      <c r="CBY48"/>
      <c r="CBZ48"/>
      <c r="CCA48"/>
      <c r="CCB48"/>
      <c r="CCC48"/>
      <c r="CCD48"/>
      <c r="CCE48"/>
      <c r="CCF48"/>
      <c r="CCG48"/>
      <c r="CCH48"/>
      <c r="CCI48"/>
      <c r="CCJ48"/>
      <c r="CCK48"/>
      <c r="CCL48"/>
      <c r="CCM48"/>
      <c r="CCN48"/>
      <c r="CCO48"/>
      <c r="CCP48"/>
      <c r="CCQ48"/>
      <c r="CCR48"/>
      <c r="CCS48"/>
      <c r="CCT48"/>
      <c r="CCU48"/>
      <c r="CCV48"/>
      <c r="CCW48"/>
      <c r="CCX48"/>
      <c r="CCY48"/>
      <c r="CCZ48"/>
      <c r="CDA48"/>
      <c r="CDB48"/>
      <c r="CDC48"/>
      <c r="CDD48"/>
      <c r="CDE48"/>
      <c r="CDF48"/>
      <c r="CDG48"/>
      <c r="CDH48"/>
      <c r="CDI48"/>
      <c r="CDJ48"/>
      <c r="CDK48"/>
      <c r="CDL48"/>
      <c r="CDM48"/>
      <c r="CDN48"/>
      <c r="CDO48"/>
      <c r="CDP48"/>
      <c r="CDQ48"/>
      <c r="CDR48"/>
      <c r="CDS48"/>
      <c r="CDT48"/>
      <c r="CDU48"/>
      <c r="CDV48"/>
      <c r="CDW48"/>
      <c r="CDX48"/>
      <c r="CDY48"/>
      <c r="CDZ48"/>
      <c r="CEA48"/>
      <c r="CEB48"/>
      <c r="CEC48"/>
      <c r="CED48"/>
      <c r="CEE48"/>
      <c r="CEF48"/>
      <c r="CEG48"/>
      <c r="CEH48"/>
      <c r="CEI48"/>
      <c r="CEJ48"/>
      <c r="CEK48"/>
      <c r="CEL48"/>
      <c r="CEM48"/>
      <c r="CEN48"/>
      <c r="CEO48"/>
      <c r="CEP48"/>
      <c r="CEQ48"/>
      <c r="CER48"/>
      <c r="CES48"/>
      <c r="CET48"/>
      <c r="CEU48"/>
      <c r="CEV48"/>
      <c r="CEW48"/>
      <c r="CEX48"/>
      <c r="CEY48"/>
      <c r="CEZ48"/>
      <c r="CFA48"/>
      <c r="CFB48"/>
      <c r="CFC48"/>
      <c r="CFD48"/>
      <c r="CFE48"/>
      <c r="CFF48"/>
      <c r="CFG48"/>
      <c r="CFH48"/>
      <c r="CFI48"/>
      <c r="CFJ48"/>
      <c r="CFK48"/>
      <c r="CFL48"/>
      <c r="CFM48"/>
      <c r="CFN48"/>
      <c r="CFO48"/>
      <c r="CFP48"/>
      <c r="CFQ48"/>
      <c r="CFR48"/>
      <c r="CFS48"/>
      <c r="CFT48"/>
      <c r="CFU48"/>
      <c r="CFV48"/>
      <c r="CFW48"/>
      <c r="CFX48"/>
      <c r="CFY48"/>
      <c r="CFZ48"/>
      <c r="CGA48"/>
      <c r="CGB48"/>
      <c r="CGC48"/>
      <c r="CGD48"/>
      <c r="CGE48"/>
      <c r="CGF48"/>
      <c r="CGG48"/>
      <c r="CGH48"/>
      <c r="CGI48"/>
      <c r="CGJ48"/>
      <c r="CGK48"/>
      <c r="CGL48"/>
      <c r="CGM48"/>
      <c r="CGN48"/>
      <c r="CGO48"/>
      <c r="CGP48"/>
      <c r="CGQ48"/>
      <c r="CGR48"/>
      <c r="CGS48"/>
      <c r="CGT48"/>
      <c r="CGU48"/>
      <c r="CGV48"/>
      <c r="CGW48"/>
      <c r="CGX48"/>
      <c r="CGY48"/>
      <c r="CGZ48"/>
      <c r="CHA48"/>
      <c r="CHB48"/>
      <c r="CHC48"/>
      <c r="CHD48"/>
      <c r="CHE48"/>
      <c r="CHF48"/>
      <c r="CHG48"/>
      <c r="CHH48"/>
      <c r="CHI48"/>
      <c r="CHJ48"/>
      <c r="CHK48"/>
      <c r="CHL48"/>
      <c r="CHM48"/>
      <c r="CHN48"/>
      <c r="CHO48"/>
      <c r="CHP48"/>
      <c r="CHQ48"/>
      <c r="CHR48"/>
      <c r="CHS48"/>
      <c r="CHT48"/>
      <c r="CHU48"/>
      <c r="CHV48"/>
      <c r="CHW48"/>
      <c r="CHX48"/>
      <c r="CHY48"/>
      <c r="CHZ48"/>
      <c r="CIA48"/>
      <c r="CIB48"/>
      <c r="CIC48"/>
      <c r="CID48"/>
      <c r="CIE48"/>
      <c r="CIF48"/>
      <c r="CIG48"/>
      <c r="CIH48"/>
      <c r="CII48"/>
      <c r="CIJ48"/>
      <c r="CIK48"/>
      <c r="CIL48"/>
      <c r="CIM48"/>
      <c r="CIN48"/>
      <c r="CIO48"/>
      <c r="CIP48"/>
      <c r="CIQ48"/>
      <c r="CIR48"/>
      <c r="CIS48"/>
      <c r="CIT48"/>
      <c r="CIU48"/>
      <c r="CIV48"/>
      <c r="CIW48"/>
      <c r="CIX48"/>
      <c r="CIY48"/>
      <c r="CIZ48"/>
      <c r="CJA48"/>
      <c r="CJB48"/>
      <c r="CJC48"/>
      <c r="CJD48"/>
      <c r="CJE48"/>
      <c r="CJF48"/>
      <c r="CJG48"/>
      <c r="CJH48"/>
      <c r="CJI48"/>
      <c r="CJJ48"/>
      <c r="CJK48"/>
      <c r="CJL48"/>
      <c r="CJM48"/>
      <c r="CJN48"/>
      <c r="CJO48"/>
      <c r="CJP48"/>
      <c r="CJQ48"/>
      <c r="CJR48"/>
      <c r="CJS48"/>
      <c r="CJT48"/>
      <c r="CJU48"/>
      <c r="CJV48"/>
      <c r="CJW48"/>
      <c r="CJX48"/>
      <c r="CJY48"/>
      <c r="CJZ48"/>
      <c r="CKA48"/>
      <c r="CKB48"/>
      <c r="CKC48"/>
      <c r="CKD48"/>
      <c r="CKE48"/>
      <c r="CKF48"/>
      <c r="CKG48"/>
      <c r="CKH48"/>
      <c r="CKI48"/>
      <c r="CKJ48"/>
      <c r="CKK48"/>
      <c r="CKL48"/>
      <c r="CKM48"/>
      <c r="CKN48"/>
      <c r="CKO48"/>
      <c r="CKP48"/>
      <c r="CKQ48"/>
      <c r="CKR48"/>
      <c r="CKS48"/>
      <c r="CKT48"/>
      <c r="CKU48"/>
      <c r="CKV48"/>
      <c r="CKW48"/>
      <c r="CKX48"/>
      <c r="CKY48"/>
      <c r="CKZ48"/>
      <c r="CLA48"/>
      <c r="CLB48"/>
      <c r="CLC48"/>
      <c r="CLD48"/>
      <c r="CLE48"/>
      <c r="CLF48"/>
      <c r="CLG48"/>
      <c r="CLH48"/>
      <c r="CLI48"/>
      <c r="CLJ48"/>
      <c r="CLK48"/>
      <c r="CLL48"/>
      <c r="CLM48"/>
      <c r="CLN48"/>
      <c r="CLO48"/>
      <c r="CLP48"/>
      <c r="CLQ48"/>
      <c r="CLR48"/>
      <c r="CLS48"/>
      <c r="CLT48"/>
      <c r="CLU48"/>
      <c r="CLV48"/>
      <c r="CLW48"/>
      <c r="CLX48"/>
      <c r="CLY48"/>
      <c r="CLZ48"/>
      <c r="CMA48"/>
      <c r="CMB48"/>
      <c r="CMC48"/>
      <c r="CMD48"/>
      <c r="CME48"/>
      <c r="CMF48"/>
      <c r="CMG48"/>
      <c r="CMH48"/>
      <c r="CMI48"/>
      <c r="CMJ48"/>
      <c r="CMK48"/>
      <c r="CML48"/>
      <c r="CMM48"/>
      <c r="CMN48"/>
      <c r="CMO48"/>
      <c r="CMP48"/>
      <c r="CMQ48"/>
      <c r="CMR48"/>
      <c r="CMS48"/>
      <c r="CMT48"/>
      <c r="CMU48"/>
      <c r="CMV48"/>
      <c r="CMW48"/>
      <c r="CMX48"/>
      <c r="CMY48"/>
      <c r="CMZ48"/>
      <c r="CNA48"/>
      <c r="CNB48"/>
      <c r="CNC48"/>
      <c r="CND48"/>
      <c r="CNE48"/>
      <c r="CNF48"/>
      <c r="CNG48"/>
      <c r="CNH48"/>
      <c r="CNI48"/>
      <c r="CNJ48"/>
      <c r="CNK48"/>
      <c r="CNL48"/>
      <c r="CNM48"/>
      <c r="CNN48"/>
      <c r="CNO48"/>
      <c r="CNP48"/>
      <c r="CNQ48"/>
      <c r="CNR48"/>
      <c r="CNS48"/>
      <c r="CNT48"/>
      <c r="CNU48"/>
      <c r="CNV48"/>
      <c r="CNW48"/>
      <c r="CNX48"/>
      <c r="CNY48"/>
      <c r="CNZ48"/>
      <c r="COA48"/>
      <c r="COB48"/>
      <c r="COC48"/>
      <c r="COD48"/>
      <c r="COE48"/>
      <c r="COF48"/>
      <c r="COG48"/>
      <c r="COH48"/>
      <c r="COI48"/>
      <c r="COJ48"/>
      <c r="COK48"/>
      <c r="COL48"/>
      <c r="COM48"/>
      <c r="CON48"/>
      <c r="COO48"/>
      <c r="COP48"/>
      <c r="COQ48"/>
      <c r="COR48"/>
      <c r="COS48"/>
      <c r="COT48"/>
      <c r="COU48"/>
      <c r="COV48"/>
      <c r="COW48"/>
      <c r="COX48"/>
      <c r="COY48"/>
      <c r="COZ48"/>
      <c r="CPA48"/>
      <c r="CPB48"/>
      <c r="CPC48"/>
      <c r="CPD48"/>
      <c r="CPE48"/>
      <c r="CPF48"/>
      <c r="CPG48"/>
      <c r="CPH48"/>
      <c r="CPI48"/>
      <c r="CPJ48"/>
      <c r="CPK48"/>
      <c r="CPL48"/>
      <c r="CPM48"/>
      <c r="CPN48"/>
      <c r="CPO48"/>
      <c r="CPP48"/>
      <c r="CPQ48"/>
      <c r="CPR48"/>
      <c r="CPS48"/>
      <c r="CPT48"/>
      <c r="CPU48"/>
      <c r="CPV48"/>
      <c r="CPW48"/>
      <c r="CPX48"/>
      <c r="CPY48"/>
      <c r="CPZ48"/>
      <c r="CQA48"/>
      <c r="CQB48"/>
      <c r="CQC48"/>
      <c r="CQD48"/>
      <c r="CQE48"/>
      <c r="CQF48"/>
      <c r="CQG48"/>
      <c r="CQH48"/>
      <c r="CQI48"/>
      <c r="CQJ48"/>
      <c r="CQK48"/>
      <c r="CQL48"/>
      <c r="CQM48"/>
      <c r="CQN48"/>
      <c r="CQO48"/>
      <c r="CQP48"/>
      <c r="CQQ48"/>
      <c r="CQR48"/>
      <c r="CQS48"/>
      <c r="CQT48"/>
      <c r="CQU48"/>
      <c r="CQV48"/>
      <c r="CQW48"/>
      <c r="CQX48"/>
      <c r="CQY48"/>
      <c r="CQZ48"/>
      <c r="CRA48"/>
      <c r="CRB48"/>
      <c r="CRC48"/>
      <c r="CRD48"/>
      <c r="CRE48"/>
      <c r="CRF48"/>
      <c r="CRG48"/>
      <c r="CRH48"/>
      <c r="CRI48"/>
      <c r="CRJ48"/>
      <c r="CRK48"/>
      <c r="CRL48"/>
      <c r="CRM48"/>
      <c r="CRN48"/>
      <c r="CRO48"/>
      <c r="CRP48"/>
      <c r="CRQ48"/>
      <c r="CRR48"/>
      <c r="CRS48"/>
      <c r="CRT48"/>
      <c r="CRU48"/>
      <c r="CRV48"/>
      <c r="CRW48"/>
      <c r="CRX48"/>
      <c r="CRY48"/>
      <c r="CRZ48"/>
      <c r="CSA48"/>
      <c r="CSB48"/>
      <c r="CSC48"/>
      <c r="CSD48"/>
      <c r="CSE48"/>
      <c r="CSF48"/>
      <c r="CSG48"/>
      <c r="CSH48"/>
      <c r="CSI48"/>
      <c r="CSJ48"/>
      <c r="CSK48"/>
      <c r="CSL48"/>
      <c r="CSM48"/>
      <c r="CSN48"/>
      <c r="CSO48"/>
      <c r="CSP48"/>
      <c r="CSQ48"/>
      <c r="CSR48"/>
      <c r="CSS48"/>
      <c r="CST48"/>
      <c r="CSU48"/>
      <c r="CSV48"/>
      <c r="CSW48"/>
      <c r="CSX48"/>
      <c r="CSY48"/>
      <c r="CSZ48"/>
      <c r="CTA48"/>
      <c r="CTB48"/>
      <c r="CTC48"/>
      <c r="CTD48"/>
      <c r="CTE48"/>
      <c r="CTF48"/>
      <c r="CTG48"/>
      <c r="CTH48"/>
      <c r="CTI48"/>
      <c r="CTJ48"/>
      <c r="CTK48"/>
      <c r="CTL48"/>
      <c r="CTM48"/>
      <c r="CTN48"/>
      <c r="CTO48"/>
      <c r="CTP48"/>
      <c r="CTQ48"/>
      <c r="CTR48"/>
      <c r="CTS48"/>
      <c r="CTT48"/>
      <c r="CTU48"/>
      <c r="CTV48"/>
      <c r="CTW48"/>
      <c r="CTX48"/>
      <c r="CTY48"/>
      <c r="CTZ48"/>
      <c r="CUA48"/>
      <c r="CUB48"/>
      <c r="CUC48"/>
      <c r="CUD48"/>
      <c r="CUE48"/>
      <c r="CUF48"/>
      <c r="CUG48"/>
      <c r="CUH48"/>
      <c r="CUI48"/>
      <c r="CUJ48"/>
      <c r="CUK48"/>
      <c r="CUL48"/>
      <c r="CUM48"/>
      <c r="CUN48"/>
      <c r="CUO48"/>
      <c r="CUP48"/>
      <c r="CUQ48"/>
      <c r="CUR48"/>
      <c r="CUS48"/>
      <c r="CUT48"/>
      <c r="CUU48"/>
      <c r="CUV48"/>
      <c r="CUW48"/>
      <c r="CUX48"/>
      <c r="CUY48"/>
      <c r="CUZ48"/>
      <c r="CVA48"/>
      <c r="CVB48"/>
      <c r="CVC48"/>
      <c r="CVD48"/>
      <c r="CVE48"/>
      <c r="CVF48"/>
      <c r="CVG48"/>
      <c r="CVH48"/>
      <c r="CVI48"/>
      <c r="CVJ48"/>
      <c r="CVK48"/>
      <c r="CVL48"/>
      <c r="CVM48"/>
      <c r="CVN48"/>
      <c r="CVO48"/>
      <c r="CVP48"/>
      <c r="CVQ48"/>
      <c r="CVR48"/>
      <c r="CVS48"/>
      <c r="CVT48"/>
      <c r="CVU48"/>
      <c r="CVV48"/>
      <c r="CVW48"/>
      <c r="CVX48"/>
      <c r="CVY48"/>
      <c r="CVZ48"/>
      <c r="CWA48"/>
      <c r="CWB48"/>
      <c r="CWC48"/>
      <c r="CWD48"/>
      <c r="CWE48"/>
      <c r="CWF48"/>
      <c r="CWG48"/>
      <c r="CWH48"/>
      <c r="CWI48"/>
      <c r="CWJ48"/>
      <c r="CWK48"/>
      <c r="CWL48"/>
      <c r="CWM48"/>
      <c r="CWN48"/>
      <c r="CWO48"/>
      <c r="CWP48"/>
      <c r="CWQ48"/>
      <c r="CWR48"/>
      <c r="CWS48"/>
      <c r="CWT48"/>
      <c r="CWU48"/>
      <c r="CWV48"/>
      <c r="CWW48"/>
      <c r="CWX48"/>
      <c r="CWY48"/>
      <c r="CWZ48"/>
      <c r="CXA48"/>
      <c r="CXB48"/>
      <c r="CXC48"/>
      <c r="CXD48"/>
      <c r="CXE48"/>
      <c r="CXF48"/>
      <c r="CXG48"/>
      <c r="CXH48"/>
      <c r="CXI48"/>
      <c r="CXJ48"/>
      <c r="CXK48"/>
      <c r="CXL48"/>
      <c r="CXM48"/>
      <c r="CXN48"/>
      <c r="CXO48"/>
      <c r="CXP48"/>
      <c r="CXQ48"/>
      <c r="CXR48"/>
      <c r="CXS48"/>
      <c r="CXT48"/>
      <c r="CXU48"/>
      <c r="CXV48"/>
      <c r="CXW48"/>
      <c r="CXX48"/>
      <c r="CXY48"/>
      <c r="CXZ48"/>
      <c r="CYA48"/>
      <c r="CYB48"/>
      <c r="CYC48"/>
      <c r="CYD48"/>
      <c r="CYE48"/>
      <c r="CYF48"/>
      <c r="CYG48"/>
      <c r="CYH48"/>
      <c r="CYI48"/>
      <c r="CYJ48"/>
      <c r="CYK48"/>
      <c r="CYL48"/>
      <c r="CYM48"/>
      <c r="CYN48"/>
      <c r="CYO48"/>
      <c r="CYP48"/>
      <c r="CYQ48"/>
      <c r="CYR48"/>
      <c r="CYS48"/>
      <c r="CYT48"/>
      <c r="CYU48"/>
      <c r="CYV48"/>
      <c r="CYW48"/>
      <c r="CYX48"/>
      <c r="CYY48"/>
      <c r="CYZ48"/>
      <c r="CZA48"/>
      <c r="CZB48"/>
      <c r="CZC48"/>
      <c r="CZD48"/>
      <c r="CZE48"/>
      <c r="CZF48"/>
      <c r="CZG48"/>
      <c r="CZH48"/>
      <c r="CZI48"/>
      <c r="CZJ48"/>
      <c r="CZK48"/>
      <c r="CZL48"/>
      <c r="CZM48"/>
      <c r="CZN48"/>
      <c r="CZO48"/>
      <c r="CZP48"/>
      <c r="CZQ48"/>
      <c r="CZR48"/>
      <c r="CZS48"/>
      <c r="CZT48"/>
      <c r="CZU48"/>
      <c r="CZV48"/>
      <c r="CZW48"/>
      <c r="CZX48"/>
      <c r="CZY48"/>
      <c r="CZZ48"/>
      <c r="DAA48"/>
      <c r="DAB48"/>
      <c r="DAC48"/>
      <c r="DAD48"/>
      <c r="DAE48"/>
      <c r="DAF48"/>
      <c r="DAG48"/>
      <c r="DAH48"/>
      <c r="DAI48"/>
      <c r="DAJ48"/>
      <c r="DAK48"/>
      <c r="DAL48"/>
      <c r="DAM48"/>
      <c r="DAN48"/>
      <c r="DAO48"/>
      <c r="DAP48"/>
      <c r="DAQ48"/>
      <c r="DAR48"/>
      <c r="DAS48"/>
      <c r="DAT48"/>
      <c r="DAU48"/>
      <c r="DAV48"/>
      <c r="DAW48"/>
      <c r="DAX48"/>
      <c r="DAY48"/>
      <c r="DAZ48"/>
      <c r="DBA48"/>
      <c r="DBB48"/>
      <c r="DBC48"/>
      <c r="DBD48"/>
      <c r="DBE48"/>
      <c r="DBF48"/>
      <c r="DBG48"/>
      <c r="DBH48"/>
      <c r="DBI48"/>
      <c r="DBJ48"/>
      <c r="DBK48"/>
      <c r="DBL48"/>
      <c r="DBM48"/>
      <c r="DBN48"/>
      <c r="DBO48"/>
      <c r="DBP48"/>
      <c r="DBQ48"/>
      <c r="DBR48"/>
      <c r="DBS48"/>
      <c r="DBT48"/>
      <c r="DBU48"/>
      <c r="DBV48"/>
      <c r="DBW48"/>
      <c r="DBX48"/>
      <c r="DBY48"/>
      <c r="DBZ48"/>
      <c r="DCA48"/>
      <c r="DCB48"/>
      <c r="DCC48"/>
      <c r="DCD48"/>
      <c r="DCE48"/>
      <c r="DCF48"/>
      <c r="DCG48"/>
      <c r="DCH48"/>
      <c r="DCI48"/>
      <c r="DCJ48"/>
      <c r="DCK48"/>
      <c r="DCL48"/>
      <c r="DCM48"/>
      <c r="DCN48"/>
      <c r="DCO48"/>
      <c r="DCP48"/>
      <c r="DCQ48"/>
      <c r="DCR48"/>
      <c r="DCS48"/>
      <c r="DCT48"/>
      <c r="DCU48"/>
      <c r="DCV48"/>
      <c r="DCW48"/>
      <c r="DCX48"/>
      <c r="DCY48"/>
      <c r="DCZ48"/>
      <c r="DDA48"/>
      <c r="DDB48"/>
      <c r="DDC48"/>
      <c r="DDD48"/>
      <c r="DDE48"/>
      <c r="DDF48"/>
      <c r="DDG48"/>
      <c r="DDH48"/>
      <c r="DDI48"/>
      <c r="DDJ48"/>
      <c r="DDK48"/>
      <c r="DDL48"/>
      <c r="DDM48"/>
      <c r="DDN48"/>
      <c r="DDO48"/>
      <c r="DDP48"/>
      <c r="DDQ48"/>
      <c r="DDR48"/>
      <c r="DDS48"/>
      <c r="DDT48"/>
      <c r="DDU48"/>
      <c r="DDV48"/>
      <c r="DDW48"/>
      <c r="DDX48"/>
      <c r="DDY48"/>
      <c r="DDZ48"/>
      <c r="DEA48"/>
      <c r="DEB48"/>
      <c r="DEC48"/>
      <c r="DED48"/>
      <c r="DEE48"/>
      <c r="DEF48"/>
      <c r="DEG48"/>
      <c r="DEH48"/>
      <c r="DEI48"/>
      <c r="DEJ48"/>
      <c r="DEK48"/>
      <c r="DEL48"/>
      <c r="DEM48"/>
      <c r="DEN48"/>
      <c r="DEO48"/>
      <c r="DEP48"/>
      <c r="DEQ48"/>
      <c r="DER48"/>
      <c r="DES48"/>
      <c r="DET48"/>
      <c r="DEU48"/>
      <c r="DEV48"/>
      <c r="DEW48"/>
      <c r="DEX48"/>
      <c r="DEY48"/>
      <c r="DEZ48"/>
      <c r="DFA48"/>
      <c r="DFB48"/>
      <c r="DFC48"/>
      <c r="DFD48"/>
      <c r="DFE48"/>
      <c r="DFF48"/>
      <c r="DFG48"/>
      <c r="DFH48"/>
      <c r="DFI48"/>
      <c r="DFJ48"/>
      <c r="DFK48"/>
      <c r="DFL48"/>
      <c r="DFM48"/>
      <c r="DFN48"/>
      <c r="DFO48"/>
      <c r="DFP48"/>
      <c r="DFQ48"/>
      <c r="DFR48"/>
      <c r="DFS48"/>
      <c r="DFT48"/>
      <c r="DFU48"/>
      <c r="DFV48"/>
      <c r="DFW48"/>
      <c r="DFX48"/>
      <c r="DFY48"/>
      <c r="DFZ48"/>
      <c r="DGA48"/>
      <c r="DGB48"/>
      <c r="DGC48"/>
      <c r="DGD48"/>
      <c r="DGE48"/>
      <c r="DGF48"/>
      <c r="DGG48"/>
      <c r="DGH48"/>
      <c r="DGI48"/>
      <c r="DGJ48"/>
      <c r="DGK48"/>
      <c r="DGL48"/>
      <c r="DGM48"/>
      <c r="DGN48"/>
      <c r="DGO48"/>
      <c r="DGP48"/>
      <c r="DGQ48"/>
      <c r="DGR48"/>
      <c r="DGS48"/>
      <c r="DGT48"/>
      <c r="DGU48"/>
      <c r="DGV48"/>
      <c r="DGW48"/>
      <c r="DGX48"/>
      <c r="DGY48"/>
      <c r="DGZ48"/>
      <c r="DHA48"/>
      <c r="DHB48"/>
      <c r="DHC48"/>
      <c r="DHD48"/>
      <c r="DHE48"/>
      <c r="DHF48"/>
      <c r="DHG48"/>
      <c r="DHH48"/>
      <c r="DHI48"/>
      <c r="DHJ48"/>
      <c r="DHK48"/>
      <c r="DHL48"/>
      <c r="DHM48"/>
      <c r="DHN48"/>
      <c r="DHO48"/>
      <c r="DHP48"/>
      <c r="DHQ48"/>
      <c r="DHR48"/>
      <c r="DHS48"/>
      <c r="DHT48"/>
      <c r="DHU48"/>
      <c r="DHV48"/>
      <c r="DHW48"/>
      <c r="DHX48"/>
      <c r="DHY48"/>
      <c r="DHZ48"/>
      <c r="DIA48"/>
      <c r="DIB48"/>
      <c r="DIC48"/>
      <c r="DID48"/>
      <c r="DIE48"/>
      <c r="DIF48"/>
      <c r="DIG48"/>
      <c r="DIH48"/>
      <c r="DII48"/>
      <c r="DIJ48"/>
      <c r="DIK48"/>
      <c r="DIL48"/>
      <c r="DIM48"/>
      <c r="DIN48"/>
      <c r="DIO48"/>
      <c r="DIP48"/>
      <c r="DIQ48"/>
      <c r="DIR48"/>
      <c r="DIS48"/>
      <c r="DIT48"/>
      <c r="DIU48"/>
      <c r="DIV48"/>
      <c r="DIW48"/>
      <c r="DIX48"/>
      <c r="DIY48"/>
      <c r="DIZ48"/>
      <c r="DJA48"/>
      <c r="DJB48"/>
      <c r="DJC48"/>
      <c r="DJD48"/>
      <c r="DJE48"/>
      <c r="DJF48"/>
      <c r="DJG48"/>
      <c r="DJH48"/>
      <c r="DJI48"/>
      <c r="DJJ48"/>
      <c r="DJK48"/>
      <c r="DJL48"/>
      <c r="DJM48"/>
      <c r="DJN48"/>
      <c r="DJO48"/>
      <c r="DJP48"/>
      <c r="DJQ48"/>
      <c r="DJR48"/>
      <c r="DJS48"/>
      <c r="DJT48"/>
      <c r="DJU48"/>
      <c r="DJV48"/>
      <c r="DJW48"/>
      <c r="DJX48"/>
      <c r="DJY48"/>
      <c r="DJZ48"/>
      <c r="DKA48"/>
      <c r="DKB48"/>
      <c r="DKC48"/>
      <c r="DKD48"/>
      <c r="DKE48"/>
      <c r="DKF48"/>
      <c r="DKG48"/>
      <c r="DKH48"/>
      <c r="DKI48"/>
      <c r="DKJ48"/>
      <c r="DKK48"/>
      <c r="DKL48"/>
      <c r="DKM48"/>
      <c r="DKN48"/>
      <c r="DKO48"/>
      <c r="DKP48"/>
      <c r="DKQ48"/>
      <c r="DKR48"/>
      <c r="DKS48"/>
      <c r="DKT48"/>
      <c r="DKU48"/>
      <c r="DKV48"/>
      <c r="DKW48"/>
      <c r="DKX48"/>
      <c r="DKY48"/>
      <c r="DKZ48"/>
      <c r="DLA48"/>
      <c r="DLB48"/>
      <c r="DLC48"/>
      <c r="DLD48"/>
      <c r="DLE48"/>
      <c r="DLF48"/>
      <c r="DLG48"/>
      <c r="DLH48"/>
      <c r="DLI48"/>
      <c r="DLJ48"/>
      <c r="DLK48"/>
      <c r="DLL48"/>
      <c r="DLM48"/>
      <c r="DLN48"/>
      <c r="DLO48"/>
      <c r="DLP48"/>
      <c r="DLQ48"/>
      <c r="DLR48"/>
      <c r="DLS48"/>
      <c r="DLT48"/>
      <c r="DLU48"/>
      <c r="DLV48"/>
      <c r="DLW48"/>
      <c r="DLX48"/>
      <c r="DLY48"/>
      <c r="DLZ48"/>
      <c r="DMA48"/>
      <c r="DMB48"/>
      <c r="DMC48"/>
      <c r="DMD48"/>
      <c r="DME48"/>
      <c r="DMF48"/>
      <c r="DMG48"/>
      <c r="DMH48"/>
      <c r="DMI48"/>
      <c r="DMJ48"/>
      <c r="DMK48"/>
      <c r="DML48"/>
      <c r="DMM48"/>
      <c r="DMN48"/>
      <c r="DMO48"/>
      <c r="DMP48"/>
      <c r="DMQ48"/>
      <c r="DMR48"/>
      <c r="DMS48"/>
      <c r="DMT48"/>
      <c r="DMU48"/>
      <c r="DMV48"/>
      <c r="DMW48"/>
      <c r="DMX48"/>
      <c r="DMY48"/>
      <c r="DMZ48"/>
      <c r="DNA48"/>
      <c r="DNB48"/>
      <c r="DNC48"/>
      <c r="DND48"/>
      <c r="DNE48"/>
      <c r="DNF48"/>
      <c r="DNG48"/>
      <c r="DNH48"/>
      <c r="DNI48"/>
      <c r="DNJ48"/>
      <c r="DNK48"/>
      <c r="DNL48"/>
      <c r="DNM48"/>
      <c r="DNN48"/>
      <c r="DNO48"/>
      <c r="DNP48"/>
      <c r="DNQ48"/>
      <c r="DNR48"/>
      <c r="DNS48"/>
      <c r="DNT48"/>
      <c r="DNU48"/>
      <c r="DNV48"/>
      <c r="DNW48"/>
      <c r="DNX48"/>
      <c r="DNY48"/>
      <c r="DNZ48"/>
      <c r="DOA48"/>
      <c r="DOB48"/>
      <c r="DOC48"/>
      <c r="DOD48"/>
      <c r="DOE48"/>
      <c r="DOF48"/>
      <c r="DOG48"/>
      <c r="DOH48"/>
      <c r="DOI48"/>
      <c r="DOJ48"/>
      <c r="DOK48"/>
      <c r="DOL48"/>
      <c r="DOM48"/>
      <c r="DON48"/>
      <c r="DOO48"/>
      <c r="DOP48"/>
      <c r="DOQ48"/>
      <c r="DOR48"/>
      <c r="DOS48"/>
      <c r="DOT48"/>
      <c r="DOU48"/>
      <c r="DOV48"/>
      <c r="DOW48"/>
      <c r="DOX48"/>
      <c r="DOY48"/>
      <c r="DOZ48"/>
      <c r="DPA48"/>
      <c r="DPB48"/>
      <c r="DPC48"/>
      <c r="DPD48"/>
      <c r="DPE48"/>
      <c r="DPF48"/>
      <c r="DPG48"/>
      <c r="DPH48"/>
      <c r="DPI48"/>
      <c r="DPJ48"/>
      <c r="DPK48"/>
      <c r="DPL48"/>
      <c r="DPM48"/>
      <c r="DPN48"/>
      <c r="DPO48"/>
      <c r="DPP48"/>
      <c r="DPQ48"/>
      <c r="DPR48"/>
      <c r="DPS48"/>
      <c r="DPT48"/>
      <c r="DPU48"/>
      <c r="DPV48"/>
      <c r="DPW48"/>
      <c r="DPX48"/>
      <c r="DPY48"/>
      <c r="DPZ48"/>
      <c r="DQA48"/>
      <c r="DQB48"/>
      <c r="DQC48"/>
      <c r="DQD48"/>
      <c r="DQE48"/>
      <c r="DQF48"/>
      <c r="DQG48"/>
      <c r="DQH48"/>
      <c r="DQI48"/>
      <c r="DQJ48"/>
      <c r="DQK48"/>
      <c r="DQL48"/>
      <c r="DQM48"/>
      <c r="DQN48"/>
      <c r="DQO48"/>
      <c r="DQP48"/>
      <c r="DQQ48"/>
      <c r="DQR48"/>
      <c r="DQS48"/>
      <c r="DQT48"/>
      <c r="DQU48"/>
      <c r="DQV48"/>
      <c r="DQW48"/>
      <c r="DQX48"/>
      <c r="DQY48"/>
      <c r="DQZ48"/>
      <c r="DRA48"/>
      <c r="DRB48"/>
      <c r="DRC48"/>
      <c r="DRD48"/>
      <c r="DRE48"/>
      <c r="DRF48"/>
      <c r="DRG48"/>
      <c r="DRH48"/>
      <c r="DRI48"/>
      <c r="DRJ48"/>
      <c r="DRK48"/>
      <c r="DRL48"/>
      <c r="DRM48"/>
      <c r="DRN48"/>
      <c r="DRO48"/>
      <c r="DRP48"/>
      <c r="DRQ48"/>
      <c r="DRR48"/>
      <c r="DRS48"/>
      <c r="DRT48"/>
      <c r="DRU48"/>
      <c r="DRV48"/>
      <c r="DRW48"/>
      <c r="DRX48"/>
      <c r="DRY48"/>
      <c r="DRZ48"/>
      <c r="DSA48"/>
      <c r="DSB48"/>
      <c r="DSC48"/>
      <c r="DSD48"/>
      <c r="DSE48"/>
      <c r="DSF48"/>
      <c r="DSG48"/>
      <c r="DSH48"/>
      <c r="DSI48"/>
      <c r="DSJ48"/>
      <c r="DSK48"/>
      <c r="DSL48"/>
      <c r="DSM48"/>
      <c r="DSN48"/>
      <c r="DSO48"/>
      <c r="DSP48"/>
      <c r="DSQ48"/>
      <c r="DSR48"/>
      <c r="DSS48"/>
      <c r="DST48"/>
      <c r="DSU48"/>
      <c r="DSV48"/>
      <c r="DSW48"/>
      <c r="DSX48"/>
      <c r="DSY48"/>
      <c r="DSZ48"/>
      <c r="DTA48"/>
      <c r="DTB48"/>
      <c r="DTC48"/>
      <c r="DTD48"/>
      <c r="DTE48"/>
      <c r="DTF48"/>
      <c r="DTG48"/>
      <c r="DTH48"/>
      <c r="DTI48"/>
      <c r="DTJ48"/>
      <c r="DTK48"/>
      <c r="DTL48"/>
      <c r="DTM48"/>
      <c r="DTN48"/>
      <c r="DTO48"/>
      <c r="DTP48"/>
      <c r="DTQ48"/>
      <c r="DTR48"/>
      <c r="DTS48"/>
      <c r="DTT48"/>
      <c r="DTU48"/>
      <c r="DTV48"/>
      <c r="DTW48"/>
      <c r="DTX48"/>
      <c r="DTY48"/>
      <c r="DTZ48"/>
      <c r="DUA48"/>
      <c r="DUB48"/>
      <c r="DUC48"/>
      <c r="DUD48"/>
      <c r="DUE48"/>
      <c r="DUF48"/>
      <c r="DUG48"/>
      <c r="DUH48"/>
      <c r="DUI48"/>
      <c r="DUJ48"/>
      <c r="DUK48"/>
      <c r="DUL48"/>
      <c r="DUM48"/>
      <c r="DUN48"/>
      <c r="DUO48"/>
      <c r="DUP48"/>
      <c r="DUQ48"/>
      <c r="DUR48"/>
      <c r="DUS48"/>
      <c r="DUT48"/>
      <c r="DUU48"/>
      <c r="DUV48"/>
      <c r="DUW48"/>
      <c r="DUX48"/>
      <c r="DUY48"/>
      <c r="DUZ48"/>
      <c r="DVA48"/>
      <c r="DVB48"/>
      <c r="DVC48"/>
      <c r="DVD48"/>
      <c r="DVE48"/>
      <c r="DVF48"/>
      <c r="DVG48"/>
      <c r="DVH48"/>
      <c r="DVI48"/>
      <c r="DVJ48"/>
      <c r="DVK48"/>
      <c r="DVL48"/>
      <c r="DVM48"/>
      <c r="DVN48"/>
      <c r="DVO48"/>
      <c r="DVP48"/>
      <c r="DVQ48"/>
      <c r="DVR48"/>
      <c r="DVS48"/>
      <c r="DVT48"/>
      <c r="DVU48"/>
      <c r="DVV48"/>
      <c r="DVW48"/>
      <c r="DVX48"/>
      <c r="DVY48"/>
      <c r="DVZ48"/>
      <c r="DWA48"/>
      <c r="DWB48"/>
      <c r="DWC48"/>
      <c r="DWD48"/>
      <c r="DWE48"/>
      <c r="DWF48"/>
      <c r="DWG48"/>
      <c r="DWH48"/>
      <c r="DWI48"/>
      <c r="DWJ48"/>
      <c r="DWK48"/>
      <c r="DWL48"/>
      <c r="DWM48"/>
      <c r="DWN48"/>
      <c r="DWO48"/>
      <c r="DWP48"/>
      <c r="DWQ48"/>
      <c r="DWR48"/>
      <c r="DWS48"/>
      <c r="DWT48"/>
      <c r="DWU48"/>
      <c r="DWV48"/>
      <c r="DWW48"/>
      <c r="DWX48"/>
      <c r="DWY48"/>
      <c r="DWZ48"/>
      <c r="DXA48"/>
      <c r="DXB48"/>
      <c r="DXC48"/>
      <c r="DXD48"/>
      <c r="DXE48"/>
      <c r="DXF48"/>
      <c r="DXG48"/>
      <c r="DXH48"/>
      <c r="DXI48"/>
      <c r="DXJ48"/>
      <c r="DXK48"/>
      <c r="DXL48"/>
      <c r="DXM48"/>
      <c r="DXN48"/>
      <c r="DXO48"/>
      <c r="DXP48"/>
      <c r="DXQ48"/>
      <c r="DXR48"/>
      <c r="DXS48"/>
      <c r="DXT48"/>
      <c r="DXU48"/>
      <c r="DXV48"/>
      <c r="DXW48"/>
      <c r="DXX48"/>
      <c r="DXY48"/>
      <c r="DXZ48"/>
      <c r="DYA48"/>
      <c r="DYB48"/>
      <c r="DYC48"/>
      <c r="DYD48"/>
      <c r="DYE48"/>
      <c r="DYF48"/>
      <c r="DYG48"/>
      <c r="DYH48"/>
      <c r="DYI48"/>
      <c r="DYJ48"/>
      <c r="DYK48"/>
      <c r="DYL48"/>
      <c r="DYM48"/>
      <c r="DYN48"/>
      <c r="DYO48"/>
      <c r="DYP48"/>
      <c r="DYQ48"/>
      <c r="DYR48"/>
      <c r="DYS48"/>
      <c r="DYT48"/>
      <c r="DYU48"/>
      <c r="DYV48"/>
      <c r="DYW48"/>
      <c r="DYX48"/>
      <c r="DYY48"/>
      <c r="DYZ48"/>
      <c r="DZA48"/>
      <c r="DZB48"/>
      <c r="DZC48"/>
      <c r="DZD48"/>
      <c r="DZE48"/>
      <c r="DZF48"/>
      <c r="DZG48"/>
      <c r="DZH48"/>
      <c r="DZI48"/>
      <c r="DZJ48"/>
      <c r="DZK48"/>
      <c r="DZL48"/>
      <c r="DZM48"/>
      <c r="DZN48"/>
      <c r="DZO48"/>
      <c r="DZP48"/>
      <c r="DZQ48"/>
      <c r="DZR48"/>
      <c r="DZS48"/>
      <c r="DZT48"/>
      <c r="DZU48"/>
      <c r="DZV48"/>
      <c r="DZW48"/>
      <c r="DZX48"/>
      <c r="DZY48"/>
      <c r="DZZ48"/>
      <c r="EAA48"/>
      <c r="EAB48"/>
      <c r="EAC48"/>
      <c r="EAD48"/>
      <c r="EAE48"/>
      <c r="EAF48"/>
      <c r="EAG48"/>
      <c r="EAH48"/>
      <c r="EAI48"/>
      <c r="EAJ48"/>
      <c r="EAK48"/>
      <c r="EAL48"/>
      <c r="EAM48"/>
      <c r="EAN48"/>
      <c r="EAO48"/>
      <c r="EAP48"/>
      <c r="EAQ48"/>
      <c r="EAR48"/>
      <c r="EAS48"/>
      <c r="EAT48"/>
      <c r="EAU48"/>
      <c r="EAV48"/>
      <c r="EAW48"/>
      <c r="EAX48"/>
      <c r="EAY48"/>
      <c r="EAZ48"/>
      <c r="EBA48"/>
      <c r="EBB48"/>
      <c r="EBC48"/>
      <c r="EBD48"/>
      <c r="EBE48"/>
      <c r="EBF48"/>
      <c r="EBG48"/>
      <c r="EBH48"/>
      <c r="EBI48"/>
      <c r="EBJ48"/>
      <c r="EBK48"/>
      <c r="EBL48"/>
      <c r="EBM48"/>
      <c r="EBN48"/>
      <c r="EBO48"/>
      <c r="EBP48"/>
      <c r="EBQ48"/>
      <c r="EBR48"/>
      <c r="EBS48"/>
      <c r="EBT48"/>
      <c r="EBU48"/>
      <c r="EBV48"/>
      <c r="EBW48"/>
      <c r="EBX48"/>
      <c r="EBY48"/>
      <c r="EBZ48"/>
      <c r="ECA48"/>
      <c r="ECB48"/>
      <c r="ECC48"/>
      <c r="ECD48"/>
      <c r="ECE48"/>
      <c r="ECF48"/>
      <c r="ECG48"/>
      <c r="ECH48"/>
      <c r="ECI48"/>
      <c r="ECJ48"/>
      <c r="ECK48"/>
      <c r="ECL48"/>
      <c r="ECM48"/>
      <c r="ECN48"/>
      <c r="ECO48"/>
      <c r="ECP48"/>
      <c r="ECQ48"/>
      <c r="ECR48"/>
      <c r="ECS48"/>
      <c r="ECT48"/>
      <c r="ECU48"/>
      <c r="ECV48"/>
      <c r="ECW48"/>
      <c r="ECX48"/>
      <c r="ECY48"/>
      <c r="ECZ48"/>
      <c r="EDA48"/>
      <c r="EDB48"/>
      <c r="EDC48"/>
      <c r="EDD48"/>
      <c r="EDE48"/>
      <c r="EDF48"/>
      <c r="EDG48"/>
      <c r="EDH48"/>
      <c r="EDI48"/>
      <c r="EDJ48"/>
      <c r="EDK48"/>
      <c r="EDL48"/>
      <c r="EDM48"/>
      <c r="EDN48"/>
      <c r="EDO48"/>
      <c r="EDP48"/>
      <c r="EDQ48"/>
      <c r="EDR48"/>
      <c r="EDS48"/>
      <c r="EDT48"/>
      <c r="EDU48"/>
      <c r="EDV48"/>
      <c r="EDW48"/>
      <c r="EDX48"/>
      <c r="EDY48"/>
      <c r="EDZ48"/>
      <c r="EEA48"/>
      <c r="EEB48"/>
      <c r="EEC48"/>
      <c r="EED48"/>
      <c r="EEE48"/>
      <c r="EEF48"/>
      <c r="EEG48"/>
      <c r="EEH48"/>
      <c r="EEI48"/>
      <c r="EEJ48"/>
      <c r="EEK48"/>
      <c r="EEL48"/>
      <c r="EEM48"/>
      <c r="EEN48"/>
      <c r="EEO48"/>
      <c r="EEP48"/>
      <c r="EEQ48"/>
      <c r="EER48"/>
      <c r="EES48"/>
      <c r="EET48"/>
      <c r="EEU48"/>
      <c r="EEV48"/>
      <c r="EEW48"/>
      <c r="EEX48"/>
      <c r="EEY48"/>
      <c r="EEZ48"/>
      <c r="EFA48"/>
      <c r="EFB48"/>
      <c r="EFC48"/>
      <c r="EFD48"/>
      <c r="EFE48"/>
      <c r="EFF48"/>
      <c r="EFG48"/>
      <c r="EFH48"/>
      <c r="EFI48"/>
      <c r="EFJ48"/>
      <c r="EFK48"/>
      <c r="EFL48"/>
      <c r="EFM48"/>
      <c r="EFN48"/>
      <c r="EFO48"/>
      <c r="EFP48"/>
      <c r="EFQ48"/>
      <c r="EFR48"/>
      <c r="EFS48"/>
      <c r="EFT48"/>
      <c r="EFU48"/>
      <c r="EFV48"/>
      <c r="EFW48"/>
      <c r="EFX48"/>
      <c r="EFY48"/>
      <c r="EFZ48"/>
      <c r="EGA48"/>
      <c r="EGB48"/>
      <c r="EGC48"/>
      <c r="EGD48"/>
      <c r="EGE48"/>
      <c r="EGF48"/>
      <c r="EGG48"/>
      <c r="EGH48"/>
      <c r="EGI48"/>
      <c r="EGJ48"/>
      <c r="EGK48"/>
      <c r="EGL48"/>
      <c r="EGM48"/>
      <c r="EGN48"/>
      <c r="EGO48"/>
      <c r="EGP48"/>
      <c r="EGQ48"/>
      <c r="EGR48"/>
      <c r="EGS48"/>
      <c r="EGT48"/>
      <c r="EGU48"/>
      <c r="EGV48"/>
      <c r="EGW48"/>
      <c r="EGX48"/>
      <c r="EGY48"/>
      <c r="EGZ48"/>
      <c r="EHA48"/>
      <c r="EHB48"/>
      <c r="EHC48"/>
      <c r="EHD48"/>
      <c r="EHE48"/>
      <c r="EHF48"/>
      <c r="EHG48"/>
      <c r="EHH48"/>
      <c r="EHI48"/>
      <c r="EHJ48"/>
      <c r="EHK48"/>
      <c r="EHL48"/>
      <c r="EHM48"/>
      <c r="EHN48"/>
      <c r="EHO48"/>
      <c r="EHP48"/>
      <c r="EHQ48"/>
      <c r="EHR48"/>
      <c r="EHS48"/>
      <c r="EHT48"/>
      <c r="EHU48"/>
      <c r="EHV48"/>
      <c r="EHW48"/>
      <c r="EHX48"/>
      <c r="EHY48"/>
      <c r="EHZ48"/>
      <c r="EIA48"/>
      <c r="EIB48"/>
      <c r="EIC48"/>
      <c r="EID48"/>
      <c r="EIE48"/>
      <c r="EIF48"/>
      <c r="EIG48"/>
      <c r="EIH48"/>
      <c r="EII48"/>
      <c r="EIJ48"/>
      <c r="EIK48"/>
      <c r="EIL48"/>
      <c r="EIM48"/>
      <c r="EIN48"/>
      <c r="EIO48"/>
      <c r="EIP48"/>
      <c r="EIQ48"/>
      <c r="EIR48"/>
      <c r="EIS48"/>
      <c r="EIT48"/>
      <c r="EIU48"/>
      <c r="EIV48"/>
      <c r="EIW48"/>
      <c r="EIX48"/>
      <c r="EIY48"/>
      <c r="EIZ48"/>
      <c r="EJA48"/>
      <c r="EJB48"/>
      <c r="EJC48"/>
      <c r="EJD48"/>
      <c r="EJE48"/>
      <c r="EJF48"/>
      <c r="EJG48"/>
      <c r="EJH48"/>
      <c r="EJI48"/>
      <c r="EJJ48"/>
      <c r="EJK48"/>
      <c r="EJL48"/>
      <c r="EJM48"/>
      <c r="EJN48"/>
      <c r="EJO48"/>
      <c r="EJP48"/>
      <c r="EJQ48"/>
      <c r="EJR48"/>
      <c r="EJS48"/>
      <c r="EJT48"/>
      <c r="EJU48"/>
      <c r="EJV48"/>
      <c r="EJW48"/>
      <c r="EJX48"/>
      <c r="EJY48"/>
      <c r="EJZ48"/>
      <c r="EKA48"/>
      <c r="EKB48"/>
      <c r="EKC48"/>
      <c r="EKD48"/>
      <c r="EKE48"/>
      <c r="EKF48"/>
      <c r="EKG48"/>
      <c r="EKH48"/>
      <c r="EKI48"/>
      <c r="EKJ48"/>
      <c r="EKK48"/>
      <c r="EKL48"/>
      <c r="EKM48"/>
      <c r="EKN48"/>
      <c r="EKO48"/>
      <c r="EKP48"/>
      <c r="EKQ48"/>
      <c r="EKR48"/>
      <c r="EKS48"/>
      <c r="EKT48"/>
      <c r="EKU48"/>
      <c r="EKV48"/>
      <c r="EKW48"/>
      <c r="EKX48"/>
      <c r="EKY48"/>
      <c r="EKZ48"/>
      <c r="ELA48"/>
      <c r="ELB48"/>
      <c r="ELC48"/>
      <c r="ELD48"/>
      <c r="ELE48"/>
      <c r="ELF48"/>
      <c r="ELG48"/>
      <c r="ELH48"/>
      <c r="ELI48"/>
      <c r="ELJ48"/>
      <c r="ELK48"/>
      <c r="ELL48"/>
      <c r="ELM48"/>
      <c r="ELN48"/>
      <c r="ELO48"/>
      <c r="ELP48"/>
      <c r="ELQ48"/>
      <c r="ELR48"/>
      <c r="ELS48"/>
      <c r="ELT48"/>
      <c r="ELU48"/>
      <c r="ELV48"/>
      <c r="ELW48"/>
      <c r="ELX48"/>
      <c r="ELY48"/>
      <c r="ELZ48"/>
      <c r="EMA48"/>
      <c r="EMB48"/>
      <c r="EMC48"/>
      <c r="EMD48"/>
      <c r="EME48"/>
      <c r="EMF48"/>
      <c r="EMG48"/>
      <c r="EMH48"/>
      <c r="EMI48"/>
      <c r="EMJ48"/>
      <c r="EMK48"/>
      <c r="EML48"/>
      <c r="EMM48"/>
      <c r="EMN48"/>
      <c r="EMO48"/>
      <c r="EMP48"/>
      <c r="EMQ48"/>
      <c r="EMR48"/>
      <c r="EMS48"/>
      <c r="EMT48"/>
      <c r="EMU48"/>
      <c r="EMV48"/>
      <c r="EMW48"/>
      <c r="EMX48"/>
      <c r="EMY48"/>
      <c r="EMZ48"/>
      <c r="ENA48"/>
      <c r="ENB48"/>
      <c r="ENC48"/>
      <c r="END48"/>
      <c r="ENE48"/>
      <c r="ENF48"/>
      <c r="ENG48"/>
      <c r="ENH48"/>
      <c r="ENI48"/>
      <c r="ENJ48"/>
      <c r="ENK48"/>
      <c r="ENL48"/>
      <c r="ENM48"/>
      <c r="ENN48"/>
      <c r="ENO48"/>
      <c r="ENP48"/>
      <c r="ENQ48"/>
      <c r="ENR48"/>
      <c r="ENS48"/>
      <c r="ENT48"/>
      <c r="ENU48"/>
      <c r="ENV48"/>
      <c r="ENW48"/>
      <c r="ENX48"/>
      <c r="ENY48"/>
      <c r="ENZ48"/>
      <c r="EOA48"/>
      <c r="EOB48"/>
      <c r="EOC48"/>
      <c r="EOD48"/>
      <c r="EOE48"/>
      <c r="EOF48"/>
      <c r="EOG48"/>
      <c r="EOH48"/>
      <c r="EOI48"/>
      <c r="EOJ48"/>
      <c r="EOK48"/>
      <c r="EOL48"/>
      <c r="EOM48"/>
      <c r="EON48"/>
      <c r="EOO48"/>
      <c r="EOP48"/>
      <c r="EOQ48"/>
      <c r="EOR48"/>
      <c r="EOS48"/>
      <c r="EOT48"/>
      <c r="EOU48"/>
      <c r="EOV48"/>
      <c r="EOW48"/>
      <c r="EOX48"/>
      <c r="EOY48"/>
      <c r="EOZ48"/>
      <c r="EPA48"/>
      <c r="EPB48"/>
      <c r="EPC48"/>
      <c r="EPD48"/>
      <c r="EPE48"/>
      <c r="EPF48"/>
      <c r="EPG48"/>
      <c r="EPH48"/>
      <c r="EPI48"/>
      <c r="EPJ48"/>
      <c r="EPK48"/>
      <c r="EPL48"/>
      <c r="EPM48"/>
      <c r="EPN48"/>
      <c r="EPO48"/>
      <c r="EPP48"/>
      <c r="EPQ48"/>
      <c r="EPR48"/>
      <c r="EPS48"/>
      <c r="EPT48"/>
      <c r="EPU48"/>
      <c r="EPV48"/>
      <c r="EPW48"/>
      <c r="EPX48"/>
      <c r="EPY48"/>
      <c r="EPZ48"/>
      <c r="EQA48"/>
      <c r="EQB48"/>
      <c r="EQC48"/>
      <c r="EQD48"/>
      <c r="EQE48"/>
      <c r="EQF48"/>
      <c r="EQG48"/>
      <c r="EQH48"/>
      <c r="EQI48"/>
      <c r="EQJ48"/>
      <c r="EQK48"/>
      <c r="EQL48"/>
      <c r="EQM48"/>
      <c r="EQN48"/>
      <c r="EQO48"/>
      <c r="EQP48"/>
      <c r="EQQ48"/>
      <c r="EQR48"/>
      <c r="EQS48"/>
      <c r="EQT48"/>
      <c r="EQU48"/>
      <c r="EQV48"/>
      <c r="EQW48"/>
      <c r="EQX48"/>
      <c r="EQY48"/>
      <c r="EQZ48"/>
      <c r="ERA48"/>
      <c r="ERB48"/>
      <c r="ERC48"/>
      <c r="ERD48"/>
      <c r="ERE48"/>
      <c r="ERF48"/>
      <c r="ERG48"/>
      <c r="ERH48"/>
      <c r="ERI48"/>
      <c r="ERJ48"/>
      <c r="ERK48"/>
      <c r="ERL48"/>
      <c r="ERM48"/>
      <c r="ERN48"/>
      <c r="ERO48"/>
      <c r="ERP48"/>
      <c r="ERQ48"/>
      <c r="ERR48"/>
      <c r="ERS48"/>
      <c r="ERT48"/>
      <c r="ERU48"/>
      <c r="ERV48"/>
      <c r="ERW48"/>
      <c r="ERX48"/>
      <c r="ERY48"/>
      <c r="ERZ48"/>
      <c r="ESA48"/>
      <c r="ESB48"/>
      <c r="ESC48"/>
      <c r="ESD48"/>
      <c r="ESE48"/>
      <c r="ESF48"/>
      <c r="ESG48"/>
      <c r="ESH48"/>
      <c r="ESI48"/>
      <c r="ESJ48"/>
      <c r="ESK48"/>
      <c r="ESL48"/>
      <c r="ESM48"/>
      <c r="ESN48"/>
      <c r="ESO48"/>
      <c r="ESP48"/>
      <c r="ESQ48"/>
      <c r="ESR48"/>
      <c r="ESS48"/>
      <c r="EST48"/>
      <c r="ESU48"/>
      <c r="ESV48"/>
      <c r="ESW48"/>
      <c r="ESX48"/>
      <c r="ESY48"/>
      <c r="ESZ48"/>
      <c r="ETA48"/>
      <c r="ETB48"/>
      <c r="ETC48"/>
      <c r="ETD48"/>
      <c r="ETE48"/>
      <c r="ETF48"/>
      <c r="ETG48"/>
      <c r="ETH48"/>
      <c r="ETI48"/>
      <c r="ETJ48"/>
      <c r="ETK48"/>
      <c r="ETL48"/>
      <c r="ETM48"/>
      <c r="ETN48"/>
      <c r="ETO48"/>
      <c r="ETP48"/>
      <c r="ETQ48"/>
      <c r="ETR48"/>
      <c r="ETS48"/>
      <c r="ETT48"/>
      <c r="ETU48"/>
      <c r="ETV48"/>
      <c r="ETW48"/>
      <c r="ETX48"/>
      <c r="ETY48"/>
      <c r="ETZ48"/>
      <c r="EUA48"/>
      <c r="EUB48"/>
      <c r="EUC48"/>
      <c r="EUD48"/>
      <c r="EUE48"/>
      <c r="EUF48"/>
      <c r="EUG48"/>
      <c r="EUH48"/>
      <c r="EUI48"/>
      <c r="EUJ48"/>
      <c r="EUK48"/>
      <c r="EUL48"/>
      <c r="EUM48"/>
      <c r="EUN48"/>
      <c r="EUO48"/>
      <c r="EUP48"/>
      <c r="EUQ48"/>
      <c r="EUR48"/>
      <c r="EUS48"/>
      <c r="EUT48"/>
      <c r="EUU48"/>
      <c r="EUV48"/>
      <c r="EUW48"/>
      <c r="EUX48"/>
      <c r="EUY48"/>
      <c r="EUZ48"/>
      <c r="EVA48"/>
      <c r="EVB48"/>
      <c r="EVC48"/>
      <c r="EVD48"/>
      <c r="EVE48"/>
      <c r="EVF48"/>
      <c r="EVG48"/>
      <c r="EVH48"/>
      <c r="EVI48"/>
      <c r="EVJ48"/>
      <c r="EVK48"/>
      <c r="EVL48"/>
      <c r="EVM48"/>
      <c r="EVN48"/>
      <c r="EVO48"/>
      <c r="EVP48"/>
      <c r="EVQ48"/>
      <c r="EVR48"/>
      <c r="EVS48"/>
      <c r="EVT48"/>
      <c r="EVU48"/>
      <c r="EVV48"/>
      <c r="EVW48"/>
      <c r="EVX48"/>
      <c r="EVY48"/>
      <c r="EVZ48"/>
      <c r="EWA48"/>
      <c r="EWB48"/>
      <c r="EWC48"/>
      <c r="EWD48"/>
      <c r="EWE48"/>
      <c r="EWF48"/>
      <c r="EWG48"/>
      <c r="EWH48"/>
      <c r="EWI48"/>
      <c r="EWJ48"/>
      <c r="EWK48"/>
      <c r="EWL48"/>
      <c r="EWM48"/>
      <c r="EWN48"/>
      <c r="EWO48"/>
      <c r="EWP48"/>
      <c r="EWQ48"/>
      <c r="EWR48"/>
      <c r="EWS48"/>
      <c r="EWT48"/>
      <c r="EWU48"/>
      <c r="EWV48"/>
      <c r="EWW48"/>
      <c r="EWX48"/>
      <c r="EWY48"/>
      <c r="EWZ48"/>
      <c r="EXA48"/>
      <c r="EXB48"/>
      <c r="EXC48"/>
      <c r="EXD48"/>
      <c r="EXE48"/>
      <c r="EXF48"/>
      <c r="EXG48"/>
      <c r="EXH48"/>
      <c r="EXI48"/>
      <c r="EXJ48"/>
      <c r="EXK48"/>
      <c r="EXL48"/>
      <c r="EXM48"/>
      <c r="EXN48"/>
      <c r="EXO48"/>
      <c r="EXP48"/>
      <c r="EXQ48"/>
      <c r="EXR48"/>
      <c r="EXS48"/>
      <c r="EXT48"/>
      <c r="EXU48"/>
      <c r="EXV48"/>
      <c r="EXW48"/>
      <c r="EXX48"/>
      <c r="EXY48"/>
      <c r="EXZ48"/>
      <c r="EYA48"/>
      <c r="EYB48"/>
      <c r="EYC48"/>
      <c r="EYD48"/>
      <c r="EYE48"/>
      <c r="EYF48"/>
      <c r="EYG48"/>
      <c r="EYH48"/>
      <c r="EYI48"/>
      <c r="EYJ48"/>
      <c r="EYK48"/>
      <c r="EYL48"/>
      <c r="EYM48"/>
      <c r="EYN48"/>
      <c r="EYO48"/>
      <c r="EYP48"/>
      <c r="EYQ48"/>
      <c r="EYR48"/>
      <c r="EYS48"/>
      <c r="EYT48"/>
      <c r="EYU48"/>
      <c r="EYV48"/>
      <c r="EYW48"/>
      <c r="EYX48"/>
      <c r="EYY48"/>
      <c r="EYZ48"/>
      <c r="EZA48"/>
      <c r="EZB48"/>
      <c r="EZC48"/>
      <c r="EZD48"/>
      <c r="EZE48"/>
      <c r="EZF48"/>
      <c r="EZG48"/>
      <c r="EZH48"/>
      <c r="EZI48"/>
      <c r="EZJ48"/>
      <c r="EZK48"/>
      <c r="EZL48"/>
      <c r="EZM48"/>
      <c r="EZN48"/>
      <c r="EZO48"/>
      <c r="EZP48"/>
      <c r="EZQ48"/>
      <c r="EZR48"/>
      <c r="EZS48"/>
      <c r="EZT48"/>
      <c r="EZU48"/>
      <c r="EZV48"/>
      <c r="EZW48"/>
      <c r="EZX48"/>
      <c r="EZY48"/>
      <c r="EZZ48"/>
      <c r="FAA48"/>
      <c r="FAB48"/>
      <c r="FAC48"/>
      <c r="FAD48"/>
      <c r="FAE48"/>
      <c r="FAF48"/>
      <c r="FAG48"/>
      <c r="FAH48"/>
      <c r="FAI48"/>
      <c r="FAJ48"/>
      <c r="FAK48"/>
      <c r="FAL48"/>
      <c r="FAM48"/>
      <c r="FAN48"/>
      <c r="FAO48"/>
      <c r="FAP48"/>
      <c r="FAQ48"/>
      <c r="FAR48"/>
      <c r="FAS48"/>
      <c r="FAT48"/>
      <c r="FAU48"/>
      <c r="FAV48"/>
      <c r="FAW48"/>
      <c r="FAX48"/>
      <c r="FAY48"/>
      <c r="FAZ48"/>
      <c r="FBA48"/>
      <c r="FBB48"/>
      <c r="FBC48"/>
      <c r="FBD48"/>
      <c r="FBE48"/>
      <c r="FBF48"/>
      <c r="FBG48"/>
      <c r="FBH48"/>
      <c r="FBI48"/>
      <c r="FBJ48"/>
      <c r="FBK48"/>
      <c r="FBL48"/>
      <c r="FBM48"/>
      <c r="FBN48"/>
      <c r="FBO48"/>
      <c r="FBP48"/>
      <c r="FBQ48"/>
      <c r="FBR48"/>
      <c r="FBS48"/>
      <c r="FBT48"/>
      <c r="FBU48"/>
      <c r="FBV48"/>
      <c r="FBW48"/>
      <c r="FBX48"/>
      <c r="FBY48"/>
      <c r="FBZ48"/>
      <c r="FCA48"/>
      <c r="FCB48"/>
      <c r="FCC48"/>
      <c r="FCD48"/>
      <c r="FCE48"/>
      <c r="FCF48"/>
      <c r="FCG48"/>
      <c r="FCH48"/>
      <c r="FCI48"/>
      <c r="FCJ48"/>
      <c r="FCK48"/>
      <c r="FCL48"/>
      <c r="FCM48"/>
      <c r="FCN48"/>
      <c r="FCO48"/>
      <c r="FCP48"/>
      <c r="FCQ48"/>
      <c r="FCR48"/>
      <c r="FCS48"/>
      <c r="FCT48"/>
      <c r="FCU48"/>
      <c r="FCV48"/>
      <c r="FCW48"/>
      <c r="FCX48"/>
      <c r="FCY48"/>
      <c r="FCZ48"/>
      <c r="FDA48"/>
      <c r="FDB48"/>
      <c r="FDC48"/>
      <c r="FDD48"/>
      <c r="FDE48"/>
      <c r="FDF48"/>
      <c r="FDG48"/>
      <c r="FDH48"/>
      <c r="FDI48"/>
      <c r="FDJ48"/>
      <c r="FDK48"/>
      <c r="FDL48"/>
      <c r="FDM48"/>
      <c r="FDN48"/>
      <c r="FDO48"/>
      <c r="FDP48"/>
      <c r="FDQ48"/>
      <c r="FDR48"/>
      <c r="FDS48"/>
      <c r="FDT48"/>
      <c r="FDU48"/>
      <c r="FDV48"/>
      <c r="FDW48"/>
      <c r="FDX48"/>
      <c r="FDY48"/>
      <c r="FDZ48"/>
      <c r="FEA48"/>
      <c r="FEB48"/>
      <c r="FEC48"/>
      <c r="FED48"/>
      <c r="FEE48"/>
      <c r="FEF48"/>
      <c r="FEG48"/>
      <c r="FEH48"/>
      <c r="FEI48"/>
      <c r="FEJ48"/>
      <c r="FEK48"/>
      <c r="FEL48"/>
      <c r="FEM48"/>
      <c r="FEN48"/>
      <c r="FEO48"/>
      <c r="FEP48"/>
      <c r="FEQ48"/>
      <c r="FER48"/>
      <c r="FES48"/>
      <c r="FET48"/>
      <c r="FEU48"/>
      <c r="FEV48"/>
      <c r="FEW48"/>
      <c r="FEX48"/>
      <c r="FEY48"/>
      <c r="FEZ48"/>
      <c r="FFA48"/>
      <c r="FFB48"/>
      <c r="FFC48"/>
      <c r="FFD48"/>
      <c r="FFE48"/>
      <c r="FFF48"/>
      <c r="FFG48"/>
      <c r="FFH48"/>
      <c r="FFI48"/>
      <c r="FFJ48"/>
      <c r="FFK48"/>
      <c r="FFL48"/>
      <c r="FFM48"/>
      <c r="FFN48"/>
      <c r="FFO48"/>
      <c r="FFP48"/>
      <c r="FFQ48"/>
      <c r="FFR48"/>
      <c r="FFS48"/>
      <c r="FFT48"/>
      <c r="FFU48"/>
      <c r="FFV48"/>
      <c r="FFW48"/>
      <c r="FFX48"/>
      <c r="FFY48"/>
      <c r="FFZ48"/>
      <c r="FGA48"/>
      <c r="FGB48"/>
      <c r="FGC48"/>
      <c r="FGD48"/>
      <c r="FGE48"/>
      <c r="FGF48"/>
      <c r="FGG48"/>
      <c r="FGH48"/>
      <c r="FGI48"/>
      <c r="FGJ48"/>
      <c r="FGK48"/>
      <c r="FGL48"/>
      <c r="FGM48"/>
      <c r="FGN48"/>
      <c r="FGO48"/>
      <c r="FGP48"/>
      <c r="FGQ48"/>
      <c r="FGR48"/>
      <c r="FGS48"/>
      <c r="FGT48"/>
      <c r="FGU48"/>
      <c r="FGV48"/>
      <c r="FGW48"/>
      <c r="FGX48"/>
      <c r="FGY48"/>
      <c r="FGZ48"/>
      <c r="FHA48"/>
      <c r="FHB48"/>
      <c r="FHC48"/>
      <c r="FHD48"/>
      <c r="FHE48"/>
      <c r="FHF48"/>
      <c r="FHG48"/>
      <c r="FHH48"/>
      <c r="FHI48"/>
      <c r="FHJ48"/>
      <c r="FHK48"/>
      <c r="FHL48"/>
      <c r="FHM48"/>
      <c r="FHN48"/>
      <c r="FHO48"/>
      <c r="FHP48"/>
      <c r="FHQ48"/>
      <c r="FHR48"/>
      <c r="FHS48"/>
      <c r="FHT48"/>
      <c r="FHU48"/>
      <c r="FHV48"/>
      <c r="FHW48"/>
      <c r="FHX48"/>
      <c r="FHY48"/>
      <c r="FHZ48"/>
      <c r="FIA48"/>
      <c r="FIB48"/>
      <c r="FIC48"/>
      <c r="FID48"/>
      <c r="FIE48"/>
      <c r="FIF48"/>
      <c r="FIG48"/>
      <c r="FIH48"/>
      <c r="FII48"/>
      <c r="FIJ48"/>
      <c r="FIK48"/>
      <c r="FIL48"/>
      <c r="FIM48"/>
      <c r="FIN48"/>
      <c r="FIO48"/>
      <c r="FIP48"/>
      <c r="FIQ48"/>
      <c r="FIR48"/>
      <c r="FIS48"/>
      <c r="FIT48"/>
      <c r="FIU48"/>
      <c r="FIV48"/>
      <c r="FIW48"/>
      <c r="FIX48"/>
      <c r="FIY48"/>
      <c r="FIZ48"/>
      <c r="FJA48"/>
      <c r="FJB48"/>
      <c r="FJC48"/>
      <c r="FJD48"/>
      <c r="FJE48"/>
      <c r="FJF48"/>
      <c r="FJG48"/>
      <c r="FJH48"/>
      <c r="FJI48"/>
      <c r="FJJ48"/>
      <c r="FJK48"/>
      <c r="FJL48"/>
      <c r="FJM48"/>
      <c r="FJN48"/>
      <c r="FJO48"/>
      <c r="FJP48"/>
      <c r="FJQ48"/>
      <c r="FJR48"/>
      <c r="FJS48"/>
      <c r="FJT48"/>
      <c r="FJU48"/>
      <c r="FJV48"/>
      <c r="FJW48"/>
      <c r="FJX48"/>
      <c r="FJY48"/>
      <c r="FJZ48"/>
      <c r="FKA48"/>
      <c r="FKB48"/>
      <c r="FKC48"/>
      <c r="FKD48"/>
      <c r="FKE48"/>
      <c r="FKF48"/>
      <c r="FKG48"/>
      <c r="FKH48"/>
      <c r="FKI48"/>
      <c r="FKJ48"/>
      <c r="FKK48"/>
      <c r="FKL48"/>
      <c r="FKM48"/>
      <c r="FKN48"/>
      <c r="FKO48"/>
      <c r="FKP48"/>
      <c r="FKQ48"/>
      <c r="FKR48"/>
      <c r="FKS48"/>
      <c r="FKT48"/>
      <c r="FKU48"/>
      <c r="FKV48"/>
      <c r="FKW48"/>
      <c r="FKX48"/>
      <c r="FKY48"/>
      <c r="FKZ48"/>
      <c r="FLA48"/>
      <c r="FLB48"/>
      <c r="FLC48"/>
      <c r="FLD48"/>
      <c r="FLE48"/>
      <c r="FLF48"/>
      <c r="FLG48"/>
      <c r="FLH48"/>
      <c r="FLI48"/>
      <c r="FLJ48"/>
      <c r="FLK48"/>
      <c r="FLL48"/>
      <c r="FLM48"/>
      <c r="FLN48"/>
      <c r="FLO48"/>
      <c r="FLP48"/>
      <c r="FLQ48"/>
      <c r="FLR48"/>
      <c r="FLS48"/>
      <c r="FLT48"/>
      <c r="FLU48"/>
      <c r="FLV48"/>
      <c r="FLW48"/>
      <c r="FLX48"/>
      <c r="FLY48"/>
      <c r="FLZ48"/>
      <c r="FMA48"/>
      <c r="FMB48"/>
      <c r="FMC48"/>
      <c r="FMD48"/>
      <c r="FME48"/>
      <c r="FMF48"/>
      <c r="FMG48"/>
      <c r="FMH48"/>
      <c r="FMI48"/>
      <c r="FMJ48"/>
      <c r="FMK48"/>
      <c r="FML48"/>
      <c r="FMM48"/>
      <c r="FMN48"/>
      <c r="FMO48"/>
      <c r="FMP48"/>
      <c r="FMQ48"/>
      <c r="FMR48"/>
      <c r="FMS48"/>
      <c r="FMT48"/>
      <c r="FMU48"/>
      <c r="FMV48"/>
      <c r="FMW48"/>
      <c r="FMX48"/>
      <c r="FMY48"/>
      <c r="FMZ48"/>
      <c r="FNA48"/>
      <c r="FNB48"/>
      <c r="FNC48"/>
      <c r="FND48"/>
      <c r="FNE48"/>
      <c r="FNF48"/>
      <c r="FNG48"/>
      <c r="FNH48"/>
      <c r="FNI48"/>
      <c r="FNJ48"/>
      <c r="FNK48"/>
      <c r="FNL48"/>
      <c r="FNM48"/>
      <c r="FNN48"/>
      <c r="FNO48"/>
      <c r="FNP48"/>
      <c r="FNQ48"/>
      <c r="FNR48"/>
      <c r="FNS48"/>
      <c r="FNT48"/>
      <c r="FNU48"/>
      <c r="FNV48"/>
      <c r="FNW48"/>
      <c r="FNX48"/>
      <c r="FNY48"/>
      <c r="FNZ48"/>
      <c r="FOA48"/>
      <c r="FOB48"/>
      <c r="FOC48"/>
      <c r="FOD48"/>
      <c r="FOE48"/>
      <c r="FOF48"/>
      <c r="FOG48"/>
      <c r="FOH48"/>
      <c r="FOI48"/>
      <c r="FOJ48"/>
      <c r="FOK48"/>
      <c r="FOL48"/>
      <c r="FOM48"/>
      <c r="FON48"/>
      <c r="FOO48"/>
      <c r="FOP48"/>
      <c r="FOQ48"/>
      <c r="FOR48"/>
      <c r="FOS48"/>
      <c r="FOT48"/>
      <c r="FOU48"/>
      <c r="FOV48"/>
      <c r="FOW48"/>
      <c r="FOX48"/>
      <c r="FOY48"/>
      <c r="FOZ48"/>
      <c r="FPA48"/>
      <c r="FPB48"/>
      <c r="FPC48"/>
      <c r="FPD48"/>
      <c r="FPE48"/>
      <c r="FPF48"/>
      <c r="FPG48"/>
      <c r="FPH48"/>
      <c r="FPI48"/>
      <c r="FPJ48"/>
      <c r="FPK48"/>
      <c r="FPL48"/>
      <c r="FPM48"/>
      <c r="FPN48"/>
      <c r="FPO48"/>
      <c r="FPP48"/>
      <c r="FPQ48"/>
      <c r="FPR48"/>
      <c r="FPS48"/>
      <c r="FPT48"/>
      <c r="FPU48"/>
      <c r="FPV48"/>
      <c r="FPW48"/>
      <c r="FPX48"/>
      <c r="FPY48"/>
      <c r="FPZ48"/>
      <c r="FQA48"/>
      <c r="FQB48"/>
      <c r="FQC48"/>
      <c r="FQD48"/>
      <c r="FQE48"/>
      <c r="FQF48"/>
      <c r="FQG48"/>
      <c r="FQH48"/>
      <c r="FQI48"/>
      <c r="FQJ48"/>
      <c r="FQK48"/>
      <c r="FQL48"/>
      <c r="FQM48"/>
      <c r="FQN48"/>
      <c r="FQO48"/>
      <c r="FQP48"/>
      <c r="FQQ48"/>
      <c r="FQR48"/>
      <c r="FQS48"/>
      <c r="FQT48"/>
      <c r="FQU48"/>
      <c r="FQV48"/>
      <c r="FQW48"/>
      <c r="FQX48"/>
      <c r="FQY48"/>
      <c r="FQZ48"/>
      <c r="FRA48"/>
      <c r="FRB48"/>
      <c r="FRC48"/>
      <c r="FRD48"/>
      <c r="FRE48"/>
      <c r="FRF48"/>
      <c r="FRG48"/>
      <c r="FRH48"/>
      <c r="FRI48"/>
      <c r="FRJ48"/>
      <c r="FRK48"/>
      <c r="FRL48"/>
      <c r="FRM48"/>
      <c r="FRN48"/>
      <c r="FRO48"/>
      <c r="FRP48"/>
      <c r="FRQ48"/>
      <c r="FRR48"/>
      <c r="FRS48"/>
      <c r="FRT48"/>
      <c r="FRU48"/>
      <c r="FRV48"/>
      <c r="FRW48"/>
      <c r="FRX48"/>
      <c r="FRY48"/>
      <c r="FRZ48"/>
      <c r="FSA48"/>
      <c r="FSB48"/>
      <c r="FSC48"/>
      <c r="FSD48"/>
      <c r="FSE48"/>
      <c r="FSF48"/>
      <c r="FSG48"/>
      <c r="FSH48"/>
      <c r="FSI48"/>
      <c r="FSJ48"/>
      <c r="FSK48"/>
      <c r="FSL48"/>
      <c r="FSM48"/>
      <c r="FSN48"/>
      <c r="FSO48"/>
      <c r="FSP48"/>
      <c r="FSQ48"/>
      <c r="FSR48"/>
      <c r="FSS48"/>
      <c r="FST48"/>
      <c r="FSU48"/>
      <c r="FSV48"/>
      <c r="FSW48"/>
      <c r="FSX48"/>
      <c r="FSY48"/>
      <c r="FSZ48"/>
      <c r="FTA48"/>
      <c r="FTB48"/>
      <c r="FTC48"/>
      <c r="FTD48"/>
      <c r="FTE48"/>
      <c r="FTF48"/>
      <c r="FTG48"/>
      <c r="FTH48"/>
      <c r="FTI48"/>
      <c r="FTJ48"/>
      <c r="FTK48"/>
      <c r="FTL48"/>
      <c r="FTM48"/>
      <c r="FTN48"/>
      <c r="FTO48"/>
      <c r="FTP48"/>
      <c r="FTQ48"/>
      <c r="FTR48"/>
      <c r="FTS48"/>
      <c r="FTT48"/>
      <c r="FTU48"/>
      <c r="FTV48"/>
      <c r="FTW48"/>
      <c r="FTX48"/>
      <c r="FTY48"/>
      <c r="FTZ48"/>
      <c r="FUA48"/>
      <c r="FUB48"/>
      <c r="FUC48"/>
      <c r="FUD48"/>
      <c r="FUE48"/>
      <c r="FUF48"/>
      <c r="FUG48"/>
      <c r="FUH48"/>
      <c r="FUI48"/>
      <c r="FUJ48"/>
      <c r="FUK48"/>
      <c r="FUL48"/>
      <c r="FUM48"/>
      <c r="FUN48"/>
      <c r="FUO48"/>
      <c r="FUP48"/>
      <c r="FUQ48"/>
      <c r="FUR48"/>
      <c r="FUS48"/>
      <c r="FUT48"/>
      <c r="FUU48"/>
      <c r="FUV48"/>
      <c r="FUW48"/>
      <c r="FUX48"/>
      <c r="FUY48"/>
      <c r="FUZ48"/>
      <c r="FVA48"/>
      <c r="FVB48"/>
      <c r="FVC48"/>
      <c r="FVD48"/>
      <c r="FVE48"/>
      <c r="FVF48"/>
      <c r="FVG48"/>
      <c r="FVH48"/>
      <c r="FVI48"/>
      <c r="FVJ48"/>
      <c r="FVK48"/>
      <c r="FVL48"/>
      <c r="FVM48"/>
      <c r="FVN48"/>
      <c r="FVO48"/>
      <c r="FVP48"/>
      <c r="FVQ48"/>
      <c r="FVR48"/>
      <c r="FVS48"/>
      <c r="FVT48"/>
      <c r="FVU48"/>
      <c r="FVV48"/>
      <c r="FVW48"/>
      <c r="FVX48"/>
      <c r="FVY48"/>
      <c r="FVZ48"/>
      <c r="FWA48"/>
      <c r="FWB48"/>
      <c r="FWC48"/>
      <c r="FWD48"/>
      <c r="FWE48"/>
      <c r="FWF48"/>
      <c r="FWG48"/>
      <c r="FWH48"/>
      <c r="FWI48"/>
      <c r="FWJ48"/>
      <c r="FWK48"/>
      <c r="FWL48"/>
      <c r="FWM48"/>
      <c r="FWN48"/>
      <c r="FWO48"/>
      <c r="FWP48"/>
      <c r="FWQ48"/>
      <c r="FWR48"/>
      <c r="FWS48"/>
      <c r="FWT48"/>
      <c r="FWU48"/>
      <c r="FWV48"/>
      <c r="FWW48"/>
      <c r="FWX48"/>
      <c r="FWY48"/>
      <c r="FWZ48"/>
      <c r="FXA48"/>
      <c r="FXB48"/>
      <c r="FXC48"/>
      <c r="FXD48"/>
      <c r="FXE48"/>
      <c r="FXF48"/>
      <c r="FXG48"/>
      <c r="FXH48"/>
      <c r="FXI48"/>
      <c r="FXJ48"/>
      <c r="FXK48"/>
      <c r="FXL48"/>
      <c r="FXM48"/>
      <c r="FXN48"/>
      <c r="FXO48"/>
      <c r="FXP48"/>
      <c r="FXQ48"/>
      <c r="FXR48"/>
      <c r="FXS48"/>
      <c r="FXT48"/>
      <c r="FXU48"/>
      <c r="FXV48"/>
      <c r="FXW48"/>
      <c r="FXX48"/>
      <c r="FXY48"/>
      <c r="FXZ48"/>
      <c r="FYA48"/>
      <c r="FYB48"/>
      <c r="FYC48"/>
      <c r="FYD48"/>
      <c r="FYE48"/>
      <c r="FYF48"/>
      <c r="FYG48"/>
      <c r="FYH48"/>
      <c r="FYI48"/>
      <c r="FYJ48"/>
      <c r="FYK48"/>
      <c r="FYL48"/>
      <c r="FYM48"/>
      <c r="FYN48"/>
      <c r="FYO48"/>
      <c r="FYP48"/>
      <c r="FYQ48"/>
      <c r="FYR48"/>
      <c r="FYS48"/>
      <c r="FYT48"/>
      <c r="FYU48"/>
      <c r="FYV48"/>
      <c r="FYW48"/>
      <c r="FYX48"/>
      <c r="FYY48"/>
      <c r="FYZ48"/>
      <c r="FZA48"/>
      <c r="FZB48"/>
      <c r="FZC48"/>
      <c r="FZD48"/>
      <c r="FZE48"/>
      <c r="FZF48"/>
      <c r="FZG48"/>
      <c r="FZH48"/>
      <c r="FZI48"/>
      <c r="FZJ48"/>
      <c r="FZK48"/>
      <c r="FZL48"/>
      <c r="FZM48"/>
      <c r="FZN48"/>
      <c r="FZO48"/>
      <c r="FZP48"/>
      <c r="FZQ48"/>
      <c r="FZR48"/>
      <c r="FZS48"/>
      <c r="FZT48"/>
      <c r="FZU48"/>
      <c r="FZV48"/>
      <c r="FZW48"/>
      <c r="FZX48"/>
      <c r="FZY48"/>
      <c r="FZZ48"/>
      <c r="GAA48"/>
      <c r="GAB48"/>
      <c r="GAC48"/>
      <c r="GAD48"/>
      <c r="GAE48"/>
      <c r="GAF48"/>
      <c r="GAG48"/>
      <c r="GAH48"/>
      <c r="GAI48"/>
      <c r="GAJ48"/>
      <c r="GAK48"/>
      <c r="GAL48"/>
      <c r="GAM48"/>
      <c r="GAN48"/>
      <c r="GAO48"/>
      <c r="GAP48"/>
      <c r="GAQ48"/>
      <c r="GAR48"/>
      <c r="GAS48"/>
      <c r="GAT48"/>
      <c r="GAU48"/>
      <c r="GAV48"/>
      <c r="GAW48"/>
      <c r="GAX48"/>
      <c r="GAY48"/>
      <c r="GAZ48"/>
      <c r="GBA48"/>
      <c r="GBB48"/>
      <c r="GBC48"/>
      <c r="GBD48"/>
      <c r="GBE48"/>
      <c r="GBF48"/>
      <c r="GBG48"/>
      <c r="GBH48"/>
      <c r="GBI48"/>
      <c r="GBJ48"/>
      <c r="GBK48"/>
      <c r="GBL48"/>
      <c r="GBM48"/>
      <c r="GBN48"/>
      <c r="GBO48"/>
      <c r="GBP48"/>
      <c r="GBQ48"/>
      <c r="GBR48"/>
      <c r="GBS48"/>
      <c r="GBT48"/>
      <c r="GBU48"/>
      <c r="GBV48"/>
      <c r="GBW48"/>
      <c r="GBX48"/>
      <c r="GBY48"/>
      <c r="GBZ48"/>
      <c r="GCA48"/>
      <c r="GCB48"/>
      <c r="GCC48"/>
      <c r="GCD48"/>
      <c r="GCE48"/>
      <c r="GCF48"/>
      <c r="GCG48"/>
      <c r="GCH48"/>
      <c r="GCI48"/>
      <c r="GCJ48"/>
      <c r="GCK48"/>
      <c r="GCL48"/>
      <c r="GCM48"/>
      <c r="GCN48"/>
      <c r="GCO48"/>
      <c r="GCP48"/>
      <c r="GCQ48"/>
      <c r="GCR48"/>
      <c r="GCS48"/>
      <c r="GCT48"/>
      <c r="GCU48"/>
      <c r="GCV48"/>
      <c r="GCW48"/>
      <c r="GCX48"/>
      <c r="GCY48"/>
      <c r="GCZ48"/>
      <c r="GDA48"/>
      <c r="GDB48"/>
      <c r="GDC48"/>
      <c r="GDD48"/>
      <c r="GDE48"/>
      <c r="GDF48"/>
      <c r="GDG48"/>
      <c r="GDH48"/>
      <c r="GDI48"/>
      <c r="GDJ48"/>
      <c r="GDK48"/>
      <c r="GDL48"/>
      <c r="GDM48"/>
      <c r="GDN48"/>
      <c r="GDO48"/>
      <c r="GDP48"/>
      <c r="GDQ48"/>
      <c r="GDR48"/>
      <c r="GDS48"/>
      <c r="GDT48"/>
      <c r="GDU48"/>
      <c r="GDV48"/>
      <c r="GDW48"/>
      <c r="GDX48"/>
      <c r="GDY48"/>
      <c r="GDZ48"/>
      <c r="GEA48"/>
      <c r="GEB48"/>
      <c r="GEC48"/>
      <c r="GED48"/>
      <c r="GEE48"/>
      <c r="GEF48"/>
      <c r="GEG48"/>
      <c r="GEH48"/>
      <c r="GEI48"/>
      <c r="GEJ48"/>
      <c r="GEK48"/>
      <c r="GEL48"/>
      <c r="GEM48"/>
      <c r="GEN48"/>
      <c r="GEO48"/>
      <c r="GEP48"/>
      <c r="GEQ48"/>
      <c r="GER48"/>
      <c r="GES48"/>
      <c r="GET48"/>
      <c r="GEU48"/>
      <c r="GEV48"/>
      <c r="GEW48"/>
      <c r="GEX48"/>
      <c r="GEY48"/>
      <c r="GEZ48"/>
      <c r="GFA48"/>
      <c r="GFB48"/>
      <c r="GFC48"/>
      <c r="GFD48"/>
      <c r="GFE48"/>
      <c r="GFF48"/>
      <c r="GFG48"/>
      <c r="GFH48"/>
      <c r="GFI48"/>
      <c r="GFJ48"/>
      <c r="GFK48"/>
      <c r="GFL48"/>
      <c r="GFM48"/>
      <c r="GFN48"/>
      <c r="GFO48"/>
      <c r="GFP48"/>
      <c r="GFQ48"/>
      <c r="GFR48"/>
      <c r="GFS48"/>
      <c r="GFT48"/>
      <c r="GFU48"/>
      <c r="GFV48"/>
      <c r="GFW48"/>
      <c r="GFX48"/>
      <c r="GFY48"/>
      <c r="GFZ48"/>
      <c r="GGA48"/>
      <c r="GGB48"/>
      <c r="GGC48"/>
      <c r="GGD48"/>
      <c r="GGE48"/>
      <c r="GGF48"/>
      <c r="GGG48"/>
      <c r="GGH48"/>
      <c r="GGI48"/>
      <c r="GGJ48"/>
      <c r="GGK48"/>
      <c r="GGL48"/>
      <c r="GGM48"/>
      <c r="GGN48"/>
      <c r="GGO48"/>
      <c r="GGP48"/>
      <c r="GGQ48"/>
      <c r="GGR48"/>
      <c r="GGS48"/>
      <c r="GGT48"/>
      <c r="GGU48"/>
      <c r="GGV48"/>
      <c r="GGW48"/>
      <c r="GGX48"/>
      <c r="GGY48"/>
      <c r="GGZ48"/>
      <c r="GHA48"/>
      <c r="GHB48"/>
      <c r="GHC48"/>
      <c r="GHD48"/>
      <c r="GHE48"/>
      <c r="GHF48"/>
      <c r="GHG48"/>
      <c r="GHH48"/>
      <c r="GHI48"/>
      <c r="GHJ48"/>
      <c r="GHK48"/>
      <c r="GHL48"/>
      <c r="GHM48"/>
      <c r="GHN48"/>
      <c r="GHO48"/>
      <c r="GHP48"/>
      <c r="GHQ48"/>
      <c r="GHR48"/>
      <c r="GHS48"/>
      <c r="GHT48"/>
      <c r="GHU48"/>
      <c r="GHV48"/>
      <c r="GHW48"/>
      <c r="GHX48"/>
      <c r="GHY48"/>
      <c r="GHZ48"/>
      <c r="GIA48"/>
      <c r="GIB48"/>
      <c r="GIC48"/>
      <c r="GID48"/>
      <c r="GIE48"/>
      <c r="GIF48"/>
      <c r="GIG48"/>
      <c r="GIH48"/>
      <c r="GII48"/>
      <c r="GIJ48"/>
      <c r="GIK48"/>
      <c r="GIL48"/>
      <c r="GIM48"/>
      <c r="GIN48"/>
      <c r="GIO48"/>
      <c r="GIP48"/>
      <c r="GIQ48"/>
      <c r="GIR48"/>
      <c r="GIS48"/>
      <c r="GIT48"/>
      <c r="GIU48"/>
      <c r="GIV48"/>
      <c r="GIW48"/>
      <c r="GIX48"/>
      <c r="GIY48"/>
      <c r="GIZ48"/>
      <c r="GJA48"/>
      <c r="GJB48"/>
      <c r="GJC48"/>
      <c r="GJD48"/>
      <c r="GJE48"/>
      <c r="GJF48"/>
      <c r="GJG48"/>
      <c r="GJH48"/>
      <c r="GJI48"/>
      <c r="GJJ48"/>
      <c r="GJK48"/>
      <c r="GJL48"/>
      <c r="GJM48"/>
      <c r="GJN48"/>
      <c r="GJO48"/>
      <c r="GJP48"/>
      <c r="GJQ48"/>
      <c r="GJR48"/>
      <c r="GJS48"/>
      <c r="GJT48"/>
      <c r="GJU48"/>
      <c r="GJV48"/>
      <c r="GJW48"/>
      <c r="GJX48"/>
      <c r="GJY48"/>
      <c r="GJZ48"/>
      <c r="GKA48"/>
      <c r="GKB48"/>
      <c r="GKC48"/>
      <c r="GKD48"/>
      <c r="GKE48"/>
      <c r="GKF48"/>
      <c r="GKG48"/>
      <c r="GKH48"/>
      <c r="GKI48"/>
      <c r="GKJ48"/>
      <c r="GKK48"/>
      <c r="GKL48"/>
      <c r="GKM48"/>
      <c r="GKN48"/>
      <c r="GKO48"/>
      <c r="GKP48"/>
      <c r="GKQ48"/>
      <c r="GKR48"/>
      <c r="GKS48"/>
      <c r="GKT48"/>
      <c r="GKU48"/>
      <c r="GKV48"/>
      <c r="GKW48"/>
      <c r="GKX48"/>
      <c r="GKY48"/>
      <c r="GKZ48"/>
      <c r="GLA48"/>
      <c r="GLB48"/>
      <c r="GLC48"/>
      <c r="GLD48"/>
      <c r="GLE48"/>
      <c r="GLF48"/>
      <c r="GLG48"/>
      <c r="GLH48"/>
      <c r="GLI48"/>
      <c r="GLJ48"/>
      <c r="GLK48"/>
      <c r="GLL48"/>
      <c r="GLM48"/>
      <c r="GLN48"/>
      <c r="GLO48"/>
      <c r="GLP48"/>
      <c r="GLQ48"/>
      <c r="GLR48"/>
      <c r="GLS48"/>
      <c r="GLT48"/>
      <c r="GLU48"/>
      <c r="GLV48"/>
      <c r="GLW48"/>
      <c r="GLX48"/>
      <c r="GLY48"/>
      <c r="GLZ48"/>
      <c r="GMA48"/>
      <c r="GMB48"/>
      <c r="GMC48"/>
      <c r="GMD48"/>
      <c r="GME48"/>
      <c r="GMF48"/>
      <c r="GMG48"/>
      <c r="GMH48"/>
      <c r="GMI48"/>
      <c r="GMJ48"/>
      <c r="GMK48"/>
      <c r="GML48"/>
      <c r="GMM48"/>
      <c r="GMN48"/>
      <c r="GMO48"/>
      <c r="GMP48"/>
      <c r="GMQ48"/>
      <c r="GMR48"/>
      <c r="GMS48"/>
      <c r="GMT48"/>
      <c r="GMU48"/>
      <c r="GMV48"/>
      <c r="GMW48"/>
      <c r="GMX48"/>
      <c r="GMY48"/>
      <c r="GMZ48"/>
      <c r="GNA48"/>
      <c r="GNB48"/>
      <c r="GNC48"/>
      <c r="GND48"/>
      <c r="GNE48"/>
      <c r="GNF48"/>
      <c r="GNG48"/>
      <c r="GNH48"/>
      <c r="GNI48"/>
      <c r="GNJ48"/>
      <c r="GNK48"/>
      <c r="GNL48"/>
      <c r="GNM48"/>
      <c r="GNN48"/>
      <c r="GNO48"/>
      <c r="GNP48"/>
      <c r="GNQ48"/>
      <c r="GNR48"/>
      <c r="GNS48"/>
      <c r="GNT48"/>
      <c r="GNU48"/>
      <c r="GNV48"/>
      <c r="GNW48"/>
      <c r="GNX48"/>
      <c r="GNY48"/>
      <c r="GNZ48"/>
      <c r="GOA48"/>
      <c r="GOB48"/>
      <c r="GOC48"/>
      <c r="GOD48"/>
      <c r="GOE48"/>
      <c r="GOF48"/>
      <c r="GOG48"/>
      <c r="GOH48"/>
      <c r="GOI48"/>
      <c r="GOJ48"/>
      <c r="GOK48"/>
      <c r="GOL48"/>
      <c r="GOM48"/>
      <c r="GON48"/>
      <c r="GOO48"/>
      <c r="GOP48"/>
      <c r="GOQ48"/>
      <c r="GOR48"/>
      <c r="GOS48"/>
      <c r="GOT48"/>
      <c r="GOU48"/>
      <c r="GOV48"/>
      <c r="GOW48"/>
      <c r="GOX48"/>
      <c r="GOY48"/>
      <c r="GOZ48"/>
      <c r="GPA48"/>
      <c r="GPB48"/>
      <c r="GPC48"/>
      <c r="GPD48"/>
      <c r="GPE48"/>
      <c r="GPF48"/>
      <c r="GPG48"/>
      <c r="GPH48"/>
      <c r="GPI48"/>
      <c r="GPJ48"/>
      <c r="GPK48"/>
      <c r="GPL48"/>
      <c r="GPM48"/>
      <c r="GPN48"/>
      <c r="GPO48"/>
      <c r="GPP48"/>
      <c r="GPQ48"/>
      <c r="GPR48"/>
      <c r="GPS48"/>
      <c r="GPT48"/>
      <c r="GPU48"/>
      <c r="GPV48"/>
      <c r="GPW48"/>
      <c r="GPX48"/>
      <c r="GPY48"/>
      <c r="GPZ48"/>
      <c r="GQA48"/>
      <c r="GQB48"/>
      <c r="GQC48"/>
      <c r="GQD48"/>
      <c r="GQE48"/>
      <c r="GQF48"/>
      <c r="GQG48"/>
      <c r="GQH48"/>
      <c r="GQI48"/>
      <c r="GQJ48"/>
      <c r="GQK48"/>
      <c r="GQL48"/>
      <c r="GQM48"/>
      <c r="GQN48"/>
      <c r="GQO48"/>
      <c r="GQP48"/>
      <c r="GQQ48"/>
      <c r="GQR48"/>
      <c r="GQS48"/>
      <c r="GQT48"/>
      <c r="GQU48"/>
      <c r="GQV48"/>
      <c r="GQW48"/>
      <c r="GQX48"/>
      <c r="GQY48"/>
      <c r="GQZ48"/>
      <c r="GRA48"/>
      <c r="GRB48"/>
      <c r="GRC48"/>
      <c r="GRD48"/>
      <c r="GRE48"/>
      <c r="GRF48"/>
      <c r="GRG48"/>
      <c r="GRH48"/>
      <c r="GRI48"/>
      <c r="GRJ48"/>
      <c r="GRK48"/>
      <c r="GRL48"/>
      <c r="GRM48"/>
      <c r="GRN48"/>
      <c r="GRO48"/>
      <c r="GRP48"/>
      <c r="GRQ48"/>
      <c r="GRR48"/>
      <c r="GRS48"/>
      <c r="GRT48"/>
      <c r="GRU48"/>
      <c r="GRV48"/>
      <c r="GRW48"/>
      <c r="GRX48"/>
      <c r="GRY48"/>
      <c r="GRZ48"/>
      <c r="GSA48"/>
      <c r="GSB48"/>
      <c r="GSC48"/>
      <c r="GSD48"/>
      <c r="GSE48"/>
      <c r="GSF48"/>
      <c r="GSG48"/>
      <c r="GSH48"/>
      <c r="GSI48"/>
      <c r="GSJ48"/>
      <c r="GSK48"/>
      <c r="GSL48"/>
      <c r="GSM48"/>
      <c r="GSN48"/>
      <c r="GSO48"/>
      <c r="GSP48"/>
      <c r="GSQ48"/>
      <c r="GSR48"/>
      <c r="GSS48"/>
      <c r="GST48"/>
      <c r="GSU48"/>
      <c r="GSV48"/>
      <c r="GSW48"/>
      <c r="GSX48"/>
      <c r="GSY48"/>
      <c r="GSZ48"/>
      <c r="GTA48"/>
      <c r="GTB48"/>
      <c r="GTC48"/>
      <c r="GTD48"/>
      <c r="GTE48"/>
      <c r="GTF48"/>
      <c r="GTG48"/>
      <c r="GTH48"/>
      <c r="GTI48"/>
      <c r="GTJ48"/>
      <c r="GTK48"/>
      <c r="GTL48"/>
      <c r="GTM48"/>
      <c r="GTN48"/>
      <c r="GTO48"/>
      <c r="GTP48"/>
      <c r="GTQ48"/>
      <c r="GTR48"/>
      <c r="GTS48"/>
      <c r="GTT48"/>
      <c r="GTU48"/>
      <c r="GTV48"/>
      <c r="GTW48"/>
      <c r="GTX48"/>
      <c r="GTY48"/>
      <c r="GTZ48"/>
      <c r="GUA48"/>
      <c r="GUB48"/>
      <c r="GUC48"/>
      <c r="GUD48"/>
      <c r="GUE48"/>
      <c r="GUF48"/>
      <c r="GUG48"/>
      <c r="GUH48"/>
      <c r="GUI48"/>
      <c r="GUJ48"/>
      <c r="GUK48"/>
      <c r="GUL48"/>
      <c r="GUM48"/>
      <c r="GUN48"/>
      <c r="GUO48"/>
      <c r="GUP48"/>
      <c r="GUQ48"/>
      <c r="GUR48"/>
      <c r="GUS48"/>
      <c r="GUT48"/>
      <c r="GUU48"/>
      <c r="GUV48"/>
      <c r="GUW48"/>
      <c r="GUX48"/>
      <c r="GUY48"/>
      <c r="GUZ48"/>
      <c r="GVA48"/>
      <c r="GVB48"/>
      <c r="GVC48"/>
      <c r="GVD48"/>
      <c r="GVE48"/>
      <c r="GVF48"/>
      <c r="GVG48"/>
      <c r="GVH48"/>
      <c r="GVI48"/>
      <c r="GVJ48"/>
      <c r="GVK48"/>
      <c r="GVL48"/>
      <c r="GVM48"/>
      <c r="GVN48"/>
      <c r="GVO48"/>
      <c r="GVP48"/>
      <c r="GVQ48"/>
      <c r="GVR48"/>
      <c r="GVS48"/>
      <c r="GVT48"/>
      <c r="GVU48"/>
      <c r="GVV48"/>
      <c r="GVW48"/>
      <c r="GVX48"/>
      <c r="GVY48"/>
      <c r="GVZ48"/>
      <c r="GWA48"/>
      <c r="GWB48"/>
      <c r="GWC48"/>
      <c r="GWD48"/>
      <c r="GWE48"/>
      <c r="GWF48"/>
      <c r="GWG48"/>
      <c r="GWH48"/>
      <c r="GWI48"/>
      <c r="GWJ48"/>
      <c r="GWK48"/>
      <c r="GWL48"/>
      <c r="GWM48"/>
      <c r="GWN48"/>
      <c r="GWO48"/>
      <c r="GWP48"/>
      <c r="GWQ48"/>
      <c r="GWR48"/>
      <c r="GWS48"/>
      <c r="GWT48"/>
      <c r="GWU48"/>
      <c r="GWV48"/>
      <c r="GWW48"/>
      <c r="GWX48"/>
      <c r="GWY48"/>
      <c r="GWZ48"/>
      <c r="GXA48"/>
      <c r="GXB48"/>
      <c r="GXC48"/>
      <c r="GXD48"/>
      <c r="GXE48"/>
      <c r="GXF48"/>
      <c r="GXG48"/>
      <c r="GXH48"/>
      <c r="GXI48"/>
      <c r="GXJ48"/>
      <c r="GXK48"/>
      <c r="GXL48"/>
      <c r="GXM48"/>
      <c r="GXN48"/>
      <c r="GXO48"/>
      <c r="GXP48"/>
      <c r="GXQ48"/>
      <c r="GXR48"/>
      <c r="GXS48"/>
      <c r="GXT48"/>
      <c r="GXU48"/>
      <c r="GXV48"/>
      <c r="GXW48"/>
      <c r="GXX48"/>
      <c r="GXY48"/>
      <c r="GXZ48"/>
      <c r="GYA48"/>
      <c r="GYB48"/>
      <c r="GYC48"/>
      <c r="GYD48"/>
      <c r="GYE48"/>
      <c r="GYF48"/>
      <c r="GYG48"/>
      <c r="GYH48"/>
      <c r="GYI48"/>
      <c r="GYJ48"/>
      <c r="GYK48"/>
      <c r="GYL48"/>
      <c r="GYM48"/>
      <c r="GYN48"/>
      <c r="GYO48"/>
      <c r="GYP48"/>
      <c r="GYQ48"/>
      <c r="GYR48"/>
      <c r="GYS48"/>
      <c r="GYT48"/>
      <c r="GYU48"/>
      <c r="GYV48"/>
      <c r="GYW48"/>
      <c r="GYX48"/>
      <c r="GYY48"/>
      <c r="GYZ48"/>
      <c r="GZA48"/>
      <c r="GZB48"/>
      <c r="GZC48"/>
      <c r="GZD48"/>
      <c r="GZE48"/>
      <c r="GZF48"/>
      <c r="GZG48"/>
      <c r="GZH48"/>
      <c r="GZI48"/>
      <c r="GZJ48"/>
      <c r="GZK48"/>
      <c r="GZL48"/>
      <c r="GZM48"/>
      <c r="GZN48"/>
      <c r="GZO48"/>
      <c r="GZP48"/>
      <c r="GZQ48"/>
      <c r="GZR48"/>
      <c r="GZS48"/>
      <c r="GZT48"/>
      <c r="GZU48"/>
      <c r="GZV48"/>
      <c r="GZW48"/>
      <c r="GZX48"/>
      <c r="GZY48"/>
      <c r="GZZ48"/>
      <c r="HAA48"/>
      <c r="HAB48"/>
      <c r="HAC48"/>
      <c r="HAD48"/>
      <c r="HAE48"/>
      <c r="HAF48"/>
      <c r="HAG48"/>
      <c r="HAH48"/>
      <c r="HAI48"/>
      <c r="HAJ48"/>
      <c r="HAK48"/>
      <c r="HAL48"/>
      <c r="HAM48"/>
      <c r="HAN48"/>
      <c r="HAO48"/>
      <c r="HAP48"/>
      <c r="HAQ48"/>
      <c r="HAR48"/>
      <c r="HAS48"/>
      <c r="HAT48"/>
      <c r="HAU48"/>
      <c r="HAV48"/>
      <c r="HAW48"/>
      <c r="HAX48"/>
      <c r="HAY48"/>
      <c r="HAZ48"/>
      <c r="HBA48"/>
      <c r="HBB48"/>
      <c r="HBC48"/>
      <c r="HBD48"/>
      <c r="HBE48"/>
      <c r="HBF48"/>
      <c r="HBG48"/>
      <c r="HBH48"/>
      <c r="HBI48"/>
      <c r="HBJ48"/>
      <c r="HBK48"/>
      <c r="HBL48"/>
      <c r="HBM48"/>
      <c r="HBN48"/>
      <c r="HBO48"/>
      <c r="HBP48"/>
      <c r="HBQ48"/>
      <c r="HBR48"/>
      <c r="HBS48"/>
      <c r="HBT48"/>
      <c r="HBU48"/>
      <c r="HBV48"/>
      <c r="HBW48"/>
      <c r="HBX48"/>
      <c r="HBY48"/>
      <c r="HBZ48"/>
      <c r="HCA48"/>
      <c r="HCB48"/>
      <c r="HCC48"/>
      <c r="HCD48"/>
      <c r="HCE48"/>
      <c r="HCF48"/>
      <c r="HCG48"/>
      <c r="HCH48"/>
      <c r="HCI48"/>
      <c r="HCJ48"/>
      <c r="HCK48"/>
      <c r="HCL48"/>
      <c r="HCM48"/>
      <c r="HCN48"/>
      <c r="HCO48"/>
      <c r="HCP48"/>
      <c r="HCQ48"/>
      <c r="HCR48"/>
      <c r="HCS48"/>
      <c r="HCT48"/>
      <c r="HCU48"/>
      <c r="HCV48"/>
      <c r="HCW48"/>
      <c r="HCX48"/>
      <c r="HCY48"/>
      <c r="HCZ48"/>
      <c r="HDA48"/>
      <c r="HDB48"/>
      <c r="HDC48"/>
      <c r="HDD48"/>
      <c r="HDE48"/>
      <c r="HDF48"/>
      <c r="HDG48"/>
      <c r="HDH48"/>
      <c r="HDI48"/>
      <c r="HDJ48"/>
      <c r="HDK48"/>
      <c r="HDL48"/>
      <c r="HDM48"/>
      <c r="HDN48"/>
      <c r="HDO48"/>
      <c r="HDP48"/>
      <c r="HDQ48"/>
      <c r="HDR48"/>
      <c r="HDS48"/>
      <c r="HDT48"/>
      <c r="HDU48"/>
      <c r="HDV48"/>
      <c r="HDW48"/>
      <c r="HDX48"/>
      <c r="HDY48"/>
      <c r="HDZ48"/>
      <c r="HEA48"/>
      <c r="HEB48"/>
      <c r="HEC48"/>
      <c r="HED48"/>
      <c r="HEE48"/>
      <c r="HEF48"/>
      <c r="HEG48"/>
      <c r="HEH48"/>
      <c r="HEI48"/>
      <c r="HEJ48"/>
      <c r="HEK48"/>
      <c r="HEL48"/>
      <c r="HEM48"/>
      <c r="HEN48"/>
      <c r="HEO48"/>
      <c r="HEP48"/>
      <c r="HEQ48"/>
      <c r="HER48"/>
      <c r="HES48"/>
      <c r="HET48"/>
      <c r="HEU48"/>
      <c r="HEV48"/>
      <c r="HEW48"/>
      <c r="HEX48"/>
      <c r="HEY48"/>
      <c r="HEZ48"/>
      <c r="HFA48"/>
      <c r="HFB48"/>
      <c r="HFC48"/>
      <c r="HFD48"/>
      <c r="HFE48"/>
      <c r="HFF48"/>
      <c r="HFG48"/>
      <c r="HFH48"/>
      <c r="HFI48"/>
      <c r="HFJ48"/>
      <c r="HFK48"/>
      <c r="HFL48"/>
      <c r="HFM48"/>
      <c r="HFN48"/>
      <c r="HFO48"/>
      <c r="HFP48"/>
      <c r="HFQ48"/>
      <c r="HFR48"/>
      <c r="HFS48"/>
      <c r="HFT48"/>
      <c r="HFU48"/>
      <c r="HFV48"/>
      <c r="HFW48"/>
      <c r="HFX48"/>
      <c r="HFY48"/>
      <c r="HFZ48"/>
      <c r="HGA48"/>
      <c r="HGB48"/>
      <c r="HGC48"/>
      <c r="HGD48"/>
      <c r="HGE48"/>
      <c r="HGF48"/>
      <c r="HGG48"/>
      <c r="HGH48"/>
      <c r="HGI48"/>
      <c r="HGJ48"/>
      <c r="HGK48"/>
      <c r="HGL48"/>
      <c r="HGM48"/>
      <c r="HGN48"/>
      <c r="HGO48"/>
      <c r="HGP48"/>
      <c r="HGQ48"/>
      <c r="HGR48"/>
      <c r="HGS48"/>
      <c r="HGT48"/>
      <c r="HGU48"/>
      <c r="HGV48"/>
      <c r="HGW48"/>
      <c r="HGX48"/>
      <c r="HGY48"/>
      <c r="HGZ48"/>
      <c r="HHA48"/>
      <c r="HHB48"/>
      <c r="HHC48"/>
      <c r="HHD48"/>
      <c r="HHE48"/>
      <c r="HHF48"/>
      <c r="HHG48"/>
      <c r="HHH48"/>
      <c r="HHI48"/>
      <c r="HHJ48"/>
      <c r="HHK48"/>
      <c r="HHL48"/>
      <c r="HHM48"/>
      <c r="HHN48"/>
      <c r="HHO48"/>
      <c r="HHP48"/>
      <c r="HHQ48"/>
      <c r="HHR48"/>
      <c r="HHS48"/>
      <c r="HHT48"/>
      <c r="HHU48"/>
      <c r="HHV48"/>
      <c r="HHW48"/>
      <c r="HHX48"/>
      <c r="HHY48"/>
      <c r="HHZ48"/>
      <c r="HIA48"/>
      <c r="HIB48"/>
      <c r="HIC48"/>
      <c r="HID48"/>
      <c r="HIE48"/>
      <c r="HIF48"/>
      <c r="HIG48"/>
      <c r="HIH48"/>
      <c r="HII48"/>
      <c r="HIJ48"/>
      <c r="HIK48"/>
      <c r="HIL48"/>
      <c r="HIM48"/>
      <c r="HIN48"/>
      <c r="HIO48"/>
      <c r="HIP48"/>
      <c r="HIQ48"/>
      <c r="HIR48"/>
      <c r="HIS48"/>
      <c r="HIT48"/>
      <c r="HIU48"/>
      <c r="HIV48"/>
      <c r="HIW48"/>
      <c r="HIX48"/>
      <c r="HIY48"/>
      <c r="HIZ48"/>
      <c r="HJA48"/>
      <c r="HJB48"/>
      <c r="HJC48"/>
      <c r="HJD48"/>
      <c r="HJE48"/>
      <c r="HJF48"/>
      <c r="HJG48"/>
      <c r="HJH48"/>
      <c r="HJI48"/>
      <c r="HJJ48"/>
      <c r="HJK48"/>
      <c r="HJL48"/>
      <c r="HJM48"/>
      <c r="HJN48"/>
      <c r="HJO48"/>
      <c r="HJP48"/>
      <c r="HJQ48"/>
      <c r="HJR48"/>
      <c r="HJS48"/>
      <c r="HJT48"/>
      <c r="HJU48"/>
      <c r="HJV48"/>
      <c r="HJW48"/>
      <c r="HJX48"/>
      <c r="HJY48"/>
      <c r="HJZ48"/>
      <c r="HKA48"/>
      <c r="HKB48"/>
      <c r="HKC48"/>
      <c r="HKD48"/>
      <c r="HKE48"/>
      <c r="HKF48"/>
      <c r="HKG48"/>
      <c r="HKH48"/>
      <c r="HKI48"/>
      <c r="HKJ48"/>
      <c r="HKK48"/>
      <c r="HKL48"/>
      <c r="HKM48"/>
      <c r="HKN48"/>
      <c r="HKO48"/>
      <c r="HKP48"/>
      <c r="HKQ48"/>
      <c r="HKR48"/>
      <c r="HKS48"/>
      <c r="HKT48"/>
      <c r="HKU48"/>
      <c r="HKV48"/>
      <c r="HKW48"/>
      <c r="HKX48"/>
      <c r="HKY48"/>
      <c r="HKZ48"/>
      <c r="HLA48"/>
      <c r="HLB48"/>
      <c r="HLC48"/>
      <c r="HLD48"/>
      <c r="HLE48"/>
      <c r="HLF48"/>
      <c r="HLG48"/>
      <c r="HLH48"/>
      <c r="HLI48"/>
      <c r="HLJ48"/>
      <c r="HLK48"/>
      <c r="HLL48"/>
      <c r="HLM48"/>
      <c r="HLN48"/>
      <c r="HLO48"/>
      <c r="HLP48"/>
      <c r="HLQ48"/>
      <c r="HLR48"/>
      <c r="HLS48"/>
      <c r="HLT48"/>
      <c r="HLU48"/>
      <c r="HLV48"/>
      <c r="HLW48"/>
      <c r="HLX48"/>
      <c r="HLY48"/>
      <c r="HLZ48"/>
      <c r="HMA48"/>
      <c r="HMB48"/>
      <c r="HMC48"/>
      <c r="HMD48"/>
      <c r="HME48"/>
      <c r="HMF48"/>
      <c r="HMG48"/>
      <c r="HMH48"/>
      <c r="HMI48"/>
      <c r="HMJ48"/>
      <c r="HMK48"/>
      <c r="HML48"/>
      <c r="HMM48"/>
      <c r="HMN48"/>
      <c r="HMO48"/>
      <c r="HMP48"/>
      <c r="HMQ48"/>
      <c r="HMR48"/>
      <c r="HMS48"/>
      <c r="HMT48"/>
      <c r="HMU48"/>
      <c r="HMV48"/>
      <c r="HMW48"/>
      <c r="HMX48"/>
      <c r="HMY48"/>
      <c r="HMZ48"/>
      <c r="HNA48"/>
      <c r="HNB48"/>
      <c r="HNC48"/>
      <c r="HND48"/>
      <c r="HNE48"/>
      <c r="HNF48"/>
      <c r="HNG48"/>
      <c r="HNH48"/>
      <c r="HNI48"/>
      <c r="HNJ48"/>
      <c r="HNK48"/>
      <c r="HNL48"/>
      <c r="HNM48"/>
      <c r="HNN48"/>
      <c r="HNO48"/>
      <c r="HNP48"/>
      <c r="HNQ48"/>
      <c r="HNR48"/>
      <c r="HNS48"/>
      <c r="HNT48"/>
      <c r="HNU48"/>
      <c r="HNV48"/>
      <c r="HNW48"/>
      <c r="HNX48"/>
      <c r="HNY48"/>
      <c r="HNZ48"/>
      <c r="HOA48"/>
      <c r="HOB48"/>
      <c r="HOC48"/>
      <c r="HOD48"/>
      <c r="HOE48"/>
      <c r="HOF48"/>
      <c r="HOG48"/>
      <c r="HOH48"/>
      <c r="HOI48"/>
      <c r="HOJ48"/>
      <c r="HOK48"/>
      <c r="HOL48"/>
      <c r="HOM48"/>
      <c r="HON48"/>
      <c r="HOO48"/>
      <c r="HOP48"/>
      <c r="HOQ48"/>
      <c r="HOR48"/>
      <c r="HOS48"/>
      <c r="HOT48"/>
      <c r="HOU48"/>
      <c r="HOV48"/>
      <c r="HOW48"/>
      <c r="HOX48"/>
      <c r="HOY48"/>
      <c r="HOZ48"/>
      <c r="HPA48"/>
      <c r="HPB48"/>
      <c r="HPC48"/>
      <c r="HPD48"/>
      <c r="HPE48"/>
      <c r="HPF48"/>
      <c r="HPG48"/>
      <c r="HPH48"/>
      <c r="HPI48"/>
      <c r="HPJ48"/>
      <c r="HPK48"/>
      <c r="HPL48"/>
      <c r="HPM48"/>
      <c r="HPN48"/>
      <c r="HPO48"/>
      <c r="HPP48"/>
      <c r="HPQ48"/>
      <c r="HPR48"/>
      <c r="HPS48"/>
      <c r="HPT48"/>
      <c r="HPU48"/>
      <c r="HPV48"/>
      <c r="HPW48"/>
      <c r="HPX48"/>
      <c r="HPY48"/>
      <c r="HPZ48"/>
      <c r="HQA48"/>
      <c r="HQB48"/>
      <c r="HQC48"/>
      <c r="HQD48"/>
      <c r="HQE48"/>
      <c r="HQF48"/>
      <c r="HQG48"/>
      <c r="HQH48"/>
      <c r="HQI48"/>
      <c r="HQJ48"/>
      <c r="HQK48"/>
      <c r="HQL48"/>
      <c r="HQM48"/>
      <c r="HQN48"/>
      <c r="HQO48"/>
      <c r="HQP48"/>
      <c r="HQQ48"/>
      <c r="HQR48"/>
      <c r="HQS48"/>
      <c r="HQT48"/>
      <c r="HQU48"/>
      <c r="HQV48"/>
      <c r="HQW48"/>
      <c r="HQX48"/>
      <c r="HQY48"/>
      <c r="HQZ48"/>
      <c r="HRA48"/>
      <c r="HRB48"/>
      <c r="HRC48"/>
      <c r="HRD48"/>
      <c r="HRE48"/>
      <c r="HRF48"/>
      <c r="HRG48"/>
      <c r="HRH48"/>
      <c r="HRI48"/>
      <c r="HRJ48"/>
      <c r="HRK48"/>
      <c r="HRL48"/>
      <c r="HRM48"/>
      <c r="HRN48"/>
      <c r="HRO48"/>
      <c r="HRP48"/>
      <c r="HRQ48"/>
      <c r="HRR48"/>
      <c r="HRS48"/>
      <c r="HRT48"/>
      <c r="HRU48"/>
      <c r="HRV48"/>
      <c r="HRW48"/>
      <c r="HRX48"/>
      <c r="HRY48"/>
      <c r="HRZ48"/>
      <c r="HSA48"/>
      <c r="HSB48"/>
      <c r="HSC48"/>
      <c r="HSD48"/>
      <c r="HSE48"/>
      <c r="HSF48"/>
      <c r="HSG48"/>
      <c r="HSH48"/>
      <c r="HSI48"/>
      <c r="HSJ48"/>
      <c r="HSK48"/>
      <c r="HSL48"/>
      <c r="HSM48"/>
      <c r="HSN48"/>
      <c r="HSO48"/>
      <c r="HSP48"/>
      <c r="HSQ48"/>
      <c r="HSR48"/>
      <c r="HSS48"/>
      <c r="HST48"/>
      <c r="HSU48"/>
      <c r="HSV48"/>
      <c r="HSW48"/>
      <c r="HSX48"/>
      <c r="HSY48"/>
      <c r="HSZ48"/>
      <c r="HTA48"/>
      <c r="HTB48"/>
      <c r="HTC48"/>
      <c r="HTD48"/>
      <c r="HTE48"/>
      <c r="HTF48"/>
      <c r="HTG48"/>
      <c r="HTH48"/>
      <c r="HTI48"/>
      <c r="HTJ48"/>
      <c r="HTK48"/>
      <c r="HTL48"/>
      <c r="HTM48"/>
      <c r="HTN48"/>
      <c r="HTO48"/>
      <c r="HTP48"/>
      <c r="HTQ48"/>
      <c r="HTR48"/>
      <c r="HTS48"/>
      <c r="HTT48"/>
      <c r="HTU48"/>
      <c r="HTV48"/>
      <c r="HTW48"/>
      <c r="HTX48"/>
      <c r="HTY48"/>
      <c r="HTZ48"/>
      <c r="HUA48"/>
      <c r="HUB48"/>
      <c r="HUC48"/>
      <c r="HUD48"/>
      <c r="HUE48"/>
      <c r="HUF48"/>
      <c r="HUG48"/>
      <c r="HUH48"/>
      <c r="HUI48"/>
      <c r="HUJ48"/>
      <c r="HUK48"/>
      <c r="HUL48"/>
      <c r="HUM48"/>
      <c r="HUN48"/>
      <c r="HUO48"/>
      <c r="HUP48"/>
      <c r="HUQ48"/>
      <c r="HUR48"/>
      <c r="HUS48"/>
      <c r="HUT48"/>
      <c r="HUU48"/>
      <c r="HUV48"/>
      <c r="HUW48"/>
      <c r="HUX48"/>
      <c r="HUY48"/>
      <c r="HUZ48"/>
      <c r="HVA48"/>
      <c r="HVB48"/>
      <c r="HVC48"/>
      <c r="HVD48"/>
      <c r="HVE48"/>
      <c r="HVF48"/>
      <c r="HVG48"/>
      <c r="HVH48"/>
      <c r="HVI48"/>
      <c r="HVJ48"/>
      <c r="HVK48"/>
      <c r="HVL48"/>
      <c r="HVM48"/>
      <c r="HVN48"/>
      <c r="HVO48"/>
      <c r="HVP48"/>
      <c r="HVQ48"/>
      <c r="HVR48"/>
      <c r="HVS48"/>
      <c r="HVT48"/>
      <c r="HVU48"/>
      <c r="HVV48"/>
      <c r="HVW48"/>
      <c r="HVX48"/>
      <c r="HVY48"/>
      <c r="HVZ48"/>
      <c r="HWA48"/>
      <c r="HWB48"/>
      <c r="HWC48"/>
      <c r="HWD48"/>
      <c r="HWE48"/>
      <c r="HWF48"/>
      <c r="HWG48"/>
      <c r="HWH48"/>
      <c r="HWI48"/>
      <c r="HWJ48"/>
      <c r="HWK48"/>
      <c r="HWL48"/>
      <c r="HWM48"/>
      <c r="HWN48"/>
      <c r="HWO48"/>
      <c r="HWP48"/>
      <c r="HWQ48"/>
      <c r="HWR48"/>
      <c r="HWS48"/>
      <c r="HWT48"/>
      <c r="HWU48"/>
      <c r="HWV48"/>
      <c r="HWW48"/>
      <c r="HWX48"/>
      <c r="HWY48"/>
      <c r="HWZ48"/>
      <c r="HXA48"/>
      <c r="HXB48"/>
      <c r="HXC48"/>
      <c r="HXD48"/>
      <c r="HXE48"/>
      <c r="HXF48"/>
      <c r="HXG48"/>
      <c r="HXH48"/>
      <c r="HXI48"/>
      <c r="HXJ48"/>
      <c r="HXK48"/>
      <c r="HXL48"/>
      <c r="HXM48"/>
      <c r="HXN48"/>
      <c r="HXO48"/>
      <c r="HXP48"/>
      <c r="HXQ48"/>
      <c r="HXR48"/>
      <c r="HXS48"/>
      <c r="HXT48"/>
      <c r="HXU48"/>
      <c r="HXV48"/>
      <c r="HXW48"/>
      <c r="HXX48"/>
      <c r="HXY48"/>
      <c r="HXZ48"/>
      <c r="HYA48"/>
      <c r="HYB48"/>
      <c r="HYC48"/>
      <c r="HYD48"/>
      <c r="HYE48"/>
      <c r="HYF48"/>
      <c r="HYG48"/>
      <c r="HYH48"/>
      <c r="HYI48"/>
      <c r="HYJ48"/>
      <c r="HYK48"/>
      <c r="HYL48"/>
      <c r="HYM48"/>
      <c r="HYN48"/>
      <c r="HYO48"/>
      <c r="HYP48"/>
      <c r="HYQ48"/>
      <c r="HYR48"/>
      <c r="HYS48"/>
      <c r="HYT48"/>
      <c r="HYU48"/>
      <c r="HYV48"/>
      <c r="HYW48"/>
      <c r="HYX48"/>
      <c r="HYY48"/>
      <c r="HYZ48"/>
      <c r="HZA48"/>
      <c r="HZB48"/>
      <c r="HZC48"/>
      <c r="HZD48"/>
      <c r="HZE48"/>
      <c r="HZF48"/>
      <c r="HZG48"/>
      <c r="HZH48"/>
      <c r="HZI48"/>
      <c r="HZJ48"/>
      <c r="HZK48"/>
      <c r="HZL48"/>
      <c r="HZM48"/>
      <c r="HZN48"/>
      <c r="HZO48"/>
      <c r="HZP48"/>
      <c r="HZQ48"/>
      <c r="HZR48"/>
      <c r="HZS48"/>
      <c r="HZT48"/>
      <c r="HZU48"/>
      <c r="HZV48"/>
      <c r="HZW48"/>
      <c r="HZX48"/>
      <c r="HZY48"/>
      <c r="HZZ48"/>
      <c r="IAA48"/>
      <c r="IAB48"/>
      <c r="IAC48"/>
      <c r="IAD48"/>
      <c r="IAE48"/>
      <c r="IAF48"/>
      <c r="IAG48"/>
      <c r="IAH48"/>
      <c r="IAI48"/>
      <c r="IAJ48"/>
      <c r="IAK48"/>
      <c r="IAL48"/>
      <c r="IAM48"/>
      <c r="IAN48"/>
      <c r="IAO48"/>
      <c r="IAP48"/>
      <c r="IAQ48"/>
      <c r="IAR48"/>
      <c r="IAS48"/>
      <c r="IAT48"/>
      <c r="IAU48"/>
      <c r="IAV48"/>
      <c r="IAW48"/>
      <c r="IAX48"/>
      <c r="IAY48"/>
      <c r="IAZ48"/>
      <c r="IBA48"/>
      <c r="IBB48"/>
      <c r="IBC48"/>
      <c r="IBD48"/>
      <c r="IBE48"/>
      <c r="IBF48"/>
      <c r="IBG48"/>
      <c r="IBH48"/>
      <c r="IBI48"/>
      <c r="IBJ48"/>
      <c r="IBK48"/>
      <c r="IBL48"/>
      <c r="IBM48"/>
      <c r="IBN48"/>
      <c r="IBO48"/>
      <c r="IBP48"/>
      <c r="IBQ48"/>
      <c r="IBR48"/>
      <c r="IBS48"/>
      <c r="IBT48"/>
      <c r="IBU48"/>
      <c r="IBV48"/>
      <c r="IBW48"/>
      <c r="IBX48"/>
      <c r="IBY48"/>
      <c r="IBZ48"/>
      <c r="ICA48"/>
      <c r="ICB48"/>
      <c r="ICC48"/>
      <c r="ICD48"/>
      <c r="ICE48"/>
      <c r="ICF48"/>
      <c r="ICG48"/>
      <c r="ICH48"/>
      <c r="ICI48"/>
      <c r="ICJ48"/>
      <c r="ICK48"/>
      <c r="ICL48"/>
      <c r="ICM48"/>
      <c r="ICN48"/>
      <c r="ICO48"/>
      <c r="ICP48"/>
      <c r="ICQ48"/>
      <c r="ICR48"/>
      <c r="ICS48"/>
      <c r="ICT48"/>
      <c r="ICU48"/>
      <c r="ICV48"/>
      <c r="ICW48"/>
      <c r="ICX48"/>
      <c r="ICY48"/>
      <c r="ICZ48"/>
      <c r="IDA48"/>
      <c r="IDB48"/>
      <c r="IDC48"/>
      <c r="IDD48"/>
      <c r="IDE48"/>
      <c r="IDF48"/>
      <c r="IDG48"/>
      <c r="IDH48"/>
      <c r="IDI48"/>
      <c r="IDJ48"/>
      <c r="IDK48"/>
      <c r="IDL48"/>
      <c r="IDM48"/>
      <c r="IDN48"/>
      <c r="IDO48"/>
      <c r="IDP48"/>
      <c r="IDQ48"/>
      <c r="IDR48"/>
      <c r="IDS48"/>
      <c r="IDT48"/>
      <c r="IDU48"/>
      <c r="IDV48"/>
      <c r="IDW48"/>
      <c r="IDX48"/>
      <c r="IDY48"/>
      <c r="IDZ48"/>
      <c r="IEA48"/>
      <c r="IEB48"/>
      <c r="IEC48"/>
      <c r="IED48"/>
      <c r="IEE48"/>
      <c r="IEF48"/>
      <c r="IEG48"/>
      <c r="IEH48"/>
      <c r="IEI48"/>
      <c r="IEJ48"/>
      <c r="IEK48"/>
      <c r="IEL48"/>
      <c r="IEM48"/>
      <c r="IEN48"/>
      <c r="IEO48"/>
      <c r="IEP48"/>
      <c r="IEQ48"/>
      <c r="IER48"/>
      <c r="IES48"/>
      <c r="IET48"/>
      <c r="IEU48"/>
      <c r="IEV48"/>
      <c r="IEW48"/>
      <c r="IEX48"/>
      <c r="IEY48"/>
      <c r="IEZ48"/>
      <c r="IFA48"/>
      <c r="IFB48"/>
      <c r="IFC48"/>
      <c r="IFD48"/>
      <c r="IFE48"/>
      <c r="IFF48"/>
      <c r="IFG48"/>
      <c r="IFH48"/>
      <c r="IFI48"/>
      <c r="IFJ48"/>
      <c r="IFK48"/>
      <c r="IFL48"/>
      <c r="IFM48"/>
      <c r="IFN48"/>
      <c r="IFO48"/>
      <c r="IFP48"/>
      <c r="IFQ48"/>
      <c r="IFR48"/>
      <c r="IFS48"/>
      <c r="IFT48"/>
      <c r="IFU48"/>
      <c r="IFV48"/>
      <c r="IFW48"/>
      <c r="IFX48"/>
      <c r="IFY48"/>
      <c r="IFZ48"/>
      <c r="IGA48"/>
      <c r="IGB48"/>
      <c r="IGC48"/>
      <c r="IGD48"/>
      <c r="IGE48"/>
      <c r="IGF48"/>
      <c r="IGG48"/>
      <c r="IGH48"/>
      <c r="IGI48"/>
      <c r="IGJ48"/>
      <c r="IGK48"/>
      <c r="IGL48"/>
      <c r="IGM48"/>
      <c r="IGN48"/>
      <c r="IGO48"/>
      <c r="IGP48"/>
      <c r="IGQ48"/>
      <c r="IGR48"/>
      <c r="IGS48"/>
      <c r="IGT48"/>
      <c r="IGU48"/>
      <c r="IGV48"/>
      <c r="IGW48"/>
      <c r="IGX48"/>
      <c r="IGY48"/>
      <c r="IGZ48"/>
      <c r="IHA48"/>
      <c r="IHB48"/>
      <c r="IHC48"/>
      <c r="IHD48"/>
      <c r="IHE48"/>
      <c r="IHF48"/>
      <c r="IHG48"/>
      <c r="IHH48"/>
      <c r="IHI48"/>
      <c r="IHJ48"/>
      <c r="IHK48"/>
      <c r="IHL48"/>
      <c r="IHM48"/>
      <c r="IHN48"/>
      <c r="IHO48"/>
      <c r="IHP48"/>
      <c r="IHQ48"/>
      <c r="IHR48"/>
      <c r="IHS48"/>
      <c r="IHT48"/>
      <c r="IHU48"/>
      <c r="IHV48"/>
      <c r="IHW48"/>
      <c r="IHX48"/>
      <c r="IHY48"/>
      <c r="IHZ48"/>
      <c r="IIA48"/>
      <c r="IIB48"/>
      <c r="IIC48"/>
      <c r="IID48"/>
      <c r="IIE48"/>
      <c r="IIF48"/>
      <c r="IIG48"/>
      <c r="IIH48"/>
      <c r="III48"/>
      <c r="IIJ48"/>
      <c r="IIK48"/>
      <c r="IIL48"/>
      <c r="IIM48"/>
      <c r="IIN48"/>
      <c r="IIO48"/>
      <c r="IIP48"/>
      <c r="IIQ48"/>
      <c r="IIR48"/>
      <c r="IIS48"/>
      <c r="IIT48"/>
      <c r="IIU48"/>
      <c r="IIV48"/>
      <c r="IIW48"/>
      <c r="IIX48"/>
      <c r="IIY48"/>
      <c r="IIZ48"/>
      <c r="IJA48"/>
      <c r="IJB48"/>
      <c r="IJC48"/>
      <c r="IJD48"/>
      <c r="IJE48"/>
      <c r="IJF48"/>
      <c r="IJG48"/>
      <c r="IJH48"/>
      <c r="IJI48"/>
      <c r="IJJ48"/>
      <c r="IJK48"/>
      <c r="IJL48"/>
      <c r="IJM48"/>
      <c r="IJN48"/>
      <c r="IJO48"/>
      <c r="IJP48"/>
      <c r="IJQ48"/>
      <c r="IJR48"/>
      <c r="IJS48"/>
      <c r="IJT48"/>
      <c r="IJU48"/>
      <c r="IJV48"/>
      <c r="IJW48"/>
      <c r="IJX48"/>
      <c r="IJY48"/>
      <c r="IJZ48"/>
      <c r="IKA48"/>
      <c r="IKB48"/>
      <c r="IKC48"/>
      <c r="IKD48"/>
      <c r="IKE48"/>
      <c r="IKF48"/>
      <c r="IKG48"/>
      <c r="IKH48"/>
      <c r="IKI48"/>
      <c r="IKJ48"/>
      <c r="IKK48"/>
      <c r="IKL48"/>
      <c r="IKM48"/>
      <c r="IKN48"/>
      <c r="IKO48"/>
      <c r="IKP48"/>
      <c r="IKQ48"/>
      <c r="IKR48"/>
      <c r="IKS48"/>
      <c r="IKT48"/>
      <c r="IKU48"/>
      <c r="IKV48"/>
      <c r="IKW48"/>
      <c r="IKX48"/>
      <c r="IKY48"/>
      <c r="IKZ48"/>
      <c r="ILA48"/>
      <c r="ILB48"/>
      <c r="ILC48"/>
      <c r="ILD48"/>
      <c r="ILE48"/>
      <c r="ILF48"/>
      <c r="ILG48"/>
      <c r="ILH48"/>
      <c r="ILI48"/>
      <c r="ILJ48"/>
      <c r="ILK48"/>
      <c r="ILL48"/>
      <c r="ILM48"/>
      <c r="ILN48"/>
      <c r="ILO48"/>
      <c r="ILP48"/>
      <c r="ILQ48"/>
      <c r="ILR48"/>
      <c r="ILS48"/>
      <c r="ILT48"/>
      <c r="ILU48"/>
      <c r="ILV48"/>
      <c r="ILW48"/>
      <c r="ILX48"/>
      <c r="ILY48"/>
      <c r="ILZ48"/>
      <c r="IMA48"/>
      <c r="IMB48"/>
      <c r="IMC48"/>
      <c r="IMD48"/>
      <c r="IME48"/>
      <c r="IMF48"/>
      <c r="IMG48"/>
      <c r="IMH48"/>
      <c r="IMI48"/>
      <c r="IMJ48"/>
      <c r="IMK48"/>
      <c r="IML48"/>
      <c r="IMM48"/>
      <c r="IMN48"/>
      <c r="IMO48"/>
      <c r="IMP48"/>
      <c r="IMQ48"/>
      <c r="IMR48"/>
      <c r="IMS48"/>
      <c r="IMT48"/>
      <c r="IMU48"/>
      <c r="IMV48"/>
      <c r="IMW48"/>
      <c r="IMX48"/>
      <c r="IMY48"/>
      <c r="IMZ48"/>
      <c r="INA48"/>
      <c r="INB48"/>
      <c r="INC48"/>
      <c r="IND48"/>
      <c r="INE48"/>
      <c r="INF48"/>
      <c r="ING48"/>
      <c r="INH48"/>
      <c r="INI48"/>
      <c r="INJ48"/>
      <c r="INK48"/>
      <c r="INL48"/>
      <c r="INM48"/>
      <c r="INN48"/>
      <c r="INO48"/>
      <c r="INP48"/>
      <c r="INQ48"/>
      <c r="INR48"/>
      <c r="INS48"/>
      <c r="INT48"/>
      <c r="INU48"/>
      <c r="INV48"/>
      <c r="INW48"/>
      <c r="INX48"/>
      <c r="INY48"/>
      <c r="INZ48"/>
      <c r="IOA48"/>
      <c r="IOB48"/>
      <c r="IOC48"/>
      <c r="IOD48"/>
      <c r="IOE48"/>
      <c r="IOF48"/>
      <c r="IOG48"/>
      <c r="IOH48"/>
      <c r="IOI48"/>
      <c r="IOJ48"/>
      <c r="IOK48"/>
      <c r="IOL48"/>
      <c r="IOM48"/>
      <c r="ION48"/>
      <c r="IOO48"/>
      <c r="IOP48"/>
      <c r="IOQ48"/>
      <c r="IOR48"/>
      <c r="IOS48"/>
      <c r="IOT48"/>
      <c r="IOU48"/>
      <c r="IOV48"/>
      <c r="IOW48"/>
      <c r="IOX48"/>
      <c r="IOY48"/>
      <c r="IOZ48"/>
      <c r="IPA48"/>
      <c r="IPB48"/>
      <c r="IPC48"/>
      <c r="IPD48"/>
      <c r="IPE48"/>
      <c r="IPF48"/>
      <c r="IPG48"/>
      <c r="IPH48"/>
      <c r="IPI48"/>
      <c r="IPJ48"/>
      <c r="IPK48"/>
      <c r="IPL48"/>
      <c r="IPM48"/>
      <c r="IPN48"/>
      <c r="IPO48"/>
      <c r="IPP48"/>
      <c r="IPQ48"/>
      <c r="IPR48"/>
      <c r="IPS48"/>
      <c r="IPT48"/>
      <c r="IPU48"/>
      <c r="IPV48"/>
      <c r="IPW48"/>
      <c r="IPX48"/>
      <c r="IPY48"/>
      <c r="IPZ48"/>
      <c r="IQA48"/>
      <c r="IQB48"/>
      <c r="IQC48"/>
      <c r="IQD48"/>
      <c r="IQE48"/>
      <c r="IQF48"/>
      <c r="IQG48"/>
      <c r="IQH48"/>
      <c r="IQI48"/>
      <c r="IQJ48"/>
      <c r="IQK48"/>
      <c r="IQL48"/>
      <c r="IQM48"/>
      <c r="IQN48"/>
      <c r="IQO48"/>
      <c r="IQP48"/>
      <c r="IQQ48"/>
      <c r="IQR48"/>
      <c r="IQS48"/>
      <c r="IQT48"/>
      <c r="IQU48"/>
      <c r="IQV48"/>
      <c r="IQW48"/>
      <c r="IQX48"/>
      <c r="IQY48"/>
      <c r="IQZ48"/>
      <c r="IRA48"/>
      <c r="IRB48"/>
      <c r="IRC48"/>
      <c r="IRD48"/>
      <c r="IRE48"/>
      <c r="IRF48"/>
      <c r="IRG48"/>
      <c r="IRH48"/>
      <c r="IRI48"/>
      <c r="IRJ48"/>
      <c r="IRK48"/>
      <c r="IRL48"/>
      <c r="IRM48"/>
      <c r="IRN48"/>
      <c r="IRO48"/>
      <c r="IRP48"/>
      <c r="IRQ48"/>
      <c r="IRR48"/>
      <c r="IRS48"/>
      <c r="IRT48"/>
      <c r="IRU48"/>
      <c r="IRV48"/>
      <c r="IRW48"/>
      <c r="IRX48"/>
      <c r="IRY48"/>
      <c r="IRZ48"/>
      <c r="ISA48"/>
      <c r="ISB48"/>
      <c r="ISC48"/>
      <c r="ISD48"/>
      <c r="ISE48"/>
      <c r="ISF48"/>
      <c r="ISG48"/>
      <c r="ISH48"/>
      <c r="ISI48"/>
      <c r="ISJ48"/>
      <c r="ISK48"/>
      <c r="ISL48"/>
      <c r="ISM48"/>
      <c r="ISN48"/>
      <c r="ISO48"/>
      <c r="ISP48"/>
      <c r="ISQ48"/>
      <c r="ISR48"/>
      <c r="ISS48"/>
      <c r="IST48"/>
      <c r="ISU48"/>
      <c r="ISV48"/>
      <c r="ISW48"/>
      <c r="ISX48"/>
      <c r="ISY48"/>
      <c r="ISZ48"/>
      <c r="ITA48"/>
      <c r="ITB48"/>
      <c r="ITC48"/>
      <c r="ITD48"/>
      <c r="ITE48"/>
      <c r="ITF48"/>
      <c r="ITG48"/>
      <c r="ITH48"/>
      <c r="ITI48"/>
      <c r="ITJ48"/>
      <c r="ITK48"/>
      <c r="ITL48"/>
      <c r="ITM48"/>
      <c r="ITN48"/>
      <c r="ITO48"/>
      <c r="ITP48"/>
      <c r="ITQ48"/>
      <c r="ITR48"/>
      <c r="ITS48"/>
      <c r="ITT48"/>
      <c r="ITU48"/>
      <c r="ITV48"/>
      <c r="ITW48"/>
      <c r="ITX48"/>
      <c r="ITY48"/>
      <c r="ITZ48"/>
      <c r="IUA48"/>
      <c r="IUB48"/>
      <c r="IUC48"/>
      <c r="IUD48"/>
      <c r="IUE48"/>
      <c r="IUF48"/>
      <c r="IUG48"/>
      <c r="IUH48"/>
      <c r="IUI48"/>
      <c r="IUJ48"/>
      <c r="IUK48"/>
      <c r="IUL48"/>
      <c r="IUM48"/>
      <c r="IUN48"/>
      <c r="IUO48"/>
      <c r="IUP48"/>
      <c r="IUQ48"/>
      <c r="IUR48"/>
      <c r="IUS48"/>
      <c r="IUT48"/>
      <c r="IUU48"/>
      <c r="IUV48"/>
      <c r="IUW48"/>
      <c r="IUX48"/>
      <c r="IUY48"/>
      <c r="IUZ48"/>
      <c r="IVA48"/>
      <c r="IVB48"/>
      <c r="IVC48"/>
      <c r="IVD48"/>
      <c r="IVE48"/>
      <c r="IVF48"/>
      <c r="IVG48"/>
      <c r="IVH48"/>
      <c r="IVI48"/>
      <c r="IVJ48"/>
      <c r="IVK48"/>
      <c r="IVL48"/>
      <c r="IVM48"/>
      <c r="IVN48"/>
      <c r="IVO48"/>
      <c r="IVP48"/>
      <c r="IVQ48"/>
      <c r="IVR48"/>
      <c r="IVS48"/>
      <c r="IVT48"/>
      <c r="IVU48"/>
      <c r="IVV48"/>
      <c r="IVW48"/>
      <c r="IVX48"/>
      <c r="IVY48"/>
      <c r="IVZ48"/>
      <c r="IWA48"/>
      <c r="IWB48"/>
      <c r="IWC48"/>
      <c r="IWD48"/>
      <c r="IWE48"/>
      <c r="IWF48"/>
      <c r="IWG48"/>
      <c r="IWH48"/>
      <c r="IWI48"/>
      <c r="IWJ48"/>
      <c r="IWK48"/>
      <c r="IWL48"/>
      <c r="IWM48"/>
      <c r="IWN48"/>
      <c r="IWO48"/>
      <c r="IWP48"/>
      <c r="IWQ48"/>
      <c r="IWR48"/>
      <c r="IWS48"/>
      <c r="IWT48"/>
      <c r="IWU48"/>
      <c r="IWV48"/>
      <c r="IWW48"/>
      <c r="IWX48"/>
      <c r="IWY48"/>
      <c r="IWZ48"/>
      <c r="IXA48"/>
      <c r="IXB48"/>
      <c r="IXC48"/>
      <c r="IXD48"/>
      <c r="IXE48"/>
      <c r="IXF48"/>
      <c r="IXG48"/>
      <c r="IXH48"/>
      <c r="IXI48"/>
      <c r="IXJ48"/>
      <c r="IXK48"/>
      <c r="IXL48"/>
      <c r="IXM48"/>
      <c r="IXN48"/>
      <c r="IXO48"/>
      <c r="IXP48"/>
      <c r="IXQ48"/>
      <c r="IXR48"/>
      <c r="IXS48"/>
      <c r="IXT48"/>
      <c r="IXU48"/>
      <c r="IXV48"/>
      <c r="IXW48"/>
      <c r="IXX48"/>
      <c r="IXY48"/>
      <c r="IXZ48"/>
      <c r="IYA48"/>
      <c r="IYB48"/>
      <c r="IYC48"/>
      <c r="IYD48"/>
      <c r="IYE48"/>
      <c r="IYF48"/>
      <c r="IYG48"/>
      <c r="IYH48"/>
      <c r="IYI48"/>
      <c r="IYJ48"/>
      <c r="IYK48"/>
      <c r="IYL48"/>
      <c r="IYM48"/>
      <c r="IYN48"/>
      <c r="IYO48"/>
      <c r="IYP48"/>
      <c r="IYQ48"/>
      <c r="IYR48"/>
      <c r="IYS48"/>
      <c r="IYT48"/>
      <c r="IYU48"/>
      <c r="IYV48"/>
      <c r="IYW48"/>
      <c r="IYX48"/>
      <c r="IYY48"/>
      <c r="IYZ48"/>
      <c r="IZA48"/>
      <c r="IZB48"/>
      <c r="IZC48"/>
      <c r="IZD48"/>
      <c r="IZE48"/>
      <c r="IZF48"/>
      <c r="IZG48"/>
      <c r="IZH48"/>
      <c r="IZI48"/>
      <c r="IZJ48"/>
      <c r="IZK48"/>
      <c r="IZL48"/>
      <c r="IZM48"/>
      <c r="IZN48"/>
      <c r="IZO48"/>
      <c r="IZP48"/>
      <c r="IZQ48"/>
      <c r="IZR48"/>
      <c r="IZS48"/>
      <c r="IZT48"/>
      <c r="IZU48"/>
      <c r="IZV48"/>
      <c r="IZW48"/>
      <c r="IZX48"/>
      <c r="IZY48"/>
      <c r="IZZ48"/>
      <c r="JAA48"/>
      <c r="JAB48"/>
      <c r="JAC48"/>
      <c r="JAD48"/>
      <c r="JAE48"/>
      <c r="JAF48"/>
      <c r="JAG48"/>
      <c r="JAH48"/>
      <c r="JAI48"/>
      <c r="JAJ48"/>
      <c r="JAK48"/>
      <c r="JAL48"/>
      <c r="JAM48"/>
      <c r="JAN48"/>
      <c r="JAO48"/>
      <c r="JAP48"/>
      <c r="JAQ48"/>
      <c r="JAR48"/>
      <c r="JAS48"/>
      <c r="JAT48"/>
      <c r="JAU48"/>
      <c r="JAV48"/>
      <c r="JAW48"/>
      <c r="JAX48"/>
      <c r="JAY48"/>
      <c r="JAZ48"/>
      <c r="JBA48"/>
      <c r="JBB48"/>
      <c r="JBC48"/>
      <c r="JBD48"/>
      <c r="JBE48"/>
      <c r="JBF48"/>
      <c r="JBG48"/>
      <c r="JBH48"/>
      <c r="JBI48"/>
      <c r="JBJ48"/>
      <c r="JBK48"/>
      <c r="JBL48"/>
      <c r="JBM48"/>
      <c r="JBN48"/>
      <c r="JBO48"/>
      <c r="JBP48"/>
      <c r="JBQ48"/>
      <c r="JBR48"/>
      <c r="JBS48"/>
      <c r="JBT48"/>
      <c r="JBU48"/>
      <c r="JBV48"/>
      <c r="JBW48"/>
      <c r="JBX48"/>
      <c r="JBY48"/>
      <c r="JBZ48"/>
      <c r="JCA48"/>
      <c r="JCB48"/>
      <c r="JCC48"/>
      <c r="JCD48"/>
      <c r="JCE48"/>
      <c r="JCF48"/>
      <c r="JCG48"/>
      <c r="JCH48"/>
      <c r="JCI48"/>
      <c r="JCJ48"/>
      <c r="JCK48"/>
      <c r="JCL48"/>
      <c r="JCM48"/>
      <c r="JCN48"/>
      <c r="JCO48"/>
      <c r="JCP48"/>
      <c r="JCQ48"/>
      <c r="JCR48"/>
      <c r="JCS48"/>
      <c r="JCT48"/>
      <c r="JCU48"/>
      <c r="JCV48"/>
      <c r="JCW48"/>
      <c r="JCX48"/>
      <c r="JCY48"/>
      <c r="JCZ48"/>
      <c r="JDA48"/>
      <c r="JDB48"/>
      <c r="JDC48"/>
      <c r="JDD48"/>
      <c r="JDE48"/>
      <c r="JDF48"/>
      <c r="JDG48"/>
      <c r="JDH48"/>
      <c r="JDI48"/>
      <c r="JDJ48"/>
      <c r="JDK48"/>
      <c r="JDL48"/>
      <c r="JDM48"/>
      <c r="JDN48"/>
      <c r="JDO48"/>
      <c r="JDP48"/>
      <c r="JDQ48"/>
      <c r="JDR48"/>
      <c r="JDS48"/>
      <c r="JDT48"/>
      <c r="JDU48"/>
      <c r="JDV48"/>
      <c r="JDW48"/>
      <c r="JDX48"/>
      <c r="JDY48"/>
      <c r="JDZ48"/>
      <c r="JEA48"/>
      <c r="JEB48"/>
      <c r="JEC48"/>
      <c r="JED48"/>
      <c r="JEE48"/>
      <c r="JEF48"/>
      <c r="JEG48"/>
      <c r="JEH48"/>
      <c r="JEI48"/>
      <c r="JEJ48"/>
      <c r="JEK48"/>
      <c r="JEL48"/>
      <c r="JEM48"/>
      <c r="JEN48"/>
      <c r="JEO48"/>
      <c r="JEP48"/>
      <c r="JEQ48"/>
      <c r="JER48"/>
      <c r="JES48"/>
      <c r="JET48"/>
      <c r="JEU48"/>
      <c r="JEV48"/>
      <c r="JEW48"/>
      <c r="JEX48"/>
      <c r="JEY48"/>
      <c r="JEZ48"/>
      <c r="JFA48"/>
      <c r="JFB48"/>
      <c r="JFC48"/>
      <c r="JFD48"/>
      <c r="JFE48"/>
      <c r="JFF48"/>
      <c r="JFG48"/>
      <c r="JFH48"/>
      <c r="JFI48"/>
      <c r="JFJ48"/>
      <c r="JFK48"/>
      <c r="JFL48"/>
      <c r="JFM48"/>
      <c r="JFN48"/>
      <c r="JFO48"/>
      <c r="JFP48"/>
      <c r="JFQ48"/>
      <c r="JFR48"/>
      <c r="JFS48"/>
      <c r="JFT48"/>
      <c r="JFU48"/>
      <c r="JFV48"/>
      <c r="JFW48"/>
      <c r="JFX48"/>
      <c r="JFY48"/>
      <c r="JFZ48"/>
      <c r="JGA48"/>
      <c r="JGB48"/>
      <c r="JGC48"/>
      <c r="JGD48"/>
      <c r="JGE48"/>
      <c r="JGF48"/>
      <c r="JGG48"/>
      <c r="JGH48"/>
      <c r="JGI48"/>
      <c r="JGJ48"/>
      <c r="JGK48"/>
      <c r="JGL48"/>
      <c r="JGM48"/>
      <c r="JGN48"/>
      <c r="JGO48"/>
      <c r="JGP48"/>
      <c r="JGQ48"/>
      <c r="JGR48"/>
      <c r="JGS48"/>
      <c r="JGT48"/>
      <c r="JGU48"/>
      <c r="JGV48"/>
      <c r="JGW48"/>
      <c r="JGX48"/>
      <c r="JGY48"/>
      <c r="JGZ48"/>
      <c r="JHA48"/>
      <c r="JHB48"/>
      <c r="JHC48"/>
      <c r="JHD48"/>
      <c r="JHE48"/>
      <c r="JHF48"/>
      <c r="JHG48"/>
      <c r="JHH48"/>
      <c r="JHI48"/>
      <c r="JHJ48"/>
      <c r="JHK48"/>
      <c r="JHL48"/>
      <c r="JHM48"/>
      <c r="JHN48"/>
      <c r="JHO48"/>
      <c r="JHP48"/>
      <c r="JHQ48"/>
      <c r="JHR48"/>
      <c r="JHS48"/>
      <c r="JHT48"/>
      <c r="JHU48"/>
      <c r="JHV48"/>
      <c r="JHW48"/>
      <c r="JHX48"/>
      <c r="JHY48"/>
      <c r="JHZ48"/>
      <c r="JIA48"/>
      <c r="JIB48"/>
      <c r="JIC48"/>
      <c r="JID48"/>
      <c r="JIE48"/>
      <c r="JIF48"/>
      <c r="JIG48"/>
      <c r="JIH48"/>
      <c r="JII48"/>
      <c r="JIJ48"/>
      <c r="JIK48"/>
      <c r="JIL48"/>
      <c r="JIM48"/>
      <c r="JIN48"/>
      <c r="JIO48"/>
      <c r="JIP48"/>
      <c r="JIQ48"/>
      <c r="JIR48"/>
      <c r="JIS48"/>
      <c r="JIT48"/>
      <c r="JIU48"/>
      <c r="JIV48"/>
      <c r="JIW48"/>
      <c r="JIX48"/>
      <c r="JIY48"/>
      <c r="JIZ48"/>
      <c r="JJA48"/>
      <c r="JJB48"/>
      <c r="JJC48"/>
      <c r="JJD48"/>
      <c r="JJE48"/>
      <c r="JJF48"/>
      <c r="JJG48"/>
      <c r="JJH48"/>
      <c r="JJI48"/>
      <c r="JJJ48"/>
      <c r="JJK48"/>
      <c r="JJL48"/>
      <c r="JJM48"/>
      <c r="JJN48"/>
      <c r="JJO48"/>
      <c r="JJP48"/>
      <c r="JJQ48"/>
      <c r="JJR48"/>
      <c r="JJS48"/>
      <c r="JJT48"/>
      <c r="JJU48"/>
      <c r="JJV48"/>
      <c r="JJW48"/>
      <c r="JJX48"/>
      <c r="JJY48"/>
      <c r="JJZ48"/>
      <c r="JKA48"/>
      <c r="JKB48"/>
      <c r="JKC48"/>
      <c r="JKD48"/>
      <c r="JKE48"/>
      <c r="JKF48"/>
      <c r="JKG48"/>
      <c r="JKH48"/>
      <c r="JKI48"/>
      <c r="JKJ48"/>
      <c r="JKK48"/>
      <c r="JKL48"/>
      <c r="JKM48"/>
      <c r="JKN48"/>
      <c r="JKO48"/>
      <c r="JKP48"/>
      <c r="JKQ48"/>
      <c r="JKR48"/>
      <c r="JKS48"/>
      <c r="JKT48"/>
      <c r="JKU48"/>
      <c r="JKV48"/>
      <c r="JKW48"/>
      <c r="JKX48"/>
      <c r="JKY48"/>
      <c r="JKZ48"/>
      <c r="JLA48"/>
      <c r="JLB48"/>
      <c r="JLC48"/>
      <c r="JLD48"/>
      <c r="JLE48"/>
      <c r="JLF48"/>
      <c r="JLG48"/>
      <c r="JLH48"/>
      <c r="JLI48"/>
      <c r="JLJ48"/>
      <c r="JLK48"/>
      <c r="JLL48"/>
      <c r="JLM48"/>
      <c r="JLN48"/>
      <c r="JLO48"/>
      <c r="JLP48"/>
      <c r="JLQ48"/>
      <c r="JLR48"/>
      <c r="JLS48"/>
      <c r="JLT48"/>
      <c r="JLU48"/>
      <c r="JLV48"/>
      <c r="JLW48"/>
      <c r="JLX48"/>
      <c r="JLY48"/>
      <c r="JLZ48"/>
      <c r="JMA48"/>
      <c r="JMB48"/>
      <c r="JMC48"/>
      <c r="JMD48"/>
      <c r="JME48"/>
      <c r="JMF48"/>
      <c r="JMG48"/>
      <c r="JMH48"/>
      <c r="JMI48"/>
      <c r="JMJ48"/>
      <c r="JMK48"/>
      <c r="JML48"/>
      <c r="JMM48"/>
      <c r="JMN48"/>
      <c r="JMO48"/>
      <c r="JMP48"/>
      <c r="JMQ48"/>
      <c r="JMR48"/>
      <c r="JMS48"/>
      <c r="JMT48"/>
      <c r="JMU48"/>
      <c r="JMV48"/>
      <c r="JMW48"/>
      <c r="JMX48"/>
      <c r="JMY48"/>
      <c r="JMZ48"/>
      <c r="JNA48"/>
      <c r="JNB48"/>
      <c r="JNC48"/>
      <c r="JND48"/>
      <c r="JNE48"/>
      <c r="JNF48"/>
      <c r="JNG48"/>
      <c r="JNH48"/>
      <c r="JNI48"/>
      <c r="JNJ48"/>
      <c r="JNK48"/>
      <c r="JNL48"/>
      <c r="JNM48"/>
      <c r="JNN48"/>
      <c r="JNO48"/>
      <c r="JNP48"/>
      <c r="JNQ48"/>
      <c r="JNR48"/>
      <c r="JNS48"/>
      <c r="JNT48"/>
      <c r="JNU48"/>
      <c r="JNV48"/>
      <c r="JNW48"/>
      <c r="JNX48"/>
      <c r="JNY48"/>
      <c r="JNZ48"/>
      <c r="JOA48"/>
      <c r="JOB48"/>
      <c r="JOC48"/>
      <c r="JOD48"/>
      <c r="JOE48"/>
      <c r="JOF48"/>
      <c r="JOG48"/>
      <c r="JOH48"/>
      <c r="JOI48"/>
      <c r="JOJ48"/>
      <c r="JOK48"/>
      <c r="JOL48"/>
      <c r="JOM48"/>
      <c r="JON48"/>
      <c r="JOO48"/>
      <c r="JOP48"/>
      <c r="JOQ48"/>
      <c r="JOR48"/>
      <c r="JOS48"/>
      <c r="JOT48"/>
      <c r="JOU48"/>
      <c r="JOV48"/>
      <c r="JOW48"/>
      <c r="JOX48"/>
      <c r="JOY48"/>
      <c r="JOZ48"/>
      <c r="JPA48"/>
      <c r="JPB48"/>
      <c r="JPC48"/>
      <c r="JPD48"/>
      <c r="JPE48"/>
      <c r="JPF48"/>
      <c r="JPG48"/>
      <c r="JPH48"/>
      <c r="JPI48"/>
      <c r="JPJ48"/>
      <c r="JPK48"/>
      <c r="JPL48"/>
      <c r="JPM48"/>
      <c r="JPN48"/>
      <c r="JPO48"/>
      <c r="JPP48"/>
      <c r="JPQ48"/>
      <c r="JPR48"/>
      <c r="JPS48"/>
      <c r="JPT48"/>
      <c r="JPU48"/>
      <c r="JPV48"/>
      <c r="JPW48"/>
      <c r="JPX48"/>
      <c r="JPY48"/>
      <c r="JPZ48"/>
      <c r="JQA48"/>
      <c r="JQB48"/>
      <c r="JQC48"/>
      <c r="JQD48"/>
      <c r="JQE48"/>
      <c r="JQF48"/>
      <c r="JQG48"/>
      <c r="JQH48"/>
      <c r="JQI48"/>
      <c r="JQJ48"/>
      <c r="JQK48"/>
      <c r="JQL48"/>
      <c r="JQM48"/>
      <c r="JQN48"/>
      <c r="JQO48"/>
      <c r="JQP48"/>
      <c r="JQQ48"/>
      <c r="JQR48"/>
      <c r="JQS48"/>
      <c r="JQT48"/>
      <c r="JQU48"/>
      <c r="JQV48"/>
      <c r="JQW48"/>
      <c r="JQX48"/>
      <c r="JQY48"/>
      <c r="JQZ48"/>
      <c r="JRA48"/>
      <c r="JRB48"/>
      <c r="JRC48"/>
      <c r="JRD48"/>
      <c r="JRE48"/>
      <c r="JRF48"/>
      <c r="JRG48"/>
      <c r="JRH48"/>
      <c r="JRI48"/>
      <c r="JRJ48"/>
      <c r="JRK48"/>
      <c r="JRL48"/>
      <c r="JRM48"/>
      <c r="JRN48"/>
      <c r="JRO48"/>
      <c r="JRP48"/>
      <c r="JRQ48"/>
      <c r="JRR48"/>
      <c r="JRS48"/>
      <c r="JRT48"/>
      <c r="JRU48"/>
      <c r="JRV48"/>
      <c r="JRW48"/>
      <c r="JRX48"/>
      <c r="JRY48"/>
      <c r="JRZ48"/>
      <c r="JSA48"/>
      <c r="JSB48"/>
      <c r="JSC48"/>
      <c r="JSD48"/>
      <c r="JSE48"/>
      <c r="JSF48"/>
      <c r="JSG48"/>
      <c r="JSH48"/>
      <c r="JSI48"/>
      <c r="JSJ48"/>
      <c r="JSK48"/>
      <c r="JSL48"/>
      <c r="JSM48"/>
      <c r="JSN48"/>
      <c r="JSO48"/>
      <c r="JSP48"/>
      <c r="JSQ48"/>
      <c r="JSR48"/>
      <c r="JSS48"/>
      <c r="JST48"/>
      <c r="JSU48"/>
      <c r="JSV48"/>
      <c r="JSW48"/>
      <c r="JSX48"/>
      <c r="JSY48"/>
      <c r="JSZ48"/>
      <c r="JTA48"/>
      <c r="JTB48"/>
      <c r="JTC48"/>
      <c r="JTD48"/>
      <c r="JTE48"/>
      <c r="JTF48"/>
      <c r="JTG48"/>
      <c r="JTH48"/>
      <c r="JTI48"/>
      <c r="JTJ48"/>
      <c r="JTK48"/>
      <c r="JTL48"/>
      <c r="JTM48"/>
      <c r="JTN48"/>
      <c r="JTO48"/>
      <c r="JTP48"/>
      <c r="JTQ48"/>
      <c r="JTR48"/>
      <c r="JTS48"/>
      <c r="JTT48"/>
      <c r="JTU48"/>
      <c r="JTV48"/>
      <c r="JTW48"/>
      <c r="JTX48"/>
      <c r="JTY48"/>
      <c r="JTZ48"/>
      <c r="JUA48"/>
      <c r="JUB48"/>
      <c r="JUC48"/>
      <c r="JUD48"/>
      <c r="JUE48"/>
      <c r="JUF48"/>
      <c r="JUG48"/>
      <c r="JUH48"/>
      <c r="JUI48"/>
      <c r="JUJ48"/>
      <c r="JUK48"/>
      <c r="JUL48"/>
      <c r="JUM48"/>
      <c r="JUN48"/>
      <c r="JUO48"/>
      <c r="JUP48"/>
      <c r="JUQ48"/>
      <c r="JUR48"/>
      <c r="JUS48"/>
      <c r="JUT48"/>
      <c r="JUU48"/>
      <c r="JUV48"/>
      <c r="JUW48"/>
      <c r="JUX48"/>
      <c r="JUY48"/>
      <c r="JUZ48"/>
      <c r="JVA48"/>
      <c r="JVB48"/>
      <c r="JVC48"/>
      <c r="JVD48"/>
      <c r="JVE48"/>
      <c r="JVF48"/>
      <c r="JVG48"/>
      <c r="JVH48"/>
      <c r="JVI48"/>
      <c r="JVJ48"/>
      <c r="JVK48"/>
      <c r="JVL48"/>
      <c r="JVM48"/>
      <c r="JVN48"/>
      <c r="JVO48"/>
      <c r="JVP48"/>
      <c r="JVQ48"/>
      <c r="JVR48"/>
      <c r="JVS48"/>
      <c r="JVT48"/>
      <c r="JVU48"/>
      <c r="JVV48"/>
      <c r="JVW48"/>
      <c r="JVX48"/>
      <c r="JVY48"/>
      <c r="JVZ48"/>
      <c r="JWA48"/>
      <c r="JWB48"/>
      <c r="JWC48"/>
      <c r="JWD48"/>
      <c r="JWE48"/>
      <c r="JWF48"/>
      <c r="JWG48"/>
      <c r="JWH48"/>
      <c r="JWI48"/>
      <c r="JWJ48"/>
      <c r="JWK48"/>
      <c r="JWL48"/>
      <c r="JWM48"/>
      <c r="JWN48"/>
      <c r="JWO48"/>
      <c r="JWP48"/>
      <c r="JWQ48"/>
      <c r="JWR48"/>
      <c r="JWS48"/>
      <c r="JWT48"/>
      <c r="JWU48"/>
      <c r="JWV48"/>
      <c r="JWW48"/>
      <c r="JWX48"/>
      <c r="JWY48"/>
      <c r="JWZ48"/>
      <c r="JXA48"/>
      <c r="JXB48"/>
      <c r="JXC48"/>
      <c r="JXD48"/>
      <c r="JXE48"/>
      <c r="JXF48"/>
      <c r="JXG48"/>
      <c r="JXH48"/>
      <c r="JXI48"/>
      <c r="JXJ48"/>
      <c r="JXK48"/>
      <c r="JXL48"/>
      <c r="JXM48"/>
      <c r="JXN48"/>
      <c r="JXO48"/>
      <c r="JXP48"/>
      <c r="JXQ48"/>
      <c r="JXR48"/>
      <c r="JXS48"/>
      <c r="JXT48"/>
      <c r="JXU48"/>
      <c r="JXV48"/>
      <c r="JXW48"/>
      <c r="JXX48"/>
      <c r="JXY48"/>
      <c r="JXZ48"/>
      <c r="JYA48"/>
      <c r="JYB48"/>
      <c r="JYC48"/>
      <c r="JYD48"/>
      <c r="JYE48"/>
      <c r="JYF48"/>
      <c r="JYG48"/>
      <c r="JYH48"/>
      <c r="JYI48"/>
      <c r="JYJ48"/>
      <c r="JYK48"/>
      <c r="JYL48"/>
      <c r="JYM48"/>
      <c r="JYN48"/>
      <c r="JYO48"/>
      <c r="JYP48"/>
      <c r="JYQ48"/>
      <c r="JYR48"/>
      <c r="JYS48"/>
      <c r="JYT48"/>
      <c r="JYU48"/>
      <c r="JYV48"/>
      <c r="JYW48"/>
      <c r="JYX48"/>
      <c r="JYY48"/>
      <c r="JYZ48"/>
      <c r="JZA48"/>
      <c r="JZB48"/>
      <c r="JZC48"/>
      <c r="JZD48"/>
      <c r="JZE48"/>
      <c r="JZF48"/>
      <c r="JZG48"/>
      <c r="JZH48"/>
      <c r="JZI48"/>
      <c r="JZJ48"/>
      <c r="JZK48"/>
      <c r="JZL48"/>
      <c r="JZM48"/>
      <c r="JZN48"/>
      <c r="JZO48"/>
      <c r="JZP48"/>
      <c r="JZQ48"/>
      <c r="JZR48"/>
      <c r="JZS48"/>
      <c r="JZT48"/>
      <c r="JZU48"/>
      <c r="JZV48"/>
      <c r="JZW48"/>
      <c r="JZX48"/>
      <c r="JZY48"/>
      <c r="JZZ48"/>
      <c r="KAA48"/>
      <c r="KAB48"/>
      <c r="KAC48"/>
      <c r="KAD48"/>
      <c r="KAE48"/>
      <c r="KAF48"/>
      <c r="KAG48"/>
      <c r="KAH48"/>
      <c r="KAI48"/>
      <c r="KAJ48"/>
      <c r="KAK48"/>
      <c r="KAL48"/>
      <c r="KAM48"/>
      <c r="KAN48"/>
      <c r="KAO48"/>
      <c r="KAP48"/>
      <c r="KAQ48"/>
      <c r="KAR48"/>
      <c r="KAS48"/>
      <c r="KAT48"/>
      <c r="KAU48"/>
      <c r="KAV48"/>
      <c r="KAW48"/>
      <c r="KAX48"/>
      <c r="KAY48"/>
      <c r="KAZ48"/>
      <c r="KBA48"/>
      <c r="KBB48"/>
      <c r="KBC48"/>
      <c r="KBD48"/>
      <c r="KBE48"/>
      <c r="KBF48"/>
      <c r="KBG48"/>
      <c r="KBH48"/>
      <c r="KBI48"/>
      <c r="KBJ48"/>
      <c r="KBK48"/>
      <c r="KBL48"/>
      <c r="KBM48"/>
      <c r="KBN48"/>
      <c r="KBO48"/>
      <c r="KBP48"/>
      <c r="KBQ48"/>
      <c r="KBR48"/>
      <c r="KBS48"/>
      <c r="KBT48"/>
      <c r="KBU48"/>
      <c r="KBV48"/>
      <c r="KBW48"/>
      <c r="KBX48"/>
      <c r="KBY48"/>
      <c r="KBZ48"/>
      <c r="KCA48"/>
      <c r="KCB48"/>
      <c r="KCC48"/>
      <c r="KCD48"/>
      <c r="KCE48"/>
      <c r="KCF48"/>
      <c r="KCG48"/>
      <c r="KCH48"/>
      <c r="KCI48"/>
      <c r="KCJ48"/>
      <c r="KCK48"/>
      <c r="KCL48"/>
      <c r="KCM48"/>
      <c r="KCN48"/>
      <c r="KCO48"/>
      <c r="KCP48"/>
      <c r="KCQ48"/>
      <c r="KCR48"/>
      <c r="KCS48"/>
      <c r="KCT48"/>
      <c r="KCU48"/>
      <c r="KCV48"/>
      <c r="KCW48"/>
      <c r="KCX48"/>
      <c r="KCY48"/>
      <c r="KCZ48"/>
      <c r="KDA48"/>
      <c r="KDB48"/>
      <c r="KDC48"/>
      <c r="KDD48"/>
      <c r="KDE48"/>
      <c r="KDF48"/>
      <c r="KDG48"/>
      <c r="KDH48"/>
      <c r="KDI48"/>
      <c r="KDJ48"/>
      <c r="KDK48"/>
      <c r="KDL48"/>
      <c r="KDM48"/>
      <c r="KDN48"/>
      <c r="KDO48"/>
      <c r="KDP48"/>
      <c r="KDQ48"/>
      <c r="KDR48"/>
      <c r="KDS48"/>
      <c r="KDT48"/>
      <c r="KDU48"/>
      <c r="KDV48"/>
      <c r="KDW48"/>
      <c r="KDX48"/>
      <c r="KDY48"/>
      <c r="KDZ48"/>
      <c r="KEA48"/>
      <c r="KEB48"/>
      <c r="KEC48"/>
      <c r="KED48"/>
      <c r="KEE48"/>
      <c r="KEF48"/>
      <c r="KEG48"/>
      <c r="KEH48"/>
      <c r="KEI48"/>
      <c r="KEJ48"/>
      <c r="KEK48"/>
      <c r="KEL48"/>
      <c r="KEM48"/>
      <c r="KEN48"/>
      <c r="KEO48"/>
      <c r="KEP48"/>
      <c r="KEQ48"/>
      <c r="KER48"/>
      <c r="KES48"/>
      <c r="KET48"/>
      <c r="KEU48"/>
      <c r="KEV48"/>
      <c r="KEW48"/>
      <c r="KEX48"/>
      <c r="KEY48"/>
      <c r="KEZ48"/>
      <c r="KFA48"/>
      <c r="KFB48"/>
      <c r="KFC48"/>
      <c r="KFD48"/>
      <c r="KFE48"/>
      <c r="KFF48"/>
      <c r="KFG48"/>
      <c r="KFH48"/>
      <c r="KFI48"/>
      <c r="KFJ48"/>
      <c r="KFK48"/>
      <c r="KFL48"/>
      <c r="KFM48"/>
      <c r="KFN48"/>
      <c r="KFO48"/>
      <c r="KFP48"/>
      <c r="KFQ48"/>
      <c r="KFR48"/>
      <c r="KFS48"/>
      <c r="KFT48"/>
      <c r="KFU48"/>
      <c r="KFV48"/>
      <c r="KFW48"/>
      <c r="KFX48"/>
      <c r="KFY48"/>
      <c r="KFZ48"/>
      <c r="KGA48"/>
      <c r="KGB48"/>
      <c r="KGC48"/>
      <c r="KGD48"/>
      <c r="KGE48"/>
      <c r="KGF48"/>
      <c r="KGG48"/>
      <c r="KGH48"/>
      <c r="KGI48"/>
      <c r="KGJ48"/>
      <c r="KGK48"/>
      <c r="KGL48"/>
      <c r="KGM48"/>
      <c r="KGN48"/>
      <c r="KGO48"/>
      <c r="KGP48"/>
      <c r="KGQ48"/>
      <c r="KGR48"/>
      <c r="KGS48"/>
      <c r="KGT48"/>
      <c r="KGU48"/>
      <c r="KGV48"/>
      <c r="KGW48"/>
      <c r="KGX48"/>
      <c r="KGY48"/>
      <c r="KGZ48"/>
      <c r="KHA48"/>
      <c r="KHB48"/>
      <c r="KHC48"/>
      <c r="KHD48"/>
      <c r="KHE48"/>
      <c r="KHF48"/>
      <c r="KHG48"/>
      <c r="KHH48"/>
      <c r="KHI48"/>
      <c r="KHJ48"/>
      <c r="KHK48"/>
      <c r="KHL48"/>
      <c r="KHM48"/>
      <c r="KHN48"/>
      <c r="KHO48"/>
      <c r="KHP48"/>
      <c r="KHQ48"/>
      <c r="KHR48"/>
      <c r="KHS48"/>
      <c r="KHT48"/>
      <c r="KHU48"/>
      <c r="KHV48"/>
      <c r="KHW48"/>
      <c r="KHX48"/>
      <c r="KHY48"/>
      <c r="KHZ48"/>
      <c r="KIA48"/>
      <c r="KIB48"/>
      <c r="KIC48"/>
      <c r="KID48"/>
      <c r="KIE48"/>
      <c r="KIF48"/>
      <c r="KIG48"/>
      <c r="KIH48"/>
      <c r="KII48"/>
      <c r="KIJ48"/>
      <c r="KIK48"/>
      <c r="KIL48"/>
      <c r="KIM48"/>
      <c r="KIN48"/>
      <c r="KIO48"/>
      <c r="KIP48"/>
      <c r="KIQ48"/>
      <c r="KIR48"/>
      <c r="KIS48"/>
      <c r="KIT48"/>
      <c r="KIU48"/>
      <c r="KIV48"/>
      <c r="KIW48"/>
      <c r="KIX48"/>
      <c r="KIY48"/>
      <c r="KIZ48"/>
      <c r="KJA48"/>
      <c r="KJB48"/>
      <c r="KJC48"/>
      <c r="KJD48"/>
      <c r="KJE48"/>
      <c r="KJF48"/>
      <c r="KJG48"/>
      <c r="KJH48"/>
      <c r="KJI48"/>
      <c r="KJJ48"/>
      <c r="KJK48"/>
      <c r="KJL48"/>
      <c r="KJM48"/>
      <c r="KJN48"/>
      <c r="KJO48"/>
      <c r="KJP48"/>
      <c r="KJQ48"/>
      <c r="KJR48"/>
      <c r="KJS48"/>
      <c r="KJT48"/>
      <c r="KJU48"/>
      <c r="KJV48"/>
      <c r="KJW48"/>
      <c r="KJX48"/>
      <c r="KJY48"/>
      <c r="KJZ48"/>
      <c r="KKA48"/>
      <c r="KKB48"/>
      <c r="KKC48"/>
      <c r="KKD48"/>
      <c r="KKE48"/>
      <c r="KKF48"/>
      <c r="KKG48"/>
      <c r="KKH48"/>
      <c r="KKI48"/>
      <c r="KKJ48"/>
      <c r="KKK48"/>
      <c r="KKL48"/>
      <c r="KKM48"/>
      <c r="KKN48"/>
      <c r="KKO48"/>
      <c r="KKP48"/>
      <c r="KKQ48"/>
      <c r="KKR48"/>
      <c r="KKS48"/>
      <c r="KKT48"/>
      <c r="KKU48"/>
      <c r="KKV48"/>
      <c r="KKW48"/>
      <c r="KKX48"/>
      <c r="KKY48"/>
      <c r="KKZ48"/>
      <c r="KLA48"/>
      <c r="KLB48"/>
      <c r="KLC48"/>
      <c r="KLD48"/>
      <c r="KLE48"/>
      <c r="KLF48"/>
      <c r="KLG48"/>
      <c r="KLH48"/>
      <c r="KLI48"/>
      <c r="KLJ48"/>
      <c r="KLK48"/>
      <c r="KLL48"/>
      <c r="KLM48"/>
      <c r="KLN48"/>
      <c r="KLO48"/>
      <c r="KLP48"/>
      <c r="KLQ48"/>
      <c r="KLR48"/>
      <c r="KLS48"/>
      <c r="KLT48"/>
      <c r="KLU48"/>
      <c r="KLV48"/>
      <c r="KLW48"/>
      <c r="KLX48"/>
      <c r="KLY48"/>
      <c r="KLZ48"/>
      <c r="KMA48"/>
      <c r="KMB48"/>
      <c r="KMC48"/>
      <c r="KMD48"/>
      <c r="KME48"/>
      <c r="KMF48"/>
      <c r="KMG48"/>
      <c r="KMH48"/>
      <c r="KMI48"/>
      <c r="KMJ48"/>
      <c r="KMK48"/>
      <c r="KML48"/>
      <c r="KMM48"/>
      <c r="KMN48"/>
      <c r="KMO48"/>
      <c r="KMP48"/>
      <c r="KMQ48"/>
      <c r="KMR48"/>
      <c r="KMS48"/>
      <c r="KMT48"/>
      <c r="KMU48"/>
      <c r="KMV48"/>
      <c r="KMW48"/>
      <c r="KMX48"/>
      <c r="KMY48"/>
      <c r="KMZ48"/>
      <c r="KNA48"/>
      <c r="KNB48"/>
      <c r="KNC48"/>
      <c r="KND48"/>
      <c r="KNE48"/>
      <c r="KNF48"/>
      <c r="KNG48"/>
      <c r="KNH48"/>
      <c r="KNI48"/>
      <c r="KNJ48"/>
      <c r="KNK48"/>
      <c r="KNL48"/>
      <c r="KNM48"/>
      <c r="KNN48"/>
      <c r="KNO48"/>
      <c r="KNP48"/>
      <c r="KNQ48"/>
      <c r="KNR48"/>
      <c r="KNS48"/>
      <c r="KNT48"/>
      <c r="KNU48"/>
      <c r="KNV48"/>
      <c r="KNW48"/>
      <c r="KNX48"/>
      <c r="KNY48"/>
      <c r="KNZ48"/>
      <c r="KOA48"/>
      <c r="KOB48"/>
      <c r="KOC48"/>
      <c r="KOD48"/>
      <c r="KOE48"/>
      <c r="KOF48"/>
      <c r="KOG48"/>
      <c r="KOH48"/>
      <c r="KOI48"/>
      <c r="KOJ48"/>
      <c r="KOK48"/>
      <c r="KOL48"/>
      <c r="KOM48"/>
      <c r="KON48"/>
      <c r="KOO48"/>
      <c r="KOP48"/>
      <c r="KOQ48"/>
      <c r="KOR48"/>
      <c r="KOS48"/>
      <c r="KOT48"/>
      <c r="KOU48"/>
      <c r="KOV48"/>
      <c r="KOW48"/>
      <c r="KOX48"/>
      <c r="KOY48"/>
      <c r="KOZ48"/>
      <c r="KPA48"/>
      <c r="KPB48"/>
      <c r="KPC48"/>
      <c r="KPD48"/>
      <c r="KPE48"/>
      <c r="KPF48"/>
      <c r="KPG48"/>
      <c r="KPH48"/>
      <c r="KPI48"/>
      <c r="KPJ48"/>
      <c r="KPK48"/>
      <c r="KPL48"/>
      <c r="KPM48"/>
      <c r="KPN48"/>
      <c r="KPO48"/>
      <c r="KPP48"/>
      <c r="KPQ48"/>
      <c r="KPR48"/>
      <c r="KPS48"/>
      <c r="KPT48"/>
      <c r="KPU48"/>
      <c r="KPV48"/>
      <c r="KPW48"/>
      <c r="KPX48"/>
      <c r="KPY48"/>
      <c r="KPZ48"/>
      <c r="KQA48"/>
      <c r="KQB48"/>
      <c r="KQC48"/>
      <c r="KQD48"/>
      <c r="KQE48"/>
      <c r="KQF48"/>
      <c r="KQG48"/>
      <c r="KQH48"/>
      <c r="KQI48"/>
      <c r="KQJ48"/>
      <c r="KQK48"/>
      <c r="KQL48"/>
      <c r="KQM48"/>
      <c r="KQN48"/>
      <c r="KQO48"/>
      <c r="KQP48"/>
      <c r="KQQ48"/>
      <c r="KQR48"/>
      <c r="KQS48"/>
      <c r="KQT48"/>
      <c r="KQU48"/>
      <c r="KQV48"/>
      <c r="KQW48"/>
      <c r="KQX48"/>
      <c r="KQY48"/>
      <c r="KQZ48"/>
      <c r="KRA48"/>
      <c r="KRB48"/>
      <c r="KRC48"/>
      <c r="KRD48"/>
      <c r="KRE48"/>
      <c r="KRF48"/>
      <c r="KRG48"/>
      <c r="KRH48"/>
      <c r="KRI48"/>
      <c r="KRJ48"/>
      <c r="KRK48"/>
      <c r="KRL48"/>
      <c r="KRM48"/>
      <c r="KRN48"/>
      <c r="KRO48"/>
      <c r="KRP48"/>
      <c r="KRQ48"/>
      <c r="KRR48"/>
      <c r="KRS48"/>
      <c r="KRT48"/>
      <c r="KRU48"/>
      <c r="KRV48"/>
      <c r="KRW48"/>
      <c r="KRX48"/>
      <c r="KRY48"/>
      <c r="KRZ48"/>
      <c r="KSA48"/>
      <c r="KSB48"/>
      <c r="KSC48"/>
      <c r="KSD48"/>
      <c r="KSE48"/>
      <c r="KSF48"/>
      <c r="KSG48"/>
      <c r="KSH48"/>
      <c r="KSI48"/>
      <c r="KSJ48"/>
      <c r="KSK48"/>
      <c r="KSL48"/>
      <c r="KSM48"/>
      <c r="KSN48"/>
      <c r="KSO48"/>
      <c r="KSP48"/>
      <c r="KSQ48"/>
      <c r="KSR48"/>
      <c r="KSS48"/>
      <c r="KST48"/>
      <c r="KSU48"/>
      <c r="KSV48"/>
      <c r="KSW48"/>
      <c r="KSX48"/>
      <c r="KSY48"/>
      <c r="KSZ48"/>
      <c r="KTA48"/>
      <c r="KTB48"/>
      <c r="KTC48"/>
      <c r="KTD48"/>
      <c r="KTE48"/>
      <c r="KTF48"/>
      <c r="KTG48"/>
      <c r="KTH48"/>
      <c r="KTI48"/>
      <c r="KTJ48"/>
      <c r="KTK48"/>
      <c r="KTL48"/>
      <c r="KTM48"/>
      <c r="KTN48"/>
      <c r="KTO48"/>
      <c r="KTP48"/>
      <c r="KTQ48"/>
      <c r="KTR48"/>
      <c r="KTS48"/>
      <c r="KTT48"/>
      <c r="KTU48"/>
      <c r="KTV48"/>
      <c r="KTW48"/>
      <c r="KTX48"/>
      <c r="KTY48"/>
      <c r="KTZ48"/>
      <c r="KUA48"/>
      <c r="KUB48"/>
      <c r="KUC48"/>
      <c r="KUD48"/>
      <c r="KUE48"/>
      <c r="KUF48"/>
      <c r="KUG48"/>
      <c r="KUH48"/>
      <c r="KUI48"/>
      <c r="KUJ48"/>
      <c r="KUK48"/>
      <c r="KUL48"/>
      <c r="KUM48"/>
      <c r="KUN48"/>
      <c r="KUO48"/>
      <c r="KUP48"/>
      <c r="KUQ48"/>
      <c r="KUR48"/>
      <c r="KUS48"/>
      <c r="KUT48"/>
      <c r="KUU48"/>
      <c r="KUV48"/>
      <c r="KUW48"/>
      <c r="KUX48"/>
      <c r="KUY48"/>
      <c r="KUZ48"/>
      <c r="KVA48"/>
      <c r="KVB48"/>
      <c r="KVC48"/>
      <c r="KVD48"/>
      <c r="KVE48"/>
      <c r="KVF48"/>
      <c r="KVG48"/>
      <c r="KVH48"/>
      <c r="KVI48"/>
      <c r="KVJ48"/>
      <c r="KVK48"/>
      <c r="KVL48"/>
      <c r="KVM48"/>
      <c r="KVN48"/>
      <c r="KVO48"/>
      <c r="KVP48"/>
      <c r="KVQ48"/>
      <c r="KVR48"/>
      <c r="KVS48"/>
      <c r="KVT48"/>
      <c r="KVU48"/>
      <c r="KVV48"/>
      <c r="KVW48"/>
      <c r="KVX48"/>
      <c r="KVY48"/>
      <c r="KVZ48"/>
      <c r="KWA48"/>
      <c r="KWB48"/>
      <c r="KWC48"/>
      <c r="KWD48"/>
      <c r="KWE48"/>
      <c r="KWF48"/>
      <c r="KWG48"/>
      <c r="KWH48"/>
      <c r="KWI48"/>
      <c r="KWJ48"/>
      <c r="KWK48"/>
      <c r="KWL48"/>
      <c r="KWM48"/>
      <c r="KWN48"/>
      <c r="KWO48"/>
      <c r="KWP48"/>
      <c r="KWQ48"/>
      <c r="KWR48"/>
      <c r="KWS48"/>
      <c r="KWT48"/>
      <c r="KWU48"/>
      <c r="KWV48"/>
      <c r="KWW48"/>
      <c r="KWX48"/>
      <c r="KWY48"/>
      <c r="KWZ48"/>
      <c r="KXA48"/>
      <c r="KXB48"/>
      <c r="KXC48"/>
      <c r="KXD48"/>
      <c r="KXE48"/>
      <c r="KXF48"/>
      <c r="KXG48"/>
      <c r="KXH48"/>
      <c r="KXI48"/>
      <c r="KXJ48"/>
      <c r="KXK48"/>
      <c r="KXL48"/>
      <c r="KXM48"/>
      <c r="KXN48"/>
      <c r="KXO48"/>
      <c r="KXP48"/>
      <c r="KXQ48"/>
      <c r="KXR48"/>
      <c r="KXS48"/>
      <c r="KXT48"/>
      <c r="KXU48"/>
      <c r="KXV48"/>
      <c r="KXW48"/>
      <c r="KXX48"/>
      <c r="KXY48"/>
      <c r="KXZ48"/>
      <c r="KYA48"/>
      <c r="KYB48"/>
      <c r="KYC48"/>
      <c r="KYD48"/>
      <c r="KYE48"/>
      <c r="KYF48"/>
      <c r="KYG48"/>
      <c r="KYH48"/>
      <c r="KYI48"/>
      <c r="KYJ48"/>
      <c r="KYK48"/>
      <c r="KYL48"/>
      <c r="KYM48"/>
      <c r="KYN48"/>
      <c r="KYO48"/>
      <c r="KYP48"/>
      <c r="KYQ48"/>
      <c r="KYR48"/>
      <c r="KYS48"/>
      <c r="KYT48"/>
      <c r="KYU48"/>
      <c r="KYV48"/>
      <c r="KYW48"/>
      <c r="KYX48"/>
      <c r="KYY48"/>
      <c r="KYZ48"/>
      <c r="KZA48"/>
      <c r="KZB48"/>
      <c r="KZC48"/>
      <c r="KZD48"/>
      <c r="KZE48"/>
      <c r="KZF48"/>
      <c r="KZG48"/>
      <c r="KZH48"/>
      <c r="KZI48"/>
      <c r="KZJ48"/>
      <c r="KZK48"/>
      <c r="KZL48"/>
      <c r="KZM48"/>
      <c r="KZN48"/>
      <c r="KZO48"/>
      <c r="KZP48"/>
      <c r="KZQ48"/>
      <c r="KZR48"/>
      <c r="KZS48"/>
      <c r="KZT48"/>
      <c r="KZU48"/>
      <c r="KZV48"/>
      <c r="KZW48"/>
      <c r="KZX48"/>
      <c r="KZY48"/>
      <c r="KZZ48"/>
      <c r="LAA48"/>
      <c r="LAB48"/>
      <c r="LAC48"/>
      <c r="LAD48"/>
      <c r="LAE48"/>
      <c r="LAF48"/>
      <c r="LAG48"/>
      <c r="LAH48"/>
      <c r="LAI48"/>
      <c r="LAJ48"/>
      <c r="LAK48"/>
      <c r="LAL48"/>
      <c r="LAM48"/>
      <c r="LAN48"/>
      <c r="LAO48"/>
      <c r="LAP48"/>
      <c r="LAQ48"/>
      <c r="LAR48"/>
      <c r="LAS48"/>
      <c r="LAT48"/>
      <c r="LAU48"/>
      <c r="LAV48"/>
      <c r="LAW48"/>
      <c r="LAX48"/>
      <c r="LAY48"/>
      <c r="LAZ48"/>
      <c r="LBA48"/>
      <c r="LBB48"/>
      <c r="LBC48"/>
      <c r="LBD48"/>
      <c r="LBE48"/>
      <c r="LBF48"/>
      <c r="LBG48"/>
      <c r="LBH48"/>
      <c r="LBI48"/>
      <c r="LBJ48"/>
      <c r="LBK48"/>
      <c r="LBL48"/>
      <c r="LBM48"/>
      <c r="LBN48"/>
      <c r="LBO48"/>
      <c r="LBP48"/>
      <c r="LBQ48"/>
      <c r="LBR48"/>
      <c r="LBS48"/>
      <c r="LBT48"/>
      <c r="LBU48"/>
      <c r="LBV48"/>
      <c r="LBW48"/>
      <c r="LBX48"/>
      <c r="LBY48"/>
      <c r="LBZ48"/>
      <c r="LCA48"/>
      <c r="LCB48"/>
      <c r="LCC48"/>
      <c r="LCD48"/>
      <c r="LCE48"/>
      <c r="LCF48"/>
      <c r="LCG48"/>
      <c r="LCH48"/>
      <c r="LCI48"/>
      <c r="LCJ48"/>
      <c r="LCK48"/>
      <c r="LCL48"/>
      <c r="LCM48"/>
      <c r="LCN48"/>
      <c r="LCO48"/>
      <c r="LCP48"/>
      <c r="LCQ48"/>
      <c r="LCR48"/>
      <c r="LCS48"/>
      <c r="LCT48"/>
      <c r="LCU48"/>
      <c r="LCV48"/>
      <c r="LCW48"/>
      <c r="LCX48"/>
      <c r="LCY48"/>
      <c r="LCZ48"/>
      <c r="LDA48"/>
      <c r="LDB48"/>
      <c r="LDC48"/>
      <c r="LDD48"/>
      <c r="LDE48"/>
      <c r="LDF48"/>
      <c r="LDG48"/>
      <c r="LDH48"/>
      <c r="LDI48"/>
      <c r="LDJ48"/>
      <c r="LDK48"/>
      <c r="LDL48"/>
      <c r="LDM48"/>
      <c r="LDN48"/>
      <c r="LDO48"/>
      <c r="LDP48"/>
      <c r="LDQ48"/>
      <c r="LDR48"/>
      <c r="LDS48"/>
      <c r="LDT48"/>
      <c r="LDU48"/>
      <c r="LDV48"/>
      <c r="LDW48"/>
      <c r="LDX48"/>
      <c r="LDY48"/>
      <c r="LDZ48"/>
      <c r="LEA48"/>
      <c r="LEB48"/>
      <c r="LEC48"/>
      <c r="LED48"/>
      <c r="LEE48"/>
      <c r="LEF48"/>
      <c r="LEG48"/>
      <c r="LEH48"/>
      <c r="LEI48"/>
      <c r="LEJ48"/>
      <c r="LEK48"/>
      <c r="LEL48"/>
      <c r="LEM48"/>
      <c r="LEN48"/>
      <c r="LEO48"/>
      <c r="LEP48"/>
      <c r="LEQ48"/>
      <c r="LER48"/>
      <c r="LES48"/>
      <c r="LET48"/>
      <c r="LEU48"/>
      <c r="LEV48"/>
      <c r="LEW48"/>
      <c r="LEX48"/>
      <c r="LEY48"/>
      <c r="LEZ48"/>
      <c r="LFA48"/>
      <c r="LFB48"/>
      <c r="LFC48"/>
      <c r="LFD48"/>
      <c r="LFE48"/>
      <c r="LFF48"/>
      <c r="LFG48"/>
      <c r="LFH48"/>
      <c r="LFI48"/>
      <c r="LFJ48"/>
      <c r="LFK48"/>
      <c r="LFL48"/>
      <c r="LFM48"/>
      <c r="LFN48"/>
      <c r="LFO48"/>
      <c r="LFP48"/>
      <c r="LFQ48"/>
      <c r="LFR48"/>
      <c r="LFS48"/>
      <c r="LFT48"/>
      <c r="LFU48"/>
      <c r="LFV48"/>
      <c r="LFW48"/>
      <c r="LFX48"/>
      <c r="LFY48"/>
      <c r="LFZ48"/>
      <c r="LGA48"/>
      <c r="LGB48"/>
      <c r="LGC48"/>
      <c r="LGD48"/>
      <c r="LGE48"/>
      <c r="LGF48"/>
      <c r="LGG48"/>
      <c r="LGH48"/>
      <c r="LGI48"/>
      <c r="LGJ48"/>
      <c r="LGK48"/>
      <c r="LGL48"/>
      <c r="LGM48"/>
      <c r="LGN48"/>
      <c r="LGO48"/>
      <c r="LGP48"/>
      <c r="LGQ48"/>
      <c r="LGR48"/>
      <c r="LGS48"/>
      <c r="LGT48"/>
      <c r="LGU48"/>
      <c r="LGV48"/>
      <c r="LGW48"/>
      <c r="LGX48"/>
      <c r="LGY48"/>
      <c r="LGZ48"/>
      <c r="LHA48"/>
      <c r="LHB48"/>
      <c r="LHC48"/>
      <c r="LHD48"/>
      <c r="LHE48"/>
      <c r="LHF48"/>
      <c r="LHG48"/>
      <c r="LHH48"/>
      <c r="LHI48"/>
      <c r="LHJ48"/>
      <c r="LHK48"/>
      <c r="LHL48"/>
      <c r="LHM48"/>
      <c r="LHN48"/>
      <c r="LHO48"/>
      <c r="LHP48"/>
      <c r="LHQ48"/>
      <c r="LHR48"/>
      <c r="LHS48"/>
      <c r="LHT48"/>
      <c r="LHU48"/>
      <c r="LHV48"/>
      <c r="LHW48"/>
      <c r="LHX48"/>
      <c r="LHY48"/>
      <c r="LHZ48"/>
      <c r="LIA48"/>
      <c r="LIB48"/>
      <c r="LIC48"/>
      <c r="LID48"/>
      <c r="LIE48"/>
      <c r="LIF48"/>
      <c r="LIG48"/>
      <c r="LIH48"/>
      <c r="LII48"/>
      <c r="LIJ48"/>
      <c r="LIK48"/>
      <c r="LIL48"/>
      <c r="LIM48"/>
      <c r="LIN48"/>
      <c r="LIO48"/>
      <c r="LIP48"/>
      <c r="LIQ48"/>
      <c r="LIR48"/>
      <c r="LIS48"/>
      <c r="LIT48"/>
      <c r="LIU48"/>
      <c r="LIV48"/>
      <c r="LIW48"/>
      <c r="LIX48"/>
      <c r="LIY48"/>
      <c r="LIZ48"/>
      <c r="LJA48"/>
      <c r="LJB48"/>
      <c r="LJC48"/>
      <c r="LJD48"/>
      <c r="LJE48"/>
      <c r="LJF48"/>
      <c r="LJG48"/>
      <c r="LJH48"/>
      <c r="LJI48"/>
      <c r="LJJ48"/>
      <c r="LJK48"/>
      <c r="LJL48"/>
      <c r="LJM48"/>
      <c r="LJN48"/>
      <c r="LJO48"/>
      <c r="LJP48"/>
      <c r="LJQ48"/>
      <c r="LJR48"/>
      <c r="LJS48"/>
      <c r="LJT48"/>
      <c r="LJU48"/>
      <c r="LJV48"/>
      <c r="LJW48"/>
      <c r="LJX48"/>
      <c r="LJY48"/>
      <c r="LJZ48"/>
      <c r="LKA48"/>
      <c r="LKB48"/>
      <c r="LKC48"/>
      <c r="LKD48"/>
      <c r="LKE48"/>
      <c r="LKF48"/>
      <c r="LKG48"/>
      <c r="LKH48"/>
      <c r="LKI48"/>
      <c r="LKJ48"/>
      <c r="LKK48"/>
      <c r="LKL48"/>
      <c r="LKM48"/>
      <c r="LKN48"/>
      <c r="LKO48"/>
      <c r="LKP48"/>
      <c r="LKQ48"/>
      <c r="LKR48"/>
      <c r="LKS48"/>
      <c r="LKT48"/>
      <c r="LKU48"/>
      <c r="LKV48"/>
      <c r="LKW48"/>
      <c r="LKX48"/>
      <c r="LKY48"/>
      <c r="LKZ48"/>
      <c r="LLA48"/>
      <c r="LLB48"/>
      <c r="LLC48"/>
      <c r="LLD48"/>
      <c r="LLE48"/>
      <c r="LLF48"/>
      <c r="LLG48"/>
      <c r="LLH48"/>
      <c r="LLI48"/>
      <c r="LLJ48"/>
      <c r="LLK48"/>
      <c r="LLL48"/>
      <c r="LLM48"/>
      <c r="LLN48"/>
      <c r="LLO48"/>
      <c r="LLP48"/>
      <c r="LLQ48"/>
      <c r="LLR48"/>
      <c r="LLS48"/>
      <c r="LLT48"/>
      <c r="LLU48"/>
      <c r="LLV48"/>
      <c r="LLW48"/>
      <c r="LLX48"/>
      <c r="LLY48"/>
      <c r="LLZ48"/>
      <c r="LMA48"/>
      <c r="LMB48"/>
      <c r="LMC48"/>
      <c r="LMD48"/>
      <c r="LME48"/>
      <c r="LMF48"/>
      <c r="LMG48"/>
      <c r="LMH48"/>
      <c r="LMI48"/>
      <c r="LMJ48"/>
      <c r="LMK48"/>
      <c r="LML48"/>
      <c r="LMM48"/>
      <c r="LMN48"/>
      <c r="LMO48"/>
      <c r="LMP48"/>
      <c r="LMQ48"/>
      <c r="LMR48"/>
      <c r="LMS48"/>
      <c r="LMT48"/>
      <c r="LMU48"/>
      <c r="LMV48"/>
      <c r="LMW48"/>
      <c r="LMX48"/>
      <c r="LMY48"/>
      <c r="LMZ48"/>
      <c r="LNA48"/>
      <c r="LNB48"/>
      <c r="LNC48"/>
      <c r="LND48"/>
      <c r="LNE48"/>
      <c r="LNF48"/>
      <c r="LNG48"/>
      <c r="LNH48"/>
      <c r="LNI48"/>
      <c r="LNJ48"/>
      <c r="LNK48"/>
      <c r="LNL48"/>
      <c r="LNM48"/>
      <c r="LNN48"/>
      <c r="LNO48"/>
      <c r="LNP48"/>
      <c r="LNQ48"/>
      <c r="LNR48"/>
      <c r="LNS48"/>
      <c r="LNT48"/>
      <c r="LNU48"/>
      <c r="LNV48"/>
      <c r="LNW48"/>
      <c r="LNX48"/>
      <c r="LNY48"/>
      <c r="LNZ48"/>
      <c r="LOA48"/>
      <c r="LOB48"/>
      <c r="LOC48"/>
      <c r="LOD48"/>
      <c r="LOE48"/>
      <c r="LOF48"/>
      <c r="LOG48"/>
      <c r="LOH48"/>
      <c r="LOI48"/>
      <c r="LOJ48"/>
      <c r="LOK48"/>
      <c r="LOL48"/>
      <c r="LOM48"/>
      <c r="LON48"/>
      <c r="LOO48"/>
      <c r="LOP48"/>
      <c r="LOQ48"/>
      <c r="LOR48"/>
      <c r="LOS48"/>
      <c r="LOT48"/>
      <c r="LOU48"/>
      <c r="LOV48"/>
      <c r="LOW48"/>
      <c r="LOX48"/>
      <c r="LOY48"/>
      <c r="LOZ48"/>
      <c r="LPA48"/>
      <c r="LPB48"/>
      <c r="LPC48"/>
      <c r="LPD48"/>
      <c r="LPE48"/>
      <c r="LPF48"/>
      <c r="LPG48"/>
      <c r="LPH48"/>
      <c r="LPI48"/>
      <c r="LPJ48"/>
      <c r="LPK48"/>
      <c r="LPL48"/>
      <c r="LPM48"/>
      <c r="LPN48"/>
      <c r="LPO48"/>
      <c r="LPP48"/>
      <c r="LPQ48"/>
      <c r="LPR48"/>
      <c r="LPS48"/>
      <c r="LPT48"/>
      <c r="LPU48"/>
      <c r="LPV48"/>
      <c r="LPW48"/>
      <c r="LPX48"/>
      <c r="LPY48"/>
      <c r="LPZ48"/>
      <c r="LQA48"/>
      <c r="LQB48"/>
      <c r="LQC48"/>
      <c r="LQD48"/>
      <c r="LQE48"/>
      <c r="LQF48"/>
      <c r="LQG48"/>
      <c r="LQH48"/>
      <c r="LQI48"/>
      <c r="LQJ48"/>
      <c r="LQK48"/>
      <c r="LQL48"/>
      <c r="LQM48"/>
      <c r="LQN48"/>
      <c r="LQO48"/>
      <c r="LQP48"/>
      <c r="LQQ48"/>
      <c r="LQR48"/>
      <c r="LQS48"/>
      <c r="LQT48"/>
      <c r="LQU48"/>
      <c r="LQV48"/>
      <c r="LQW48"/>
      <c r="LQX48"/>
      <c r="LQY48"/>
      <c r="LQZ48"/>
      <c r="LRA48"/>
      <c r="LRB48"/>
      <c r="LRC48"/>
      <c r="LRD48"/>
      <c r="LRE48"/>
      <c r="LRF48"/>
      <c r="LRG48"/>
      <c r="LRH48"/>
      <c r="LRI48"/>
      <c r="LRJ48"/>
      <c r="LRK48"/>
      <c r="LRL48"/>
      <c r="LRM48"/>
      <c r="LRN48"/>
      <c r="LRO48"/>
      <c r="LRP48"/>
      <c r="LRQ48"/>
      <c r="LRR48"/>
      <c r="LRS48"/>
      <c r="LRT48"/>
      <c r="LRU48"/>
      <c r="LRV48"/>
      <c r="LRW48"/>
      <c r="LRX48"/>
      <c r="LRY48"/>
      <c r="LRZ48"/>
      <c r="LSA48"/>
      <c r="LSB48"/>
      <c r="LSC48"/>
      <c r="LSD48"/>
      <c r="LSE48"/>
      <c r="LSF48"/>
      <c r="LSG48"/>
      <c r="LSH48"/>
      <c r="LSI48"/>
      <c r="LSJ48"/>
      <c r="LSK48"/>
      <c r="LSL48"/>
      <c r="LSM48"/>
      <c r="LSN48"/>
      <c r="LSO48"/>
      <c r="LSP48"/>
      <c r="LSQ48"/>
      <c r="LSR48"/>
      <c r="LSS48"/>
      <c r="LST48"/>
      <c r="LSU48"/>
      <c r="LSV48"/>
      <c r="LSW48"/>
      <c r="LSX48"/>
      <c r="LSY48"/>
      <c r="LSZ48"/>
      <c r="LTA48"/>
      <c r="LTB48"/>
      <c r="LTC48"/>
      <c r="LTD48"/>
      <c r="LTE48"/>
      <c r="LTF48"/>
      <c r="LTG48"/>
      <c r="LTH48"/>
      <c r="LTI48"/>
      <c r="LTJ48"/>
      <c r="LTK48"/>
      <c r="LTL48"/>
      <c r="LTM48"/>
      <c r="LTN48"/>
      <c r="LTO48"/>
      <c r="LTP48"/>
      <c r="LTQ48"/>
      <c r="LTR48"/>
      <c r="LTS48"/>
      <c r="LTT48"/>
      <c r="LTU48"/>
      <c r="LTV48"/>
      <c r="LTW48"/>
      <c r="LTX48"/>
      <c r="LTY48"/>
      <c r="LTZ48"/>
      <c r="LUA48"/>
      <c r="LUB48"/>
      <c r="LUC48"/>
      <c r="LUD48"/>
      <c r="LUE48"/>
      <c r="LUF48"/>
      <c r="LUG48"/>
      <c r="LUH48"/>
      <c r="LUI48"/>
      <c r="LUJ48"/>
      <c r="LUK48"/>
      <c r="LUL48"/>
      <c r="LUM48"/>
      <c r="LUN48"/>
      <c r="LUO48"/>
      <c r="LUP48"/>
      <c r="LUQ48"/>
      <c r="LUR48"/>
      <c r="LUS48"/>
      <c r="LUT48"/>
      <c r="LUU48"/>
      <c r="LUV48"/>
      <c r="LUW48"/>
      <c r="LUX48"/>
      <c r="LUY48"/>
      <c r="LUZ48"/>
      <c r="LVA48"/>
      <c r="LVB48"/>
      <c r="LVC48"/>
      <c r="LVD48"/>
      <c r="LVE48"/>
      <c r="LVF48"/>
      <c r="LVG48"/>
      <c r="LVH48"/>
      <c r="LVI48"/>
      <c r="LVJ48"/>
      <c r="LVK48"/>
      <c r="LVL48"/>
      <c r="LVM48"/>
      <c r="LVN48"/>
      <c r="LVO48"/>
      <c r="LVP48"/>
      <c r="LVQ48"/>
      <c r="LVR48"/>
      <c r="LVS48"/>
      <c r="LVT48"/>
      <c r="LVU48"/>
      <c r="LVV48"/>
      <c r="LVW48"/>
      <c r="LVX48"/>
      <c r="LVY48"/>
      <c r="LVZ48"/>
      <c r="LWA48"/>
      <c r="LWB48"/>
      <c r="LWC48"/>
      <c r="LWD48"/>
      <c r="LWE48"/>
      <c r="LWF48"/>
      <c r="LWG48"/>
      <c r="LWH48"/>
      <c r="LWI48"/>
      <c r="LWJ48"/>
      <c r="LWK48"/>
      <c r="LWL48"/>
      <c r="LWM48"/>
      <c r="LWN48"/>
      <c r="LWO48"/>
      <c r="LWP48"/>
      <c r="LWQ48"/>
      <c r="LWR48"/>
      <c r="LWS48"/>
      <c r="LWT48"/>
      <c r="LWU48"/>
      <c r="LWV48"/>
      <c r="LWW48"/>
      <c r="LWX48"/>
      <c r="LWY48"/>
      <c r="LWZ48"/>
      <c r="LXA48"/>
      <c r="LXB48"/>
      <c r="LXC48"/>
      <c r="LXD48"/>
      <c r="LXE48"/>
      <c r="LXF48"/>
      <c r="LXG48"/>
      <c r="LXH48"/>
      <c r="LXI48"/>
      <c r="LXJ48"/>
      <c r="LXK48"/>
      <c r="LXL48"/>
      <c r="LXM48"/>
      <c r="LXN48"/>
      <c r="LXO48"/>
      <c r="LXP48"/>
      <c r="LXQ48"/>
      <c r="LXR48"/>
      <c r="LXS48"/>
      <c r="LXT48"/>
      <c r="LXU48"/>
      <c r="LXV48"/>
      <c r="LXW48"/>
      <c r="LXX48"/>
      <c r="LXY48"/>
      <c r="LXZ48"/>
      <c r="LYA48"/>
      <c r="LYB48"/>
      <c r="LYC48"/>
      <c r="LYD48"/>
      <c r="LYE48"/>
      <c r="LYF48"/>
      <c r="LYG48"/>
      <c r="LYH48"/>
      <c r="LYI48"/>
      <c r="LYJ48"/>
      <c r="LYK48"/>
      <c r="LYL48"/>
      <c r="LYM48"/>
      <c r="LYN48"/>
      <c r="LYO48"/>
      <c r="LYP48"/>
      <c r="LYQ48"/>
      <c r="LYR48"/>
      <c r="LYS48"/>
      <c r="LYT48"/>
      <c r="LYU48"/>
      <c r="LYV48"/>
      <c r="LYW48"/>
      <c r="LYX48"/>
      <c r="LYY48"/>
      <c r="LYZ48"/>
      <c r="LZA48"/>
      <c r="LZB48"/>
      <c r="LZC48"/>
      <c r="LZD48"/>
      <c r="LZE48"/>
      <c r="LZF48"/>
      <c r="LZG48"/>
      <c r="LZH48"/>
      <c r="LZI48"/>
      <c r="LZJ48"/>
      <c r="LZK48"/>
      <c r="LZL48"/>
      <c r="LZM48"/>
      <c r="LZN48"/>
      <c r="LZO48"/>
      <c r="LZP48"/>
      <c r="LZQ48"/>
      <c r="LZR48"/>
      <c r="LZS48"/>
      <c r="LZT48"/>
      <c r="LZU48"/>
      <c r="LZV48"/>
      <c r="LZW48"/>
      <c r="LZX48"/>
      <c r="LZY48"/>
      <c r="LZZ48"/>
      <c r="MAA48"/>
      <c r="MAB48"/>
      <c r="MAC48"/>
      <c r="MAD48"/>
      <c r="MAE48"/>
      <c r="MAF48"/>
      <c r="MAG48"/>
      <c r="MAH48"/>
      <c r="MAI48"/>
      <c r="MAJ48"/>
      <c r="MAK48"/>
      <c r="MAL48"/>
      <c r="MAM48"/>
      <c r="MAN48"/>
      <c r="MAO48"/>
      <c r="MAP48"/>
      <c r="MAQ48"/>
      <c r="MAR48"/>
      <c r="MAS48"/>
      <c r="MAT48"/>
      <c r="MAU48"/>
      <c r="MAV48"/>
      <c r="MAW48"/>
      <c r="MAX48"/>
      <c r="MAY48"/>
      <c r="MAZ48"/>
      <c r="MBA48"/>
      <c r="MBB48"/>
      <c r="MBC48"/>
      <c r="MBD48"/>
      <c r="MBE48"/>
      <c r="MBF48"/>
      <c r="MBG48"/>
      <c r="MBH48"/>
      <c r="MBI48"/>
      <c r="MBJ48"/>
      <c r="MBK48"/>
      <c r="MBL48"/>
      <c r="MBM48"/>
      <c r="MBN48"/>
      <c r="MBO48"/>
      <c r="MBP48"/>
      <c r="MBQ48"/>
      <c r="MBR48"/>
      <c r="MBS48"/>
      <c r="MBT48"/>
      <c r="MBU48"/>
      <c r="MBV48"/>
      <c r="MBW48"/>
      <c r="MBX48"/>
      <c r="MBY48"/>
      <c r="MBZ48"/>
      <c r="MCA48"/>
      <c r="MCB48"/>
      <c r="MCC48"/>
      <c r="MCD48"/>
      <c r="MCE48"/>
      <c r="MCF48"/>
      <c r="MCG48"/>
      <c r="MCH48"/>
      <c r="MCI48"/>
      <c r="MCJ48"/>
      <c r="MCK48"/>
      <c r="MCL48"/>
      <c r="MCM48"/>
      <c r="MCN48"/>
      <c r="MCO48"/>
      <c r="MCP48"/>
      <c r="MCQ48"/>
      <c r="MCR48"/>
      <c r="MCS48"/>
      <c r="MCT48"/>
      <c r="MCU48"/>
      <c r="MCV48"/>
      <c r="MCW48"/>
      <c r="MCX48"/>
      <c r="MCY48"/>
      <c r="MCZ48"/>
      <c r="MDA48"/>
      <c r="MDB48"/>
      <c r="MDC48"/>
      <c r="MDD48"/>
      <c r="MDE48"/>
      <c r="MDF48"/>
      <c r="MDG48"/>
      <c r="MDH48"/>
      <c r="MDI48"/>
      <c r="MDJ48"/>
      <c r="MDK48"/>
      <c r="MDL48"/>
      <c r="MDM48"/>
      <c r="MDN48"/>
      <c r="MDO48"/>
      <c r="MDP48"/>
      <c r="MDQ48"/>
      <c r="MDR48"/>
      <c r="MDS48"/>
      <c r="MDT48"/>
      <c r="MDU48"/>
      <c r="MDV48"/>
      <c r="MDW48"/>
      <c r="MDX48"/>
      <c r="MDY48"/>
      <c r="MDZ48"/>
      <c r="MEA48"/>
      <c r="MEB48"/>
      <c r="MEC48"/>
      <c r="MED48"/>
      <c r="MEE48"/>
      <c r="MEF48"/>
      <c r="MEG48"/>
      <c r="MEH48"/>
      <c r="MEI48"/>
      <c r="MEJ48"/>
      <c r="MEK48"/>
      <c r="MEL48"/>
      <c r="MEM48"/>
      <c r="MEN48"/>
      <c r="MEO48"/>
      <c r="MEP48"/>
      <c r="MEQ48"/>
      <c r="MER48"/>
      <c r="MES48"/>
      <c r="MET48"/>
      <c r="MEU48"/>
      <c r="MEV48"/>
      <c r="MEW48"/>
      <c r="MEX48"/>
      <c r="MEY48"/>
      <c r="MEZ48"/>
      <c r="MFA48"/>
      <c r="MFB48"/>
      <c r="MFC48"/>
      <c r="MFD48"/>
      <c r="MFE48"/>
      <c r="MFF48"/>
      <c r="MFG48"/>
      <c r="MFH48"/>
      <c r="MFI48"/>
      <c r="MFJ48"/>
      <c r="MFK48"/>
      <c r="MFL48"/>
      <c r="MFM48"/>
      <c r="MFN48"/>
      <c r="MFO48"/>
      <c r="MFP48"/>
      <c r="MFQ48"/>
      <c r="MFR48"/>
      <c r="MFS48"/>
      <c r="MFT48"/>
      <c r="MFU48"/>
      <c r="MFV48"/>
      <c r="MFW48"/>
      <c r="MFX48"/>
      <c r="MFY48"/>
      <c r="MFZ48"/>
      <c r="MGA48"/>
      <c r="MGB48"/>
      <c r="MGC48"/>
      <c r="MGD48"/>
      <c r="MGE48"/>
      <c r="MGF48"/>
      <c r="MGG48"/>
      <c r="MGH48"/>
      <c r="MGI48"/>
      <c r="MGJ48"/>
      <c r="MGK48"/>
      <c r="MGL48"/>
      <c r="MGM48"/>
      <c r="MGN48"/>
      <c r="MGO48"/>
      <c r="MGP48"/>
      <c r="MGQ48"/>
      <c r="MGR48"/>
      <c r="MGS48"/>
      <c r="MGT48"/>
      <c r="MGU48"/>
      <c r="MGV48"/>
      <c r="MGW48"/>
      <c r="MGX48"/>
      <c r="MGY48"/>
      <c r="MGZ48"/>
      <c r="MHA48"/>
      <c r="MHB48"/>
      <c r="MHC48"/>
      <c r="MHD48"/>
      <c r="MHE48"/>
      <c r="MHF48"/>
      <c r="MHG48"/>
      <c r="MHH48"/>
      <c r="MHI48"/>
      <c r="MHJ48"/>
      <c r="MHK48"/>
      <c r="MHL48"/>
      <c r="MHM48"/>
      <c r="MHN48"/>
      <c r="MHO48"/>
      <c r="MHP48"/>
      <c r="MHQ48"/>
      <c r="MHR48"/>
      <c r="MHS48"/>
      <c r="MHT48"/>
      <c r="MHU48"/>
      <c r="MHV48"/>
      <c r="MHW48"/>
      <c r="MHX48"/>
      <c r="MHY48"/>
      <c r="MHZ48"/>
      <c r="MIA48"/>
      <c r="MIB48"/>
      <c r="MIC48"/>
      <c r="MID48"/>
      <c r="MIE48"/>
      <c r="MIF48"/>
      <c r="MIG48"/>
      <c r="MIH48"/>
      <c r="MII48"/>
      <c r="MIJ48"/>
      <c r="MIK48"/>
      <c r="MIL48"/>
      <c r="MIM48"/>
      <c r="MIN48"/>
      <c r="MIO48"/>
      <c r="MIP48"/>
      <c r="MIQ48"/>
      <c r="MIR48"/>
      <c r="MIS48"/>
      <c r="MIT48"/>
      <c r="MIU48"/>
      <c r="MIV48"/>
      <c r="MIW48"/>
      <c r="MIX48"/>
      <c r="MIY48"/>
      <c r="MIZ48"/>
      <c r="MJA48"/>
      <c r="MJB48"/>
      <c r="MJC48"/>
      <c r="MJD48"/>
      <c r="MJE48"/>
      <c r="MJF48"/>
      <c r="MJG48"/>
      <c r="MJH48"/>
      <c r="MJI48"/>
      <c r="MJJ48"/>
      <c r="MJK48"/>
      <c r="MJL48"/>
      <c r="MJM48"/>
      <c r="MJN48"/>
      <c r="MJO48"/>
      <c r="MJP48"/>
      <c r="MJQ48"/>
      <c r="MJR48"/>
      <c r="MJS48"/>
      <c r="MJT48"/>
      <c r="MJU48"/>
      <c r="MJV48"/>
      <c r="MJW48"/>
      <c r="MJX48"/>
      <c r="MJY48"/>
      <c r="MJZ48"/>
      <c r="MKA48"/>
      <c r="MKB48"/>
      <c r="MKC48"/>
      <c r="MKD48"/>
      <c r="MKE48"/>
      <c r="MKF48"/>
      <c r="MKG48"/>
      <c r="MKH48"/>
      <c r="MKI48"/>
      <c r="MKJ48"/>
      <c r="MKK48"/>
      <c r="MKL48"/>
      <c r="MKM48"/>
      <c r="MKN48"/>
      <c r="MKO48"/>
      <c r="MKP48"/>
      <c r="MKQ48"/>
      <c r="MKR48"/>
      <c r="MKS48"/>
      <c r="MKT48"/>
      <c r="MKU48"/>
      <c r="MKV48"/>
      <c r="MKW48"/>
      <c r="MKX48"/>
      <c r="MKY48"/>
      <c r="MKZ48"/>
      <c r="MLA48"/>
      <c r="MLB48"/>
      <c r="MLC48"/>
      <c r="MLD48"/>
      <c r="MLE48"/>
      <c r="MLF48"/>
      <c r="MLG48"/>
      <c r="MLH48"/>
      <c r="MLI48"/>
      <c r="MLJ48"/>
      <c r="MLK48"/>
      <c r="MLL48"/>
      <c r="MLM48"/>
      <c r="MLN48"/>
      <c r="MLO48"/>
      <c r="MLP48"/>
      <c r="MLQ48"/>
      <c r="MLR48"/>
      <c r="MLS48"/>
      <c r="MLT48"/>
      <c r="MLU48"/>
      <c r="MLV48"/>
      <c r="MLW48"/>
      <c r="MLX48"/>
      <c r="MLY48"/>
      <c r="MLZ48"/>
      <c r="MMA48"/>
      <c r="MMB48"/>
      <c r="MMC48"/>
      <c r="MMD48"/>
      <c r="MME48"/>
      <c r="MMF48"/>
      <c r="MMG48"/>
      <c r="MMH48"/>
      <c r="MMI48"/>
      <c r="MMJ48"/>
      <c r="MMK48"/>
      <c r="MML48"/>
      <c r="MMM48"/>
      <c r="MMN48"/>
      <c r="MMO48"/>
      <c r="MMP48"/>
      <c r="MMQ48"/>
      <c r="MMR48"/>
      <c r="MMS48"/>
      <c r="MMT48"/>
      <c r="MMU48"/>
      <c r="MMV48"/>
      <c r="MMW48"/>
      <c r="MMX48"/>
      <c r="MMY48"/>
      <c r="MMZ48"/>
      <c r="MNA48"/>
      <c r="MNB48"/>
      <c r="MNC48"/>
      <c r="MND48"/>
      <c r="MNE48"/>
      <c r="MNF48"/>
      <c r="MNG48"/>
      <c r="MNH48"/>
      <c r="MNI48"/>
      <c r="MNJ48"/>
      <c r="MNK48"/>
      <c r="MNL48"/>
      <c r="MNM48"/>
      <c r="MNN48"/>
      <c r="MNO48"/>
      <c r="MNP48"/>
      <c r="MNQ48"/>
      <c r="MNR48"/>
      <c r="MNS48"/>
      <c r="MNT48"/>
      <c r="MNU48"/>
      <c r="MNV48"/>
      <c r="MNW48"/>
      <c r="MNX48"/>
      <c r="MNY48"/>
      <c r="MNZ48"/>
      <c r="MOA48"/>
      <c r="MOB48"/>
      <c r="MOC48"/>
      <c r="MOD48"/>
      <c r="MOE48"/>
      <c r="MOF48"/>
      <c r="MOG48"/>
      <c r="MOH48"/>
      <c r="MOI48"/>
      <c r="MOJ48"/>
      <c r="MOK48"/>
      <c r="MOL48"/>
      <c r="MOM48"/>
      <c r="MON48"/>
      <c r="MOO48"/>
      <c r="MOP48"/>
      <c r="MOQ48"/>
      <c r="MOR48"/>
      <c r="MOS48"/>
      <c r="MOT48"/>
      <c r="MOU48"/>
      <c r="MOV48"/>
      <c r="MOW48"/>
      <c r="MOX48"/>
      <c r="MOY48"/>
      <c r="MOZ48"/>
      <c r="MPA48"/>
      <c r="MPB48"/>
      <c r="MPC48"/>
      <c r="MPD48"/>
      <c r="MPE48"/>
      <c r="MPF48"/>
      <c r="MPG48"/>
      <c r="MPH48"/>
      <c r="MPI48"/>
      <c r="MPJ48"/>
      <c r="MPK48"/>
      <c r="MPL48"/>
      <c r="MPM48"/>
      <c r="MPN48"/>
      <c r="MPO48"/>
      <c r="MPP48"/>
      <c r="MPQ48"/>
      <c r="MPR48"/>
      <c r="MPS48"/>
      <c r="MPT48"/>
      <c r="MPU48"/>
      <c r="MPV48"/>
      <c r="MPW48"/>
      <c r="MPX48"/>
      <c r="MPY48"/>
      <c r="MPZ48"/>
      <c r="MQA48"/>
      <c r="MQB48"/>
      <c r="MQC48"/>
      <c r="MQD48"/>
      <c r="MQE48"/>
      <c r="MQF48"/>
      <c r="MQG48"/>
      <c r="MQH48"/>
      <c r="MQI48"/>
      <c r="MQJ48"/>
      <c r="MQK48"/>
      <c r="MQL48"/>
      <c r="MQM48"/>
      <c r="MQN48"/>
      <c r="MQO48"/>
      <c r="MQP48"/>
      <c r="MQQ48"/>
      <c r="MQR48"/>
      <c r="MQS48"/>
      <c r="MQT48"/>
      <c r="MQU48"/>
      <c r="MQV48"/>
      <c r="MQW48"/>
      <c r="MQX48"/>
      <c r="MQY48"/>
      <c r="MQZ48"/>
      <c r="MRA48"/>
      <c r="MRB48"/>
      <c r="MRC48"/>
      <c r="MRD48"/>
      <c r="MRE48"/>
      <c r="MRF48"/>
      <c r="MRG48"/>
      <c r="MRH48"/>
      <c r="MRI48"/>
      <c r="MRJ48"/>
      <c r="MRK48"/>
      <c r="MRL48"/>
      <c r="MRM48"/>
      <c r="MRN48"/>
      <c r="MRO48"/>
      <c r="MRP48"/>
      <c r="MRQ48"/>
      <c r="MRR48"/>
      <c r="MRS48"/>
      <c r="MRT48"/>
      <c r="MRU48"/>
      <c r="MRV48"/>
      <c r="MRW48"/>
      <c r="MRX48"/>
      <c r="MRY48"/>
      <c r="MRZ48"/>
      <c r="MSA48"/>
      <c r="MSB48"/>
      <c r="MSC48"/>
      <c r="MSD48"/>
      <c r="MSE48"/>
      <c r="MSF48"/>
      <c r="MSG48"/>
      <c r="MSH48"/>
      <c r="MSI48"/>
      <c r="MSJ48"/>
      <c r="MSK48"/>
      <c r="MSL48"/>
      <c r="MSM48"/>
      <c r="MSN48"/>
      <c r="MSO48"/>
      <c r="MSP48"/>
      <c r="MSQ48"/>
      <c r="MSR48"/>
      <c r="MSS48"/>
      <c r="MST48"/>
      <c r="MSU48"/>
      <c r="MSV48"/>
      <c r="MSW48"/>
      <c r="MSX48"/>
      <c r="MSY48"/>
      <c r="MSZ48"/>
      <c r="MTA48"/>
      <c r="MTB48"/>
      <c r="MTC48"/>
      <c r="MTD48"/>
      <c r="MTE48"/>
      <c r="MTF48"/>
      <c r="MTG48"/>
      <c r="MTH48"/>
      <c r="MTI48"/>
      <c r="MTJ48"/>
      <c r="MTK48"/>
      <c r="MTL48"/>
      <c r="MTM48"/>
      <c r="MTN48"/>
      <c r="MTO48"/>
      <c r="MTP48"/>
      <c r="MTQ48"/>
      <c r="MTR48"/>
      <c r="MTS48"/>
      <c r="MTT48"/>
      <c r="MTU48"/>
      <c r="MTV48"/>
      <c r="MTW48"/>
      <c r="MTX48"/>
      <c r="MTY48"/>
      <c r="MTZ48"/>
      <c r="MUA48"/>
      <c r="MUB48"/>
      <c r="MUC48"/>
      <c r="MUD48"/>
      <c r="MUE48"/>
      <c r="MUF48"/>
      <c r="MUG48"/>
      <c r="MUH48"/>
      <c r="MUI48"/>
      <c r="MUJ48"/>
      <c r="MUK48"/>
      <c r="MUL48"/>
      <c r="MUM48"/>
      <c r="MUN48"/>
      <c r="MUO48"/>
      <c r="MUP48"/>
      <c r="MUQ48"/>
      <c r="MUR48"/>
      <c r="MUS48"/>
      <c r="MUT48"/>
      <c r="MUU48"/>
      <c r="MUV48"/>
      <c r="MUW48"/>
      <c r="MUX48"/>
      <c r="MUY48"/>
      <c r="MUZ48"/>
      <c r="MVA48"/>
      <c r="MVB48"/>
      <c r="MVC48"/>
      <c r="MVD48"/>
      <c r="MVE48"/>
      <c r="MVF48"/>
      <c r="MVG48"/>
      <c r="MVH48"/>
      <c r="MVI48"/>
      <c r="MVJ48"/>
      <c r="MVK48"/>
      <c r="MVL48"/>
      <c r="MVM48"/>
      <c r="MVN48"/>
      <c r="MVO48"/>
      <c r="MVP48"/>
      <c r="MVQ48"/>
      <c r="MVR48"/>
      <c r="MVS48"/>
      <c r="MVT48"/>
      <c r="MVU48"/>
      <c r="MVV48"/>
      <c r="MVW48"/>
      <c r="MVX48"/>
      <c r="MVY48"/>
      <c r="MVZ48"/>
      <c r="MWA48"/>
      <c r="MWB48"/>
      <c r="MWC48"/>
      <c r="MWD48"/>
      <c r="MWE48"/>
      <c r="MWF48"/>
      <c r="MWG48"/>
      <c r="MWH48"/>
      <c r="MWI48"/>
      <c r="MWJ48"/>
      <c r="MWK48"/>
      <c r="MWL48"/>
      <c r="MWM48"/>
      <c r="MWN48"/>
      <c r="MWO48"/>
      <c r="MWP48"/>
      <c r="MWQ48"/>
      <c r="MWR48"/>
      <c r="MWS48"/>
      <c r="MWT48"/>
      <c r="MWU48"/>
      <c r="MWV48"/>
      <c r="MWW48"/>
      <c r="MWX48"/>
      <c r="MWY48"/>
      <c r="MWZ48"/>
      <c r="MXA48"/>
      <c r="MXB48"/>
      <c r="MXC48"/>
      <c r="MXD48"/>
      <c r="MXE48"/>
      <c r="MXF48"/>
      <c r="MXG48"/>
      <c r="MXH48"/>
      <c r="MXI48"/>
      <c r="MXJ48"/>
      <c r="MXK48"/>
      <c r="MXL48"/>
      <c r="MXM48"/>
      <c r="MXN48"/>
      <c r="MXO48"/>
      <c r="MXP48"/>
      <c r="MXQ48"/>
      <c r="MXR48"/>
      <c r="MXS48"/>
      <c r="MXT48"/>
      <c r="MXU48"/>
      <c r="MXV48"/>
      <c r="MXW48"/>
      <c r="MXX48"/>
      <c r="MXY48"/>
      <c r="MXZ48"/>
      <c r="MYA48"/>
      <c r="MYB48"/>
      <c r="MYC48"/>
      <c r="MYD48"/>
      <c r="MYE48"/>
      <c r="MYF48"/>
      <c r="MYG48"/>
      <c r="MYH48"/>
      <c r="MYI48"/>
      <c r="MYJ48"/>
      <c r="MYK48"/>
      <c r="MYL48"/>
      <c r="MYM48"/>
      <c r="MYN48"/>
      <c r="MYO48"/>
      <c r="MYP48"/>
      <c r="MYQ48"/>
      <c r="MYR48"/>
      <c r="MYS48"/>
      <c r="MYT48"/>
      <c r="MYU48"/>
      <c r="MYV48"/>
      <c r="MYW48"/>
      <c r="MYX48"/>
      <c r="MYY48"/>
      <c r="MYZ48"/>
      <c r="MZA48"/>
      <c r="MZB48"/>
      <c r="MZC48"/>
      <c r="MZD48"/>
      <c r="MZE48"/>
      <c r="MZF48"/>
      <c r="MZG48"/>
      <c r="MZH48"/>
      <c r="MZI48"/>
      <c r="MZJ48"/>
      <c r="MZK48"/>
      <c r="MZL48"/>
      <c r="MZM48"/>
      <c r="MZN48"/>
      <c r="MZO48"/>
      <c r="MZP48"/>
      <c r="MZQ48"/>
      <c r="MZR48"/>
      <c r="MZS48"/>
      <c r="MZT48"/>
      <c r="MZU48"/>
      <c r="MZV48"/>
      <c r="MZW48"/>
      <c r="MZX48"/>
      <c r="MZY48"/>
      <c r="MZZ48"/>
      <c r="NAA48"/>
      <c r="NAB48"/>
      <c r="NAC48"/>
      <c r="NAD48"/>
      <c r="NAE48"/>
      <c r="NAF48"/>
      <c r="NAG48"/>
      <c r="NAH48"/>
      <c r="NAI48"/>
      <c r="NAJ48"/>
      <c r="NAK48"/>
      <c r="NAL48"/>
      <c r="NAM48"/>
      <c r="NAN48"/>
      <c r="NAO48"/>
      <c r="NAP48"/>
      <c r="NAQ48"/>
      <c r="NAR48"/>
      <c r="NAS48"/>
      <c r="NAT48"/>
      <c r="NAU48"/>
      <c r="NAV48"/>
      <c r="NAW48"/>
      <c r="NAX48"/>
      <c r="NAY48"/>
      <c r="NAZ48"/>
      <c r="NBA48"/>
      <c r="NBB48"/>
      <c r="NBC48"/>
      <c r="NBD48"/>
      <c r="NBE48"/>
      <c r="NBF48"/>
      <c r="NBG48"/>
      <c r="NBH48"/>
      <c r="NBI48"/>
      <c r="NBJ48"/>
      <c r="NBK48"/>
      <c r="NBL48"/>
      <c r="NBM48"/>
      <c r="NBN48"/>
      <c r="NBO48"/>
      <c r="NBP48"/>
      <c r="NBQ48"/>
      <c r="NBR48"/>
      <c r="NBS48"/>
      <c r="NBT48"/>
      <c r="NBU48"/>
      <c r="NBV48"/>
      <c r="NBW48"/>
      <c r="NBX48"/>
      <c r="NBY48"/>
      <c r="NBZ48"/>
      <c r="NCA48"/>
      <c r="NCB48"/>
      <c r="NCC48"/>
      <c r="NCD48"/>
      <c r="NCE48"/>
      <c r="NCF48"/>
      <c r="NCG48"/>
      <c r="NCH48"/>
      <c r="NCI48"/>
      <c r="NCJ48"/>
      <c r="NCK48"/>
      <c r="NCL48"/>
      <c r="NCM48"/>
      <c r="NCN48"/>
      <c r="NCO48"/>
      <c r="NCP48"/>
      <c r="NCQ48"/>
      <c r="NCR48"/>
      <c r="NCS48"/>
      <c r="NCT48"/>
      <c r="NCU48"/>
      <c r="NCV48"/>
      <c r="NCW48"/>
      <c r="NCX48"/>
      <c r="NCY48"/>
      <c r="NCZ48"/>
      <c r="NDA48"/>
      <c r="NDB48"/>
      <c r="NDC48"/>
      <c r="NDD48"/>
      <c r="NDE48"/>
      <c r="NDF48"/>
      <c r="NDG48"/>
      <c r="NDH48"/>
      <c r="NDI48"/>
      <c r="NDJ48"/>
      <c r="NDK48"/>
      <c r="NDL48"/>
      <c r="NDM48"/>
      <c r="NDN48"/>
      <c r="NDO48"/>
      <c r="NDP48"/>
      <c r="NDQ48"/>
      <c r="NDR48"/>
      <c r="NDS48"/>
      <c r="NDT48"/>
      <c r="NDU48"/>
      <c r="NDV48"/>
      <c r="NDW48"/>
      <c r="NDX48"/>
      <c r="NDY48"/>
      <c r="NDZ48"/>
      <c r="NEA48"/>
      <c r="NEB48"/>
      <c r="NEC48"/>
      <c r="NED48"/>
      <c r="NEE48"/>
      <c r="NEF48"/>
      <c r="NEG48"/>
      <c r="NEH48"/>
      <c r="NEI48"/>
      <c r="NEJ48"/>
      <c r="NEK48"/>
      <c r="NEL48"/>
      <c r="NEM48"/>
      <c r="NEN48"/>
      <c r="NEO48"/>
      <c r="NEP48"/>
      <c r="NEQ48"/>
      <c r="NER48"/>
      <c r="NES48"/>
      <c r="NET48"/>
      <c r="NEU48"/>
      <c r="NEV48"/>
      <c r="NEW48"/>
      <c r="NEX48"/>
      <c r="NEY48"/>
      <c r="NEZ48"/>
      <c r="NFA48"/>
      <c r="NFB48"/>
      <c r="NFC48"/>
      <c r="NFD48"/>
      <c r="NFE48"/>
      <c r="NFF48"/>
      <c r="NFG48"/>
      <c r="NFH48"/>
      <c r="NFI48"/>
      <c r="NFJ48"/>
      <c r="NFK48"/>
      <c r="NFL48"/>
      <c r="NFM48"/>
      <c r="NFN48"/>
      <c r="NFO48"/>
      <c r="NFP48"/>
      <c r="NFQ48"/>
      <c r="NFR48"/>
      <c r="NFS48"/>
      <c r="NFT48"/>
      <c r="NFU48"/>
      <c r="NFV48"/>
      <c r="NFW48"/>
      <c r="NFX48"/>
      <c r="NFY48"/>
      <c r="NFZ48"/>
      <c r="NGA48"/>
      <c r="NGB48"/>
      <c r="NGC48"/>
      <c r="NGD48"/>
      <c r="NGE48"/>
      <c r="NGF48"/>
      <c r="NGG48"/>
      <c r="NGH48"/>
      <c r="NGI48"/>
      <c r="NGJ48"/>
      <c r="NGK48"/>
      <c r="NGL48"/>
      <c r="NGM48"/>
      <c r="NGN48"/>
      <c r="NGO48"/>
      <c r="NGP48"/>
      <c r="NGQ48"/>
      <c r="NGR48"/>
      <c r="NGS48"/>
      <c r="NGT48"/>
      <c r="NGU48"/>
      <c r="NGV48"/>
      <c r="NGW48"/>
      <c r="NGX48"/>
      <c r="NGY48"/>
      <c r="NGZ48"/>
      <c r="NHA48"/>
      <c r="NHB48"/>
      <c r="NHC48"/>
      <c r="NHD48"/>
      <c r="NHE48"/>
      <c r="NHF48"/>
      <c r="NHG48"/>
      <c r="NHH48"/>
      <c r="NHI48"/>
      <c r="NHJ48"/>
      <c r="NHK48"/>
      <c r="NHL48"/>
      <c r="NHM48"/>
      <c r="NHN48"/>
      <c r="NHO48"/>
      <c r="NHP48"/>
      <c r="NHQ48"/>
      <c r="NHR48"/>
      <c r="NHS48"/>
      <c r="NHT48"/>
      <c r="NHU48"/>
      <c r="NHV48"/>
      <c r="NHW48"/>
      <c r="NHX48"/>
      <c r="NHY48"/>
      <c r="NHZ48"/>
      <c r="NIA48"/>
      <c r="NIB48"/>
      <c r="NIC48"/>
      <c r="NID48"/>
      <c r="NIE48"/>
      <c r="NIF48"/>
      <c r="NIG48"/>
      <c r="NIH48"/>
      <c r="NII48"/>
      <c r="NIJ48"/>
      <c r="NIK48"/>
      <c r="NIL48"/>
      <c r="NIM48"/>
      <c r="NIN48"/>
      <c r="NIO48"/>
      <c r="NIP48"/>
      <c r="NIQ48"/>
      <c r="NIR48"/>
      <c r="NIS48"/>
      <c r="NIT48"/>
      <c r="NIU48"/>
      <c r="NIV48"/>
      <c r="NIW48"/>
      <c r="NIX48"/>
      <c r="NIY48"/>
      <c r="NIZ48"/>
      <c r="NJA48"/>
      <c r="NJB48"/>
      <c r="NJC48"/>
      <c r="NJD48"/>
      <c r="NJE48"/>
      <c r="NJF48"/>
      <c r="NJG48"/>
      <c r="NJH48"/>
      <c r="NJI48"/>
      <c r="NJJ48"/>
      <c r="NJK48"/>
      <c r="NJL48"/>
      <c r="NJM48"/>
      <c r="NJN48"/>
      <c r="NJO48"/>
      <c r="NJP48"/>
      <c r="NJQ48"/>
      <c r="NJR48"/>
      <c r="NJS48"/>
      <c r="NJT48"/>
      <c r="NJU48"/>
      <c r="NJV48"/>
      <c r="NJW48"/>
      <c r="NJX48"/>
      <c r="NJY48"/>
      <c r="NJZ48"/>
      <c r="NKA48"/>
      <c r="NKB48"/>
      <c r="NKC48"/>
      <c r="NKD48"/>
      <c r="NKE48"/>
      <c r="NKF48"/>
      <c r="NKG48"/>
      <c r="NKH48"/>
      <c r="NKI48"/>
      <c r="NKJ48"/>
      <c r="NKK48"/>
      <c r="NKL48"/>
      <c r="NKM48"/>
      <c r="NKN48"/>
      <c r="NKO48"/>
      <c r="NKP48"/>
      <c r="NKQ48"/>
      <c r="NKR48"/>
      <c r="NKS48"/>
      <c r="NKT48"/>
      <c r="NKU48"/>
      <c r="NKV48"/>
      <c r="NKW48"/>
      <c r="NKX48"/>
      <c r="NKY48"/>
      <c r="NKZ48"/>
      <c r="NLA48"/>
      <c r="NLB48"/>
      <c r="NLC48"/>
      <c r="NLD48"/>
      <c r="NLE48"/>
      <c r="NLF48"/>
      <c r="NLG48"/>
      <c r="NLH48"/>
      <c r="NLI48"/>
      <c r="NLJ48"/>
      <c r="NLK48"/>
      <c r="NLL48"/>
      <c r="NLM48"/>
      <c r="NLN48"/>
      <c r="NLO48"/>
      <c r="NLP48"/>
      <c r="NLQ48"/>
      <c r="NLR48"/>
      <c r="NLS48"/>
      <c r="NLT48"/>
      <c r="NLU48"/>
      <c r="NLV48"/>
      <c r="NLW48"/>
      <c r="NLX48"/>
      <c r="NLY48"/>
      <c r="NLZ48"/>
      <c r="NMA48"/>
      <c r="NMB48"/>
      <c r="NMC48"/>
      <c r="NMD48"/>
      <c r="NME48"/>
      <c r="NMF48"/>
      <c r="NMG48"/>
      <c r="NMH48"/>
      <c r="NMI48"/>
      <c r="NMJ48"/>
      <c r="NMK48"/>
      <c r="NML48"/>
      <c r="NMM48"/>
      <c r="NMN48"/>
      <c r="NMO48"/>
      <c r="NMP48"/>
      <c r="NMQ48"/>
      <c r="NMR48"/>
      <c r="NMS48"/>
      <c r="NMT48"/>
      <c r="NMU48"/>
      <c r="NMV48"/>
      <c r="NMW48"/>
      <c r="NMX48"/>
      <c r="NMY48"/>
      <c r="NMZ48"/>
      <c r="NNA48"/>
      <c r="NNB48"/>
      <c r="NNC48"/>
      <c r="NND48"/>
      <c r="NNE48"/>
      <c r="NNF48"/>
      <c r="NNG48"/>
      <c r="NNH48"/>
      <c r="NNI48"/>
      <c r="NNJ48"/>
      <c r="NNK48"/>
      <c r="NNL48"/>
      <c r="NNM48"/>
      <c r="NNN48"/>
      <c r="NNO48"/>
      <c r="NNP48"/>
      <c r="NNQ48"/>
      <c r="NNR48"/>
      <c r="NNS48"/>
      <c r="NNT48"/>
      <c r="NNU48"/>
      <c r="NNV48"/>
      <c r="NNW48"/>
      <c r="NNX48"/>
      <c r="NNY48"/>
      <c r="NNZ48"/>
      <c r="NOA48"/>
      <c r="NOB48"/>
      <c r="NOC48"/>
      <c r="NOD48"/>
      <c r="NOE48"/>
      <c r="NOF48"/>
      <c r="NOG48"/>
      <c r="NOH48"/>
      <c r="NOI48"/>
      <c r="NOJ48"/>
      <c r="NOK48"/>
      <c r="NOL48"/>
      <c r="NOM48"/>
      <c r="NON48"/>
      <c r="NOO48"/>
      <c r="NOP48"/>
      <c r="NOQ48"/>
      <c r="NOR48"/>
      <c r="NOS48"/>
      <c r="NOT48"/>
      <c r="NOU48"/>
      <c r="NOV48"/>
      <c r="NOW48"/>
      <c r="NOX48"/>
      <c r="NOY48"/>
      <c r="NOZ48"/>
      <c r="NPA48"/>
      <c r="NPB48"/>
      <c r="NPC48"/>
      <c r="NPD48"/>
      <c r="NPE48"/>
      <c r="NPF48"/>
      <c r="NPG48"/>
      <c r="NPH48"/>
      <c r="NPI48"/>
      <c r="NPJ48"/>
      <c r="NPK48"/>
      <c r="NPL48"/>
      <c r="NPM48"/>
      <c r="NPN48"/>
      <c r="NPO48"/>
      <c r="NPP48"/>
      <c r="NPQ48"/>
      <c r="NPR48"/>
      <c r="NPS48"/>
      <c r="NPT48"/>
      <c r="NPU48"/>
      <c r="NPV48"/>
      <c r="NPW48"/>
      <c r="NPX48"/>
      <c r="NPY48"/>
      <c r="NPZ48"/>
      <c r="NQA48"/>
      <c r="NQB48"/>
      <c r="NQC48"/>
      <c r="NQD48"/>
      <c r="NQE48"/>
      <c r="NQF48"/>
      <c r="NQG48"/>
      <c r="NQH48"/>
      <c r="NQI48"/>
      <c r="NQJ48"/>
      <c r="NQK48"/>
      <c r="NQL48"/>
      <c r="NQM48"/>
      <c r="NQN48"/>
      <c r="NQO48"/>
      <c r="NQP48"/>
      <c r="NQQ48"/>
      <c r="NQR48"/>
      <c r="NQS48"/>
      <c r="NQT48"/>
      <c r="NQU48"/>
      <c r="NQV48"/>
      <c r="NQW48"/>
      <c r="NQX48"/>
      <c r="NQY48"/>
      <c r="NQZ48"/>
      <c r="NRA48"/>
      <c r="NRB48"/>
      <c r="NRC48"/>
      <c r="NRD48"/>
      <c r="NRE48"/>
      <c r="NRF48"/>
      <c r="NRG48"/>
      <c r="NRH48"/>
      <c r="NRI48"/>
      <c r="NRJ48"/>
      <c r="NRK48"/>
      <c r="NRL48"/>
      <c r="NRM48"/>
      <c r="NRN48"/>
      <c r="NRO48"/>
      <c r="NRP48"/>
      <c r="NRQ48"/>
      <c r="NRR48"/>
      <c r="NRS48"/>
      <c r="NRT48"/>
      <c r="NRU48"/>
      <c r="NRV48"/>
      <c r="NRW48"/>
      <c r="NRX48"/>
      <c r="NRY48"/>
      <c r="NRZ48"/>
      <c r="NSA48"/>
      <c r="NSB48"/>
      <c r="NSC48"/>
      <c r="NSD48"/>
      <c r="NSE48"/>
      <c r="NSF48"/>
      <c r="NSG48"/>
      <c r="NSH48"/>
      <c r="NSI48"/>
      <c r="NSJ48"/>
      <c r="NSK48"/>
      <c r="NSL48"/>
      <c r="NSM48"/>
      <c r="NSN48"/>
      <c r="NSO48"/>
      <c r="NSP48"/>
      <c r="NSQ48"/>
      <c r="NSR48"/>
      <c r="NSS48"/>
      <c r="NST48"/>
      <c r="NSU48"/>
      <c r="NSV48"/>
      <c r="NSW48"/>
      <c r="NSX48"/>
      <c r="NSY48"/>
      <c r="NSZ48"/>
      <c r="NTA48"/>
      <c r="NTB48"/>
      <c r="NTC48"/>
      <c r="NTD48"/>
      <c r="NTE48"/>
      <c r="NTF48"/>
      <c r="NTG48"/>
      <c r="NTH48"/>
      <c r="NTI48"/>
      <c r="NTJ48"/>
      <c r="NTK48"/>
      <c r="NTL48"/>
      <c r="NTM48"/>
      <c r="NTN48"/>
      <c r="NTO48"/>
      <c r="NTP48"/>
      <c r="NTQ48"/>
      <c r="NTR48"/>
      <c r="NTS48"/>
      <c r="NTT48"/>
      <c r="NTU48"/>
      <c r="NTV48"/>
      <c r="NTW48"/>
      <c r="NTX48"/>
      <c r="NTY48"/>
      <c r="NTZ48"/>
      <c r="NUA48"/>
      <c r="NUB48"/>
      <c r="NUC48"/>
      <c r="NUD48"/>
      <c r="NUE48"/>
      <c r="NUF48"/>
      <c r="NUG48"/>
      <c r="NUH48"/>
      <c r="NUI48"/>
      <c r="NUJ48"/>
      <c r="NUK48"/>
      <c r="NUL48"/>
      <c r="NUM48"/>
      <c r="NUN48"/>
      <c r="NUO48"/>
      <c r="NUP48"/>
      <c r="NUQ48"/>
      <c r="NUR48"/>
      <c r="NUS48"/>
      <c r="NUT48"/>
      <c r="NUU48"/>
      <c r="NUV48"/>
      <c r="NUW48"/>
      <c r="NUX48"/>
      <c r="NUY48"/>
      <c r="NUZ48"/>
      <c r="NVA48"/>
      <c r="NVB48"/>
      <c r="NVC48"/>
      <c r="NVD48"/>
      <c r="NVE48"/>
      <c r="NVF48"/>
      <c r="NVG48"/>
      <c r="NVH48"/>
      <c r="NVI48"/>
      <c r="NVJ48"/>
      <c r="NVK48"/>
      <c r="NVL48"/>
      <c r="NVM48"/>
      <c r="NVN48"/>
      <c r="NVO48"/>
      <c r="NVP48"/>
      <c r="NVQ48"/>
      <c r="NVR48"/>
      <c r="NVS48"/>
      <c r="NVT48"/>
      <c r="NVU48"/>
      <c r="NVV48"/>
      <c r="NVW48"/>
      <c r="NVX48"/>
      <c r="NVY48"/>
      <c r="NVZ48"/>
      <c r="NWA48"/>
      <c r="NWB48"/>
      <c r="NWC48"/>
      <c r="NWD48"/>
      <c r="NWE48"/>
      <c r="NWF48"/>
      <c r="NWG48"/>
      <c r="NWH48"/>
      <c r="NWI48"/>
      <c r="NWJ48"/>
      <c r="NWK48"/>
      <c r="NWL48"/>
      <c r="NWM48"/>
      <c r="NWN48"/>
      <c r="NWO48"/>
      <c r="NWP48"/>
      <c r="NWQ48"/>
      <c r="NWR48"/>
      <c r="NWS48"/>
      <c r="NWT48"/>
      <c r="NWU48"/>
      <c r="NWV48"/>
      <c r="NWW48"/>
      <c r="NWX48"/>
      <c r="NWY48"/>
      <c r="NWZ48"/>
      <c r="NXA48"/>
      <c r="NXB48"/>
      <c r="NXC48"/>
      <c r="NXD48"/>
      <c r="NXE48"/>
      <c r="NXF48"/>
      <c r="NXG48"/>
      <c r="NXH48"/>
      <c r="NXI48"/>
      <c r="NXJ48"/>
      <c r="NXK48"/>
      <c r="NXL48"/>
      <c r="NXM48"/>
      <c r="NXN48"/>
      <c r="NXO48"/>
      <c r="NXP48"/>
      <c r="NXQ48"/>
      <c r="NXR48"/>
      <c r="NXS48"/>
      <c r="NXT48"/>
      <c r="NXU48"/>
      <c r="NXV48"/>
      <c r="NXW48"/>
      <c r="NXX48"/>
      <c r="NXY48"/>
      <c r="NXZ48"/>
      <c r="NYA48"/>
      <c r="NYB48"/>
      <c r="NYC48"/>
      <c r="NYD48"/>
      <c r="NYE48"/>
      <c r="NYF48"/>
      <c r="NYG48"/>
      <c r="NYH48"/>
      <c r="NYI48"/>
      <c r="NYJ48"/>
      <c r="NYK48"/>
      <c r="NYL48"/>
      <c r="NYM48"/>
      <c r="NYN48"/>
      <c r="NYO48"/>
      <c r="NYP48"/>
      <c r="NYQ48"/>
      <c r="NYR48"/>
      <c r="NYS48"/>
      <c r="NYT48"/>
      <c r="NYU48"/>
      <c r="NYV48"/>
      <c r="NYW48"/>
      <c r="NYX48"/>
      <c r="NYY48"/>
      <c r="NYZ48"/>
      <c r="NZA48"/>
      <c r="NZB48"/>
      <c r="NZC48"/>
      <c r="NZD48"/>
      <c r="NZE48"/>
      <c r="NZF48"/>
      <c r="NZG48"/>
      <c r="NZH48"/>
      <c r="NZI48"/>
      <c r="NZJ48"/>
      <c r="NZK48"/>
      <c r="NZL48"/>
      <c r="NZM48"/>
      <c r="NZN48"/>
      <c r="NZO48"/>
      <c r="NZP48"/>
      <c r="NZQ48"/>
      <c r="NZR48"/>
      <c r="NZS48"/>
      <c r="NZT48"/>
      <c r="NZU48"/>
      <c r="NZV48"/>
      <c r="NZW48"/>
      <c r="NZX48"/>
      <c r="NZY48"/>
      <c r="NZZ48"/>
      <c r="OAA48"/>
      <c r="OAB48"/>
      <c r="OAC48"/>
      <c r="OAD48"/>
      <c r="OAE48"/>
      <c r="OAF48"/>
      <c r="OAG48"/>
      <c r="OAH48"/>
      <c r="OAI48"/>
      <c r="OAJ48"/>
      <c r="OAK48"/>
      <c r="OAL48"/>
      <c r="OAM48"/>
      <c r="OAN48"/>
      <c r="OAO48"/>
      <c r="OAP48"/>
      <c r="OAQ48"/>
      <c r="OAR48"/>
      <c r="OAS48"/>
      <c r="OAT48"/>
      <c r="OAU48"/>
      <c r="OAV48"/>
      <c r="OAW48"/>
      <c r="OAX48"/>
      <c r="OAY48"/>
      <c r="OAZ48"/>
      <c r="OBA48"/>
      <c r="OBB48"/>
      <c r="OBC48"/>
      <c r="OBD48"/>
      <c r="OBE48"/>
      <c r="OBF48"/>
      <c r="OBG48"/>
      <c r="OBH48"/>
      <c r="OBI48"/>
      <c r="OBJ48"/>
      <c r="OBK48"/>
      <c r="OBL48"/>
      <c r="OBM48"/>
      <c r="OBN48"/>
      <c r="OBO48"/>
      <c r="OBP48"/>
      <c r="OBQ48"/>
      <c r="OBR48"/>
      <c r="OBS48"/>
      <c r="OBT48"/>
      <c r="OBU48"/>
      <c r="OBV48"/>
      <c r="OBW48"/>
      <c r="OBX48"/>
      <c r="OBY48"/>
      <c r="OBZ48"/>
      <c r="OCA48"/>
      <c r="OCB48"/>
      <c r="OCC48"/>
      <c r="OCD48"/>
      <c r="OCE48"/>
      <c r="OCF48"/>
      <c r="OCG48"/>
      <c r="OCH48"/>
      <c r="OCI48"/>
      <c r="OCJ48"/>
      <c r="OCK48"/>
      <c r="OCL48"/>
      <c r="OCM48"/>
      <c r="OCN48"/>
      <c r="OCO48"/>
      <c r="OCP48"/>
      <c r="OCQ48"/>
      <c r="OCR48"/>
      <c r="OCS48"/>
      <c r="OCT48"/>
      <c r="OCU48"/>
      <c r="OCV48"/>
      <c r="OCW48"/>
      <c r="OCX48"/>
      <c r="OCY48"/>
      <c r="OCZ48"/>
      <c r="ODA48"/>
      <c r="ODB48"/>
      <c r="ODC48"/>
      <c r="ODD48"/>
      <c r="ODE48"/>
      <c r="ODF48"/>
      <c r="ODG48"/>
      <c r="ODH48"/>
      <c r="ODI48"/>
      <c r="ODJ48"/>
      <c r="ODK48"/>
      <c r="ODL48"/>
      <c r="ODM48"/>
      <c r="ODN48"/>
      <c r="ODO48"/>
      <c r="ODP48"/>
      <c r="ODQ48"/>
      <c r="ODR48"/>
      <c r="ODS48"/>
      <c r="ODT48"/>
      <c r="ODU48"/>
      <c r="ODV48"/>
      <c r="ODW48"/>
      <c r="ODX48"/>
      <c r="ODY48"/>
      <c r="ODZ48"/>
      <c r="OEA48"/>
      <c r="OEB48"/>
      <c r="OEC48"/>
      <c r="OED48"/>
      <c r="OEE48"/>
      <c r="OEF48"/>
      <c r="OEG48"/>
      <c r="OEH48"/>
      <c r="OEI48"/>
      <c r="OEJ48"/>
      <c r="OEK48"/>
      <c r="OEL48"/>
      <c r="OEM48"/>
      <c r="OEN48"/>
      <c r="OEO48"/>
      <c r="OEP48"/>
      <c r="OEQ48"/>
      <c r="OER48"/>
      <c r="OES48"/>
      <c r="OET48"/>
      <c r="OEU48"/>
      <c r="OEV48"/>
      <c r="OEW48"/>
      <c r="OEX48"/>
      <c r="OEY48"/>
      <c r="OEZ48"/>
      <c r="OFA48"/>
      <c r="OFB48"/>
      <c r="OFC48"/>
      <c r="OFD48"/>
      <c r="OFE48"/>
      <c r="OFF48"/>
      <c r="OFG48"/>
      <c r="OFH48"/>
      <c r="OFI48"/>
      <c r="OFJ48"/>
      <c r="OFK48"/>
      <c r="OFL48"/>
      <c r="OFM48"/>
      <c r="OFN48"/>
      <c r="OFO48"/>
      <c r="OFP48"/>
      <c r="OFQ48"/>
      <c r="OFR48"/>
      <c r="OFS48"/>
      <c r="OFT48"/>
      <c r="OFU48"/>
      <c r="OFV48"/>
      <c r="OFW48"/>
      <c r="OFX48"/>
      <c r="OFY48"/>
      <c r="OFZ48"/>
      <c r="OGA48"/>
      <c r="OGB48"/>
      <c r="OGC48"/>
      <c r="OGD48"/>
      <c r="OGE48"/>
      <c r="OGF48"/>
      <c r="OGG48"/>
      <c r="OGH48"/>
      <c r="OGI48"/>
      <c r="OGJ48"/>
      <c r="OGK48"/>
      <c r="OGL48"/>
      <c r="OGM48"/>
      <c r="OGN48"/>
      <c r="OGO48"/>
      <c r="OGP48"/>
      <c r="OGQ48"/>
      <c r="OGR48"/>
      <c r="OGS48"/>
      <c r="OGT48"/>
      <c r="OGU48"/>
      <c r="OGV48"/>
      <c r="OGW48"/>
      <c r="OGX48"/>
      <c r="OGY48"/>
      <c r="OGZ48"/>
      <c r="OHA48"/>
      <c r="OHB48"/>
      <c r="OHC48"/>
      <c r="OHD48"/>
      <c r="OHE48"/>
      <c r="OHF48"/>
      <c r="OHG48"/>
      <c r="OHH48"/>
      <c r="OHI48"/>
      <c r="OHJ48"/>
      <c r="OHK48"/>
      <c r="OHL48"/>
      <c r="OHM48"/>
      <c r="OHN48"/>
      <c r="OHO48"/>
      <c r="OHP48"/>
      <c r="OHQ48"/>
      <c r="OHR48"/>
      <c r="OHS48"/>
      <c r="OHT48"/>
      <c r="OHU48"/>
      <c r="OHV48"/>
      <c r="OHW48"/>
      <c r="OHX48"/>
      <c r="OHY48"/>
      <c r="OHZ48"/>
      <c r="OIA48"/>
      <c r="OIB48"/>
      <c r="OIC48"/>
      <c r="OID48"/>
      <c r="OIE48"/>
      <c r="OIF48"/>
      <c r="OIG48"/>
      <c r="OIH48"/>
      <c r="OII48"/>
      <c r="OIJ48"/>
      <c r="OIK48"/>
      <c r="OIL48"/>
      <c r="OIM48"/>
      <c r="OIN48"/>
      <c r="OIO48"/>
      <c r="OIP48"/>
      <c r="OIQ48"/>
      <c r="OIR48"/>
      <c r="OIS48"/>
      <c r="OIT48"/>
      <c r="OIU48"/>
      <c r="OIV48"/>
      <c r="OIW48"/>
      <c r="OIX48"/>
      <c r="OIY48"/>
      <c r="OIZ48"/>
      <c r="OJA48"/>
      <c r="OJB48"/>
      <c r="OJC48"/>
      <c r="OJD48"/>
      <c r="OJE48"/>
      <c r="OJF48"/>
      <c r="OJG48"/>
      <c r="OJH48"/>
      <c r="OJI48"/>
      <c r="OJJ48"/>
      <c r="OJK48"/>
      <c r="OJL48"/>
      <c r="OJM48"/>
      <c r="OJN48"/>
      <c r="OJO48"/>
      <c r="OJP48"/>
      <c r="OJQ48"/>
      <c r="OJR48"/>
      <c r="OJS48"/>
      <c r="OJT48"/>
      <c r="OJU48"/>
      <c r="OJV48"/>
      <c r="OJW48"/>
      <c r="OJX48"/>
      <c r="OJY48"/>
      <c r="OJZ48"/>
      <c r="OKA48"/>
      <c r="OKB48"/>
      <c r="OKC48"/>
      <c r="OKD48"/>
      <c r="OKE48"/>
      <c r="OKF48"/>
      <c r="OKG48"/>
      <c r="OKH48"/>
      <c r="OKI48"/>
      <c r="OKJ48"/>
      <c r="OKK48"/>
      <c r="OKL48"/>
      <c r="OKM48"/>
      <c r="OKN48"/>
      <c r="OKO48"/>
      <c r="OKP48"/>
      <c r="OKQ48"/>
      <c r="OKR48"/>
      <c r="OKS48"/>
      <c r="OKT48"/>
      <c r="OKU48"/>
      <c r="OKV48"/>
      <c r="OKW48"/>
      <c r="OKX48"/>
      <c r="OKY48"/>
      <c r="OKZ48"/>
      <c r="OLA48"/>
      <c r="OLB48"/>
      <c r="OLC48"/>
      <c r="OLD48"/>
      <c r="OLE48"/>
      <c r="OLF48"/>
      <c r="OLG48"/>
      <c r="OLH48"/>
      <c r="OLI48"/>
      <c r="OLJ48"/>
      <c r="OLK48"/>
      <c r="OLL48"/>
      <c r="OLM48"/>
      <c r="OLN48"/>
      <c r="OLO48"/>
      <c r="OLP48"/>
      <c r="OLQ48"/>
      <c r="OLR48"/>
      <c r="OLS48"/>
      <c r="OLT48"/>
      <c r="OLU48"/>
      <c r="OLV48"/>
      <c r="OLW48"/>
      <c r="OLX48"/>
      <c r="OLY48"/>
      <c r="OLZ48"/>
      <c r="OMA48"/>
      <c r="OMB48"/>
      <c r="OMC48"/>
      <c r="OMD48"/>
      <c r="OME48"/>
      <c r="OMF48"/>
      <c r="OMG48"/>
      <c r="OMH48"/>
      <c r="OMI48"/>
      <c r="OMJ48"/>
      <c r="OMK48"/>
      <c r="OML48"/>
      <c r="OMM48"/>
      <c r="OMN48"/>
      <c r="OMO48"/>
      <c r="OMP48"/>
      <c r="OMQ48"/>
      <c r="OMR48"/>
      <c r="OMS48"/>
      <c r="OMT48"/>
      <c r="OMU48"/>
      <c r="OMV48"/>
      <c r="OMW48"/>
      <c r="OMX48"/>
      <c r="OMY48"/>
      <c r="OMZ48"/>
      <c r="ONA48"/>
      <c r="ONB48"/>
      <c r="ONC48"/>
      <c r="OND48"/>
      <c r="ONE48"/>
      <c r="ONF48"/>
      <c r="ONG48"/>
      <c r="ONH48"/>
      <c r="ONI48"/>
      <c r="ONJ48"/>
      <c r="ONK48"/>
      <c r="ONL48"/>
      <c r="ONM48"/>
      <c r="ONN48"/>
      <c r="ONO48"/>
      <c r="ONP48"/>
      <c r="ONQ48"/>
      <c r="ONR48"/>
      <c r="ONS48"/>
      <c r="ONT48"/>
      <c r="ONU48"/>
      <c r="ONV48"/>
      <c r="ONW48"/>
      <c r="ONX48"/>
      <c r="ONY48"/>
      <c r="ONZ48"/>
      <c r="OOA48"/>
      <c r="OOB48"/>
      <c r="OOC48"/>
      <c r="OOD48"/>
      <c r="OOE48"/>
      <c r="OOF48"/>
      <c r="OOG48"/>
      <c r="OOH48"/>
      <c r="OOI48"/>
      <c r="OOJ48"/>
      <c r="OOK48"/>
      <c r="OOL48"/>
      <c r="OOM48"/>
      <c r="OON48"/>
      <c r="OOO48"/>
      <c r="OOP48"/>
      <c r="OOQ48"/>
      <c r="OOR48"/>
      <c r="OOS48"/>
      <c r="OOT48"/>
      <c r="OOU48"/>
      <c r="OOV48"/>
      <c r="OOW48"/>
      <c r="OOX48"/>
      <c r="OOY48"/>
      <c r="OOZ48"/>
      <c r="OPA48"/>
      <c r="OPB48"/>
      <c r="OPC48"/>
      <c r="OPD48"/>
      <c r="OPE48"/>
      <c r="OPF48"/>
      <c r="OPG48"/>
      <c r="OPH48"/>
      <c r="OPI48"/>
      <c r="OPJ48"/>
      <c r="OPK48"/>
      <c r="OPL48"/>
      <c r="OPM48"/>
      <c r="OPN48"/>
      <c r="OPO48"/>
      <c r="OPP48"/>
      <c r="OPQ48"/>
      <c r="OPR48"/>
      <c r="OPS48"/>
      <c r="OPT48"/>
      <c r="OPU48"/>
      <c r="OPV48"/>
      <c r="OPW48"/>
      <c r="OPX48"/>
      <c r="OPY48"/>
      <c r="OPZ48"/>
      <c r="OQA48"/>
      <c r="OQB48"/>
      <c r="OQC48"/>
      <c r="OQD48"/>
      <c r="OQE48"/>
      <c r="OQF48"/>
      <c r="OQG48"/>
      <c r="OQH48"/>
      <c r="OQI48"/>
      <c r="OQJ48"/>
      <c r="OQK48"/>
      <c r="OQL48"/>
      <c r="OQM48"/>
      <c r="OQN48"/>
      <c r="OQO48"/>
      <c r="OQP48"/>
      <c r="OQQ48"/>
      <c r="OQR48"/>
      <c r="OQS48"/>
      <c r="OQT48"/>
      <c r="OQU48"/>
      <c r="OQV48"/>
      <c r="OQW48"/>
      <c r="OQX48"/>
      <c r="OQY48"/>
      <c r="OQZ48"/>
      <c r="ORA48"/>
      <c r="ORB48"/>
      <c r="ORC48"/>
      <c r="ORD48"/>
      <c r="ORE48"/>
      <c r="ORF48"/>
      <c r="ORG48"/>
      <c r="ORH48"/>
      <c r="ORI48"/>
      <c r="ORJ48"/>
      <c r="ORK48"/>
      <c r="ORL48"/>
      <c r="ORM48"/>
      <c r="ORN48"/>
      <c r="ORO48"/>
      <c r="ORP48"/>
      <c r="ORQ48"/>
      <c r="ORR48"/>
      <c r="ORS48"/>
      <c r="ORT48"/>
      <c r="ORU48"/>
      <c r="ORV48"/>
      <c r="ORW48"/>
      <c r="ORX48"/>
      <c r="ORY48"/>
      <c r="ORZ48"/>
      <c r="OSA48"/>
      <c r="OSB48"/>
      <c r="OSC48"/>
      <c r="OSD48"/>
      <c r="OSE48"/>
      <c r="OSF48"/>
      <c r="OSG48"/>
      <c r="OSH48"/>
      <c r="OSI48"/>
      <c r="OSJ48"/>
      <c r="OSK48"/>
      <c r="OSL48"/>
      <c r="OSM48"/>
      <c r="OSN48"/>
      <c r="OSO48"/>
      <c r="OSP48"/>
      <c r="OSQ48"/>
      <c r="OSR48"/>
      <c r="OSS48"/>
      <c r="OST48"/>
      <c r="OSU48"/>
      <c r="OSV48"/>
      <c r="OSW48"/>
      <c r="OSX48"/>
      <c r="OSY48"/>
      <c r="OSZ48"/>
      <c r="OTA48"/>
      <c r="OTB48"/>
      <c r="OTC48"/>
      <c r="OTD48"/>
      <c r="OTE48"/>
      <c r="OTF48"/>
      <c r="OTG48"/>
      <c r="OTH48"/>
      <c r="OTI48"/>
      <c r="OTJ48"/>
      <c r="OTK48"/>
      <c r="OTL48"/>
      <c r="OTM48"/>
      <c r="OTN48"/>
      <c r="OTO48"/>
      <c r="OTP48"/>
      <c r="OTQ48"/>
      <c r="OTR48"/>
      <c r="OTS48"/>
      <c r="OTT48"/>
      <c r="OTU48"/>
      <c r="OTV48"/>
      <c r="OTW48"/>
      <c r="OTX48"/>
      <c r="OTY48"/>
      <c r="OTZ48"/>
      <c r="OUA48"/>
      <c r="OUB48"/>
      <c r="OUC48"/>
      <c r="OUD48"/>
      <c r="OUE48"/>
      <c r="OUF48"/>
      <c r="OUG48"/>
      <c r="OUH48"/>
      <c r="OUI48"/>
      <c r="OUJ48"/>
      <c r="OUK48"/>
      <c r="OUL48"/>
      <c r="OUM48"/>
      <c r="OUN48"/>
      <c r="OUO48"/>
      <c r="OUP48"/>
      <c r="OUQ48"/>
      <c r="OUR48"/>
      <c r="OUS48"/>
      <c r="OUT48"/>
      <c r="OUU48"/>
      <c r="OUV48"/>
      <c r="OUW48"/>
      <c r="OUX48"/>
      <c r="OUY48"/>
      <c r="OUZ48"/>
      <c r="OVA48"/>
      <c r="OVB48"/>
      <c r="OVC48"/>
      <c r="OVD48"/>
      <c r="OVE48"/>
      <c r="OVF48"/>
      <c r="OVG48"/>
      <c r="OVH48"/>
      <c r="OVI48"/>
      <c r="OVJ48"/>
      <c r="OVK48"/>
      <c r="OVL48"/>
      <c r="OVM48"/>
      <c r="OVN48"/>
      <c r="OVO48"/>
      <c r="OVP48"/>
      <c r="OVQ48"/>
      <c r="OVR48"/>
      <c r="OVS48"/>
      <c r="OVT48"/>
      <c r="OVU48"/>
      <c r="OVV48"/>
      <c r="OVW48"/>
      <c r="OVX48"/>
      <c r="OVY48"/>
      <c r="OVZ48"/>
      <c r="OWA48"/>
      <c r="OWB48"/>
      <c r="OWC48"/>
      <c r="OWD48"/>
      <c r="OWE48"/>
      <c r="OWF48"/>
      <c r="OWG48"/>
      <c r="OWH48"/>
      <c r="OWI48"/>
      <c r="OWJ48"/>
      <c r="OWK48"/>
      <c r="OWL48"/>
      <c r="OWM48"/>
      <c r="OWN48"/>
      <c r="OWO48"/>
      <c r="OWP48"/>
      <c r="OWQ48"/>
      <c r="OWR48"/>
      <c r="OWS48"/>
      <c r="OWT48"/>
      <c r="OWU48"/>
      <c r="OWV48"/>
      <c r="OWW48"/>
      <c r="OWX48"/>
      <c r="OWY48"/>
      <c r="OWZ48"/>
      <c r="OXA48"/>
      <c r="OXB48"/>
      <c r="OXC48"/>
      <c r="OXD48"/>
      <c r="OXE48"/>
      <c r="OXF48"/>
      <c r="OXG48"/>
      <c r="OXH48"/>
      <c r="OXI48"/>
      <c r="OXJ48"/>
      <c r="OXK48"/>
      <c r="OXL48"/>
      <c r="OXM48"/>
      <c r="OXN48"/>
      <c r="OXO48"/>
      <c r="OXP48"/>
      <c r="OXQ48"/>
      <c r="OXR48"/>
      <c r="OXS48"/>
      <c r="OXT48"/>
      <c r="OXU48"/>
      <c r="OXV48"/>
      <c r="OXW48"/>
      <c r="OXX48"/>
      <c r="OXY48"/>
      <c r="OXZ48"/>
      <c r="OYA48"/>
      <c r="OYB48"/>
      <c r="OYC48"/>
      <c r="OYD48"/>
      <c r="OYE48"/>
      <c r="OYF48"/>
      <c r="OYG48"/>
      <c r="OYH48"/>
      <c r="OYI48"/>
      <c r="OYJ48"/>
      <c r="OYK48"/>
      <c r="OYL48"/>
      <c r="OYM48"/>
      <c r="OYN48"/>
      <c r="OYO48"/>
      <c r="OYP48"/>
      <c r="OYQ48"/>
      <c r="OYR48"/>
      <c r="OYS48"/>
      <c r="OYT48"/>
      <c r="OYU48"/>
      <c r="OYV48"/>
      <c r="OYW48"/>
      <c r="OYX48"/>
      <c r="OYY48"/>
      <c r="OYZ48"/>
      <c r="OZA48"/>
      <c r="OZB48"/>
      <c r="OZC48"/>
      <c r="OZD48"/>
      <c r="OZE48"/>
      <c r="OZF48"/>
      <c r="OZG48"/>
      <c r="OZH48"/>
      <c r="OZI48"/>
      <c r="OZJ48"/>
      <c r="OZK48"/>
      <c r="OZL48"/>
      <c r="OZM48"/>
      <c r="OZN48"/>
      <c r="OZO48"/>
      <c r="OZP48"/>
      <c r="OZQ48"/>
      <c r="OZR48"/>
      <c r="OZS48"/>
      <c r="OZT48"/>
      <c r="OZU48"/>
      <c r="OZV48"/>
      <c r="OZW48"/>
      <c r="OZX48"/>
      <c r="OZY48"/>
      <c r="OZZ48"/>
      <c r="PAA48"/>
      <c r="PAB48"/>
      <c r="PAC48"/>
      <c r="PAD48"/>
      <c r="PAE48"/>
      <c r="PAF48"/>
      <c r="PAG48"/>
      <c r="PAH48"/>
      <c r="PAI48"/>
      <c r="PAJ48"/>
      <c r="PAK48"/>
      <c r="PAL48"/>
      <c r="PAM48"/>
      <c r="PAN48"/>
      <c r="PAO48"/>
      <c r="PAP48"/>
      <c r="PAQ48"/>
      <c r="PAR48"/>
      <c r="PAS48"/>
      <c r="PAT48"/>
      <c r="PAU48"/>
      <c r="PAV48"/>
      <c r="PAW48"/>
      <c r="PAX48"/>
      <c r="PAY48"/>
      <c r="PAZ48"/>
      <c r="PBA48"/>
      <c r="PBB48"/>
      <c r="PBC48"/>
      <c r="PBD48"/>
      <c r="PBE48"/>
      <c r="PBF48"/>
      <c r="PBG48"/>
      <c r="PBH48"/>
      <c r="PBI48"/>
      <c r="PBJ48"/>
      <c r="PBK48"/>
      <c r="PBL48"/>
      <c r="PBM48"/>
      <c r="PBN48"/>
      <c r="PBO48"/>
      <c r="PBP48"/>
      <c r="PBQ48"/>
      <c r="PBR48"/>
      <c r="PBS48"/>
      <c r="PBT48"/>
      <c r="PBU48"/>
      <c r="PBV48"/>
      <c r="PBW48"/>
      <c r="PBX48"/>
      <c r="PBY48"/>
      <c r="PBZ48"/>
      <c r="PCA48"/>
      <c r="PCB48"/>
      <c r="PCC48"/>
      <c r="PCD48"/>
      <c r="PCE48"/>
      <c r="PCF48"/>
      <c r="PCG48"/>
      <c r="PCH48"/>
      <c r="PCI48"/>
      <c r="PCJ48"/>
      <c r="PCK48"/>
      <c r="PCL48"/>
      <c r="PCM48"/>
      <c r="PCN48"/>
      <c r="PCO48"/>
      <c r="PCP48"/>
      <c r="PCQ48"/>
      <c r="PCR48"/>
      <c r="PCS48"/>
      <c r="PCT48"/>
      <c r="PCU48"/>
      <c r="PCV48"/>
      <c r="PCW48"/>
      <c r="PCX48"/>
      <c r="PCY48"/>
      <c r="PCZ48"/>
      <c r="PDA48"/>
      <c r="PDB48"/>
      <c r="PDC48"/>
      <c r="PDD48"/>
      <c r="PDE48"/>
      <c r="PDF48"/>
      <c r="PDG48"/>
      <c r="PDH48"/>
      <c r="PDI48"/>
      <c r="PDJ48"/>
      <c r="PDK48"/>
      <c r="PDL48"/>
      <c r="PDM48"/>
      <c r="PDN48"/>
      <c r="PDO48"/>
      <c r="PDP48"/>
      <c r="PDQ48"/>
      <c r="PDR48"/>
      <c r="PDS48"/>
      <c r="PDT48"/>
      <c r="PDU48"/>
      <c r="PDV48"/>
      <c r="PDW48"/>
      <c r="PDX48"/>
      <c r="PDY48"/>
      <c r="PDZ48"/>
      <c r="PEA48"/>
      <c r="PEB48"/>
      <c r="PEC48"/>
      <c r="PED48"/>
      <c r="PEE48"/>
      <c r="PEF48"/>
      <c r="PEG48"/>
      <c r="PEH48"/>
      <c r="PEI48"/>
      <c r="PEJ48"/>
      <c r="PEK48"/>
      <c r="PEL48"/>
      <c r="PEM48"/>
      <c r="PEN48"/>
      <c r="PEO48"/>
      <c r="PEP48"/>
      <c r="PEQ48"/>
      <c r="PER48"/>
      <c r="PES48"/>
      <c r="PET48"/>
      <c r="PEU48"/>
      <c r="PEV48"/>
      <c r="PEW48"/>
      <c r="PEX48"/>
      <c r="PEY48"/>
      <c r="PEZ48"/>
      <c r="PFA48"/>
      <c r="PFB48"/>
      <c r="PFC48"/>
      <c r="PFD48"/>
      <c r="PFE48"/>
      <c r="PFF48"/>
      <c r="PFG48"/>
      <c r="PFH48"/>
      <c r="PFI48"/>
      <c r="PFJ48"/>
      <c r="PFK48"/>
      <c r="PFL48"/>
      <c r="PFM48"/>
      <c r="PFN48"/>
      <c r="PFO48"/>
      <c r="PFP48"/>
      <c r="PFQ48"/>
      <c r="PFR48"/>
      <c r="PFS48"/>
      <c r="PFT48"/>
      <c r="PFU48"/>
      <c r="PFV48"/>
      <c r="PFW48"/>
      <c r="PFX48"/>
      <c r="PFY48"/>
      <c r="PFZ48"/>
      <c r="PGA48"/>
      <c r="PGB48"/>
      <c r="PGC48"/>
      <c r="PGD48"/>
      <c r="PGE48"/>
      <c r="PGF48"/>
      <c r="PGG48"/>
      <c r="PGH48"/>
      <c r="PGI48"/>
      <c r="PGJ48"/>
      <c r="PGK48"/>
      <c r="PGL48"/>
      <c r="PGM48"/>
      <c r="PGN48"/>
      <c r="PGO48"/>
      <c r="PGP48"/>
      <c r="PGQ48"/>
      <c r="PGR48"/>
      <c r="PGS48"/>
      <c r="PGT48"/>
      <c r="PGU48"/>
      <c r="PGV48"/>
      <c r="PGW48"/>
      <c r="PGX48"/>
      <c r="PGY48"/>
      <c r="PGZ48"/>
      <c r="PHA48"/>
      <c r="PHB48"/>
      <c r="PHC48"/>
      <c r="PHD48"/>
      <c r="PHE48"/>
      <c r="PHF48"/>
      <c r="PHG48"/>
      <c r="PHH48"/>
      <c r="PHI48"/>
      <c r="PHJ48"/>
      <c r="PHK48"/>
      <c r="PHL48"/>
      <c r="PHM48"/>
      <c r="PHN48"/>
      <c r="PHO48"/>
      <c r="PHP48"/>
      <c r="PHQ48"/>
      <c r="PHR48"/>
      <c r="PHS48"/>
      <c r="PHT48"/>
      <c r="PHU48"/>
      <c r="PHV48"/>
      <c r="PHW48"/>
      <c r="PHX48"/>
      <c r="PHY48"/>
      <c r="PHZ48"/>
      <c r="PIA48"/>
      <c r="PIB48"/>
      <c r="PIC48"/>
      <c r="PID48"/>
      <c r="PIE48"/>
      <c r="PIF48"/>
      <c r="PIG48"/>
      <c r="PIH48"/>
      <c r="PII48"/>
      <c r="PIJ48"/>
      <c r="PIK48"/>
      <c r="PIL48"/>
      <c r="PIM48"/>
      <c r="PIN48"/>
      <c r="PIO48"/>
      <c r="PIP48"/>
      <c r="PIQ48"/>
      <c r="PIR48"/>
      <c r="PIS48"/>
      <c r="PIT48"/>
      <c r="PIU48"/>
      <c r="PIV48"/>
      <c r="PIW48"/>
      <c r="PIX48"/>
      <c r="PIY48"/>
      <c r="PIZ48"/>
      <c r="PJA48"/>
      <c r="PJB48"/>
      <c r="PJC48"/>
      <c r="PJD48"/>
      <c r="PJE48"/>
      <c r="PJF48"/>
      <c r="PJG48"/>
      <c r="PJH48"/>
      <c r="PJI48"/>
      <c r="PJJ48"/>
      <c r="PJK48"/>
      <c r="PJL48"/>
      <c r="PJM48"/>
      <c r="PJN48"/>
      <c r="PJO48"/>
      <c r="PJP48"/>
      <c r="PJQ48"/>
      <c r="PJR48"/>
      <c r="PJS48"/>
      <c r="PJT48"/>
      <c r="PJU48"/>
      <c r="PJV48"/>
      <c r="PJW48"/>
      <c r="PJX48"/>
      <c r="PJY48"/>
      <c r="PJZ48"/>
      <c r="PKA48"/>
      <c r="PKB48"/>
      <c r="PKC48"/>
      <c r="PKD48"/>
      <c r="PKE48"/>
      <c r="PKF48"/>
      <c r="PKG48"/>
      <c r="PKH48"/>
      <c r="PKI48"/>
      <c r="PKJ48"/>
      <c r="PKK48"/>
      <c r="PKL48"/>
      <c r="PKM48"/>
      <c r="PKN48"/>
      <c r="PKO48"/>
      <c r="PKP48"/>
      <c r="PKQ48"/>
      <c r="PKR48"/>
      <c r="PKS48"/>
      <c r="PKT48"/>
      <c r="PKU48"/>
      <c r="PKV48"/>
      <c r="PKW48"/>
      <c r="PKX48"/>
      <c r="PKY48"/>
      <c r="PKZ48"/>
      <c r="PLA48"/>
      <c r="PLB48"/>
      <c r="PLC48"/>
      <c r="PLD48"/>
      <c r="PLE48"/>
      <c r="PLF48"/>
      <c r="PLG48"/>
      <c r="PLH48"/>
      <c r="PLI48"/>
      <c r="PLJ48"/>
      <c r="PLK48"/>
      <c r="PLL48"/>
      <c r="PLM48"/>
      <c r="PLN48"/>
      <c r="PLO48"/>
      <c r="PLP48"/>
      <c r="PLQ48"/>
      <c r="PLR48"/>
      <c r="PLS48"/>
      <c r="PLT48"/>
      <c r="PLU48"/>
      <c r="PLV48"/>
      <c r="PLW48"/>
      <c r="PLX48"/>
      <c r="PLY48"/>
      <c r="PLZ48"/>
      <c r="PMA48"/>
      <c r="PMB48"/>
      <c r="PMC48"/>
      <c r="PMD48"/>
      <c r="PME48"/>
      <c r="PMF48"/>
      <c r="PMG48"/>
      <c r="PMH48"/>
      <c r="PMI48"/>
      <c r="PMJ48"/>
      <c r="PMK48"/>
      <c r="PML48"/>
      <c r="PMM48"/>
      <c r="PMN48"/>
      <c r="PMO48"/>
      <c r="PMP48"/>
      <c r="PMQ48"/>
      <c r="PMR48"/>
      <c r="PMS48"/>
      <c r="PMT48"/>
      <c r="PMU48"/>
      <c r="PMV48"/>
      <c r="PMW48"/>
      <c r="PMX48"/>
      <c r="PMY48"/>
      <c r="PMZ48"/>
      <c r="PNA48"/>
      <c r="PNB48"/>
      <c r="PNC48"/>
      <c r="PND48"/>
      <c r="PNE48"/>
      <c r="PNF48"/>
      <c r="PNG48"/>
      <c r="PNH48"/>
      <c r="PNI48"/>
      <c r="PNJ48"/>
      <c r="PNK48"/>
      <c r="PNL48"/>
      <c r="PNM48"/>
      <c r="PNN48"/>
      <c r="PNO48"/>
      <c r="PNP48"/>
      <c r="PNQ48"/>
      <c r="PNR48"/>
      <c r="PNS48"/>
      <c r="PNT48"/>
      <c r="PNU48"/>
      <c r="PNV48"/>
      <c r="PNW48"/>
      <c r="PNX48"/>
      <c r="PNY48"/>
      <c r="PNZ48"/>
      <c r="POA48"/>
      <c r="POB48"/>
      <c r="POC48"/>
      <c r="POD48"/>
      <c r="POE48"/>
      <c r="POF48"/>
      <c r="POG48"/>
      <c r="POH48"/>
      <c r="POI48"/>
      <c r="POJ48"/>
      <c r="POK48"/>
      <c r="POL48"/>
      <c r="POM48"/>
      <c r="PON48"/>
      <c r="POO48"/>
      <c r="POP48"/>
      <c r="POQ48"/>
      <c r="POR48"/>
      <c r="POS48"/>
      <c r="POT48"/>
      <c r="POU48"/>
      <c r="POV48"/>
      <c r="POW48"/>
      <c r="POX48"/>
      <c r="POY48"/>
      <c r="POZ48"/>
      <c r="PPA48"/>
      <c r="PPB48"/>
      <c r="PPC48"/>
      <c r="PPD48"/>
      <c r="PPE48"/>
      <c r="PPF48"/>
      <c r="PPG48"/>
      <c r="PPH48"/>
      <c r="PPI48"/>
      <c r="PPJ48"/>
      <c r="PPK48"/>
      <c r="PPL48"/>
      <c r="PPM48"/>
      <c r="PPN48"/>
      <c r="PPO48"/>
      <c r="PPP48"/>
      <c r="PPQ48"/>
      <c r="PPR48"/>
      <c r="PPS48"/>
      <c r="PPT48"/>
      <c r="PPU48"/>
      <c r="PPV48"/>
      <c r="PPW48"/>
      <c r="PPX48"/>
      <c r="PPY48"/>
      <c r="PPZ48"/>
      <c r="PQA48"/>
      <c r="PQB48"/>
      <c r="PQC48"/>
      <c r="PQD48"/>
      <c r="PQE48"/>
      <c r="PQF48"/>
      <c r="PQG48"/>
      <c r="PQH48"/>
      <c r="PQI48"/>
      <c r="PQJ48"/>
      <c r="PQK48"/>
      <c r="PQL48"/>
      <c r="PQM48"/>
      <c r="PQN48"/>
      <c r="PQO48"/>
      <c r="PQP48"/>
      <c r="PQQ48"/>
      <c r="PQR48"/>
      <c r="PQS48"/>
      <c r="PQT48"/>
      <c r="PQU48"/>
      <c r="PQV48"/>
      <c r="PQW48"/>
      <c r="PQX48"/>
      <c r="PQY48"/>
      <c r="PQZ48"/>
      <c r="PRA48"/>
      <c r="PRB48"/>
      <c r="PRC48"/>
      <c r="PRD48"/>
      <c r="PRE48"/>
      <c r="PRF48"/>
      <c r="PRG48"/>
      <c r="PRH48"/>
      <c r="PRI48"/>
      <c r="PRJ48"/>
      <c r="PRK48"/>
      <c r="PRL48"/>
      <c r="PRM48"/>
      <c r="PRN48"/>
      <c r="PRO48"/>
      <c r="PRP48"/>
      <c r="PRQ48"/>
      <c r="PRR48"/>
      <c r="PRS48"/>
      <c r="PRT48"/>
      <c r="PRU48"/>
      <c r="PRV48"/>
      <c r="PRW48"/>
      <c r="PRX48"/>
      <c r="PRY48"/>
      <c r="PRZ48"/>
      <c r="PSA48"/>
      <c r="PSB48"/>
      <c r="PSC48"/>
      <c r="PSD48"/>
      <c r="PSE48"/>
      <c r="PSF48"/>
      <c r="PSG48"/>
      <c r="PSH48"/>
      <c r="PSI48"/>
      <c r="PSJ48"/>
      <c r="PSK48"/>
      <c r="PSL48"/>
      <c r="PSM48"/>
      <c r="PSN48"/>
      <c r="PSO48"/>
      <c r="PSP48"/>
      <c r="PSQ48"/>
      <c r="PSR48"/>
      <c r="PSS48"/>
      <c r="PST48"/>
      <c r="PSU48"/>
      <c r="PSV48"/>
      <c r="PSW48"/>
      <c r="PSX48"/>
      <c r="PSY48"/>
      <c r="PSZ48"/>
      <c r="PTA48"/>
      <c r="PTB48"/>
      <c r="PTC48"/>
      <c r="PTD48"/>
      <c r="PTE48"/>
      <c r="PTF48"/>
      <c r="PTG48"/>
      <c r="PTH48"/>
      <c r="PTI48"/>
      <c r="PTJ48"/>
      <c r="PTK48"/>
      <c r="PTL48"/>
      <c r="PTM48"/>
      <c r="PTN48"/>
      <c r="PTO48"/>
      <c r="PTP48"/>
      <c r="PTQ48"/>
      <c r="PTR48"/>
      <c r="PTS48"/>
      <c r="PTT48"/>
      <c r="PTU48"/>
      <c r="PTV48"/>
      <c r="PTW48"/>
      <c r="PTX48"/>
      <c r="PTY48"/>
      <c r="PTZ48"/>
      <c r="PUA48"/>
      <c r="PUB48"/>
      <c r="PUC48"/>
      <c r="PUD48"/>
      <c r="PUE48"/>
      <c r="PUF48"/>
      <c r="PUG48"/>
      <c r="PUH48"/>
      <c r="PUI48"/>
      <c r="PUJ48"/>
      <c r="PUK48"/>
      <c r="PUL48"/>
      <c r="PUM48"/>
      <c r="PUN48"/>
      <c r="PUO48"/>
      <c r="PUP48"/>
      <c r="PUQ48"/>
      <c r="PUR48"/>
      <c r="PUS48"/>
      <c r="PUT48"/>
      <c r="PUU48"/>
      <c r="PUV48"/>
      <c r="PUW48"/>
      <c r="PUX48"/>
      <c r="PUY48"/>
      <c r="PUZ48"/>
      <c r="PVA48"/>
      <c r="PVB48"/>
      <c r="PVC48"/>
      <c r="PVD48"/>
      <c r="PVE48"/>
      <c r="PVF48"/>
      <c r="PVG48"/>
      <c r="PVH48"/>
      <c r="PVI48"/>
      <c r="PVJ48"/>
      <c r="PVK48"/>
      <c r="PVL48"/>
      <c r="PVM48"/>
      <c r="PVN48"/>
      <c r="PVO48"/>
      <c r="PVP48"/>
      <c r="PVQ48"/>
      <c r="PVR48"/>
      <c r="PVS48"/>
      <c r="PVT48"/>
      <c r="PVU48"/>
      <c r="PVV48"/>
      <c r="PVW48"/>
      <c r="PVX48"/>
      <c r="PVY48"/>
      <c r="PVZ48"/>
      <c r="PWA48"/>
      <c r="PWB48"/>
      <c r="PWC48"/>
      <c r="PWD48"/>
      <c r="PWE48"/>
      <c r="PWF48"/>
      <c r="PWG48"/>
      <c r="PWH48"/>
      <c r="PWI48"/>
      <c r="PWJ48"/>
      <c r="PWK48"/>
      <c r="PWL48"/>
      <c r="PWM48"/>
      <c r="PWN48"/>
      <c r="PWO48"/>
      <c r="PWP48"/>
      <c r="PWQ48"/>
      <c r="PWR48"/>
      <c r="PWS48"/>
      <c r="PWT48"/>
      <c r="PWU48"/>
      <c r="PWV48"/>
      <c r="PWW48"/>
      <c r="PWX48"/>
      <c r="PWY48"/>
      <c r="PWZ48"/>
      <c r="PXA48"/>
      <c r="PXB48"/>
      <c r="PXC48"/>
      <c r="PXD48"/>
      <c r="PXE48"/>
      <c r="PXF48"/>
      <c r="PXG48"/>
      <c r="PXH48"/>
      <c r="PXI48"/>
      <c r="PXJ48"/>
      <c r="PXK48"/>
      <c r="PXL48"/>
      <c r="PXM48"/>
      <c r="PXN48"/>
      <c r="PXO48"/>
      <c r="PXP48"/>
      <c r="PXQ48"/>
      <c r="PXR48"/>
      <c r="PXS48"/>
      <c r="PXT48"/>
      <c r="PXU48"/>
      <c r="PXV48"/>
      <c r="PXW48"/>
      <c r="PXX48"/>
      <c r="PXY48"/>
      <c r="PXZ48"/>
      <c r="PYA48"/>
      <c r="PYB48"/>
      <c r="PYC48"/>
      <c r="PYD48"/>
      <c r="PYE48"/>
      <c r="PYF48"/>
      <c r="PYG48"/>
      <c r="PYH48"/>
      <c r="PYI48"/>
      <c r="PYJ48"/>
      <c r="PYK48"/>
      <c r="PYL48"/>
      <c r="PYM48"/>
      <c r="PYN48"/>
      <c r="PYO48"/>
      <c r="PYP48"/>
      <c r="PYQ48"/>
      <c r="PYR48"/>
      <c r="PYS48"/>
      <c r="PYT48"/>
      <c r="PYU48"/>
      <c r="PYV48"/>
      <c r="PYW48"/>
      <c r="PYX48"/>
      <c r="PYY48"/>
      <c r="PYZ48"/>
      <c r="PZA48"/>
      <c r="PZB48"/>
      <c r="PZC48"/>
      <c r="PZD48"/>
      <c r="PZE48"/>
      <c r="PZF48"/>
      <c r="PZG48"/>
      <c r="PZH48"/>
      <c r="PZI48"/>
      <c r="PZJ48"/>
      <c r="PZK48"/>
      <c r="PZL48"/>
      <c r="PZM48"/>
      <c r="PZN48"/>
      <c r="PZO48"/>
      <c r="PZP48"/>
      <c r="PZQ48"/>
      <c r="PZR48"/>
      <c r="PZS48"/>
      <c r="PZT48"/>
      <c r="PZU48"/>
      <c r="PZV48"/>
      <c r="PZW48"/>
      <c r="PZX48"/>
      <c r="PZY48"/>
      <c r="PZZ48"/>
      <c r="QAA48"/>
      <c r="QAB48"/>
      <c r="QAC48"/>
      <c r="QAD48"/>
      <c r="QAE48"/>
      <c r="QAF48"/>
      <c r="QAG48"/>
      <c r="QAH48"/>
      <c r="QAI48"/>
      <c r="QAJ48"/>
      <c r="QAK48"/>
      <c r="QAL48"/>
      <c r="QAM48"/>
      <c r="QAN48"/>
      <c r="QAO48"/>
      <c r="QAP48"/>
      <c r="QAQ48"/>
      <c r="QAR48"/>
      <c r="QAS48"/>
      <c r="QAT48"/>
      <c r="QAU48"/>
      <c r="QAV48"/>
      <c r="QAW48"/>
      <c r="QAX48"/>
      <c r="QAY48"/>
      <c r="QAZ48"/>
      <c r="QBA48"/>
      <c r="QBB48"/>
      <c r="QBC48"/>
      <c r="QBD48"/>
      <c r="QBE48"/>
      <c r="QBF48"/>
      <c r="QBG48"/>
      <c r="QBH48"/>
      <c r="QBI48"/>
      <c r="QBJ48"/>
      <c r="QBK48"/>
      <c r="QBL48"/>
      <c r="QBM48"/>
      <c r="QBN48"/>
      <c r="QBO48"/>
      <c r="QBP48"/>
      <c r="QBQ48"/>
      <c r="QBR48"/>
      <c r="QBS48"/>
      <c r="QBT48"/>
      <c r="QBU48"/>
      <c r="QBV48"/>
      <c r="QBW48"/>
      <c r="QBX48"/>
      <c r="QBY48"/>
      <c r="QBZ48"/>
      <c r="QCA48"/>
      <c r="QCB48"/>
      <c r="QCC48"/>
      <c r="QCD48"/>
      <c r="QCE48"/>
      <c r="QCF48"/>
      <c r="QCG48"/>
      <c r="QCH48"/>
      <c r="QCI48"/>
      <c r="QCJ48"/>
      <c r="QCK48"/>
      <c r="QCL48"/>
      <c r="QCM48"/>
      <c r="QCN48"/>
      <c r="QCO48"/>
      <c r="QCP48"/>
      <c r="QCQ48"/>
      <c r="QCR48"/>
      <c r="QCS48"/>
      <c r="QCT48"/>
      <c r="QCU48"/>
      <c r="QCV48"/>
      <c r="QCW48"/>
      <c r="QCX48"/>
      <c r="QCY48"/>
      <c r="QCZ48"/>
      <c r="QDA48"/>
      <c r="QDB48"/>
      <c r="QDC48"/>
      <c r="QDD48"/>
      <c r="QDE48"/>
      <c r="QDF48"/>
      <c r="QDG48"/>
      <c r="QDH48"/>
      <c r="QDI48"/>
      <c r="QDJ48"/>
      <c r="QDK48"/>
      <c r="QDL48"/>
      <c r="QDM48"/>
      <c r="QDN48"/>
      <c r="QDO48"/>
      <c r="QDP48"/>
      <c r="QDQ48"/>
      <c r="QDR48"/>
      <c r="QDS48"/>
      <c r="QDT48"/>
      <c r="QDU48"/>
      <c r="QDV48"/>
      <c r="QDW48"/>
      <c r="QDX48"/>
      <c r="QDY48"/>
      <c r="QDZ48"/>
      <c r="QEA48"/>
      <c r="QEB48"/>
      <c r="QEC48"/>
      <c r="QED48"/>
      <c r="QEE48"/>
      <c r="QEF48"/>
      <c r="QEG48"/>
      <c r="QEH48"/>
      <c r="QEI48"/>
      <c r="QEJ48"/>
      <c r="QEK48"/>
      <c r="QEL48"/>
      <c r="QEM48"/>
      <c r="QEN48"/>
      <c r="QEO48"/>
      <c r="QEP48"/>
      <c r="QEQ48"/>
      <c r="QER48"/>
      <c r="QES48"/>
      <c r="QET48"/>
      <c r="QEU48"/>
      <c r="QEV48"/>
      <c r="QEW48"/>
      <c r="QEX48"/>
      <c r="QEY48"/>
      <c r="QEZ48"/>
      <c r="QFA48"/>
      <c r="QFB48"/>
      <c r="QFC48"/>
      <c r="QFD48"/>
      <c r="QFE48"/>
      <c r="QFF48"/>
      <c r="QFG48"/>
      <c r="QFH48"/>
      <c r="QFI48"/>
      <c r="QFJ48"/>
      <c r="QFK48"/>
      <c r="QFL48"/>
      <c r="QFM48"/>
      <c r="QFN48"/>
      <c r="QFO48"/>
      <c r="QFP48"/>
      <c r="QFQ48"/>
      <c r="QFR48"/>
      <c r="QFS48"/>
      <c r="QFT48"/>
      <c r="QFU48"/>
      <c r="QFV48"/>
      <c r="QFW48"/>
      <c r="QFX48"/>
      <c r="QFY48"/>
      <c r="QFZ48"/>
      <c r="QGA48"/>
      <c r="QGB48"/>
      <c r="QGC48"/>
      <c r="QGD48"/>
      <c r="QGE48"/>
      <c r="QGF48"/>
      <c r="QGG48"/>
      <c r="QGH48"/>
      <c r="QGI48"/>
      <c r="QGJ48"/>
      <c r="QGK48"/>
      <c r="QGL48"/>
      <c r="QGM48"/>
      <c r="QGN48"/>
      <c r="QGO48"/>
      <c r="QGP48"/>
      <c r="QGQ48"/>
      <c r="QGR48"/>
      <c r="QGS48"/>
      <c r="QGT48"/>
      <c r="QGU48"/>
      <c r="QGV48"/>
      <c r="QGW48"/>
      <c r="QGX48"/>
      <c r="QGY48"/>
      <c r="QGZ48"/>
      <c r="QHA48"/>
      <c r="QHB48"/>
      <c r="QHC48"/>
      <c r="QHD48"/>
      <c r="QHE48"/>
      <c r="QHF48"/>
      <c r="QHG48"/>
      <c r="QHH48"/>
      <c r="QHI48"/>
      <c r="QHJ48"/>
      <c r="QHK48"/>
      <c r="QHL48"/>
      <c r="QHM48"/>
      <c r="QHN48"/>
      <c r="QHO48"/>
      <c r="QHP48"/>
      <c r="QHQ48"/>
      <c r="QHR48"/>
      <c r="QHS48"/>
      <c r="QHT48"/>
      <c r="QHU48"/>
      <c r="QHV48"/>
      <c r="QHW48"/>
      <c r="QHX48"/>
      <c r="QHY48"/>
      <c r="QHZ48"/>
      <c r="QIA48"/>
      <c r="QIB48"/>
      <c r="QIC48"/>
      <c r="QID48"/>
      <c r="QIE48"/>
      <c r="QIF48"/>
      <c r="QIG48"/>
      <c r="QIH48"/>
      <c r="QII48"/>
      <c r="QIJ48"/>
      <c r="QIK48"/>
      <c r="QIL48"/>
      <c r="QIM48"/>
      <c r="QIN48"/>
      <c r="QIO48"/>
      <c r="QIP48"/>
      <c r="QIQ48"/>
      <c r="QIR48"/>
      <c r="QIS48"/>
      <c r="QIT48"/>
      <c r="QIU48"/>
      <c r="QIV48"/>
      <c r="QIW48"/>
      <c r="QIX48"/>
      <c r="QIY48"/>
      <c r="QIZ48"/>
      <c r="QJA48"/>
      <c r="QJB48"/>
      <c r="QJC48"/>
      <c r="QJD48"/>
      <c r="QJE48"/>
      <c r="QJF48"/>
      <c r="QJG48"/>
      <c r="QJH48"/>
      <c r="QJI48"/>
      <c r="QJJ48"/>
      <c r="QJK48"/>
      <c r="QJL48"/>
      <c r="QJM48"/>
      <c r="QJN48"/>
      <c r="QJO48"/>
      <c r="QJP48"/>
      <c r="QJQ48"/>
      <c r="QJR48"/>
      <c r="QJS48"/>
      <c r="QJT48"/>
      <c r="QJU48"/>
      <c r="QJV48"/>
      <c r="QJW48"/>
      <c r="QJX48"/>
      <c r="QJY48"/>
      <c r="QJZ48"/>
      <c r="QKA48"/>
      <c r="QKB48"/>
      <c r="QKC48"/>
      <c r="QKD48"/>
      <c r="QKE48"/>
      <c r="QKF48"/>
      <c r="QKG48"/>
      <c r="QKH48"/>
      <c r="QKI48"/>
      <c r="QKJ48"/>
      <c r="QKK48"/>
      <c r="QKL48"/>
      <c r="QKM48"/>
      <c r="QKN48"/>
      <c r="QKO48"/>
      <c r="QKP48"/>
      <c r="QKQ48"/>
      <c r="QKR48"/>
      <c r="QKS48"/>
      <c r="QKT48"/>
      <c r="QKU48"/>
      <c r="QKV48"/>
      <c r="QKW48"/>
      <c r="QKX48"/>
      <c r="QKY48"/>
      <c r="QKZ48"/>
      <c r="QLA48"/>
      <c r="QLB48"/>
      <c r="QLC48"/>
      <c r="QLD48"/>
      <c r="QLE48"/>
      <c r="QLF48"/>
      <c r="QLG48"/>
      <c r="QLH48"/>
      <c r="QLI48"/>
      <c r="QLJ48"/>
      <c r="QLK48"/>
      <c r="QLL48"/>
      <c r="QLM48"/>
      <c r="QLN48"/>
      <c r="QLO48"/>
      <c r="QLP48"/>
      <c r="QLQ48"/>
      <c r="QLR48"/>
      <c r="QLS48"/>
      <c r="QLT48"/>
      <c r="QLU48"/>
      <c r="QLV48"/>
      <c r="QLW48"/>
      <c r="QLX48"/>
      <c r="QLY48"/>
      <c r="QLZ48"/>
      <c r="QMA48"/>
      <c r="QMB48"/>
      <c r="QMC48"/>
      <c r="QMD48"/>
      <c r="QME48"/>
      <c r="QMF48"/>
      <c r="QMG48"/>
      <c r="QMH48"/>
      <c r="QMI48"/>
      <c r="QMJ48"/>
      <c r="QMK48"/>
      <c r="QML48"/>
      <c r="QMM48"/>
      <c r="QMN48"/>
      <c r="QMO48"/>
      <c r="QMP48"/>
      <c r="QMQ48"/>
      <c r="QMR48"/>
      <c r="QMS48"/>
      <c r="QMT48"/>
      <c r="QMU48"/>
      <c r="QMV48"/>
      <c r="QMW48"/>
      <c r="QMX48"/>
      <c r="QMY48"/>
      <c r="QMZ48"/>
      <c r="QNA48"/>
      <c r="QNB48"/>
      <c r="QNC48"/>
      <c r="QND48"/>
      <c r="QNE48"/>
      <c r="QNF48"/>
      <c r="QNG48"/>
      <c r="QNH48"/>
      <c r="QNI48"/>
      <c r="QNJ48"/>
      <c r="QNK48"/>
      <c r="QNL48"/>
      <c r="QNM48"/>
      <c r="QNN48"/>
      <c r="QNO48"/>
      <c r="QNP48"/>
      <c r="QNQ48"/>
      <c r="QNR48"/>
      <c r="QNS48"/>
      <c r="QNT48"/>
      <c r="QNU48"/>
      <c r="QNV48"/>
      <c r="QNW48"/>
      <c r="QNX48"/>
      <c r="QNY48"/>
      <c r="QNZ48"/>
      <c r="QOA48"/>
      <c r="QOB48"/>
      <c r="QOC48"/>
      <c r="QOD48"/>
      <c r="QOE48"/>
      <c r="QOF48"/>
      <c r="QOG48"/>
      <c r="QOH48"/>
      <c r="QOI48"/>
      <c r="QOJ48"/>
      <c r="QOK48"/>
      <c r="QOL48"/>
      <c r="QOM48"/>
      <c r="QON48"/>
      <c r="QOO48"/>
      <c r="QOP48"/>
      <c r="QOQ48"/>
      <c r="QOR48"/>
      <c r="QOS48"/>
      <c r="QOT48"/>
      <c r="QOU48"/>
      <c r="QOV48"/>
      <c r="QOW48"/>
      <c r="QOX48"/>
      <c r="QOY48"/>
      <c r="QOZ48"/>
      <c r="QPA48"/>
      <c r="QPB48"/>
      <c r="QPC48"/>
      <c r="QPD48"/>
      <c r="QPE48"/>
      <c r="QPF48"/>
      <c r="QPG48"/>
      <c r="QPH48"/>
      <c r="QPI48"/>
      <c r="QPJ48"/>
      <c r="QPK48"/>
      <c r="QPL48"/>
      <c r="QPM48"/>
      <c r="QPN48"/>
      <c r="QPO48"/>
      <c r="QPP48"/>
      <c r="QPQ48"/>
      <c r="QPR48"/>
      <c r="QPS48"/>
      <c r="QPT48"/>
      <c r="QPU48"/>
      <c r="QPV48"/>
      <c r="QPW48"/>
      <c r="QPX48"/>
      <c r="QPY48"/>
      <c r="QPZ48"/>
      <c r="QQA48"/>
      <c r="QQB48"/>
      <c r="QQC48"/>
      <c r="QQD48"/>
      <c r="QQE48"/>
      <c r="QQF48"/>
      <c r="QQG48"/>
      <c r="QQH48"/>
      <c r="QQI48"/>
      <c r="QQJ48"/>
      <c r="QQK48"/>
      <c r="QQL48"/>
      <c r="QQM48"/>
      <c r="QQN48"/>
      <c r="QQO48"/>
      <c r="QQP48"/>
      <c r="QQQ48"/>
      <c r="QQR48"/>
      <c r="QQS48"/>
      <c r="QQT48"/>
      <c r="QQU48"/>
      <c r="QQV48"/>
      <c r="QQW48"/>
      <c r="QQX48"/>
      <c r="QQY48"/>
      <c r="QQZ48"/>
      <c r="QRA48"/>
      <c r="QRB48"/>
      <c r="QRC48"/>
      <c r="QRD48"/>
      <c r="QRE48"/>
      <c r="QRF48"/>
      <c r="QRG48"/>
      <c r="QRH48"/>
      <c r="QRI48"/>
      <c r="QRJ48"/>
      <c r="QRK48"/>
      <c r="QRL48"/>
      <c r="QRM48"/>
      <c r="QRN48"/>
      <c r="QRO48"/>
      <c r="QRP48"/>
      <c r="QRQ48"/>
      <c r="QRR48"/>
      <c r="QRS48"/>
      <c r="QRT48"/>
      <c r="QRU48"/>
      <c r="QRV48"/>
      <c r="QRW48"/>
      <c r="QRX48"/>
      <c r="QRY48"/>
      <c r="QRZ48"/>
      <c r="QSA48"/>
      <c r="QSB48"/>
      <c r="QSC48"/>
      <c r="QSD48"/>
      <c r="QSE48"/>
      <c r="QSF48"/>
      <c r="QSG48"/>
      <c r="QSH48"/>
      <c r="QSI48"/>
      <c r="QSJ48"/>
      <c r="QSK48"/>
      <c r="QSL48"/>
      <c r="QSM48"/>
      <c r="QSN48"/>
      <c r="QSO48"/>
      <c r="QSP48"/>
      <c r="QSQ48"/>
      <c r="QSR48"/>
      <c r="QSS48"/>
      <c r="QST48"/>
      <c r="QSU48"/>
      <c r="QSV48"/>
      <c r="QSW48"/>
      <c r="QSX48"/>
      <c r="QSY48"/>
      <c r="QSZ48"/>
      <c r="QTA48"/>
      <c r="QTB48"/>
      <c r="QTC48"/>
      <c r="QTD48"/>
      <c r="QTE48"/>
      <c r="QTF48"/>
      <c r="QTG48"/>
      <c r="QTH48"/>
      <c r="QTI48"/>
      <c r="QTJ48"/>
      <c r="QTK48"/>
      <c r="QTL48"/>
      <c r="QTM48"/>
      <c r="QTN48"/>
      <c r="QTO48"/>
      <c r="QTP48"/>
      <c r="QTQ48"/>
      <c r="QTR48"/>
      <c r="QTS48"/>
      <c r="QTT48"/>
      <c r="QTU48"/>
      <c r="QTV48"/>
      <c r="QTW48"/>
      <c r="QTX48"/>
      <c r="QTY48"/>
      <c r="QTZ48"/>
      <c r="QUA48"/>
      <c r="QUB48"/>
      <c r="QUC48"/>
      <c r="QUD48"/>
      <c r="QUE48"/>
      <c r="QUF48"/>
      <c r="QUG48"/>
      <c r="QUH48"/>
      <c r="QUI48"/>
      <c r="QUJ48"/>
      <c r="QUK48"/>
      <c r="QUL48"/>
      <c r="QUM48"/>
      <c r="QUN48"/>
      <c r="QUO48"/>
      <c r="QUP48"/>
      <c r="QUQ48"/>
      <c r="QUR48"/>
      <c r="QUS48"/>
      <c r="QUT48"/>
      <c r="QUU48"/>
      <c r="QUV48"/>
      <c r="QUW48"/>
      <c r="QUX48"/>
      <c r="QUY48"/>
      <c r="QUZ48"/>
      <c r="QVA48"/>
      <c r="QVB48"/>
      <c r="QVC48"/>
      <c r="QVD48"/>
      <c r="QVE48"/>
      <c r="QVF48"/>
      <c r="QVG48"/>
      <c r="QVH48"/>
      <c r="QVI48"/>
      <c r="QVJ48"/>
      <c r="QVK48"/>
      <c r="QVL48"/>
      <c r="QVM48"/>
      <c r="QVN48"/>
      <c r="QVO48"/>
      <c r="QVP48"/>
      <c r="QVQ48"/>
      <c r="QVR48"/>
      <c r="QVS48"/>
      <c r="QVT48"/>
      <c r="QVU48"/>
      <c r="QVV48"/>
      <c r="QVW48"/>
      <c r="QVX48"/>
      <c r="QVY48"/>
      <c r="QVZ48"/>
      <c r="QWA48"/>
      <c r="QWB48"/>
      <c r="QWC48"/>
      <c r="QWD48"/>
      <c r="QWE48"/>
      <c r="QWF48"/>
      <c r="QWG48"/>
      <c r="QWH48"/>
      <c r="QWI48"/>
      <c r="QWJ48"/>
      <c r="QWK48"/>
      <c r="QWL48"/>
      <c r="QWM48"/>
      <c r="QWN48"/>
      <c r="QWO48"/>
      <c r="QWP48"/>
      <c r="QWQ48"/>
      <c r="QWR48"/>
      <c r="QWS48"/>
      <c r="QWT48"/>
      <c r="QWU48"/>
      <c r="QWV48"/>
      <c r="QWW48"/>
      <c r="QWX48"/>
      <c r="QWY48"/>
      <c r="QWZ48"/>
      <c r="QXA48"/>
      <c r="QXB48"/>
      <c r="QXC48"/>
      <c r="QXD48"/>
      <c r="QXE48"/>
      <c r="QXF48"/>
      <c r="QXG48"/>
      <c r="QXH48"/>
      <c r="QXI48"/>
      <c r="QXJ48"/>
      <c r="QXK48"/>
      <c r="QXL48"/>
      <c r="QXM48"/>
      <c r="QXN48"/>
      <c r="QXO48"/>
      <c r="QXP48"/>
      <c r="QXQ48"/>
      <c r="QXR48"/>
      <c r="QXS48"/>
      <c r="QXT48"/>
      <c r="QXU48"/>
      <c r="QXV48"/>
      <c r="QXW48"/>
      <c r="QXX48"/>
      <c r="QXY48"/>
      <c r="QXZ48"/>
      <c r="QYA48"/>
      <c r="QYB48"/>
      <c r="QYC48"/>
      <c r="QYD48"/>
      <c r="QYE48"/>
      <c r="QYF48"/>
      <c r="QYG48"/>
      <c r="QYH48"/>
      <c r="QYI48"/>
      <c r="QYJ48"/>
      <c r="QYK48"/>
      <c r="QYL48"/>
      <c r="QYM48"/>
      <c r="QYN48"/>
      <c r="QYO48"/>
      <c r="QYP48"/>
      <c r="QYQ48"/>
      <c r="QYR48"/>
      <c r="QYS48"/>
      <c r="QYT48"/>
      <c r="QYU48"/>
      <c r="QYV48"/>
      <c r="QYW48"/>
      <c r="QYX48"/>
      <c r="QYY48"/>
      <c r="QYZ48"/>
      <c r="QZA48"/>
      <c r="QZB48"/>
      <c r="QZC48"/>
      <c r="QZD48"/>
      <c r="QZE48"/>
      <c r="QZF48"/>
      <c r="QZG48"/>
      <c r="QZH48"/>
      <c r="QZI48"/>
      <c r="QZJ48"/>
      <c r="QZK48"/>
      <c r="QZL48"/>
      <c r="QZM48"/>
      <c r="QZN48"/>
      <c r="QZO48"/>
      <c r="QZP48"/>
      <c r="QZQ48"/>
      <c r="QZR48"/>
      <c r="QZS48"/>
      <c r="QZT48"/>
      <c r="QZU48"/>
      <c r="QZV48"/>
      <c r="QZW48"/>
      <c r="QZX48"/>
      <c r="QZY48"/>
      <c r="QZZ48"/>
      <c r="RAA48"/>
      <c r="RAB48"/>
      <c r="RAC48"/>
      <c r="RAD48"/>
      <c r="RAE48"/>
      <c r="RAF48"/>
      <c r="RAG48"/>
      <c r="RAH48"/>
      <c r="RAI48"/>
      <c r="RAJ48"/>
      <c r="RAK48"/>
      <c r="RAL48"/>
      <c r="RAM48"/>
      <c r="RAN48"/>
      <c r="RAO48"/>
      <c r="RAP48"/>
      <c r="RAQ48"/>
      <c r="RAR48"/>
      <c r="RAS48"/>
      <c r="RAT48"/>
      <c r="RAU48"/>
      <c r="RAV48"/>
      <c r="RAW48"/>
      <c r="RAX48"/>
      <c r="RAY48"/>
      <c r="RAZ48"/>
      <c r="RBA48"/>
      <c r="RBB48"/>
      <c r="RBC48"/>
      <c r="RBD48"/>
      <c r="RBE48"/>
      <c r="RBF48"/>
      <c r="RBG48"/>
      <c r="RBH48"/>
      <c r="RBI48"/>
      <c r="RBJ48"/>
      <c r="RBK48"/>
      <c r="RBL48"/>
      <c r="RBM48"/>
      <c r="RBN48"/>
      <c r="RBO48"/>
      <c r="RBP48"/>
      <c r="RBQ48"/>
      <c r="RBR48"/>
      <c r="RBS48"/>
      <c r="RBT48"/>
      <c r="RBU48"/>
      <c r="RBV48"/>
      <c r="RBW48"/>
      <c r="RBX48"/>
      <c r="RBY48"/>
      <c r="RBZ48"/>
      <c r="RCA48"/>
      <c r="RCB48"/>
      <c r="RCC48"/>
      <c r="RCD48"/>
      <c r="RCE48"/>
      <c r="RCF48"/>
      <c r="RCG48"/>
      <c r="RCH48"/>
      <c r="RCI48"/>
      <c r="RCJ48"/>
      <c r="RCK48"/>
      <c r="RCL48"/>
      <c r="RCM48"/>
      <c r="RCN48"/>
      <c r="RCO48"/>
      <c r="RCP48"/>
      <c r="RCQ48"/>
      <c r="RCR48"/>
      <c r="RCS48"/>
      <c r="RCT48"/>
      <c r="RCU48"/>
      <c r="RCV48"/>
      <c r="RCW48"/>
      <c r="RCX48"/>
      <c r="RCY48"/>
      <c r="RCZ48"/>
      <c r="RDA48"/>
      <c r="RDB48"/>
      <c r="RDC48"/>
      <c r="RDD48"/>
      <c r="RDE48"/>
      <c r="RDF48"/>
      <c r="RDG48"/>
      <c r="RDH48"/>
      <c r="RDI48"/>
      <c r="RDJ48"/>
      <c r="RDK48"/>
      <c r="RDL48"/>
      <c r="RDM48"/>
      <c r="RDN48"/>
      <c r="RDO48"/>
      <c r="RDP48"/>
      <c r="RDQ48"/>
      <c r="RDR48"/>
      <c r="RDS48"/>
      <c r="RDT48"/>
      <c r="RDU48"/>
      <c r="RDV48"/>
      <c r="RDW48"/>
      <c r="RDX48"/>
      <c r="RDY48"/>
      <c r="RDZ48"/>
      <c r="REA48"/>
      <c r="REB48"/>
      <c r="REC48"/>
      <c r="RED48"/>
      <c r="REE48"/>
      <c r="REF48"/>
      <c r="REG48"/>
      <c r="REH48"/>
      <c r="REI48"/>
      <c r="REJ48"/>
      <c r="REK48"/>
      <c r="REL48"/>
      <c r="REM48"/>
      <c r="REN48"/>
      <c r="REO48"/>
      <c r="REP48"/>
      <c r="REQ48"/>
      <c r="RER48"/>
      <c r="RES48"/>
      <c r="RET48"/>
      <c r="REU48"/>
      <c r="REV48"/>
      <c r="REW48"/>
      <c r="REX48"/>
      <c r="REY48"/>
      <c r="REZ48"/>
      <c r="RFA48"/>
      <c r="RFB48"/>
      <c r="RFC48"/>
      <c r="RFD48"/>
      <c r="RFE48"/>
      <c r="RFF48"/>
      <c r="RFG48"/>
      <c r="RFH48"/>
      <c r="RFI48"/>
      <c r="RFJ48"/>
      <c r="RFK48"/>
      <c r="RFL48"/>
      <c r="RFM48"/>
      <c r="RFN48"/>
      <c r="RFO48"/>
      <c r="RFP48"/>
      <c r="RFQ48"/>
      <c r="RFR48"/>
      <c r="RFS48"/>
      <c r="RFT48"/>
      <c r="RFU48"/>
      <c r="RFV48"/>
      <c r="RFW48"/>
      <c r="RFX48"/>
      <c r="RFY48"/>
      <c r="RFZ48"/>
      <c r="RGA48"/>
      <c r="RGB48"/>
      <c r="RGC48"/>
      <c r="RGD48"/>
      <c r="RGE48"/>
      <c r="RGF48"/>
      <c r="RGG48"/>
      <c r="RGH48"/>
      <c r="RGI48"/>
      <c r="RGJ48"/>
      <c r="RGK48"/>
      <c r="RGL48"/>
      <c r="RGM48"/>
      <c r="RGN48"/>
      <c r="RGO48"/>
      <c r="RGP48"/>
      <c r="RGQ48"/>
      <c r="RGR48"/>
      <c r="RGS48"/>
      <c r="RGT48"/>
      <c r="RGU48"/>
      <c r="RGV48"/>
      <c r="RGW48"/>
      <c r="RGX48"/>
      <c r="RGY48"/>
      <c r="RGZ48"/>
      <c r="RHA48"/>
      <c r="RHB48"/>
      <c r="RHC48"/>
      <c r="RHD48"/>
      <c r="RHE48"/>
      <c r="RHF48"/>
      <c r="RHG48"/>
      <c r="RHH48"/>
      <c r="RHI48"/>
      <c r="RHJ48"/>
      <c r="RHK48"/>
      <c r="RHL48"/>
      <c r="RHM48"/>
      <c r="RHN48"/>
      <c r="RHO48"/>
      <c r="RHP48"/>
      <c r="RHQ48"/>
      <c r="RHR48"/>
      <c r="RHS48"/>
      <c r="RHT48"/>
      <c r="RHU48"/>
      <c r="RHV48"/>
      <c r="RHW48"/>
      <c r="RHX48"/>
      <c r="RHY48"/>
      <c r="RHZ48"/>
      <c r="RIA48"/>
      <c r="RIB48"/>
      <c r="RIC48"/>
      <c r="RID48"/>
      <c r="RIE48"/>
      <c r="RIF48"/>
      <c r="RIG48"/>
      <c r="RIH48"/>
      <c r="RII48"/>
      <c r="RIJ48"/>
      <c r="RIK48"/>
      <c r="RIL48"/>
      <c r="RIM48"/>
      <c r="RIN48"/>
      <c r="RIO48"/>
      <c r="RIP48"/>
      <c r="RIQ48"/>
      <c r="RIR48"/>
      <c r="RIS48"/>
      <c r="RIT48"/>
      <c r="RIU48"/>
      <c r="RIV48"/>
      <c r="RIW48"/>
      <c r="RIX48"/>
      <c r="RIY48"/>
      <c r="RIZ48"/>
      <c r="RJA48"/>
      <c r="RJB48"/>
      <c r="RJC48"/>
      <c r="RJD48"/>
      <c r="RJE48"/>
      <c r="RJF48"/>
      <c r="RJG48"/>
      <c r="RJH48"/>
      <c r="RJI48"/>
      <c r="RJJ48"/>
      <c r="RJK48"/>
      <c r="RJL48"/>
      <c r="RJM48"/>
      <c r="RJN48"/>
      <c r="RJO48"/>
      <c r="RJP48"/>
      <c r="RJQ48"/>
      <c r="RJR48"/>
      <c r="RJS48"/>
      <c r="RJT48"/>
      <c r="RJU48"/>
      <c r="RJV48"/>
      <c r="RJW48"/>
      <c r="RJX48"/>
      <c r="RJY48"/>
      <c r="RJZ48"/>
      <c r="RKA48"/>
      <c r="RKB48"/>
      <c r="RKC48"/>
      <c r="RKD48"/>
      <c r="RKE48"/>
      <c r="RKF48"/>
      <c r="RKG48"/>
      <c r="RKH48"/>
      <c r="RKI48"/>
      <c r="RKJ48"/>
      <c r="RKK48"/>
      <c r="RKL48"/>
      <c r="RKM48"/>
      <c r="RKN48"/>
      <c r="RKO48"/>
      <c r="RKP48"/>
      <c r="RKQ48"/>
      <c r="RKR48"/>
      <c r="RKS48"/>
      <c r="RKT48"/>
      <c r="RKU48"/>
      <c r="RKV48"/>
      <c r="RKW48"/>
      <c r="RKX48"/>
      <c r="RKY48"/>
      <c r="RKZ48"/>
      <c r="RLA48"/>
      <c r="RLB48"/>
      <c r="RLC48"/>
      <c r="RLD48"/>
      <c r="RLE48"/>
      <c r="RLF48"/>
      <c r="RLG48"/>
      <c r="RLH48"/>
      <c r="RLI48"/>
      <c r="RLJ48"/>
      <c r="RLK48"/>
      <c r="RLL48"/>
      <c r="RLM48"/>
      <c r="RLN48"/>
      <c r="RLO48"/>
      <c r="RLP48"/>
      <c r="RLQ48"/>
      <c r="RLR48"/>
      <c r="RLS48"/>
      <c r="RLT48"/>
      <c r="RLU48"/>
      <c r="RLV48"/>
      <c r="RLW48"/>
      <c r="RLX48"/>
      <c r="RLY48"/>
      <c r="RLZ48"/>
      <c r="RMA48"/>
      <c r="RMB48"/>
      <c r="RMC48"/>
      <c r="RMD48"/>
      <c r="RME48"/>
      <c r="RMF48"/>
      <c r="RMG48"/>
      <c r="RMH48"/>
      <c r="RMI48"/>
      <c r="RMJ48"/>
      <c r="RMK48"/>
      <c r="RML48"/>
      <c r="RMM48"/>
      <c r="RMN48"/>
      <c r="RMO48"/>
      <c r="RMP48"/>
      <c r="RMQ48"/>
      <c r="RMR48"/>
      <c r="RMS48"/>
      <c r="RMT48"/>
      <c r="RMU48"/>
      <c r="RMV48"/>
      <c r="RMW48"/>
      <c r="RMX48"/>
      <c r="RMY48"/>
      <c r="RMZ48"/>
      <c r="RNA48"/>
      <c r="RNB48"/>
      <c r="RNC48"/>
      <c r="RND48"/>
      <c r="RNE48"/>
      <c r="RNF48"/>
      <c r="RNG48"/>
      <c r="RNH48"/>
      <c r="RNI48"/>
      <c r="RNJ48"/>
      <c r="RNK48"/>
      <c r="RNL48"/>
      <c r="RNM48"/>
      <c r="RNN48"/>
      <c r="RNO48"/>
      <c r="RNP48"/>
      <c r="RNQ48"/>
      <c r="RNR48"/>
      <c r="RNS48"/>
      <c r="RNT48"/>
      <c r="RNU48"/>
      <c r="RNV48"/>
      <c r="RNW48"/>
      <c r="RNX48"/>
      <c r="RNY48"/>
      <c r="RNZ48"/>
      <c r="ROA48"/>
      <c r="ROB48"/>
      <c r="ROC48"/>
      <c r="ROD48"/>
      <c r="ROE48"/>
      <c r="ROF48"/>
      <c r="ROG48"/>
      <c r="ROH48"/>
      <c r="ROI48"/>
      <c r="ROJ48"/>
      <c r="ROK48"/>
      <c r="ROL48"/>
      <c r="ROM48"/>
      <c r="RON48"/>
      <c r="ROO48"/>
      <c r="ROP48"/>
      <c r="ROQ48"/>
      <c r="ROR48"/>
      <c r="ROS48"/>
      <c r="ROT48"/>
      <c r="ROU48"/>
      <c r="ROV48"/>
      <c r="ROW48"/>
      <c r="ROX48"/>
      <c r="ROY48"/>
      <c r="ROZ48"/>
      <c r="RPA48"/>
      <c r="RPB48"/>
      <c r="RPC48"/>
      <c r="RPD48"/>
      <c r="RPE48"/>
      <c r="RPF48"/>
      <c r="RPG48"/>
      <c r="RPH48"/>
      <c r="RPI48"/>
      <c r="RPJ48"/>
      <c r="RPK48"/>
      <c r="RPL48"/>
      <c r="RPM48"/>
      <c r="RPN48"/>
      <c r="RPO48"/>
      <c r="RPP48"/>
      <c r="RPQ48"/>
      <c r="RPR48"/>
      <c r="RPS48"/>
      <c r="RPT48"/>
      <c r="RPU48"/>
      <c r="RPV48"/>
      <c r="RPW48"/>
      <c r="RPX48"/>
      <c r="RPY48"/>
      <c r="RPZ48"/>
      <c r="RQA48"/>
      <c r="RQB48"/>
      <c r="RQC48"/>
      <c r="RQD48"/>
      <c r="RQE48"/>
      <c r="RQF48"/>
      <c r="RQG48"/>
      <c r="RQH48"/>
      <c r="RQI48"/>
      <c r="RQJ48"/>
      <c r="RQK48"/>
      <c r="RQL48"/>
      <c r="RQM48"/>
      <c r="RQN48"/>
      <c r="RQO48"/>
      <c r="RQP48"/>
      <c r="RQQ48"/>
      <c r="RQR48"/>
      <c r="RQS48"/>
      <c r="RQT48"/>
      <c r="RQU48"/>
      <c r="RQV48"/>
      <c r="RQW48"/>
      <c r="RQX48"/>
      <c r="RQY48"/>
      <c r="RQZ48"/>
      <c r="RRA48"/>
      <c r="RRB48"/>
      <c r="RRC48"/>
      <c r="RRD48"/>
      <c r="RRE48"/>
      <c r="RRF48"/>
      <c r="RRG48"/>
      <c r="RRH48"/>
      <c r="RRI48"/>
      <c r="RRJ48"/>
      <c r="RRK48"/>
      <c r="RRL48"/>
      <c r="RRM48"/>
      <c r="RRN48"/>
      <c r="RRO48"/>
      <c r="RRP48"/>
      <c r="RRQ48"/>
      <c r="RRR48"/>
      <c r="RRS48"/>
      <c r="RRT48"/>
      <c r="RRU48"/>
      <c r="RRV48"/>
      <c r="RRW48"/>
      <c r="RRX48"/>
      <c r="RRY48"/>
      <c r="RRZ48"/>
      <c r="RSA48"/>
      <c r="RSB48"/>
      <c r="RSC48"/>
      <c r="RSD48"/>
      <c r="RSE48"/>
      <c r="RSF48"/>
      <c r="RSG48"/>
      <c r="RSH48"/>
      <c r="RSI48"/>
      <c r="RSJ48"/>
      <c r="RSK48"/>
      <c r="RSL48"/>
      <c r="RSM48"/>
      <c r="RSN48"/>
      <c r="RSO48"/>
      <c r="RSP48"/>
      <c r="RSQ48"/>
      <c r="RSR48"/>
      <c r="RSS48"/>
      <c r="RST48"/>
      <c r="RSU48"/>
      <c r="RSV48"/>
      <c r="RSW48"/>
      <c r="RSX48"/>
      <c r="RSY48"/>
      <c r="RSZ48"/>
      <c r="RTA48"/>
      <c r="RTB48"/>
      <c r="RTC48"/>
      <c r="RTD48"/>
      <c r="RTE48"/>
      <c r="RTF48"/>
      <c r="RTG48"/>
      <c r="RTH48"/>
      <c r="RTI48"/>
      <c r="RTJ48"/>
      <c r="RTK48"/>
      <c r="RTL48"/>
      <c r="RTM48"/>
      <c r="RTN48"/>
      <c r="RTO48"/>
      <c r="RTP48"/>
      <c r="RTQ48"/>
      <c r="RTR48"/>
      <c r="RTS48"/>
      <c r="RTT48"/>
      <c r="RTU48"/>
      <c r="RTV48"/>
      <c r="RTW48"/>
      <c r="RTX48"/>
      <c r="RTY48"/>
      <c r="RTZ48"/>
      <c r="RUA48"/>
      <c r="RUB48"/>
      <c r="RUC48"/>
      <c r="RUD48"/>
      <c r="RUE48"/>
      <c r="RUF48"/>
      <c r="RUG48"/>
      <c r="RUH48"/>
      <c r="RUI48"/>
      <c r="RUJ48"/>
      <c r="RUK48"/>
      <c r="RUL48"/>
      <c r="RUM48"/>
      <c r="RUN48"/>
      <c r="RUO48"/>
      <c r="RUP48"/>
      <c r="RUQ48"/>
      <c r="RUR48"/>
      <c r="RUS48"/>
      <c r="RUT48"/>
      <c r="RUU48"/>
      <c r="RUV48"/>
      <c r="RUW48"/>
      <c r="RUX48"/>
      <c r="RUY48"/>
      <c r="RUZ48"/>
      <c r="RVA48"/>
      <c r="RVB48"/>
      <c r="RVC48"/>
      <c r="RVD48"/>
      <c r="RVE48"/>
      <c r="RVF48"/>
      <c r="RVG48"/>
      <c r="RVH48"/>
      <c r="RVI48"/>
      <c r="RVJ48"/>
      <c r="RVK48"/>
      <c r="RVL48"/>
      <c r="RVM48"/>
      <c r="RVN48"/>
      <c r="RVO48"/>
      <c r="RVP48"/>
      <c r="RVQ48"/>
      <c r="RVR48"/>
      <c r="RVS48"/>
      <c r="RVT48"/>
      <c r="RVU48"/>
      <c r="RVV48"/>
      <c r="RVW48"/>
      <c r="RVX48"/>
      <c r="RVY48"/>
      <c r="RVZ48"/>
      <c r="RWA48"/>
      <c r="RWB48"/>
      <c r="RWC48"/>
      <c r="RWD48"/>
      <c r="RWE48"/>
      <c r="RWF48"/>
      <c r="RWG48"/>
      <c r="RWH48"/>
      <c r="RWI48"/>
      <c r="RWJ48"/>
      <c r="RWK48"/>
      <c r="RWL48"/>
      <c r="RWM48"/>
      <c r="RWN48"/>
      <c r="RWO48"/>
      <c r="RWP48"/>
      <c r="RWQ48"/>
      <c r="RWR48"/>
      <c r="RWS48"/>
      <c r="RWT48"/>
      <c r="RWU48"/>
      <c r="RWV48"/>
      <c r="RWW48"/>
      <c r="RWX48"/>
      <c r="RWY48"/>
      <c r="RWZ48"/>
      <c r="RXA48"/>
      <c r="RXB48"/>
      <c r="RXC48"/>
      <c r="RXD48"/>
      <c r="RXE48"/>
      <c r="RXF48"/>
      <c r="RXG48"/>
      <c r="RXH48"/>
      <c r="RXI48"/>
      <c r="RXJ48"/>
      <c r="RXK48"/>
      <c r="RXL48"/>
      <c r="RXM48"/>
      <c r="RXN48"/>
      <c r="RXO48"/>
      <c r="RXP48"/>
      <c r="RXQ48"/>
      <c r="RXR48"/>
      <c r="RXS48"/>
      <c r="RXT48"/>
      <c r="RXU48"/>
      <c r="RXV48"/>
      <c r="RXW48"/>
      <c r="RXX48"/>
      <c r="RXY48"/>
      <c r="RXZ48"/>
      <c r="RYA48"/>
      <c r="RYB48"/>
      <c r="RYC48"/>
      <c r="RYD48"/>
      <c r="RYE48"/>
      <c r="RYF48"/>
      <c r="RYG48"/>
      <c r="RYH48"/>
      <c r="RYI48"/>
      <c r="RYJ48"/>
      <c r="RYK48"/>
      <c r="RYL48"/>
      <c r="RYM48"/>
      <c r="RYN48"/>
      <c r="RYO48"/>
      <c r="RYP48"/>
      <c r="RYQ48"/>
      <c r="RYR48"/>
      <c r="RYS48"/>
      <c r="RYT48"/>
      <c r="RYU48"/>
      <c r="RYV48"/>
      <c r="RYW48"/>
      <c r="RYX48"/>
      <c r="RYY48"/>
      <c r="RYZ48"/>
      <c r="RZA48"/>
      <c r="RZB48"/>
      <c r="RZC48"/>
      <c r="RZD48"/>
      <c r="RZE48"/>
      <c r="RZF48"/>
      <c r="RZG48"/>
      <c r="RZH48"/>
      <c r="RZI48"/>
      <c r="RZJ48"/>
      <c r="RZK48"/>
      <c r="RZL48"/>
      <c r="RZM48"/>
      <c r="RZN48"/>
      <c r="RZO48"/>
      <c r="RZP48"/>
      <c r="RZQ48"/>
      <c r="RZR48"/>
      <c r="RZS48"/>
      <c r="RZT48"/>
      <c r="RZU48"/>
      <c r="RZV48"/>
      <c r="RZW48"/>
      <c r="RZX48"/>
      <c r="RZY48"/>
      <c r="RZZ48"/>
      <c r="SAA48"/>
      <c r="SAB48"/>
      <c r="SAC48"/>
      <c r="SAD48"/>
      <c r="SAE48"/>
      <c r="SAF48"/>
      <c r="SAG48"/>
      <c r="SAH48"/>
      <c r="SAI48"/>
      <c r="SAJ48"/>
      <c r="SAK48"/>
      <c r="SAL48"/>
      <c r="SAM48"/>
      <c r="SAN48"/>
      <c r="SAO48"/>
      <c r="SAP48"/>
      <c r="SAQ48"/>
      <c r="SAR48"/>
      <c r="SAS48"/>
      <c r="SAT48"/>
      <c r="SAU48"/>
      <c r="SAV48"/>
      <c r="SAW48"/>
      <c r="SAX48"/>
      <c r="SAY48"/>
      <c r="SAZ48"/>
      <c r="SBA48"/>
      <c r="SBB48"/>
      <c r="SBC48"/>
      <c r="SBD48"/>
      <c r="SBE48"/>
      <c r="SBF48"/>
      <c r="SBG48"/>
      <c r="SBH48"/>
      <c r="SBI48"/>
      <c r="SBJ48"/>
      <c r="SBK48"/>
      <c r="SBL48"/>
      <c r="SBM48"/>
      <c r="SBN48"/>
      <c r="SBO48"/>
      <c r="SBP48"/>
      <c r="SBQ48"/>
      <c r="SBR48"/>
      <c r="SBS48"/>
      <c r="SBT48"/>
      <c r="SBU48"/>
      <c r="SBV48"/>
      <c r="SBW48"/>
      <c r="SBX48"/>
      <c r="SBY48"/>
      <c r="SBZ48"/>
      <c r="SCA48"/>
      <c r="SCB48"/>
      <c r="SCC48"/>
      <c r="SCD48"/>
      <c r="SCE48"/>
      <c r="SCF48"/>
      <c r="SCG48"/>
      <c r="SCH48"/>
      <c r="SCI48"/>
      <c r="SCJ48"/>
      <c r="SCK48"/>
      <c r="SCL48"/>
      <c r="SCM48"/>
      <c r="SCN48"/>
      <c r="SCO48"/>
      <c r="SCP48"/>
      <c r="SCQ48"/>
      <c r="SCR48"/>
      <c r="SCS48"/>
      <c r="SCT48"/>
      <c r="SCU48"/>
      <c r="SCV48"/>
      <c r="SCW48"/>
      <c r="SCX48"/>
      <c r="SCY48"/>
      <c r="SCZ48"/>
      <c r="SDA48"/>
      <c r="SDB48"/>
      <c r="SDC48"/>
      <c r="SDD48"/>
      <c r="SDE48"/>
      <c r="SDF48"/>
      <c r="SDG48"/>
      <c r="SDH48"/>
      <c r="SDI48"/>
      <c r="SDJ48"/>
      <c r="SDK48"/>
      <c r="SDL48"/>
      <c r="SDM48"/>
      <c r="SDN48"/>
      <c r="SDO48"/>
      <c r="SDP48"/>
      <c r="SDQ48"/>
      <c r="SDR48"/>
      <c r="SDS48"/>
      <c r="SDT48"/>
      <c r="SDU48"/>
      <c r="SDV48"/>
      <c r="SDW48"/>
      <c r="SDX48"/>
      <c r="SDY48"/>
      <c r="SDZ48"/>
      <c r="SEA48"/>
      <c r="SEB48"/>
      <c r="SEC48"/>
      <c r="SED48"/>
      <c r="SEE48"/>
      <c r="SEF48"/>
      <c r="SEG48"/>
      <c r="SEH48"/>
      <c r="SEI48"/>
      <c r="SEJ48"/>
      <c r="SEK48"/>
      <c r="SEL48"/>
      <c r="SEM48"/>
      <c r="SEN48"/>
      <c r="SEO48"/>
      <c r="SEP48"/>
      <c r="SEQ48"/>
      <c r="SER48"/>
      <c r="SES48"/>
      <c r="SET48"/>
      <c r="SEU48"/>
      <c r="SEV48"/>
      <c r="SEW48"/>
      <c r="SEX48"/>
      <c r="SEY48"/>
      <c r="SEZ48"/>
      <c r="SFA48"/>
      <c r="SFB48"/>
      <c r="SFC48"/>
      <c r="SFD48"/>
      <c r="SFE48"/>
      <c r="SFF48"/>
      <c r="SFG48"/>
      <c r="SFH48"/>
      <c r="SFI48"/>
      <c r="SFJ48"/>
      <c r="SFK48"/>
      <c r="SFL48"/>
      <c r="SFM48"/>
      <c r="SFN48"/>
      <c r="SFO48"/>
      <c r="SFP48"/>
      <c r="SFQ48"/>
      <c r="SFR48"/>
      <c r="SFS48"/>
      <c r="SFT48"/>
      <c r="SFU48"/>
      <c r="SFV48"/>
      <c r="SFW48"/>
      <c r="SFX48"/>
      <c r="SFY48"/>
      <c r="SFZ48"/>
      <c r="SGA48"/>
      <c r="SGB48"/>
      <c r="SGC48"/>
      <c r="SGD48"/>
      <c r="SGE48"/>
      <c r="SGF48"/>
      <c r="SGG48"/>
      <c r="SGH48"/>
      <c r="SGI48"/>
      <c r="SGJ48"/>
      <c r="SGK48"/>
      <c r="SGL48"/>
      <c r="SGM48"/>
      <c r="SGN48"/>
      <c r="SGO48"/>
      <c r="SGP48"/>
      <c r="SGQ48"/>
      <c r="SGR48"/>
      <c r="SGS48"/>
      <c r="SGT48"/>
      <c r="SGU48"/>
      <c r="SGV48"/>
      <c r="SGW48"/>
      <c r="SGX48"/>
      <c r="SGY48"/>
      <c r="SGZ48"/>
      <c r="SHA48"/>
      <c r="SHB48"/>
      <c r="SHC48"/>
      <c r="SHD48"/>
      <c r="SHE48"/>
      <c r="SHF48"/>
      <c r="SHG48"/>
      <c r="SHH48"/>
      <c r="SHI48"/>
      <c r="SHJ48"/>
      <c r="SHK48"/>
      <c r="SHL48"/>
      <c r="SHM48"/>
      <c r="SHN48"/>
      <c r="SHO48"/>
      <c r="SHP48"/>
      <c r="SHQ48"/>
      <c r="SHR48"/>
      <c r="SHS48"/>
      <c r="SHT48"/>
      <c r="SHU48"/>
      <c r="SHV48"/>
      <c r="SHW48"/>
      <c r="SHX48"/>
      <c r="SHY48"/>
      <c r="SHZ48"/>
      <c r="SIA48"/>
      <c r="SIB48"/>
      <c r="SIC48"/>
      <c r="SID48"/>
      <c r="SIE48"/>
      <c r="SIF48"/>
      <c r="SIG48"/>
      <c r="SIH48"/>
      <c r="SII48"/>
      <c r="SIJ48"/>
      <c r="SIK48"/>
      <c r="SIL48"/>
      <c r="SIM48"/>
      <c r="SIN48"/>
      <c r="SIO48"/>
      <c r="SIP48"/>
      <c r="SIQ48"/>
      <c r="SIR48"/>
      <c r="SIS48"/>
      <c r="SIT48"/>
      <c r="SIU48"/>
      <c r="SIV48"/>
      <c r="SIW48"/>
      <c r="SIX48"/>
      <c r="SIY48"/>
      <c r="SIZ48"/>
      <c r="SJA48"/>
      <c r="SJB48"/>
      <c r="SJC48"/>
      <c r="SJD48"/>
      <c r="SJE48"/>
      <c r="SJF48"/>
      <c r="SJG48"/>
      <c r="SJH48"/>
      <c r="SJI48"/>
      <c r="SJJ48"/>
      <c r="SJK48"/>
      <c r="SJL48"/>
      <c r="SJM48"/>
      <c r="SJN48"/>
      <c r="SJO48"/>
      <c r="SJP48"/>
      <c r="SJQ48"/>
      <c r="SJR48"/>
      <c r="SJS48"/>
      <c r="SJT48"/>
      <c r="SJU48"/>
      <c r="SJV48"/>
      <c r="SJW48"/>
      <c r="SJX48"/>
      <c r="SJY48"/>
      <c r="SJZ48"/>
      <c r="SKA48"/>
      <c r="SKB48"/>
      <c r="SKC48"/>
      <c r="SKD48"/>
      <c r="SKE48"/>
      <c r="SKF48"/>
      <c r="SKG48"/>
      <c r="SKH48"/>
      <c r="SKI48"/>
      <c r="SKJ48"/>
      <c r="SKK48"/>
      <c r="SKL48"/>
      <c r="SKM48"/>
      <c r="SKN48"/>
      <c r="SKO48"/>
      <c r="SKP48"/>
      <c r="SKQ48"/>
      <c r="SKR48"/>
      <c r="SKS48"/>
      <c r="SKT48"/>
      <c r="SKU48"/>
      <c r="SKV48"/>
      <c r="SKW48"/>
      <c r="SKX48"/>
      <c r="SKY48"/>
      <c r="SKZ48"/>
      <c r="SLA48"/>
      <c r="SLB48"/>
      <c r="SLC48"/>
      <c r="SLD48"/>
      <c r="SLE48"/>
      <c r="SLF48"/>
      <c r="SLG48"/>
      <c r="SLH48"/>
      <c r="SLI48"/>
      <c r="SLJ48"/>
      <c r="SLK48"/>
      <c r="SLL48"/>
      <c r="SLM48"/>
      <c r="SLN48"/>
      <c r="SLO48"/>
      <c r="SLP48"/>
      <c r="SLQ48"/>
      <c r="SLR48"/>
      <c r="SLS48"/>
      <c r="SLT48"/>
      <c r="SLU48"/>
      <c r="SLV48"/>
      <c r="SLW48"/>
      <c r="SLX48"/>
      <c r="SLY48"/>
      <c r="SLZ48"/>
      <c r="SMA48"/>
      <c r="SMB48"/>
      <c r="SMC48"/>
      <c r="SMD48"/>
      <c r="SME48"/>
      <c r="SMF48"/>
      <c r="SMG48"/>
      <c r="SMH48"/>
      <c r="SMI48"/>
      <c r="SMJ48"/>
      <c r="SMK48"/>
      <c r="SML48"/>
      <c r="SMM48"/>
      <c r="SMN48"/>
      <c r="SMO48"/>
      <c r="SMP48"/>
      <c r="SMQ48"/>
      <c r="SMR48"/>
      <c r="SMS48"/>
      <c r="SMT48"/>
      <c r="SMU48"/>
      <c r="SMV48"/>
      <c r="SMW48"/>
      <c r="SMX48"/>
      <c r="SMY48"/>
      <c r="SMZ48"/>
      <c r="SNA48"/>
      <c r="SNB48"/>
      <c r="SNC48"/>
      <c r="SND48"/>
      <c r="SNE48"/>
      <c r="SNF48"/>
      <c r="SNG48"/>
      <c r="SNH48"/>
      <c r="SNI48"/>
      <c r="SNJ48"/>
      <c r="SNK48"/>
      <c r="SNL48"/>
      <c r="SNM48"/>
      <c r="SNN48"/>
      <c r="SNO48"/>
      <c r="SNP48"/>
      <c r="SNQ48"/>
      <c r="SNR48"/>
      <c r="SNS48"/>
      <c r="SNT48"/>
      <c r="SNU48"/>
      <c r="SNV48"/>
      <c r="SNW48"/>
      <c r="SNX48"/>
      <c r="SNY48"/>
      <c r="SNZ48"/>
      <c r="SOA48"/>
      <c r="SOB48"/>
      <c r="SOC48"/>
      <c r="SOD48"/>
      <c r="SOE48"/>
      <c r="SOF48"/>
      <c r="SOG48"/>
      <c r="SOH48"/>
      <c r="SOI48"/>
      <c r="SOJ48"/>
      <c r="SOK48"/>
      <c r="SOL48"/>
      <c r="SOM48"/>
      <c r="SON48"/>
      <c r="SOO48"/>
      <c r="SOP48"/>
      <c r="SOQ48"/>
      <c r="SOR48"/>
      <c r="SOS48"/>
      <c r="SOT48"/>
      <c r="SOU48"/>
      <c r="SOV48"/>
      <c r="SOW48"/>
      <c r="SOX48"/>
      <c r="SOY48"/>
      <c r="SOZ48"/>
      <c r="SPA48"/>
      <c r="SPB48"/>
      <c r="SPC48"/>
      <c r="SPD48"/>
      <c r="SPE48"/>
      <c r="SPF48"/>
      <c r="SPG48"/>
      <c r="SPH48"/>
      <c r="SPI48"/>
      <c r="SPJ48"/>
      <c r="SPK48"/>
      <c r="SPL48"/>
      <c r="SPM48"/>
      <c r="SPN48"/>
      <c r="SPO48"/>
      <c r="SPP48"/>
      <c r="SPQ48"/>
      <c r="SPR48"/>
      <c r="SPS48"/>
      <c r="SPT48"/>
      <c r="SPU48"/>
      <c r="SPV48"/>
      <c r="SPW48"/>
      <c r="SPX48"/>
      <c r="SPY48"/>
      <c r="SPZ48"/>
      <c r="SQA48"/>
      <c r="SQB48"/>
      <c r="SQC48"/>
      <c r="SQD48"/>
      <c r="SQE48"/>
      <c r="SQF48"/>
      <c r="SQG48"/>
      <c r="SQH48"/>
      <c r="SQI48"/>
      <c r="SQJ48"/>
      <c r="SQK48"/>
      <c r="SQL48"/>
      <c r="SQM48"/>
      <c r="SQN48"/>
      <c r="SQO48"/>
      <c r="SQP48"/>
      <c r="SQQ48"/>
      <c r="SQR48"/>
      <c r="SQS48"/>
      <c r="SQT48"/>
      <c r="SQU48"/>
      <c r="SQV48"/>
      <c r="SQW48"/>
      <c r="SQX48"/>
      <c r="SQY48"/>
      <c r="SQZ48"/>
      <c r="SRA48"/>
      <c r="SRB48"/>
      <c r="SRC48"/>
      <c r="SRD48"/>
      <c r="SRE48"/>
      <c r="SRF48"/>
      <c r="SRG48"/>
      <c r="SRH48"/>
      <c r="SRI48"/>
      <c r="SRJ48"/>
      <c r="SRK48"/>
      <c r="SRL48"/>
      <c r="SRM48"/>
      <c r="SRN48"/>
      <c r="SRO48"/>
      <c r="SRP48"/>
      <c r="SRQ48"/>
      <c r="SRR48"/>
      <c r="SRS48"/>
      <c r="SRT48"/>
      <c r="SRU48"/>
      <c r="SRV48"/>
      <c r="SRW48"/>
      <c r="SRX48"/>
      <c r="SRY48"/>
      <c r="SRZ48"/>
      <c r="SSA48"/>
      <c r="SSB48"/>
      <c r="SSC48"/>
      <c r="SSD48"/>
      <c r="SSE48"/>
      <c r="SSF48"/>
      <c r="SSG48"/>
      <c r="SSH48"/>
      <c r="SSI48"/>
      <c r="SSJ48"/>
      <c r="SSK48"/>
      <c r="SSL48"/>
      <c r="SSM48"/>
      <c r="SSN48"/>
      <c r="SSO48"/>
      <c r="SSP48"/>
      <c r="SSQ48"/>
      <c r="SSR48"/>
      <c r="SSS48"/>
      <c r="SST48"/>
      <c r="SSU48"/>
      <c r="SSV48"/>
      <c r="SSW48"/>
      <c r="SSX48"/>
      <c r="SSY48"/>
      <c r="SSZ48"/>
      <c r="STA48"/>
      <c r="STB48"/>
      <c r="STC48"/>
      <c r="STD48"/>
      <c r="STE48"/>
      <c r="STF48"/>
      <c r="STG48"/>
      <c r="STH48"/>
      <c r="STI48"/>
      <c r="STJ48"/>
      <c r="STK48"/>
      <c r="STL48"/>
      <c r="STM48"/>
      <c r="STN48"/>
      <c r="STO48"/>
      <c r="STP48"/>
      <c r="STQ48"/>
      <c r="STR48"/>
      <c r="STS48"/>
      <c r="STT48"/>
      <c r="STU48"/>
      <c r="STV48"/>
      <c r="STW48"/>
      <c r="STX48"/>
      <c r="STY48"/>
      <c r="STZ48"/>
      <c r="SUA48"/>
      <c r="SUB48"/>
      <c r="SUC48"/>
      <c r="SUD48"/>
      <c r="SUE48"/>
      <c r="SUF48"/>
      <c r="SUG48"/>
      <c r="SUH48"/>
      <c r="SUI48"/>
      <c r="SUJ48"/>
      <c r="SUK48"/>
      <c r="SUL48"/>
      <c r="SUM48"/>
      <c r="SUN48"/>
      <c r="SUO48"/>
      <c r="SUP48"/>
      <c r="SUQ48"/>
      <c r="SUR48"/>
      <c r="SUS48"/>
      <c r="SUT48"/>
      <c r="SUU48"/>
      <c r="SUV48"/>
      <c r="SUW48"/>
      <c r="SUX48"/>
      <c r="SUY48"/>
      <c r="SUZ48"/>
      <c r="SVA48"/>
      <c r="SVB48"/>
      <c r="SVC48"/>
      <c r="SVD48"/>
      <c r="SVE48"/>
      <c r="SVF48"/>
      <c r="SVG48"/>
      <c r="SVH48"/>
      <c r="SVI48"/>
      <c r="SVJ48"/>
      <c r="SVK48"/>
      <c r="SVL48"/>
      <c r="SVM48"/>
      <c r="SVN48"/>
      <c r="SVO48"/>
      <c r="SVP48"/>
      <c r="SVQ48"/>
      <c r="SVR48"/>
      <c r="SVS48"/>
      <c r="SVT48"/>
      <c r="SVU48"/>
      <c r="SVV48"/>
      <c r="SVW48"/>
      <c r="SVX48"/>
      <c r="SVY48"/>
      <c r="SVZ48"/>
      <c r="SWA48"/>
      <c r="SWB48"/>
      <c r="SWC48"/>
      <c r="SWD48"/>
      <c r="SWE48"/>
      <c r="SWF48"/>
      <c r="SWG48"/>
      <c r="SWH48"/>
      <c r="SWI48"/>
      <c r="SWJ48"/>
      <c r="SWK48"/>
      <c r="SWL48"/>
      <c r="SWM48"/>
      <c r="SWN48"/>
      <c r="SWO48"/>
      <c r="SWP48"/>
      <c r="SWQ48"/>
      <c r="SWR48"/>
      <c r="SWS48"/>
      <c r="SWT48"/>
      <c r="SWU48"/>
      <c r="SWV48"/>
      <c r="SWW48"/>
      <c r="SWX48"/>
      <c r="SWY48"/>
      <c r="SWZ48"/>
      <c r="SXA48"/>
      <c r="SXB48"/>
      <c r="SXC48"/>
      <c r="SXD48"/>
      <c r="SXE48"/>
      <c r="SXF48"/>
      <c r="SXG48"/>
      <c r="SXH48"/>
      <c r="SXI48"/>
      <c r="SXJ48"/>
      <c r="SXK48"/>
      <c r="SXL48"/>
      <c r="SXM48"/>
      <c r="SXN48"/>
      <c r="SXO48"/>
      <c r="SXP48"/>
      <c r="SXQ48"/>
      <c r="SXR48"/>
      <c r="SXS48"/>
      <c r="SXT48"/>
      <c r="SXU48"/>
      <c r="SXV48"/>
      <c r="SXW48"/>
      <c r="SXX48"/>
      <c r="SXY48"/>
      <c r="SXZ48"/>
      <c r="SYA48"/>
      <c r="SYB48"/>
      <c r="SYC48"/>
      <c r="SYD48"/>
      <c r="SYE48"/>
      <c r="SYF48"/>
      <c r="SYG48"/>
      <c r="SYH48"/>
      <c r="SYI48"/>
      <c r="SYJ48"/>
      <c r="SYK48"/>
      <c r="SYL48"/>
      <c r="SYM48"/>
      <c r="SYN48"/>
      <c r="SYO48"/>
      <c r="SYP48"/>
      <c r="SYQ48"/>
      <c r="SYR48"/>
      <c r="SYS48"/>
      <c r="SYT48"/>
      <c r="SYU48"/>
      <c r="SYV48"/>
      <c r="SYW48"/>
      <c r="SYX48"/>
      <c r="SYY48"/>
      <c r="SYZ48"/>
      <c r="SZA48"/>
      <c r="SZB48"/>
      <c r="SZC48"/>
      <c r="SZD48"/>
      <c r="SZE48"/>
      <c r="SZF48"/>
      <c r="SZG48"/>
      <c r="SZH48"/>
      <c r="SZI48"/>
      <c r="SZJ48"/>
      <c r="SZK48"/>
      <c r="SZL48"/>
      <c r="SZM48"/>
      <c r="SZN48"/>
      <c r="SZO48"/>
      <c r="SZP48"/>
      <c r="SZQ48"/>
      <c r="SZR48"/>
      <c r="SZS48"/>
      <c r="SZT48"/>
      <c r="SZU48"/>
      <c r="SZV48"/>
      <c r="SZW48"/>
      <c r="SZX48"/>
      <c r="SZY48"/>
      <c r="SZZ48"/>
      <c r="TAA48"/>
      <c r="TAB48"/>
      <c r="TAC48"/>
      <c r="TAD48"/>
      <c r="TAE48"/>
      <c r="TAF48"/>
      <c r="TAG48"/>
      <c r="TAH48"/>
      <c r="TAI48"/>
      <c r="TAJ48"/>
      <c r="TAK48"/>
      <c r="TAL48"/>
      <c r="TAM48"/>
      <c r="TAN48"/>
      <c r="TAO48"/>
      <c r="TAP48"/>
      <c r="TAQ48"/>
      <c r="TAR48"/>
      <c r="TAS48"/>
      <c r="TAT48"/>
      <c r="TAU48"/>
      <c r="TAV48"/>
      <c r="TAW48"/>
      <c r="TAX48"/>
      <c r="TAY48"/>
      <c r="TAZ48"/>
      <c r="TBA48"/>
      <c r="TBB48"/>
      <c r="TBC48"/>
      <c r="TBD48"/>
      <c r="TBE48"/>
      <c r="TBF48"/>
      <c r="TBG48"/>
      <c r="TBH48"/>
      <c r="TBI48"/>
      <c r="TBJ48"/>
      <c r="TBK48"/>
      <c r="TBL48"/>
      <c r="TBM48"/>
      <c r="TBN48"/>
      <c r="TBO48"/>
      <c r="TBP48"/>
      <c r="TBQ48"/>
      <c r="TBR48"/>
      <c r="TBS48"/>
      <c r="TBT48"/>
      <c r="TBU48"/>
      <c r="TBV48"/>
      <c r="TBW48"/>
      <c r="TBX48"/>
      <c r="TBY48"/>
      <c r="TBZ48"/>
      <c r="TCA48"/>
      <c r="TCB48"/>
      <c r="TCC48"/>
      <c r="TCD48"/>
      <c r="TCE48"/>
      <c r="TCF48"/>
      <c r="TCG48"/>
      <c r="TCH48"/>
      <c r="TCI48"/>
      <c r="TCJ48"/>
      <c r="TCK48"/>
      <c r="TCL48"/>
      <c r="TCM48"/>
      <c r="TCN48"/>
      <c r="TCO48"/>
      <c r="TCP48"/>
      <c r="TCQ48"/>
      <c r="TCR48"/>
      <c r="TCS48"/>
      <c r="TCT48"/>
      <c r="TCU48"/>
      <c r="TCV48"/>
      <c r="TCW48"/>
      <c r="TCX48"/>
      <c r="TCY48"/>
      <c r="TCZ48"/>
      <c r="TDA48"/>
      <c r="TDB48"/>
      <c r="TDC48"/>
      <c r="TDD48"/>
      <c r="TDE48"/>
      <c r="TDF48"/>
      <c r="TDG48"/>
      <c r="TDH48"/>
      <c r="TDI48"/>
      <c r="TDJ48"/>
      <c r="TDK48"/>
      <c r="TDL48"/>
      <c r="TDM48"/>
      <c r="TDN48"/>
      <c r="TDO48"/>
      <c r="TDP48"/>
      <c r="TDQ48"/>
      <c r="TDR48"/>
      <c r="TDS48"/>
      <c r="TDT48"/>
      <c r="TDU48"/>
      <c r="TDV48"/>
      <c r="TDW48"/>
      <c r="TDX48"/>
      <c r="TDY48"/>
      <c r="TDZ48"/>
      <c r="TEA48"/>
      <c r="TEB48"/>
      <c r="TEC48"/>
      <c r="TED48"/>
      <c r="TEE48"/>
      <c r="TEF48"/>
      <c r="TEG48"/>
      <c r="TEH48"/>
      <c r="TEI48"/>
      <c r="TEJ48"/>
      <c r="TEK48"/>
      <c r="TEL48"/>
      <c r="TEM48"/>
      <c r="TEN48"/>
      <c r="TEO48"/>
      <c r="TEP48"/>
      <c r="TEQ48"/>
      <c r="TER48"/>
      <c r="TES48"/>
      <c r="TET48"/>
      <c r="TEU48"/>
      <c r="TEV48"/>
      <c r="TEW48"/>
      <c r="TEX48"/>
      <c r="TEY48"/>
      <c r="TEZ48"/>
      <c r="TFA48"/>
      <c r="TFB48"/>
      <c r="TFC48"/>
      <c r="TFD48"/>
      <c r="TFE48"/>
      <c r="TFF48"/>
      <c r="TFG48"/>
      <c r="TFH48"/>
      <c r="TFI48"/>
      <c r="TFJ48"/>
      <c r="TFK48"/>
      <c r="TFL48"/>
      <c r="TFM48"/>
      <c r="TFN48"/>
      <c r="TFO48"/>
      <c r="TFP48"/>
      <c r="TFQ48"/>
      <c r="TFR48"/>
      <c r="TFS48"/>
      <c r="TFT48"/>
      <c r="TFU48"/>
      <c r="TFV48"/>
      <c r="TFW48"/>
      <c r="TFX48"/>
      <c r="TFY48"/>
      <c r="TFZ48"/>
      <c r="TGA48"/>
      <c r="TGB48"/>
      <c r="TGC48"/>
      <c r="TGD48"/>
      <c r="TGE48"/>
      <c r="TGF48"/>
      <c r="TGG48"/>
      <c r="TGH48"/>
      <c r="TGI48"/>
      <c r="TGJ48"/>
      <c r="TGK48"/>
      <c r="TGL48"/>
      <c r="TGM48"/>
      <c r="TGN48"/>
      <c r="TGO48"/>
      <c r="TGP48"/>
      <c r="TGQ48"/>
      <c r="TGR48"/>
      <c r="TGS48"/>
      <c r="TGT48"/>
      <c r="TGU48"/>
      <c r="TGV48"/>
      <c r="TGW48"/>
      <c r="TGX48"/>
      <c r="TGY48"/>
      <c r="TGZ48"/>
      <c r="THA48"/>
      <c r="THB48"/>
      <c r="THC48"/>
      <c r="THD48"/>
      <c r="THE48"/>
      <c r="THF48"/>
      <c r="THG48"/>
      <c r="THH48"/>
      <c r="THI48"/>
      <c r="THJ48"/>
      <c r="THK48"/>
      <c r="THL48"/>
      <c r="THM48"/>
      <c r="THN48"/>
      <c r="THO48"/>
      <c r="THP48"/>
      <c r="THQ48"/>
      <c r="THR48"/>
      <c r="THS48"/>
      <c r="THT48"/>
      <c r="THU48"/>
      <c r="THV48"/>
      <c r="THW48"/>
      <c r="THX48"/>
      <c r="THY48"/>
      <c r="THZ48"/>
      <c r="TIA48"/>
      <c r="TIB48"/>
      <c r="TIC48"/>
      <c r="TID48"/>
      <c r="TIE48"/>
      <c r="TIF48"/>
      <c r="TIG48"/>
      <c r="TIH48"/>
      <c r="TII48"/>
      <c r="TIJ48"/>
      <c r="TIK48"/>
      <c r="TIL48"/>
      <c r="TIM48"/>
      <c r="TIN48"/>
      <c r="TIO48"/>
      <c r="TIP48"/>
      <c r="TIQ48"/>
      <c r="TIR48"/>
      <c r="TIS48"/>
      <c r="TIT48"/>
      <c r="TIU48"/>
      <c r="TIV48"/>
      <c r="TIW48"/>
      <c r="TIX48"/>
      <c r="TIY48"/>
      <c r="TIZ48"/>
      <c r="TJA48"/>
      <c r="TJB48"/>
      <c r="TJC48"/>
      <c r="TJD48"/>
      <c r="TJE48"/>
      <c r="TJF48"/>
      <c r="TJG48"/>
      <c r="TJH48"/>
      <c r="TJI48"/>
      <c r="TJJ48"/>
      <c r="TJK48"/>
      <c r="TJL48"/>
      <c r="TJM48"/>
      <c r="TJN48"/>
      <c r="TJO48"/>
      <c r="TJP48"/>
      <c r="TJQ48"/>
      <c r="TJR48"/>
      <c r="TJS48"/>
      <c r="TJT48"/>
      <c r="TJU48"/>
      <c r="TJV48"/>
      <c r="TJW48"/>
      <c r="TJX48"/>
      <c r="TJY48"/>
      <c r="TJZ48"/>
      <c r="TKA48"/>
      <c r="TKB48"/>
      <c r="TKC48"/>
      <c r="TKD48"/>
      <c r="TKE48"/>
      <c r="TKF48"/>
      <c r="TKG48"/>
      <c r="TKH48"/>
      <c r="TKI48"/>
      <c r="TKJ48"/>
      <c r="TKK48"/>
      <c r="TKL48"/>
      <c r="TKM48"/>
      <c r="TKN48"/>
      <c r="TKO48"/>
      <c r="TKP48"/>
      <c r="TKQ48"/>
      <c r="TKR48"/>
      <c r="TKS48"/>
      <c r="TKT48"/>
      <c r="TKU48"/>
      <c r="TKV48"/>
      <c r="TKW48"/>
      <c r="TKX48"/>
      <c r="TKY48"/>
      <c r="TKZ48"/>
      <c r="TLA48"/>
      <c r="TLB48"/>
      <c r="TLC48"/>
      <c r="TLD48"/>
      <c r="TLE48"/>
      <c r="TLF48"/>
      <c r="TLG48"/>
      <c r="TLH48"/>
      <c r="TLI48"/>
      <c r="TLJ48"/>
      <c r="TLK48"/>
      <c r="TLL48"/>
      <c r="TLM48"/>
      <c r="TLN48"/>
      <c r="TLO48"/>
      <c r="TLP48"/>
      <c r="TLQ48"/>
      <c r="TLR48"/>
      <c r="TLS48"/>
      <c r="TLT48"/>
      <c r="TLU48"/>
      <c r="TLV48"/>
      <c r="TLW48"/>
      <c r="TLX48"/>
      <c r="TLY48"/>
      <c r="TLZ48"/>
      <c r="TMA48"/>
      <c r="TMB48"/>
      <c r="TMC48"/>
      <c r="TMD48"/>
      <c r="TME48"/>
      <c r="TMF48"/>
      <c r="TMG48"/>
      <c r="TMH48"/>
      <c r="TMI48"/>
      <c r="TMJ48"/>
      <c r="TMK48"/>
      <c r="TML48"/>
      <c r="TMM48"/>
      <c r="TMN48"/>
      <c r="TMO48"/>
      <c r="TMP48"/>
      <c r="TMQ48"/>
      <c r="TMR48"/>
      <c r="TMS48"/>
      <c r="TMT48"/>
      <c r="TMU48"/>
      <c r="TMV48"/>
      <c r="TMW48"/>
      <c r="TMX48"/>
      <c r="TMY48"/>
      <c r="TMZ48"/>
      <c r="TNA48"/>
      <c r="TNB48"/>
      <c r="TNC48"/>
      <c r="TND48"/>
      <c r="TNE48"/>
      <c r="TNF48"/>
      <c r="TNG48"/>
      <c r="TNH48"/>
      <c r="TNI48"/>
      <c r="TNJ48"/>
      <c r="TNK48"/>
      <c r="TNL48"/>
      <c r="TNM48"/>
      <c r="TNN48"/>
      <c r="TNO48"/>
      <c r="TNP48"/>
      <c r="TNQ48"/>
      <c r="TNR48"/>
      <c r="TNS48"/>
      <c r="TNT48"/>
      <c r="TNU48"/>
      <c r="TNV48"/>
      <c r="TNW48"/>
      <c r="TNX48"/>
      <c r="TNY48"/>
      <c r="TNZ48"/>
      <c r="TOA48"/>
      <c r="TOB48"/>
      <c r="TOC48"/>
      <c r="TOD48"/>
      <c r="TOE48"/>
      <c r="TOF48"/>
      <c r="TOG48"/>
      <c r="TOH48"/>
      <c r="TOI48"/>
      <c r="TOJ48"/>
      <c r="TOK48"/>
      <c r="TOL48"/>
      <c r="TOM48"/>
      <c r="TON48"/>
      <c r="TOO48"/>
      <c r="TOP48"/>
      <c r="TOQ48"/>
      <c r="TOR48"/>
      <c r="TOS48"/>
      <c r="TOT48"/>
      <c r="TOU48"/>
      <c r="TOV48"/>
      <c r="TOW48"/>
      <c r="TOX48"/>
      <c r="TOY48"/>
      <c r="TOZ48"/>
      <c r="TPA48"/>
      <c r="TPB48"/>
      <c r="TPC48"/>
      <c r="TPD48"/>
      <c r="TPE48"/>
      <c r="TPF48"/>
      <c r="TPG48"/>
      <c r="TPH48"/>
      <c r="TPI48"/>
      <c r="TPJ48"/>
      <c r="TPK48"/>
      <c r="TPL48"/>
      <c r="TPM48"/>
      <c r="TPN48"/>
      <c r="TPO48"/>
      <c r="TPP48"/>
      <c r="TPQ48"/>
      <c r="TPR48"/>
      <c r="TPS48"/>
      <c r="TPT48"/>
      <c r="TPU48"/>
      <c r="TPV48"/>
      <c r="TPW48"/>
      <c r="TPX48"/>
      <c r="TPY48"/>
      <c r="TPZ48"/>
      <c r="TQA48"/>
      <c r="TQB48"/>
      <c r="TQC48"/>
      <c r="TQD48"/>
      <c r="TQE48"/>
      <c r="TQF48"/>
      <c r="TQG48"/>
      <c r="TQH48"/>
      <c r="TQI48"/>
      <c r="TQJ48"/>
      <c r="TQK48"/>
      <c r="TQL48"/>
      <c r="TQM48"/>
      <c r="TQN48"/>
      <c r="TQO48"/>
      <c r="TQP48"/>
      <c r="TQQ48"/>
      <c r="TQR48"/>
      <c r="TQS48"/>
      <c r="TQT48"/>
      <c r="TQU48"/>
      <c r="TQV48"/>
      <c r="TQW48"/>
      <c r="TQX48"/>
      <c r="TQY48"/>
      <c r="TQZ48"/>
      <c r="TRA48"/>
      <c r="TRB48"/>
      <c r="TRC48"/>
      <c r="TRD48"/>
      <c r="TRE48"/>
      <c r="TRF48"/>
      <c r="TRG48"/>
      <c r="TRH48"/>
      <c r="TRI48"/>
      <c r="TRJ48"/>
      <c r="TRK48"/>
      <c r="TRL48"/>
      <c r="TRM48"/>
      <c r="TRN48"/>
      <c r="TRO48"/>
      <c r="TRP48"/>
      <c r="TRQ48"/>
      <c r="TRR48"/>
      <c r="TRS48"/>
      <c r="TRT48"/>
      <c r="TRU48"/>
      <c r="TRV48"/>
      <c r="TRW48"/>
      <c r="TRX48"/>
      <c r="TRY48"/>
      <c r="TRZ48"/>
      <c r="TSA48"/>
      <c r="TSB48"/>
      <c r="TSC48"/>
      <c r="TSD48"/>
      <c r="TSE48"/>
      <c r="TSF48"/>
      <c r="TSG48"/>
      <c r="TSH48"/>
      <c r="TSI48"/>
      <c r="TSJ48"/>
      <c r="TSK48"/>
      <c r="TSL48"/>
      <c r="TSM48"/>
      <c r="TSN48"/>
      <c r="TSO48"/>
      <c r="TSP48"/>
      <c r="TSQ48"/>
      <c r="TSR48"/>
      <c r="TSS48"/>
      <c r="TST48"/>
      <c r="TSU48"/>
      <c r="TSV48"/>
      <c r="TSW48"/>
      <c r="TSX48"/>
      <c r="TSY48"/>
      <c r="TSZ48"/>
      <c r="TTA48"/>
      <c r="TTB48"/>
      <c r="TTC48"/>
      <c r="TTD48"/>
      <c r="TTE48"/>
      <c r="TTF48"/>
      <c r="TTG48"/>
      <c r="TTH48"/>
      <c r="TTI48"/>
      <c r="TTJ48"/>
      <c r="TTK48"/>
      <c r="TTL48"/>
      <c r="TTM48"/>
      <c r="TTN48"/>
      <c r="TTO48"/>
      <c r="TTP48"/>
      <c r="TTQ48"/>
      <c r="TTR48"/>
      <c r="TTS48"/>
      <c r="TTT48"/>
      <c r="TTU48"/>
      <c r="TTV48"/>
      <c r="TTW48"/>
      <c r="TTX48"/>
      <c r="TTY48"/>
      <c r="TTZ48"/>
      <c r="TUA48"/>
      <c r="TUB48"/>
      <c r="TUC48"/>
      <c r="TUD48"/>
      <c r="TUE48"/>
      <c r="TUF48"/>
      <c r="TUG48"/>
      <c r="TUH48"/>
      <c r="TUI48"/>
      <c r="TUJ48"/>
      <c r="TUK48"/>
      <c r="TUL48"/>
      <c r="TUM48"/>
      <c r="TUN48"/>
      <c r="TUO48"/>
      <c r="TUP48"/>
      <c r="TUQ48"/>
      <c r="TUR48"/>
      <c r="TUS48"/>
      <c r="TUT48"/>
      <c r="TUU48"/>
      <c r="TUV48"/>
      <c r="TUW48"/>
      <c r="TUX48"/>
      <c r="TUY48"/>
      <c r="TUZ48"/>
      <c r="TVA48"/>
      <c r="TVB48"/>
      <c r="TVC48"/>
      <c r="TVD48"/>
      <c r="TVE48"/>
      <c r="TVF48"/>
      <c r="TVG48"/>
      <c r="TVH48"/>
      <c r="TVI48"/>
      <c r="TVJ48"/>
      <c r="TVK48"/>
      <c r="TVL48"/>
      <c r="TVM48"/>
      <c r="TVN48"/>
      <c r="TVO48"/>
      <c r="TVP48"/>
      <c r="TVQ48"/>
      <c r="TVR48"/>
      <c r="TVS48"/>
      <c r="TVT48"/>
      <c r="TVU48"/>
      <c r="TVV48"/>
      <c r="TVW48"/>
      <c r="TVX48"/>
      <c r="TVY48"/>
      <c r="TVZ48"/>
      <c r="TWA48"/>
      <c r="TWB48"/>
      <c r="TWC48"/>
      <c r="TWD48"/>
      <c r="TWE48"/>
      <c r="TWF48"/>
      <c r="TWG48"/>
      <c r="TWH48"/>
      <c r="TWI48"/>
      <c r="TWJ48"/>
      <c r="TWK48"/>
      <c r="TWL48"/>
      <c r="TWM48"/>
      <c r="TWN48"/>
      <c r="TWO48"/>
      <c r="TWP48"/>
      <c r="TWQ48"/>
      <c r="TWR48"/>
      <c r="TWS48"/>
      <c r="TWT48"/>
      <c r="TWU48"/>
      <c r="TWV48"/>
      <c r="TWW48"/>
      <c r="TWX48"/>
      <c r="TWY48"/>
      <c r="TWZ48"/>
      <c r="TXA48"/>
      <c r="TXB48"/>
      <c r="TXC48"/>
      <c r="TXD48"/>
      <c r="TXE48"/>
      <c r="TXF48"/>
      <c r="TXG48"/>
      <c r="TXH48"/>
      <c r="TXI48"/>
      <c r="TXJ48"/>
      <c r="TXK48"/>
      <c r="TXL48"/>
      <c r="TXM48"/>
      <c r="TXN48"/>
      <c r="TXO48"/>
      <c r="TXP48"/>
      <c r="TXQ48"/>
      <c r="TXR48"/>
      <c r="TXS48"/>
      <c r="TXT48"/>
      <c r="TXU48"/>
      <c r="TXV48"/>
      <c r="TXW48"/>
      <c r="TXX48"/>
      <c r="TXY48"/>
      <c r="TXZ48"/>
      <c r="TYA48"/>
      <c r="TYB48"/>
      <c r="TYC48"/>
      <c r="TYD48"/>
      <c r="TYE48"/>
      <c r="TYF48"/>
      <c r="TYG48"/>
      <c r="TYH48"/>
      <c r="TYI48"/>
      <c r="TYJ48"/>
      <c r="TYK48"/>
      <c r="TYL48"/>
      <c r="TYM48"/>
      <c r="TYN48"/>
      <c r="TYO48"/>
      <c r="TYP48"/>
      <c r="TYQ48"/>
      <c r="TYR48"/>
      <c r="TYS48"/>
      <c r="TYT48"/>
      <c r="TYU48"/>
      <c r="TYV48"/>
      <c r="TYW48"/>
      <c r="TYX48"/>
      <c r="TYY48"/>
      <c r="TYZ48"/>
      <c r="TZA48"/>
      <c r="TZB48"/>
      <c r="TZC48"/>
      <c r="TZD48"/>
      <c r="TZE48"/>
      <c r="TZF48"/>
      <c r="TZG48"/>
      <c r="TZH48"/>
      <c r="TZI48"/>
      <c r="TZJ48"/>
      <c r="TZK48"/>
      <c r="TZL48"/>
      <c r="TZM48"/>
      <c r="TZN48"/>
      <c r="TZO48"/>
      <c r="TZP48"/>
      <c r="TZQ48"/>
      <c r="TZR48"/>
      <c r="TZS48"/>
      <c r="TZT48"/>
      <c r="TZU48"/>
      <c r="TZV48"/>
      <c r="TZW48"/>
      <c r="TZX48"/>
      <c r="TZY48"/>
      <c r="TZZ48"/>
      <c r="UAA48"/>
      <c r="UAB48"/>
      <c r="UAC48"/>
      <c r="UAD48"/>
      <c r="UAE48"/>
      <c r="UAF48"/>
      <c r="UAG48"/>
      <c r="UAH48"/>
      <c r="UAI48"/>
      <c r="UAJ48"/>
      <c r="UAK48"/>
      <c r="UAL48"/>
      <c r="UAM48"/>
      <c r="UAN48"/>
      <c r="UAO48"/>
      <c r="UAP48"/>
      <c r="UAQ48"/>
      <c r="UAR48"/>
      <c r="UAS48"/>
      <c r="UAT48"/>
      <c r="UAU48"/>
      <c r="UAV48"/>
      <c r="UAW48"/>
      <c r="UAX48"/>
      <c r="UAY48"/>
      <c r="UAZ48"/>
      <c r="UBA48"/>
      <c r="UBB48"/>
      <c r="UBC48"/>
      <c r="UBD48"/>
      <c r="UBE48"/>
      <c r="UBF48"/>
      <c r="UBG48"/>
      <c r="UBH48"/>
      <c r="UBI48"/>
      <c r="UBJ48"/>
      <c r="UBK48"/>
      <c r="UBL48"/>
      <c r="UBM48"/>
      <c r="UBN48"/>
      <c r="UBO48"/>
      <c r="UBP48"/>
      <c r="UBQ48"/>
      <c r="UBR48"/>
      <c r="UBS48"/>
      <c r="UBT48"/>
      <c r="UBU48"/>
      <c r="UBV48"/>
      <c r="UBW48"/>
      <c r="UBX48"/>
      <c r="UBY48"/>
      <c r="UBZ48"/>
      <c r="UCA48"/>
      <c r="UCB48"/>
      <c r="UCC48"/>
      <c r="UCD48"/>
      <c r="UCE48"/>
      <c r="UCF48"/>
      <c r="UCG48"/>
      <c r="UCH48"/>
      <c r="UCI48"/>
      <c r="UCJ48"/>
      <c r="UCK48"/>
      <c r="UCL48"/>
      <c r="UCM48"/>
      <c r="UCN48"/>
      <c r="UCO48"/>
      <c r="UCP48"/>
      <c r="UCQ48"/>
      <c r="UCR48"/>
      <c r="UCS48"/>
      <c r="UCT48"/>
      <c r="UCU48"/>
      <c r="UCV48"/>
      <c r="UCW48"/>
      <c r="UCX48"/>
      <c r="UCY48"/>
      <c r="UCZ48"/>
      <c r="UDA48"/>
      <c r="UDB48"/>
      <c r="UDC48"/>
      <c r="UDD48"/>
      <c r="UDE48"/>
      <c r="UDF48"/>
      <c r="UDG48"/>
      <c r="UDH48"/>
      <c r="UDI48"/>
      <c r="UDJ48"/>
      <c r="UDK48"/>
      <c r="UDL48"/>
      <c r="UDM48"/>
      <c r="UDN48"/>
      <c r="UDO48"/>
      <c r="UDP48"/>
      <c r="UDQ48"/>
      <c r="UDR48"/>
      <c r="UDS48"/>
      <c r="UDT48"/>
      <c r="UDU48"/>
      <c r="UDV48"/>
      <c r="UDW48"/>
      <c r="UDX48"/>
      <c r="UDY48"/>
      <c r="UDZ48"/>
      <c r="UEA48"/>
      <c r="UEB48"/>
      <c r="UEC48"/>
      <c r="UED48"/>
      <c r="UEE48"/>
      <c r="UEF48"/>
      <c r="UEG48"/>
      <c r="UEH48"/>
      <c r="UEI48"/>
      <c r="UEJ48"/>
      <c r="UEK48"/>
      <c r="UEL48"/>
      <c r="UEM48"/>
      <c r="UEN48"/>
      <c r="UEO48"/>
      <c r="UEP48"/>
      <c r="UEQ48"/>
      <c r="UER48"/>
      <c r="UES48"/>
      <c r="UET48"/>
      <c r="UEU48"/>
      <c r="UEV48"/>
      <c r="UEW48"/>
      <c r="UEX48"/>
      <c r="UEY48"/>
      <c r="UEZ48"/>
      <c r="UFA48"/>
      <c r="UFB48"/>
      <c r="UFC48"/>
      <c r="UFD48"/>
      <c r="UFE48"/>
      <c r="UFF48"/>
      <c r="UFG48"/>
      <c r="UFH48"/>
      <c r="UFI48"/>
      <c r="UFJ48"/>
      <c r="UFK48"/>
      <c r="UFL48"/>
      <c r="UFM48"/>
      <c r="UFN48"/>
      <c r="UFO48"/>
      <c r="UFP48"/>
      <c r="UFQ48"/>
      <c r="UFR48"/>
      <c r="UFS48"/>
      <c r="UFT48"/>
      <c r="UFU48"/>
      <c r="UFV48"/>
      <c r="UFW48"/>
      <c r="UFX48"/>
      <c r="UFY48"/>
      <c r="UFZ48"/>
      <c r="UGA48"/>
      <c r="UGB48"/>
      <c r="UGC48"/>
      <c r="UGD48"/>
      <c r="UGE48"/>
      <c r="UGF48"/>
      <c r="UGG48"/>
      <c r="UGH48"/>
      <c r="UGI48"/>
      <c r="UGJ48"/>
      <c r="UGK48"/>
      <c r="UGL48"/>
      <c r="UGM48"/>
      <c r="UGN48"/>
      <c r="UGO48"/>
      <c r="UGP48"/>
      <c r="UGQ48"/>
      <c r="UGR48"/>
      <c r="UGS48"/>
      <c r="UGT48"/>
      <c r="UGU48"/>
      <c r="UGV48"/>
      <c r="UGW48"/>
      <c r="UGX48"/>
      <c r="UGY48"/>
      <c r="UGZ48"/>
      <c r="UHA48"/>
      <c r="UHB48"/>
      <c r="UHC48"/>
      <c r="UHD48"/>
      <c r="UHE48"/>
      <c r="UHF48"/>
      <c r="UHG48"/>
      <c r="UHH48"/>
      <c r="UHI48"/>
      <c r="UHJ48"/>
      <c r="UHK48"/>
      <c r="UHL48"/>
      <c r="UHM48"/>
      <c r="UHN48"/>
      <c r="UHO48"/>
      <c r="UHP48"/>
      <c r="UHQ48"/>
      <c r="UHR48"/>
      <c r="UHS48"/>
      <c r="UHT48"/>
      <c r="UHU48"/>
      <c r="UHV48"/>
      <c r="UHW48"/>
      <c r="UHX48"/>
      <c r="UHY48"/>
      <c r="UHZ48"/>
      <c r="UIA48"/>
      <c r="UIB48"/>
      <c r="UIC48"/>
      <c r="UID48"/>
      <c r="UIE48"/>
      <c r="UIF48"/>
      <c r="UIG48"/>
      <c r="UIH48"/>
      <c r="UII48"/>
      <c r="UIJ48"/>
      <c r="UIK48"/>
      <c r="UIL48"/>
      <c r="UIM48"/>
      <c r="UIN48"/>
      <c r="UIO48"/>
      <c r="UIP48"/>
      <c r="UIQ48"/>
      <c r="UIR48"/>
      <c r="UIS48"/>
      <c r="UIT48"/>
      <c r="UIU48"/>
      <c r="UIV48"/>
      <c r="UIW48"/>
      <c r="UIX48"/>
      <c r="UIY48"/>
      <c r="UIZ48"/>
      <c r="UJA48"/>
      <c r="UJB48"/>
      <c r="UJC48"/>
      <c r="UJD48"/>
      <c r="UJE48"/>
      <c r="UJF48"/>
      <c r="UJG48"/>
      <c r="UJH48"/>
      <c r="UJI48"/>
      <c r="UJJ48"/>
      <c r="UJK48"/>
      <c r="UJL48"/>
      <c r="UJM48"/>
      <c r="UJN48"/>
      <c r="UJO48"/>
      <c r="UJP48"/>
      <c r="UJQ48"/>
      <c r="UJR48"/>
      <c r="UJS48"/>
      <c r="UJT48"/>
      <c r="UJU48"/>
      <c r="UJV48"/>
      <c r="UJW48"/>
      <c r="UJX48"/>
      <c r="UJY48"/>
      <c r="UJZ48"/>
      <c r="UKA48"/>
      <c r="UKB48"/>
      <c r="UKC48"/>
      <c r="UKD48"/>
      <c r="UKE48"/>
      <c r="UKF48"/>
      <c r="UKG48"/>
      <c r="UKH48"/>
      <c r="UKI48"/>
      <c r="UKJ48"/>
      <c r="UKK48"/>
      <c r="UKL48"/>
      <c r="UKM48"/>
      <c r="UKN48"/>
      <c r="UKO48"/>
      <c r="UKP48"/>
      <c r="UKQ48"/>
      <c r="UKR48"/>
      <c r="UKS48"/>
      <c r="UKT48"/>
      <c r="UKU48"/>
      <c r="UKV48"/>
      <c r="UKW48"/>
      <c r="UKX48"/>
      <c r="UKY48"/>
      <c r="UKZ48"/>
      <c r="ULA48"/>
      <c r="ULB48"/>
      <c r="ULC48"/>
      <c r="ULD48"/>
      <c r="ULE48"/>
      <c r="ULF48"/>
      <c r="ULG48"/>
      <c r="ULH48"/>
      <c r="ULI48"/>
      <c r="ULJ48"/>
      <c r="ULK48"/>
      <c r="ULL48"/>
      <c r="ULM48"/>
      <c r="ULN48"/>
      <c r="ULO48"/>
      <c r="ULP48"/>
      <c r="ULQ48"/>
      <c r="ULR48"/>
      <c r="ULS48"/>
      <c r="ULT48"/>
      <c r="ULU48"/>
      <c r="ULV48"/>
      <c r="ULW48"/>
      <c r="ULX48"/>
      <c r="ULY48"/>
      <c r="ULZ48"/>
      <c r="UMA48"/>
      <c r="UMB48"/>
      <c r="UMC48"/>
      <c r="UMD48"/>
      <c r="UME48"/>
      <c r="UMF48"/>
      <c r="UMG48"/>
      <c r="UMH48"/>
      <c r="UMI48"/>
      <c r="UMJ48"/>
      <c r="UMK48"/>
      <c r="UML48"/>
      <c r="UMM48"/>
      <c r="UMN48"/>
      <c r="UMO48"/>
      <c r="UMP48"/>
      <c r="UMQ48"/>
      <c r="UMR48"/>
      <c r="UMS48"/>
      <c r="UMT48"/>
      <c r="UMU48"/>
      <c r="UMV48"/>
      <c r="UMW48"/>
      <c r="UMX48"/>
      <c r="UMY48"/>
      <c r="UMZ48"/>
      <c r="UNA48"/>
      <c r="UNB48"/>
      <c r="UNC48"/>
      <c r="UND48"/>
      <c r="UNE48"/>
      <c r="UNF48"/>
      <c r="UNG48"/>
      <c r="UNH48"/>
      <c r="UNI48"/>
      <c r="UNJ48"/>
      <c r="UNK48"/>
      <c r="UNL48"/>
      <c r="UNM48"/>
      <c r="UNN48"/>
      <c r="UNO48"/>
      <c r="UNP48"/>
      <c r="UNQ48"/>
      <c r="UNR48"/>
      <c r="UNS48"/>
      <c r="UNT48"/>
      <c r="UNU48"/>
      <c r="UNV48"/>
      <c r="UNW48"/>
      <c r="UNX48"/>
      <c r="UNY48"/>
      <c r="UNZ48"/>
      <c r="UOA48"/>
      <c r="UOB48"/>
      <c r="UOC48"/>
      <c r="UOD48"/>
      <c r="UOE48"/>
      <c r="UOF48"/>
      <c r="UOG48"/>
      <c r="UOH48"/>
      <c r="UOI48"/>
      <c r="UOJ48"/>
      <c r="UOK48"/>
      <c r="UOL48"/>
      <c r="UOM48"/>
      <c r="UON48"/>
      <c r="UOO48"/>
      <c r="UOP48"/>
      <c r="UOQ48"/>
      <c r="UOR48"/>
      <c r="UOS48"/>
      <c r="UOT48"/>
      <c r="UOU48"/>
      <c r="UOV48"/>
      <c r="UOW48"/>
      <c r="UOX48"/>
      <c r="UOY48"/>
      <c r="UOZ48"/>
      <c r="UPA48"/>
      <c r="UPB48"/>
      <c r="UPC48"/>
      <c r="UPD48"/>
      <c r="UPE48"/>
      <c r="UPF48"/>
      <c r="UPG48"/>
      <c r="UPH48"/>
      <c r="UPI48"/>
      <c r="UPJ48"/>
      <c r="UPK48"/>
      <c r="UPL48"/>
      <c r="UPM48"/>
      <c r="UPN48"/>
      <c r="UPO48"/>
      <c r="UPP48"/>
      <c r="UPQ48"/>
      <c r="UPR48"/>
      <c r="UPS48"/>
      <c r="UPT48"/>
      <c r="UPU48"/>
      <c r="UPV48"/>
      <c r="UPW48"/>
      <c r="UPX48"/>
      <c r="UPY48"/>
      <c r="UPZ48"/>
      <c r="UQA48"/>
      <c r="UQB48"/>
      <c r="UQC48"/>
      <c r="UQD48"/>
      <c r="UQE48"/>
      <c r="UQF48"/>
      <c r="UQG48"/>
      <c r="UQH48"/>
      <c r="UQI48"/>
      <c r="UQJ48"/>
      <c r="UQK48"/>
      <c r="UQL48"/>
      <c r="UQM48"/>
      <c r="UQN48"/>
      <c r="UQO48"/>
      <c r="UQP48"/>
      <c r="UQQ48"/>
      <c r="UQR48"/>
      <c r="UQS48"/>
      <c r="UQT48"/>
      <c r="UQU48"/>
      <c r="UQV48"/>
      <c r="UQW48"/>
      <c r="UQX48"/>
      <c r="UQY48"/>
      <c r="UQZ48"/>
      <c r="URA48"/>
      <c r="URB48"/>
      <c r="URC48"/>
      <c r="URD48"/>
      <c r="URE48"/>
      <c r="URF48"/>
      <c r="URG48"/>
      <c r="URH48"/>
      <c r="URI48"/>
      <c r="URJ48"/>
      <c r="URK48"/>
      <c r="URL48"/>
      <c r="URM48"/>
      <c r="URN48"/>
      <c r="URO48"/>
      <c r="URP48"/>
      <c r="URQ48"/>
      <c r="URR48"/>
      <c r="URS48"/>
      <c r="URT48"/>
      <c r="URU48"/>
      <c r="URV48"/>
      <c r="URW48"/>
      <c r="URX48"/>
      <c r="URY48"/>
      <c r="URZ48"/>
      <c r="USA48"/>
      <c r="USB48"/>
      <c r="USC48"/>
      <c r="USD48"/>
      <c r="USE48"/>
      <c r="USF48"/>
      <c r="USG48"/>
      <c r="USH48"/>
      <c r="USI48"/>
      <c r="USJ48"/>
      <c r="USK48"/>
      <c r="USL48"/>
      <c r="USM48"/>
      <c r="USN48"/>
      <c r="USO48"/>
      <c r="USP48"/>
      <c r="USQ48"/>
      <c r="USR48"/>
      <c r="USS48"/>
      <c r="UST48"/>
      <c r="USU48"/>
      <c r="USV48"/>
      <c r="USW48"/>
      <c r="USX48"/>
      <c r="USY48"/>
      <c r="USZ48"/>
      <c r="UTA48"/>
      <c r="UTB48"/>
      <c r="UTC48"/>
      <c r="UTD48"/>
      <c r="UTE48"/>
      <c r="UTF48"/>
      <c r="UTG48"/>
      <c r="UTH48"/>
      <c r="UTI48"/>
      <c r="UTJ48"/>
      <c r="UTK48"/>
      <c r="UTL48"/>
      <c r="UTM48"/>
      <c r="UTN48"/>
      <c r="UTO48"/>
      <c r="UTP48"/>
      <c r="UTQ48"/>
      <c r="UTR48"/>
      <c r="UTS48"/>
      <c r="UTT48"/>
      <c r="UTU48"/>
      <c r="UTV48"/>
      <c r="UTW48"/>
      <c r="UTX48"/>
      <c r="UTY48"/>
      <c r="UTZ48"/>
      <c r="UUA48"/>
      <c r="UUB48"/>
      <c r="UUC48"/>
      <c r="UUD48"/>
      <c r="UUE48"/>
      <c r="UUF48"/>
      <c r="UUG48"/>
      <c r="UUH48"/>
      <c r="UUI48"/>
      <c r="UUJ48"/>
      <c r="UUK48"/>
      <c r="UUL48"/>
      <c r="UUM48"/>
      <c r="UUN48"/>
      <c r="UUO48"/>
      <c r="UUP48"/>
      <c r="UUQ48"/>
      <c r="UUR48"/>
      <c r="UUS48"/>
      <c r="UUT48"/>
      <c r="UUU48"/>
      <c r="UUV48"/>
      <c r="UUW48"/>
      <c r="UUX48"/>
      <c r="UUY48"/>
      <c r="UUZ48"/>
      <c r="UVA48"/>
      <c r="UVB48"/>
      <c r="UVC48"/>
      <c r="UVD48"/>
      <c r="UVE48"/>
      <c r="UVF48"/>
      <c r="UVG48"/>
      <c r="UVH48"/>
      <c r="UVI48"/>
      <c r="UVJ48"/>
      <c r="UVK48"/>
      <c r="UVL48"/>
      <c r="UVM48"/>
      <c r="UVN48"/>
      <c r="UVO48"/>
      <c r="UVP48"/>
      <c r="UVQ48"/>
      <c r="UVR48"/>
      <c r="UVS48"/>
      <c r="UVT48"/>
      <c r="UVU48"/>
      <c r="UVV48"/>
      <c r="UVW48"/>
      <c r="UVX48"/>
      <c r="UVY48"/>
      <c r="UVZ48"/>
      <c r="UWA48"/>
      <c r="UWB48"/>
      <c r="UWC48"/>
      <c r="UWD48"/>
      <c r="UWE48"/>
      <c r="UWF48"/>
      <c r="UWG48"/>
      <c r="UWH48"/>
      <c r="UWI48"/>
      <c r="UWJ48"/>
      <c r="UWK48"/>
      <c r="UWL48"/>
      <c r="UWM48"/>
      <c r="UWN48"/>
      <c r="UWO48"/>
      <c r="UWP48"/>
      <c r="UWQ48"/>
      <c r="UWR48"/>
      <c r="UWS48"/>
      <c r="UWT48"/>
      <c r="UWU48"/>
      <c r="UWV48"/>
      <c r="UWW48"/>
      <c r="UWX48"/>
      <c r="UWY48"/>
      <c r="UWZ48"/>
      <c r="UXA48"/>
      <c r="UXB48"/>
      <c r="UXC48"/>
      <c r="UXD48"/>
      <c r="UXE48"/>
      <c r="UXF48"/>
      <c r="UXG48"/>
      <c r="UXH48"/>
      <c r="UXI48"/>
      <c r="UXJ48"/>
      <c r="UXK48"/>
      <c r="UXL48"/>
      <c r="UXM48"/>
      <c r="UXN48"/>
      <c r="UXO48"/>
      <c r="UXP48"/>
      <c r="UXQ48"/>
      <c r="UXR48"/>
      <c r="UXS48"/>
      <c r="UXT48"/>
      <c r="UXU48"/>
      <c r="UXV48"/>
      <c r="UXW48"/>
      <c r="UXX48"/>
      <c r="UXY48"/>
      <c r="UXZ48"/>
      <c r="UYA48"/>
      <c r="UYB48"/>
      <c r="UYC48"/>
      <c r="UYD48"/>
      <c r="UYE48"/>
      <c r="UYF48"/>
      <c r="UYG48"/>
      <c r="UYH48"/>
      <c r="UYI48"/>
      <c r="UYJ48"/>
      <c r="UYK48"/>
      <c r="UYL48"/>
      <c r="UYM48"/>
      <c r="UYN48"/>
      <c r="UYO48"/>
      <c r="UYP48"/>
      <c r="UYQ48"/>
      <c r="UYR48"/>
      <c r="UYS48"/>
      <c r="UYT48"/>
      <c r="UYU48"/>
      <c r="UYV48"/>
      <c r="UYW48"/>
      <c r="UYX48"/>
      <c r="UYY48"/>
      <c r="UYZ48"/>
      <c r="UZA48"/>
      <c r="UZB48"/>
      <c r="UZC48"/>
      <c r="UZD48"/>
      <c r="UZE48"/>
      <c r="UZF48"/>
      <c r="UZG48"/>
      <c r="UZH48"/>
      <c r="UZI48"/>
      <c r="UZJ48"/>
      <c r="UZK48"/>
      <c r="UZL48"/>
      <c r="UZM48"/>
      <c r="UZN48"/>
      <c r="UZO48"/>
      <c r="UZP48"/>
      <c r="UZQ48"/>
      <c r="UZR48"/>
      <c r="UZS48"/>
      <c r="UZT48"/>
      <c r="UZU48"/>
      <c r="UZV48"/>
      <c r="UZW48"/>
      <c r="UZX48"/>
      <c r="UZY48"/>
      <c r="UZZ48"/>
      <c r="VAA48"/>
      <c r="VAB48"/>
      <c r="VAC48"/>
      <c r="VAD48"/>
      <c r="VAE48"/>
      <c r="VAF48"/>
      <c r="VAG48"/>
      <c r="VAH48"/>
      <c r="VAI48"/>
      <c r="VAJ48"/>
      <c r="VAK48"/>
      <c r="VAL48"/>
      <c r="VAM48"/>
      <c r="VAN48"/>
      <c r="VAO48"/>
      <c r="VAP48"/>
      <c r="VAQ48"/>
      <c r="VAR48"/>
      <c r="VAS48"/>
      <c r="VAT48"/>
      <c r="VAU48"/>
      <c r="VAV48"/>
      <c r="VAW48"/>
      <c r="VAX48"/>
      <c r="VAY48"/>
      <c r="VAZ48"/>
      <c r="VBA48"/>
      <c r="VBB48"/>
      <c r="VBC48"/>
      <c r="VBD48"/>
      <c r="VBE48"/>
      <c r="VBF48"/>
      <c r="VBG48"/>
      <c r="VBH48"/>
      <c r="VBI48"/>
      <c r="VBJ48"/>
      <c r="VBK48"/>
      <c r="VBL48"/>
      <c r="VBM48"/>
      <c r="VBN48"/>
      <c r="VBO48"/>
      <c r="VBP48"/>
      <c r="VBQ48"/>
      <c r="VBR48"/>
      <c r="VBS48"/>
      <c r="VBT48"/>
      <c r="VBU48"/>
      <c r="VBV48"/>
      <c r="VBW48"/>
      <c r="VBX48"/>
      <c r="VBY48"/>
      <c r="VBZ48"/>
      <c r="VCA48"/>
      <c r="VCB48"/>
      <c r="VCC48"/>
      <c r="VCD48"/>
      <c r="VCE48"/>
      <c r="VCF48"/>
      <c r="VCG48"/>
      <c r="VCH48"/>
      <c r="VCI48"/>
      <c r="VCJ48"/>
      <c r="VCK48"/>
      <c r="VCL48"/>
      <c r="VCM48"/>
      <c r="VCN48"/>
      <c r="VCO48"/>
      <c r="VCP48"/>
      <c r="VCQ48"/>
      <c r="VCR48"/>
      <c r="VCS48"/>
      <c r="VCT48"/>
      <c r="VCU48"/>
      <c r="VCV48"/>
      <c r="VCW48"/>
      <c r="VCX48"/>
      <c r="VCY48"/>
      <c r="VCZ48"/>
      <c r="VDA48"/>
      <c r="VDB48"/>
      <c r="VDC48"/>
      <c r="VDD48"/>
      <c r="VDE48"/>
      <c r="VDF48"/>
      <c r="VDG48"/>
      <c r="VDH48"/>
      <c r="VDI48"/>
      <c r="VDJ48"/>
      <c r="VDK48"/>
      <c r="VDL48"/>
      <c r="VDM48"/>
      <c r="VDN48"/>
      <c r="VDO48"/>
      <c r="VDP48"/>
      <c r="VDQ48"/>
      <c r="VDR48"/>
      <c r="VDS48"/>
      <c r="VDT48"/>
      <c r="VDU48"/>
      <c r="VDV48"/>
      <c r="VDW48"/>
      <c r="VDX48"/>
      <c r="VDY48"/>
      <c r="VDZ48"/>
      <c r="VEA48"/>
      <c r="VEB48"/>
      <c r="VEC48"/>
      <c r="VED48"/>
      <c r="VEE48"/>
      <c r="VEF48"/>
      <c r="VEG48"/>
      <c r="VEH48"/>
      <c r="VEI48"/>
      <c r="VEJ48"/>
      <c r="VEK48"/>
      <c r="VEL48"/>
      <c r="VEM48"/>
      <c r="VEN48"/>
      <c r="VEO48"/>
      <c r="VEP48"/>
      <c r="VEQ48"/>
      <c r="VER48"/>
      <c r="VES48"/>
      <c r="VET48"/>
      <c r="VEU48"/>
      <c r="VEV48"/>
      <c r="VEW48"/>
      <c r="VEX48"/>
      <c r="VEY48"/>
      <c r="VEZ48"/>
      <c r="VFA48"/>
      <c r="VFB48"/>
      <c r="VFC48"/>
      <c r="VFD48"/>
      <c r="VFE48"/>
      <c r="VFF48"/>
      <c r="VFG48"/>
      <c r="VFH48"/>
      <c r="VFI48"/>
      <c r="VFJ48"/>
      <c r="VFK48"/>
      <c r="VFL48"/>
      <c r="VFM48"/>
      <c r="VFN48"/>
      <c r="VFO48"/>
      <c r="VFP48"/>
      <c r="VFQ48"/>
      <c r="VFR48"/>
      <c r="VFS48"/>
      <c r="VFT48"/>
      <c r="VFU48"/>
      <c r="VFV48"/>
      <c r="VFW48"/>
      <c r="VFX48"/>
      <c r="VFY48"/>
      <c r="VFZ48"/>
      <c r="VGA48"/>
      <c r="VGB48"/>
      <c r="VGC48"/>
      <c r="VGD48"/>
      <c r="VGE48"/>
      <c r="VGF48"/>
      <c r="VGG48"/>
      <c r="VGH48"/>
      <c r="VGI48"/>
      <c r="VGJ48"/>
      <c r="VGK48"/>
      <c r="VGL48"/>
      <c r="VGM48"/>
      <c r="VGN48"/>
      <c r="VGO48"/>
      <c r="VGP48"/>
      <c r="VGQ48"/>
      <c r="VGR48"/>
      <c r="VGS48"/>
      <c r="VGT48"/>
      <c r="VGU48"/>
      <c r="VGV48"/>
      <c r="VGW48"/>
      <c r="VGX48"/>
      <c r="VGY48"/>
      <c r="VGZ48"/>
      <c r="VHA48"/>
      <c r="VHB48"/>
      <c r="VHC48"/>
      <c r="VHD48"/>
      <c r="VHE48"/>
      <c r="VHF48"/>
      <c r="VHG48"/>
      <c r="VHH48"/>
      <c r="VHI48"/>
      <c r="VHJ48"/>
      <c r="VHK48"/>
      <c r="VHL48"/>
      <c r="VHM48"/>
      <c r="VHN48"/>
      <c r="VHO48"/>
      <c r="VHP48"/>
      <c r="VHQ48"/>
      <c r="VHR48"/>
      <c r="VHS48"/>
      <c r="VHT48"/>
      <c r="VHU48"/>
      <c r="VHV48"/>
      <c r="VHW48"/>
      <c r="VHX48"/>
      <c r="VHY48"/>
      <c r="VHZ48"/>
      <c r="VIA48"/>
      <c r="VIB48"/>
      <c r="VIC48"/>
      <c r="VID48"/>
      <c r="VIE48"/>
      <c r="VIF48"/>
      <c r="VIG48"/>
      <c r="VIH48"/>
      <c r="VII48"/>
      <c r="VIJ48"/>
      <c r="VIK48"/>
      <c r="VIL48"/>
      <c r="VIM48"/>
      <c r="VIN48"/>
      <c r="VIO48"/>
      <c r="VIP48"/>
      <c r="VIQ48"/>
      <c r="VIR48"/>
      <c r="VIS48"/>
      <c r="VIT48"/>
      <c r="VIU48"/>
      <c r="VIV48"/>
      <c r="VIW48"/>
      <c r="VIX48"/>
      <c r="VIY48"/>
      <c r="VIZ48"/>
      <c r="VJA48"/>
      <c r="VJB48"/>
      <c r="VJC48"/>
      <c r="VJD48"/>
      <c r="VJE48"/>
      <c r="VJF48"/>
      <c r="VJG48"/>
      <c r="VJH48"/>
      <c r="VJI48"/>
      <c r="VJJ48"/>
      <c r="VJK48"/>
      <c r="VJL48"/>
      <c r="VJM48"/>
      <c r="VJN48"/>
      <c r="VJO48"/>
      <c r="VJP48"/>
      <c r="VJQ48"/>
      <c r="VJR48"/>
      <c r="VJS48"/>
      <c r="VJT48"/>
      <c r="VJU48"/>
      <c r="VJV48"/>
      <c r="VJW48"/>
      <c r="VJX48"/>
      <c r="VJY48"/>
      <c r="VJZ48"/>
      <c r="VKA48"/>
      <c r="VKB48"/>
      <c r="VKC48"/>
      <c r="VKD48"/>
      <c r="VKE48"/>
      <c r="VKF48"/>
      <c r="VKG48"/>
      <c r="VKH48"/>
      <c r="VKI48"/>
      <c r="VKJ48"/>
      <c r="VKK48"/>
      <c r="VKL48"/>
      <c r="VKM48"/>
      <c r="VKN48"/>
      <c r="VKO48"/>
      <c r="VKP48"/>
      <c r="VKQ48"/>
      <c r="VKR48"/>
      <c r="VKS48"/>
      <c r="VKT48"/>
      <c r="VKU48"/>
      <c r="VKV48"/>
      <c r="VKW48"/>
      <c r="VKX48"/>
      <c r="VKY48"/>
      <c r="VKZ48"/>
      <c r="VLA48"/>
      <c r="VLB48"/>
      <c r="VLC48"/>
      <c r="VLD48"/>
      <c r="VLE48"/>
      <c r="VLF48"/>
      <c r="VLG48"/>
      <c r="VLH48"/>
      <c r="VLI48"/>
      <c r="VLJ48"/>
      <c r="VLK48"/>
      <c r="VLL48"/>
      <c r="VLM48"/>
      <c r="VLN48"/>
      <c r="VLO48"/>
      <c r="VLP48"/>
      <c r="VLQ48"/>
      <c r="VLR48"/>
      <c r="VLS48"/>
      <c r="VLT48"/>
      <c r="VLU48"/>
      <c r="VLV48"/>
      <c r="VLW48"/>
      <c r="VLX48"/>
      <c r="VLY48"/>
      <c r="VLZ48"/>
      <c r="VMA48"/>
      <c r="VMB48"/>
      <c r="VMC48"/>
      <c r="VMD48"/>
      <c r="VME48"/>
      <c r="VMF48"/>
      <c r="VMG48"/>
      <c r="VMH48"/>
      <c r="VMI48"/>
      <c r="VMJ48"/>
      <c r="VMK48"/>
      <c r="VML48"/>
      <c r="VMM48"/>
      <c r="VMN48"/>
      <c r="VMO48"/>
      <c r="VMP48"/>
      <c r="VMQ48"/>
      <c r="VMR48"/>
      <c r="VMS48"/>
      <c r="VMT48"/>
      <c r="VMU48"/>
      <c r="VMV48"/>
      <c r="VMW48"/>
      <c r="VMX48"/>
      <c r="VMY48"/>
      <c r="VMZ48"/>
      <c r="VNA48"/>
      <c r="VNB48"/>
      <c r="VNC48"/>
      <c r="VND48"/>
      <c r="VNE48"/>
      <c r="VNF48"/>
      <c r="VNG48"/>
      <c r="VNH48"/>
      <c r="VNI48"/>
      <c r="VNJ48"/>
      <c r="VNK48"/>
      <c r="VNL48"/>
      <c r="VNM48"/>
      <c r="VNN48"/>
      <c r="VNO48"/>
      <c r="VNP48"/>
      <c r="VNQ48"/>
      <c r="VNR48"/>
      <c r="VNS48"/>
      <c r="VNT48"/>
      <c r="VNU48"/>
      <c r="VNV48"/>
      <c r="VNW48"/>
      <c r="VNX48"/>
      <c r="VNY48"/>
      <c r="VNZ48"/>
      <c r="VOA48"/>
      <c r="VOB48"/>
      <c r="VOC48"/>
      <c r="VOD48"/>
      <c r="VOE48"/>
      <c r="VOF48"/>
      <c r="VOG48"/>
      <c r="VOH48"/>
      <c r="VOI48"/>
      <c r="VOJ48"/>
      <c r="VOK48"/>
      <c r="VOL48"/>
      <c r="VOM48"/>
      <c r="VON48"/>
      <c r="VOO48"/>
      <c r="VOP48"/>
      <c r="VOQ48"/>
      <c r="VOR48"/>
      <c r="VOS48"/>
      <c r="VOT48"/>
      <c r="VOU48"/>
      <c r="VOV48"/>
      <c r="VOW48"/>
      <c r="VOX48"/>
      <c r="VOY48"/>
      <c r="VOZ48"/>
      <c r="VPA48"/>
      <c r="VPB48"/>
      <c r="VPC48"/>
      <c r="VPD48"/>
      <c r="VPE48"/>
      <c r="VPF48"/>
      <c r="VPG48"/>
      <c r="VPH48"/>
      <c r="VPI48"/>
      <c r="VPJ48"/>
      <c r="VPK48"/>
      <c r="VPL48"/>
      <c r="VPM48"/>
      <c r="VPN48"/>
      <c r="VPO48"/>
      <c r="VPP48"/>
      <c r="VPQ48"/>
      <c r="VPR48"/>
      <c r="VPS48"/>
      <c r="VPT48"/>
      <c r="VPU48"/>
      <c r="VPV48"/>
      <c r="VPW48"/>
      <c r="VPX48"/>
      <c r="VPY48"/>
      <c r="VPZ48"/>
      <c r="VQA48"/>
      <c r="VQB48"/>
      <c r="VQC48"/>
      <c r="VQD48"/>
      <c r="VQE48"/>
      <c r="VQF48"/>
      <c r="VQG48"/>
      <c r="VQH48"/>
      <c r="VQI48"/>
      <c r="VQJ48"/>
      <c r="VQK48"/>
      <c r="VQL48"/>
      <c r="VQM48"/>
      <c r="VQN48"/>
      <c r="VQO48"/>
      <c r="VQP48"/>
      <c r="VQQ48"/>
      <c r="VQR48"/>
      <c r="VQS48"/>
      <c r="VQT48"/>
      <c r="VQU48"/>
      <c r="VQV48"/>
      <c r="VQW48"/>
      <c r="VQX48"/>
      <c r="VQY48"/>
      <c r="VQZ48"/>
      <c r="VRA48"/>
      <c r="VRB48"/>
      <c r="VRC48"/>
      <c r="VRD48"/>
      <c r="VRE48"/>
      <c r="VRF48"/>
      <c r="VRG48"/>
      <c r="VRH48"/>
      <c r="VRI48"/>
      <c r="VRJ48"/>
      <c r="VRK48"/>
      <c r="VRL48"/>
      <c r="VRM48"/>
      <c r="VRN48"/>
      <c r="VRO48"/>
      <c r="VRP48"/>
      <c r="VRQ48"/>
      <c r="VRR48"/>
      <c r="VRS48"/>
      <c r="VRT48"/>
      <c r="VRU48"/>
      <c r="VRV48"/>
      <c r="VRW48"/>
      <c r="VRX48"/>
      <c r="VRY48"/>
      <c r="VRZ48"/>
      <c r="VSA48"/>
      <c r="VSB48"/>
      <c r="VSC48"/>
      <c r="VSD48"/>
      <c r="VSE48"/>
      <c r="VSF48"/>
      <c r="VSG48"/>
      <c r="VSH48"/>
      <c r="VSI48"/>
      <c r="VSJ48"/>
      <c r="VSK48"/>
      <c r="VSL48"/>
      <c r="VSM48"/>
      <c r="VSN48"/>
      <c r="VSO48"/>
      <c r="VSP48"/>
      <c r="VSQ48"/>
      <c r="VSR48"/>
      <c r="VSS48"/>
      <c r="VST48"/>
      <c r="VSU48"/>
      <c r="VSV48"/>
      <c r="VSW48"/>
      <c r="VSX48"/>
      <c r="VSY48"/>
      <c r="VSZ48"/>
      <c r="VTA48"/>
      <c r="VTB48"/>
      <c r="VTC48"/>
      <c r="VTD48"/>
      <c r="VTE48"/>
      <c r="VTF48"/>
      <c r="VTG48"/>
      <c r="VTH48"/>
      <c r="VTI48"/>
      <c r="VTJ48"/>
      <c r="VTK48"/>
      <c r="VTL48"/>
      <c r="VTM48"/>
      <c r="VTN48"/>
      <c r="VTO48"/>
      <c r="VTP48"/>
      <c r="VTQ48"/>
      <c r="VTR48"/>
      <c r="VTS48"/>
      <c r="VTT48"/>
      <c r="VTU48"/>
      <c r="VTV48"/>
      <c r="VTW48"/>
      <c r="VTX48"/>
      <c r="VTY48"/>
      <c r="VTZ48"/>
      <c r="VUA48"/>
      <c r="VUB48"/>
      <c r="VUC48"/>
      <c r="VUD48"/>
      <c r="VUE48"/>
      <c r="VUF48"/>
      <c r="VUG48"/>
      <c r="VUH48"/>
      <c r="VUI48"/>
      <c r="VUJ48"/>
      <c r="VUK48"/>
      <c r="VUL48"/>
      <c r="VUM48"/>
      <c r="VUN48"/>
      <c r="VUO48"/>
      <c r="VUP48"/>
      <c r="VUQ48"/>
      <c r="VUR48"/>
      <c r="VUS48"/>
      <c r="VUT48"/>
      <c r="VUU48"/>
      <c r="VUV48"/>
      <c r="VUW48"/>
      <c r="VUX48"/>
      <c r="VUY48"/>
      <c r="VUZ48"/>
      <c r="VVA48"/>
      <c r="VVB48"/>
      <c r="VVC48"/>
      <c r="VVD48"/>
      <c r="VVE48"/>
      <c r="VVF48"/>
      <c r="VVG48"/>
      <c r="VVH48"/>
      <c r="VVI48"/>
      <c r="VVJ48"/>
      <c r="VVK48"/>
      <c r="VVL48"/>
      <c r="VVM48"/>
      <c r="VVN48"/>
      <c r="VVO48"/>
      <c r="VVP48"/>
      <c r="VVQ48"/>
      <c r="VVR48"/>
      <c r="VVS48"/>
      <c r="VVT48"/>
      <c r="VVU48"/>
      <c r="VVV48"/>
      <c r="VVW48"/>
      <c r="VVX48"/>
      <c r="VVY48"/>
      <c r="VVZ48"/>
      <c r="VWA48"/>
      <c r="VWB48"/>
      <c r="VWC48"/>
      <c r="VWD48"/>
      <c r="VWE48"/>
      <c r="VWF48"/>
      <c r="VWG48"/>
      <c r="VWH48"/>
      <c r="VWI48"/>
      <c r="VWJ48"/>
      <c r="VWK48"/>
      <c r="VWL48"/>
      <c r="VWM48"/>
      <c r="VWN48"/>
      <c r="VWO48"/>
      <c r="VWP48"/>
      <c r="VWQ48"/>
      <c r="VWR48"/>
      <c r="VWS48"/>
      <c r="VWT48"/>
      <c r="VWU48"/>
      <c r="VWV48"/>
      <c r="VWW48"/>
      <c r="VWX48"/>
      <c r="VWY48"/>
      <c r="VWZ48"/>
      <c r="VXA48"/>
      <c r="VXB48"/>
      <c r="VXC48"/>
      <c r="VXD48"/>
      <c r="VXE48"/>
      <c r="VXF48"/>
      <c r="VXG48"/>
      <c r="VXH48"/>
      <c r="VXI48"/>
      <c r="VXJ48"/>
      <c r="VXK48"/>
      <c r="VXL48"/>
      <c r="VXM48"/>
      <c r="VXN48"/>
      <c r="VXO48"/>
      <c r="VXP48"/>
      <c r="VXQ48"/>
      <c r="VXR48"/>
      <c r="VXS48"/>
      <c r="VXT48"/>
      <c r="VXU48"/>
      <c r="VXV48"/>
      <c r="VXW48"/>
      <c r="VXX48"/>
      <c r="VXY48"/>
      <c r="VXZ48"/>
      <c r="VYA48"/>
      <c r="VYB48"/>
      <c r="VYC48"/>
      <c r="VYD48"/>
      <c r="VYE48"/>
      <c r="VYF48"/>
      <c r="VYG48"/>
      <c r="VYH48"/>
      <c r="VYI48"/>
      <c r="VYJ48"/>
      <c r="VYK48"/>
      <c r="VYL48"/>
      <c r="VYM48"/>
      <c r="VYN48"/>
      <c r="VYO48"/>
      <c r="VYP48"/>
      <c r="VYQ48"/>
      <c r="VYR48"/>
      <c r="VYS48"/>
      <c r="VYT48"/>
      <c r="VYU48"/>
      <c r="VYV48"/>
      <c r="VYW48"/>
      <c r="VYX48"/>
      <c r="VYY48"/>
      <c r="VYZ48"/>
      <c r="VZA48"/>
      <c r="VZB48"/>
      <c r="VZC48"/>
      <c r="VZD48"/>
      <c r="VZE48"/>
      <c r="VZF48"/>
      <c r="VZG48"/>
      <c r="VZH48"/>
      <c r="VZI48"/>
      <c r="VZJ48"/>
      <c r="VZK48"/>
      <c r="VZL48"/>
      <c r="VZM48"/>
      <c r="VZN48"/>
      <c r="VZO48"/>
      <c r="VZP48"/>
      <c r="VZQ48"/>
      <c r="VZR48"/>
      <c r="VZS48"/>
      <c r="VZT48"/>
      <c r="VZU48"/>
      <c r="VZV48"/>
      <c r="VZW48"/>
      <c r="VZX48"/>
      <c r="VZY48"/>
      <c r="VZZ48"/>
      <c r="WAA48"/>
      <c r="WAB48"/>
      <c r="WAC48"/>
      <c r="WAD48"/>
      <c r="WAE48"/>
      <c r="WAF48"/>
      <c r="WAG48"/>
      <c r="WAH48"/>
      <c r="WAI48"/>
      <c r="WAJ48"/>
      <c r="WAK48"/>
      <c r="WAL48"/>
      <c r="WAM48"/>
      <c r="WAN48"/>
      <c r="WAO48"/>
      <c r="WAP48"/>
      <c r="WAQ48"/>
      <c r="WAR48"/>
      <c r="WAS48"/>
      <c r="WAT48"/>
      <c r="WAU48"/>
      <c r="WAV48"/>
      <c r="WAW48"/>
      <c r="WAX48"/>
      <c r="WAY48"/>
      <c r="WAZ48"/>
      <c r="WBA48"/>
      <c r="WBB48"/>
      <c r="WBC48"/>
      <c r="WBD48"/>
      <c r="WBE48"/>
      <c r="WBF48"/>
      <c r="WBG48"/>
      <c r="WBH48"/>
      <c r="WBI48"/>
      <c r="WBJ48"/>
      <c r="WBK48"/>
      <c r="WBL48"/>
      <c r="WBM48"/>
      <c r="WBN48"/>
      <c r="WBO48"/>
      <c r="WBP48"/>
      <c r="WBQ48"/>
      <c r="WBR48"/>
      <c r="WBS48"/>
      <c r="WBT48"/>
      <c r="WBU48"/>
      <c r="WBV48"/>
      <c r="WBW48"/>
      <c r="WBX48"/>
      <c r="WBY48"/>
      <c r="WBZ48"/>
      <c r="WCA48"/>
      <c r="WCB48"/>
      <c r="WCC48"/>
      <c r="WCD48"/>
      <c r="WCE48"/>
      <c r="WCF48"/>
      <c r="WCG48"/>
      <c r="WCH48"/>
      <c r="WCI48"/>
      <c r="WCJ48"/>
      <c r="WCK48"/>
      <c r="WCL48"/>
      <c r="WCM48"/>
      <c r="WCN48"/>
      <c r="WCO48"/>
      <c r="WCP48"/>
      <c r="WCQ48"/>
      <c r="WCR48"/>
      <c r="WCS48"/>
      <c r="WCT48"/>
      <c r="WCU48"/>
      <c r="WCV48"/>
      <c r="WCW48"/>
      <c r="WCX48"/>
      <c r="WCY48"/>
      <c r="WCZ48"/>
      <c r="WDA48"/>
      <c r="WDB48"/>
      <c r="WDC48"/>
      <c r="WDD48"/>
      <c r="WDE48"/>
      <c r="WDF48"/>
      <c r="WDG48"/>
      <c r="WDH48"/>
      <c r="WDI48"/>
      <c r="WDJ48"/>
      <c r="WDK48"/>
      <c r="WDL48"/>
      <c r="WDM48"/>
      <c r="WDN48"/>
      <c r="WDO48"/>
      <c r="WDP48"/>
      <c r="WDQ48"/>
      <c r="WDR48"/>
      <c r="WDS48"/>
      <c r="WDT48"/>
      <c r="WDU48"/>
      <c r="WDV48"/>
      <c r="WDW48"/>
      <c r="WDX48"/>
      <c r="WDY48"/>
      <c r="WDZ48"/>
      <c r="WEA48"/>
      <c r="WEB48"/>
      <c r="WEC48"/>
      <c r="WED48"/>
      <c r="WEE48"/>
      <c r="WEF48"/>
      <c r="WEG48"/>
      <c r="WEH48"/>
      <c r="WEI48"/>
      <c r="WEJ48"/>
      <c r="WEK48"/>
      <c r="WEL48"/>
      <c r="WEM48"/>
      <c r="WEN48"/>
      <c r="WEO48"/>
      <c r="WEP48"/>
      <c r="WEQ48"/>
      <c r="WER48"/>
      <c r="WES48"/>
      <c r="WET48"/>
      <c r="WEU48"/>
      <c r="WEV48"/>
      <c r="WEW48"/>
      <c r="WEX48"/>
      <c r="WEY48"/>
      <c r="WEZ48"/>
      <c r="WFA48"/>
      <c r="WFB48"/>
      <c r="WFC48"/>
      <c r="WFD48"/>
      <c r="WFE48"/>
      <c r="WFF48"/>
      <c r="WFG48"/>
      <c r="WFH48"/>
      <c r="WFI48"/>
      <c r="WFJ48"/>
      <c r="WFK48"/>
      <c r="WFL48"/>
      <c r="WFM48"/>
      <c r="WFN48"/>
      <c r="WFO48"/>
      <c r="WFP48"/>
      <c r="WFQ48"/>
      <c r="WFR48"/>
      <c r="WFS48"/>
      <c r="WFT48"/>
      <c r="WFU48"/>
      <c r="WFV48"/>
      <c r="WFW48"/>
      <c r="WFX48"/>
      <c r="WFY48"/>
      <c r="WFZ48"/>
      <c r="WGA48"/>
      <c r="WGB48"/>
      <c r="WGC48"/>
      <c r="WGD48"/>
      <c r="WGE48"/>
      <c r="WGF48"/>
      <c r="WGG48"/>
      <c r="WGH48"/>
      <c r="WGI48"/>
      <c r="WGJ48"/>
      <c r="WGK48"/>
      <c r="WGL48"/>
      <c r="WGM48"/>
      <c r="WGN48"/>
      <c r="WGO48"/>
      <c r="WGP48"/>
      <c r="WGQ48"/>
      <c r="WGR48"/>
      <c r="WGS48"/>
      <c r="WGT48"/>
      <c r="WGU48"/>
      <c r="WGV48"/>
      <c r="WGW48"/>
      <c r="WGX48"/>
      <c r="WGY48"/>
      <c r="WGZ48"/>
      <c r="WHA48"/>
      <c r="WHB48"/>
      <c r="WHC48"/>
      <c r="WHD48"/>
      <c r="WHE48"/>
      <c r="WHF48"/>
      <c r="WHG48"/>
      <c r="WHH48"/>
      <c r="WHI48"/>
      <c r="WHJ48"/>
      <c r="WHK48"/>
      <c r="WHL48"/>
      <c r="WHM48"/>
      <c r="WHN48"/>
      <c r="WHO48"/>
      <c r="WHP48"/>
      <c r="WHQ48"/>
      <c r="WHR48"/>
      <c r="WHS48"/>
      <c r="WHT48"/>
      <c r="WHU48"/>
      <c r="WHV48"/>
      <c r="WHW48"/>
      <c r="WHX48"/>
      <c r="WHY48"/>
      <c r="WHZ48"/>
      <c r="WIA48"/>
      <c r="WIB48"/>
      <c r="WIC48"/>
      <c r="WID48"/>
      <c r="WIE48"/>
      <c r="WIF48"/>
      <c r="WIG48"/>
      <c r="WIH48"/>
      <c r="WII48"/>
      <c r="WIJ48"/>
      <c r="WIK48"/>
      <c r="WIL48"/>
      <c r="WIM48"/>
      <c r="WIN48"/>
      <c r="WIO48"/>
      <c r="WIP48"/>
      <c r="WIQ48"/>
      <c r="WIR48"/>
      <c r="WIS48"/>
      <c r="WIT48"/>
      <c r="WIU48"/>
      <c r="WIV48"/>
      <c r="WIW48"/>
      <c r="WIX48"/>
      <c r="WIY48"/>
      <c r="WIZ48"/>
      <c r="WJA48"/>
      <c r="WJB48"/>
      <c r="WJC48"/>
      <c r="WJD48"/>
      <c r="WJE48"/>
      <c r="WJF48"/>
      <c r="WJG48"/>
      <c r="WJH48"/>
      <c r="WJI48"/>
      <c r="WJJ48"/>
      <c r="WJK48"/>
      <c r="WJL48"/>
      <c r="WJM48"/>
      <c r="WJN48"/>
      <c r="WJO48"/>
      <c r="WJP48"/>
      <c r="WJQ48"/>
      <c r="WJR48"/>
      <c r="WJS48"/>
      <c r="WJT48"/>
      <c r="WJU48"/>
      <c r="WJV48"/>
      <c r="WJW48"/>
      <c r="WJX48"/>
      <c r="WJY48"/>
      <c r="WJZ48"/>
      <c r="WKA48"/>
      <c r="WKB48"/>
      <c r="WKC48"/>
      <c r="WKD48"/>
      <c r="WKE48"/>
      <c r="WKF48"/>
      <c r="WKG48"/>
      <c r="WKH48"/>
      <c r="WKI48"/>
      <c r="WKJ48"/>
      <c r="WKK48"/>
      <c r="WKL48"/>
      <c r="WKM48"/>
      <c r="WKN48"/>
      <c r="WKO48"/>
      <c r="WKP48"/>
      <c r="WKQ48"/>
      <c r="WKR48"/>
      <c r="WKS48"/>
      <c r="WKT48"/>
      <c r="WKU48"/>
      <c r="WKV48"/>
      <c r="WKW48"/>
      <c r="WKX48"/>
      <c r="WKY48"/>
      <c r="WKZ48"/>
      <c r="WLA48"/>
      <c r="WLB48"/>
      <c r="WLC48"/>
      <c r="WLD48"/>
      <c r="WLE48"/>
      <c r="WLF48"/>
      <c r="WLG48"/>
      <c r="WLH48"/>
      <c r="WLI48"/>
      <c r="WLJ48"/>
      <c r="WLK48"/>
      <c r="WLL48"/>
      <c r="WLM48"/>
      <c r="WLN48"/>
      <c r="WLO48"/>
      <c r="WLP48"/>
      <c r="WLQ48"/>
      <c r="WLR48"/>
      <c r="WLS48"/>
      <c r="WLT48"/>
      <c r="WLU48"/>
      <c r="WLV48"/>
      <c r="WLW48"/>
      <c r="WLX48"/>
      <c r="WLY48"/>
      <c r="WLZ48"/>
      <c r="WMA48"/>
      <c r="WMB48"/>
      <c r="WMC48"/>
      <c r="WMD48"/>
      <c r="WME48"/>
      <c r="WMF48"/>
      <c r="WMG48"/>
      <c r="WMH48"/>
      <c r="WMI48"/>
      <c r="WMJ48"/>
      <c r="WMK48"/>
      <c r="WML48"/>
      <c r="WMM48"/>
      <c r="WMN48"/>
      <c r="WMO48"/>
      <c r="WMP48"/>
      <c r="WMQ48"/>
      <c r="WMR48"/>
      <c r="WMS48"/>
      <c r="WMT48"/>
      <c r="WMU48"/>
      <c r="WMV48"/>
      <c r="WMW48"/>
      <c r="WMX48"/>
      <c r="WMY48"/>
      <c r="WMZ48"/>
      <c r="WNA48"/>
      <c r="WNB48"/>
      <c r="WNC48"/>
      <c r="WND48"/>
      <c r="WNE48"/>
      <c r="WNF48"/>
      <c r="WNG48"/>
      <c r="WNH48"/>
      <c r="WNI48"/>
      <c r="WNJ48"/>
      <c r="WNK48"/>
      <c r="WNL48"/>
      <c r="WNM48"/>
      <c r="WNN48"/>
      <c r="WNO48"/>
      <c r="WNP48"/>
      <c r="WNQ48"/>
      <c r="WNR48"/>
      <c r="WNS48"/>
      <c r="WNT48"/>
      <c r="WNU48"/>
      <c r="WNV48"/>
      <c r="WNW48"/>
      <c r="WNX48"/>
      <c r="WNY48"/>
      <c r="WNZ48"/>
      <c r="WOA48"/>
      <c r="WOB48"/>
      <c r="WOC48"/>
      <c r="WOD48"/>
      <c r="WOE48"/>
      <c r="WOF48"/>
      <c r="WOG48"/>
      <c r="WOH48"/>
      <c r="WOI48"/>
      <c r="WOJ48"/>
      <c r="WOK48"/>
      <c r="WOL48"/>
      <c r="WOM48"/>
      <c r="WON48"/>
      <c r="WOO48"/>
      <c r="WOP48"/>
      <c r="WOQ48"/>
      <c r="WOR48"/>
      <c r="WOS48"/>
      <c r="WOT48"/>
      <c r="WOU48"/>
      <c r="WOV48"/>
      <c r="WOW48"/>
      <c r="WOX48"/>
      <c r="WOY48"/>
      <c r="WOZ48"/>
      <c r="WPA48"/>
      <c r="WPB48"/>
      <c r="WPC48"/>
      <c r="WPD48"/>
      <c r="WPE48"/>
      <c r="WPF48"/>
      <c r="WPG48"/>
      <c r="WPH48"/>
      <c r="WPI48"/>
      <c r="WPJ48"/>
      <c r="WPK48"/>
      <c r="WPL48"/>
      <c r="WPM48"/>
      <c r="WPN48"/>
      <c r="WPO48"/>
      <c r="WPP48"/>
      <c r="WPQ48"/>
      <c r="WPR48"/>
      <c r="WPS48"/>
      <c r="WPT48"/>
      <c r="WPU48"/>
      <c r="WPV48"/>
      <c r="WPW48"/>
      <c r="WPX48"/>
      <c r="WPY48"/>
      <c r="WPZ48"/>
      <c r="WQA48"/>
      <c r="WQB48"/>
      <c r="WQC48"/>
      <c r="WQD48"/>
      <c r="WQE48"/>
      <c r="WQF48"/>
      <c r="WQG48"/>
      <c r="WQH48"/>
      <c r="WQI48"/>
      <c r="WQJ48"/>
      <c r="WQK48"/>
      <c r="WQL48"/>
      <c r="WQM48"/>
      <c r="WQN48"/>
      <c r="WQO48"/>
      <c r="WQP48"/>
      <c r="WQQ48"/>
      <c r="WQR48"/>
      <c r="WQS48"/>
      <c r="WQT48"/>
      <c r="WQU48"/>
      <c r="WQV48"/>
      <c r="WQW48"/>
      <c r="WQX48"/>
      <c r="WQY48"/>
      <c r="WQZ48"/>
      <c r="WRA48"/>
      <c r="WRB48"/>
      <c r="WRC48"/>
      <c r="WRD48"/>
      <c r="WRE48"/>
      <c r="WRF48"/>
      <c r="WRG48"/>
      <c r="WRH48"/>
      <c r="WRI48"/>
      <c r="WRJ48"/>
      <c r="WRK48"/>
      <c r="WRL48"/>
      <c r="WRM48"/>
      <c r="WRN48"/>
      <c r="WRO48"/>
      <c r="WRP48"/>
      <c r="WRQ48"/>
      <c r="WRR48"/>
      <c r="WRS48"/>
      <c r="WRT48"/>
      <c r="WRU48"/>
      <c r="WRV48"/>
      <c r="WRW48"/>
      <c r="WRX48"/>
      <c r="WRY48"/>
      <c r="WRZ48"/>
      <c r="WSA48"/>
      <c r="WSB48"/>
      <c r="WSC48"/>
      <c r="WSD48"/>
      <c r="WSE48"/>
      <c r="WSF48"/>
      <c r="WSG48"/>
      <c r="WSH48"/>
      <c r="WSI48"/>
      <c r="WSJ48"/>
      <c r="WSK48"/>
      <c r="WSL48"/>
      <c r="WSM48"/>
      <c r="WSN48"/>
      <c r="WSO48"/>
      <c r="WSP48"/>
      <c r="WSQ48"/>
      <c r="WSR48"/>
      <c r="WSS48"/>
      <c r="WST48"/>
      <c r="WSU48"/>
      <c r="WSV48"/>
      <c r="WSW48"/>
      <c r="WSX48"/>
      <c r="WSY48"/>
      <c r="WSZ48"/>
      <c r="WTA48"/>
      <c r="WTB48"/>
      <c r="WTC48"/>
      <c r="WTD48"/>
      <c r="WTE48"/>
      <c r="WTF48"/>
      <c r="WTG48"/>
      <c r="WTH48"/>
      <c r="WTI48"/>
      <c r="WTJ48"/>
      <c r="WTK48"/>
      <c r="WTL48"/>
      <c r="WTM48"/>
      <c r="WTN48"/>
      <c r="WTO48"/>
      <c r="WTP48"/>
      <c r="WTQ48"/>
      <c r="WTR48"/>
      <c r="WTS48"/>
      <c r="WTT48"/>
      <c r="WTU48"/>
      <c r="WTV48"/>
      <c r="WTW48"/>
      <c r="WTX48"/>
      <c r="WTY48"/>
      <c r="WTZ48"/>
      <c r="WUA48"/>
      <c r="WUB48"/>
      <c r="WUC48"/>
      <c r="WUD48"/>
      <c r="WUE48"/>
      <c r="WUF48"/>
      <c r="WUG48"/>
      <c r="WUH48"/>
      <c r="WUI48"/>
      <c r="WUJ48"/>
      <c r="WUK48"/>
      <c r="WUL48"/>
      <c r="WUM48"/>
      <c r="WUN48"/>
      <c r="WUO48"/>
      <c r="WUP48"/>
      <c r="WUQ48"/>
      <c r="WUR48"/>
      <c r="WUS48"/>
      <c r="WUT48"/>
      <c r="WUU48"/>
      <c r="WUV48"/>
      <c r="WUW48"/>
      <c r="WUX48"/>
      <c r="WUY48"/>
      <c r="WUZ48"/>
      <c r="WVA48"/>
      <c r="WVB48"/>
      <c r="WVC48"/>
      <c r="WVD48"/>
      <c r="WVE48"/>
      <c r="WVF48"/>
      <c r="WVG48"/>
      <c r="WVH48"/>
      <c r="WVI48"/>
      <c r="WVJ48"/>
      <c r="WVK48"/>
      <c r="WVL48"/>
      <c r="WVM48"/>
      <c r="WVN48"/>
      <c r="WVO48"/>
      <c r="WVP48"/>
      <c r="WVQ48"/>
      <c r="WVR48"/>
      <c r="WVS48"/>
      <c r="WVT48"/>
      <c r="WVU48"/>
      <c r="WVV48"/>
      <c r="WVW48"/>
      <c r="WVX48"/>
      <c r="WVY48"/>
      <c r="WVZ48"/>
      <c r="WWA48"/>
      <c r="WWB48"/>
      <c r="WWC48"/>
      <c r="WWD48"/>
      <c r="WWE48"/>
      <c r="WWF48"/>
      <c r="WWG48"/>
      <c r="WWH48"/>
      <c r="WWI48"/>
      <c r="WWJ48"/>
      <c r="WWK48"/>
      <c r="WWL48"/>
      <c r="WWM48"/>
      <c r="WWN48"/>
      <c r="WWO48"/>
      <c r="WWP48"/>
      <c r="WWQ48"/>
      <c r="WWR48"/>
      <c r="WWS48"/>
      <c r="WWT48"/>
      <c r="WWU48"/>
      <c r="WWV48"/>
      <c r="WWW48"/>
      <c r="WWX48"/>
      <c r="WWY48"/>
      <c r="WWZ48"/>
      <c r="WXA48"/>
      <c r="WXB48"/>
      <c r="WXC48"/>
      <c r="WXD48"/>
      <c r="WXE48"/>
      <c r="WXF48"/>
      <c r="WXG48"/>
      <c r="WXH48"/>
      <c r="WXI48"/>
      <c r="WXJ48"/>
      <c r="WXK48"/>
      <c r="WXL48"/>
      <c r="WXM48"/>
      <c r="WXN48"/>
      <c r="WXO48"/>
      <c r="WXP48"/>
      <c r="WXQ48"/>
      <c r="WXR48"/>
      <c r="WXS48"/>
      <c r="WXT48"/>
      <c r="WXU48"/>
      <c r="WXV48"/>
      <c r="WXW48"/>
      <c r="WXX48"/>
      <c r="WXY48"/>
      <c r="WXZ48"/>
      <c r="WYA48"/>
      <c r="WYB48"/>
      <c r="WYC48"/>
      <c r="WYD48"/>
      <c r="WYE48"/>
      <c r="WYF48"/>
      <c r="WYG48"/>
      <c r="WYH48"/>
      <c r="WYI48"/>
      <c r="WYJ48"/>
      <c r="WYK48"/>
      <c r="WYL48"/>
      <c r="WYM48"/>
      <c r="WYN48"/>
      <c r="WYO48"/>
      <c r="WYP48"/>
      <c r="WYQ48"/>
      <c r="WYR48"/>
      <c r="WYS48"/>
      <c r="WYT48"/>
      <c r="WYU48"/>
      <c r="WYV48"/>
      <c r="WYW48"/>
      <c r="WYX48"/>
      <c r="WYY48"/>
      <c r="WYZ48"/>
      <c r="WZA48"/>
      <c r="WZB48"/>
      <c r="WZC48"/>
      <c r="WZD48"/>
      <c r="WZE48"/>
      <c r="WZF48"/>
      <c r="WZG48"/>
      <c r="WZH48"/>
      <c r="WZI48"/>
      <c r="WZJ48"/>
      <c r="WZK48"/>
      <c r="WZL48"/>
      <c r="WZM48"/>
      <c r="WZN48"/>
      <c r="WZO48"/>
      <c r="WZP48"/>
      <c r="WZQ48"/>
      <c r="WZR48"/>
      <c r="WZS48"/>
      <c r="WZT48"/>
      <c r="WZU48"/>
      <c r="WZV48"/>
      <c r="WZW48"/>
      <c r="WZX48"/>
      <c r="WZY48"/>
      <c r="WZZ48"/>
      <c r="XAA48"/>
      <c r="XAB48"/>
      <c r="XAC48"/>
      <c r="XAD48"/>
      <c r="XAE48"/>
      <c r="XAF48"/>
      <c r="XAG48"/>
      <c r="XAH48"/>
      <c r="XAI48"/>
      <c r="XAJ48"/>
      <c r="XAK48"/>
      <c r="XAL48"/>
      <c r="XAM48"/>
      <c r="XAN48"/>
      <c r="XAO48"/>
      <c r="XAP48"/>
      <c r="XAQ48"/>
      <c r="XAR48"/>
      <c r="XAS48"/>
      <c r="XAT48"/>
      <c r="XAU48"/>
      <c r="XAV48"/>
      <c r="XAW48"/>
      <c r="XAX48"/>
      <c r="XAY48"/>
      <c r="XAZ48"/>
      <c r="XBA48"/>
      <c r="XBB48"/>
      <c r="XBC48"/>
      <c r="XBD48"/>
      <c r="XBE48"/>
      <c r="XBF48"/>
      <c r="XBG48"/>
      <c r="XBH48"/>
      <c r="XBI48"/>
      <c r="XBJ48"/>
      <c r="XBK48"/>
      <c r="XBL48"/>
      <c r="XBM48"/>
      <c r="XBN48"/>
      <c r="XBO48"/>
      <c r="XBP48"/>
      <c r="XBQ48"/>
      <c r="XBR48"/>
      <c r="XBS48"/>
      <c r="XBT48"/>
      <c r="XBU48"/>
      <c r="XBV48"/>
      <c r="XBW48"/>
      <c r="XBX48"/>
      <c r="XBY48"/>
      <c r="XBZ48"/>
      <c r="XCA48"/>
      <c r="XCB48"/>
      <c r="XCC48"/>
      <c r="XCD48"/>
      <c r="XCE48"/>
      <c r="XCF48"/>
      <c r="XCG48"/>
      <c r="XCH48"/>
      <c r="XCI48"/>
      <c r="XCJ48"/>
      <c r="XCK48"/>
      <c r="XCL48"/>
      <c r="XCM48"/>
      <c r="XCN48"/>
      <c r="XCO48"/>
      <c r="XCP48"/>
      <c r="XCQ48"/>
      <c r="XCR48"/>
      <c r="XCS48"/>
      <c r="XCT48"/>
      <c r="XCU48"/>
      <c r="XCV48"/>
      <c r="XCW48"/>
      <c r="XCX48"/>
      <c r="XCY48"/>
      <c r="XCZ48"/>
      <c r="XDA48"/>
      <c r="XDB48"/>
      <c r="XDC48"/>
      <c r="XDD48"/>
      <c r="XDE48"/>
      <c r="XDF48"/>
      <c r="XDG48"/>
      <c r="XDH48"/>
      <c r="XDI48"/>
      <c r="XDJ48"/>
      <c r="XDK48"/>
      <c r="XDL48"/>
      <c r="XDM48"/>
      <c r="XDN48"/>
      <c r="XDO48"/>
      <c r="XDP48"/>
      <c r="XDQ48"/>
      <c r="XDR48"/>
      <c r="XDS48"/>
      <c r="XDT48"/>
      <c r="XDU48"/>
      <c r="XDV48"/>
      <c r="XDW48"/>
      <c r="XDX48"/>
      <c r="XDY48"/>
      <c r="XDZ48"/>
      <c r="XEA48"/>
      <c r="XEB48"/>
      <c r="XEC48"/>
      <c r="XED48"/>
      <c r="XEE48"/>
      <c r="XEF48"/>
      <c r="XEG48"/>
      <c r="XEH48"/>
      <c r="XEI48"/>
      <c r="XEJ48"/>
      <c r="XEK48"/>
      <c r="XEL48"/>
      <c r="XEM48"/>
      <c r="XEN48"/>
      <c r="XEO48"/>
      <c r="XEP48"/>
      <c r="XEQ48"/>
      <c r="XER48"/>
      <c r="XES48"/>
      <c r="XET48"/>
      <c r="XEU48"/>
      <c r="XEV48"/>
      <c r="XEW48"/>
      <c r="XEX48"/>
      <c r="XEY48"/>
      <c r="XEZ48"/>
      <c r="XFA48"/>
      <c r="XFB48"/>
      <c r="XFC48"/>
      <c r="XFD48"/>
    </row>
    <row r="49" spans="1:16384">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c r="AMK49"/>
      <c r="AML49"/>
      <c r="AMM49"/>
      <c r="AMN49"/>
      <c r="AMO49"/>
      <c r="AMP49"/>
      <c r="AMQ49"/>
      <c r="AMR49"/>
      <c r="AMS49"/>
      <c r="AMT49"/>
      <c r="AMU49"/>
      <c r="AMV49"/>
      <c r="AMW49"/>
      <c r="AMX49"/>
      <c r="AMY49"/>
      <c r="AMZ49"/>
      <c r="ANA49"/>
      <c r="ANB49"/>
      <c r="ANC49"/>
      <c r="AND49"/>
      <c r="ANE49"/>
      <c r="ANF49"/>
      <c r="ANG49"/>
      <c r="ANH49"/>
      <c r="ANI49"/>
      <c r="ANJ49"/>
      <c r="ANK49"/>
      <c r="ANL49"/>
      <c r="ANM49"/>
      <c r="ANN49"/>
      <c r="ANO49"/>
      <c r="ANP49"/>
      <c r="ANQ49"/>
      <c r="ANR49"/>
      <c r="ANS49"/>
      <c r="ANT49"/>
      <c r="ANU49"/>
      <c r="ANV49"/>
      <c r="ANW49"/>
      <c r="ANX49"/>
      <c r="ANY49"/>
      <c r="ANZ49"/>
      <c r="AOA49"/>
      <c r="AOB49"/>
      <c r="AOC49"/>
      <c r="AOD49"/>
      <c r="AOE49"/>
      <c r="AOF49"/>
      <c r="AOG49"/>
      <c r="AOH49"/>
      <c r="AOI49"/>
      <c r="AOJ49"/>
      <c r="AOK49"/>
      <c r="AOL49"/>
      <c r="AOM49"/>
      <c r="AON49"/>
      <c r="AOO49"/>
      <c r="AOP49"/>
      <c r="AOQ49"/>
      <c r="AOR49"/>
      <c r="AOS49"/>
      <c r="AOT49"/>
      <c r="AOU49"/>
      <c r="AOV49"/>
      <c r="AOW49"/>
      <c r="AOX49"/>
      <c r="AOY49"/>
      <c r="AOZ49"/>
      <c r="APA49"/>
      <c r="APB49"/>
      <c r="APC49"/>
      <c r="APD49"/>
      <c r="APE49"/>
      <c r="APF49"/>
      <c r="APG49"/>
      <c r="APH49"/>
      <c r="API49"/>
      <c r="APJ49"/>
      <c r="APK49"/>
      <c r="APL49"/>
      <c r="APM49"/>
      <c r="APN49"/>
      <c r="APO49"/>
      <c r="APP49"/>
      <c r="APQ49"/>
      <c r="APR49"/>
      <c r="APS49"/>
      <c r="APT49"/>
      <c r="APU49"/>
      <c r="APV49"/>
      <c r="APW49"/>
      <c r="APX49"/>
      <c r="APY49"/>
      <c r="APZ49"/>
      <c r="AQA49"/>
      <c r="AQB49"/>
      <c r="AQC49"/>
      <c r="AQD49"/>
      <c r="AQE49"/>
      <c r="AQF49"/>
      <c r="AQG49"/>
      <c r="AQH49"/>
      <c r="AQI49"/>
      <c r="AQJ49"/>
      <c r="AQK49"/>
      <c r="AQL49"/>
      <c r="AQM49"/>
      <c r="AQN49"/>
      <c r="AQO49"/>
      <c r="AQP49"/>
      <c r="AQQ49"/>
      <c r="AQR49"/>
      <c r="AQS49"/>
      <c r="AQT49"/>
      <c r="AQU49"/>
      <c r="AQV49"/>
      <c r="AQW49"/>
      <c r="AQX49"/>
      <c r="AQY49"/>
      <c r="AQZ49"/>
      <c r="ARA49"/>
      <c r="ARB49"/>
      <c r="ARC49"/>
      <c r="ARD49"/>
      <c r="ARE49"/>
      <c r="ARF49"/>
      <c r="ARG49"/>
      <c r="ARH49"/>
      <c r="ARI49"/>
      <c r="ARJ49"/>
      <c r="ARK49"/>
      <c r="ARL49"/>
      <c r="ARM49"/>
      <c r="ARN49"/>
      <c r="ARO49"/>
      <c r="ARP49"/>
      <c r="ARQ49"/>
      <c r="ARR49"/>
      <c r="ARS49"/>
      <c r="ART49"/>
      <c r="ARU49"/>
      <c r="ARV49"/>
      <c r="ARW49"/>
      <c r="ARX49"/>
      <c r="ARY49"/>
      <c r="ARZ49"/>
      <c r="ASA49"/>
      <c r="ASB49"/>
      <c r="ASC49"/>
      <c r="ASD49"/>
      <c r="ASE49"/>
      <c r="ASF49"/>
      <c r="ASG49"/>
      <c r="ASH49"/>
      <c r="ASI49"/>
      <c r="ASJ49"/>
      <c r="ASK49"/>
      <c r="ASL49"/>
      <c r="ASM49"/>
      <c r="ASN49"/>
      <c r="ASO49"/>
      <c r="ASP49"/>
      <c r="ASQ49"/>
      <c r="ASR49"/>
      <c r="ASS49"/>
      <c r="AST49"/>
      <c r="ASU49"/>
      <c r="ASV49"/>
      <c r="ASW49"/>
      <c r="ASX49"/>
      <c r="ASY49"/>
      <c r="ASZ49"/>
      <c r="ATA49"/>
      <c r="ATB49"/>
      <c r="ATC49"/>
      <c r="ATD49"/>
      <c r="ATE49"/>
      <c r="ATF49"/>
      <c r="ATG49"/>
      <c r="ATH49"/>
      <c r="ATI49"/>
      <c r="ATJ49"/>
      <c r="ATK49"/>
      <c r="ATL49"/>
      <c r="ATM49"/>
      <c r="ATN49"/>
      <c r="ATO49"/>
      <c r="ATP49"/>
      <c r="ATQ49"/>
      <c r="ATR49"/>
      <c r="ATS49"/>
      <c r="ATT49"/>
      <c r="ATU49"/>
      <c r="ATV49"/>
      <c r="ATW49"/>
      <c r="ATX49"/>
      <c r="ATY49"/>
      <c r="ATZ49"/>
      <c r="AUA49"/>
      <c r="AUB49"/>
      <c r="AUC49"/>
      <c r="AUD49"/>
      <c r="AUE49"/>
      <c r="AUF49"/>
      <c r="AUG49"/>
      <c r="AUH49"/>
      <c r="AUI49"/>
      <c r="AUJ49"/>
      <c r="AUK49"/>
      <c r="AUL49"/>
      <c r="AUM49"/>
      <c r="AUN49"/>
      <c r="AUO49"/>
      <c r="AUP49"/>
      <c r="AUQ49"/>
      <c r="AUR49"/>
      <c r="AUS49"/>
      <c r="AUT49"/>
      <c r="AUU49"/>
      <c r="AUV49"/>
      <c r="AUW49"/>
      <c r="AUX49"/>
      <c r="AUY49"/>
      <c r="AUZ49"/>
      <c r="AVA49"/>
      <c r="AVB49"/>
      <c r="AVC49"/>
      <c r="AVD49"/>
      <c r="AVE49"/>
      <c r="AVF49"/>
      <c r="AVG49"/>
      <c r="AVH49"/>
      <c r="AVI49"/>
      <c r="AVJ49"/>
      <c r="AVK49"/>
      <c r="AVL49"/>
      <c r="AVM49"/>
      <c r="AVN49"/>
      <c r="AVO49"/>
      <c r="AVP49"/>
      <c r="AVQ49"/>
      <c r="AVR49"/>
      <c r="AVS49"/>
      <c r="AVT49"/>
      <c r="AVU49"/>
      <c r="AVV49"/>
      <c r="AVW49"/>
      <c r="AVX49"/>
      <c r="AVY49"/>
      <c r="AVZ49"/>
      <c r="AWA49"/>
      <c r="AWB49"/>
      <c r="AWC49"/>
      <c r="AWD49"/>
      <c r="AWE49"/>
      <c r="AWF49"/>
      <c r="AWG49"/>
      <c r="AWH49"/>
      <c r="AWI49"/>
      <c r="AWJ49"/>
      <c r="AWK49"/>
      <c r="AWL49"/>
      <c r="AWM49"/>
      <c r="AWN49"/>
      <c r="AWO49"/>
      <c r="AWP49"/>
      <c r="AWQ49"/>
      <c r="AWR49"/>
      <c r="AWS49"/>
      <c r="AWT49"/>
      <c r="AWU49"/>
      <c r="AWV49"/>
      <c r="AWW49"/>
      <c r="AWX49"/>
      <c r="AWY49"/>
      <c r="AWZ49"/>
      <c r="AXA49"/>
      <c r="AXB49"/>
      <c r="AXC49"/>
      <c r="AXD49"/>
      <c r="AXE49"/>
      <c r="AXF49"/>
      <c r="AXG49"/>
      <c r="AXH49"/>
      <c r="AXI49"/>
      <c r="AXJ49"/>
      <c r="AXK49"/>
      <c r="AXL49"/>
      <c r="AXM49"/>
      <c r="AXN49"/>
      <c r="AXO49"/>
      <c r="AXP49"/>
      <c r="AXQ49"/>
      <c r="AXR49"/>
      <c r="AXS49"/>
      <c r="AXT49"/>
      <c r="AXU49"/>
      <c r="AXV49"/>
      <c r="AXW49"/>
      <c r="AXX49"/>
      <c r="AXY49"/>
      <c r="AXZ49"/>
      <c r="AYA49"/>
      <c r="AYB49"/>
      <c r="AYC49"/>
      <c r="AYD49"/>
      <c r="AYE49"/>
      <c r="AYF49"/>
      <c r="AYG49"/>
      <c r="AYH49"/>
      <c r="AYI49"/>
      <c r="AYJ49"/>
      <c r="AYK49"/>
      <c r="AYL49"/>
      <c r="AYM49"/>
      <c r="AYN49"/>
      <c r="AYO49"/>
      <c r="AYP49"/>
      <c r="AYQ49"/>
      <c r="AYR49"/>
      <c r="AYS49"/>
      <c r="AYT49"/>
      <c r="AYU49"/>
      <c r="AYV49"/>
      <c r="AYW49"/>
      <c r="AYX49"/>
      <c r="AYY49"/>
      <c r="AYZ49"/>
      <c r="AZA49"/>
      <c r="AZB49"/>
      <c r="AZC49"/>
      <c r="AZD49"/>
      <c r="AZE49"/>
      <c r="AZF49"/>
      <c r="AZG49"/>
      <c r="AZH49"/>
      <c r="AZI49"/>
      <c r="AZJ49"/>
      <c r="AZK49"/>
      <c r="AZL49"/>
      <c r="AZM49"/>
      <c r="AZN49"/>
      <c r="AZO49"/>
      <c r="AZP49"/>
      <c r="AZQ49"/>
      <c r="AZR49"/>
      <c r="AZS49"/>
      <c r="AZT49"/>
      <c r="AZU49"/>
      <c r="AZV49"/>
      <c r="AZW49"/>
      <c r="AZX49"/>
      <c r="AZY49"/>
      <c r="AZZ49"/>
      <c r="BAA49"/>
      <c r="BAB49"/>
      <c r="BAC49"/>
      <c r="BAD49"/>
      <c r="BAE49"/>
      <c r="BAF49"/>
      <c r="BAG49"/>
      <c r="BAH49"/>
      <c r="BAI49"/>
      <c r="BAJ49"/>
      <c r="BAK49"/>
      <c r="BAL49"/>
      <c r="BAM49"/>
      <c r="BAN49"/>
      <c r="BAO49"/>
      <c r="BAP49"/>
      <c r="BAQ49"/>
      <c r="BAR49"/>
      <c r="BAS49"/>
      <c r="BAT49"/>
      <c r="BAU49"/>
      <c r="BAV49"/>
      <c r="BAW49"/>
      <c r="BAX49"/>
      <c r="BAY49"/>
      <c r="BAZ49"/>
      <c r="BBA49"/>
      <c r="BBB49"/>
      <c r="BBC49"/>
      <c r="BBD49"/>
      <c r="BBE49"/>
      <c r="BBF49"/>
      <c r="BBG49"/>
      <c r="BBH49"/>
      <c r="BBI49"/>
      <c r="BBJ49"/>
      <c r="BBK49"/>
      <c r="BBL49"/>
      <c r="BBM49"/>
      <c r="BBN49"/>
      <c r="BBO49"/>
      <c r="BBP49"/>
      <c r="BBQ49"/>
      <c r="BBR49"/>
      <c r="BBS49"/>
      <c r="BBT49"/>
      <c r="BBU49"/>
      <c r="BBV49"/>
      <c r="BBW49"/>
      <c r="BBX49"/>
      <c r="BBY49"/>
      <c r="BBZ49"/>
      <c r="BCA49"/>
      <c r="BCB49"/>
      <c r="BCC49"/>
      <c r="BCD49"/>
      <c r="BCE49"/>
      <c r="BCF49"/>
      <c r="BCG49"/>
      <c r="BCH49"/>
      <c r="BCI49"/>
      <c r="BCJ49"/>
      <c r="BCK49"/>
      <c r="BCL49"/>
      <c r="BCM49"/>
      <c r="BCN49"/>
      <c r="BCO49"/>
      <c r="BCP49"/>
      <c r="BCQ49"/>
      <c r="BCR49"/>
      <c r="BCS49"/>
      <c r="BCT49"/>
      <c r="BCU49"/>
      <c r="BCV49"/>
      <c r="BCW49"/>
      <c r="BCX49"/>
      <c r="BCY49"/>
      <c r="BCZ49"/>
      <c r="BDA49"/>
      <c r="BDB49"/>
      <c r="BDC49"/>
      <c r="BDD49"/>
      <c r="BDE49"/>
      <c r="BDF49"/>
      <c r="BDG49"/>
      <c r="BDH49"/>
      <c r="BDI49"/>
      <c r="BDJ49"/>
      <c r="BDK49"/>
      <c r="BDL49"/>
      <c r="BDM49"/>
      <c r="BDN49"/>
      <c r="BDO49"/>
      <c r="BDP49"/>
      <c r="BDQ49"/>
      <c r="BDR49"/>
      <c r="BDS49"/>
      <c r="BDT49"/>
      <c r="BDU49"/>
      <c r="BDV49"/>
      <c r="BDW49"/>
      <c r="BDX49"/>
      <c r="BDY49"/>
      <c r="BDZ49"/>
      <c r="BEA49"/>
      <c r="BEB49"/>
      <c r="BEC49"/>
      <c r="BED49"/>
      <c r="BEE49"/>
      <c r="BEF49"/>
      <c r="BEG49"/>
      <c r="BEH49"/>
      <c r="BEI49"/>
      <c r="BEJ49"/>
      <c r="BEK49"/>
      <c r="BEL49"/>
      <c r="BEM49"/>
      <c r="BEN49"/>
      <c r="BEO49"/>
      <c r="BEP49"/>
      <c r="BEQ49"/>
      <c r="BER49"/>
      <c r="BES49"/>
      <c r="BET49"/>
      <c r="BEU49"/>
      <c r="BEV49"/>
      <c r="BEW49"/>
      <c r="BEX49"/>
      <c r="BEY49"/>
      <c r="BEZ49"/>
      <c r="BFA49"/>
      <c r="BFB49"/>
      <c r="BFC49"/>
      <c r="BFD49"/>
      <c r="BFE49"/>
      <c r="BFF49"/>
      <c r="BFG49"/>
      <c r="BFH49"/>
      <c r="BFI49"/>
      <c r="BFJ49"/>
      <c r="BFK49"/>
      <c r="BFL49"/>
      <c r="BFM49"/>
      <c r="BFN49"/>
      <c r="BFO49"/>
      <c r="BFP49"/>
      <c r="BFQ49"/>
      <c r="BFR49"/>
      <c r="BFS49"/>
      <c r="BFT49"/>
      <c r="BFU49"/>
      <c r="BFV49"/>
      <c r="BFW49"/>
      <c r="BFX49"/>
      <c r="BFY49"/>
      <c r="BFZ49"/>
      <c r="BGA49"/>
      <c r="BGB49"/>
      <c r="BGC49"/>
      <c r="BGD49"/>
      <c r="BGE49"/>
      <c r="BGF49"/>
      <c r="BGG49"/>
      <c r="BGH49"/>
      <c r="BGI49"/>
      <c r="BGJ49"/>
      <c r="BGK49"/>
      <c r="BGL49"/>
      <c r="BGM49"/>
      <c r="BGN49"/>
      <c r="BGO49"/>
      <c r="BGP49"/>
      <c r="BGQ49"/>
      <c r="BGR49"/>
      <c r="BGS49"/>
      <c r="BGT49"/>
      <c r="BGU49"/>
      <c r="BGV49"/>
      <c r="BGW49"/>
      <c r="BGX49"/>
      <c r="BGY49"/>
      <c r="BGZ49"/>
      <c r="BHA49"/>
      <c r="BHB49"/>
      <c r="BHC49"/>
      <c r="BHD49"/>
      <c r="BHE49"/>
      <c r="BHF49"/>
      <c r="BHG49"/>
      <c r="BHH49"/>
      <c r="BHI49"/>
      <c r="BHJ49"/>
      <c r="BHK49"/>
      <c r="BHL49"/>
      <c r="BHM49"/>
      <c r="BHN49"/>
      <c r="BHO49"/>
      <c r="BHP49"/>
      <c r="BHQ49"/>
      <c r="BHR49"/>
      <c r="BHS49"/>
      <c r="BHT49"/>
      <c r="BHU49"/>
      <c r="BHV49"/>
      <c r="BHW49"/>
      <c r="BHX49"/>
      <c r="BHY49"/>
      <c r="BHZ49"/>
      <c r="BIA49"/>
      <c r="BIB49"/>
      <c r="BIC49"/>
      <c r="BID49"/>
      <c r="BIE49"/>
      <c r="BIF49"/>
      <c r="BIG49"/>
      <c r="BIH49"/>
      <c r="BII49"/>
      <c r="BIJ49"/>
      <c r="BIK49"/>
      <c r="BIL49"/>
      <c r="BIM49"/>
      <c r="BIN49"/>
      <c r="BIO49"/>
      <c r="BIP49"/>
      <c r="BIQ49"/>
      <c r="BIR49"/>
      <c r="BIS49"/>
      <c r="BIT49"/>
      <c r="BIU49"/>
      <c r="BIV49"/>
      <c r="BIW49"/>
      <c r="BIX49"/>
      <c r="BIY49"/>
      <c r="BIZ49"/>
      <c r="BJA49"/>
      <c r="BJB49"/>
      <c r="BJC49"/>
      <c r="BJD49"/>
      <c r="BJE49"/>
      <c r="BJF49"/>
      <c r="BJG49"/>
      <c r="BJH49"/>
      <c r="BJI49"/>
      <c r="BJJ49"/>
      <c r="BJK49"/>
      <c r="BJL49"/>
      <c r="BJM49"/>
      <c r="BJN49"/>
      <c r="BJO49"/>
      <c r="BJP49"/>
      <c r="BJQ49"/>
      <c r="BJR49"/>
      <c r="BJS49"/>
      <c r="BJT49"/>
      <c r="BJU49"/>
      <c r="BJV49"/>
      <c r="BJW49"/>
      <c r="BJX49"/>
      <c r="BJY49"/>
      <c r="BJZ49"/>
      <c r="BKA49"/>
      <c r="BKB49"/>
      <c r="BKC49"/>
      <c r="BKD49"/>
      <c r="BKE49"/>
      <c r="BKF49"/>
      <c r="BKG49"/>
      <c r="BKH49"/>
      <c r="BKI49"/>
      <c r="BKJ49"/>
      <c r="BKK49"/>
      <c r="BKL49"/>
      <c r="BKM49"/>
      <c r="BKN49"/>
      <c r="BKO49"/>
      <c r="BKP49"/>
      <c r="BKQ49"/>
      <c r="BKR49"/>
      <c r="BKS49"/>
      <c r="BKT49"/>
      <c r="BKU49"/>
      <c r="BKV49"/>
      <c r="BKW49"/>
      <c r="BKX49"/>
      <c r="BKY49"/>
      <c r="BKZ49"/>
      <c r="BLA49"/>
      <c r="BLB49"/>
      <c r="BLC49"/>
      <c r="BLD49"/>
      <c r="BLE49"/>
      <c r="BLF49"/>
      <c r="BLG49"/>
      <c r="BLH49"/>
      <c r="BLI49"/>
      <c r="BLJ49"/>
      <c r="BLK49"/>
      <c r="BLL49"/>
      <c r="BLM49"/>
      <c r="BLN49"/>
      <c r="BLO49"/>
      <c r="BLP49"/>
      <c r="BLQ49"/>
      <c r="BLR49"/>
      <c r="BLS49"/>
      <c r="BLT49"/>
      <c r="BLU49"/>
      <c r="BLV49"/>
      <c r="BLW49"/>
      <c r="BLX49"/>
      <c r="BLY49"/>
      <c r="BLZ49"/>
      <c r="BMA49"/>
      <c r="BMB49"/>
      <c r="BMC49"/>
      <c r="BMD49"/>
      <c r="BME49"/>
      <c r="BMF49"/>
      <c r="BMG49"/>
      <c r="BMH49"/>
      <c r="BMI49"/>
      <c r="BMJ49"/>
      <c r="BMK49"/>
      <c r="BML49"/>
      <c r="BMM49"/>
      <c r="BMN49"/>
      <c r="BMO49"/>
      <c r="BMP49"/>
      <c r="BMQ49"/>
      <c r="BMR49"/>
      <c r="BMS49"/>
      <c r="BMT49"/>
      <c r="BMU49"/>
      <c r="BMV49"/>
      <c r="BMW49"/>
      <c r="BMX49"/>
      <c r="BMY49"/>
      <c r="BMZ49"/>
      <c r="BNA49"/>
      <c r="BNB49"/>
      <c r="BNC49"/>
      <c r="BND49"/>
      <c r="BNE49"/>
      <c r="BNF49"/>
      <c r="BNG49"/>
      <c r="BNH49"/>
      <c r="BNI49"/>
      <c r="BNJ49"/>
      <c r="BNK49"/>
      <c r="BNL49"/>
      <c r="BNM49"/>
      <c r="BNN49"/>
      <c r="BNO49"/>
      <c r="BNP49"/>
      <c r="BNQ49"/>
      <c r="BNR49"/>
      <c r="BNS49"/>
      <c r="BNT49"/>
      <c r="BNU49"/>
      <c r="BNV49"/>
      <c r="BNW49"/>
      <c r="BNX49"/>
      <c r="BNY49"/>
      <c r="BNZ49"/>
      <c r="BOA49"/>
      <c r="BOB49"/>
      <c r="BOC49"/>
      <c r="BOD49"/>
      <c r="BOE49"/>
      <c r="BOF49"/>
      <c r="BOG49"/>
      <c r="BOH49"/>
      <c r="BOI49"/>
      <c r="BOJ49"/>
      <c r="BOK49"/>
      <c r="BOL49"/>
      <c r="BOM49"/>
      <c r="BON49"/>
      <c r="BOO49"/>
      <c r="BOP49"/>
      <c r="BOQ49"/>
      <c r="BOR49"/>
      <c r="BOS49"/>
      <c r="BOT49"/>
      <c r="BOU49"/>
      <c r="BOV49"/>
      <c r="BOW49"/>
      <c r="BOX49"/>
      <c r="BOY49"/>
      <c r="BOZ49"/>
      <c r="BPA49"/>
      <c r="BPB49"/>
      <c r="BPC49"/>
      <c r="BPD49"/>
      <c r="BPE49"/>
      <c r="BPF49"/>
      <c r="BPG49"/>
      <c r="BPH49"/>
      <c r="BPI49"/>
      <c r="BPJ49"/>
      <c r="BPK49"/>
      <c r="BPL49"/>
      <c r="BPM49"/>
      <c r="BPN49"/>
      <c r="BPO49"/>
      <c r="BPP49"/>
      <c r="BPQ49"/>
      <c r="BPR49"/>
      <c r="BPS49"/>
      <c r="BPT49"/>
      <c r="BPU49"/>
      <c r="BPV49"/>
      <c r="BPW49"/>
      <c r="BPX49"/>
      <c r="BPY49"/>
      <c r="BPZ49"/>
      <c r="BQA49"/>
      <c r="BQB49"/>
      <c r="BQC49"/>
      <c r="BQD49"/>
      <c r="BQE49"/>
      <c r="BQF49"/>
      <c r="BQG49"/>
      <c r="BQH49"/>
      <c r="BQI49"/>
      <c r="BQJ49"/>
      <c r="BQK49"/>
      <c r="BQL49"/>
      <c r="BQM49"/>
      <c r="BQN49"/>
      <c r="BQO49"/>
      <c r="BQP49"/>
      <c r="BQQ49"/>
      <c r="BQR49"/>
      <c r="BQS49"/>
      <c r="BQT49"/>
      <c r="BQU49"/>
      <c r="BQV49"/>
      <c r="BQW49"/>
      <c r="BQX49"/>
      <c r="BQY49"/>
      <c r="BQZ49"/>
      <c r="BRA49"/>
      <c r="BRB49"/>
      <c r="BRC49"/>
      <c r="BRD49"/>
      <c r="BRE49"/>
      <c r="BRF49"/>
      <c r="BRG49"/>
      <c r="BRH49"/>
      <c r="BRI49"/>
      <c r="BRJ49"/>
      <c r="BRK49"/>
      <c r="BRL49"/>
      <c r="BRM49"/>
      <c r="BRN49"/>
      <c r="BRO49"/>
      <c r="BRP49"/>
      <c r="BRQ49"/>
      <c r="BRR49"/>
      <c r="BRS49"/>
      <c r="BRT49"/>
      <c r="BRU49"/>
      <c r="BRV49"/>
      <c r="BRW49"/>
      <c r="BRX49"/>
      <c r="BRY49"/>
      <c r="BRZ49"/>
      <c r="BSA49"/>
      <c r="BSB49"/>
      <c r="BSC49"/>
      <c r="BSD49"/>
      <c r="BSE49"/>
      <c r="BSF49"/>
      <c r="BSG49"/>
      <c r="BSH49"/>
      <c r="BSI49"/>
      <c r="BSJ49"/>
      <c r="BSK49"/>
      <c r="BSL49"/>
      <c r="BSM49"/>
      <c r="BSN49"/>
      <c r="BSO49"/>
      <c r="BSP49"/>
      <c r="BSQ49"/>
      <c r="BSR49"/>
      <c r="BSS49"/>
      <c r="BST49"/>
      <c r="BSU49"/>
      <c r="BSV49"/>
      <c r="BSW49"/>
      <c r="BSX49"/>
      <c r="BSY49"/>
      <c r="BSZ49"/>
      <c r="BTA49"/>
      <c r="BTB49"/>
      <c r="BTC49"/>
      <c r="BTD49"/>
      <c r="BTE49"/>
      <c r="BTF49"/>
      <c r="BTG49"/>
      <c r="BTH49"/>
      <c r="BTI49"/>
      <c r="BTJ49"/>
      <c r="BTK49"/>
      <c r="BTL49"/>
      <c r="BTM49"/>
      <c r="BTN49"/>
      <c r="BTO49"/>
      <c r="BTP49"/>
      <c r="BTQ49"/>
      <c r="BTR49"/>
      <c r="BTS49"/>
      <c r="BTT49"/>
      <c r="BTU49"/>
      <c r="BTV49"/>
      <c r="BTW49"/>
      <c r="BTX49"/>
      <c r="BTY49"/>
      <c r="BTZ49"/>
      <c r="BUA49"/>
      <c r="BUB49"/>
      <c r="BUC49"/>
      <c r="BUD49"/>
      <c r="BUE49"/>
      <c r="BUF49"/>
      <c r="BUG49"/>
      <c r="BUH49"/>
      <c r="BUI49"/>
      <c r="BUJ49"/>
      <c r="BUK49"/>
      <c r="BUL49"/>
      <c r="BUM49"/>
      <c r="BUN49"/>
      <c r="BUO49"/>
      <c r="BUP49"/>
      <c r="BUQ49"/>
      <c r="BUR49"/>
      <c r="BUS49"/>
      <c r="BUT49"/>
      <c r="BUU49"/>
      <c r="BUV49"/>
      <c r="BUW49"/>
      <c r="BUX49"/>
      <c r="BUY49"/>
      <c r="BUZ49"/>
      <c r="BVA49"/>
      <c r="BVB49"/>
      <c r="BVC49"/>
      <c r="BVD49"/>
      <c r="BVE49"/>
      <c r="BVF49"/>
      <c r="BVG49"/>
      <c r="BVH49"/>
      <c r="BVI49"/>
      <c r="BVJ49"/>
      <c r="BVK49"/>
      <c r="BVL49"/>
      <c r="BVM49"/>
      <c r="BVN49"/>
      <c r="BVO49"/>
      <c r="BVP49"/>
      <c r="BVQ49"/>
      <c r="BVR49"/>
      <c r="BVS49"/>
      <c r="BVT49"/>
      <c r="BVU49"/>
      <c r="BVV49"/>
      <c r="BVW49"/>
      <c r="BVX49"/>
      <c r="BVY49"/>
      <c r="BVZ49"/>
      <c r="BWA49"/>
      <c r="BWB49"/>
      <c r="BWC49"/>
      <c r="BWD49"/>
      <c r="BWE49"/>
      <c r="BWF49"/>
      <c r="BWG49"/>
      <c r="BWH49"/>
      <c r="BWI49"/>
      <c r="BWJ49"/>
      <c r="BWK49"/>
      <c r="BWL49"/>
      <c r="BWM49"/>
      <c r="BWN49"/>
      <c r="BWO49"/>
      <c r="BWP49"/>
      <c r="BWQ49"/>
      <c r="BWR49"/>
      <c r="BWS49"/>
      <c r="BWT49"/>
      <c r="BWU49"/>
      <c r="BWV49"/>
      <c r="BWW49"/>
      <c r="BWX49"/>
      <c r="BWY49"/>
      <c r="BWZ49"/>
      <c r="BXA49"/>
      <c r="BXB49"/>
      <c r="BXC49"/>
      <c r="BXD49"/>
      <c r="BXE49"/>
      <c r="BXF49"/>
      <c r="BXG49"/>
      <c r="BXH49"/>
      <c r="BXI49"/>
      <c r="BXJ49"/>
      <c r="BXK49"/>
      <c r="BXL49"/>
      <c r="BXM49"/>
      <c r="BXN49"/>
      <c r="BXO49"/>
      <c r="BXP49"/>
      <c r="BXQ49"/>
      <c r="BXR49"/>
      <c r="BXS49"/>
      <c r="BXT49"/>
      <c r="BXU49"/>
      <c r="BXV49"/>
      <c r="BXW49"/>
      <c r="BXX49"/>
      <c r="BXY49"/>
      <c r="BXZ49"/>
      <c r="BYA49"/>
      <c r="BYB49"/>
      <c r="BYC49"/>
      <c r="BYD49"/>
      <c r="BYE49"/>
      <c r="BYF49"/>
      <c r="BYG49"/>
      <c r="BYH49"/>
      <c r="BYI49"/>
      <c r="BYJ49"/>
      <c r="BYK49"/>
      <c r="BYL49"/>
      <c r="BYM49"/>
      <c r="BYN49"/>
      <c r="BYO49"/>
      <c r="BYP49"/>
      <c r="BYQ49"/>
      <c r="BYR49"/>
      <c r="BYS49"/>
      <c r="BYT49"/>
      <c r="BYU49"/>
      <c r="BYV49"/>
      <c r="BYW49"/>
      <c r="BYX49"/>
      <c r="BYY49"/>
      <c r="BYZ49"/>
      <c r="BZA49"/>
      <c r="BZB49"/>
      <c r="BZC49"/>
      <c r="BZD49"/>
      <c r="BZE49"/>
      <c r="BZF49"/>
      <c r="BZG49"/>
      <c r="BZH49"/>
      <c r="BZI49"/>
      <c r="BZJ49"/>
      <c r="BZK49"/>
      <c r="BZL49"/>
      <c r="BZM49"/>
      <c r="BZN49"/>
      <c r="BZO49"/>
      <c r="BZP49"/>
      <c r="BZQ49"/>
      <c r="BZR49"/>
      <c r="BZS49"/>
      <c r="BZT49"/>
      <c r="BZU49"/>
      <c r="BZV49"/>
      <c r="BZW49"/>
      <c r="BZX49"/>
      <c r="BZY49"/>
      <c r="BZZ49"/>
      <c r="CAA49"/>
      <c r="CAB49"/>
      <c r="CAC49"/>
      <c r="CAD49"/>
      <c r="CAE49"/>
      <c r="CAF49"/>
      <c r="CAG49"/>
      <c r="CAH49"/>
      <c r="CAI49"/>
      <c r="CAJ49"/>
      <c r="CAK49"/>
      <c r="CAL49"/>
      <c r="CAM49"/>
      <c r="CAN49"/>
      <c r="CAO49"/>
      <c r="CAP49"/>
      <c r="CAQ49"/>
      <c r="CAR49"/>
      <c r="CAS49"/>
      <c r="CAT49"/>
      <c r="CAU49"/>
      <c r="CAV49"/>
      <c r="CAW49"/>
      <c r="CAX49"/>
      <c r="CAY49"/>
      <c r="CAZ49"/>
      <c r="CBA49"/>
      <c r="CBB49"/>
      <c r="CBC49"/>
      <c r="CBD49"/>
      <c r="CBE49"/>
      <c r="CBF49"/>
      <c r="CBG49"/>
      <c r="CBH49"/>
      <c r="CBI49"/>
      <c r="CBJ49"/>
      <c r="CBK49"/>
      <c r="CBL49"/>
      <c r="CBM49"/>
      <c r="CBN49"/>
      <c r="CBO49"/>
      <c r="CBP49"/>
      <c r="CBQ49"/>
      <c r="CBR49"/>
      <c r="CBS49"/>
      <c r="CBT49"/>
      <c r="CBU49"/>
      <c r="CBV49"/>
      <c r="CBW49"/>
      <c r="CBX49"/>
      <c r="CBY49"/>
      <c r="CBZ49"/>
      <c r="CCA49"/>
      <c r="CCB49"/>
      <c r="CCC49"/>
      <c r="CCD49"/>
      <c r="CCE49"/>
      <c r="CCF49"/>
      <c r="CCG49"/>
      <c r="CCH49"/>
      <c r="CCI49"/>
      <c r="CCJ49"/>
      <c r="CCK49"/>
      <c r="CCL49"/>
      <c r="CCM49"/>
      <c r="CCN49"/>
      <c r="CCO49"/>
      <c r="CCP49"/>
      <c r="CCQ49"/>
      <c r="CCR49"/>
      <c r="CCS49"/>
      <c r="CCT49"/>
      <c r="CCU49"/>
      <c r="CCV49"/>
      <c r="CCW49"/>
      <c r="CCX49"/>
      <c r="CCY49"/>
      <c r="CCZ49"/>
      <c r="CDA49"/>
      <c r="CDB49"/>
      <c r="CDC49"/>
      <c r="CDD49"/>
      <c r="CDE49"/>
      <c r="CDF49"/>
      <c r="CDG49"/>
      <c r="CDH49"/>
      <c r="CDI49"/>
      <c r="CDJ49"/>
      <c r="CDK49"/>
      <c r="CDL49"/>
      <c r="CDM49"/>
      <c r="CDN49"/>
      <c r="CDO49"/>
      <c r="CDP49"/>
      <c r="CDQ49"/>
      <c r="CDR49"/>
      <c r="CDS49"/>
      <c r="CDT49"/>
      <c r="CDU49"/>
      <c r="CDV49"/>
      <c r="CDW49"/>
      <c r="CDX49"/>
      <c r="CDY49"/>
      <c r="CDZ49"/>
      <c r="CEA49"/>
      <c r="CEB49"/>
      <c r="CEC49"/>
      <c r="CED49"/>
      <c r="CEE49"/>
      <c r="CEF49"/>
      <c r="CEG49"/>
      <c r="CEH49"/>
      <c r="CEI49"/>
      <c r="CEJ49"/>
      <c r="CEK49"/>
      <c r="CEL49"/>
      <c r="CEM49"/>
      <c r="CEN49"/>
      <c r="CEO49"/>
      <c r="CEP49"/>
      <c r="CEQ49"/>
      <c r="CER49"/>
      <c r="CES49"/>
      <c r="CET49"/>
      <c r="CEU49"/>
      <c r="CEV49"/>
      <c r="CEW49"/>
      <c r="CEX49"/>
      <c r="CEY49"/>
      <c r="CEZ49"/>
      <c r="CFA49"/>
      <c r="CFB49"/>
      <c r="CFC49"/>
      <c r="CFD49"/>
      <c r="CFE49"/>
      <c r="CFF49"/>
      <c r="CFG49"/>
      <c r="CFH49"/>
      <c r="CFI49"/>
      <c r="CFJ49"/>
      <c r="CFK49"/>
      <c r="CFL49"/>
      <c r="CFM49"/>
      <c r="CFN49"/>
      <c r="CFO49"/>
      <c r="CFP49"/>
      <c r="CFQ49"/>
      <c r="CFR49"/>
      <c r="CFS49"/>
      <c r="CFT49"/>
      <c r="CFU49"/>
      <c r="CFV49"/>
      <c r="CFW49"/>
      <c r="CFX49"/>
      <c r="CFY49"/>
      <c r="CFZ49"/>
      <c r="CGA49"/>
      <c r="CGB49"/>
      <c r="CGC49"/>
      <c r="CGD49"/>
      <c r="CGE49"/>
      <c r="CGF49"/>
      <c r="CGG49"/>
      <c r="CGH49"/>
      <c r="CGI49"/>
      <c r="CGJ49"/>
      <c r="CGK49"/>
      <c r="CGL49"/>
      <c r="CGM49"/>
      <c r="CGN49"/>
      <c r="CGO49"/>
      <c r="CGP49"/>
      <c r="CGQ49"/>
      <c r="CGR49"/>
      <c r="CGS49"/>
      <c r="CGT49"/>
      <c r="CGU49"/>
      <c r="CGV49"/>
      <c r="CGW49"/>
      <c r="CGX49"/>
      <c r="CGY49"/>
      <c r="CGZ49"/>
      <c r="CHA49"/>
      <c r="CHB49"/>
      <c r="CHC49"/>
      <c r="CHD49"/>
      <c r="CHE49"/>
      <c r="CHF49"/>
      <c r="CHG49"/>
      <c r="CHH49"/>
      <c r="CHI49"/>
      <c r="CHJ49"/>
      <c r="CHK49"/>
      <c r="CHL49"/>
      <c r="CHM49"/>
      <c r="CHN49"/>
      <c r="CHO49"/>
      <c r="CHP49"/>
      <c r="CHQ49"/>
      <c r="CHR49"/>
      <c r="CHS49"/>
      <c r="CHT49"/>
      <c r="CHU49"/>
      <c r="CHV49"/>
      <c r="CHW49"/>
      <c r="CHX49"/>
      <c r="CHY49"/>
      <c r="CHZ49"/>
      <c r="CIA49"/>
      <c r="CIB49"/>
      <c r="CIC49"/>
      <c r="CID49"/>
      <c r="CIE49"/>
      <c r="CIF49"/>
      <c r="CIG49"/>
      <c r="CIH49"/>
      <c r="CII49"/>
      <c r="CIJ49"/>
      <c r="CIK49"/>
      <c r="CIL49"/>
      <c r="CIM49"/>
      <c r="CIN49"/>
      <c r="CIO49"/>
      <c r="CIP49"/>
      <c r="CIQ49"/>
      <c r="CIR49"/>
      <c r="CIS49"/>
      <c r="CIT49"/>
      <c r="CIU49"/>
      <c r="CIV49"/>
      <c r="CIW49"/>
      <c r="CIX49"/>
      <c r="CIY49"/>
      <c r="CIZ49"/>
      <c r="CJA49"/>
      <c r="CJB49"/>
      <c r="CJC49"/>
      <c r="CJD49"/>
      <c r="CJE49"/>
      <c r="CJF49"/>
      <c r="CJG49"/>
      <c r="CJH49"/>
      <c r="CJI49"/>
      <c r="CJJ49"/>
      <c r="CJK49"/>
      <c r="CJL49"/>
      <c r="CJM49"/>
      <c r="CJN49"/>
      <c r="CJO49"/>
      <c r="CJP49"/>
      <c r="CJQ49"/>
      <c r="CJR49"/>
      <c r="CJS49"/>
      <c r="CJT49"/>
      <c r="CJU49"/>
      <c r="CJV49"/>
      <c r="CJW49"/>
      <c r="CJX49"/>
      <c r="CJY49"/>
      <c r="CJZ49"/>
      <c r="CKA49"/>
      <c r="CKB49"/>
      <c r="CKC49"/>
      <c r="CKD49"/>
      <c r="CKE49"/>
      <c r="CKF49"/>
      <c r="CKG49"/>
      <c r="CKH49"/>
      <c r="CKI49"/>
      <c r="CKJ49"/>
      <c r="CKK49"/>
      <c r="CKL49"/>
      <c r="CKM49"/>
      <c r="CKN49"/>
      <c r="CKO49"/>
      <c r="CKP49"/>
      <c r="CKQ49"/>
      <c r="CKR49"/>
      <c r="CKS49"/>
      <c r="CKT49"/>
      <c r="CKU49"/>
      <c r="CKV49"/>
      <c r="CKW49"/>
      <c r="CKX49"/>
      <c r="CKY49"/>
      <c r="CKZ49"/>
      <c r="CLA49"/>
      <c r="CLB49"/>
      <c r="CLC49"/>
      <c r="CLD49"/>
      <c r="CLE49"/>
      <c r="CLF49"/>
      <c r="CLG49"/>
      <c r="CLH49"/>
      <c r="CLI49"/>
      <c r="CLJ49"/>
      <c r="CLK49"/>
      <c r="CLL49"/>
      <c r="CLM49"/>
      <c r="CLN49"/>
      <c r="CLO49"/>
      <c r="CLP49"/>
      <c r="CLQ49"/>
      <c r="CLR49"/>
      <c r="CLS49"/>
      <c r="CLT49"/>
      <c r="CLU49"/>
      <c r="CLV49"/>
      <c r="CLW49"/>
      <c r="CLX49"/>
      <c r="CLY49"/>
      <c r="CLZ49"/>
      <c r="CMA49"/>
      <c r="CMB49"/>
      <c r="CMC49"/>
      <c r="CMD49"/>
      <c r="CME49"/>
      <c r="CMF49"/>
      <c r="CMG49"/>
      <c r="CMH49"/>
      <c r="CMI49"/>
      <c r="CMJ49"/>
      <c r="CMK49"/>
      <c r="CML49"/>
      <c r="CMM49"/>
      <c r="CMN49"/>
      <c r="CMO49"/>
      <c r="CMP49"/>
      <c r="CMQ49"/>
      <c r="CMR49"/>
      <c r="CMS49"/>
      <c r="CMT49"/>
      <c r="CMU49"/>
      <c r="CMV49"/>
      <c r="CMW49"/>
      <c r="CMX49"/>
      <c r="CMY49"/>
      <c r="CMZ49"/>
      <c r="CNA49"/>
      <c r="CNB49"/>
      <c r="CNC49"/>
      <c r="CND49"/>
      <c r="CNE49"/>
      <c r="CNF49"/>
      <c r="CNG49"/>
      <c r="CNH49"/>
      <c r="CNI49"/>
      <c r="CNJ49"/>
      <c r="CNK49"/>
      <c r="CNL49"/>
      <c r="CNM49"/>
      <c r="CNN49"/>
      <c r="CNO49"/>
      <c r="CNP49"/>
      <c r="CNQ49"/>
      <c r="CNR49"/>
      <c r="CNS49"/>
      <c r="CNT49"/>
      <c r="CNU49"/>
      <c r="CNV49"/>
      <c r="CNW49"/>
      <c r="CNX49"/>
      <c r="CNY49"/>
      <c r="CNZ49"/>
      <c r="COA49"/>
      <c r="COB49"/>
      <c r="COC49"/>
      <c r="COD49"/>
      <c r="COE49"/>
      <c r="COF49"/>
      <c r="COG49"/>
      <c r="COH49"/>
      <c r="COI49"/>
      <c r="COJ49"/>
      <c r="COK49"/>
      <c r="COL49"/>
      <c r="COM49"/>
      <c r="CON49"/>
      <c r="COO49"/>
      <c r="COP49"/>
      <c r="COQ49"/>
      <c r="COR49"/>
      <c r="COS49"/>
      <c r="COT49"/>
      <c r="COU49"/>
      <c r="COV49"/>
      <c r="COW49"/>
      <c r="COX49"/>
      <c r="COY49"/>
      <c r="COZ49"/>
      <c r="CPA49"/>
      <c r="CPB49"/>
      <c r="CPC49"/>
      <c r="CPD49"/>
      <c r="CPE49"/>
      <c r="CPF49"/>
      <c r="CPG49"/>
      <c r="CPH49"/>
      <c r="CPI49"/>
      <c r="CPJ49"/>
      <c r="CPK49"/>
      <c r="CPL49"/>
      <c r="CPM49"/>
      <c r="CPN49"/>
      <c r="CPO49"/>
      <c r="CPP49"/>
      <c r="CPQ49"/>
      <c r="CPR49"/>
      <c r="CPS49"/>
      <c r="CPT49"/>
      <c r="CPU49"/>
      <c r="CPV49"/>
      <c r="CPW49"/>
      <c r="CPX49"/>
      <c r="CPY49"/>
      <c r="CPZ49"/>
      <c r="CQA49"/>
      <c r="CQB49"/>
      <c r="CQC49"/>
      <c r="CQD49"/>
      <c r="CQE49"/>
      <c r="CQF49"/>
      <c r="CQG49"/>
      <c r="CQH49"/>
      <c r="CQI49"/>
      <c r="CQJ49"/>
      <c r="CQK49"/>
      <c r="CQL49"/>
      <c r="CQM49"/>
      <c r="CQN49"/>
      <c r="CQO49"/>
      <c r="CQP49"/>
      <c r="CQQ49"/>
      <c r="CQR49"/>
      <c r="CQS49"/>
      <c r="CQT49"/>
      <c r="CQU49"/>
      <c r="CQV49"/>
      <c r="CQW49"/>
      <c r="CQX49"/>
      <c r="CQY49"/>
      <c r="CQZ49"/>
      <c r="CRA49"/>
      <c r="CRB49"/>
      <c r="CRC49"/>
      <c r="CRD49"/>
      <c r="CRE49"/>
      <c r="CRF49"/>
      <c r="CRG49"/>
      <c r="CRH49"/>
      <c r="CRI49"/>
      <c r="CRJ49"/>
      <c r="CRK49"/>
      <c r="CRL49"/>
      <c r="CRM49"/>
      <c r="CRN49"/>
      <c r="CRO49"/>
      <c r="CRP49"/>
      <c r="CRQ49"/>
      <c r="CRR49"/>
      <c r="CRS49"/>
      <c r="CRT49"/>
      <c r="CRU49"/>
      <c r="CRV49"/>
      <c r="CRW49"/>
      <c r="CRX49"/>
      <c r="CRY49"/>
      <c r="CRZ49"/>
      <c r="CSA49"/>
      <c r="CSB49"/>
      <c r="CSC49"/>
      <c r="CSD49"/>
      <c r="CSE49"/>
      <c r="CSF49"/>
      <c r="CSG49"/>
      <c r="CSH49"/>
      <c r="CSI49"/>
      <c r="CSJ49"/>
      <c r="CSK49"/>
      <c r="CSL49"/>
      <c r="CSM49"/>
      <c r="CSN49"/>
      <c r="CSO49"/>
      <c r="CSP49"/>
      <c r="CSQ49"/>
      <c r="CSR49"/>
      <c r="CSS49"/>
      <c r="CST49"/>
      <c r="CSU49"/>
      <c r="CSV49"/>
      <c r="CSW49"/>
      <c r="CSX49"/>
      <c r="CSY49"/>
      <c r="CSZ49"/>
      <c r="CTA49"/>
      <c r="CTB49"/>
      <c r="CTC49"/>
      <c r="CTD49"/>
      <c r="CTE49"/>
      <c r="CTF49"/>
      <c r="CTG49"/>
      <c r="CTH49"/>
      <c r="CTI49"/>
      <c r="CTJ49"/>
      <c r="CTK49"/>
      <c r="CTL49"/>
      <c r="CTM49"/>
      <c r="CTN49"/>
      <c r="CTO49"/>
      <c r="CTP49"/>
      <c r="CTQ49"/>
      <c r="CTR49"/>
      <c r="CTS49"/>
      <c r="CTT49"/>
      <c r="CTU49"/>
      <c r="CTV49"/>
      <c r="CTW49"/>
      <c r="CTX49"/>
      <c r="CTY49"/>
      <c r="CTZ49"/>
      <c r="CUA49"/>
      <c r="CUB49"/>
      <c r="CUC49"/>
      <c r="CUD49"/>
      <c r="CUE49"/>
      <c r="CUF49"/>
      <c r="CUG49"/>
      <c r="CUH49"/>
      <c r="CUI49"/>
      <c r="CUJ49"/>
      <c r="CUK49"/>
      <c r="CUL49"/>
      <c r="CUM49"/>
      <c r="CUN49"/>
      <c r="CUO49"/>
      <c r="CUP49"/>
      <c r="CUQ49"/>
      <c r="CUR49"/>
      <c r="CUS49"/>
      <c r="CUT49"/>
      <c r="CUU49"/>
      <c r="CUV49"/>
      <c r="CUW49"/>
      <c r="CUX49"/>
      <c r="CUY49"/>
      <c r="CUZ49"/>
      <c r="CVA49"/>
      <c r="CVB49"/>
      <c r="CVC49"/>
      <c r="CVD49"/>
      <c r="CVE49"/>
      <c r="CVF49"/>
      <c r="CVG49"/>
      <c r="CVH49"/>
      <c r="CVI49"/>
      <c r="CVJ49"/>
      <c r="CVK49"/>
      <c r="CVL49"/>
      <c r="CVM49"/>
      <c r="CVN49"/>
      <c r="CVO49"/>
      <c r="CVP49"/>
      <c r="CVQ49"/>
      <c r="CVR49"/>
      <c r="CVS49"/>
      <c r="CVT49"/>
      <c r="CVU49"/>
      <c r="CVV49"/>
      <c r="CVW49"/>
      <c r="CVX49"/>
      <c r="CVY49"/>
      <c r="CVZ49"/>
      <c r="CWA49"/>
      <c r="CWB49"/>
      <c r="CWC49"/>
      <c r="CWD49"/>
      <c r="CWE49"/>
      <c r="CWF49"/>
      <c r="CWG49"/>
      <c r="CWH49"/>
      <c r="CWI49"/>
      <c r="CWJ49"/>
      <c r="CWK49"/>
      <c r="CWL49"/>
      <c r="CWM49"/>
      <c r="CWN49"/>
      <c r="CWO49"/>
      <c r="CWP49"/>
      <c r="CWQ49"/>
      <c r="CWR49"/>
      <c r="CWS49"/>
      <c r="CWT49"/>
      <c r="CWU49"/>
      <c r="CWV49"/>
      <c r="CWW49"/>
      <c r="CWX49"/>
      <c r="CWY49"/>
      <c r="CWZ49"/>
      <c r="CXA49"/>
      <c r="CXB49"/>
      <c r="CXC49"/>
      <c r="CXD49"/>
      <c r="CXE49"/>
      <c r="CXF49"/>
      <c r="CXG49"/>
      <c r="CXH49"/>
      <c r="CXI49"/>
      <c r="CXJ49"/>
      <c r="CXK49"/>
      <c r="CXL49"/>
      <c r="CXM49"/>
      <c r="CXN49"/>
      <c r="CXO49"/>
      <c r="CXP49"/>
      <c r="CXQ49"/>
      <c r="CXR49"/>
      <c r="CXS49"/>
      <c r="CXT49"/>
      <c r="CXU49"/>
      <c r="CXV49"/>
      <c r="CXW49"/>
      <c r="CXX49"/>
      <c r="CXY49"/>
      <c r="CXZ49"/>
      <c r="CYA49"/>
      <c r="CYB49"/>
      <c r="CYC49"/>
      <c r="CYD49"/>
      <c r="CYE49"/>
      <c r="CYF49"/>
      <c r="CYG49"/>
      <c r="CYH49"/>
      <c r="CYI49"/>
      <c r="CYJ49"/>
      <c r="CYK49"/>
      <c r="CYL49"/>
      <c r="CYM49"/>
      <c r="CYN49"/>
      <c r="CYO49"/>
      <c r="CYP49"/>
      <c r="CYQ49"/>
      <c r="CYR49"/>
      <c r="CYS49"/>
      <c r="CYT49"/>
      <c r="CYU49"/>
      <c r="CYV49"/>
      <c r="CYW49"/>
      <c r="CYX49"/>
      <c r="CYY49"/>
      <c r="CYZ49"/>
      <c r="CZA49"/>
      <c r="CZB49"/>
      <c r="CZC49"/>
      <c r="CZD49"/>
      <c r="CZE49"/>
      <c r="CZF49"/>
      <c r="CZG49"/>
      <c r="CZH49"/>
      <c r="CZI49"/>
      <c r="CZJ49"/>
      <c r="CZK49"/>
      <c r="CZL49"/>
      <c r="CZM49"/>
      <c r="CZN49"/>
      <c r="CZO49"/>
      <c r="CZP49"/>
      <c r="CZQ49"/>
      <c r="CZR49"/>
      <c r="CZS49"/>
      <c r="CZT49"/>
      <c r="CZU49"/>
      <c r="CZV49"/>
      <c r="CZW49"/>
      <c r="CZX49"/>
      <c r="CZY49"/>
      <c r="CZZ49"/>
      <c r="DAA49"/>
      <c r="DAB49"/>
      <c r="DAC49"/>
      <c r="DAD49"/>
      <c r="DAE49"/>
      <c r="DAF49"/>
      <c r="DAG49"/>
      <c r="DAH49"/>
      <c r="DAI49"/>
      <c r="DAJ49"/>
      <c r="DAK49"/>
      <c r="DAL49"/>
      <c r="DAM49"/>
      <c r="DAN49"/>
      <c r="DAO49"/>
      <c r="DAP49"/>
      <c r="DAQ49"/>
      <c r="DAR49"/>
      <c r="DAS49"/>
      <c r="DAT49"/>
      <c r="DAU49"/>
      <c r="DAV49"/>
      <c r="DAW49"/>
      <c r="DAX49"/>
      <c r="DAY49"/>
      <c r="DAZ49"/>
      <c r="DBA49"/>
      <c r="DBB49"/>
      <c r="DBC49"/>
      <c r="DBD49"/>
      <c r="DBE49"/>
      <c r="DBF49"/>
      <c r="DBG49"/>
      <c r="DBH49"/>
      <c r="DBI49"/>
      <c r="DBJ49"/>
      <c r="DBK49"/>
      <c r="DBL49"/>
      <c r="DBM49"/>
      <c r="DBN49"/>
      <c r="DBO49"/>
      <c r="DBP49"/>
      <c r="DBQ49"/>
      <c r="DBR49"/>
      <c r="DBS49"/>
      <c r="DBT49"/>
      <c r="DBU49"/>
      <c r="DBV49"/>
      <c r="DBW49"/>
      <c r="DBX49"/>
      <c r="DBY49"/>
      <c r="DBZ49"/>
      <c r="DCA49"/>
      <c r="DCB49"/>
      <c r="DCC49"/>
      <c r="DCD49"/>
      <c r="DCE49"/>
      <c r="DCF49"/>
      <c r="DCG49"/>
      <c r="DCH49"/>
      <c r="DCI49"/>
      <c r="DCJ49"/>
      <c r="DCK49"/>
      <c r="DCL49"/>
      <c r="DCM49"/>
      <c r="DCN49"/>
      <c r="DCO49"/>
      <c r="DCP49"/>
      <c r="DCQ49"/>
      <c r="DCR49"/>
      <c r="DCS49"/>
      <c r="DCT49"/>
      <c r="DCU49"/>
      <c r="DCV49"/>
      <c r="DCW49"/>
      <c r="DCX49"/>
      <c r="DCY49"/>
      <c r="DCZ49"/>
      <c r="DDA49"/>
      <c r="DDB49"/>
      <c r="DDC49"/>
      <c r="DDD49"/>
      <c r="DDE49"/>
      <c r="DDF49"/>
      <c r="DDG49"/>
      <c r="DDH49"/>
      <c r="DDI49"/>
      <c r="DDJ49"/>
      <c r="DDK49"/>
      <c r="DDL49"/>
      <c r="DDM49"/>
      <c r="DDN49"/>
      <c r="DDO49"/>
      <c r="DDP49"/>
      <c r="DDQ49"/>
      <c r="DDR49"/>
      <c r="DDS49"/>
      <c r="DDT49"/>
      <c r="DDU49"/>
      <c r="DDV49"/>
      <c r="DDW49"/>
      <c r="DDX49"/>
      <c r="DDY49"/>
      <c r="DDZ49"/>
      <c r="DEA49"/>
      <c r="DEB49"/>
      <c r="DEC49"/>
      <c r="DED49"/>
      <c r="DEE49"/>
      <c r="DEF49"/>
      <c r="DEG49"/>
      <c r="DEH49"/>
      <c r="DEI49"/>
      <c r="DEJ49"/>
      <c r="DEK49"/>
      <c r="DEL49"/>
      <c r="DEM49"/>
      <c r="DEN49"/>
      <c r="DEO49"/>
      <c r="DEP49"/>
      <c r="DEQ49"/>
      <c r="DER49"/>
      <c r="DES49"/>
      <c r="DET49"/>
      <c r="DEU49"/>
      <c r="DEV49"/>
      <c r="DEW49"/>
      <c r="DEX49"/>
      <c r="DEY49"/>
      <c r="DEZ49"/>
      <c r="DFA49"/>
      <c r="DFB49"/>
      <c r="DFC49"/>
      <c r="DFD49"/>
      <c r="DFE49"/>
      <c r="DFF49"/>
      <c r="DFG49"/>
      <c r="DFH49"/>
      <c r="DFI49"/>
      <c r="DFJ49"/>
      <c r="DFK49"/>
      <c r="DFL49"/>
      <c r="DFM49"/>
      <c r="DFN49"/>
      <c r="DFO49"/>
      <c r="DFP49"/>
      <c r="DFQ49"/>
      <c r="DFR49"/>
      <c r="DFS49"/>
      <c r="DFT49"/>
      <c r="DFU49"/>
      <c r="DFV49"/>
      <c r="DFW49"/>
      <c r="DFX49"/>
      <c r="DFY49"/>
      <c r="DFZ49"/>
      <c r="DGA49"/>
      <c r="DGB49"/>
      <c r="DGC49"/>
      <c r="DGD49"/>
      <c r="DGE49"/>
      <c r="DGF49"/>
      <c r="DGG49"/>
      <c r="DGH49"/>
      <c r="DGI49"/>
      <c r="DGJ49"/>
      <c r="DGK49"/>
      <c r="DGL49"/>
      <c r="DGM49"/>
      <c r="DGN49"/>
      <c r="DGO49"/>
      <c r="DGP49"/>
      <c r="DGQ49"/>
      <c r="DGR49"/>
      <c r="DGS49"/>
      <c r="DGT49"/>
      <c r="DGU49"/>
      <c r="DGV49"/>
      <c r="DGW49"/>
      <c r="DGX49"/>
      <c r="DGY49"/>
      <c r="DGZ49"/>
      <c r="DHA49"/>
      <c r="DHB49"/>
      <c r="DHC49"/>
      <c r="DHD49"/>
      <c r="DHE49"/>
      <c r="DHF49"/>
      <c r="DHG49"/>
      <c r="DHH49"/>
      <c r="DHI49"/>
      <c r="DHJ49"/>
      <c r="DHK49"/>
      <c r="DHL49"/>
      <c r="DHM49"/>
      <c r="DHN49"/>
      <c r="DHO49"/>
      <c r="DHP49"/>
      <c r="DHQ49"/>
      <c r="DHR49"/>
      <c r="DHS49"/>
      <c r="DHT49"/>
      <c r="DHU49"/>
      <c r="DHV49"/>
      <c r="DHW49"/>
      <c r="DHX49"/>
      <c r="DHY49"/>
      <c r="DHZ49"/>
      <c r="DIA49"/>
      <c r="DIB49"/>
      <c r="DIC49"/>
      <c r="DID49"/>
      <c r="DIE49"/>
      <c r="DIF49"/>
      <c r="DIG49"/>
      <c r="DIH49"/>
      <c r="DII49"/>
      <c r="DIJ49"/>
      <c r="DIK49"/>
      <c r="DIL49"/>
      <c r="DIM49"/>
      <c r="DIN49"/>
      <c r="DIO49"/>
      <c r="DIP49"/>
      <c r="DIQ49"/>
      <c r="DIR49"/>
      <c r="DIS49"/>
      <c r="DIT49"/>
      <c r="DIU49"/>
      <c r="DIV49"/>
      <c r="DIW49"/>
      <c r="DIX49"/>
      <c r="DIY49"/>
      <c r="DIZ49"/>
      <c r="DJA49"/>
      <c r="DJB49"/>
      <c r="DJC49"/>
      <c r="DJD49"/>
      <c r="DJE49"/>
      <c r="DJF49"/>
      <c r="DJG49"/>
      <c r="DJH49"/>
      <c r="DJI49"/>
      <c r="DJJ49"/>
      <c r="DJK49"/>
      <c r="DJL49"/>
      <c r="DJM49"/>
      <c r="DJN49"/>
      <c r="DJO49"/>
      <c r="DJP49"/>
      <c r="DJQ49"/>
      <c r="DJR49"/>
      <c r="DJS49"/>
      <c r="DJT49"/>
      <c r="DJU49"/>
      <c r="DJV49"/>
      <c r="DJW49"/>
      <c r="DJX49"/>
      <c r="DJY49"/>
      <c r="DJZ49"/>
      <c r="DKA49"/>
      <c r="DKB49"/>
      <c r="DKC49"/>
      <c r="DKD49"/>
      <c r="DKE49"/>
      <c r="DKF49"/>
      <c r="DKG49"/>
      <c r="DKH49"/>
      <c r="DKI49"/>
      <c r="DKJ49"/>
      <c r="DKK49"/>
      <c r="DKL49"/>
      <c r="DKM49"/>
      <c r="DKN49"/>
      <c r="DKO49"/>
      <c r="DKP49"/>
      <c r="DKQ49"/>
      <c r="DKR49"/>
      <c r="DKS49"/>
      <c r="DKT49"/>
      <c r="DKU49"/>
      <c r="DKV49"/>
      <c r="DKW49"/>
      <c r="DKX49"/>
      <c r="DKY49"/>
      <c r="DKZ49"/>
      <c r="DLA49"/>
      <c r="DLB49"/>
      <c r="DLC49"/>
      <c r="DLD49"/>
      <c r="DLE49"/>
      <c r="DLF49"/>
      <c r="DLG49"/>
      <c r="DLH49"/>
      <c r="DLI49"/>
      <c r="DLJ49"/>
      <c r="DLK49"/>
      <c r="DLL49"/>
      <c r="DLM49"/>
      <c r="DLN49"/>
      <c r="DLO49"/>
      <c r="DLP49"/>
      <c r="DLQ49"/>
      <c r="DLR49"/>
      <c r="DLS49"/>
      <c r="DLT49"/>
      <c r="DLU49"/>
      <c r="DLV49"/>
      <c r="DLW49"/>
      <c r="DLX49"/>
      <c r="DLY49"/>
      <c r="DLZ49"/>
      <c r="DMA49"/>
      <c r="DMB49"/>
      <c r="DMC49"/>
      <c r="DMD49"/>
      <c r="DME49"/>
      <c r="DMF49"/>
      <c r="DMG49"/>
      <c r="DMH49"/>
      <c r="DMI49"/>
      <c r="DMJ49"/>
      <c r="DMK49"/>
      <c r="DML49"/>
      <c r="DMM49"/>
      <c r="DMN49"/>
      <c r="DMO49"/>
      <c r="DMP49"/>
      <c r="DMQ49"/>
      <c r="DMR49"/>
      <c r="DMS49"/>
      <c r="DMT49"/>
      <c r="DMU49"/>
      <c r="DMV49"/>
      <c r="DMW49"/>
      <c r="DMX49"/>
      <c r="DMY49"/>
      <c r="DMZ49"/>
      <c r="DNA49"/>
      <c r="DNB49"/>
      <c r="DNC49"/>
      <c r="DND49"/>
      <c r="DNE49"/>
      <c r="DNF49"/>
      <c r="DNG49"/>
      <c r="DNH49"/>
      <c r="DNI49"/>
      <c r="DNJ49"/>
      <c r="DNK49"/>
      <c r="DNL49"/>
      <c r="DNM49"/>
      <c r="DNN49"/>
      <c r="DNO49"/>
      <c r="DNP49"/>
      <c r="DNQ49"/>
      <c r="DNR49"/>
      <c r="DNS49"/>
      <c r="DNT49"/>
      <c r="DNU49"/>
      <c r="DNV49"/>
      <c r="DNW49"/>
      <c r="DNX49"/>
      <c r="DNY49"/>
      <c r="DNZ49"/>
      <c r="DOA49"/>
      <c r="DOB49"/>
      <c r="DOC49"/>
      <c r="DOD49"/>
      <c r="DOE49"/>
      <c r="DOF49"/>
      <c r="DOG49"/>
      <c r="DOH49"/>
      <c r="DOI49"/>
      <c r="DOJ49"/>
      <c r="DOK49"/>
      <c r="DOL49"/>
      <c r="DOM49"/>
      <c r="DON49"/>
      <c r="DOO49"/>
      <c r="DOP49"/>
      <c r="DOQ49"/>
      <c r="DOR49"/>
      <c r="DOS49"/>
      <c r="DOT49"/>
      <c r="DOU49"/>
      <c r="DOV49"/>
      <c r="DOW49"/>
      <c r="DOX49"/>
      <c r="DOY49"/>
      <c r="DOZ49"/>
      <c r="DPA49"/>
      <c r="DPB49"/>
      <c r="DPC49"/>
      <c r="DPD49"/>
      <c r="DPE49"/>
      <c r="DPF49"/>
      <c r="DPG49"/>
      <c r="DPH49"/>
      <c r="DPI49"/>
      <c r="DPJ49"/>
      <c r="DPK49"/>
      <c r="DPL49"/>
      <c r="DPM49"/>
      <c r="DPN49"/>
      <c r="DPO49"/>
      <c r="DPP49"/>
      <c r="DPQ49"/>
      <c r="DPR49"/>
      <c r="DPS49"/>
      <c r="DPT49"/>
      <c r="DPU49"/>
      <c r="DPV49"/>
      <c r="DPW49"/>
      <c r="DPX49"/>
      <c r="DPY49"/>
      <c r="DPZ49"/>
      <c r="DQA49"/>
      <c r="DQB49"/>
      <c r="DQC49"/>
      <c r="DQD49"/>
      <c r="DQE49"/>
      <c r="DQF49"/>
      <c r="DQG49"/>
      <c r="DQH49"/>
      <c r="DQI49"/>
      <c r="DQJ49"/>
      <c r="DQK49"/>
      <c r="DQL49"/>
      <c r="DQM49"/>
      <c r="DQN49"/>
      <c r="DQO49"/>
      <c r="DQP49"/>
      <c r="DQQ49"/>
      <c r="DQR49"/>
      <c r="DQS49"/>
      <c r="DQT49"/>
      <c r="DQU49"/>
      <c r="DQV49"/>
      <c r="DQW49"/>
      <c r="DQX49"/>
      <c r="DQY49"/>
      <c r="DQZ49"/>
      <c r="DRA49"/>
      <c r="DRB49"/>
      <c r="DRC49"/>
      <c r="DRD49"/>
      <c r="DRE49"/>
      <c r="DRF49"/>
      <c r="DRG49"/>
      <c r="DRH49"/>
      <c r="DRI49"/>
      <c r="DRJ49"/>
      <c r="DRK49"/>
      <c r="DRL49"/>
      <c r="DRM49"/>
      <c r="DRN49"/>
      <c r="DRO49"/>
      <c r="DRP49"/>
      <c r="DRQ49"/>
      <c r="DRR49"/>
      <c r="DRS49"/>
      <c r="DRT49"/>
      <c r="DRU49"/>
      <c r="DRV49"/>
      <c r="DRW49"/>
      <c r="DRX49"/>
      <c r="DRY49"/>
      <c r="DRZ49"/>
      <c r="DSA49"/>
      <c r="DSB49"/>
      <c r="DSC49"/>
      <c r="DSD49"/>
      <c r="DSE49"/>
      <c r="DSF49"/>
      <c r="DSG49"/>
      <c r="DSH49"/>
      <c r="DSI49"/>
      <c r="DSJ49"/>
      <c r="DSK49"/>
      <c r="DSL49"/>
      <c r="DSM49"/>
      <c r="DSN49"/>
      <c r="DSO49"/>
      <c r="DSP49"/>
      <c r="DSQ49"/>
      <c r="DSR49"/>
      <c r="DSS49"/>
      <c r="DST49"/>
      <c r="DSU49"/>
      <c r="DSV49"/>
      <c r="DSW49"/>
      <c r="DSX49"/>
      <c r="DSY49"/>
      <c r="DSZ49"/>
      <c r="DTA49"/>
      <c r="DTB49"/>
      <c r="DTC49"/>
      <c r="DTD49"/>
      <c r="DTE49"/>
      <c r="DTF49"/>
      <c r="DTG49"/>
      <c r="DTH49"/>
      <c r="DTI49"/>
      <c r="DTJ49"/>
      <c r="DTK49"/>
      <c r="DTL49"/>
      <c r="DTM49"/>
      <c r="DTN49"/>
      <c r="DTO49"/>
      <c r="DTP49"/>
      <c r="DTQ49"/>
      <c r="DTR49"/>
      <c r="DTS49"/>
      <c r="DTT49"/>
      <c r="DTU49"/>
      <c r="DTV49"/>
      <c r="DTW49"/>
      <c r="DTX49"/>
      <c r="DTY49"/>
      <c r="DTZ49"/>
      <c r="DUA49"/>
      <c r="DUB49"/>
      <c r="DUC49"/>
      <c r="DUD49"/>
      <c r="DUE49"/>
      <c r="DUF49"/>
      <c r="DUG49"/>
      <c r="DUH49"/>
      <c r="DUI49"/>
      <c r="DUJ49"/>
      <c r="DUK49"/>
      <c r="DUL49"/>
      <c r="DUM49"/>
      <c r="DUN49"/>
      <c r="DUO49"/>
      <c r="DUP49"/>
      <c r="DUQ49"/>
      <c r="DUR49"/>
      <c r="DUS49"/>
      <c r="DUT49"/>
      <c r="DUU49"/>
      <c r="DUV49"/>
      <c r="DUW49"/>
      <c r="DUX49"/>
      <c r="DUY49"/>
      <c r="DUZ49"/>
      <c r="DVA49"/>
      <c r="DVB49"/>
      <c r="DVC49"/>
      <c r="DVD49"/>
      <c r="DVE49"/>
      <c r="DVF49"/>
      <c r="DVG49"/>
      <c r="DVH49"/>
      <c r="DVI49"/>
      <c r="DVJ49"/>
      <c r="DVK49"/>
      <c r="DVL49"/>
      <c r="DVM49"/>
      <c r="DVN49"/>
      <c r="DVO49"/>
      <c r="DVP49"/>
      <c r="DVQ49"/>
      <c r="DVR49"/>
      <c r="DVS49"/>
      <c r="DVT49"/>
      <c r="DVU49"/>
      <c r="DVV49"/>
      <c r="DVW49"/>
      <c r="DVX49"/>
      <c r="DVY49"/>
      <c r="DVZ49"/>
      <c r="DWA49"/>
      <c r="DWB49"/>
      <c r="DWC49"/>
      <c r="DWD49"/>
      <c r="DWE49"/>
      <c r="DWF49"/>
      <c r="DWG49"/>
      <c r="DWH49"/>
      <c r="DWI49"/>
      <c r="DWJ49"/>
      <c r="DWK49"/>
      <c r="DWL49"/>
      <c r="DWM49"/>
      <c r="DWN49"/>
      <c r="DWO49"/>
      <c r="DWP49"/>
      <c r="DWQ49"/>
      <c r="DWR49"/>
      <c r="DWS49"/>
      <c r="DWT49"/>
      <c r="DWU49"/>
      <c r="DWV49"/>
      <c r="DWW49"/>
      <c r="DWX49"/>
      <c r="DWY49"/>
      <c r="DWZ49"/>
      <c r="DXA49"/>
      <c r="DXB49"/>
      <c r="DXC49"/>
      <c r="DXD49"/>
      <c r="DXE49"/>
      <c r="DXF49"/>
      <c r="DXG49"/>
      <c r="DXH49"/>
      <c r="DXI49"/>
      <c r="DXJ49"/>
      <c r="DXK49"/>
      <c r="DXL49"/>
      <c r="DXM49"/>
      <c r="DXN49"/>
      <c r="DXO49"/>
      <c r="DXP49"/>
      <c r="DXQ49"/>
      <c r="DXR49"/>
      <c r="DXS49"/>
      <c r="DXT49"/>
      <c r="DXU49"/>
      <c r="DXV49"/>
      <c r="DXW49"/>
      <c r="DXX49"/>
      <c r="DXY49"/>
      <c r="DXZ49"/>
      <c r="DYA49"/>
      <c r="DYB49"/>
      <c r="DYC49"/>
      <c r="DYD49"/>
      <c r="DYE49"/>
      <c r="DYF49"/>
      <c r="DYG49"/>
      <c r="DYH49"/>
      <c r="DYI49"/>
      <c r="DYJ49"/>
      <c r="DYK49"/>
      <c r="DYL49"/>
      <c r="DYM49"/>
      <c r="DYN49"/>
      <c r="DYO49"/>
      <c r="DYP49"/>
      <c r="DYQ49"/>
      <c r="DYR49"/>
      <c r="DYS49"/>
      <c r="DYT49"/>
      <c r="DYU49"/>
      <c r="DYV49"/>
      <c r="DYW49"/>
      <c r="DYX49"/>
      <c r="DYY49"/>
      <c r="DYZ49"/>
      <c r="DZA49"/>
      <c r="DZB49"/>
      <c r="DZC49"/>
      <c r="DZD49"/>
      <c r="DZE49"/>
      <c r="DZF49"/>
      <c r="DZG49"/>
      <c r="DZH49"/>
      <c r="DZI49"/>
      <c r="DZJ49"/>
      <c r="DZK49"/>
      <c r="DZL49"/>
      <c r="DZM49"/>
      <c r="DZN49"/>
      <c r="DZO49"/>
      <c r="DZP49"/>
      <c r="DZQ49"/>
      <c r="DZR49"/>
      <c r="DZS49"/>
      <c r="DZT49"/>
      <c r="DZU49"/>
      <c r="DZV49"/>
      <c r="DZW49"/>
      <c r="DZX49"/>
      <c r="DZY49"/>
      <c r="DZZ49"/>
      <c r="EAA49"/>
      <c r="EAB49"/>
      <c r="EAC49"/>
      <c r="EAD49"/>
      <c r="EAE49"/>
      <c r="EAF49"/>
      <c r="EAG49"/>
      <c r="EAH49"/>
      <c r="EAI49"/>
      <c r="EAJ49"/>
      <c r="EAK49"/>
      <c r="EAL49"/>
      <c r="EAM49"/>
      <c r="EAN49"/>
      <c r="EAO49"/>
      <c r="EAP49"/>
      <c r="EAQ49"/>
      <c r="EAR49"/>
      <c r="EAS49"/>
      <c r="EAT49"/>
      <c r="EAU49"/>
      <c r="EAV49"/>
      <c r="EAW49"/>
      <c r="EAX49"/>
      <c r="EAY49"/>
      <c r="EAZ49"/>
      <c r="EBA49"/>
      <c r="EBB49"/>
      <c r="EBC49"/>
      <c r="EBD49"/>
      <c r="EBE49"/>
      <c r="EBF49"/>
      <c r="EBG49"/>
      <c r="EBH49"/>
      <c r="EBI49"/>
      <c r="EBJ49"/>
      <c r="EBK49"/>
      <c r="EBL49"/>
      <c r="EBM49"/>
      <c r="EBN49"/>
      <c r="EBO49"/>
      <c r="EBP49"/>
      <c r="EBQ49"/>
      <c r="EBR49"/>
      <c r="EBS49"/>
      <c r="EBT49"/>
      <c r="EBU49"/>
      <c r="EBV49"/>
      <c r="EBW49"/>
      <c r="EBX49"/>
      <c r="EBY49"/>
      <c r="EBZ49"/>
      <c r="ECA49"/>
      <c r="ECB49"/>
      <c r="ECC49"/>
      <c r="ECD49"/>
      <c r="ECE49"/>
      <c r="ECF49"/>
      <c r="ECG49"/>
      <c r="ECH49"/>
      <c r="ECI49"/>
      <c r="ECJ49"/>
      <c r="ECK49"/>
      <c r="ECL49"/>
      <c r="ECM49"/>
      <c r="ECN49"/>
      <c r="ECO49"/>
      <c r="ECP49"/>
      <c r="ECQ49"/>
      <c r="ECR49"/>
      <c r="ECS49"/>
      <c r="ECT49"/>
      <c r="ECU49"/>
      <c r="ECV49"/>
      <c r="ECW49"/>
      <c r="ECX49"/>
      <c r="ECY49"/>
      <c r="ECZ49"/>
      <c r="EDA49"/>
      <c r="EDB49"/>
      <c r="EDC49"/>
      <c r="EDD49"/>
      <c r="EDE49"/>
      <c r="EDF49"/>
      <c r="EDG49"/>
      <c r="EDH49"/>
      <c r="EDI49"/>
      <c r="EDJ49"/>
      <c r="EDK49"/>
      <c r="EDL49"/>
      <c r="EDM49"/>
      <c r="EDN49"/>
      <c r="EDO49"/>
      <c r="EDP49"/>
      <c r="EDQ49"/>
      <c r="EDR49"/>
      <c r="EDS49"/>
      <c r="EDT49"/>
      <c r="EDU49"/>
      <c r="EDV49"/>
      <c r="EDW49"/>
      <c r="EDX49"/>
      <c r="EDY49"/>
      <c r="EDZ49"/>
      <c r="EEA49"/>
      <c r="EEB49"/>
      <c r="EEC49"/>
      <c r="EED49"/>
      <c r="EEE49"/>
      <c r="EEF49"/>
      <c r="EEG49"/>
      <c r="EEH49"/>
      <c r="EEI49"/>
      <c r="EEJ49"/>
      <c r="EEK49"/>
      <c r="EEL49"/>
      <c r="EEM49"/>
      <c r="EEN49"/>
      <c r="EEO49"/>
      <c r="EEP49"/>
      <c r="EEQ49"/>
      <c r="EER49"/>
      <c r="EES49"/>
      <c r="EET49"/>
      <c r="EEU49"/>
      <c r="EEV49"/>
      <c r="EEW49"/>
      <c r="EEX49"/>
      <c r="EEY49"/>
      <c r="EEZ49"/>
      <c r="EFA49"/>
      <c r="EFB49"/>
      <c r="EFC49"/>
      <c r="EFD49"/>
      <c r="EFE49"/>
      <c r="EFF49"/>
      <c r="EFG49"/>
      <c r="EFH49"/>
      <c r="EFI49"/>
      <c r="EFJ49"/>
      <c r="EFK49"/>
      <c r="EFL49"/>
      <c r="EFM49"/>
      <c r="EFN49"/>
      <c r="EFO49"/>
      <c r="EFP49"/>
      <c r="EFQ49"/>
      <c r="EFR49"/>
      <c r="EFS49"/>
      <c r="EFT49"/>
      <c r="EFU49"/>
      <c r="EFV49"/>
      <c r="EFW49"/>
      <c r="EFX49"/>
      <c r="EFY49"/>
      <c r="EFZ49"/>
      <c r="EGA49"/>
      <c r="EGB49"/>
      <c r="EGC49"/>
      <c r="EGD49"/>
      <c r="EGE49"/>
      <c r="EGF49"/>
      <c r="EGG49"/>
      <c r="EGH49"/>
      <c r="EGI49"/>
      <c r="EGJ49"/>
      <c r="EGK49"/>
      <c r="EGL49"/>
      <c r="EGM49"/>
      <c r="EGN49"/>
      <c r="EGO49"/>
      <c r="EGP49"/>
      <c r="EGQ49"/>
      <c r="EGR49"/>
      <c r="EGS49"/>
      <c r="EGT49"/>
      <c r="EGU49"/>
      <c r="EGV49"/>
      <c r="EGW49"/>
      <c r="EGX49"/>
      <c r="EGY49"/>
      <c r="EGZ49"/>
      <c r="EHA49"/>
      <c r="EHB49"/>
      <c r="EHC49"/>
      <c r="EHD49"/>
      <c r="EHE49"/>
      <c r="EHF49"/>
      <c r="EHG49"/>
      <c r="EHH49"/>
      <c r="EHI49"/>
      <c r="EHJ49"/>
      <c r="EHK49"/>
      <c r="EHL49"/>
      <c r="EHM49"/>
      <c r="EHN49"/>
      <c r="EHO49"/>
      <c r="EHP49"/>
      <c r="EHQ49"/>
      <c r="EHR49"/>
      <c r="EHS49"/>
      <c r="EHT49"/>
      <c r="EHU49"/>
      <c r="EHV49"/>
      <c r="EHW49"/>
      <c r="EHX49"/>
      <c r="EHY49"/>
      <c r="EHZ49"/>
      <c r="EIA49"/>
      <c r="EIB49"/>
      <c r="EIC49"/>
      <c r="EID49"/>
      <c r="EIE49"/>
      <c r="EIF49"/>
      <c r="EIG49"/>
      <c r="EIH49"/>
      <c r="EII49"/>
      <c r="EIJ49"/>
      <c r="EIK49"/>
      <c r="EIL49"/>
      <c r="EIM49"/>
      <c r="EIN49"/>
      <c r="EIO49"/>
      <c r="EIP49"/>
      <c r="EIQ49"/>
      <c r="EIR49"/>
      <c r="EIS49"/>
      <c r="EIT49"/>
      <c r="EIU49"/>
      <c r="EIV49"/>
      <c r="EIW49"/>
      <c r="EIX49"/>
      <c r="EIY49"/>
      <c r="EIZ49"/>
      <c r="EJA49"/>
      <c r="EJB49"/>
      <c r="EJC49"/>
      <c r="EJD49"/>
      <c r="EJE49"/>
      <c r="EJF49"/>
      <c r="EJG49"/>
      <c r="EJH49"/>
      <c r="EJI49"/>
      <c r="EJJ49"/>
      <c r="EJK49"/>
      <c r="EJL49"/>
      <c r="EJM49"/>
      <c r="EJN49"/>
      <c r="EJO49"/>
      <c r="EJP49"/>
      <c r="EJQ49"/>
      <c r="EJR49"/>
      <c r="EJS49"/>
      <c r="EJT49"/>
      <c r="EJU49"/>
      <c r="EJV49"/>
      <c r="EJW49"/>
      <c r="EJX49"/>
      <c r="EJY49"/>
      <c r="EJZ49"/>
      <c r="EKA49"/>
      <c r="EKB49"/>
      <c r="EKC49"/>
      <c r="EKD49"/>
      <c r="EKE49"/>
      <c r="EKF49"/>
      <c r="EKG49"/>
      <c r="EKH49"/>
      <c r="EKI49"/>
      <c r="EKJ49"/>
      <c r="EKK49"/>
      <c r="EKL49"/>
      <c r="EKM49"/>
      <c r="EKN49"/>
      <c r="EKO49"/>
      <c r="EKP49"/>
      <c r="EKQ49"/>
      <c r="EKR49"/>
      <c r="EKS49"/>
      <c r="EKT49"/>
      <c r="EKU49"/>
      <c r="EKV49"/>
      <c r="EKW49"/>
      <c r="EKX49"/>
      <c r="EKY49"/>
      <c r="EKZ49"/>
      <c r="ELA49"/>
      <c r="ELB49"/>
      <c r="ELC49"/>
      <c r="ELD49"/>
      <c r="ELE49"/>
      <c r="ELF49"/>
      <c r="ELG49"/>
      <c r="ELH49"/>
      <c r="ELI49"/>
      <c r="ELJ49"/>
      <c r="ELK49"/>
      <c r="ELL49"/>
      <c r="ELM49"/>
      <c r="ELN49"/>
      <c r="ELO49"/>
      <c r="ELP49"/>
      <c r="ELQ49"/>
      <c r="ELR49"/>
      <c r="ELS49"/>
      <c r="ELT49"/>
      <c r="ELU49"/>
      <c r="ELV49"/>
      <c r="ELW49"/>
      <c r="ELX49"/>
      <c r="ELY49"/>
      <c r="ELZ49"/>
      <c r="EMA49"/>
      <c r="EMB49"/>
      <c r="EMC49"/>
      <c r="EMD49"/>
      <c r="EME49"/>
      <c r="EMF49"/>
      <c r="EMG49"/>
      <c r="EMH49"/>
      <c r="EMI49"/>
      <c r="EMJ49"/>
      <c r="EMK49"/>
      <c r="EML49"/>
      <c r="EMM49"/>
      <c r="EMN49"/>
      <c r="EMO49"/>
      <c r="EMP49"/>
      <c r="EMQ49"/>
      <c r="EMR49"/>
      <c r="EMS49"/>
      <c r="EMT49"/>
      <c r="EMU49"/>
      <c r="EMV49"/>
      <c r="EMW49"/>
      <c r="EMX49"/>
      <c r="EMY49"/>
      <c r="EMZ49"/>
      <c r="ENA49"/>
      <c r="ENB49"/>
      <c r="ENC49"/>
      <c r="END49"/>
      <c r="ENE49"/>
      <c r="ENF49"/>
      <c r="ENG49"/>
      <c r="ENH49"/>
      <c r="ENI49"/>
      <c r="ENJ49"/>
      <c r="ENK49"/>
      <c r="ENL49"/>
      <c r="ENM49"/>
      <c r="ENN49"/>
      <c r="ENO49"/>
      <c r="ENP49"/>
      <c r="ENQ49"/>
      <c r="ENR49"/>
      <c r="ENS49"/>
      <c r="ENT49"/>
      <c r="ENU49"/>
      <c r="ENV49"/>
      <c r="ENW49"/>
      <c r="ENX49"/>
      <c r="ENY49"/>
      <c r="ENZ49"/>
      <c r="EOA49"/>
      <c r="EOB49"/>
      <c r="EOC49"/>
      <c r="EOD49"/>
      <c r="EOE49"/>
      <c r="EOF49"/>
      <c r="EOG49"/>
      <c r="EOH49"/>
      <c r="EOI49"/>
      <c r="EOJ49"/>
      <c r="EOK49"/>
      <c r="EOL49"/>
      <c r="EOM49"/>
      <c r="EON49"/>
      <c r="EOO49"/>
      <c r="EOP49"/>
      <c r="EOQ49"/>
      <c r="EOR49"/>
      <c r="EOS49"/>
      <c r="EOT49"/>
      <c r="EOU49"/>
      <c r="EOV49"/>
      <c r="EOW49"/>
      <c r="EOX49"/>
      <c r="EOY49"/>
      <c r="EOZ49"/>
      <c r="EPA49"/>
      <c r="EPB49"/>
      <c r="EPC49"/>
      <c r="EPD49"/>
      <c r="EPE49"/>
      <c r="EPF49"/>
      <c r="EPG49"/>
      <c r="EPH49"/>
      <c r="EPI49"/>
      <c r="EPJ49"/>
      <c r="EPK49"/>
      <c r="EPL49"/>
      <c r="EPM49"/>
      <c r="EPN49"/>
      <c r="EPO49"/>
      <c r="EPP49"/>
      <c r="EPQ49"/>
      <c r="EPR49"/>
      <c r="EPS49"/>
      <c r="EPT49"/>
      <c r="EPU49"/>
      <c r="EPV49"/>
      <c r="EPW49"/>
      <c r="EPX49"/>
      <c r="EPY49"/>
      <c r="EPZ49"/>
      <c r="EQA49"/>
      <c r="EQB49"/>
      <c r="EQC49"/>
      <c r="EQD49"/>
      <c r="EQE49"/>
      <c r="EQF49"/>
      <c r="EQG49"/>
      <c r="EQH49"/>
      <c r="EQI49"/>
      <c r="EQJ49"/>
      <c r="EQK49"/>
      <c r="EQL49"/>
      <c r="EQM49"/>
      <c r="EQN49"/>
      <c r="EQO49"/>
      <c r="EQP49"/>
      <c r="EQQ49"/>
      <c r="EQR49"/>
      <c r="EQS49"/>
      <c r="EQT49"/>
      <c r="EQU49"/>
      <c r="EQV49"/>
      <c r="EQW49"/>
      <c r="EQX49"/>
      <c r="EQY49"/>
      <c r="EQZ49"/>
      <c r="ERA49"/>
      <c r="ERB49"/>
      <c r="ERC49"/>
      <c r="ERD49"/>
      <c r="ERE49"/>
      <c r="ERF49"/>
      <c r="ERG49"/>
      <c r="ERH49"/>
      <c r="ERI49"/>
      <c r="ERJ49"/>
      <c r="ERK49"/>
      <c r="ERL49"/>
      <c r="ERM49"/>
      <c r="ERN49"/>
      <c r="ERO49"/>
      <c r="ERP49"/>
      <c r="ERQ49"/>
      <c r="ERR49"/>
      <c r="ERS49"/>
      <c r="ERT49"/>
      <c r="ERU49"/>
      <c r="ERV49"/>
      <c r="ERW49"/>
      <c r="ERX49"/>
      <c r="ERY49"/>
      <c r="ERZ49"/>
      <c r="ESA49"/>
      <c r="ESB49"/>
      <c r="ESC49"/>
      <c r="ESD49"/>
      <c r="ESE49"/>
      <c r="ESF49"/>
      <c r="ESG49"/>
      <c r="ESH49"/>
      <c r="ESI49"/>
      <c r="ESJ49"/>
      <c r="ESK49"/>
      <c r="ESL49"/>
      <c r="ESM49"/>
      <c r="ESN49"/>
      <c r="ESO49"/>
      <c r="ESP49"/>
      <c r="ESQ49"/>
      <c r="ESR49"/>
      <c r="ESS49"/>
      <c r="EST49"/>
      <c r="ESU49"/>
      <c r="ESV49"/>
      <c r="ESW49"/>
      <c r="ESX49"/>
      <c r="ESY49"/>
      <c r="ESZ49"/>
      <c r="ETA49"/>
      <c r="ETB49"/>
      <c r="ETC49"/>
      <c r="ETD49"/>
      <c r="ETE49"/>
      <c r="ETF49"/>
      <c r="ETG49"/>
      <c r="ETH49"/>
      <c r="ETI49"/>
      <c r="ETJ49"/>
      <c r="ETK49"/>
      <c r="ETL49"/>
      <c r="ETM49"/>
      <c r="ETN49"/>
      <c r="ETO49"/>
      <c r="ETP49"/>
      <c r="ETQ49"/>
      <c r="ETR49"/>
      <c r="ETS49"/>
      <c r="ETT49"/>
      <c r="ETU49"/>
      <c r="ETV49"/>
      <c r="ETW49"/>
      <c r="ETX49"/>
      <c r="ETY49"/>
      <c r="ETZ49"/>
      <c r="EUA49"/>
      <c r="EUB49"/>
      <c r="EUC49"/>
      <c r="EUD49"/>
      <c r="EUE49"/>
      <c r="EUF49"/>
      <c r="EUG49"/>
      <c r="EUH49"/>
      <c r="EUI49"/>
      <c r="EUJ49"/>
      <c r="EUK49"/>
      <c r="EUL49"/>
      <c r="EUM49"/>
      <c r="EUN49"/>
      <c r="EUO49"/>
      <c r="EUP49"/>
      <c r="EUQ49"/>
      <c r="EUR49"/>
      <c r="EUS49"/>
      <c r="EUT49"/>
      <c r="EUU49"/>
      <c r="EUV49"/>
      <c r="EUW49"/>
      <c r="EUX49"/>
      <c r="EUY49"/>
      <c r="EUZ49"/>
      <c r="EVA49"/>
      <c r="EVB49"/>
      <c r="EVC49"/>
      <c r="EVD49"/>
      <c r="EVE49"/>
      <c r="EVF49"/>
      <c r="EVG49"/>
      <c r="EVH49"/>
      <c r="EVI49"/>
      <c r="EVJ49"/>
      <c r="EVK49"/>
      <c r="EVL49"/>
      <c r="EVM49"/>
      <c r="EVN49"/>
      <c r="EVO49"/>
      <c r="EVP49"/>
      <c r="EVQ49"/>
      <c r="EVR49"/>
      <c r="EVS49"/>
      <c r="EVT49"/>
      <c r="EVU49"/>
      <c r="EVV49"/>
      <c r="EVW49"/>
      <c r="EVX49"/>
      <c r="EVY49"/>
      <c r="EVZ49"/>
      <c r="EWA49"/>
      <c r="EWB49"/>
      <c r="EWC49"/>
      <c r="EWD49"/>
      <c r="EWE49"/>
      <c r="EWF49"/>
      <c r="EWG49"/>
      <c r="EWH49"/>
      <c r="EWI49"/>
      <c r="EWJ49"/>
      <c r="EWK49"/>
      <c r="EWL49"/>
      <c r="EWM49"/>
      <c r="EWN49"/>
      <c r="EWO49"/>
      <c r="EWP49"/>
      <c r="EWQ49"/>
      <c r="EWR49"/>
      <c r="EWS49"/>
      <c r="EWT49"/>
      <c r="EWU49"/>
      <c r="EWV49"/>
      <c r="EWW49"/>
      <c r="EWX49"/>
      <c r="EWY49"/>
      <c r="EWZ49"/>
      <c r="EXA49"/>
      <c r="EXB49"/>
      <c r="EXC49"/>
      <c r="EXD49"/>
      <c r="EXE49"/>
      <c r="EXF49"/>
      <c r="EXG49"/>
      <c r="EXH49"/>
      <c r="EXI49"/>
      <c r="EXJ49"/>
      <c r="EXK49"/>
      <c r="EXL49"/>
      <c r="EXM49"/>
      <c r="EXN49"/>
      <c r="EXO49"/>
      <c r="EXP49"/>
      <c r="EXQ49"/>
      <c r="EXR49"/>
      <c r="EXS49"/>
      <c r="EXT49"/>
      <c r="EXU49"/>
      <c r="EXV49"/>
      <c r="EXW49"/>
      <c r="EXX49"/>
      <c r="EXY49"/>
      <c r="EXZ49"/>
      <c r="EYA49"/>
      <c r="EYB49"/>
      <c r="EYC49"/>
      <c r="EYD49"/>
      <c r="EYE49"/>
      <c r="EYF49"/>
      <c r="EYG49"/>
      <c r="EYH49"/>
      <c r="EYI49"/>
      <c r="EYJ49"/>
      <c r="EYK49"/>
      <c r="EYL49"/>
      <c r="EYM49"/>
      <c r="EYN49"/>
      <c r="EYO49"/>
      <c r="EYP49"/>
      <c r="EYQ49"/>
      <c r="EYR49"/>
      <c r="EYS49"/>
      <c r="EYT49"/>
      <c r="EYU49"/>
      <c r="EYV49"/>
      <c r="EYW49"/>
      <c r="EYX49"/>
      <c r="EYY49"/>
      <c r="EYZ49"/>
      <c r="EZA49"/>
      <c r="EZB49"/>
      <c r="EZC49"/>
      <c r="EZD49"/>
      <c r="EZE49"/>
      <c r="EZF49"/>
      <c r="EZG49"/>
      <c r="EZH49"/>
      <c r="EZI49"/>
      <c r="EZJ49"/>
      <c r="EZK49"/>
      <c r="EZL49"/>
      <c r="EZM49"/>
      <c r="EZN49"/>
      <c r="EZO49"/>
      <c r="EZP49"/>
      <c r="EZQ49"/>
      <c r="EZR49"/>
      <c r="EZS49"/>
      <c r="EZT49"/>
      <c r="EZU49"/>
      <c r="EZV49"/>
      <c r="EZW49"/>
      <c r="EZX49"/>
      <c r="EZY49"/>
      <c r="EZZ49"/>
      <c r="FAA49"/>
      <c r="FAB49"/>
      <c r="FAC49"/>
      <c r="FAD49"/>
      <c r="FAE49"/>
      <c r="FAF49"/>
      <c r="FAG49"/>
      <c r="FAH49"/>
      <c r="FAI49"/>
      <c r="FAJ49"/>
      <c r="FAK49"/>
      <c r="FAL49"/>
      <c r="FAM49"/>
      <c r="FAN49"/>
      <c r="FAO49"/>
      <c r="FAP49"/>
      <c r="FAQ49"/>
      <c r="FAR49"/>
      <c r="FAS49"/>
      <c r="FAT49"/>
      <c r="FAU49"/>
      <c r="FAV49"/>
      <c r="FAW49"/>
      <c r="FAX49"/>
      <c r="FAY49"/>
      <c r="FAZ49"/>
      <c r="FBA49"/>
      <c r="FBB49"/>
      <c r="FBC49"/>
      <c r="FBD49"/>
      <c r="FBE49"/>
      <c r="FBF49"/>
      <c r="FBG49"/>
      <c r="FBH49"/>
      <c r="FBI49"/>
      <c r="FBJ49"/>
      <c r="FBK49"/>
      <c r="FBL49"/>
      <c r="FBM49"/>
      <c r="FBN49"/>
      <c r="FBO49"/>
      <c r="FBP49"/>
      <c r="FBQ49"/>
      <c r="FBR49"/>
      <c r="FBS49"/>
      <c r="FBT49"/>
      <c r="FBU49"/>
      <c r="FBV49"/>
      <c r="FBW49"/>
      <c r="FBX49"/>
      <c r="FBY49"/>
      <c r="FBZ49"/>
      <c r="FCA49"/>
      <c r="FCB49"/>
      <c r="FCC49"/>
      <c r="FCD49"/>
      <c r="FCE49"/>
      <c r="FCF49"/>
      <c r="FCG49"/>
      <c r="FCH49"/>
      <c r="FCI49"/>
      <c r="FCJ49"/>
      <c r="FCK49"/>
      <c r="FCL49"/>
      <c r="FCM49"/>
      <c r="FCN49"/>
      <c r="FCO49"/>
      <c r="FCP49"/>
      <c r="FCQ49"/>
      <c r="FCR49"/>
      <c r="FCS49"/>
      <c r="FCT49"/>
      <c r="FCU49"/>
      <c r="FCV49"/>
      <c r="FCW49"/>
      <c r="FCX49"/>
      <c r="FCY49"/>
      <c r="FCZ49"/>
      <c r="FDA49"/>
      <c r="FDB49"/>
      <c r="FDC49"/>
      <c r="FDD49"/>
      <c r="FDE49"/>
      <c r="FDF49"/>
      <c r="FDG49"/>
      <c r="FDH49"/>
      <c r="FDI49"/>
      <c r="FDJ49"/>
      <c r="FDK49"/>
      <c r="FDL49"/>
      <c r="FDM49"/>
      <c r="FDN49"/>
      <c r="FDO49"/>
      <c r="FDP49"/>
      <c r="FDQ49"/>
      <c r="FDR49"/>
      <c r="FDS49"/>
      <c r="FDT49"/>
      <c r="FDU49"/>
      <c r="FDV49"/>
      <c r="FDW49"/>
      <c r="FDX49"/>
      <c r="FDY49"/>
      <c r="FDZ49"/>
      <c r="FEA49"/>
      <c r="FEB49"/>
      <c r="FEC49"/>
      <c r="FED49"/>
      <c r="FEE49"/>
      <c r="FEF49"/>
      <c r="FEG49"/>
      <c r="FEH49"/>
      <c r="FEI49"/>
      <c r="FEJ49"/>
      <c r="FEK49"/>
      <c r="FEL49"/>
      <c r="FEM49"/>
      <c r="FEN49"/>
      <c r="FEO49"/>
      <c r="FEP49"/>
      <c r="FEQ49"/>
      <c r="FER49"/>
      <c r="FES49"/>
      <c r="FET49"/>
      <c r="FEU49"/>
      <c r="FEV49"/>
      <c r="FEW49"/>
      <c r="FEX49"/>
      <c r="FEY49"/>
      <c r="FEZ49"/>
      <c r="FFA49"/>
      <c r="FFB49"/>
      <c r="FFC49"/>
      <c r="FFD49"/>
      <c r="FFE49"/>
      <c r="FFF49"/>
      <c r="FFG49"/>
      <c r="FFH49"/>
      <c r="FFI49"/>
      <c r="FFJ49"/>
      <c r="FFK49"/>
      <c r="FFL49"/>
      <c r="FFM49"/>
      <c r="FFN49"/>
      <c r="FFO49"/>
      <c r="FFP49"/>
      <c r="FFQ49"/>
      <c r="FFR49"/>
      <c r="FFS49"/>
      <c r="FFT49"/>
      <c r="FFU49"/>
      <c r="FFV49"/>
      <c r="FFW49"/>
      <c r="FFX49"/>
      <c r="FFY49"/>
      <c r="FFZ49"/>
      <c r="FGA49"/>
      <c r="FGB49"/>
      <c r="FGC49"/>
      <c r="FGD49"/>
      <c r="FGE49"/>
      <c r="FGF49"/>
      <c r="FGG49"/>
      <c r="FGH49"/>
      <c r="FGI49"/>
      <c r="FGJ49"/>
      <c r="FGK49"/>
      <c r="FGL49"/>
      <c r="FGM49"/>
      <c r="FGN49"/>
      <c r="FGO49"/>
      <c r="FGP49"/>
      <c r="FGQ49"/>
      <c r="FGR49"/>
      <c r="FGS49"/>
      <c r="FGT49"/>
      <c r="FGU49"/>
      <c r="FGV49"/>
      <c r="FGW49"/>
      <c r="FGX49"/>
      <c r="FGY49"/>
      <c r="FGZ49"/>
      <c r="FHA49"/>
      <c r="FHB49"/>
      <c r="FHC49"/>
      <c r="FHD49"/>
      <c r="FHE49"/>
      <c r="FHF49"/>
      <c r="FHG49"/>
      <c r="FHH49"/>
      <c r="FHI49"/>
      <c r="FHJ49"/>
      <c r="FHK49"/>
      <c r="FHL49"/>
      <c r="FHM49"/>
      <c r="FHN49"/>
      <c r="FHO49"/>
      <c r="FHP49"/>
      <c r="FHQ49"/>
      <c r="FHR49"/>
      <c r="FHS49"/>
      <c r="FHT49"/>
      <c r="FHU49"/>
      <c r="FHV49"/>
      <c r="FHW49"/>
      <c r="FHX49"/>
      <c r="FHY49"/>
      <c r="FHZ49"/>
      <c r="FIA49"/>
      <c r="FIB49"/>
      <c r="FIC49"/>
      <c r="FID49"/>
      <c r="FIE49"/>
      <c r="FIF49"/>
      <c r="FIG49"/>
      <c r="FIH49"/>
      <c r="FII49"/>
      <c r="FIJ49"/>
      <c r="FIK49"/>
      <c r="FIL49"/>
      <c r="FIM49"/>
      <c r="FIN49"/>
      <c r="FIO49"/>
      <c r="FIP49"/>
      <c r="FIQ49"/>
      <c r="FIR49"/>
      <c r="FIS49"/>
      <c r="FIT49"/>
      <c r="FIU49"/>
      <c r="FIV49"/>
      <c r="FIW49"/>
      <c r="FIX49"/>
      <c r="FIY49"/>
      <c r="FIZ49"/>
      <c r="FJA49"/>
      <c r="FJB49"/>
      <c r="FJC49"/>
      <c r="FJD49"/>
      <c r="FJE49"/>
      <c r="FJF49"/>
      <c r="FJG49"/>
      <c r="FJH49"/>
      <c r="FJI49"/>
      <c r="FJJ49"/>
      <c r="FJK49"/>
      <c r="FJL49"/>
      <c r="FJM49"/>
      <c r="FJN49"/>
      <c r="FJO49"/>
      <c r="FJP49"/>
      <c r="FJQ49"/>
      <c r="FJR49"/>
      <c r="FJS49"/>
      <c r="FJT49"/>
      <c r="FJU49"/>
      <c r="FJV49"/>
      <c r="FJW49"/>
      <c r="FJX49"/>
      <c r="FJY49"/>
      <c r="FJZ49"/>
      <c r="FKA49"/>
      <c r="FKB49"/>
      <c r="FKC49"/>
      <c r="FKD49"/>
      <c r="FKE49"/>
      <c r="FKF49"/>
      <c r="FKG49"/>
      <c r="FKH49"/>
      <c r="FKI49"/>
      <c r="FKJ49"/>
      <c r="FKK49"/>
      <c r="FKL49"/>
      <c r="FKM49"/>
      <c r="FKN49"/>
      <c r="FKO49"/>
      <c r="FKP49"/>
      <c r="FKQ49"/>
      <c r="FKR49"/>
      <c r="FKS49"/>
      <c r="FKT49"/>
      <c r="FKU49"/>
      <c r="FKV49"/>
      <c r="FKW49"/>
      <c r="FKX49"/>
      <c r="FKY49"/>
      <c r="FKZ49"/>
      <c r="FLA49"/>
      <c r="FLB49"/>
      <c r="FLC49"/>
      <c r="FLD49"/>
      <c r="FLE49"/>
      <c r="FLF49"/>
      <c r="FLG49"/>
      <c r="FLH49"/>
      <c r="FLI49"/>
      <c r="FLJ49"/>
      <c r="FLK49"/>
      <c r="FLL49"/>
      <c r="FLM49"/>
      <c r="FLN49"/>
      <c r="FLO49"/>
      <c r="FLP49"/>
      <c r="FLQ49"/>
      <c r="FLR49"/>
      <c r="FLS49"/>
      <c r="FLT49"/>
      <c r="FLU49"/>
      <c r="FLV49"/>
      <c r="FLW49"/>
      <c r="FLX49"/>
      <c r="FLY49"/>
      <c r="FLZ49"/>
      <c r="FMA49"/>
      <c r="FMB49"/>
      <c r="FMC49"/>
      <c r="FMD49"/>
      <c r="FME49"/>
      <c r="FMF49"/>
      <c r="FMG49"/>
      <c r="FMH49"/>
      <c r="FMI49"/>
      <c r="FMJ49"/>
      <c r="FMK49"/>
      <c r="FML49"/>
      <c r="FMM49"/>
      <c r="FMN49"/>
      <c r="FMO49"/>
      <c r="FMP49"/>
      <c r="FMQ49"/>
      <c r="FMR49"/>
      <c r="FMS49"/>
      <c r="FMT49"/>
      <c r="FMU49"/>
      <c r="FMV49"/>
      <c r="FMW49"/>
      <c r="FMX49"/>
      <c r="FMY49"/>
      <c r="FMZ49"/>
      <c r="FNA49"/>
      <c r="FNB49"/>
      <c r="FNC49"/>
      <c r="FND49"/>
      <c r="FNE49"/>
      <c r="FNF49"/>
      <c r="FNG49"/>
      <c r="FNH49"/>
      <c r="FNI49"/>
      <c r="FNJ49"/>
      <c r="FNK49"/>
      <c r="FNL49"/>
      <c r="FNM49"/>
      <c r="FNN49"/>
      <c r="FNO49"/>
      <c r="FNP49"/>
      <c r="FNQ49"/>
      <c r="FNR49"/>
      <c r="FNS49"/>
      <c r="FNT49"/>
      <c r="FNU49"/>
      <c r="FNV49"/>
      <c r="FNW49"/>
      <c r="FNX49"/>
      <c r="FNY49"/>
      <c r="FNZ49"/>
      <c r="FOA49"/>
      <c r="FOB49"/>
      <c r="FOC49"/>
      <c r="FOD49"/>
      <c r="FOE49"/>
      <c r="FOF49"/>
      <c r="FOG49"/>
      <c r="FOH49"/>
      <c r="FOI49"/>
      <c r="FOJ49"/>
      <c r="FOK49"/>
      <c r="FOL49"/>
      <c r="FOM49"/>
      <c r="FON49"/>
      <c r="FOO49"/>
      <c r="FOP49"/>
      <c r="FOQ49"/>
      <c r="FOR49"/>
      <c r="FOS49"/>
      <c r="FOT49"/>
      <c r="FOU49"/>
      <c r="FOV49"/>
      <c r="FOW49"/>
      <c r="FOX49"/>
      <c r="FOY49"/>
      <c r="FOZ49"/>
      <c r="FPA49"/>
      <c r="FPB49"/>
      <c r="FPC49"/>
      <c r="FPD49"/>
      <c r="FPE49"/>
      <c r="FPF49"/>
      <c r="FPG49"/>
      <c r="FPH49"/>
      <c r="FPI49"/>
      <c r="FPJ49"/>
      <c r="FPK49"/>
      <c r="FPL49"/>
      <c r="FPM49"/>
      <c r="FPN49"/>
      <c r="FPO49"/>
      <c r="FPP49"/>
      <c r="FPQ49"/>
      <c r="FPR49"/>
      <c r="FPS49"/>
      <c r="FPT49"/>
      <c r="FPU49"/>
      <c r="FPV49"/>
      <c r="FPW49"/>
      <c r="FPX49"/>
      <c r="FPY49"/>
      <c r="FPZ49"/>
      <c r="FQA49"/>
      <c r="FQB49"/>
      <c r="FQC49"/>
      <c r="FQD49"/>
      <c r="FQE49"/>
      <c r="FQF49"/>
      <c r="FQG49"/>
      <c r="FQH49"/>
      <c r="FQI49"/>
      <c r="FQJ49"/>
      <c r="FQK49"/>
      <c r="FQL49"/>
      <c r="FQM49"/>
      <c r="FQN49"/>
      <c r="FQO49"/>
      <c r="FQP49"/>
      <c r="FQQ49"/>
      <c r="FQR49"/>
      <c r="FQS49"/>
      <c r="FQT49"/>
      <c r="FQU49"/>
      <c r="FQV49"/>
      <c r="FQW49"/>
      <c r="FQX49"/>
      <c r="FQY49"/>
      <c r="FQZ49"/>
      <c r="FRA49"/>
      <c r="FRB49"/>
      <c r="FRC49"/>
      <c r="FRD49"/>
      <c r="FRE49"/>
      <c r="FRF49"/>
      <c r="FRG49"/>
      <c r="FRH49"/>
      <c r="FRI49"/>
      <c r="FRJ49"/>
      <c r="FRK49"/>
      <c r="FRL49"/>
      <c r="FRM49"/>
      <c r="FRN49"/>
      <c r="FRO49"/>
      <c r="FRP49"/>
      <c r="FRQ49"/>
      <c r="FRR49"/>
      <c r="FRS49"/>
      <c r="FRT49"/>
      <c r="FRU49"/>
      <c r="FRV49"/>
      <c r="FRW49"/>
      <c r="FRX49"/>
      <c r="FRY49"/>
      <c r="FRZ49"/>
      <c r="FSA49"/>
      <c r="FSB49"/>
      <c r="FSC49"/>
      <c r="FSD49"/>
      <c r="FSE49"/>
      <c r="FSF49"/>
      <c r="FSG49"/>
      <c r="FSH49"/>
      <c r="FSI49"/>
      <c r="FSJ49"/>
      <c r="FSK49"/>
      <c r="FSL49"/>
      <c r="FSM49"/>
      <c r="FSN49"/>
      <c r="FSO49"/>
      <c r="FSP49"/>
      <c r="FSQ49"/>
      <c r="FSR49"/>
      <c r="FSS49"/>
      <c r="FST49"/>
      <c r="FSU49"/>
      <c r="FSV49"/>
      <c r="FSW49"/>
      <c r="FSX49"/>
      <c r="FSY49"/>
      <c r="FSZ49"/>
      <c r="FTA49"/>
      <c r="FTB49"/>
      <c r="FTC49"/>
      <c r="FTD49"/>
      <c r="FTE49"/>
      <c r="FTF49"/>
      <c r="FTG49"/>
      <c r="FTH49"/>
      <c r="FTI49"/>
      <c r="FTJ49"/>
      <c r="FTK49"/>
      <c r="FTL49"/>
      <c r="FTM49"/>
      <c r="FTN49"/>
      <c r="FTO49"/>
      <c r="FTP49"/>
      <c r="FTQ49"/>
      <c r="FTR49"/>
      <c r="FTS49"/>
      <c r="FTT49"/>
      <c r="FTU49"/>
      <c r="FTV49"/>
      <c r="FTW49"/>
      <c r="FTX49"/>
      <c r="FTY49"/>
      <c r="FTZ49"/>
      <c r="FUA49"/>
      <c r="FUB49"/>
      <c r="FUC49"/>
      <c r="FUD49"/>
      <c r="FUE49"/>
      <c r="FUF49"/>
      <c r="FUG49"/>
      <c r="FUH49"/>
      <c r="FUI49"/>
      <c r="FUJ49"/>
      <c r="FUK49"/>
      <c r="FUL49"/>
      <c r="FUM49"/>
      <c r="FUN49"/>
      <c r="FUO49"/>
      <c r="FUP49"/>
      <c r="FUQ49"/>
      <c r="FUR49"/>
      <c r="FUS49"/>
      <c r="FUT49"/>
      <c r="FUU49"/>
      <c r="FUV49"/>
      <c r="FUW49"/>
      <c r="FUX49"/>
      <c r="FUY49"/>
      <c r="FUZ49"/>
      <c r="FVA49"/>
      <c r="FVB49"/>
      <c r="FVC49"/>
      <c r="FVD49"/>
      <c r="FVE49"/>
      <c r="FVF49"/>
      <c r="FVG49"/>
      <c r="FVH49"/>
      <c r="FVI49"/>
      <c r="FVJ49"/>
      <c r="FVK49"/>
      <c r="FVL49"/>
      <c r="FVM49"/>
      <c r="FVN49"/>
      <c r="FVO49"/>
      <c r="FVP49"/>
      <c r="FVQ49"/>
      <c r="FVR49"/>
      <c r="FVS49"/>
      <c r="FVT49"/>
      <c r="FVU49"/>
      <c r="FVV49"/>
      <c r="FVW49"/>
      <c r="FVX49"/>
      <c r="FVY49"/>
      <c r="FVZ49"/>
      <c r="FWA49"/>
      <c r="FWB49"/>
      <c r="FWC49"/>
      <c r="FWD49"/>
      <c r="FWE49"/>
      <c r="FWF49"/>
      <c r="FWG49"/>
      <c r="FWH49"/>
      <c r="FWI49"/>
      <c r="FWJ49"/>
      <c r="FWK49"/>
      <c r="FWL49"/>
      <c r="FWM49"/>
      <c r="FWN49"/>
      <c r="FWO49"/>
      <c r="FWP49"/>
      <c r="FWQ49"/>
      <c r="FWR49"/>
      <c r="FWS49"/>
      <c r="FWT49"/>
      <c r="FWU49"/>
      <c r="FWV49"/>
      <c r="FWW49"/>
      <c r="FWX49"/>
      <c r="FWY49"/>
      <c r="FWZ49"/>
      <c r="FXA49"/>
      <c r="FXB49"/>
      <c r="FXC49"/>
      <c r="FXD49"/>
      <c r="FXE49"/>
      <c r="FXF49"/>
      <c r="FXG49"/>
      <c r="FXH49"/>
      <c r="FXI49"/>
      <c r="FXJ49"/>
      <c r="FXK49"/>
      <c r="FXL49"/>
      <c r="FXM49"/>
      <c r="FXN49"/>
      <c r="FXO49"/>
      <c r="FXP49"/>
      <c r="FXQ49"/>
      <c r="FXR49"/>
      <c r="FXS49"/>
      <c r="FXT49"/>
      <c r="FXU49"/>
      <c r="FXV49"/>
      <c r="FXW49"/>
      <c r="FXX49"/>
      <c r="FXY49"/>
      <c r="FXZ49"/>
      <c r="FYA49"/>
      <c r="FYB49"/>
      <c r="FYC49"/>
      <c r="FYD49"/>
      <c r="FYE49"/>
      <c r="FYF49"/>
      <c r="FYG49"/>
      <c r="FYH49"/>
      <c r="FYI49"/>
      <c r="FYJ49"/>
      <c r="FYK49"/>
      <c r="FYL49"/>
      <c r="FYM49"/>
      <c r="FYN49"/>
      <c r="FYO49"/>
      <c r="FYP49"/>
      <c r="FYQ49"/>
      <c r="FYR49"/>
      <c r="FYS49"/>
      <c r="FYT49"/>
      <c r="FYU49"/>
      <c r="FYV49"/>
      <c r="FYW49"/>
      <c r="FYX49"/>
      <c r="FYY49"/>
      <c r="FYZ49"/>
      <c r="FZA49"/>
      <c r="FZB49"/>
      <c r="FZC49"/>
      <c r="FZD49"/>
      <c r="FZE49"/>
      <c r="FZF49"/>
      <c r="FZG49"/>
      <c r="FZH49"/>
      <c r="FZI49"/>
      <c r="FZJ49"/>
      <c r="FZK49"/>
      <c r="FZL49"/>
      <c r="FZM49"/>
      <c r="FZN49"/>
      <c r="FZO49"/>
      <c r="FZP49"/>
      <c r="FZQ49"/>
      <c r="FZR49"/>
      <c r="FZS49"/>
      <c r="FZT49"/>
      <c r="FZU49"/>
      <c r="FZV49"/>
      <c r="FZW49"/>
      <c r="FZX49"/>
      <c r="FZY49"/>
      <c r="FZZ49"/>
      <c r="GAA49"/>
      <c r="GAB49"/>
      <c r="GAC49"/>
      <c r="GAD49"/>
      <c r="GAE49"/>
      <c r="GAF49"/>
      <c r="GAG49"/>
      <c r="GAH49"/>
      <c r="GAI49"/>
      <c r="GAJ49"/>
      <c r="GAK49"/>
      <c r="GAL49"/>
      <c r="GAM49"/>
      <c r="GAN49"/>
      <c r="GAO49"/>
      <c r="GAP49"/>
      <c r="GAQ49"/>
      <c r="GAR49"/>
      <c r="GAS49"/>
      <c r="GAT49"/>
      <c r="GAU49"/>
      <c r="GAV49"/>
      <c r="GAW49"/>
      <c r="GAX49"/>
      <c r="GAY49"/>
      <c r="GAZ49"/>
      <c r="GBA49"/>
      <c r="GBB49"/>
      <c r="GBC49"/>
      <c r="GBD49"/>
      <c r="GBE49"/>
      <c r="GBF49"/>
      <c r="GBG49"/>
      <c r="GBH49"/>
      <c r="GBI49"/>
      <c r="GBJ49"/>
      <c r="GBK49"/>
      <c r="GBL49"/>
      <c r="GBM49"/>
      <c r="GBN49"/>
      <c r="GBO49"/>
      <c r="GBP49"/>
      <c r="GBQ49"/>
      <c r="GBR49"/>
      <c r="GBS49"/>
      <c r="GBT49"/>
      <c r="GBU49"/>
      <c r="GBV49"/>
      <c r="GBW49"/>
      <c r="GBX49"/>
      <c r="GBY49"/>
      <c r="GBZ49"/>
      <c r="GCA49"/>
      <c r="GCB49"/>
      <c r="GCC49"/>
      <c r="GCD49"/>
      <c r="GCE49"/>
      <c r="GCF49"/>
      <c r="GCG49"/>
      <c r="GCH49"/>
      <c r="GCI49"/>
      <c r="GCJ49"/>
      <c r="GCK49"/>
      <c r="GCL49"/>
      <c r="GCM49"/>
      <c r="GCN49"/>
      <c r="GCO49"/>
      <c r="GCP49"/>
      <c r="GCQ49"/>
      <c r="GCR49"/>
      <c r="GCS49"/>
      <c r="GCT49"/>
      <c r="GCU49"/>
      <c r="GCV49"/>
      <c r="GCW49"/>
      <c r="GCX49"/>
      <c r="GCY49"/>
      <c r="GCZ49"/>
      <c r="GDA49"/>
      <c r="GDB49"/>
      <c r="GDC49"/>
      <c r="GDD49"/>
      <c r="GDE49"/>
      <c r="GDF49"/>
      <c r="GDG49"/>
      <c r="GDH49"/>
      <c r="GDI49"/>
      <c r="GDJ49"/>
      <c r="GDK49"/>
      <c r="GDL49"/>
      <c r="GDM49"/>
      <c r="GDN49"/>
      <c r="GDO49"/>
      <c r="GDP49"/>
      <c r="GDQ49"/>
      <c r="GDR49"/>
      <c r="GDS49"/>
      <c r="GDT49"/>
      <c r="GDU49"/>
      <c r="GDV49"/>
      <c r="GDW49"/>
      <c r="GDX49"/>
      <c r="GDY49"/>
      <c r="GDZ49"/>
      <c r="GEA49"/>
      <c r="GEB49"/>
      <c r="GEC49"/>
      <c r="GED49"/>
      <c r="GEE49"/>
      <c r="GEF49"/>
      <c r="GEG49"/>
      <c r="GEH49"/>
      <c r="GEI49"/>
      <c r="GEJ49"/>
      <c r="GEK49"/>
      <c r="GEL49"/>
      <c r="GEM49"/>
      <c r="GEN49"/>
      <c r="GEO49"/>
      <c r="GEP49"/>
      <c r="GEQ49"/>
      <c r="GER49"/>
      <c r="GES49"/>
      <c r="GET49"/>
      <c r="GEU49"/>
      <c r="GEV49"/>
      <c r="GEW49"/>
      <c r="GEX49"/>
      <c r="GEY49"/>
      <c r="GEZ49"/>
      <c r="GFA49"/>
      <c r="GFB49"/>
      <c r="GFC49"/>
      <c r="GFD49"/>
      <c r="GFE49"/>
      <c r="GFF49"/>
      <c r="GFG49"/>
      <c r="GFH49"/>
      <c r="GFI49"/>
      <c r="GFJ49"/>
      <c r="GFK49"/>
      <c r="GFL49"/>
      <c r="GFM49"/>
      <c r="GFN49"/>
      <c r="GFO49"/>
      <c r="GFP49"/>
      <c r="GFQ49"/>
      <c r="GFR49"/>
      <c r="GFS49"/>
      <c r="GFT49"/>
      <c r="GFU49"/>
      <c r="GFV49"/>
      <c r="GFW49"/>
      <c r="GFX49"/>
      <c r="GFY49"/>
      <c r="GFZ49"/>
      <c r="GGA49"/>
      <c r="GGB49"/>
      <c r="GGC49"/>
      <c r="GGD49"/>
      <c r="GGE49"/>
      <c r="GGF49"/>
      <c r="GGG49"/>
      <c r="GGH49"/>
      <c r="GGI49"/>
      <c r="GGJ49"/>
      <c r="GGK49"/>
      <c r="GGL49"/>
      <c r="GGM49"/>
      <c r="GGN49"/>
      <c r="GGO49"/>
      <c r="GGP49"/>
      <c r="GGQ49"/>
      <c r="GGR49"/>
      <c r="GGS49"/>
      <c r="GGT49"/>
      <c r="GGU49"/>
      <c r="GGV49"/>
      <c r="GGW49"/>
      <c r="GGX49"/>
      <c r="GGY49"/>
      <c r="GGZ49"/>
      <c r="GHA49"/>
      <c r="GHB49"/>
      <c r="GHC49"/>
      <c r="GHD49"/>
      <c r="GHE49"/>
      <c r="GHF49"/>
      <c r="GHG49"/>
      <c r="GHH49"/>
      <c r="GHI49"/>
      <c r="GHJ49"/>
      <c r="GHK49"/>
      <c r="GHL49"/>
      <c r="GHM49"/>
      <c r="GHN49"/>
      <c r="GHO49"/>
      <c r="GHP49"/>
      <c r="GHQ49"/>
      <c r="GHR49"/>
      <c r="GHS49"/>
      <c r="GHT49"/>
      <c r="GHU49"/>
      <c r="GHV49"/>
      <c r="GHW49"/>
      <c r="GHX49"/>
      <c r="GHY49"/>
      <c r="GHZ49"/>
      <c r="GIA49"/>
      <c r="GIB49"/>
      <c r="GIC49"/>
      <c r="GID49"/>
      <c r="GIE49"/>
      <c r="GIF49"/>
      <c r="GIG49"/>
      <c r="GIH49"/>
      <c r="GII49"/>
      <c r="GIJ49"/>
      <c r="GIK49"/>
      <c r="GIL49"/>
      <c r="GIM49"/>
      <c r="GIN49"/>
      <c r="GIO49"/>
      <c r="GIP49"/>
      <c r="GIQ49"/>
      <c r="GIR49"/>
      <c r="GIS49"/>
      <c r="GIT49"/>
      <c r="GIU49"/>
      <c r="GIV49"/>
      <c r="GIW49"/>
      <c r="GIX49"/>
      <c r="GIY49"/>
      <c r="GIZ49"/>
      <c r="GJA49"/>
      <c r="GJB49"/>
      <c r="GJC49"/>
      <c r="GJD49"/>
      <c r="GJE49"/>
      <c r="GJF49"/>
      <c r="GJG49"/>
      <c r="GJH49"/>
      <c r="GJI49"/>
      <c r="GJJ49"/>
      <c r="GJK49"/>
      <c r="GJL49"/>
      <c r="GJM49"/>
      <c r="GJN49"/>
      <c r="GJO49"/>
      <c r="GJP49"/>
      <c r="GJQ49"/>
      <c r="GJR49"/>
      <c r="GJS49"/>
      <c r="GJT49"/>
      <c r="GJU49"/>
      <c r="GJV49"/>
      <c r="GJW49"/>
      <c r="GJX49"/>
      <c r="GJY49"/>
      <c r="GJZ49"/>
      <c r="GKA49"/>
      <c r="GKB49"/>
      <c r="GKC49"/>
      <c r="GKD49"/>
      <c r="GKE49"/>
      <c r="GKF49"/>
      <c r="GKG49"/>
      <c r="GKH49"/>
      <c r="GKI49"/>
      <c r="GKJ49"/>
      <c r="GKK49"/>
      <c r="GKL49"/>
      <c r="GKM49"/>
      <c r="GKN49"/>
      <c r="GKO49"/>
      <c r="GKP49"/>
      <c r="GKQ49"/>
      <c r="GKR49"/>
      <c r="GKS49"/>
      <c r="GKT49"/>
      <c r="GKU49"/>
      <c r="GKV49"/>
      <c r="GKW49"/>
      <c r="GKX49"/>
      <c r="GKY49"/>
      <c r="GKZ49"/>
      <c r="GLA49"/>
      <c r="GLB49"/>
      <c r="GLC49"/>
      <c r="GLD49"/>
      <c r="GLE49"/>
      <c r="GLF49"/>
      <c r="GLG49"/>
      <c r="GLH49"/>
      <c r="GLI49"/>
      <c r="GLJ49"/>
      <c r="GLK49"/>
      <c r="GLL49"/>
      <c r="GLM49"/>
      <c r="GLN49"/>
      <c r="GLO49"/>
      <c r="GLP49"/>
      <c r="GLQ49"/>
      <c r="GLR49"/>
      <c r="GLS49"/>
      <c r="GLT49"/>
      <c r="GLU49"/>
      <c r="GLV49"/>
      <c r="GLW49"/>
      <c r="GLX49"/>
      <c r="GLY49"/>
      <c r="GLZ49"/>
      <c r="GMA49"/>
      <c r="GMB49"/>
      <c r="GMC49"/>
      <c r="GMD49"/>
      <c r="GME49"/>
      <c r="GMF49"/>
      <c r="GMG49"/>
      <c r="GMH49"/>
      <c r="GMI49"/>
      <c r="GMJ49"/>
      <c r="GMK49"/>
      <c r="GML49"/>
      <c r="GMM49"/>
      <c r="GMN49"/>
      <c r="GMO49"/>
      <c r="GMP49"/>
      <c r="GMQ49"/>
      <c r="GMR49"/>
      <c r="GMS49"/>
      <c r="GMT49"/>
      <c r="GMU49"/>
      <c r="GMV49"/>
      <c r="GMW49"/>
      <c r="GMX49"/>
      <c r="GMY49"/>
      <c r="GMZ49"/>
      <c r="GNA49"/>
      <c r="GNB49"/>
      <c r="GNC49"/>
      <c r="GND49"/>
      <c r="GNE49"/>
      <c r="GNF49"/>
      <c r="GNG49"/>
      <c r="GNH49"/>
      <c r="GNI49"/>
      <c r="GNJ49"/>
      <c r="GNK49"/>
      <c r="GNL49"/>
      <c r="GNM49"/>
      <c r="GNN49"/>
      <c r="GNO49"/>
      <c r="GNP49"/>
      <c r="GNQ49"/>
      <c r="GNR49"/>
      <c r="GNS49"/>
      <c r="GNT49"/>
      <c r="GNU49"/>
      <c r="GNV49"/>
      <c r="GNW49"/>
      <c r="GNX49"/>
      <c r="GNY49"/>
      <c r="GNZ49"/>
      <c r="GOA49"/>
      <c r="GOB49"/>
      <c r="GOC49"/>
      <c r="GOD49"/>
      <c r="GOE49"/>
      <c r="GOF49"/>
      <c r="GOG49"/>
      <c r="GOH49"/>
      <c r="GOI49"/>
      <c r="GOJ49"/>
      <c r="GOK49"/>
      <c r="GOL49"/>
      <c r="GOM49"/>
      <c r="GON49"/>
      <c r="GOO49"/>
      <c r="GOP49"/>
      <c r="GOQ49"/>
      <c r="GOR49"/>
      <c r="GOS49"/>
      <c r="GOT49"/>
      <c r="GOU49"/>
      <c r="GOV49"/>
      <c r="GOW49"/>
      <c r="GOX49"/>
      <c r="GOY49"/>
      <c r="GOZ49"/>
      <c r="GPA49"/>
      <c r="GPB49"/>
      <c r="GPC49"/>
      <c r="GPD49"/>
      <c r="GPE49"/>
      <c r="GPF49"/>
      <c r="GPG49"/>
      <c r="GPH49"/>
      <c r="GPI49"/>
      <c r="GPJ49"/>
      <c r="GPK49"/>
      <c r="GPL49"/>
      <c r="GPM49"/>
      <c r="GPN49"/>
      <c r="GPO49"/>
      <c r="GPP49"/>
      <c r="GPQ49"/>
      <c r="GPR49"/>
      <c r="GPS49"/>
      <c r="GPT49"/>
      <c r="GPU49"/>
      <c r="GPV49"/>
      <c r="GPW49"/>
      <c r="GPX49"/>
      <c r="GPY49"/>
      <c r="GPZ49"/>
      <c r="GQA49"/>
      <c r="GQB49"/>
      <c r="GQC49"/>
      <c r="GQD49"/>
      <c r="GQE49"/>
      <c r="GQF49"/>
      <c r="GQG49"/>
      <c r="GQH49"/>
      <c r="GQI49"/>
      <c r="GQJ49"/>
      <c r="GQK49"/>
      <c r="GQL49"/>
      <c r="GQM49"/>
      <c r="GQN49"/>
      <c r="GQO49"/>
      <c r="GQP49"/>
      <c r="GQQ49"/>
      <c r="GQR49"/>
      <c r="GQS49"/>
      <c r="GQT49"/>
      <c r="GQU49"/>
      <c r="GQV49"/>
      <c r="GQW49"/>
      <c r="GQX49"/>
      <c r="GQY49"/>
      <c r="GQZ49"/>
      <c r="GRA49"/>
      <c r="GRB49"/>
      <c r="GRC49"/>
      <c r="GRD49"/>
      <c r="GRE49"/>
      <c r="GRF49"/>
      <c r="GRG49"/>
      <c r="GRH49"/>
      <c r="GRI49"/>
      <c r="GRJ49"/>
      <c r="GRK49"/>
      <c r="GRL49"/>
      <c r="GRM49"/>
      <c r="GRN49"/>
      <c r="GRO49"/>
      <c r="GRP49"/>
      <c r="GRQ49"/>
      <c r="GRR49"/>
      <c r="GRS49"/>
      <c r="GRT49"/>
      <c r="GRU49"/>
      <c r="GRV49"/>
      <c r="GRW49"/>
      <c r="GRX49"/>
      <c r="GRY49"/>
      <c r="GRZ49"/>
      <c r="GSA49"/>
      <c r="GSB49"/>
      <c r="GSC49"/>
      <c r="GSD49"/>
      <c r="GSE49"/>
      <c r="GSF49"/>
      <c r="GSG49"/>
      <c r="GSH49"/>
      <c r="GSI49"/>
      <c r="GSJ49"/>
      <c r="GSK49"/>
      <c r="GSL49"/>
      <c r="GSM49"/>
      <c r="GSN49"/>
      <c r="GSO49"/>
      <c r="GSP49"/>
      <c r="GSQ49"/>
      <c r="GSR49"/>
      <c r="GSS49"/>
      <c r="GST49"/>
      <c r="GSU49"/>
      <c r="GSV49"/>
      <c r="GSW49"/>
      <c r="GSX49"/>
      <c r="GSY49"/>
      <c r="GSZ49"/>
      <c r="GTA49"/>
      <c r="GTB49"/>
      <c r="GTC49"/>
      <c r="GTD49"/>
      <c r="GTE49"/>
      <c r="GTF49"/>
      <c r="GTG49"/>
      <c r="GTH49"/>
      <c r="GTI49"/>
      <c r="GTJ49"/>
      <c r="GTK49"/>
      <c r="GTL49"/>
      <c r="GTM49"/>
      <c r="GTN49"/>
      <c r="GTO49"/>
      <c r="GTP49"/>
      <c r="GTQ49"/>
      <c r="GTR49"/>
      <c r="GTS49"/>
      <c r="GTT49"/>
      <c r="GTU49"/>
      <c r="GTV49"/>
      <c r="GTW49"/>
      <c r="GTX49"/>
      <c r="GTY49"/>
      <c r="GTZ49"/>
      <c r="GUA49"/>
      <c r="GUB49"/>
      <c r="GUC49"/>
      <c r="GUD49"/>
      <c r="GUE49"/>
      <c r="GUF49"/>
      <c r="GUG49"/>
      <c r="GUH49"/>
      <c r="GUI49"/>
      <c r="GUJ49"/>
      <c r="GUK49"/>
      <c r="GUL49"/>
      <c r="GUM49"/>
      <c r="GUN49"/>
      <c r="GUO49"/>
      <c r="GUP49"/>
      <c r="GUQ49"/>
      <c r="GUR49"/>
      <c r="GUS49"/>
      <c r="GUT49"/>
      <c r="GUU49"/>
      <c r="GUV49"/>
      <c r="GUW49"/>
      <c r="GUX49"/>
      <c r="GUY49"/>
      <c r="GUZ49"/>
      <c r="GVA49"/>
      <c r="GVB49"/>
      <c r="GVC49"/>
      <c r="GVD49"/>
      <c r="GVE49"/>
      <c r="GVF49"/>
      <c r="GVG49"/>
      <c r="GVH49"/>
      <c r="GVI49"/>
      <c r="GVJ49"/>
      <c r="GVK49"/>
      <c r="GVL49"/>
      <c r="GVM49"/>
      <c r="GVN49"/>
      <c r="GVO49"/>
      <c r="GVP49"/>
      <c r="GVQ49"/>
      <c r="GVR49"/>
      <c r="GVS49"/>
      <c r="GVT49"/>
      <c r="GVU49"/>
      <c r="GVV49"/>
      <c r="GVW49"/>
      <c r="GVX49"/>
      <c r="GVY49"/>
      <c r="GVZ49"/>
      <c r="GWA49"/>
      <c r="GWB49"/>
      <c r="GWC49"/>
      <c r="GWD49"/>
      <c r="GWE49"/>
      <c r="GWF49"/>
      <c r="GWG49"/>
      <c r="GWH49"/>
      <c r="GWI49"/>
      <c r="GWJ49"/>
      <c r="GWK49"/>
      <c r="GWL49"/>
      <c r="GWM49"/>
      <c r="GWN49"/>
      <c r="GWO49"/>
      <c r="GWP49"/>
      <c r="GWQ49"/>
      <c r="GWR49"/>
      <c r="GWS49"/>
      <c r="GWT49"/>
      <c r="GWU49"/>
      <c r="GWV49"/>
      <c r="GWW49"/>
      <c r="GWX49"/>
      <c r="GWY49"/>
      <c r="GWZ49"/>
      <c r="GXA49"/>
      <c r="GXB49"/>
      <c r="GXC49"/>
      <c r="GXD49"/>
      <c r="GXE49"/>
      <c r="GXF49"/>
      <c r="GXG49"/>
      <c r="GXH49"/>
      <c r="GXI49"/>
      <c r="GXJ49"/>
      <c r="GXK49"/>
      <c r="GXL49"/>
      <c r="GXM49"/>
      <c r="GXN49"/>
      <c r="GXO49"/>
      <c r="GXP49"/>
      <c r="GXQ49"/>
      <c r="GXR49"/>
      <c r="GXS49"/>
      <c r="GXT49"/>
      <c r="GXU49"/>
      <c r="GXV49"/>
      <c r="GXW49"/>
      <c r="GXX49"/>
      <c r="GXY49"/>
      <c r="GXZ49"/>
      <c r="GYA49"/>
      <c r="GYB49"/>
      <c r="GYC49"/>
      <c r="GYD49"/>
      <c r="GYE49"/>
      <c r="GYF49"/>
      <c r="GYG49"/>
      <c r="GYH49"/>
      <c r="GYI49"/>
      <c r="GYJ49"/>
      <c r="GYK49"/>
      <c r="GYL49"/>
      <c r="GYM49"/>
      <c r="GYN49"/>
      <c r="GYO49"/>
      <c r="GYP49"/>
      <c r="GYQ49"/>
      <c r="GYR49"/>
      <c r="GYS49"/>
      <c r="GYT49"/>
      <c r="GYU49"/>
      <c r="GYV49"/>
      <c r="GYW49"/>
      <c r="GYX49"/>
      <c r="GYY49"/>
      <c r="GYZ49"/>
      <c r="GZA49"/>
      <c r="GZB49"/>
      <c r="GZC49"/>
      <c r="GZD49"/>
      <c r="GZE49"/>
      <c r="GZF49"/>
      <c r="GZG49"/>
      <c r="GZH49"/>
      <c r="GZI49"/>
      <c r="GZJ49"/>
      <c r="GZK49"/>
      <c r="GZL49"/>
      <c r="GZM49"/>
      <c r="GZN49"/>
      <c r="GZO49"/>
      <c r="GZP49"/>
      <c r="GZQ49"/>
      <c r="GZR49"/>
      <c r="GZS49"/>
      <c r="GZT49"/>
      <c r="GZU49"/>
      <c r="GZV49"/>
      <c r="GZW49"/>
      <c r="GZX49"/>
      <c r="GZY49"/>
      <c r="GZZ49"/>
      <c r="HAA49"/>
      <c r="HAB49"/>
      <c r="HAC49"/>
      <c r="HAD49"/>
      <c r="HAE49"/>
      <c r="HAF49"/>
      <c r="HAG49"/>
      <c r="HAH49"/>
      <c r="HAI49"/>
      <c r="HAJ49"/>
      <c r="HAK49"/>
      <c r="HAL49"/>
      <c r="HAM49"/>
      <c r="HAN49"/>
      <c r="HAO49"/>
      <c r="HAP49"/>
      <c r="HAQ49"/>
      <c r="HAR49"/>
      <c r="HAS49"/>
      <c r="HAT49"/>
      <c r="HAU49"/>
      <c r="HAV49"/>
      <c r="HAW49"/>
      <c r="HAX49"/>
      <c r="HAY49"/>
      <c r="HAZ49"/>
      <c r="HBA49"/>
      <c r="HBB49"/>
      <c r="HBC49"/>
      <c r="HBD49"/>
      <c r="HBE49"/>
      <c r="HBF49"/>
      <c r="HBG49"/>
      <c r="HBH49"/>
      <c r="HBI49"/>
      <c r="HBJ49"/>
      <c r="HBK49"/>
      <c r="HBL49"/>
      <c r="HBM49"/>
      <c r="HBN49"/>
      <c r="HBO49"/>
      <c r="HBP49"/>
      <c r="HBQ49"/>
      <c r="HBR49"/>
      <c r="HBS49"/>
      <c r="HBT49"/>
      <c r="HBU49"/>
      <c r="HBV49"/>
      <c r="HBW49"/>
      <c r="HBX49"/>
      <c r="HBY49"/>
      <c r="HBZ49"/>
      <c r="HCA49"/>
      <c r="HCB49"/>
      <c r="HCC49"/>
      <c r="HCD49"/>
      <c r="HCE49"/>
      <c r="HCF49"/>
      <c r="HCG49"/>
      <c r="HCH49"/>
      <c r="HCI49"/>
      <c r="HCJ49"/>
      <c r="HCK49"/>
      <c r="HCL49"/>
      <c r="HCM49"/>
      <c r="HCN49"/>
      <c r="HCO49"/>
      <c r="HCP49"/>
      <c r="HCQ49"/>
      <c r="HCR49"/>
      <c r="HCS49"/>
      <c r="HCT49"/>
      <c r="HCU49"/>
      <c r="HCV49"/>
      <c r="HCW49"/>
      <c r="HCX49"/>
      <c r="HCY49"/>
      <c r="HCZ49"/>
      <c r="HDA49"/>
      <c r="HDB49"/>
      <c r="HDC49"/>
      <c r="HDD49"/>
      <c r="HDE49"/>
      <c r="HDF49"/>
      <c r="HDG49"/>
      <c r="HDH49"/>
      <c r="HDI49"/>
      <c r="HDJ49"/>
      <c r="HDK49"/>
      <c r="HDL49"/>
      <c r="HDM49"/>
      <c r="HDN49"/>
      <c r="HDO49"/>
      <c r="HDP49"/>
      <c r="HDQ49"/>
      <c r="HDR49"/>
      <c r="HDS49"/>
      <c r="HDT49"/>
      <c r="HDU49"/>
      <c r="HDV49"/>
      <c r="HDW49"/>
      <c r="HDX49"/>
      <c r="HDY49"/>
      <c r="HDZ49"/>
      <c r="HEA49"/>
      <c r="HEB49"/>
      <c r="HEC49"/>
      <c r="HED49"/>
      <c r="HEE49"/>
      <c r="HEF49"/>
      <c r="HEG49"/>
      <c r="HEH49"/>
      <c r="HEI49"/>
      <c r="HEJ49"/>
      <c r="HEK49"/>
      <c r="HEL49"/>
      <c r="HEM49"/>
      <c r="HEN49"/>
      <c r="HEO49"/>
      <c r="HEP49"/>
      <c r="HEQ49"/>
      <c r="HER49"/>
      <c r="HES49"/>
      <c r="HET49"/>
      <c r="HEU49"/>
      <c r="HEV49"/>
      <c r="HEW49"/>
      <c r="HEX49"/>
      <c r="HEY49"/>
      <c r="HEZ49"/>
      <c r="HFA49"/>
      <c r="HFB49"/>
      <c r="HFC49"/>
      <c r="HFD49"/>
      <c r="HFE49"/>
      <c r="HFF49"/>
      <c r="HFG49"/>
      <c r="HFH49"/>
      <c r="HFI49"/>
      <c r="HFJ49"/>
      <c r="HFK49"/>
      <c r="HFL49"/>
      <c r="HFM49"/>
      <c r="HFN49"/>
      <c r="HFO49"/>
      <c r="HFP49"/>
      <c r="HFQ49"/>
      <c r="HFR49"/>
      <c r="HFS49"/>
      <c r="HFT49"/>
      <c r="HFU49"/>
      <c r="HFV49"/>
      <c r="HFW49"/>
      <c r="HFX49"/>
      <c r="HFY49"/>
      <c r="HFZ49"/>
      <c r="HGA49"/>
      <c r="HGB49"/>
      <c r="HGC49"/>
      <c r="HGD49"/>
      <c r="HGE49"/>
      <c r="HGF49"/>
      <c r="HGG49"/>
      <c r="HGH49"/>
      <c r="HGI49"/>
      <c r="HGJ49"/>
      <c r="HGK49"/>
      <c r="HGL49"/>
      <c r="HGM49"/>
      <c r="HGN49"/>
      <c r="HGO49"/>
      <c r="HGP49"/>
      <c r="HGQ49"/>
      <c r="HGR49"/>
      <c r="HGS49"/>
      <c r="HGT49"/>
      <c r="HGU49"/>
      <c r="HGV49"/>
      <c r="HGW49"/>
      <c r="HGX49"/>
      <c r="HGY49"/>
      <c r="HGZ49"/>
      <c r="HHA49"/>
      <c r="HHB49"/>
      <c r="HHC49"/>
      <c r="HHD49"/>
      <c r="HHE49"/>
      <c r="HHF49"/>
      <c r="HHG49"/>
      <c r="HHH49"/>
      <c r="HHI49"/>
      <c r="HHJ49"/>
      <c r="HHK49"/>
      <c r="HHL49"/>
      <c r="HHM49"/>
      <c r="HHN49"/>
      <c r="HHO49"/>
      <c r="HHP49"/>
      <c r="HHQ49"/>
      <c r="HHR49"/>
      <c r="HHS49"/>
      <c r="HHT49"/>
      <c r="HHU49"/>
      <c r="HHV49"/>
      <c r="HHW49"/>
      <c r="HHX49"/>
      <c r="HHY49"/>
      <c r="HHZ49"/>
      <c r="HIA49"/>
      <c r="HIB49"/>
      <c r="HIC49"/>
      <c r="HID49"/>
      <c r="HIE49"/>
      <c r="HIF49"/>
      <c r="HIG49"/>
      <c r="HIH49"/>
      <c r="HII49"/>
      <c r="HIJ49"/>
      <c r="HIK49"/>
      <c r="HIL49"/>
      <c r="HIM49"/>
      <c r="HIN49"/>
      <c r="HIO49"/>
      <c r="HIP49"/>
      <c r="HIQ49"/>
      <c r="HIR49"/>
      <c r="HIS49"/>
      <c r="HIT49"/>
      <c r="HIU49"/>
      <c r="HIV49"/>
      <c r="HIW49"/>
      <c r="HIX49"/>
      <c r="HIY49"/>
      <c r="HIZ49"/>
      <c r="HJA49"/>
      <c r="HJB49"/>
      <c r="HJC49"/>
      <c r="HJD49"/>
      <c r="HJE49"/>
      <c r="HJF49"/>
      <c r="HJG49"/>
      <c r="HJH49"/>
      <c r="HJI49"/>
      <c r="HJJ49"/>
      <c r="HJK49"/>
      <c r="HJL49"/>
      <c r="HJM49"/>
      <c r="HJN49"/>
      <c r="HJO49"/>
      <c r="HJP49"/>
      <c r="HJQ49"/>
      <c r="HJR49"/>
      <c r="HJS49"/>
      <c r="HJT49"/>
      <c r="HJU49"/>
      <c r="HJV49"/>
      <c r="HJW49"/>
      <c r="HJX49"/>
      <c r="HJY49"/>
      <c r="HJZ49"/>
      <c r="HKA49"/>
      <c r="HKB49"/>
      <c r="HKC49"/>
      <c r="HKD49"/>
      <c r="HKE49"/>
      <c r="HKF49"/>
      <c r="HKG49"/>
      <c r="HKH49"/>
      <c r="HKI49"/>
      <c r="HKJ49"/>
      <c r="HKK49"/>
      <c r="HKL49"/>
      <c r="HKM49"/>
      <c r="HKN49"/>
      <c r="HKO49"/>
      <c r="HKP49"/>
      <c r="HKQ49"/>
      <c r="HKR49"/>
      <c r="HKS49"/>
      <c r="HKT49"/>
      <c r="HKU49"/>
      <c r="HKV49"/>
      <c r="HKW49"/>
      <c r="HKX49"/>
      <c r="HKY49"/>
      <c r="HKZ49"/>
      <c r="HLA49"/>
      <c r="HLB49"/>
      <c r="HLC49"/>
      <c r="HLD49"/>
      <c r="HLE49"/>
      <c r="HLF49"/>
      <c r="HLG49"/>
      <c r="HLH49"/>
      <c r="HLI49"/>
      <c r="HLJ49"/>
      <c r="HLK49"/>
      <c r="HLL49"/>
      <c r="HLM49"/>
      <c r="HLN49"/>
      <c r="HLO49"/>
      <c r="HLP49"/>
      <c r="HLQ49"/>
      <c r="HLR49"/>
      <c r="HLS49"/>
      <c r="HLT49"/>
      <c r="HLU49"/>
      <c r="HLV49"/>
      <c r="HLW49"/>
      <c r="HLX49"/>
      <c r="HLY49"/>
      <c r="HLZ49"/>
      <c r="HMA49"/>
      <c r="HMB49"/>
      <c r="HMC49"/>
      <c r="HMD49"/>
      <c r="HME49"/>
      <c r="HMF49"/>
      <c r="HMG49"/>
      <c r="HMH49"/>
      <c r="HMI49"/>
      <c r="HMJ49"/>
      <c r="HMK49"/>
      <c r="HML49"/>
      <c r="HMM49"/>
      <c r="HMN49"/>
      <c r="HMO49"/>
      <c r="HMP49"/>
      <c r="HMQ49"/>
      <c r="HMR49"/>
      <c r="HMS49"/>
      <c r="HMT49"/>
      <c r="HMU49"/>
      <c r="HMV49"/>
      <c r="HMW49"/>
      <c r="HMX49"/>
      <c r="HMY49"/>
      <c r="HMZ49"/>
      <c r="HNA49"/>
      <c r="HNB49"/>
      <c r="HNC49"/>
      <c r="HND49"/>
      <c r="HNE49"/>
      <c r="HNF49"/>
      <c r="HNG49"/>
      <c r="HNH49"/>
      <c r="HNI49"/>
      <c r="HNJ49"/>
      <c r="HNK49"/>
      <c r="HNL49"/>
      <c r="HNM49"/>
      <c r="HNN49"/>
      <c r="HNO49"/>
      <c r="HNP49"/>
      <c r="HNQ49"/>
      <c r="HNR49"/>
      <c r="HNS49"/>
      <c r="HNT49"/>
      <c r="HNU49"/>
      <c r="HNV49"/>
      <c r="HNW49"/>
      <c r="HNX49"/>
      <c r="HNY49"/>
      <c r="HNZ49"/>
      <c r="HOA49"/>
      <c r="HOB49"/>
      <c r="HOC49"/>
      <c r="HOD49"/>
      <c r="HOE49"/>
      <c r="HOF49"/>
      <c r="HOG49"/>
      <c r="HOH49"/>
      <c r="HOI49"/>
      <c r="HOJ49"/>
      <c r="HOK49"/>
      <c r="HOL49"/>
      <c r="HOM49"/>
      <c r="HON49"/>
      <c r="HOO49"/>
      <c r="HOP49"/>
      <c r="HOQ49"/>
      <c r="HOR49"/>
      <c r="HOS49"/>
      <c r="HOT49"/>
      <c r="HOU49"/>
      <c r="HOV49"/>
      <c r="HOW49"/>
      <c r="HOX49"/>
      <c r="HOY49"/>
      <c r="HOZ49"/>
      <c r="HPA49"/>
      <c r="HPB49"/>
      <c r="HPC49"/>
      <c r="HPD49"/>
      <c r="HPE49"/>
      <c r="HPF49"/>
      <c r="HPG49"/>
      <c r="HPH49"/>
      <c r="HPI49"/>
      <c r="HPJ49"/>
      <c r="HPK49"/>
      <c r="HPL49"/>
      <c r="HPM49"/>
      <c r="HPN49"/>
      <c r="HPO49"/>
      <c r="HPP49"/>
      <c r="HPQ49"/>
      <c r="HPR49"/>
      <c r="HPS49"/>
      <c r="HPT49"/>
      <c r="HPU49"/>
      <c r="HPV49"/>
      <c r="HPW49"/>
      <c r="HPX49"/>
      <c r="HPY49"/>
      <c r="HPZ49"/>
      <c r="HQA49"/>
      <c r="HQB49"/>
      <c r="HQC49"/>
      <c r="HQD49"/>
      <c r="HQE49"/>
      <c r="HQF49"/>
      <c r="HQG49"/>
      <c r="HQH49"/>
      <c r="HQI49"/>
      <c r="HQJ49"/>
      <c r="HQK49"/>
      <c r="HQL49"/>
      <c r="HQM49"/>
      <c r="HQN49"/>
      <c r="HQO49"/>
      <c r="HQP49"/>
      <c r="HQQ49"/>
      <c r="HQR49"/>
      <c r="HQS49"/>
      <c r="HQT49"/>
      <c r="HQU49"/>
      <c r="HQV49"/>
      <c r="HQW49"/>
      <c r="HQX49"/>
      <c r="HQY49"/>
      <c r="HQZ49"/>
      <c r="HRA49"/>
      <c r="HRB49"/>
      <c r="HRC49"/>
      <c r="HRD49"/>
      <c r="HRE49"/>
      <c r="HRF49"/>
      <c r="HRG49"/>
      <c r="HRH49"/>
      <c r="HRI49"/>
      <c r="HRJ49"/>
      <c r="HRK49"/>
      <c r="HRL49"/>
      <c r="HRM49"/>
      <c r="HRN49"/>
      <c r="HRO49"/>
      <c r="HRP49"/>
      <c r="HRQ49"/>
      <c r="HRR49"/>
      <c r="HRS49"/>
      <c r="HRT49"/>
      <c r="HRU49"/>
      <c r="HRV49"/>
      <c r="HRW49"/>
      <c r="HRX49"/>
      <c r="HRY49"/>
      <c r="HRZ49"/>
      <c r="HSA49"/>
      <c r="HSB49"/>
      <c r="HSC49"/>
      <c r="HSD49"/>
      <c r="HSE49"/>
      <c r="HSF49"/>
      <c r="HSG49"/>
      <c r="HSH49"/>
      <c r="HSI49"/>
      <c r="HSJ49"/>
      <c r="HSK49"/>
      <c r="HSL49"/>
      <c r="HSM49"/>
      <c r="HSN49"/>
      <c r="HSO49"/>
      <c r="HSP49"/>
      <c r="HSQ49"/>
      <c r="HSR49"/>
      <c r="HSS49"/>
      <c r="HST49"/>
      <c r="HSU49"/>
      <c r="HSV49"/>
      <c r="HSW49"/>
      <c r="HSX49"/>
      <c r="HSY49"/>
      <c r="HSZ49"/>
      <c r="HTA49"/>
      <c r="HTB49"/>
      <c r="HTC49"/>
      <c r="HTD49"/>
      <c r="HTE49"/>
      <c r="HTF49"/>
      <c r="HTG49"/>
      <c r="HTH49"/>
      <c r="HTI49"/>
      <c r="HTJ49"/>
      <c r="HTK49"/>
      <c r="HTL49"/>
      <c r="HTM49"/>
      <c r="HTN49"/>
      <c r="HTO49"/>
      <c r="HTP49"/>
      <c r="HTQ49"/>
      <c r="HTR49"/>
      <c r="HTS49"/>
      <c r="HTT49"/>
      <c r="HTU49"/>
      <c r="HTV49"/>
      <c r="HTW49"/>
      <c r="HTX49"/>
      <c r="HTY49"/>
      <c r="HTZ49"/>
      <c r="HUA49"/>
      <c r="HUB49"/>
      <c r="HUC49"/>
      <c r="HUD49"/>
      <c r="HUE49"/>
      <c r="HUF49"/>
      <c r="HUG49"/>
      <c r="HUH49"/>
      <c r="HUI49"/>
      <c r="HUJ49"/>
      <c r="HUK49"/>
      <c r="HUL49"/>
      <c r="HUM49"/>
      <c r="HUN49"/>
      <c r="HUO49"/>
      <c r="HUP49"/>
      <c r="HUQ49"/>
      <c r="HUR49"/>
      <c r="HUS49"/>
      <c r="HUT49"/>
      <c r="HUU49"/>
      <c r="HUV49"/>
      <c r="HUW49"/>
      <c r="HUX49"/>
      <c r="HUY49"/>
      <c r="HUZ49"/>
      <c r="HVA49"/>
      <c r="HVB49"/>
      <c r="HVC49"/>
      <c r="HVD49"/>
      <c r="HVE49"/>
      <c r="HVF49"/>
      <c r="HVG49"/>
      <c r="HVH49"/>
      <c r="HVI49"/>
      <c r="HVJ49"/>
      <c r="HVK49"/>
      <c r="HVL49"/>
      <c r="HVM49"/>
      <c r="HVN49"/>
      <c r="HVO49"/>
      <c r="HVP49"/>
      <c r="HVQ49"/>
      <c r="HVR49"/>
      <c r="HVS49"/>
      <c r="HVT49"/>
      <c r="HVU49"/>
      <c r="HVV49"/>
      <c r="HVW49"/>
      <c r="HVX49"/>
      <c r="HVY49"/>
      <c r="HVZ49"/>
      <c r="HWA49"/>
      <c r="HWB49"/>
      <c r="HWC49"/>
      <c r="HWD49"/>
      <c r="HWE49"/>
      <c r="HWF49"/>
      <c r="HWG49"/>
      <c r="HWH49"/>
      <c r="HWI49"/>
      <c r="HWJ49"/>
      <c r="HWK49"/>
      <c r="HWL49"/>
      <c r="HWM49"/>
      <c r="HWN49"/>
      <c r="HWO49"/>
      <c r="HWP49"/>
      <c r="HWQ49"/>
      <c r="HWR49"/>
      <c r="HWS49"/>
      <c r="HWT49"/>
      <c r="HWU49"/>
      <c r="HWV49"/>
      <c r="HWW49"/>
      <c r="HWX49"/>
      <c r="HWY49"/>
      <c r="HWZ49"/>
      <c r="HXA49"/>
      <c r="HXB49"/>
      <c r="HXC49"/>
      <c r="HXD49"/>
      <c r="HXE49"/>
      <c r="HXF49"/>
      <c r="HXG49"/>
      <c r="HXH49"/>
      <c r="HXI49"/>
      <c r="HXJ49"/>
      <c r="HXK49"/>
      <c r="HXL49"/>
      <c r="HXM49"/>
      <c r="HXN49"/>
      <c r="HXO49"/>
      <c r="HXP49"/>
      <c r="HXQ49"/>
      <c r="HXR49"/>
      <c r="HXS49"/>
      <c r="HXT49"/>
      <c r="HXU49"/>
      <c r="HXV49"/>
      <c r="HXW49"/>
      <c r="HXX49"/>
      <c r="HXY49"/>
      <c r="HXZ49"/>
      <c r="HYA49"/>
      <c r="HYB49"/>
      <c r="HYC49"/>
      <c r="HYD49"/>
      <c r="HYE49"/>
      <c r="HYF49"/>
      <c r="HYG49"/>
      <c r="HYH49"/>
      <c r="HYI49"/>
      <c r="HYJ49"/>
      <c r="HYK49"/>
      <c r="HYL49"/>
      <c r="HYM49"/>
      <c r="HYN49"/>
      <c r="HYO49"/>
      <c r="HYP49"/>
      <c r="HYQ49"/>
      <c r="HYR49"/>
      <c r="HYS49"/>
      <c r="HYT49"/>
      <c r="HYU49"/>
      <c r="HYV49"/>
      <c r="HYW49"/>
      <c r="HYX49"/>
      <c r="HYY49"/>
      <c r="HYZ49"/>
      <c r="HZA49"/>
      <c r="HZB49"/>
      <c r="HZC49"/>
      <c r="HZD49"/>
      <c r="HZE49"/>
      <c r="HZF49"/>
      <c r="HZG49"/>
      <c r="HZH49"/>
      <c r="HZI49"/>
      <c r="HZJ49"/>
      <c r="HZK49"/>
      <c r="HZL49"/>
      <c r="HZM49"/>
      <c r="HZN49"/>
      <c r="HZO49"/>
      <c r="HZP49"/>
      <c r="HZQ49"/>
      <c r="HZR49"/>
      <c r="HZS49"/>
      <c r="HZT49"/>
      <c r="HZU49"/>
      <c r="HZV49"/>
      <c r="HZW49"/>
      <c r="HZX49"/>
      <c r="HZY49"/>
      <c r="HZZ49"/>
      <c r="IAA49"/>
      <c r="IAB49"/>
      <c r="IAC49"/>
      <c r="IAD49"/>
      <c r="IAE49"/>
      <c r="IAF49"/>
      <c r="IAG49"/>
      <c r="IAH49"/>
      <c r="IAI49"/>
      <c r="IAJ49"/>
      <c r="IAK49"/>
      <c r="IAL49"/>
      <c r="IAM49"/>
      <c r="IAN49"/>
      <c r="IAO49"/>
      <c r="IAP49"/>
      <c r="IAQ49"/>
      <c r="IAR49"/>
      <c r="IAS49"/>
      <c r="IAT49"/>
      <c r="IAU49"/>
      <c r="IAV49"/>
      <c r="IAW49"/>
      <c r="IAX49"/>
      <c r="IAY49"/>
      <c r="IAZ49"/>
      <c r="IBA49"/>
      <c r="IBB49"/>
      <c r="IBC49"/>
      <c r="IBD49"/>
      <c r="IBE49"/>
      <c r="IBF49"/>
      <c r="IBG49"/>
      <c r="IBH49"/>
      <c r="IBI49"/>
      <c r="IBJ49"/>
      <c r="IBK49"/>
      <c r="IBL49"/>
      <c r="IBM49"/>
      <c r="IBN49"/>
      <c r="IBO49"/>
      <c r="IBP49"/>
      <c r="IBQ49"/>
      <c r="IBR49"/>
      <c r="IBS49"/>
      <c r="IBT49"/>
      <c r="IBU49"/>
      <c r="IBV49"/>
      <c r="IBW49"/>
      <c r="IBX49"/>
      <c r="IBY49"/>
      <c r="IBZ49"/>
      <c r="ICA49"/>
      <c r="ICB49"/>
      <c r="ICC49"/>
      <c r="ICD49"/>
      <c r="ICE49"/>
      <c r="ICF49"/>
      <c r="ICG49"/>
      <c r="ICH49"/>
      <c r="ICI49"/>
      <c r="ICJ49"/>
      <c r="ICK49"/>
      <c r="ICL49"/>
      <c r="ICM49"/>
      <c r="ICN49"/>
      <c r="ICO49"/>
      <c r="ICP49"/>
      <c r="ICQ49"/>
      <c r="ICR49"/>
      <c r="ICS49"/>
      <c r="ICT49"/>
      <c r="ICU49"/>
      <c r="ICV49"/>
      <c r="ICW49"/>
      <c r="ICX49"/>
      <c r="ICY49"/>
      <c r="ICZ49"/>
      <c r="IDA49"/>
      <c r="IDB49"/>
      <c r="IDC49"/>
      <c r="IDD49"/>
      <c r="IDE49"/>
      <c r="IDF49"/>
      <c r="IDG49"/>
      <c r="IDH49"/>
      <c r="IDI49"/>
      <c r="IDJ49"/>
      <c r="IDK49"/>
      <c r="IDL49"/>
      <c r="IDM49"/>
      <c r="IDN49"/>
      <c r="IDO49"/>
      <c r="IDP49"/>
      <c r="IDQ49"/>
      <c r="IDR49"/>
      <c r="IDS49"/>
      <c r="IDT49"/>
      <c r="IDU49"/>
      <c r="IDV49"/>
      <c r="IDW49"/>
      <c r="IDX49"/>
      <c r="IDY49"/>
      <c r="IDZ49"/>
      <c r="IEA49"/>
      <c r="IEB49"/>
      <c r="IEC49"/>
      <c r="IED49"/>
      <c r="IEE49"/>
      <c r="IEF49"/>
      <c r="IEG49"/>
      <c r="IEH49"/>
      <c r="IEI49"/>
      <c r="IEJ49"/>
      <c r="IEK49"/>
      <c r="IEL49"/>
      <c r="IEM49"/>
      <c r="IEN49"/>
      <c r="IEO49"/>
      <c r="IEP49"/>
      <c r="IEQ49"/>
      <c r="IER49"/>
      <c r="IES49"/>
      <c r="IET49"/>
      <c r="IEU49"/>
      <c r="IEV49"/>
      <c r="IEW49"/>
      <c r="IEX49"/>
      <c r="IEY49"/>
      <c r="IEZ49"/>
      <c r="IFA49"/>
      <c r="IFB49"/>
      <c r="IFC49"/>
      <c r="IFD49"/>
      <c r="IFE49"/>
      <c r="IFF49"/>
      <c r="IFG49"/>
      <c r="IFH49"/>
      <c r="IFI49"/>
      <c r="IFJ49"/>
      <c r="IFK49"/>
      <c r="IFL49"/>
      <c r="IFM49"/>
      <c r="IFN49"/>
      <c r="IFO49"/>
      <c r="IFP49"/>
      <c r="IFQ49"/>
      <c r="IFR49"/>
      <c r="IFS49"/>
      <c r="IFT49"/>
      <c r="IFU49"/>
      <c r="IFV49"/>
      <c r="IFW49"/>
      <c r="IFX49"/>
      <c r="IFY49"/>
      <c r="IFZ49"/>
      <c r="IGA49"/>
      <c r="IGB49"/>
      <c r="IGC49"/>
      <c r="IGD49"/>
      <c r="IGE49"/>
      <c r="IGF49"/>
      <c r="IGG49"/>
      <c r="IGH49"/>
      <c r="IGI49"/>
      <c r="IGJ49"/>
      <c r="IGK49"/>
      <c r="IGL49"/>
      <c r="IGM49"/>
      <c r="IGN49"/>
      <c r="IGO49"/>
      <c r="IGP49"/>
      <c r="IGQ49"/>
      <c r="IGR49"/>
      <c r="IGS49"/>
      <c r="IGT49"/>
      <c r="IGU49"/>
      <c r="IGV49"/>
      <c r="IGW49"/>
      <c r="IGX49"/>
      <c r="IGY49"/>
      <c r="IGZ49"/>
      <c r="IHA49"/>
      <c r="IHB49"/>
      <c r="IHC49"/>
      <c r="IHD49"/>
      <c r="IHE49"/>
      <c r="IHF49"/>
      <c r="IHG49"/>
      <c r="IHH49"/>
      <c r="IHI49"/>
      <c r="IHJ49"/>
      <c r="IHK49"/>
      <c r="IHL49"/>
      <c r="IHM49"/>
      <c r="IHN49"/>
      <c r="IHO49"/>
      <c r="IHP49"/>
      <c r="IHQ49"/>
      <c r="IHR49"/>
      <c r="IHS49"/>
      <c r="IHT49"/>
      <c r="IHU49"/>
      <c r="IHV49"/>
      <c r="IHW49"/>
      <c r="IHX49"/>
      <c r="IHY49"/>
      <c r="IHZ49"/>
      <c r="IIA49"/>
      <c r="IIB49"/>
      <c r="IIC49"/>
      <c r="IID49"/>
      <c r="IIE49"/>
      <c r="IIF49"/>
      <c r="IIG49"/>
      <c r="IIH49"/>
      <c r="III49"/>
      <c r="IIJ49"/>
      <c r="IIK49"/>
      <c r="IIL49"/>
      <c r="IIM49"/>
      <c r="IIN49"/>
      <c r="IIO49"/>
      <c r="IIP49"/>
      <c r="IIQ49"/>
      <c r="IIR49"/>
      <c r="IIS49"/>
      <c r="IIT49"/>
      <c r="IIU49"/>
      <c r="IIV49"/>
      <c r="IIW49"/>
      <c r="IIX49"/>
      <c r="IIY49"/>
      <c r="IIZ49"/>
      <c r="IJA49"/>
      <c r="IJB49"/>
      <c r="IJC49"/>
      <c r="IJD49"/>
      <c r="IJE49"/>
      <c r="IJF49"/>
      <c r="IJG49"/>
      <c r="IJH49"/>
      <c r="IJI49"/>
      <c r="IJJ49"/>
      <c r="IJK49"/>
      <c r="IJL49"/>
      <c r="IJM49"/>
      <c r="IJN49"/>
      <c r="IJO49"/>
      <c r="IJP49"/>
      <c r="IJQ49"/>
      <c r="IJR49"/>
      <c r="IJS49"/>
      <c r="IJT49"/>
      <c r="IJU49"/>
      <c r="IJV49"/>
      <c r="IJW49"/>
      <c r="IJX49"/>
      <c r="IJY49"/>
      <c r="IJZ49"/>
      <c r="IKA49"/>
      <c r="IKB49"/>
      <c r="IKC49"/>
      <c r="IKD49"/>
      <c r="IKE49"/>
      <c r="IKF49"/>
      <c r="IKG49"/>
      <c r="IKH49"/>
      <c r="IKI49"/>
      <c r="IKJ49"/>
      <c r="IKK49"/>
      <c r="IKL49"/>
      <c r="IKM49"/>
      <c r="IKN49"/>
      <c r="IKO49"/>
      <c r="IKP49"/>
      <c r="IKQ49"/>
      <c r="IKR49"/>
      <c r="IKS49"/>
      <c r="IKT49"/>
      <c r="IKU49"/>
      <c r="IKV49"/>
      <c r="IKW49"/>
      <c r="IKX49"/>
      <c r="IKY49"/>
      <c r="IKZ49"/>
      <c r="ILA49"/>
      <c r="ILB49"/>
      <c r="ILC49"/>
      <c r="ILD49"/>
      <c r="ILE49"/>
      <c r="ILF49"/>
      <c r="ILG49"/>
      <c r="ILH49"/>
      <c r="ILI49"/>
      <c r="ILJ49"/>
      <c r="ILK49"/>
      <c r="ILL49"/>
      <c r="ILM49"/>
      <c r="ILN49"/>
      <c r="ILO49"/>
      <c r="ILP49"/>
      <c r="ILQ49"/>
      <c r="ILR49"/>
      <c r="ILS49"/>
      <c r="ILT49"/>
      <c r="ILU49"/>
      <c r="ILV49"/>
      <c r="ILW49"/>
      <c r="ILX49"/>
      <c r="ILY49"/>
      <c r="ILZ49"/>
      <c r="IMA49"/>
      <c r="IMB49"/>
      <c r="IMC49"/>
      <c r="IMD49"/>
      <c r="IME49"/>
      <c r="IMF49"/>
      <c r="IMG49"/>
      <c r="IMH49"/>
      <c r="IMI49"/>
      <c r="IMJ49"/>
      <c r="IMK49"/>
      <c r="IML49"/>
      <c r="IMM49"/>
      <c r="IMN49"/>
      <c r="IMO49"/>
      <c r="IMP49"/>
      <c r="IMQ49"/>
      <c r="IMR49"/>
      <c r="IMS49"/>
      <c r="IMT49"/>
      <c r="IMU49"/>
      <c r="IMV49"/>
      <c r="IMW49"/>
      <c r="IMX49"/>
      <c r="IMY49"/>
      <c r="IMZ49"/>
      <c r="INA49"/>
      <c r="INB49"/>
      <c r="INC49"/>
      <c r="IND49"/>
      <c r="INE49"/>
      <c r="INF49"/>
      <c r="ING49"/>
      <c r="INH49"/>
      <c r="INI49"/>
      <c r="INJ49"/>
      <c r="INK49"/>
      <c r="INL49"/>
      <c r="INM49"/>
      <c r="INN49"/>
      <c r="INO49"/>
      <c r="INP49"/>
      <c r="INQ49"/>
      <c r="INR49"/>
      <c r="INS49"/>
      <c r="INT49"/>
      <c r="INU49"/>
      <c r="INV49"/>
      <c r="INW49"/>
      <c r="INX49"/>
      <c r="INY49"/>
      <c r="INZ49"/>
      <c r="IOA49"/>
      <c r="IOB49"/>
      <c r="IOC49"/>
      <c r="IOD49"/>
      <c r="IOE49"/>
      <c r="IOF49"/>
      <c r="IOG49"/>
      <c r="IOH49"/>
      <c r="IOI49"/>
      <c r="IOJ49"/>
      <c r="IOK49"/>
      <c r="IOL49"/>
      <c r="IOM49"/>
      <c r="ION49"/>
      <c r="IOO49"/>
      <c r="IOP49"/>
      <c r="IOQ49"/>
      <c r="IOR49"/>
      <c r="IOS49"/>
      <c r="IOT49"/>
      <c r="IOU49"/>
      <c r="IOV49"/>
      <c r="IOW49"/>
      <c r="IOX49"/>
      <c r="IOY49"/>
      <c r="IOZ49"/>
      <c r="IPA49"/>
      <c r="IPB49"/>
      <c r="IPC49"/>
      <c r="IPD49"/>
      <c r="IPE49"/>
      <c r="IPF49"/>
      <c r="IPG49"/>
      <c r="IPH49"/>
      <c r="IPI49"/>
      <c r="IPJ49"/>
      <c r="IPK49"/>
      <c r="IPL49"/>
      <c r="IPM49"/>
      <c r="IPN49"/>
      <c r="IPO49"/>
      <c r="IPP49"/>
      <c r="IPQ49"/>
      <c r="IPR49"/>
      <c r="IPS49"/>
      <c r="IPT49"/>
      <c r="IPU49"/>
      <c r="IPV49"/>
      <c r="IPW49"/>
      <c r="IPX49"/>
      <c r="IPY49"/>
      <c r="IPZ49"/>
      <c r="IQA49"/>
      <c r="IQB49"/>
      <c r="IQC49"/>
      <c r="IQD49"/>
      <c r="IQE49"/>
      <c r="IQF49"/>
      <c r="IQG49"/>
      <c r="IQH49"/>
      <c r="IQI49"/>
      <c r="IQJ49"/>
      <c r="IQK49"/>
      <c r="IQL49"/>
      <c r="IQM49"/>
      <c r="IQN49"/>
      <c r="IQO49"/>
      <c r="IQP49"/>
      <c r="IQQ49"/>
      <c r="IQR49"/>
      <c r="IQS49"/>
      <c r="IQT49"/>
      <c r="IQU49"/>
      <c r="IQV49"/>
      <c r="IQW49"/>
      <c r="IQX49"/>
      <c r="IQY49"/>
      <c r="IQZ49"/>
      <c r="IRA49"/>
      <c r="IRB49"/>
      <c r="IRC49"/>
      <c r="IRD49"/>
      <c r="IRE49"/>
      <c r="IRF49"/>
      <c r="IRG49"/>
      <c r="IRH49"/>
      <c r="IRI49"/>
      <c r="IRJ49"/>
      <c r="IRK49"/>
      <c r="IRL49"/>
      <c r="IRM49"/>
      <c r="IRN49"/>
      <c r="IRO49"/>
      <c r="IRP49"/>
      <c r="IRQ49"/>
      <c r="IRR49"/>
      <c r="IRS49"/>
      <c r="IRT49"/>
      <c r="IRU49"/>
      <c r="IRV49"/>
      <c r="IRW49"/>
      <c r="IRX49"/>
      <c r="IRY49"/>
      <c r="IRZ49"/>
      <c r="ISA49"/>
      <c r="ISB49"/>
      <c r="ISC49"/>
      <c r="ISD49"/>
      <c r="ISE49"/>
      <c r="ISF49"/>
      <c r="ISG49"/>
      <c r="ISH49"/>
      <c r="ISI49"/>
      <c r="ISJ49"/>
      <c r="ISK49"/>
      <c r="ISL49"/>
      <c r="ISM49"/>
      <c r="ISN49"/>
      <c r="ISO49"/>
      <c r="ISP49"/>
      <c r="ISQ49"/>
      <c r="ISR49"/>
      <c r="ISS49"/>
      <c r="IST49"/>
      <c r="ISU49"/>
      <c r="ISV49"/>
      <c r="ISW49"/>
      <c r="ISX49"/>
      <c r="ISY49"/>
      <c r="ISZ49"/>
      <c r="ITA49"/>
      <c r="ITB49"/>
      <c r="ITC49"/>
      <c r="ITD49"/>
      <c r="ITE49"/>
      <c r="ITF49"/>
      <c r="ITG49"/>
      <c r="ITH49"/>
      <c r="ITI49"/>
      <c r="ITJ49"/>
      <c r="ITK49"/>
      <c r="ITL49"/>
      <c r="ITM49"/>
      <c r="ITN49"/>
      <c r="ITO49"/>
      <c r="ITP49"/>
      <c r="ITQ49"/>
      <c r="ITR49"/>
      <c r="ITS49"/>
      <c r="ITT49"/>
      <c r="ITU49"/>
      <c r="ITV49"/>
      <c r="ITW49"/>
      <c r="ITX49"/>
      <c r="ITY49"/>
      <c r="ITZ49"/>
      <c r="IUA49"/>
      <c r="IUB49"/>
      <c r="IUC49"/>
      <c r="IUD49"/>
      <c r="IUE49"/>
      <c r="IUF49"/>
      <c r="IUG49"/>
      <c r="IUH49"/>
      <c r="IUI49"/>
      <c r="IUJ49"/>
      <c r="IUK49"/>
      <c r="IUL49"/>
      <c r="IUM49"/>
      <c r="IUN49"/>
      <c r="IUO49"/>
      <c r="IUP49"/>
      <c r="IUQ49"/>
      <c r="IUR49"/>
      <c r="IUS49"/>
      <c r="IUT49"/>
      <c r="IUU49"/>
      <c r="IUV49"/>
      <c r="IUW49"/>
      <c r="IUX49"/>
      <c r="IUY49"/>
      <c r="IUZ49"/>
      <c r="IVA49"/>
      <c r="IVB49"/>
      <c r="IVC49"/>
      <c r="IVD49"/>
      <c r="IVE49"/>
      <c r="IVF49"/>
      <c r="IVG49"/>
      <c r="IVH49"/>
      <c r="IVI49"/>
      <c r="IVJ49"/>
      <c r="IVK49"/>
      <c r="IVL49"/>
      <c r="IVM49"/>
      <c r="IVN49"/>
      <c r="IVO49"/>
      <c r="IVP49"/>
      <c r="IVQ49"/>
      <c r="IVR49"/>
      <c r="IVS49"/>
      <c r="IVT49"/>
      <c r="IVU49"/>
      <c r="IVV49"/>
      <c r="IVW49"/>
      <c r="IVX49"/>
      <c r="IVY49"/>
      <c r="IVZ49"/>
      <c r="IWA49"/>
      <c r="IWB49"/>
      <c r="IWC49"/>
      <c r="IWD49"/>
      <c r="IWE49"/>
      <c r="IWF49"/>
      <c r="IWG49"/>
      <c r="IWH49"/>
      <c r="IWI49"/>
      <c r="IWJ49"/>
      <c r="IWK49"/>
      <c r="IWL49"/>
      <c r="IWM49"/>
      <c r="IWN49"/>
      <c r="IWO49"/>
      <c r="IWP49"/>
      <c r="IWQ49"/>
      <c r="IWR49"/>
      <c r="IWS49"/>
      <c r="IWT49"/>
      <c r="IWU49"/>
      <c r="IWV49"/>
      <c r="IWW49"/>
      <c r="IWX49"/>
      <c r="IWY49"/>
      <c r="IWZ49"/>
      <c r="IXA49"/>
      <c r="IXB49"/>
      <c r="IXC49"/>
      <c r="IXD49"/>
      <c r="IXE49"/>
      <c r="IXF49"/>
      <c r="IXG49"/>
      <c r="IXH49"/>
      <c r="IXI49"/>
      <c r="IXJ49"/>
      <c r="IXK49"/>
      <c r="IXL49"/>
      <c r="IXM49"/>
      <c r="IXN49"/>
      <c r="IXO49"/>
      <c r="IXP49"/>
      <c r="IXQ49"/>
      <c r="IXR49"/>
      <c r="IXS49"/>
      <c r="IXT49"/>
      <c r="IXU49"/>
      <c r="IXV49"/>
      <c r="IXW49"/>
      <c r="IXX49"/>
      <c r="IXY49"/>
      <c r="IXZ49"/>
      <c r="IYA49"/>
      <c r="IYB49"/>
      <c r="IYC49"/>
      <c r="IYD49"/>
      <c r="IYE49"/>
      <c r="IYF49"/>
      <c r="IYG49"/>
      <c r="IYH49"/>
      <c r="IYI49"/>
      <c r="IYJ49"/>
      <c r="IYK49"/>
      <c r="IYL49"/>
      <c r="IYM49"/>
      <c r="IYN49"/>
      <c r="IYO49"/>
      <c r="IYP49"/>
      <c r="IYQ49"/>
      <c r="IYR49"/>
      <c r="IYS49"/>
      <c r="IYT49"/>
      <c r="IYU49"/>
      <c r="IYV49"/>
      <c r="IYW49"/>
      <c r="IYX49"/>
      <c r="IYY49"/>
      <c r="IYZ49"/>
      <c r="IZA49"/>
      <c r="IZB49"/>
      <c r="IZC49"/>
      <c r="IZD49"/>
      <c r="IZE49"/>
      <c r="IZF49"/>
      <c r="IZG49"/>
      <c r="IZH49"/>
      <c r="IZI49"/>
      <c r="IZJ49"/>
      <c r="IZK49"/>
      <c r="IZL49"/>
      <c r="IZM49"/>
      <c r="IZN49"/>
      <c r="IZO49"/>
      <c r="IZP49"/>
      <c r="IZQ49"/>
      <c r="IZR49"/>
      <c r="IZS49"/>
      <c r="IZT49"/>
      <c r="IZU49"/>
      <c r="IZV49"/>
      <c r="IZW49"/>
      <c r="IZX49"/>
      <c r="IZY49"/>
      <c r="IZZ49"/>
      <c r="JAA49"/>
      <c r="JAB49"/>
      <c r="JAC49"/>
      <c r="JAD49"/>
      <c r="JAE49"/>
      <c r="JAF49"/>
      <c r="JAG49"/>
      <c r="JAH49"/>
      <c r="JAI49"/>
      <c r="JAJ49"/>
      <c r="JAK49"/>
      <c r="JAL49"/>
      <c r="JAM49"/>
      <c r="JAN49"/>
      <c r="JAO49"/>
      <c r="JAP49"/>
      <c r="JAQ49"/>
      <c r="JAR49"/>
      <c r="JAS49"/>
      <c r="JAT49"/>
      <c r="JAU49"/>
      <c r="JAV49"/>
      <c r="JAW49"/>
      <c r="JAX49"/>
      <c r="JAY49"/>
      <c r="JAZ49"/>
      <c r="JBA49"/>
      <c r="JBB49"/>
      <c r="JBC49"/>
      <c r="JBD49"/>
      <c r="JBE49"/>
      <c r="JBF49"/>
      <c r="JBG49"/>
      <c r="JBH49"/>
      <c r="JBI49"/>
      <c r="JBJ49"/>
      <c r="JBK49"/>
      <c r="JBL49"/>
      <c r="JBM49"/>
      <c r="JBN49"/>
      <c r="JBO49"/>
      <c r="JBP49"/>
      <c r="JBQ49"/>
      <c r="JBR49"/>
      <c r="JBS49"/>
      <c r="JBT49"/>
      <c r="JBU49"/>
      <c r="JBV49"/>
      <c r="JBW49"/>
      <c r="JBX49"/>
      <c r="JBY49"/>
      <c r="JBZ49"/>
      <c r="JCA49"/>
      <c r="JCB49"/>
      <c r="JCC49"/>
      <c r="JCD49"/>
      <c r="JCE49"/>
      <c r="JCF49"/>
      <c r="JCG49"/>
      <c r="JCH49"/>
      <c r="JCI49"/>
      <c r="JCJ49"/>
      <c r="JCK49"/>
      <c r="JCL49"/>
      <c r="JCM49"/>
      <c r="JCN49"/>
      <c r="JCO49"/>
      <c r="JCP49"/>
      <c r="JCQ49"/>
      <c r="JCR49"/>
      <c r="JCS49"/>
      <c r="JCT49"/>
      <c r="JCU49"/>
      <c r="JCV49"/>
      <c r="JCW49"/>
      <c r="JCX49"/>
      <c r="JCY49"/>
      <c r="JCZ49"/>
      <c r="JDA49"/>
      <c r="JDB49"/>
      <c r="JDC49"/>
      <c r="JDD49"/>
      <c r="JDE49"/>
      <c r="JDF49"/>
      <c r="JDG49"/>
      <c r="JDH49"/>
      <c r="JDI49"/>
      <c r="JDJ49"/>
      <c r="JDK49"/>
      <c r="JDL49"/>
      <c r="JDM49"/>
      <c r="JDN49"/>
      <c r="JDO49"/>
      <c r="JDP49"/>
      <c r="JDQ49"/>
      <c r="JDR49"/>
      <c r="JDS49"/>
      <c r="JDT49"/>
      <c r="JDU49"/>
      <c r="JDV49"/>
      <c r="JDW49"/>
      <c r="JDX49"/>
      <c r="JDY49"/>
      <c r="JDZ49"/>
      <c r="JEA49"/>
      <c r="JEB49"/>
      <c r="JEC49"/>
      <c r="JED49"/>
      <c r="JEE49"/>
      <c r="JEF49"/>
      <c r="JEG49"/>
      <c r="JEH49"/>
      <c r="JEI49"/>
      <c r="JEJ49"/>
      <c r="JEK49"/>
      <c r="JEL49"/>
      <c r="JEM49"/>
      <c r="JEN49"/>
      <c r="JEO49"/>
      <c r="JEP49"/>
      <c r="JEQ49"/>
      <c r="JER49"/>
      <c r="JES49"/>
      <c r="JET49"/>
      <c r="JEU49"/>
      <c r="JEV49"/>
      <c r="JEW49"/>
      <c r="JEX49"/>
      <c r="JEY49"/>
      <c r="JEZ49"/>
      <c r="JFA49"/>
      <c r="JFB49"/>
      <c r="JFC49"/>
      <c r="JFD49"/>
      <c r="JFE49"/>
      <c r="JFF49"/>
      <c r="JFG49"/>
      <c r="JFH49"/>
      <c r="JFI49"/>
      <c r="JFJ49"/>
      <c r="JFK49"/>
      <c r="JFL49"/>
      <c r="JFM49"/>
      <c r="JFN49"/>
      <c r="JFO49"/>
      <c r="JFP49"/>
      <c r="JFQ49"/>
      <c r="JFR49"/>
      <c r="JFS49"/>
      <c r="JFT49"/>
      <c r="JFU49"/>
      <c r="JFV49"/>
      <c r="JFW49"/>
      <c r="JFX49"/>
      <c r="JFY49"/>
      <c r="JFZ49"/>
      <c r="JGA49"/>
      <c r="JGB49"/>
      <c r="JGC49"/>
      <c r="JGD49"/>
      <c r="JGE49"/>
      <c r="JGF49"/>
      <c r="JGG49"/>
      <c r="JGH49"/>
      <c r="JGI49"/>
      <c r="JGJ49"/>
      <c r="JGK49"/>
      <c r="JGL49"/>
      <c r="JGM49"/>
      <c r="JGN49"/>
      <c r="JGO49"/>
      <c r="JGP49"/>
      <c r="JGQ49"/>
      <c r="JGR49"/>
      <c r="JGS49"/>
      <c r="JGT49"/>
      <c r="JGU49"/>
      <c r="JGV49"/>
      <c r="JGW49"/>
      <c r="JGX49"/>
      <c r="JGY49"/>
      <c r="JGZ49"/>
      <c r="JHA49"/>
      <c r="JHB49"/>
      <c r="JHC49"/>
      <c r="JHD49"/>
      <c r="JHE49"/>
      <c r="JHF49"/>
      <c r="JHG49"/>
      <c r="JHH49"/>
      <c r="JHI49"/>
      <c r="JHJ49"/>
      <c r="JHK49"/>
      <c r="JHL49"/>
      <c r="JHM49"/>
      <c r="JHN49"/>
      <c r="JHO49"/>
      <c r="JHP49"/>
      <c r="JHQ49"/>
      <c r="JHR49"/>
      <c r="JHS49"/>
      <c r="JHT49"/>
      <c r="JHU49"/>
      <c r="JHV49"/>
      <c r="JHW49"/>
      <c r="JHX49"/>
      <c r="JHY49"/>
      <c r="JHZ49"/>
      <c r="JIA49"/>
      <c r="JIB49"/>
      <c r="JIC49"/>
      <c r="JID49"/>
      <c r="JIE49"/>
      <c r="JIF49"/>
      <c r="JIG49"/>
      <c r="JIH49"/>
      <c r="JII49"/>
      <c r="JIJ49"/>
      <c r="JIK49"/>
      <c r="JIL49"/>
      <c r="JIM49"/>
      <c r="JIN49"/>
      <c r="JIO49"/>
      <c r="JIP49"/>
      <c r="JIQ49"/>
      <c r="JIR49"/>
      <c r="JIS49"/>
      <c r="JIT49"/>
      <c r="JIU49"/>
      <c r="JIV49"/>
      <c r="JIW49"/>
      <c r="JIX49"/>
      <c r="JIY49"/>
      <c r="JIZ49"/>
      <c r="JJA49"/>
      <c r="JJB49"/>
      <c r="JJC49"/>
      <c r="JJD49"/>
      <c r="JJE49"/>
      <c r="JJF49"/>
      <c r="JJG49"/>
      <c r="JJH49"/>
      <c r="JJI49"/>
      <c r="JJJ49"/>
      <c r="JJK49"/>
      <c r="JJL49"/>
      <c r="JJM49"/>
      <c r="JJN49"/>
      <c r="JJO49"/>
      <c r="JJP49"/>
      <c r="JJQ49"/>
      <c r="JJR49"/>
      <c r="JJS49"/>
      <c r="JJT49"/>
      <c r="JJU49"/>
      <c r="JJV49"/>
      <c r="JJW49"/>
      <c r="JJX49"/>
      <c r="JJY49"/>
      <c r="JJZ49"/>
      <c r="JKA49"/>
      <c r="JKB49"/>
      <c r="JKC49"/>
      <c r="JKD49"/>
      <c r="JKE49"/>
      <c r="JKF49"/>
      <c r="JKG49"/>
      <c r="JKH49"/>
      <c r="JKI49"/>
      <c r="JKJ49"/>
      <c r="JKK49"/>
      <c r="JKL49"/>
      <c r="JKM49"/>
      <c r="JKN49"/>
      <c r="JKO49"/>
      <c r="JKP49"/>
      <c r="JKQ49"/>
      <c r="JKR49"/>
      <c r="JKS49"/>
      <c r="JKT49"/>
      <c r="JKU49"/>
      <c r="JKV49"/>
      <c r="JKW49"/>
      <c r="JKX49"/>
      <c r="JKY49"/>
      <c r="JKZ49"/>
      <c r="JLA49"/>
      <c r="JLB49"/>
      <c r="JLC49"/>
      <c r="JLD49"/>
      <c r="JLE49"/>
      <c r="JLF49"/>
      <c r="JLG49"/>
      <c r="JLH49"/>
      <c r="JLI49"/>
      <c r="JLJ49"/>
      <c r="JLK49"/>
      <c r="JLL49"/>
      <c r="JLM49"/>
      <c r="JLN49"/>
      <c r="JLO49"/>
      <c r="JLP49"/>
      <c r="JLQ49"/>
      <c r="JLR49"/>
      <c r="JLS49"/>
      <c r="JLT49"/>
      <c r="JLU49"/>
      <c r="JLV49"/>
      <c r="JLW49"/>
      <c r="JLX49"/>
      <c r="JLY49"/>
      <c r="JLZ49"/>
      <c r="JMA49"/>
      <c r="JMB49"/>
      <c r="JMC49"/>
      <c r="JMD49"/>
      <c r="JME49"/>
      <c r="JMF49"/>
      <c r="JMG49"/>
      <c r="JMH49"/>
      <c r="JMI49"/>
      <c r="JMJ49"/>
      <c r="JMK49"/>
      <c r="JML49"/>
      <c r="JMM49"/>
      <c r="JMN49"/>
      <c r="JMO49"/>
      <c r="JMP49"/>
      <c r="JMQ49"/>
      <c r="JMR49"/>
      <c r="JMS49"/>
      <c r="JMT49"/>
      <c r="JMU49"/>
      <c r="JMV49"/>
      <c r="JMW49"/>
      <c r="JMX49"/>
      <c r="JMY49"/>
      <c r="JMZ49"/>
      <c r="JNA49"/>
      <c r="JNB49"/>
      <c r="JNC49"/>
      <c r="JND49"/>
      <c r="JNE49"/>
      <c r="JNF49"/>
      <c r="JNG49"/>
      <c r="JNH49"/>
      <c r="JNI49"/>
      <c r="JNJ49"/>
      <c r="JNK49"/>
      <c r="JNL49"/>
      <c r="JNM49"/>
      <c r="JNN49"/>
      <c r="JNO49"/>
      <c r="JNP49"/>
      <c r="JNQ49"/>
      <c r="JNR49"/>
      <c r="JNS49"/>
      <c r="JNT49"/>
      <c r="JNU49"/>
      <c r="JNV49"/>
      <c r="JNW49"/>
      <c r="JNX49"/>
      <c r="JNY49"/>
      <c r="JNZ49"/>
      <c r="JOA49"/>
      <c r="JOB49"/>
      <c r="JOC49"/>
      <c r="JOD49"/>
      <c r="JOE49"/>
      <c r="JOF49"/>
      <c r="JOG49"/>
      <c r="JOH49"/>
      <c r="JOI49"/>
      <c r="JOJ49"/>
      <c r="JOK49"/>
      <c r="JOL49"/>
      <c r="JOM49"/>
      <c r="JON49"/>
      <c r="JOO49"/>
      <c r="JOP49"/>
      <c r="JOQ49"/>
      <c r="JOR49"/>
      <c r="JOS49"/>
      <c r="JOT49"/>
      <c r="JOU49"/>
      <c r="JOV49"/>
      <c r="JOW49"/>
      <c r="JOX49"/>
      <c r="JOY49"/>
      <c r="JOZ49"/>
      <c r="JPA49"/>
      <c r="JPB49"/>
      <c r="JPC49"/>
      <c r="JPD49"/>
      <c r="JPE49"/>
      <c r="JPF49"/>
      <c r="JPG49"/>
      <c r="JPH49"/>
      <c r="JPI49"/>
      <c r="JPJ49"/>
      <c r="JPK49"/>
      <c r="JPL49"/>
      <c r="JPM49"/>
      <c r="JPN49"/>
      <c r="JPO49"/>
      <c r="JPP49"/>
      <c r="JPQ49"/>
      <c r="JPR49"/>
      <c r="JPS49"/>
      <c r="JPT49"/>
      <c r="JPU49"/>
      <c r="JPV49"/>
      <c r="JPW49"/>
      <c r="JPX49"/>
      <c r="JPY49"/>
      <c r="JPZ49"/>
      <c r="JQA49"/>
      <c r="JQB49"/>
      <c r="JQC49"/>
      <c r="JQD49"/>
      <c r="JQE49"/>
      <c r="JQF49"/>
      <c r="JQG49"/>
      <c r="JQH49"/>
      <c r="JQI49"/>
      <c r="JQJ49"/>
      <c r="JQK49"/>
      <c r="JQL49"/>
      <c r="JQM49"/>
      <c r="JQN49"/>
      <c r="JQO49"/>
      <c r="JQP49"/>
      <c r="JQQ49"/>
      <c r="JQR49"/>
      <c r="JQS49"/>
      <c r="JQT49"/>
      <c r="JQU49"/>
      <c r="JQV49"/>
      <c r="JQW49"/>
      <c r="JQX49"/>
      <c r="JQY49"/>
      <c r="JQZ49"/>
      <c r="JRA49"/>
      <c r="JRB49"/>
      <c r="JRC49"/>
      <c r="JRD49"/>
      <c r="JRE49"/>
      <c r="JRF49"/>
      <c r="JRG49"/>
      <c r="JRH49"/>
      <c r="JRI49"/>
      <c r="JRJ49"/>
      <c r="JRK49"/>
      <c r="JRL49"/>
      <c r="JRM49"/>
      <c r="JRN49"/>
      <c r="JRO49"/>
      <c r="JRP49"/>
      <c r="JRQ49"/>
      <c r="JRR49"/>
      <c r="JRS49"/>
      <c r="JRT49"/>
      <c r="JRU49"/>
      <c r="JRV49"/>
      <c r="JRW49"/>
      <c r="JRX49"/>
      <c r="JRY49"/>
      <c r="JRZ49"/>
      <c r="JSA49"/>
      <c r="JSB49"/>
      <c r="JSC49"/>
      <c r="JSD49"/>
      <c r="JSE49"/>
      <c r="JSF49"/>
      <c r="JSG49"/>
      <c r="JSH49"/>
      <c r="JSI49"/>
      <c r="JSJ49"/>
      <c r="JSK49"/>
      <c r="JSL49"/>
      <c r="JSM49"/>
      <c r="JSN49"/>
      <c r="JSO49"/>
      <c r="JSP49"/>
      <c r="JSQ49"/>
      <c r="JSR49"/>
      <c r="JSS49"/>
      <c r="JST49"/>
      <c r="JSU49"/>
      <c r="JSV49"/>
      <c r="JSW49"/>
      <c r="JSX49"/>
      <c r="JSY49"/>
      <c r="JSZ49"/>
      <c r="JTA49"/>
      <c r="JTB49"/>
      <c r="JTC49"/>
      <c r="JTD49"/>
      <c r="JTE49"/>
      <c r="JTF49"/>
      <c r="JTG49"/>
      <c r="JTH49"/>
      <c r="JTI49"/>
      <c r="JTJ49"/>
      <c r="JTK49"/>
      <c r="JTL49"/>
      <c r="JTM49"/>
      <c r="JTN49"/>
      <c r="JTO49"/>
      <c r="JTP49"/>
      <c r="JTQ49"/>
      <c r="JTR49"/>
      <c r="JTS49"/>
      <c r="JTT49"/>
      <c r="JTU49"/>
      <c r="JTV49"/>
      <c r="JTW49"/>
      <c r="JTX49"/>
      <c r="JTY49"/>
      <c r="JTZ49"/>
      <c r="JUA49"/>
      <c r="JUB49"/>
      <c r="JUC49"/>
      <c r="JUD49"/>
      <c r="JUE49"/>
      <c r="JUF49"/>
      <c r="JUG49"/>
      <c r="JUH49"/>
      <c r="JUI49"/>
      <c r="JUJ49"/>
      <c r="JUK49"/>
      <c r="JUL49"/>
      <c r="JUM49"/>
      <c r="JUN49"/>
      <c r="JUO49"/>
      <c r="JUP49"/>
      <c r="JUQ49"/>
      <c r="JUR49"/>
      <c r="JUS49"/>
      <c r="JUT49"/>
      <c r="JUU49"/>
      <c r="JUV49"/>
      <c r="JUW49"/>
      <c r="JUX49"/>
      <c r="JUY49"/>
      <c r="JUZ49"/>
      <c r="JVA49"/>
      <c r="JVB49"/>
      <c r="JVC49"/>
      <c r="JVD49"/>
      <c r="JVE49"/>
      <c r="JVF49"/>
      <c r="JVG49"/>
      <c r="JVH49"/>
      <c r="JVI49"/>
      <c r="JVJ49"/>
      <c r="JVK49"/>
      <c r="JVL49"/>
      <c r="JVM49"/>
      <c r="JVN49"/>
      <c r="JVO49"/>
      <c r="JVP49"/>
      <c r="JVQ49"/>
      <c r="JVR49"/>
      <c r="JVS49"/>
      <c r="JVT49"/>
      <c r="JVU49"/>
      <c r="JVV49"/>
      <c r="JVW49"/>
      <c r="JVX49"/>
      <c r="JVY49"/>
      <c r="JVZ49"/>
      <c r="JWA49"/>
      <c r="JWB49"/>
      <c r="JWC49"/>
      <c r="JWD49"/>
      <c r="JWE49"/>
      <c r="JWF49"/>
      <c r="JWG49"/>
      <c r="JWH49"/>
      <c r="JWI49"/>
      <c r="JWJ49"/>
      <c r="JWK49"/>
      <c r="JWL49"/>
      <c r="JWM49"/>
      <c r="JWN49"/>
      <c r="JWO49"/>
      <c r="JWP49"/>
      <c r="JWQ49"/>
      <c r="JWR49"/>
      <c r="JWS49"/>
      <c r="JWT49"/>
      <c r="JWU49"/>
      <c r="JWV49"/>
      <c r="JWW49"/>
      <c r="JWX49"/>
      <c r="JWY49"/>
      <c r="JWZ49"/>
      <c r="JXA49"/>
      <c r="JXB49"/>
      <c r="JXC49"/>
      <c r="JXD49"/>
      <c r="JXE49"/>
      <c r="JXF49"/>
      <c r="JXG49"/>
      <c r="JXH49"/>
      <c r="JXI49"/>
      <c r="JXJ49"/>
      <c r="JXK49"/>
      <c r="JXL49"/>
      <c r="JXM49"/>
      <c r="JXN49"/>
      <c r="JXO49"/>
      <c r="JXP49"/>
      <c r="JXQ49"/>
      <c r="JXR49"/>
      <c r="JXS49"/>
      <c r="JXT49"/>
      <c r="JXU49"/>
      <c r="JXV49"/>
      <c r="JXW49"/>
      <c r="JXX49"/>
      <c r="JXY49"/>
      <c r="JXZ49"/>
      <c r="JYA49"/>
      <c r="JYB49"/>
      <c r="JYC49"/>
      <c r="JYD49"/>
      <c r="JYE49"/>
      <c r="JYF49"/>
      <c r="JYG49"/>
      <c r="JYH49"/>
      <c r="JYI49"/>
      <c r="JYJ49"/>
      <c r="JYK49"/>
      <c r="JYL49"/>
      <c r="JYM49"/>
      <c r="JYN49"/>
      <c r="JYO49"/>
      <c r="JYP49"/>
      <c r="JYQ49"/>
      <c r="JYR49"/>
      <c r="JYS49"/>
      <c r="JYT49"/>
      <c r="JYU49"/>
      <c r="JYV49"/>
      <c r="JYW49"/>
      <c r="JYX49"/>
      <c r="JYY49"/>
      <c r="JYZ49"/>
      <c r="JZA49"/>
      <c r="JZB49"/>
      <c r="JZC49"/>
      <c r="JZD49"/>
      <c r="JZE49"/>
      <c r="JZF49"/>
      <c r="JZG49"/>
      <c r="JZH49"/>
      <c r="JZI49"/>
      <c r="JZJ49"/>
      <c r="JZK49"/>
      <c r="JZL49"/>
      <c r="JZM49"/>
      <c r="JZN49"/>
      <c r="JZO49"/>
      <c r="JZP49"/>
      <c r="JZQ49"/>
      <c r="JZR49"/>
      <c r="JZS49"/>
      <c r="JZT49"/>
      <c r="JZU49"/>
      <c r="JZV49"/>
      <c r="JZW49"/>
      <c r="JZX49"/>
      <c r="JZY49"/>
      <c r="JZZ49"/>
      <c r="KAA49"/>
      <c r="KAB49"/>
      <c r="KAC49"/>
      <c r="KAD49"/>
      <c r="KAE49"/>
      <c r="KAF49"/>
      <c r="KAG49"/>
      <c r="KAH49"/>
      <c r="KAI49"/>
      <c r="KAJ49"/>
      <c r="KAK49"/>
      <c r="KAL49"/>
      <c r="KAM49"/>
      <c r="KAN49"/>
      <c r="KAO49"/>
      <c r="KAP49"/>
      <c r="KAQ49"/>
      <c r="KAR49"/>
      <c r="KAS49"/>
      <c r="KAT49"/>
      <c r="KAU49"/>
      <c r="KAV49"/>
      <c r="KAW49"/>
      <c r="KAX49"/>
      <c r="KAY49"/>
      <c r="KAZ49"/>
      <c r="KBA49"/>
      <c r="KBB49"/>
      <c r="KBC49"/>
      <c r="KBD49"/>
      <c r="KBE49"/>
      <c r="KBF49"/>
      <c r="KBG49"/>
      <c r="KBH49"/>
      <c r="KBI49"/>
      <c r="KBJ49"/>
      <c r="KBK49"/>
      <c r="KBL49"/>
      <c r="KBM49"/>
      <c r="KBN49"/>
      <c r="KBO49"/>
      <c r="KBP49"/>
      <c r="KBQ49"/>
      <c r="KBR49"/>
      <c r="KBS49"/>
      <c r="KBT49"/>
      <c r="KBU49"/>
      <c r="KBV49"/>
      <c r="KBW49"/>
      <c r="KBX49"/>
      <c r="KBY49"/>
      <c r="KBZ49"/>
      <c r="KCA49"/>
      <c r="KCB49"/>
      <c r="KCC49"/>
      <c r="KCD49"/>
      <c r="KCE49"/>
      <c r="KCF49"/>
      <c r="KCG49"/>
      <c r="KCH49"/>
      <c r="KCI49"/>
      <c r="KCJ49"/>
      <c r="KCK49"/>
      <c r="KCL49"/>
      <c r="KCM49"/>
      <c r="KCN49"/>
      <c r="KCO49"/>
      <c r="KCP49"/>
      <c r="KCQ49"/>
      <c r="KCR49"/>
      <c r="KCS49"/>
      <c r="KCT49"/>
      <c r="KCU49"/>
      <c r="KCV49"/>
      <c r="KCW49"/>
      <c r="KCX49"/>
      <c r="KCY49"/>
      <c r="KCZ49"/>
      <c r="KDA49"/>
      <c r="KDB49"/>
      <c r="KDC49"/>
      <c r="KDD49"/>
      <c r="KDE49"/>
      <c r="KDF49"/>
      <c r="KDG49"/>
      <c r="KDH49"/>
      <c r="KDI49"/>
      <c r="KDJ49"/>
      <c r="KDK49"/>
      <c r="KDL49"/>
      <c r="KDM49"/>
      <c r="KDN49"/>
      <c r="KDO49"/>
      <c r="KDP49"/>
      <c r="KDQ49"/>
      <c r="KDR49"/>
      <c r="KDS49"/>
      <c r="KDT49"/>
      <c r="KDU49"/>
      <c r="KDV49"/>
      <c r="KDW49"/>
      <c r="KDX49"/>
      <c r="KDY49"/>
      <c r="KDZ49"/>
      <c r="KEA49"/>
      <c r="KEB49"/>
      <c r="KEC49"/>
      <c r="KED49"/>
      <c r="KEE49"/>
      <c r="KEF49"/>
      <c r="KEG49"/>
      <c r="KEH49"/>
      <c r="KEI49"/>
      <c r="KEJ49"/>
      <c r="KEK49"/>
      <c r="KEL49"/>
      <c r="KEM49"/>
      <c r="KEN49"/>
      <c r="KEO49"/>
      <c r="KEP49"/>
      <c r="KEQ49"/>
      <c r="KER49"/>
      <c r="KES49"/>
      <c r="KET49"/>
      <c r="KEU49"/>
      <c r="KEV49"/>
      <c r="KEW49"/>
      <c r="KEX49"/>
      <c r="KEY49"/>
      <c r="KEZ49"/>
      <c r="KFA49"/>
      <c r="KFB49"/>
      <c r="KFC49"/>
      <c r="KFD49"/>
      <c r="KFE49"/>
      <c r="KFF49"/>
      <c r="KFG49"/>
      <c r="KFH49"/>
      <c r="KFI49"/>
      <c r="KFJ49"/>
      <c r="KFK49"/>
      <c r="KFL49"/>
      <c r="KFM49"/>
      <c r="KFN49"/>
      <c r="KFO49"/>
      <c r="KFP49"/>
      <c r="KFQ49"/>
      <c r="KFR49"/>
      <c r="KFS49"/>
      <c r="KFT49"/>
      <c r="KFU49"/>
      <c r="KFV49"/>
      <c r="KFW49"/>
      <c r="KFX49"/>
      <c r="KFY49"/>
      <c r="KFZ49"/>
      <c r="KGA49"/>
      <c r="KGB49"/>
      <c r="KGC49"/>
      <c r="KGD49"/>
      <c r="KGE49"/>
      <c r="KGF49"/>
      <c r="KGG49"/>
      <c r="KGH49"/>
      <c r="KGI49"/>
      <c r="KGJ49"/>
      <c r="KGK49"/>
      <c r="KGL49"/>
      <c r="KGM49"/>
      <c r="KGN49"/>
      <c r="KGO49"/>
      <c r="KGP49"/>
      <c r="KGQ49"/>
      <c r="KGR49"/>
      <c r="KGS49"/>
      <c r="KGT49"/>
      <c r="KGU49"/>
      <c r="KGV49"/>
      <c r="KGW49"/>
      <c r="KGX49"/>
      <c r="KGY49"/>
      <c r="KGZ49"/>
      <c r="KHA49"/>
      <c r="KHB49"/>
      <c r="KHC49"/>
      <c r="KHD49"/>
      <c r="KHE49"/>
      <c r="KHF49"/>
      <c r="KHG49"/>
      <c r="KHH49"/>
      <c r="KHI49"/>
      <c r="KHJ49"/>
      <c r="KHK49"/>
      <c r="KHL49"/>
      <c r="KHM49"/>
      <c r="KHN49"/>
      <c r="KHO49"/>
      <c r="KHP49"/>
      <c r="KHQ49"/>
      <c r="KHR49"/>
      <c r="KHS49"/>
      <c r="KHT49"/>
      <c r="KHU49"/>
      <c r="KHV49"/>
      <c r="KHW49"/>
      <c r="KHX49"/>
      <c r="KHY49"/>
      <c r="KHZ49"/>
      <c r="KIA49"/>
      <c r="KIB49"/>
      <c r="KIC49"/>
      <c r="KID49"/>
      <c r="KIE49"/>
      <c r="KIF49"/>
      <c r="KIG49"/>
      <c r="KIH49"/>
      <c r="KII49"/>
      <c r="KIJ49"/>
      <c r="KIK49"/>
      <c r="KIL49"/>
      <c r="KIM49"/>
      <c r="KIN49"/>
      <c r="KIO49"/>
      <c r="KIP49"/>
      <c r="KIQ49"/>
      <c r="KIR49"/>
      <c r="KIS49"/>
      <c r="KIT49"/>
      <c r="KIU49"/>
      <c r="KIV49"/>
      <c r="KIW49"/>
      <c r="KIX49"/>
      <c r="KIY49"/>
      <c r="KIZ49"/>
      <c r="KJA49"/>
      <c r="KJB49"/>
      <c r="KJC49"/>
      <c r="KJD49"/>
      <c r="KJE49"/>
      <c r="KJF49"/>
      <c r="KJG49"/>
      <c r="KJH49"/>
      <c r="KJI49"/>
      <c r="KJJ49"/>
      <c r="KJK49"/>
      <c r="KJL49"/>
      <c r="KJM49"/>
      <c r="KJN49"/>
      <c r="KJO49"/>
      <c r="KJP49"/>
      <c r="KJQ49"/>
      <c r="KJR49"/>
      <c r="KJS49"/>
      <c r="KJT49"/>
      <c r="KJU49"/>
      <c r="KJV49"/>
      <c r="KJW49"/>
      <c r="KJX49"/>
      <c r="KJY49"/>
      <c r="KJZ49"/>
      <c r="KKA49"/>
      <c r="KKB49"/>
      <c r="KKC49"/>
      <c r="KKD49"/>
      <c r="KKE49"/>
      <c r="KKF49"/>
      <c r="KKG49"/>
      <c r="KKH49"/>
      <c r="KKI49"/>
      <c r="KKJ49"/>
      <c r="KKK49"/>
      <c r="KKL49"/>
      <c r="KKM49"/>
      <c r="KKN49"/>
      <c r="KKO49"/>
      <c r="KKP49"/>
      <c r="KKQ49"/>
      <c r="KKR49"/>
      <c r="KKS49"/>
      <c r="KKT49"/>
      <c r="KKU49"/>
      <c r="KKV49"/>
      <c r="KKW49"/>
      <c r="KKX49"/>
      <c r="KKY49"/>
      <c r="KKZ49"/>
      <c r="KLA49"/>
      <c r="KLB49"/>
      <c r="KLC49"/>
      <c r="KLD49"/>
      <c r="KLE49"/>
      <c r="KLF49"/>
      <c r="KLG49"/>
      <c r="KLH49"/>
      <c r="KLI49"/>
      <c r="KLJ49"/>
      <c r="KLK49"/>
      <c r="KLL49"/>
      <c r="KLM49"/>
      <c r="KLN49"/>
      <c r="KLO49"/>
      <c r="KLP49"/>
      <c r="KLQ49"/>
      <c r="KLR49"/>
      <c r="KLS49"/>
      <c r="KLT49"/>
      <c r="KLU49"/>
      <c r="KLV49"/>
      <c r="KLW49"/>
      <c r="KLX49"/>
      <c r="KLY49"/>
      <c r="KLZ49"/>
      <c r="KMA49"/>
      <c r="KMB49"/>
      <c r="KMC49"/>
      <c r="KMD49"/>
      <c r="KME49"/>
      <c r="KMF49"/>
      <c r="KMG49"/>
      <c r="KMH49"/>
      <c r="KMI49"/>
      <c r="KMJ49"/>
      <c r="KMK49"/>
      <c r="KML49"/>
      <c r="KMM49"/>
      <c r="KMN49"/>
      <c r="KMO49"/>
      <c r="KMP49"/>
      <c r="KMQ49"/>
      <c r="KMR49"/>
      <c r="KMS49"/>
      <c r="KMT49"/>
      <c r="KMU49"/>
      <c r="KMV49"/>
      <c r="KMW49"/>
      <c r="KMX49"/>
      <c r="KMY49"/>
      <c r="KMZ49"/>
      <c r="KNA49"/>
      <c r="KNB49"/>
      <c r="KNC49"/>
      <c r="KND49"/>
      <c r="KNE49"/>
      <c r="KNF49"/>
      <c r="KNG49"/>
      <c r="KNH49"/>
      <c r="KNI49"/>
      <c r="KNJ49"/>
      <c r="KNK49"/>
      <c r="KNL49"/>
      <c r="KNM49"/>
      <c r="KNN49"/>
      <c r="KNO49"/>
      <c r="KNP49"/>
      <c r="KNQ49"/>
      <c r="KNR49"/>
      <c r="KNS49"/>
      <c r="KNT49"/>
      <c r="KNU49"/>
      <c r="KNV49"/>
      <c r="KNW49"/>
      <c r="KNX49"/>
      <c r="KNY49"/>
      <c r="KNZ49"/>
      <c r="KOA49"/>
      <c r="KOB49"/>
      <c r="KOC49"/>
      <c r="KOD49"/>
      <c r="KOE49"/>
      <c r="KOF49"/>
      <c r="KOG49"/>
      <c r="KOH49"/>
      <c r="KOI49"/>
      <c r="KOJ49"/>
      <c r="KOK49"/>
      <c r="KOL49"/>
      <c r="KOM49"/>
      <c r="KON49"/>
      <c r="KOO49"/>
      <c r="KOP49"/>
      <c r="KOQ49"/>
      <c r="KOR49"/>
      <c r="KOS49"/>
      <c r="KOT49"/>
      <c r="KOU49"/>
      <c r="KOV49"/>
      <c r="KOW49"/>
      <c r="KOX49"/>
      <c r="KOY49"/>
      <c r="KOZ49"/>
      <c r="KPA49"/>
      <c r="KPB49"/>
      <c r="KPC49"/>
      <c r="KPD49"/>
      <c r="KPE49"/>
      <c r="KPF49"/>
      <c r="KPG49"/>
      <c r="KPH49"/>
      <c r="KPI49"/>
      <c r="KPJ49"/>
      <c r="KPK49"/>
      <c r="KPL49"/>
      <c r="KPM49"/>
      <c r="KPN49"/>
      <c r="KPO49"/>
      <c r="KPP49"/>
      <c r="KPQ49"/>
      <c r="KPR49"/>
      <c r="KPS49"/>
      <c r="KPT49"/>
      <c r="KPU49"/>
      <c r="KPV49"/>
      <c r="KPW49"/>
      <c r="KPX49"/>
      <c r="KPY49"/>
      <c r="KPZ49"/>
      <c r="KQA49"/>
      <c r="KQB49"/>
      <c r="KQC49"/>
      <c r="KQD49"/>
      <c r="KQE49"/>
      <c r="KQF49"/>
      <c r="KQG49"/>
      <c r="KQH49"/>
      <c r="KQI49"/>
      <c r="KQJ49"/>
      <c r="KQK49"/>
      <c r="KQL49"/>
      <c r="KQM49"/>
      <c r="KQN49"/>
      <c r="KQO49"/>
      <c r="KQP49"/>
      <c r="KQQ49"/>
      <c r="KQR49"/>
      <c r="KQS49"/>
      <c r="KQT49"/>
      <c r="KQU49"/>
      <c r="KQV49"/>
      <c r="KQW49"/>
      <c r="KQX49"/>
      <c r="KQY49"/>
      <c r="KQZ49"/>
      <c r="KRA49"/>
      <c r="KRB49"/>
      <c r="KRC49"/>
      <c r="KRD49"/>
      <c r="KRE49"/>
      <c r="KRF49"/>
      <c r="KRG49"/>
      <c r="KRH49"/>
      <c r="KRI49"/>
      <c r="KRJ49"/>
      <c r="KRK49"/>
      <c r="KRL49"/>
      <c r="KRM49"/>
      <c r="KRN49"/>
      <c r="KRO49"/>
      <c r="KRP49"/>
      <c r="KRQ49"/>
      <c r="KRR49"/>
      <c r="KRS49"/>
      <c r="KRT49"/>
      <c r="KRU49"/>
      <c r="KRV49"/>
      <c r="KRW49"/>
      <c r="KRX49"/>
      <c r="KRY49"/>
      <c r="KRZ49"/>
      <c r="KSA49"/>
      <c r="KSB49"/>
      <c r="KSC49"/>
      <c r="KSD49"/>
      <c r="KSE49"/>
      <c r="KSF49"/>
      <c r="KSG49"/>
      <c r="KSH49"/>
      <c r="KSI49"/>
      <c r="KSJ49"/>
      <c r="KSK49"/>
      <c r="KSL49"/>
      <c r="KSM49"/>
      <c r="KSN49"/>
      <c r="KSO49"/>
      <c r="KSP49"/>
      <c r="KSQ49"/>
      <c r="KSR49"/>
      <c r="KSS49"/>
      <c r="KST49"/>
      <c r="KSU49"/>
      <c r="KSV49"/>
      <c r="KSW49"/>
      <c r="KSX49"/>
      <c r="KSY49"/>
      <c r="KSZ49"/>
      <c r="KTA49"/>
      <c r="KTB49"/>
      <c r="KTC49"/>
      <c r="KTD49"/>
      <c r="KTE49"/>
      <c r="KTF49"/>
      <c r="KTG49"/>
      <c r="KTH49"/>
      <c r="KTI49"/>
      <c r="KTJ49"/>
      <c r="KTK49"/>
      <c r="KTL49"/>
      <c r="KTM49"/>
      <c r="KTN49"/>
      <c r="KTO49"/>
      <c r="KTP49"/>
      <c r="KTQ49"/>
      <c r="KTR49"/>
      <c r="KTS49"/>
      <c r="KTT49"/>
      <c r="KTU49"/>
      <c r="KTV49"/>
      <c r="KTW49"/>
      <c r="KTX49"/>
      <c r="KTY49"/>
      <c r="KTZ49"/>
      <c r="KUA49"/>
      <c r="KUB49"/>
      <c r="KUC49"/>
      <c r="KUD49"/>
      <c r="KUE49"/>
      <c r="KUF49"/>
      <c r="KUG49"/>
      <c r="KUH49"/>
      <c r="KUI49"/>
      <c r="KUJ49"/>
      <c r="KUK49"/>
      <c r="KUL49"/>
      <c r="KUM49"/>
      <c r="KUN49"/>
      <c r="KUO49"/>
      <c r="KUP49"/>
      <c r="KUQ49"/>
      <c r="KUR49"/>
      <c r="KUS49"/>
      <c r="KUT49"/>
      <c r="KUU49"/>
      <c r="KUV49"/>
      <c r="KUW49"/>
      <c r="KUX49"/>
      <c r="KUY49"/>
      <c r="KUZ49"/>
      <c r="KVA49"/>
      <c r="KVB49"/>
      <c r="KVC49"/>
      <c r="KVD49"/>
      <c r="KVE49"/>
      <c r="KVF49"/>
      <c r="KVG49"/>
      <c r="KVH49"/>
      <c r="KVI49"/>
      <c r="KVJ49"/>
      <c r="KVK49"/>
      <c r="KVL49"/>
      <c r="KVM49"/>
      <c r="KVN49"/>
      <c r="KVO49"/>
      <c r="KVP49"/>
      <c r="KVQ49"/>
      <c r="KVR49"/>
      <c r="KVS49"/>
      <c r="KVT49"/>
      <c r="KVU49"/>
      <c r="KVV49"/>
      <c r="KVW49"/>
      <c r="KVX49"/>
      <c r="KVY49"/>
      <c r="KVZ49"/>
      <c r="KWA49"/>
      <c r="KWB49"/>
      <c r="KWC49"/>
      <c r="KWD49"/>
      <c r="KWE49"/>
      <c r="KWF49"/>
      <c r="KWG49"/>
      <c r="KWH49"/>
      <c r="KWI49"/>
      <c r="KWJ49"/>
      <c r="KWK49"/>
      <c r="KWL49"/>
      <c r="KWM49"/>
      <c r="KWN49"/>
      <c r="KWO49"/>
      <c r="KWP49"/>
      <c r="KWQ49"/>
      <c r="KWR49"/>
      <c r="KWS49"/>
      <c r="KWT49"/>
      <c r="KWU49"/>
      <c r="KWV49"/>
      <c r="KWW49"/>
      <c r="KWX49"/>
      <c r="KWY49"/>
      <c r="KWZ49"/>
      <c r="KXA49"/>
      <c r="KXB49"/>
      <c r="KXC49"/>
      <c r="KXD49"/>
      <c r="KXE49"/>
      <c r="KXF49"/>
      <c r="KXG49"/>
      <c r="KXH49"/>
      <c r="KXI49"/>
      <c r="KXJ49"/>
      <c r="KXK49"/>
      <c r="KXL49"/>
      <c r="KXM49"/>
      <c r="KXN49"/>
      <c r="KXO49"/>
      <c r="KXP49"/>
      <c r="KXQ49"/>
      <c r="KXR49"/>
      <c r="KXS49"/>
      <c r="KXT49"/>
      <c r="KXU49"/>
      <c r="KXV49"/>
      <c r="KXW49"/>
      <c r="KXX49"/>
      <c r="KXY49"/>
      <c r="KXZ49"/>
      <c r="KYA49"/>
      <c r="KYB49"/>
      <c r="KYC49"/>
      <c r="KYD49"/>
      <c r="KYE49"/>
      <c r="KYF49"/>
      <c r="KYG49"/>
      <c r="KYH49"/>
      <c r="KYI49"/>
      <c r="KYJ49"/>
      <c r="KYK49"/>
      <c r="KYL49"/>
      <c r="KYM49"/>
      <c r="KYN49"/>
      <c r="KYO49"/>
      <c r="KYP49"/>
      <c r="KYQ49"/>
      <c r="KYR49"/>
      <c r="KYS49"/>
      <c r="KYT49"/>
      <c r="KYU49"/>
      <c r="KYV49"/>
      <c r="KYW49"/>
      <c r="KYX49"/>
      <c r="KYY49"/>
      <c r="KYZ49"/>
      <c r="KZA49"/>
      <c r="KZB49"/>
      <c r="KZC49"/>
      <c r="KZD49"/>
      <c r="KZE49"/>
      <c r="KZF49"/>
      <c r="KZG49"/>
      <c r="KZH49"/>
      <c r="KZI49"/>
      <c r="KZJ49"/>
      <c r="KZK49"/>
      <c r="KZL49"/>
      <c r="KZM49"/>
      <c r="KZN49"/>
      <c r="KZO49"/>
      <c r="KZP49"/>
      <c r="KZQ49"/>
      <c r="KZR49"/>
      <c r="KZS49"/>
      <c r="KZT49"/>
      <c r="KZU49"/>
      <c r="KZV49"/>
      <c r="KZW49"/>
      <c r="KZX49"/>
      <c r="KZY49"/>
      <c r="KZZ49"/>
      <c r="LAA49"/>
      <c r="LAB49"/>
      <c r="LAC49"/>
      <c r="LAD49"/>
      <c r="LAE49"/>
      <c r="LAF49"/>
      <c r="LAG49"/>
      <c r="LAH49"/>
      <c r="LAI49"/>
      <c r="LAJ49"/>
      <c r="LAK49"/>
      <c r="LAL49"/>
      <c r="LAM49"/>
      <c r="LAN49"/>
      <c r="LAO49"/>
      <c r="LAP49"/>
      <c r="LAQ49"/>
      <c r="LAR49"/>
      <c r="LAS49"/>
      <c r="LAT49"/>
      <c r="LAU49"/>
      <c r="LAV49"/>
      <c r="LAW49"/>
      <c r="LAX49"/>
      <c r="LAY49"/>
      <c r="LAZ49"/>
      <c r="LBA49"/>
      <c r="LBB49"/>
      <c r="LBC49"/>
      <c r="LBD49"/>
      <c r="LBE49"/>
      <c r="LBF49"/>
      <c r="LBG49"/>
      <c r="LBH49"/>
      <c r="LBI49"/>
      <c r="LBJ49"/>
      <c r="LBK49"/>
      <c r="LBL49"/>
      <c r="LBM49"/>
      <c r="LBN49"/>
      <c r="LBO49"/>
      <c r="LBP49"/>
      <c r="LBQ49"/>
      <c r="LBR49"/>
      <c r="LBS49"/>
      <c r="LBT49"/>
      <c r="LBU49"/>
      <c r="LBV49"/>
      <c r="LBW49"/>
      <c r="LBX49"/>
      <c r="LBY49"/>
      <c r="LBZ49"/>
      <c r="LCA49"/>
      <c r="LCB49"/>
      <c r="LCC49"/>
      <c r="LCD49"/>
      <c r="LCE49"/>
      <c r="LCF49"/>
      <c r="LCG49"/>
      <c r="LCH49"/>
      <c r="LCI49"/>
      <c r="LCJ49"/>
      <c r="LCK49"/>
      <c r="LCL49"/>
      <c r="LCM49"/>
      <c r="LCN49"/>
      <c r="LCO49"/>
      <c r="LCP49"/>
      <c r="LCQ49"/>
      <c r="LCR49"/>
      <c r="LCS49"/>
      <c r="LCT49"/>
      <c r="LCU49"/>
      <c r="LCV49"/>
      <c r="LCW49"/>
      <c r="LCX49"/>
      <c r="LCY49"/>
      <c r="LCZ49"/>
      <c r="LDA49"/>
      <c r="LDB49"/>
      <c r="LDC49"/>
      <c r="LDD49"/>
      <c r="LDE49"/>
      <c r="LDF49"/>
      <c r="LDG49"/>
      <c r="LDH49"/>
      <c r="LDI49"/>
      <c r="LDJ49"/>
      <c r="LDK49"/>
      <c r="LDL49"/>
      <c r="LDM49"/>
      <c r="LDN49"/>
      <c r="LDO49"/>
      <c r="LDP49"/>
      <c r="LDQ49"/>
      <c r="LDR49"/>
      <c r="LDS49"/>
      <c r="LDT49"/>
      <c r="LDU49"/>
      <c r="LDV49"/>
      <c r="LDW49"/>
      <c r="LDX49"/>
      <c r="LDY49"/>
      <c r="LDZ49"/>
      <c r="LEA49"/>
      <c r="LEB49"/>
      <c r="LEC49"/>
      <c r="LED49"/>
      <c r="LEE49"/>
      <c r="LEF49"/>
      <c r="LEG49"/>
      <c r="LEH49"/>
      <c r="LEI49"/>
      <c r="LEJ49"/>
      <c r="LEK49"/>
      <c r="LEL49"/>
      <c r="LEM49"/>
      <c r="LEN49"/>
      <c r="LEO49"/>
      <c r="LEP49"/>
      <c r="LEQ49"/>
      <c r="LER49"/>
      <c r="LES49"/>
      <c r="LET49"/>
      <c r="LEU49"/>
      <c r="LEV49"/>
      <c r="LEW49"/>
      <c r="LEX49"/>
      <c r="LEY49"/>
      <c r="LEZ49"/>
      <c r="LFA49"/>
      <c r="LFB49"/>
      <c r="LFC49"/>
      <c r="LFD49"/>
      <c r="LFE49"/>
      <c r="LFF49"/>
      <c r="LFG49"/>
      <c r="LFH49"/>
      <c r="LFI49"/>
      <c r="LFJ49"/>
      <c r="LFK49"/>
      <c r="LFL49"/>
      <c r="LFM49"/>
      <c r="LFN49"/>
      <c r="LFO49"/>
      <c r="LFP49"/>
      <c r="LFQ49"/>
      <c r="LFR49"/>
      <c r="LFS49"/>
      <c r="LFT49"/>
      <c r="LFU49"/>
      <c r="LFV49"/>
      <c r="LFW49"/>
      <c r="LFX49"/>
      <c r="LFY49"/>
      <c r="LFZ49"/>
      <c r="LGA49"/>
      <c r="LGB49"/>
      <c r="LGC49"/>
      <c r="LGD49"/>
      <c r="LGE49"/>
      <c r="LGF49"/>
      <c r="LGG49"/>
      <c r="LGH49"/>
      <c r="LGI49"/>
      <c r="LGJ49"/>
      <c r="LGK49"/>
      <c r="LGL49"/>
      <c r="LGM49"/>
      <c r="LGN49"/>
      <c r="LGO49"/>
      <c r="LGP49"/>
      <c r="LGQ49"/>
      <c r="LGR49"/>
      <c r="LGS49"/>
      <c r="LGT49"/>
      <c r="LGU49"/>
      <c r="LGV49"/>
      <c r="LGW49"/>
      <c r="LGX49"/>
      <c r="LGY49"/>
      <c r="LGZ49"/>
      <c r="LHA49"/>
      <c r="LHB49"/>
      <c r="LHC49"/>
      <c r="LHD49"/>
      <c r="LHE49"/>
      <c r="LHF49"/>
      <c r="LHG49"/>
      <c r="LHH49"/>
      <c r="LHI49"/>
      <c r="LHJ49"/>
      <c r="LHK49"/>
      <c r="LHL49"/>
      <c r="LHM49"/>
      <c r="LHN49"/>
      <c r="LHO49"/>
      <c r="LHP49"/>
      <c r="LHQ49"/>
      <c r="LHR49"/>
      <c r="LHS49"/>
      <c r="LHT49"/>
      <c r="LHU49"/>
      <c r="LHV49"/>
      <c r="LHW49"/>
      <c r="LHX49"/>
      <c r="LHY49"/>
      <c r="LHZ49"/>
      <c r="LIA49"/>
      <c r="LIB49"/>
      <c r="LIC49"/>
      <c r="LID49"/>
      <c r="LIE49"/>
      <c r="LIF49"/>
      <c r="LIG49"/>
      <c r="LIH49"/>
      <c r="LII49"/>
      <c r="LIJ49"/>
      <c r="LIK49"/>
      <c r="LIL49"/>
      <c r="LIM49"/>
      <c r="LIN49"/>
      <c r="LIO49"/>
      <c r="LIP49"/>
      <c r="LIQ49"/>
      <c r="LIR49"/>
      <c r="LIS49"/>
      <c r="LIT49"/>
      <c r="LIU49"/>
      <c r="LIV49"/>
      <c r="LIW49"/>
      <c r="LIX49"/>
      <c r="LIY49"/>
      <c r="LIZ49"/>
      <c r="LJA49"/>
      <c r="LJB49"/>
      <c r="LJC49"/>
      <c r="LJD49"/>
      <c r="LJE49"/>
      <c r="LJF49"/>
      <c r="LJG49"/>
      <c r="LJH49"/>
      <c r="LJI49"/>
      <c r="LJJ49"/>
      <c r="LJK49"/>
      <c r="LJL49"/>
      <c r="LJM49"/>
      <c r="LJN49"/>
      <c r="LJO49"/>
      <c r="LJP49"/>
      <c r="LJQ49"/>
      <c r="LJR49"/>
      <c r="LJS49"/>
      <c r="LJT49"/>
      <c r="LJU49"/>
      <c r="LJV49"/>
      <c r="LJW49"/>
      <c r="LJX49"/>
      <c r="LJY49"/>
      <c r="LJZ49"/>
      <c r="LKA49"/>
      <c r="LKB49"/>
      <c r="LKC49"/>
      <c r="LKD49"/>
      <c r="LKE49"/>
      <c r="LKF49"/>
      <c r="LKG49"/>
      <c r="LKH49"/>
      <c r="LKI49"/>
      <c r="LKJ49"/>
      <c r="LKK49"/>
      <c r="LKL49"/>
      <c r="LKM49"/>
      <c r="LKN49"/>
      <c r="LKO49"/>
      <c r="LKP49"/>
      <c r="LKQ49"/>
      <c r="LKR49"/>
      <c r="LKS49"/>
      <c r="LKT49"/>
      <c r="LKU49"/>
      <c r="LKV49"/>
      <c r="LKW49"/>
      <c r="LKX49"/>
      <c r="LKY49"/>
      <c r="LKZ49"/>
      <c r="LLA49"/>
      <c r="LLB49"/>
      <c r="LLC49"/>
      <c r="LLD49"/>
      <c r="LLE49"/>
      <c r="LLF49"/>
      <c r="LLG49"/>
      <c r="LLH49"/>
      <c r="LLI49"/>
      <c r="LLJ49"/>
      <c r="LLK49"/>
      <c r="LLL49"/>
      <c r="LLM49"/>
      <c r="LLN49"/>
      <c r="LLO49"/>
      <c r="LLP49"/>
      <c r="LLQ49"/>
      <c r="LLR49"/>
      <c r="LLS49"/>
      <c r="LLT49"/>
      <c r="LLU49"/>
      <c r="LLV49"/>
      <c r="LLW49"/>
      <c r="LLX49"/>
      <c r="LLY49"/>
      <c r="LLZ49"/>
      <c r="LMA49"/>
      <c r="LMB49"/>
      <c r="LMC49"/>
      <c r="LMD49"/>
      <c r="LME49"/>
      <c r="LMF49"/>
      <c r="LMG49"/>
      <c r="LMH49"/>
      <c r="LMI49"/>
      <c r="LMJ49"/>
      <c r="LMK49"/>
      <c r="LML49"/>
      <c r="LMM49"/>
      <c r="LMN49"/>
      <c r="LMO49"/>
      <c r="LMP49"/>
      <c r="LMQ49"/>
      <c r="LMR49"/>
      <c r="LMS49"/>
      <c r="LMT49"/>
      <c r="LMU49"/>
      <c r="LMV49"/>
      <c r="LMW49"/>
      <c r="LMX49"/>
      <c r="LMY49"/>
      <c r="LMZ49"/>
      <c r="LNA49"/>
      <c r="LNB49"/>
      <c r="LNC49"/>
      <c r="LND49"/>
      <c r="LNE49"/>
      <c r="LNF49"/>
      <c r="LNG49"/>
      <c r="LNH49"/>
      <c r="LNI49"/>
      <c r="LNJ49"/>
      <c r="LNK49"/>
      <c r="LNL49"/>
      <c r="LNM49"/>
      <c r="LNN49"/>
      <c r="LNO49"/>
      <c r="LNP49"/>
      <c r="LNQ49"/>
      <c r="LNR49"/>
      <c r="LNS49"/>
      <c r="LNT49"/>
      <c r="LNU49"/>
      <c r="LNV49"/>
      <c r="LNW49"/>
      <c r="LNX49"/>
      <c r="LNY49"/>
      <c r="LNZ49"/>
      <c r="LOA49"/>
      <c r="LOB49"/>
      <c r="LOC49"/>
      <c r="LOD49"/>
      <c r="LOE49"/>
      <c r="LOF49"/>
      <c r="LOG49"/>
      <c r="LOH49"/>
      <c r="LOI49"/>
      <c r="LOJ49"/>
      <c r="LOK49"/>
      <c r="LOL49"/>
      <c r="LOM49"/>
      <c r="LON49"/>
      <c r="LOO49"/>
      <c r="LOP49"/>
      <c r="LOQ49"/>
      <c r="LOR49"/>
      <c r="LOS49"/>
      <c r="LOT49"/>
      <c r="LOU49"/>
      <c r="LOV49"/>
      <c r="LOW49"/>
      <c r="LOX49"/>
      <c r="LOY49"/>
      <c r="LOZ49"/>
      <c r="LPA49"/>
      <c r="LPB49"/>
      <c r="LPC49"/>
      <c r="LPD49"/>
      <c r="LPE49"/>
      <c r="LPF49"/>
      <c r="LPG49"/>
      <c r="LPH49"/>
      <c r="LPI49"/>
      <c r="LPJ49"/>
      <c r="LPK49"/>
      <c r="LPL49"/>
      <c r="LPM49"/>
      <c r="LPN49"/>
      <c r="LPO49"/>
      <c r="LPP49"/>
      <c r="LPQ49"/>
      <c r="LPR49"/>
      <c r="LPS49"/>
      <c r="LPT49"/>
      <c r="LPU49"/>
      <c r="LPV49"/>
      <c r="LPW49"/>
      <c r="LPX49"/>
      <c r="LPY49"/>
      <c r="LPZ49"/>
      <c r="LQA49"/>
      <c r="LQB49"/>
      <c r="LQC49"/>
      <c r="LQD49"/>
      <c r="LQE49"/>
      <c r="LQF49"/>
      <c r="LQG49"/>
      <c r="LQH49"/>
      <c r="LQI49"/>
      <c r="LQJ49"/>
      <c r="LQK49"/>
      <c r="LQL49"/>
      <c r="LQM49"/>
      <c r="LQN49"/>
      <c r="LQO49"/>
      <c r="LQP49"/>
      <c r="LQQ49"/>
      <c r="LQR49"/>
      <c r="LQS49"/>
      <c r="LQT49"/>
      <c r="LQU49"/>
      <c r="LQV49"/>
      <c r="LQW49"/>
      <c r="LQX49"/>
      <c r="LQY49"/>
      <c r="LQZ49"/>
      <c r="LRA49"/>
      <c r="LRB49"/>
      <c r="LRC49"/>
      <c r="LRD49"/>
      <c r="LRE49"/>
      <c r="LRF49"/>
      <c r="LRG49"/>
      <c r="LRH49"/>
      <c r="LRI49"/>
      <c r="LRJ49"/>
      <c r="LRK49"/>
      <c r="LRL49"/>
      <c r="LRM49"/>
      <c r="LRN49"/>
      <c r="LRO49"/>
      <c r="LRP49"/>
      <c r="LRQ49"/>
      <c r="LRR49"/>
      <c r="LRS49"/>
      <c r="LRT49"/>
      <c r="LRU49"/>
      <c r="LRV49"/>
      <c r="LRW49"/>
      <c r="LRX49"/>
      <c r="LRY49"/>
      <c r="LRZ49"/>
      <c r="LSA49"/>
      <c r="LSB49"/>
      <c r="LSC49"/>
      <c r="LSD49"/>
      <c r="LSE49"/>
      <c r="LSF49"/>
      <c r="LSG49"/>
      <c r="LSH49"/>
      <c r="LSI49"/>
      <c r="LSJ49"/>
      <c r="LSK49"/>
      <c r="LSL49"/>
      <c r="LSM49"/>
      <c r="LSN49"/>
      <c r="LSO49"/>
      <c r="LSP49"/>
      <c r="LSQ49"/>
      <c r="LSR49"/>
      <c r="LSS49"/>
      <c r="LST49"/>
      <c r="LSU49"/>
      <c r="LSV49"/>
      <c r="LSW49"/>
      <c r="LSX49"/>
      <c r="LSY49"/>
      <c r="LSZ49"/>
      <c r="LTA49"/>
      <c r="LTB49"/>
      <c r="LTC49"/>
      <c r="LTD49"/>
      <c r="LTE49"/>
      <c r="LTF49"/>
      <c r="LTG49"/>
      <c r="LTH49"/>
      <c r="LTI49"/>
      <c r="LTJ49"/>
      <c r="LTK49"/>
      <c r="LTL49"/>
      <c r="LTM49"/>
      <c r="LTN49"/>
      <c r="LTO49"/>
      <c r="LTP49"/>
      <c r="LTQ49"/>
      <c r="LTR49"/>
      <c r="LTS49"/>
      <c r="LTT49"/>
      <c r="LTU49"/>
      <c r="LTV49"/>
      <c r="LTW49"/>
      <c r="LTX49"/>
      <c r="LTY49"/>
      <c r="LTZ49"/>
      <c r="LUA49"/>
      <c r="LUB49"/>
      <c r="LUC49"/>
      <c r="LUD49"/>
      <c r="LUE49"/>
      <c r="LUF49"/>
      <c r="LUG49"/>
      <c r="LUH49"/>
      <c r="LUI49"/>
      <c r="LUJ49"/>
      <c r="LUK49"/>
      <c r="LUL49"/>
      <c r="LUM49"/>
      <c r="LUN49"/>
      <c r="LUO49"/>
      <c r="LUP49"/>
      <c r="LUQ49"/>
      <c r="LUR49"/>
      <c r="LUS49"/>
      <c r="LUT49"/>
      <c r="LUU49"/>
      <c r="LUV49"/>
      <c r="LUW49"/>
      <c r="LUX49"/>
      <c r="LUY49"/>
      <c r="LUZ49"/>
      <c r="LVA49"/>
      <c r="LVB49"/>
      <c r="LVC49"/>
      <c r="LVD49"/>
      <c r="LVE49"/>
      <c r="LVF49"/>
      <c r="LVG49"/>
      <c r="LVH49"/>
      <c r="LVI49"/>
      <c r="LVJ49"/>
      <c r="LVK49"/>
      <c r="LVL49"/>
      <c r="LVM49"/>
      <c r="LVN49"/>
      <c r="LVO49"/>
      <c r="LVP49"/>
      <c r="LVQ49"/>
      <c r="LVR49"/>
      <c r="LVS49"/>
      <c r="LVT49"/>
      <c r="LVU49"/>
      <c r="LVV49"/>
      <c r="LVW49"/>
      <c r="LVX49"/>
      <c r="LVY49"/>
      <c r="LVZ49"/>
      <c r="LWA49"/>
      <c r="LWB49"/>
      <c r="LWC49"/>
      <c r="LWD49"/>
      <c r="LWE49"/>
      <c r="LWF49"/>
      <c r="LWG49"/>
      <c r="LWH49"/>
      <c r="LWI49"/>
      <c r="LWJ49"/>
      <c r="LWK49"/>
      <c r="LWL49"/>
      <c r="LWM49"/>
      <c r="LWN49"/>
      <c r="LWO49"/>
      <c r="LWP49"/>
      <c r="LWQ49"/>
      <c r="LWR49"/>
      <c r="LWS49"/>
      <c r="LWT49"/>
      <c r="LWU49"/>
      <c r="LWV49"/>
      <c r="LWW49"/>
      <c r="LWX49"/>
      <c r="LWY49"/>
      <c r="LWZ49"/>
      <c r="LXA49"/>
      <c r="LXB49"/>
      <c r="LXC49"/>
      <c r="LXD49"/>
      <c r="LXE49"/>
      <c r="LXF49"/>
      <c r="LXG49"/>
      <c r="LXH49"/>
      <c r="LXI49"/>
      <c r="LXJ49"/>
      <c r="LXK49"/>
      <c r="LXL49"/>
      <c r="LXM49"/>
      <c r="LXN49"/>
      <c r="LXO49"/>
      <c r="LXP49"/>
      <c r="LXQ49"/>
      <c r="LXR49"/>
      <c r="LXS49"/>
      <c r="LXT49"/>
      <c r="LXU49"/>
      <c r="LXV49"/>
      <c r="LXW49"/>
      <c r="LXX49"/>
      <c r="LXY49"/>
      <c r="LXZ49"/>
      <c r="LYA49"/>
      <c r="LYB49"/>
      <c r="LYC49"/>
      <c r="LYD49"/>
      <c r="LYE49"/>
      <c r="LYF49"/>
      <c r="LYG49"/>
      <c r="LYH49"/>
      <c r="LYI49"/>
      <c r="LYJ49"/>
      <c r="LYK49"/>
      <c r="LYL49"/>
      <c r="LYM49"/>
      <c r="LYN49"/>
      <c r="LYO49"/>
      <c r="LYP49"/>
      <c r="LYQ49"/>
      <c r="LYR49"/>
      <c r="LYS49"/>
      <c r="LYT49"/>
      <c r="LYU49"/>
      <c r="LYV49"/>
      <c r="LYW49"/>
      <c r="LYX49"/>
      <c r="LYY49"/>
      <c r="LYZ49"/>
      <c r="LZA49"/>
      <c r="LZB49"/>
      <c r="LZC49"/>
      <c r="LZD49"/>
      <c r="LZE49"/>
      <c r="LZF49"/>
      <c r="LZG49"/>
      <c r="LZH49"/>
      <c r="LZI49"/>
      <c r="LZJ49"/>
      <c r="LZK49"/>
      <c r="LZL49"/>
      <c r="LZM49"/>
      <c r="LZN49"/>
      <c r="LZO49"/>
      <c r="LZP49"/>
      <c r="LZQ49"/>
      <c r="LZR49"/>
      <c r="LZS49"/>
      <c r="LZT49"/>
      <c r="LZU49"/>
      <c r="LZV49"/>
      <c r="LZW49"/>
      <c r="LZX49"/>
      <c r="LZY49"/>
      <c r="LZZ49"/>
      <c r="MAA49"/>
      <c r="MAB49"/>
      <c r="MAC49"/>
      <c r="MAD49"/>
      <c r="MAE49"/>
      <c r="MAF49"/>
      <c r="MAG49"/>
      <c r="MAH49"/>
      <c r="MAI49"/>
      <c r="MAJ49"/>
      <c r="MAK49"/>
      <c r="MAL49"/>
      <c r="MAM49"/>
      <c r="MAN49"/>
      <c r="MAO49"/>
      <c r="MAP49"/>
      <c r="MAQ49"/>
      <c r="MAR49"/>
      <c r="MAS49"/>
      <c r="MAT49"/>
      <c r="MAU49"/>
      <c r="MAV49"/>
      <c r="MAW49"/>
      <c r="MAX49"/>
      <c r="MAY49"/>
      <c r="MAZ49"/>
      <c r="MBA49"/>
      <c r="MBB49"/>
      <c r="MBC49"/>
      <c r="MBD49"/>
      <c r="MBE49"/>
      <c r="MBF49"/>
      <c r="MBG49"/>
      <c r="MBH49"/>
      <c r="MBI49"/>
      <c r="MBJ49"/>
      <c r="MBK49"/>
      <c r="MBL49"/>
      <c r="MBM49"/>
      <c r="MBN49"/>
      <c r="MBO49"/>
      <c r="MBP49"/>
      <c r="MBQ49"/>
      <c r="MBR49"/>
      <c r="MBS49"/>
      <c r="MBT49"/>
      <c r="MBU49"/>
      <c r="MBV49"/>
      <c r="MBW49"/>
      <c r="MBX49"/>
      <c r="MBY49"/>
      <c r="MBZ49"/>
      <c r="MCA49"/>
      <c r="MCB49"/>
      <c r="MCC49"/>
      <c r="MCD49"/>
      <c r="MCE49"/>
      <c r="MCF49"/>
      <c r="MCG49"/>
      <c r="MCH49"/>
      <c r="MCI49"/>
      <c r="MCJ49"/>
      <c r="MCK49"/>
      <c r="MCL49"/>
      <c r="MCM49"/>
      <c r="MCN49"/>
      <c r="MCO49"/>
      <c r="MCP49"/>
      <c r="MCQ49"/>
      <c r="MCR49"/>
      <c r="MCS49"/>
      <c r="MCT49"/>
      <c r="MCU49"/>
      <c r="MCV49"/>
      <c r="MCW49"/>
      <c r="MCX49"/>
      <c r="MCY49"/>
      <c r="MCZ49"/>
      <c r="MDA49"/>
      <c r="MDB49"/>
      <c r="MDC49"/>
      <c r="MDD49"/>
      <c r="MDE49"/>
      <c r="MDF49"/>
      <c r="MDG49"/>
      <c r="MDH49"/>
      <c r="MDI49"/>
      <c r="MDJ49"/>
      <c r="MDK49"/>
      <c r="MDL49"/>
      <c r="MDM49"/>
      <c r="MDN49"/>
      <c r="MDO49"/>
      <c r="MDP49"/>
      <c r="MDQ49"/>
      <c r="MDR49"/>
      <c r="MDS49"/>
      <c r="MDT49"/>
      <c r="MDU49"/>
      <c r="MDV49"/>
      <c r="MDW49"/>
      <c r="MDX49"/>
      <c r="MDY49"/>
      <c r="MDZ49"/>
      <c r="MEA49"/>
      <c r="MEB49"/>
      <c r="MEC49"/>
      <c r="MED49"/>
      <c r="MEE49"/>
      <c r="MEF49"/>
      <c r="MEG49"/>
      <c r="MEH49"/>
      <c r="MEI49"/>
      <c r="MEJ49"/>
      <c r="MEK49"/>
      <c r="MEL49"/>
      <c r="MEM49"/>
      <c r="MEN49"/>
      <c r="MEO49"/>
      <c r="MEP49"/>
      <c r="MEQ49"/>
      <c r="MER49"/>
      <c r="MES49"/>
      <c r="MET49"/>
      <c r="MEU49"/>
      <c r="MEV49"/>
      <c r="MEW49"/>
      <c r="MEX49"/>
      <c r="MEY49"/>
      <c r="MEZ49"/>
      <c r="MFA49"/>
      <c r="MFB49"/>
      <c r="MFC49"/>
      <c r="MFD49"/>
      <c r="MFE49"/>
      <c r="MFF49"/>
      <c r="MFG49"/>
      <c r="MFH49"/>
      <c r="MFI49"/>
      <c r="MFJ49"/>
      <c r="MFK49"/>
      <c r="MFL49"/>
      <c r="MFM49"/>
      <c r="MFN49"/>
      <c r="MFO49"/>
      <c r="MFP49"/>
      <c r="MFQ49"/>
      <c r="MFR49"/>
      <c r="MFS49"/>
      <c r="MFT49"/>
      <c r="MFU49"/>
      <c r="MFV49"/>
      <c r="MFW49"/>
      <c r="MFX49"/>
      <c r="MFY49"/>
      <c r="MFZ49"/>
      <c r="MGA49"/>
      <c r="MGB49"/>
      <c r="MGC49"/>
      <c r="MGD49"/>
      <c r="MGE49"/>
      <c r="MGF49"/>
      <c r="MGG49"/>
      <c r="MGH49"/>
      <c r="MGI49"/>
      <c r="MGJ49"/>
      <c r="MGK49"/>
      <c r="MGL49"/>
      <c r="MGM49"/>
      <c r="MGN49"/>
      <c r="MGO49"/>
      <c r="MGP49"/>
      <c r="MGQ49"/>
      <c r="MGR49"/>
      <c r="MGS49"/>
      <c r="MGT49"/>
      <c r="MGU49"/>
      <c r="MGV49"/>
      <c r="MGW49"/>
      <c r="MGX49"/>
      <c r="MGY49"/>
      <c r="MGZ49"/>
      <c r="MHA49"/>
      <c r="MHB49"/>
      <c r="MHC49"/>
      <c r="MHD49"/>
      <c r="MHE49"/>
      <c r="MHF49"/>
      <c r="MHG49"/>
      <c r="MHH49"/>
      <c r="MHI49"/>
      <c r="MHJ49"/>
      <c r="MHK49"/>
      <c r="MHL49"/>
      <c r="MHM49"/>
      <c r="MHN49"/>
      <c r="MHO49"/>
      <c r="MHP49"/>
      <c r="MHQ49"/>
      <c r="MHR49"/>
      <c r="MHS49"/>
      <c r="MHT49"/>
      <c r="MHU49"/>
      <c r="MHV49"/>
      <c r="MHW49"/>
      <c r="MHX49"/>
      <c r="MHY49"/>
      <c r="MHZ49"/>
      <c r="MIA49"/>
      <c r="MIB49"/>
      <c r="MIC49"/>
      <c r="MID49"/>
      <c r="MIE49"/>
      <c r="MIF49"/>
      <c r="MIG49"/>
      <c r="MIH49"/>
      <c r="MII49"/>
      <c r="MIJ49"/>
      <c r="MIK49"/>
      <c r="MIL49"/>
      <c r="MIM49"/>
      <c r="MIN49"/>
      <c r="MIO49"/>
      <c r="MIP49"/>
      <c r="MIQ49"/>
      <c r="MIR49"/>
      <c r="MIS49"/>
      <c r="MIT49"/>
      <c r="MIU49"/>
      <c r="MIV49"/>
      <c r="MIW49"/>
      <c r="MIX49"/>
      <c r="MIY49"/>
      <c r="MIZ49"/>
      <c r="MJA49"/>
      <c r="MJB49"/>
      <c r="MJC49"/>
      <c r="MJD49"/>
      <c r="MJE49"/>
      <c r="MJF49"/>
      <c r="MJG49"/>
      <c r="MJH49"/>
      <c r="MJI49"/>
      <c r="MJJ49"/>
      <c r="MJK49"/>
      <c r="MJL49"/>
      <c r="MJM49"/>
      <c r="MJN49"/>
      <c r="MJO49"/>
      <c r="MJP49"/>
      <c r="MJQ49"/>
      <c r="MJR49"/>
      <c r="MJS49"/>
      <c r="MJT49"/>
      <c r="MJU49"/>
      <c r="MJV49"/>
      <c r="MJW49"/>
      <c r="MJX49"/>
      <c r="MJY49"/>
      <c r="MJZ49"/>
      <c r="MKA49"/>
      <c r="MKB49"/>
      <c r="MKC49"/>
      <c r="MKD49"/>
      <c r="MKE49"/>
      <c r="MKF49"/>
      <c r="MKG49"/>
      <c r="MKH49"/>
      <c r="MKI49"/>
      <c r="MKJ49"/>
      <c r="MKK49"/>
      <c r="MKL49"/>
      <c r="MKM49"/>
      <c r="MKN49"/>
      <c r="MKO49"/>
      <c r="MKP49"/>
      <c r="MKQ49"/>
      <c r="MKR49"/>
      <c r="MKS49"/>
      <c r="MKT49"/>
      <c r="MKU49"/>
      <c r="MKV49"/>
      <c r="MKW49"/>
      <c r="MKX49"/>
      <c r="MKY49"/>
      <c r="MKZ49"/>
      <c r="MLA49"/>
      <c r="MLB49"/>
      <c r="MLC49"/>
      <c r="MLD49"/>
      <c r="MLE49"/>
      <c r="MLF49"/>
      <c r="MLG49"/>
      <c r="MLH49"/>
      <c r="MLI49"/>
      <c r="MLJ49"/>
      <c r="MLK49"/>
      <c r="MLL49"/>
      <c r="MLM49"/>
      <c r="MLN49"/>
      <c r="MLO49"/>
      <c r="MLP49"/>
      <c r="MLQ49"/>
      <c r="MLR49"/>
      <c r="MLS49"/>
      <c r="MLT49"/>
      <c r="MLU49"/>
      <c r="MLV49"/>
      <c r="MLW49"/>
      <c r="MLX49"/>
      <c r="MLY49"/>
      <c r="MLZ49"/>
      <c r="MMA49"/>
      <c r="MMB49"/>
      <c r="MMC49"/>
      <c r="MMD49"/>
      <c r="MME49"/>
      <c r="MMF49"/>
      <c r="MMG49"/>
      <c r="MMH49"/>
      <c r="MMI49"/>
      <c r="MMJ49"/>
      <c r="MMK49"/>
      <c r="MML49"/>
      <c r="MMM49"/>
      <c r="MMN49"/>
      <c r="MMO49"/>
      <c r="MMP49"/>
      <c r="MMQ49"/>
      <c r="MMR49"/>
      <c r="MMS49"/>
      <c r="MMT49"/>
      <c r="MMU49"/>
      <c r="MMV49"/>
      <c r="MMW49"/>
      <c r="MMX49"/>
      <c r="MMY49"/>
      <c r="MMZ49"/>
      <c r="MNA49"/>
      <c r="MNB49"/>
      <c r="MNC49"/>
      <c r="MND49"/>
      <c r="MNE49"/>
      <c r="MNF49"/>
      <c r="MNG49"/>
      <c r="MNH49"/>
      <c r="MNI49"/>
      <c r="MNJ49"/>
      <c r="MNK49"/>
      <c r="MNL49"/>
      <c r="MNM49"/>
      <c r="MNN49"/>
      <c r="MNO49"/>
      <c r="MNP49"/>
      <c r="MNQ49"/>
      <c r="MNR49"/>
      <c r="MNS49"/>
      <c r="MNT49"/>
      <c r="MNU49"/>
      <c r="MNV49"/>
      <c r="MNW49"/>
      <c r="MNX49"/>
      <c r="MNY49"/>
      <c r="MNZ49"/>
      <c r="MOA49"/>
      <c r="MOB49"/>
      <c r="MOC49"/>
      <c r="MOD49"/>
      <c r="MOE49"/>
      <c r="MOF49"/>
      <c r="MOG49"/>
      <c r="MOH49"/>
      <c r="MOI49"/>
      <c r="MOJ49"/>
      <c r="MOK49"/>
      <c r="MOL49"/>
      <c r="MOM49"/>
      <c r="MON49"/>
      <c r="MOO49"/>
      <c r="MOP49"/>
      <c r="MOQ49"/>
      <c r="MOR49"/>
      <c r="MOS49"/>
      <c r="MOT49"/>
      <c r="MOU49"/>
      <c r="MOV49"/>
      <c r="MOW49"/>
      <c r="MOX49"/>
      <c r="MOY49"/>
      <c r="MOZ49"/>
      <c r="MPA49"/>
      <c r="MPB49"/>
      <c r="MPC49"/>
      <c r="MPD49"/>
      <c r="MPE49"/>
      <c r="MPF49"/>
      <c r="MPG49"/>
      <c r="MPH49"/>
      <c r="MPI49"/>
      <c r="MPJ49"/>
      <c r="MPK49"/>
      <c r="MPL49"/>
      <c r="MPM49"/>
      <c r="MPN49"/>
      <c r="MPO49"/>
      <c r="MPP49"/>
      <c r="MPQ49"/>
      <c r="MPR49"/>
      <c r="MPS49"/>
      <c r="MPT49"/>
      <c r="MPU49"/>
      <c r="MPV49"/>
      <c r="MPW49"/>
      <c r="MPX49"/>
      <c r="MPY49"/>
      <c r="MPZ49"/>
      <c r="MQA49"/>
      <c r="MQB49"/>
      <c r="MQC49"/>
      <c r="MQD49"/>
      <c r="MQE49"/>
      <c r="MQF49"/>
      <c r="MQG49"/>
      <c r="MQH49"/>
      <c r="MQI49"/>
      <c r="MQJ49"/>
      <c r="MQK49"/>
      <c r="MQL49"/>
      <c r="MQM49"/>
      <c r="MQN49"/>
      <c r="MQO49"/>
      <c r="MQP49"/>
      <c r="MQQ49"/>
      <c r="MQR49"/>
      <c r="MQS49"/>
      <c r="MQT49"/>
      <c r="MQU49"/>
      <c r="MQV49"/>
      <c r="MQW49"/>
      <c r="MQX49"/>
      <c r="MQY49"/>
      <c r="MQZ49"/>
      <c r="MRA49"/>
      <c r="MRB49"/>
      <c r="MRC49"/>
      <c r="MRD49"/>
      <c r="MRE49"/>
      <c r="MRF49"/>
      <c r="MRG49"/>
      <c r="MRH49"/>
      <c r="MRI49"/>
      <c r="MRJ49"/>
      <c r="MRK49"/>
      <c r="MRL49"/>
      <c r="MRM49"/>
      <c r="MRN49"/>
      <c r="MRO49"/>
      <c r="MRP49"/>
      <c r="MRQ49"/>
      <c r="MRR49"/>
      <c r="MRS49"/>
      <c r="MRT49"/>
      <c r="MRU49"/>
      <c r="MRV49"/>
      <c r="MRW49"/>
      <c r="MRX49"/>
      <c r="MRY49"/>
      <c r="MRZ49"/>
      <c r="MSA49"/>
      <c r="MSB49"/>
      <c r="MSC49"/>
      <c r="MSD49"/>
      <c r="MSE49"/>
      <c r="MSF49"/>
      <c r="MSG49"/>
      <c r="MSH49"/>
      <c r="MSI49"/>
      <c r="MSJ49"/>
      <c r="MSK49"/>
      <c r="MSL49"/>
      <c r="MSM49"/>
      <c r="MSN49"/>
      <c r="MSO49"/>
      <c r="MSP49"/>
      <c r="MSQ49"/>
      <c r="MSR49"/>
      <c r="MSS49"/>
      <c r="MST49"/>
      <c r="MSU49"/>
      <c r="MSV49"/>
      <c r="MSW49"/>
      <c r="MSX49"/>
      <c r="MSY49"/>
      <c r="MSZ49"/>
      <c r="MTA49"/>
      <c r="MTB49"/>
      <c r="MTC49"/>
      <c r="MTD49"/>
      <c r="MTE49"/>
      <c r="MTF49"/>
      <c r="MTG49"/>
      <c r="MTH49"/>
      <c r="MTI49"/>
      <c r="MTJ49"/>
      <c r="MTK49"/>
      <c r="MTL49"/>
      <c r="MTM49"/>
      <c r="MTN49"/>
      <c r="MTO49"/>
      <c r="MTP49"/>
      <c r="MTQ49"/>
      <c r="MTR49"/>
      <c r="MTS49"/>
      <c r="MTT49"/>
      <c r="MTU49"/>
      <c r="MTV49"/>
      <c r="MTW49"/>
      <c r="MTX49"/>
      <c r="MTY49"/>
      <c r="MTZ49"/>
      <c r="MUA49"/>
      <c r="MUB49"/>
      <c r="MUC49"/>
      <c r="MUD49"/>
      <c r="MUE49"/>
      <c r="MUF49"/>
      <c r="MUG49"/>
      <c r="MUH49"/>
      <c r="MUI49"/>
      <c r="MUJ49"/>
      <c r="MUK49"/>
      <c r="MUL49"/>
      <c r="MUM49"/>
      <c r="MUN49"/>
      <c r="MUO49"/>
      <c r="MUP49"/>
      <c r="MUQ49"/>
      <c r="MUR49"/>
      <c r="MUS49"/>
      <c r="MUT49"/>
      <c r="MUU49"/>
      <c r="MUV49"/>
      <c r="MUW49"/>
      <c r="MUX49"/>
      <c r="MUY49"/>
      <c r="MUZ49"/>
      <c r="MVA49"/>
      <c r="MVB49"/>
      <c r="MVC49"/>
      <c r="MVD49"/>
      <c r="MVE49"/>
      <c r="MVF49"/>
      <c r="MVG49"/>
      <c r="MVH49"/>
      <c r="MVI49"/>
      <c r="MVJ49"/>
      <c r="MVK49"/>
      <c r="MVL49"/>
      <c r="MVM49"/>
      <c r="MVN49"/>
      <c r="MVO49"/>
      <c r="MVP49"/>
      <c r="MVQ49"/>
      <c r="MVR49"/>
      <c r="MVS49"/>
      <c r="MVT49"/>
      <c r="MVU49"/>
      <c r="MVV49"/>
      <c r="MVW49"/>
      <c r="MVX49"/>
      <c r="MVY49"/>
      <c r="MVZ49"/>
      <c r="MWA49"/>
      <c r="MWB49"/>
      <c r="MWC49"/>
      <c r="MWD49"/>
      <c r="MWE49"/>
      <c r="MWF49"/>
      <c r="MWG49"/>
      <c r="MWH49"/>
      <c r="MWI49"/>
      <c r="MWJ49"/>
      <c r="MWK49"/>
      <c r="MWL49"/>
      <c r="MWM49"/>
      <c r="MWN49"/>
      <c r="MWO49"/>
      <c r="MWP49"/>
      <c r="MWQ49"/>
      <c r="MWR49"/>
      <c r="MWS49"/>
      <c r="MWT49"/>
      <c r="MWU49"/>
      <c r="MWV49"/>
      <c r="MWW49"/>
      <c r="MWX49"/>
      <c r="MWY49"/>
      <c r="MWZ49"/>
      <c r="MXA49"/>
      <c r="MXB49"/>
      <c r="MXC49"/>
      <c r="MXD49"/>
      <c r="MXE49"/>
      <c r="MXF49"/>
      <c r="MXG49"/>
      <c r="MXH49"/>
      <c r="MXI49"/>
      <c r="MXJ49"/>
      <c r="MXK49"/>
      <c r="MXL49"/>
      <c r="MXM49"/>
      <c r="MXN49"/>
      <c r="MXO49"/>
      <c r="MXP49"/>
      <c r="MXQ49"/>
      <c r="MXR49"/>
      <c r="MXS49"/>
      <c r="MXT49"/>
      <c r="MXU49"/>
      <c r="MXV49"/>
      <c r="MXW49"/>
      <c r="MXX49"/>
      <c r="MXY49"/>
      <c r="MXZ49"/>
      <c r="MYA49"/>
      <c r="MYB49"/>
      <c r="MYC49"/>
      <c r="MYD49"/>
      <c r="MYE49"/>
      <c r="MYF49"/>
      <c r="MYG49"/>
      <c r="MYH49"/>
      <c r="MYI49"/>
      <c r="MYJ49"/>
      <c r="MYK49"/>
      <c r="MYL49"/>
      <c r="MYM49"/>
      <c r="MYN49"/>
      <c r="MYO49"/>
      <c r="MYP49"/>
      <c r="MYQ49"/>
      <c r="MYR49"/>
      <c r="MYS49"/>
      <c r="MYT49"/>
      <c r="MYU49"/>
      <c r="MYV49"/>
      <c r="MYW49"/>
      <c r="MYX49"/>
      <c r="MYY49"/>
      <c r="MYZ49"/>
      <c r="MZA49"/>
      <c r="MZB49"/>
      <c r="MZC49"/>
      <c r="MZD49"/>
      <c r="MZE49"/>
      <c r="MZF49"/>
      <c r="MZG49"/>
      <c r="MZH49"/>
      <c r="MZI49"/>
      <c r="MZJ49"/>
      <c r="MZK49"/>
      <c r="MZL49"/>
      <c r="MZM49"/>
      <c r="MZN49"/>
      <c r="MZO49"/>
      <c r="MZP49"/>
      <c r="MZQ49"/>
      <c r="MZR49"/>
      <c r="MZS49"/>
      <c r="MZT49"/>
      <c r="MZU49"/>
      <c r="MZV49"/>
      <c r="MZW49"/>
      <c r="MZX49"/>
      <c r="MZY49"/>
      <c r="MZZ49"/>
      <c r="NAA49"/>
      <c r="NAB49"/>
      <c r="NAC49"/>
      <c r="NAD49"/>
      <c r="NAE49"/>
      <c r="NAF49"/>
      <c r="NAG49"/>
      <c r="NAH49"/>
      <c r="NAI49"/>
      <c r="NAJ49"/>
      <c r="NAK49"/>
      <c r="NAL49"/>
      <c r="NAM49"/>
      <c r="NAN49"/>
      <c r="NAO49"/>
      <c r="NAP49"/>
      <c r="NAQ49"/>
      <c r="NAR49"/>
      <c r="NAS49"/>
      <c r="NAT49"/>
      <c r="NAU49"/>
      <c r="NAV49"/>
      <c r="NAW49"/>
      <c r="NAX49"/>
      <c r="NAY49"/>
      <c r="NAZ49"/>
      <c r="NBA49"/>
      <c r="NBB49"/>
      <c r="NBC49"/>
      <c r="NBD49"/>
      <c r="NBE49"/>
      <c r="NBF49"/>
      <c r="NBG49"/>
      <c r="NBH49"/>
      <c r="NBI49"/>
      <c r="NBJ49"/>
      <c r="NBK49"/>
      <c r="NBL49"/>
      <c r="NBM49"/>
      <c r="NBN49"/>
      <c r="NBO49"/>
      <c r="NBP49"/>
      <c r="NBQ49"/>
      <c r="NBR49"/>
      <c r="NBS49"/>
      <c r="NBT49"/>
      <c r="NBU49"/>
      <c r="NBV49"/>
      <c r="NBW49"/>
      <c r="NBX49"/>
      <c r="NBY49"/>
      <c r="NBZ49"/>
      <c r="NCA49"/>
      <c r="NCB49"/>
      <c r="NCC49"/>
      <c r="NCD49"/>
      <c r="NCE49"/>
      <c r="NCF49"/>
      <c r="NCG49"/>
      <c r="NCH49"/>
      <c r="NCI49"/>
      <c r="NCJ49"/>
      <c r="NCK49"/>
      <c r="NCL49"/>
      <c r="NCM49"/>
      <c r="NCN49"/>
      <c r="NCO49"/>
      <c r="NCP49"/>
      <c r="NCQ49"/>
      <c r="NCR49"/>
      <c r="NCS49"/>
      <c r="NCT49"/>
      <c r="NCU49"/>
      <c r="NCV49"/>
      <c r="NCW49"/>
      <c r="NCX49"/>
      <c r="NCY49"/>
      <c r="NCZ49"/>
      <c r="NDA49"/>
      <c r="NDB49"/>
      <c r="NDC49"/>
      <c r="NDD49"/>
      <c r="NDE49"/>
      <c r="NDF49"/>
      <c r="NDG49"/>
      <c r="NDH49"/>
      <c r="NDI49"/>
      <c r="NDJ49"/>
      <c r="NDK49"/>
      <c r="NDL49"/>
      <c r="NDM49"/>
      <c r="NDN49"/>
      <c r="NDO49"/>
      <c r="NDP49"/>
      <c r="NDQ49"/>
      <c r="NDR49"/>
      <c r="NDS49"/>
      <c r="NDT49"/>
      <c r="NDU49"/>
      <c r="NDV49"/>
      <c r="NDW49"/>
      <c r="NDX49"/>
      <c r="NDY49"/>
      <c r="NDZ49"/>
      <c r="NEA49"/>
      <c r="NEB49"/>
      <c r="NEC49"/>
      <c r="NED49"/>
      <c r="NEE49"/>
      <c r="NEF49"/>
      <c r="NEG49"/>
      <c r="NEH49"/>
      <c r="NEI49"/>
      <c r="NEJ49"/>
      <c r="NEK49"/>
      <c r="NEL49"/>
      <c r="NEM49"/>
      <c r="NEN49"/>
      <c r="NEO49"/>
      <c r="NEP49"/>
      <c r="NEQ49"/>
      <c r="NER49"/>
      <c r="NES49"/>
      <c r="NET49"/>
      <c r="NEU49"/>
      <c r="NEV49"/>
      <c r="NEW49"/>
      <c r="NEX49"/>
      <c r="NEY49"/>
      <c r="NEZ49"/>
      <c r="NFA49"/>
      <c r="NFB49"/>
      <c r="NFC49"/>
      <c r="NFD49"/>
      <c r="NFE49"/>
      <c r="NFF49"/>
      <c r="NFG49"/>
      <c r="NFH49"/>
      <c r="NFI49"/>
      <c r="NFJ49"/>
      <c r="NFK49"/>
      <c r="NFL49"/>
      <c r="NFM49"/>
      <c r="NFN49"/>
      <c r="NFO49"/>
      <c r="NFP49"/>
      <c r="NFQ49"/>
      <c r="NFR49"/>
      <c r="NFS49"/>
      <c r="NFT49"/>
      <c r="NFU49"/>
      <c r="NFV49"/>
      <c r="NFW49"/>
      <c r="NFX49"/>
      <c r="NFY49"/>
      <c r="NFZ49"/>
      <c r="NGA49"/>
      <c r="NGB49"/>
      <c r="NGC49"/>
      <c r="NGD49"/>
      <c r="NGE49"/>
      <c r="NGF49"/>
      <c r="NGG49"/>
      <c r="NGH49"/>
      <c r="NGI49"/>
      <c r="NGJ49"/>
      <c r="NGK49"/>
      <c r="NGL49"/>
      <c r="NGM49"/>
      <c r="NGN49"/>
      <c r="NGO49"/>
      <c r="NGP49"/>
      <c r="NGQ49"/>
      <c r="NGR49"/>
      <c r="NGS49"/>
      <c r="NGT49"/>
      <c r="NGU49"/>
      <c r="NGV49"/>
      <c r="NGW49"/>
      <c r="NGX49"/>
      <c r="NGY49"/>
      <c r="NGZ49"/>
      <c r="NHA49"/>
      <c r="NHB49"/>
      <c r="NHC49"/>
      <c r="NHD49"/>
      <c r="NHE49"/>
      <c r="NHF49"/>
      <c r="NHG49"/>
      <c r="NHH49"/>
      <c r="NHI49"/>
      <c r="NHJ49"/>
      <c r="NHK49"/>
      <c r="NHL49"/>
      <c r="NHM49"/>
      <c r="NHN49"/>
      <c r="NHO49"/>
      <c r="NHP49"/>
      <c r="NHQ49"/>
      <c r="NHR49"/>
      <c r="NHS49"/>
      <c r="NHT49"/>
      <c r="NHU49"/>
      <c r="NHV49"/>
      <c r="NHW49"/>
      <c r="NHX49"/>
      <c r="NHY49"/>
      <c r="NHZ49"/>
      <c r="NIA49"/>
      <c r="NIB49"/>
      <c r="NIC49"/>
      <c r="NID49"/>
      <c r="NIE49"/>
      <c r="NIF49"/>
      <c r="NIG49"/>
      <c r="NIH49"/>
      <c r="NII49"/>
      <c r="NIJ49"/>
      <c r="NIK49"/>
      <c r="NIL49"/>
      <c r="NIM49"/>
      <c r="NIN49"/>
      <c r="NIO49"/>
      <c r="NIP49"/>
      <c r="NIQ49"/>
      <c r="NIR49"/>
      <c r="NIS49"/>
      <c r="NIT49"/>
      <c r="NIU49"/>
      <c r="NIV49"/>
      <c r="NIW49"/>
      <c r="NIX49"/>
      <c r="NIY49"/>
      <c r="NIZ49"/>
      <c r="NJA49"/>
      <c r="NJB49"/>
      <c r="NJC49"/>
      <c r="NJD49"/>
      <c r="NJE49"/>
      <c r="NJF49"/>
      <c r="NJG49"/>
      <c r="NJH49"/>
      <c r="NJI49"/>
      <c r="NJJ49"/>
      <c r="NJK49"/>
      <c r="NJL49"/>
      <c r="NJM49"/>
      <c r="NJN49"/>
      <c r="NJO49"/>
      <c r="NJP49"/>
      <c r="NJQ49"/>
      <c r="NJR49"/>
      <c r="NJS49"/>
      <c r="NJT49"/>
      <c r="NJU49"/>
      <c r="NJV49"/>
      <c r="NJW49"/>
      <c r="NJX49"/>
      <c r="NJY49"/>
      <c r="NJZ49"/>
      <c r="NKA49"/>
      <c r="NKB49"/>
      <c r="NKC49"/>
      <c r="NKD49"/>
      <c r="NKE49"/>
      <c r="NKF49"/>
      <c r="NKG49"/>
      <c r="NKH49"/>
      <c r="NKI49"/>
      <c r="NKJ49"/>
      <c r="NKK49"/>
      <c r="NKL49"/>
      <c r="NKM49"/>
      <c r="NKN49"/>
      <c r="NKO49"/>
      <c r="NKP49"/>
      <c r="NKQ49"/>
      <c r="NKR49"/>
      <c r="NKS49"/>
      <c r="NKT49"/>
      <c r="NKU49"/>
      <c r="NKV49"/>
      <c r="NKW49"/>
      <c r="NKX49"/>
      <c r="NKY49"/>
      <c r="NKZ49"/>
      <c r="NLA49"/>
      <c r="NLB49"/>
      <c r="NLC49"/>
      <c r="NLD49"/>
      <c r="NLE49"/>
      <c r="NLF49"/>
      <c r="NLG49"/>
      <c r="NLH49"/>
      <c r="NLI49"/>
      <c r="NLJ49"/>
      <c r="NLK49"/>
      <c r="NLL49"/>
      <c r="NLM49"/>
      <c r="NLN49"/>
      <c r="NLO49"/>
      <c r="NLP49"/>
      <c r="NLQ49"/>
      <c r="NLR49"/>
      <c r="NLS49"/>
      <c r="NLT49"/>
      <c r="NLU49"/>
      <c r="NLV49"/>
      <c r="NLW49"/>
      <c r="NLX49"/>
      <c r="NLY49"/>
      <c r="NLZ49"/>
      <c r="NMA49"/>
      <c r="NMB49"/>
      <c r="NMC49"/>
      <c r="NMD49"/>
      <c r="NME49"/>
      <c r="NMF49"/>
      <c r="NMG49"/>
      <c r="NMH49"/>
      <c r="NMI49"/>
      <c r="NMJ49"/>
      <c r="NMK49"/>
      <c r="NML49"/>
      <c r="NMM49"/>
      <c r="NMN49"/>
      <c r="NMO49"/>
      <c r="NMP49"/>
      <c r="NMQ49"/>
      <c r="NMR49"/>
      <c r="NMS49"/>
      <c r="NMT49"/>
      <c r="NMU49"/>
      <c r="NMV49"/>
      <c r="NMW49"/>
      <c r="NMX49"/>
      <c r="NMY49"/>
      <c r="NMZ49"/>
      <c r="NNA49"/>
      <c r="NNB49"/>
      <c r="NNC49"/>
      <c r="NND49"/>
      <c r="NNE49"/>
      <c r="NNF49"/>
      <c r="NNG49"/>
      <c r="NNH49"/>
      <c r="NNI49"/>
      <c r="NNJ49"/>
      <c r="NNK49"/>
      <c r="NNL49"/>
      <c r="NNM49"/>
      <c r="NNN49"/>
      <c r="NNO49"/>
      <c r="NNP49"/>
      <c r="NNQ49"/>
      <c r="NNR49"/>
      <c r="NNS49"/>
      <c r="NNT49"/>
      <c r="NNU49"/>
      <c r="NNV49"/>
      <c r="NNW49"/>
      <c r="NNX49"/>
      <c r="NNY49"/>
      <c r="NNZ49"/>
      <c r="NOA49"/>
      <c r="NOB49"/>
      <c r="NOC49"/>
      <c r="NOD49"/>
      <c r="NOE49"/>
      <c r="NOF49"/>
      <c r="NOG49"/>
      <c r="NOH49"/>
      <c r="NOI49"/>
      <c r="NOJ49"/>
      <c r="NOK49"/>
      <c r="NOL49"/>
      <c r="NOM49"/>
      <c r="NON49"/>
      <c r="NOO49"/>
      <c r="NOP49"/>
      <c r="NOQ49"/>
      <c r="NOR49"/>
      <c r="NOS49"/>
      <c r="NOT49"/>
      <c r="NOU49"/>
      <c r="NOV49"/>
      <c r="NOW49"/>
      <c r="NOX49"/>
      <c r="NOY49"/>
      <c r="NOZ49"/>
      <c r="NPA49"/>
      <c r="NPB49"/>
      <c r="NPC49"/>
      <c r="NPD49"/>
      <c r="NPE49"/>
      <c r="NPF49"/>
      <c r="NPG49"/>
      <c r="NPH49"/>
      <c r="NPI49"/>
      <c r="NPJ49"/>
      <c r="NPK49"/>
      <c r="NPL49"/>
      <c r="NPM49"/>
      <c r="NPN49"/>
      <c r="NPO49"/>
      <c r="NPP49"/>
      <c r="NPQ49"/>
      <c r="NPR49"/>
      <c r="NPS49"/>
      <c r="NPT49"/>
      <c r="NPU49"/>
      <c r="NPV49"/>
      <c r="NPW49"/>
      <c r="NPX49"/>
      <c r="NPY49"/>
      <c r="NPZ49"/>
      <c r="NQA49"/>
      <c r="NQB49"/>
      <c r="NQC49"/>
      <c r="NQD49"/>
      <c r="NQE49"/>
      <c r="NQF49"/>
      <c r="NQG49"/>
      <c r="NQH49"/>
      <c r="NQI49"/>
      <c r="NQJ49"/>
      <c r="NQK49"/>
      <c r="NQL49"/>
      <c r="NQM49"/>
      <c r="NQN49"/>
      <c r="NQO49"/>
      <c r="NQP49"/>
      <c r="NQQ49"/>
      <c r="NQR49"/>
      <c r="NQS49"/>
      <c r="NQT49"/>
      <c r="NQU49"/>
      <c r="NQV49"/>
      <c r="NQW49"/>
      <c r="NQX49"/>
      <c r="NQY49"/>
      <c r="NQZ49"/>
      <c r="NRA49"/>
      <c r="NRB49"/>
      <c r="NRC49"/>
      <c r="NRD49"/>
      <c r="NRE49"/>
      <c r="NRF49"/>
      <c r="NRG49"/>
      <c r="NRH49"/>
      <c r="NRI49"/>
      <c r="NRJ49"/>
      <c r="NRK49"/>
      <c r="NRL49"/>
      <c r="NRM49"/>
      <c r="NRN49"/>
      <c r="NRO49"/>
      <c r="NRP49"/>
      <c r="NRQ49"/>
      <c r="NRR49"/>
      <c r="NRS49"/>
      <c r="NRT49"/>
      <c r="NRU49"/>
      <c r="NRV49"/>
      <c r="NRW49"/>
      <c r="NRX49"/>
      <c r="NRY49"/>
      <c r="NRZ49"/>
      <c r="NSA49"/>
      <c r="NSB49"/>
      <c r="NSC49"/>
      <c r="NSD49"/>
      <c r="NSE49"/>
      <c r="NSF49"/>
      <c r="NSG49"/>
      <c r="NSH49"/>
      <c r="NSI49"/>
      <c r="NSJ49"/>
      <c r="NSK49"/>
      <c r="NSL49"/>
      <c r="NSM49"/>
      <c r="NSN49"/>
      <c r="NSO49"/>
      <c r="NSP49"/>
      <c r="NSQ49"/>
      <c r="NSR49"/>
      <c r="NSS49"/>
      <c r="NST49"/>
      <c r="NSU49"/>
      <c r="NSV49"/>
      <c r="NSW49"/>
      <c r="NSX49"/>
      <c r="NSY49"/>
      <c r="NSZ49"/>
      <c r="NTA49"/>
      <c r="NTB49"/>
      <c r="NTC49"/>
      <c r="NTD49"/>
      <c r="NTE49"/>
      <c r="NTF49"/>
      <c r="NTG49"/>
      <c r="NTH49"/>
      <c r="NTI49"/>
      <c r="NTJ49"/>
      <c r="NTK49"/>
      <c r="NTL49"/>
      <c r="NTM49"/>
      <c r="NTN49"/>
      <c r="NTO49"/>
      <c r="NTP49"/>
      <c r="NTQ49"/>
      <c r="NTR49"/>
      <c r="NTS49"/>
      <c r="NTT49"/>
      <c r="NTU49"/>
      <c r="NTV49"/>
      <c r="NTW49"/>
      <c r="NTX49"/>
      <c r="NTY49"/>
      <c r="NTZ49"/>
      <c r="NUA49"/>
      <c r="NUB49"/>
      <c r="NUC49"/>
      <c r="NUD49"/>
      <c r="NUE49"/>
      <c r="NUF49"/>
      <c r="NUG49"/>
      <c r="NUH49"/>
      <c r="NUI49"/>
      <c r="NUJ49"/>
      <c r="NUK49"/>
      <c r="NUL49"/>
      <c r="NUM49"/>
      <c r="NUN49"/>
      <c r="NUO49"/>
      <c r="NUP49"/>
      <c r="NUQ49"/>
      <c r="NUR49"/>
      <c r="NUS49"/>
      <c r="NUT49"/>
      <c r="NUU49"/>
      <c r="NUV49"/>
      <c r="NUW49"/>
      <c r="NUX49"/>
      <c r="NUY49"/>
      <c r="NUZ49"/>
      <c r="NVA49"/>
      <c r="NVB49"/>
      <c r="NVC49"/>
      <c r="NVD49"/>
      <c r="NVE49"/>
      <c r="NVF49"/>
      <c r="NVG49"/>
      <c r="NVH49"/>
      <c r="NVI49"/>
      <c r="NVJ49"/>
      <c r="NVK49"/>
      <c r="NVL49"/>
      <c r="NVM49"/>
      <c r="NVN49"/>
      <c r="NVO49"/>
      <c r="NVP49"/>
      <c r="NVQ49"/>
      <c r="NVR49"/>
      <c r="NVS49"/>
      <c r="NVT49"/>
      <c r="NVU49"/>
      <c r="NVV49"/>
      <c r="NVW49"/>
      <c r="NVX49"/>
      <c r="NVY49"/>
      <c r="NVZ49"/>
      <c r="NWA49"/>
      <c r="NWB49"/>
      <c r="NWC49"/>
      <c r="NWD49"/>
      <c r="NWE49"/>
      <c r="NWF49"/>
      <c r="NWG49"/>
      <c r="NWH49"/>
      <c r="NWI49"/>
      <c r="NWJ49"/>
      <c r="NWK49"/>
      <c r="NWL49"/>
      <c r="NWM49"/>
      <c r="NWN49"/>
      <c r="NWO49"/>
      <c r="NWP49"/>
      <c r="NWQ49"/>
      <c r="NWR49"/>
      <c r="NWS49"/>
      <c r="NWT49"/>
      <c r="NWU49"/>
      <c r="NWV49"/>
      <c r="NWW49"/>
      <c r="NWX49"/>
      <c r="NWY49"/>
      <c r="NWZ49"/>
      <c r="NXA49"/>
      <c r="NXB49"/>
      <c r="NXC49"/>
      <c r="NXD49"/>
      <c r="NXE49"/>
      <c r="NXF49"/>
      <c r="NXG49"/>
      <c r="NXH49"/>
      <c r="NXI49"/>
      <c r="NXJ49"/>
      <c r="NXK49"/>
      <c r="NXL49"/>
      <c r="NXM49"/>
      <c r="NXN49"/>
      <c r="NXO49"/>
      <c r="NXP49"/>
      <c r="NXQ49"/>
      <c r="NXR49"/>
      <c r="NXS49"/>
      <c r="NXT49"/>
      <c r="NXU49"/>
      <c r="NXV49"/>
      <c r="NXW49"/>
      <c r="NXX49"/>
      <c r="NXY49"/>
      <c r="NXZ49"/>
      <c r="NYA49"/>
      <c r="NYB49"/>
      <c r="NYC49"/>
      <c r="NYD49"/>
      <c r="NYE49"/>
      <c r="NYF49"/>
      <c r="NYG49"/>
      <c r="NYH49"/>
      <c r="NYI49"/>
      <c r="NYJ49"/>
      <c r="NYK49"/>
      <c r="NYL49"/>
      <c r="NYM49"/>
      <c r="NYN49"/>
      <c r="NYO49"/>
      <c r="NYP49"/>
      <c r="NYQ49"/>
      <c r="NYR49"/>
      <c r="NYS49"/>
      <c r="NYT49"/>
      <c r="NYU49"/>
      <c r="NYV49"/>
      <c r="NYW49"/>
      <c r="NYX49"/>
      <c r="NYY49"/>
      <c r="NYZ49"/>
      <c r="NZA49"/>
      <c r="NZB49"/>
      <c r="NZC49"/>
      <c r="NZD49"/>
      <c r="NZE49"/>
      <c r="NZF49"/>
      <c r="NZG49"/>
      <c r="NZH49"/>
      <c r="NZI49"/>
      <c r="NZJ49"/>
      <c r="NZK49"/>
      <c r="NZL49"/>
      <c r="NZM49"/>
      <c r="NZN49"/>
      <c r="NZO49"/>
      <c r="NZP49"/>
      <c r="NZQ49"/>
      <c r="NZR49"/>
      <c r="NZS49"/>
      <c r="NZT49"/>
      <c r="NZU49"/>
      <c r="NZV49"/>
      <c r="NZW49"/>
      <c r="NZX49"/>
      <c r="NZY49"/>
      <c r="NZZ49"/>
      <c r="OAA49"/>
      <c r="OAB49"/>
      <c r="OAC49"/>
      <c r="OAD49"/>
      <c r="OAE49"/>
      <c r="OAF49"/>
      <c r="OAG49"/>
      <c r="OAH49"/>
      <c r="OAI49"/>
      <c r="OAJ49"/>
      <c r="OAK49"/>
      <c r="OAL49"/>
      <c r="OAM49"/>
      <c r="OAN49"/>
      <c r="OAO49"/>
      <c r="OAP49"/>
      <c r="OAQ49"/>
      <c r="OAR49"/>
      <c r="OAS49"/>
      <c r="OAT49"/>
      <c r="OAU49"/>
      <c r="OAV49"/>
      <c r="OAW49"/>
      <c r="OAX49"/>
      <c r="OAY49"/>
      <c r="OAZ49"/>
      <c r="OBA49"/>
      <c r="OBB49"/>
      <c r="OBC49"/>
      <c r="OBD49"/>
      <c r="OBE49"/>
      <c r="OBF49"/>
      <c r="OBG49"/>
      <c r="OBH49"/>
      <c r="OBI49"/>
      <c r="OBJ49"/>
      <c r="OBK49"/>
      <c r="OBL49"/>
      <c r="OBM49"/>
      <c r="OBN49"/>
      <c r="OBO49"/>
      <c r="OBP49"/>
      <c r="OBQ49"/>
      <c r="OBR49"/>
      <c r="OBS49"/>
      <c r="OBT49"/>
      <c r="OBU49"/>
      <c r="OBV49"/>
      <c r="OBW49"/>
      <c r="OBX49"/>
      <c r="OBY49"/>
      <c r="OBZ49"/>
      <c r="OCA49"/>
      <c r="OCB49"/>
      <c r="OCC49"/>
      <c r="OCD49"/>
      <c r="OCE49"/>
      <c r="OCF49"/>
      <c r="OCG49"/>
      <c r="OCH49"/>
      <c r="OCI49"/>
      <c r="OCJ49"/>
      <c r="OCK49"/>
      <c r="OCL49"/>
      <c r="OCM49"/>
      <c r="OCN49"/>
      <c r="OCO49"/>
      <c r="OCP49"/>
      <c r="OCQ49"/>
      <c r="OCR49"/>
      <c r="OCS49"/>
      <c r="OCT49"/>
      <c r="OCU49"/>
      <c r="OCV49"/>
      <c r="OCW49"/>
      <c r="OCX49"/>
      <c r="OCY49"/>
      <c r="OCZ49"/>
      <c r="ODA49"/>
      <c r="ODB49"/>
      <c r="ODC49"/>
      <c r="ODD49"/>
      <c r="ODE49"/>
      <c r="ODF49"/>
      <c r="ODG49"/>
      <c r="ODH49"/>
      <c r="ODI49"/>
      <c r="ODJ49"/>
      <c r="ODK49"/>
      <c r="ODL49"/>
      <c r="ODM49"/>
      <c r="ODN49"/>
      <c r="ODO49"/>
      <c r="ODP49"/>
      <c r="ODQ49"/>
      <c r="ODR49"/>
      <c r="ODS49"/>
      <c r="ODT49"/>
      <c r="ODU49"/>
      <c r="ODV49"/>
      <c r="ODW49"/>
      <c r="ODX49"/>
      <c r="ODY49"/>
      <c r="ODZ49"/>
      <c r="OEA49"/>
      <c r="OEB49"/>
      <c r="OEC49"/>
      <c r="OED49"/>
      <c r="OEE49"/>
      <c r="OEF49"/>
      <c r="OEG49"/>
      <c r="OEH49"/>
      <c r="OEI49"/>
      <c r="OEJ49"/>
      <c r="OEK49"/>
      <c r="OEL49"/>
      <c r="OEM49"/>
      <c r="OEN49"/>
      <c r="OEO49"/>
      <c r="OEP49"/>
      <c r="OEQ49"/>
      <c r="OER49"/>
      <c r="OES49"/>
      <c r="OET49"/>
      <c r="OEU49"/>
      <c r="OEV49"/>
      <c r="OEW49"/>
      <c r="OEX49"/>
      <c r="OEY49"/>
      <c r="OEZ49"/>
      <c r="OFA49"/>
      <c r="OFB49"/>
      <c r="OFC49"/>
      <c r="OFD49"/>
      <c r="OFE49"/>
      <c r="OFF49"/>
      <c r="OFG49"/>
      <c r="OFH49"/>
      <c r="OFI49"/>
      <c r="OFJ49"/>
      <c r="OFK49"/>
      <c r="OFL49"/>
      <c r="OFM49"/>
      <c r="OFN49"/>
      <c r="OFO49"/>
      <c r="OFP49"/>
      <c r="OFQ49"/>
      <c r="OFR49"/>
      <c r="OFS49"/>
      <c r="OFT49"/>
      <c r="OFU49"/>
      <c r="OFV49"/>
      <c r="OFW49"/>
      <c r="OFX49"/>
      <c r="OFY49"/>
      <c r="OFZ49"/>
      <c r="OGA49"/>
      <c r="OGB49"/>
      <c r="OGC49"/>
      <c r="OGD49"/>
      <c r="OGE49"/>
      <c r="OGF49"/>
      <c r="OGG49"/>
      <c r="OGH49"/>
      <c r="OGI49"/>
      <c r="OGJ49"/>
      <c r="OGK49"/>
      <c r="OGL49"/>
      <c r="OGM49"/>
      <c r="OGN49"/>
      <c r="OGO49"/>
      <c r="OGP49"/>
      <c r="OGQ49"/>
      <c r="OGR49"/>
      <c r="OGS49"/>
      <c r="OGT49"/>
      <c r="OGU49"/>
      <c r="OGV49"/>
      <c r="OGW49"/>
      <c r="OGX49"/>
      <c r="OGY49"/>
      <c r="OGZ49"/>
      <c r="OHA49"/>
      <c r="OHB49"/>
      <c r="OHC49"/>
      <c r="OHD49"/>
      <c r="OHE49"/>
      <c r="OHF49"/>
      <c r="OHG49"/>
      <c r="OHH49"/>
      <c r="OHI49"/>
      <c r="OHJ49"/>
      <c r="OHK49"/>
      <c r="OHL49"/>
      <c r="OHM49"/>
      <c r="OHN49"/>
      <c r="OHO49"/>
      <c r="OHP49"/>
      <c r="OHQ49"/>
      <c r="OHR49"/>
      <c r="OHS49"/>
      <c r="OHT49"/>
      <c r="OHU49"/>
      <c r="OHV49"/>
      <c r="OHW49"/>
      <c r="OHX49"/>
      <c r="OHY49"/>
      <c r="OHZ49"/>
      <c r="OIA49"/>
      <c r="OIB49"/>
      <c r="OIC49"/>
      <c r="OID49"/>
      <c r="OIE49"/>
      <c r="OIF49"/>
      <c r="OIG49"/>
      <c r="OIH49"/>
      <c r="OII49"/>
      <c r="OIJ49"/>
      <c r="OIK49"/>
      <c r="OIL49"/>
      <c r="OIM49"/>
      <c r="OIN49"/>
      <c r="OIO49"/>
      <c r="OIP49"/>
      <c r="OIQ49"/>
      <c r="OIR49"/>
      <c r="OIS49"/>
      <c r="OIT49"/>
      <c r="OIU49"/>
      <c r="OIV49"/>
      <c r="OIW49"/>
      <c r="OIX49"/>
      <c r="OIY49"/>
      <c r="OIZ49"/>
      <c r="OJA49"/>
      <c r="OJB49"/>
      <c r="OJC49"/>
      <c r="OJD49"/>
      <c r="OJE49"/>
      <c r="OJF49"/>
      <c r="OJG49"/>
      <c r="OJH49"/>
      <c r="OJI49"/>
      <c r="OJJ49"/>
      <c r="OJK49"/>
      <c r="OJL49"/>
      <c r="OJM49"/>
      <c r="OJN49"/>
      <c r="OJO49"/>
      <c r="OJP49"/>
      <c r="OJQ49"/>
      <c r="OJR49"/>
      <c r="OJS49"/>
      <c r="OJT49"/>
      <c r="OJU49"/>
      <c r="OJV49"/>
      <c r="OJW49"/>
      <c r="OJX49"/>
      <c r="OJY49"/>
      <c r="OJZ49"/>
      <c r="OKA49"/>
      <c r="OKB49"/>
      <c r="OKC49"/>
      <c r="OKD49"/>
      <c r="OKE49"/>
      <c r="OKF49"/>
      <c r="OKG49"/>
      <c r="OKH49"/>
      <c r="OKI49"/>
      <c r="OKJ49"/>
      <c r="OKK49"/>
      <c r="OKL49"/>
      <c r="OKM49"/>
      <c r="OKN49"/>
      <c r="OKO49"/>
      <c r="OKP49"/>
      <c r="OKQ49"/>
      <c r="OKR49"/>
      <c r="OKS49"/>
      <c r="OKT49"/>
      <c r="OKU49"/>
      <c r="OKV49"/>
      <c r="OKW49"/>
      <c r="OKX49"/>
      <c r="OKY49"/>
      <c r="OKZ49"/>
      <c r="OLA49"/>
      <c r="OLB49"/>
      <c r="OLC49"/>
      <c r="OLD49"/>
      <c r="OLE49"/>
      <c r="OLF49"/>
      <c r="OLG49"/>
      <c r="OLH49"/>
      <c r="OLI49"/>
      <c r="OLJ49"/>
      <c r="OLK49"/>
      <c r="OLL49"/>
      <c r="OLM49"/>
      <c r="OLN49"/>
      <c r="OLO49"/>
      <c r="OLP49"/>
      <c r="OLQ49"/>
      <c r="OLR49"/>
      <c r="OLS49"/>
      <c r="OLT49"/>
      <c r="OLU49"/>
      <c r="OLV49"/>
      <c r="OLW49"/>
      <c r="OLX49"/>
      <c r="OLY49"/>
      <c r="OLZ49"/>
      <c r="OMA49"/>
      <c r="OMB49"/>
      <c r="OMC49"/>
      <c r="OMD49"/>
      <c r="OME49"/>
      <c r="OMF49"/>
      <c r="OMG49"/>
      <c r="OMH49"/>
      <c r="OMI49"/>
      <c r="OMJ49"/>
      <c r="OMK49"/>
      <c r="OML49"/>
      <c r="OMM49"/>
      <c r="OMN49"/>
      <c r="OMO49"/>
      <c r="OMP49"/>
      <c r="OMQ49"/>
      <c r="OMR49"/>
      <c r="OMS49"/>
      <c r="OMT49"/>
      <c r="OMU49"/>
      <c r="OMV49"/>
      <c r="OMW49"/>
      <c r="OMX49"/>
      <c r="OMY49"/>
      <c r="OMZ49"/>
      <c r="ONA49"/>
      <c r="ONB49"/>
      <c r="ONC49"/>
      <c r="OND49"/>
      <c r="ONE49"/>
      <c r="ONF49"/>
      <c r="ONG49"/>
      <c r="ONH49"/>
      <c r="ONI49"/>
      <c r="ONJ49"/>
      <c r="ONK49"/>
      <c r="ONL49"/>
      <c r="ONM49"/>
      <c r="ONN49"/>
      <c r="ONO49"/>
      <c r="ONP49"/>
      <c r="ONQ49"/>
      <c r="ONR49"/>
      <c r="ONS49"/>
      <c r="ONT49"/>
      <c r="ONU49"/>
      <c r="ONV49"/>
      <c r="ONW49"/>
      <c r="ONX49"/>
      <c r="ONY49"/>
      <c r="ONZ49"/>
      <c r="OOA49"/>
      <c r="OOB49"/>
      <c r="OOC49"/>
      <c r="OOD49"/>
      <c r="OOE49"/>
      <c r="OOF49"/>
      <c r="OOG49"/>
      <c r="OOH49"/>
      <c r="OOI49"/>
      <c r="OOJ49"/>
      <c r="OOK49"/>
      <c r="OOL49"/>
      <c r="OOM49"/>
      <c r="OON49"/>
      <c r="OOO49"/>
      <c r="OOP49"/>
      <c r="OOQ49"/>
      <c r="OOR49"/>
      <c r="OOS49"/>
      <c r="OOT49"/>
      <c r="OOU49"/>
      <c r="OOV49"/>
      <c r="OOW49"/>
      <c r="OOX49"/>
      <c r="OOY49"/>
      <c r="OOZ49"/>
      <c r="OPA49"/>
      <c r="OPB49"/>
      <c r="OPC49"/>
      <c r="OPD49"/>
      <c r="OPE49"/>
      <c r="OPF49"/>
      <c r="OPG49"/>
      <c r="OPH49"/>
      <c r="OPI49"/>
      <c r="OPJ49"/>
      <c r="OPK49"/>
      <c r="OPL49"/>
      <c r="OPM49"/>
      <c r="OPN49"/>
      <c r="OPO49"/>
      <c r="OPP49"/>
      <c r="OPQ49"/>
      <c r="OPR49"/>
      <c r="OPS49"/>
      <c r="OPT49"/>
      <c r="OPU49"/>
      <c r="OPV49"/>
      <c r="OPW49"/>
      <c r="OPX49"/>
      <c r="OPY49"/>
      <c r="OPZ49"/>
      <c r="OQA49"/>
      <c r="OQB49"/>
      <c r="OQC49"/>
      <c r="OQD49"/>
      <c r="OQE49"/>
      <c r="OQF49"/>
      <c r="OQG49"/>
      <c r="OQH49"/>
      <c r="OQI49"/>
      <c r="OQJ49"/>
      <c r="OQK49"/>
      <c r="OQL49"/>
      <c r="OQM49"/>
      <c r="OQN49"/>
      <c r="OQO49"/>
      <c r="OQP49"/>
      <c r="OQQ49"/>
      <c r="OQR49"/>
      <c r="OQS49"/>
      <c r="OQT49"/>
      <c r="OQU49"/>
      <c r="OQV49"/>
      <c r="OQW49"/>
      <c r="OQX49"/>
      <c r="OQY49"/>
      <c r="OQZ49"/>
      <c r="ORA49"/>
      <c r="ORB49"/>
      <c r="ORC49"/>
      <c r="ORD49"/>
      <c r="ORE49"/>
      <c r="ORF49"/>
      <c r="ORG49"/>
      <c r="ORH49"/>
      <c r="ORI49"/>
      <c r="ORJ49"/>
      <c r="ORK49"/>
      <c r="ORL49"/>
      <c r="ORM49"/>
      <c r="ORN49"/>
      <c r="ORO49"/>
      <c r="ORP49"/>
      <c r="ORQ49"/>
      <c r="ORR49"/>
      <c r="ORS49"/>
      <c r="ORT49"/>
      <c r="ORU49"/>
      <c r="ORV49"/>
      <c r="ORW49"/>
      <c r="ORX49"/>
      <c r="ORY49"/>
      <c r="ORZ49"/>
      <c r="OSA49"/>
      <c r="OSB49"/>
      <c r="OSC49"/>
      <c r="OSD49"/>
      <c r="OSE49"/>
      <c r="OSF49"/>
      <c r="OSG49"/>
      <c r="OSH49"/>
      <c r="OSI49"/>
      <c r="OSJ49"/>
      <c r="OSK49"/>
      <c r="OSL49"/>
      <c r="OSM49"/>
      <c r="OSN49"/>
      <c r="OSO49"/>
      <c r="OSP49"/>
      <c r="OSQ49"/>
      <c r="OSR49"/>
      <c r="OSS49"/>
      <c r="OST49"/>
      <c r="OSU49"/>
      <c r="OSV49"/>
      <c r="OSW49"/>
      <c r="OSX49"/>
      <c r="OSY49"/>
      <c r="OSZ49"/>
      <c r="OTA49"/>
      <c r="OTB49"/>
      <c r="OTC49"/>
      <c r="OTD49"/>
      <c r="OTE49"/>
      <c r="OTF49"/>
      <c r="OTG49"/>
      <c r="OTH49"/>
      <c r="OTI49"/>
      <c r="OTJ49"/>
      <c r="OTK49"/>
      <c r="OTL49"/>
      <c r="OTM49"/>
      <c r="OTN49"/>
      <c r="OTO49"/>
      <c r="OTP49"/>
      <c r="OTQ49"/>
      <c r="OTR49"/>
      <c r="OTS49"/>
      <c r="OTT49"/>
      <c r="OTU49"/>
      <c r="OTV49"/>
      <c r="OTW49"/>
      <c r="OTX49"/>
      <c r="OTY49"/>
      <c r="OTZ49"/>
      <c r="OUA49"/>
      <c r="OUB49"/>
      <c r="OUC49"/>
      <c r="OUD49"/>
      <c r="OUE49"/>
      <c r="OUF49"/>
      <c r="OUG49"/>
      <c r="OUH49"/>
      <c r="OUI49"/>
      <c r="OUJ49"/>
      <c r="OUK49"/>
      <c r="OUL49"/>
      <c r="OUM49"/>
      <c r="OUN49"/>
      <c r="OUO49"/>
      <c r="OUP49"/>
      <c r="OUQ49"/>
      <c r="OUR49"/>
      <c r="OUS49"/>
      <c r="OUT49"/>
      <c r="OUU49"/>
      <c r="OUV49"/>
      <c r="OUW49"/>
      <c r="OUX49"/>
      <c r="OUY49"/>
      <c r="OUZ49"/>
      <c r="OVA49"/>
      <c r="OVB49"/>
      <c r="OVC49"/>
      <c r="OVD49"/>
      <c r="OVE49"/>
      <c r="OVF49"/>
      <c r="OVG49"/>
      <c r="OVH49"/>
      <c r="OVI49"/>
      <c r="OVJ49"/>
      <c r="OVK49"/>
      <c r="OVL49"/>
      <c r="OVM49"/>
      <c r="OVN49"/>
      <c r="OVO49"/>
      <c r="OVP49"/>
      <c r="OVQ49"/>
      <c r="OVR49"/>
      <c r="OVS49"/>
      <c r="OVT49"/>
      <c r="OVU49"/>
      <c r="OVV49"/>
      <c r="OVW49"/>
      <c r="OVX49"/>
      <c r="OVY49"/>
      <c r="OVZ49"/>
      <c r="OWA49"/>
      <c r="OWB49"/>
      <c r="OWC49"/>
      <c r="OWD49"/>
      <c r="OWE49"/>
      <c r="OWF49"/>
      <c r="OWG49"/>
      <c r="OWH49"/>
      <c r="OWI49"/>
      <c r="OWJ49"/>
      <c r="OWK49"/>
      <c r="OWL49"/>
      <c r="OWM49"/>
      <c r="OWN49"/>
      <c r="OWO49"/>
      <c r="OWP49"/>
      <c r="OWQ49"/>
      <c r="OWR49"/>
      <c r="OWS49"/>
      <c r="OWT49"/>
      <c r="OWU49"/>
      <c r="OWV49"/>
      <c r="OWW49"/>
      <c r="OWX49"/>
      <c r="OWY49"/>
      <c r="OWZ49"/>
      <c r="OXA49"/>
      <c r="OXB49"/>
      <c r="OXC49"/>
      <c r="OXD49"/>
      <c r="OXE49"/>
      <c r="OXF49"/>
      <c r="OXG49"/>
      <c r="OXH49"/>
      <c r="OXI49"/>
      <c r="OXJ49"/>
      <c r="OXK49"/>
      <c r="OXL49"/>
      <c r="OXM49"/>
      <c r="OXN49"/>
      <c r="OXO49"/>
      <c r="OXP49"/>
      <c r="OXQ49"/>
      <c r="OXR49"/>
      <c r="OXS49"/>
      <c r="OXT49"/>
      <c r="OXU49"/>
      <c r="OXV49"/>
      <c r="OXW49"/>
      <c r="OXX49"/>
      <c r="OXY49"/>
      <c r="OXZ49"/>
      <c r="OYA49"/>
      <c r="OYB49"/>
      <c r="OYC49"/>
      <c r="OYD49"/>
      <c r="OYE49"/>
      <c r="OYF49"/>
      <c r="OYG49"/>
      <c r="OYH49"/>
      <c r="OYI49"/>
      <c r="OYJ49"/>
      <c r="OYK49"/>
      <c r="OYL49"/>
      <c r="OYM49"/>
      <c r="OYN49"/>
      <c r="OYO49"/>
      <c r="OYP49"/>
      <c r="OYQ49"/>
      <c r="OYR49"/>
      <c r="OYS49"/>
      <c r="OYT49"/>
      <c r="OYU49"/>
      <c r="OYV49"/>
      <c r="OYW49"/>
      <c r="OYX49"/>
      <c r="OYY49"/>
      <c r="OYZ49"/>
      <c r="OZA49"/>
      <c r="OZB49"/>
      <c r="OZC49"/>
      <c r="OZD49"/>
      <c r="OZE49"/>
      <c r="OZF49"/>
      <c r="OZG49"/>
      <c r="OZH49"/>
      <c r="OZI49"/>
      <c r="OZJ49"/>
      <c r="OZK49"/>
      <c r="OZL49"/>
      <c r="OZM49"/>
      <c r="OZN49"/>
      <c r="OZO49"/>
      <c r="OZP49"/>
      <c r="OZQ49"/>
      <c r="OZR49"/>
      <c r="OZS49"/>
      <c r="OZT49"/>
      <c r="OZU49"/>
      <c r="OZV49"/>
      <c r="OZW49"/>
      <c r="OZX49"/>
      <c r="OZY49"/>
      <c r="OZZ49"/>
      <c r="PAA49"/>
      <c r="PAB49"/>
      <c r="PAC49"/>
      <c r="PAD49"/>
      <c r="PAE49"/>
      <c r="PAF49"/>
      <c r="PAG49"/>
      <c r="PAH49"/>
      <c r="PAI49"/>
      <c r="PAJ49"/>
      <c r="PAK49"/>
      <c r="PAL49"/>
      <c r="PAM49"/>
      <c r="PAN49"/>
      <c r="PAO49"/>
      <c r="PAP49"/>
      <c r="PAQ49"/>
      <c r="PAR49"/>
      <c r="PAS49"/>
      <c r="PAT49"/>
      <c r="PAU49"/>
      <c r="PAV49"/>
      <c r="PAW49"/>
      <c r="PAX49"/>
      <c r="PAY49"/>
      <c r="PAZ49"/>
      <c r="PBA49"/>
      <c r="PBB49"/>
      <c r="PBC49"/>
      <c r="PBD49"/>
      <c r="PBE49"/>
      <c r="PBF49"/>
      <c r="PBG49"/>
      <c r="PBH49"/>
      <c r="PBI49"/>
      <c r="PBJ49"/>
      <c r="PBK49"/>
      <c r="PBL49"/>
      <c r="PBM49"/>
      <c r="PBN49"/>
      <c r="PBO49"/>
      <c r="PBP49"/>
      <c r="PBQ49"/>
      <c r="PBR49"/>
      <c r="PBS49"/>
      <c r="PBT49"/>
      <c r="PBU49"/>
      <c r="PBV49"/>
      <c r="PBW49"/>
      <c r="PBX49"/>
      <c r="PBY49"/>
      <c r="PBZ49"/>
      <c r="PCA49"/>
      <c r="PCB49"/>
      <c r="PCC49"/>
      <c r="PCD49"/>
      <c r="PCE49"/>
      <c r="PCF49"/>
      <c r="PCG49"/>
      <c r="PCH49"/>
      <c r="PCI49"/>
      <c r="PCJ49"/>
      <c r="PCK49"/>
      <c r="PCL49"/>
      <c r="PCM49"/>
      <c r="PCN49"/>
      <c r="PCO49"/>
      <c r="PCP49"/>
      <c r="PCQ49"/>
      <c r="PCR49"/>
      <c r="PCS49"/>
      <c r="PCT49"/>
      <c r="PCU49"/>
      <c r="PCV49"/>
      <c r="PCW49"/>
      <c r="PCX49"/>
      <c r="PCY49"/>
      <c r="PCZ49"/>
      <c r="PDA49"/>
      <c r="PDB49"/>
      <c r="PDC49"/>
      <c r="PDD49"/>
      <c r="PDE49"/>
      <c r="PDF49"/>
      <c r="PDG49"/>
      <c r="PDH49"/>
      <c r="PDI49"/>
      <c r="PDJ49"/>
      <c r="PDK49"/>
      <c r="PDL49"/>
      <c r="PDM49"/>
      <c r="PDN49"/>
      <c r="PDO49"/>
      <c r="PDP49"/>
      <c r="PDQ49"/>
      <c r="PDR49"/>
      <c r="PDS49"/>
      <c r="PDT49"/>
      <c r="PDU49"/>
      <c r="PDV49"/>
      <c r="PDW49"/>
      <c r="PDX49"/>
      <c r="PDY49"/>
      <c r="PDZ49"/>
      <c r="PEA49"/>
      <c r="PEB49"/>
      <c r="PEC49"/>
      <c r="PED49"/>
      <c r="PEE49"/>
      <c r="PEF49"/>
      <c r="PEG49"/>
      <c r="PEH49"/>
      <c r="PEI49"/>
      <c r="PEJ49"/>
      <c r="PEK49"/>
      <c r="PEL49"/>
      <c r="PEM49"/>
      <c r="PEN49"/>
      <c r="PEO49"/>
      <c r="PEP49"/>
      <c r="PEQ49"/>
      <c r="PER49"/>
      <c r="PES49"/>
      <c r="PET49"/>
      <c r="PEU49"/>
      <c r="PEV49"/>
      <c r="PEW49"/>
      <c r="PEX49"/>
      <c r="PEY49"/>
      <c r="PEZ49"/>
      <c r="PFA49"/>
      <c r="PFB49"/>
      <c r="PFC49"/>
      <c r="PFD49"/>
      <c r="PFE49"/>
      <c r="PFF49"/>
      <c r="PFG49"/>
      <c r="PFH49"/>
      <c r="PFI49"/>
      <c r="PFJ49"/>
      <c r="PFK49"/>
      <c r="PFL49"/>
      <c r="PFM49"/>
      <c r="PFN49"/>
      <c r="PFO49"/>
      <c r="PFP49"/>
      <c r="PFQ49"/>
      <c r="PFR49"/>
      <c r="PFS49"/>
      <c r="PFT49"/>
      <c r="PFU49"/>
      <c r="PFV49"/>
      <c r="PFW49"/>
      <c r="PFX49"/>
      <c r="PFY49"/>
      <c r="PFZ49"/>
      <c r="PGA49"/>
      <c r="PGB49"/>
      <c r="PGC49"/>
      <c r="PGD49"/>
      <c r="PGE49"/>
      <c r="PGF49"/>
      <c r="PGG49"/>
      <c r="PGH49"/>
      <c r="PGI49"/>
      <c r="PGJ49"/>
      <c r="PGK49"/>
      <c r="PGL49"/>
      <c r="PGM49"/>
      <c r="PGN49"/>
      <c r="PGO49"/>
      <c r="PGP49"/>
      <c r="PGQ49"/>
      <c r="PGR49"/>
      <c r="PGS49"/>
      <c r="PGT49"/>
      <c r="PGU49"/>
      <c r="PGV49"/>
      <c r="PGW49"/>
      <c r="PGX49"/>
      <c r="PGY49"/>
      <c r="PGZ49"/>
      <c r="PHA49"/>
      <c r="PHB49"/>
      <c r="PHC49"/>
      <c r="PHD49"/>
      <c r="PHE49"/>
      <c r="PHF49"/>
      <c r="PHG49"/>
      <c r="PHH49"/>
      <c r="PHI49"/>
      <c r="PHJ49"/>
      <c r="PHK49"/>
      <c r="PHL49"/>
      <c r="PHM49"/>
      <c r="PHN49"/>
      <c r="PHO49"/>
      <c r="PHP49"/>
      <c r="PHQ49"/>
      <c r="PHR49"/>
      <c r="PHS49"/>
      <c r="PHT49"/>
      <c r="PHU49"/>
      <c r="PHV49"/>
      <c r="PHW49"/>
      <c r="PHX49"/>
      <c r="PHY49"/>
      <c r="PHZ49"/>
      <c r="PIA49"/>
      <c r="PIB49"/>
      <c r="PIC49"/>
      <c r="PID49"/>
      <c r="PIE49"/>
      <c r="PIF49"/>
      <c r="PIG49"/>
      <c r="PIH49"/>
      <c r="PII49"/>
      <c r="PIJ49"/>
      <c r="PIK49"/>
      <c r="PIL49"/>
      <c r="PIM49"/>
      <c r="PIN49"/>
      <c r="PIO49"/>
      <c r="PIP49"/>
      <c r="PIQ49"/>
      <c r="PIR49"/>
      <c r="PIS49"/>
      <c r="PIT49"/>
      <c r="PIU49"/>
      <c r="PIV49"/>
      <c r="PIW49"/>
      <c r="PIX49"/>
      <c r="PIY49"/>
      <c r="PIZ49"/>
      <c r="PJA49"/>
      <c r="PJB49"/>
      <c r="PJC49"/>
      <c r="PJD49"/>
      <c r="PJE49"/>
      <c r="PJF49"/>
      <c r="PJG49"/>
      <c r="PJH49"/>
      <c r="PJI49"/>
      <c r="PJJ49"/>
      <c r="PJK49"/>
      <c r="PJL49"/>
      <c r="PJM49"/>
      <c r="PJN49"/>
      <c r="PJO49"/>
      <c r="PJP49"/>
      <c r="PJQ49"/>
      <c r="PJR49"/>
      <c r="PJS49"/>
      <c r="PJT49"/>
      <c r="PJU49"/>
      <c r="PJV49"/>
      <c r="PJW49"/>
      <c r="PJX49"/>
      <c r="PJY49"/>
      <c r="PJZ49"/>
      <c r="PKA49"/>
      <c r="PKB49"/>
      <c r="PKC49"/>
      <c r="PKD49"/>
      <c r="PKE49"/>
      <c r="PKF49"/>
      <c r="PKG49"/>
      <c r="PKH49"/>
      <c r="PKI49"/>
      <c r="PKJ49"/>
      <c r="PKK49"/>
      <c r="PKL49"/>
      <c r="PKM49"/>
      <c r="PKN49"/>
      <c r="PKO49"/>
      <c r="PKP49"/>
      <c r="PKQ49"/>
      <c r="PKR49"/>
      <c r="PKS49"/>
      <c r="PKT49"/>
      <c r="PKU49"/>
      <c r="PKV49"/>
      <c r="PKW49"/>
      <c r="PKX49"/>
      <c r="PKY49"/>
      <c r="PKZ49"/>
      <c r="PLA49"/>
      <c r="PLB49"/>
      <c r="PLC49"/>
      <c r="PLD49"/>
      <c r="PLE49"/>
      <c r="PLF49"/>
      <c r="PLG49"/>
      <c r="PLH49"/>
      <c r="PLI49"/>
      <c r="PLJ49"/>
      <c r="PLK49"/>
      <c r="PLL49"/>
      <c r="PLM49"/>
      <c r="PLN49"/>
      <c r="PLO49"/>
      <c r="PLP49"/>
      <c r="PLQ49"/>
      <c r="PLR49"/>
      <c r="PLS49"/>
      <c r="PLT49"/>
      <c r="PLU49"/>
      <c r="PLV49"/>
      <c r="PLW49"/>
      <c r="PLX49"/>
      <c r="PLY49"/>
      <c r="PLZ49"/>
      <c r="PMA49"/>
      <c r="PMB49"/>
      <c r="PMC49"/>
      <c r="PMD49"/>
      <c r="PME49"/>
      <c r="PMF49"/>
      <c r="PMG49"/>
      <c r="PMH49"/>
      <c r="PMI49"/>
      <c r="PMJ49"/>
      <c r="PMK49"/>
      <c r="PML49"/>
      <c r="PMM49"/>
      <c r="PMN49"/>
      <c r="PMO49"/>
      <c r="PMP49"/>
      <c r="PMQ49"/>
      <c r="PMR49"/>
      <c r="PMS49"/>
      <c r="PMT49"/>
      <c r="PMU49"/>
      <c r="PMV49"/>
      <c r="PMW49"/>
      <c r="PMX49"/>
      <c r="PMY49"/>
      <c r="PMZ49"/>
      <c r="PNA49"/>
      <c r="PNB49"/>
      <c r="PNC49"/>
      <c r="PND49"/>
      <c r="PNE49"/>
      <c r="PNF49"/>
      <c r="PNG49"/>
      <c r="PNH49"/>
      <c r="PNI49"/>
      <c r="PNJ49"/>
      <c r="PNK49"/>
      <c r="PNL49"/>
      <c r="PNM49"/>
      <c r="PNN49"/>
      <c r="PNO49"/>
      <c r="PNP49"/>
      <c r="PNQ49"/>
      <c r="PNR49"/>
      <c r="PNS49"/>
      <c r="PNT49"/>
      <c r="PNU49"/>
      <c r="PNV49"/>
      <c r="PNW49"/>
      <c r="PNX49"/>
      <c r="PNY49"/>
      <c r="PNZ49"/>
      <c r="POA49"/>
      <c r="POB49"/>
      <c r="POC49"/>
      <c r="POD49"/>
      <c r="POE49"/>
      <c r="POF49"/>
      <c r="POG49"/>
      <c r="POH49"/>
      <c r="POI49"/>
      <c r="POJ49"/>
      <c r="POK49"/>
      <c r="POL49"/>
      <c r="POM49"/>
      <c r="PON49"/>
      <c r="POO49"/>
      <c r="POP49"/>
      <c r="POQ49"/>
      <c r="POR49"/>
      <c r="POS49"/>
      <c r="POT49"/>
      <c r="POU49"/>
      <c r="POV49"/>
      <c r="POW49"/>
      <c r="POX49"/>
      <c r="POY49"/>
      <c r="POZ49"/>
      <c r="PPA49"/>
      <c r="PPB49"/>
      <c r="PPC49"/>
      <c r="PPD49"/>
      <c r="PPE49"/>
      <c r="PPF49"/>
      <c r="PPG49"/>
      <c r="PPH49"/>
      <c r="PPI49"/>
      <c r="PPJ49"/>
      <c r="PPK49"/>
      <c r="PPL49"/>
      <c r="PPM49"/>
      <c r="PPN49"/>
      <c r="PPO49"/>
      <c r="PPP49"/>
      <c r="PPQ49"/>
      <c r="PPR49"/>
      <c r="PPS49"/>
      <c r="PPT49"/>
      <c r="PPU49"/>
      <c r="PPV49"/>
      <c r="PPW49"/>
      <c r="PPX49"/>
      <c r="PPY49"/>
      <c r="PPZ49"/>
      <c r="PQA49"/>
      <c r="PQB49"/>
      <c r="PQC49"/>
      <c r="PQD49"/>
      <c r="PQE49"/>
      <c r="PQF49"/>
      <c r="PQG49"/>
      <c r="PQH49"/>
      <c r="PQI49"/>
      <c r="PQJ49"/>
      <c r="PQK49"/>
      <c r="PQL49"/>
      <c r="PQM49"/>
      <c r="PQN49"/>
      <c r="PQO49"/>
      <c r="PQP49"/>
      <c r="PQQ49"/>
      <c r="PQR49"/>
      <c r="PQS49"/>
      <c r="PQT49"/>
      <c r="PQU49"/>
      <c r="PQV49"/>
      <c r="PQW49"/>
      <c r="PQX49"/>
      <c r="PQY49"/>
      <c r="PQZ49"/>
      <c r="PRA49"/>
      <c r="PRB49"/>
      <c r="PRC49"/>
      <c r="PRD49"/>
      <c r="PRE49"/>
      <c r="PRF49"/>
      <c r="PRG49"/>
      <c r="PRH49"/>
      <c r="PRI49"/>
      <c r="PRJ49"/>
      <c r="PRK49"/>
      <c r="PRL49"/>
      <c r="PRM49"/>
      <c r="PRN49"/>
      <c r="PRO49"/>
      <c r="PRP49"/>
      <c r="PRQ49"/>
      <c r="PRR49"/>
      <c r="PRS49"/>
      <c r="PRT49"/>
      <c r="PRU49"/>
      <c r="PRV49"/>
      <c r="PRW49"/>
      <c r="PRX49"/>
      <c r="PRY49"/>
      <c r="PRZ49"/>
      <c r="PSA49"/>
      <c r="PSB49"/>
      <c r="PSC49"/>
      <c r="PSD49"/>
      <c r="PSE49"/>
      <c r="PSF49"/>
      <c r="PSG49"/>
      <c r="PSH49"/>
      <c r="PSI49"/>
      <c r="PSJ49"/>
      <c r="PSK49"/>
      <c r="PSL49"/>
      <c r="PSM49"/>
      <c r="PSN49"/>
      <c r="PSO49"/>
      <c r="PSP49"/>
      <c r="PSQ49"/>
      <c r="PSR49"/>
      <c r="PSS49"/>
      <c r="PST49"/>
      <c r="PSU49"/>
      <c r="PSV49"/>
      <c r="PSW49"/>
      <c r="PSX49"/>
      <c r="PSY49"/>
      <c r="PSZ49"/>
      <c r="PTA49"/>
      <c r="PTB49"/>
      <c r="PTC49"/>
      <c r="PTD49"/>
      <c r="PTE49"/>
      <c r="PTF49"/>
      <c r="PTG49"/>
      <c r="PTH49"/>
      <c r="PTI49"/>
      <c r="PTJ49"/>
      <c r="PTK49"/>
      <c r="PTL49"/>
      <c r="PTM49"/>
      <c r="PTN49"/>
      <c r="PTO49"/>
      <c r="PTP49"/>
      <c r="PTQ49"/>
      <c r="PTR49"/>
      <c r="PTS49"/>
      <c r="PTT49"/>
      <c r="PTU49"/>
      <c r="PTV49"/>
      <c r="PTW49"/>
      <c r="PTX49"/>
      <c r="PTY49"/>
      <c r="PTZ49"/>
      <c r="PUA49"/>
      <c r="PUB49"/>
      <c r="PUC49"/>
      <c r="PUD49"/>
      <c r="PUE49"/>
      <c r="PUF49"/>
      <c r="PUG49"/>
      <c r="PUH49"/>
      <c r="PUI49"/>
      <c r="PUJ49"/>
      <c r="PUK49"/>
      <c r="PUL49"/>
      <c r="PUM49"/>
      <c r="PUN49"/>
      <c r="PUO49"/>
      <c r="PUP49"/>
      <c r="PUQ49"/>
      <c r="PUR49"/>
      <c r="PUS49"/>
      <c r="PUT49"/>
      <c r="PUU49"/>
      <c r="PUV49"/>
      <c r="PUW49"/>
      <c r="PUX49"/>
      <c r="PUY49"/>
      <c r="PUZ49"/>
      <c r="PVA49"/>
      <c r="PVB49"/>
      <c r="PVC49"/>
      <c r="PVD49"/>
      <c r="PVE49"/>
      <c r="PVF49"/>
      <c r="PVG49"/>
      <c r="PVH49"/>
      <c r="PVI49"/>
      <c r="PVJ49"/>
      <c r="PVK49"/>
      <c r="PVL49"/>
      <c r="PVM49"/>
      <c r="PVN49"/>
      <c r="PVO49"/>
      <c r="PVP49"/>
      <c r="PVQ49"/>
      <c r="PVR49"/>
      <c r="PVS49"/>
      <c r="PVT49"/>
      <c r="PVU49"/>
      <c r="PVV49"/>
      <c r="PVW49"/>
      <c r="PVX49"/>
      <c r="PVY49"/>
      <c r="PVZ49"/>
      <c r="PWA49"/>
      <c r="PWB49"/>
      <c r="PWC49"/>
      <c r="PWD49"/>
      <c r="PWE49"/>
      <c r="PWF49"/>
      <c r="PWG49"/>
      <c r="PWH49"/>
      <c r="PWI49"/>
      <c r="PWJ49"/>
      <c r="PWK49"/>
      <c r="PWL49"/>
      <c r="PWM49"/>
      <c r="PWN49"/>
      <c r="PWO49"/>
      <c r="PWP49"/>
      <c r="PWQ49"/>
      <c r="PWR49"/>
      <c r="PWS49"/>
      <c r="PWT49"/>
      <c r="PWU49"/>
      <c r="PWV49"/>
      <c r="PWW49"/>
      <c r="PWX49"/>
      <c r="PWY49"/>
      <c r="PWZ49"/>
      <c r="PXA49"/>
      <c r="PXB49"/>
      <c r="PXC49"/>
      <c r="PXD49"/>
      <c r="PXE49"/>
      <c r="PXF49"/>
      <c r="PXG49"/>
      <c r="PXH49"/>
      <c r="PXI49"/>
      <c r="PXJ49"/>
      <c r="PXK49"/>
      <c r="PXL49"/>
      <c r="PXM49"/>
      <c r="PXN49"/>
      <c r="PXO49"/>
      <c r="PXP49"/>
      <c r="PXQ49"/>
      <c r="PXR49"/>
      <c r="PXS49"/>
      <c r="PXT49"/>
      <c r="PXU49"/>
      <c r="PXV49"/>
      <c r="PXW49"/>
      <c r="PXX49"/>
      <c r="PXY49"/>
      <c r="PXZ49"/>
      <c r="PYA49"/>
      <c r="PYB49"/>
      <c r="PYC49"/>
      <c r="PYD49"/>
      <c r="PYE49"/>
      <c r="PYF49"/>
      <c r="PYG49"/>
      <c r="PYH49"/>
      <c r="PYI49"/>
      <c r="PYJ49"/>
      <c r="PYK49"/>
      <c r="PYL49"/>
      <c r="PYM49"/>
      <c r="PYN49"/>
      <c r="PYO49"/>
      <c r="PYP49"/>
      <c r="PYQ49"/>
      <c r="PYR49"/>
      <c r="PYS49"/>
      <c r="PYT49"/>
      <c r="PYU49"/>
      <c r="PYV49"/>
      <c r="PYW49"/>
      <c r="PYX49"/>
      <c r="PYY49"/>
      <c r="PYZ49"/>
      <c r="PZA49"/>
      <c r="PZB49"/>
      <c r="PZC49"/>
      <c r="PZD49"/>
      <c r="PZE49"/>
      <c r="PZF49"/>
      <c r="PZG49"/>
      <c r="PZH49"/>
      <c r="PZI49"/>
      <c r="PZJ49"/>
      <c r="PZK49"/>
      <c r="PZL49"/>
      <c r="PZM49"/>
      <c r="PZN49"/>
      <c r="PZO49"/>
      <c r="PZP49"/>
      <c r="PZQ49"/>
      <c r="PZR49"/>
      <c r="PZS49"/>
      <c r="PZT49"/>
      <c r="PZU49"/>
      <c r="PZV49"/>
      <c r="PZW49"/>
      <c r="PZX49"/>
      <c r="PZY49"/>
      <c r="PZZ49"/>
      <c r="QAA49"/>
      <c r="QAB49"/>
      <c r="QAC49"/>
      <c r="QAD49"/>
      <c r="QAE49"/>
      <c r="QAF49"/>
      <c r="QAG49"/>
      <c r="QAH49"/>
      <c r="QAI49"/>
      <c r="QAJ49"/>
      <c r="QAK49"/>
      <c r="QAL49"/>
      <c r="QAM49"/>
      <c r="QAN49"/>
      <c r="QAO49"/>
      <c r="QAP49"/>
      <c r="QAQ49"/>
      <c r="QAR49"/>
      <c r="QAS49"/>
      <c r="QAT49"/>
      <c r="QAU49"/>
      <c r="QAV49"/>
      <c r="QAW49"/>
      <c r="QAX49"/>
      <c r="QAY49"/>
      <c r="QAZ49"/>
      <c r="QBA49"/>
      <c r="QBB49"/>
      <c r="QBC49"/>
      <c r="QBD49"/>
      <c r="QBE49"/>
      <c r="QBF49"/>
      <c r="QBG49"/>
      <c r="QBH49"/>
      <c r="QBI49"/>
      <c r="QBJ49"/>
      <c r="QBK49"/>
      <c r="QBL49"/>
      <c r="QBM49"/>
      <c r="QBN49"/>
      <c r="QBO49"/>
      <c r="QBP49"/>
      <c r="QBQ49"/>
      <c r="QBR49"/>
      <c r="QBS49"/>
      <c r="QBT49"/>
      <c r="QBU49"/>
      <c r="QBV49"/>
      <c r="QBW49"/>
      <c r="QBX49"/>
      <c r="QBY49"/>
      <c r="QBZ49"/>
      <c r="QCA49"/>
      <c r="QCB49"/>
      <c r="QCC49"/>
      <c r="QCD49"/>
      <c r="QCE49"/>
      <c r="QCF49"/>
      <c r="QCG49"/>
      <c r="QCH49"/>
      <c r="QCI49"/>
      <c r="QCJ49"/>
      <c r="QCK49"/>
      <c r="QCL49"/>
      <c r="QCM49"/>
      <c r="QCN49"/>
      <c r="QCO49"/>
      <c r="QCP49"/>
      <c r="QCQ49"/>
      <c r="QCR49"/>
      <c r="QCS49"/>
      <c r="QCT49"/>
      <c r="QCU49"/>
      <c r="QCV49"/>
      <c r="QCW49"/>
      <c r="QCX49"/>
      <c r="QCY49"/>
      <c r="QCZ49"/>
      <c r="QDA49"/>
      <c r="QDB49"/>
      <c r="QDC49"/>
      <c r="QDD49"/>
      <c r="QDE49"/>
      <c r="QDF49"/>
      <c r="QDG49"/>
      <c r="QDH49"/>
      <c r="QDI49"/>
      <c r="QDJ49"/>
      <c r="QDK49"/>
      <c r="QDL49"/>
      <c r="QDM49"/>
      <c r="QDN49"/>
      <c r="QDO49"/>
      <c r="QDP49"/>
      <c r="QDQ49"/>
      <c r="QDR49"/>
      <c r="QDS49"/>
      <c r="QDT49"/>
      <c r="QDU49"/>
      <c r="QDV49"/>
      <c r="QDW49"/>
      <c r="QDX49"/>
      <c r="QDY49"/>
      <c r="QDZ49"/>
      <c r="QEA49"/>
      <c r="QEB49"/>
      <c r="QEC49"/>
      <c r="QED49"/>
      <c r="QEE49"/>
      <c r="QEF49"/>
      <c r="QEG49"/>
      <c r="QEH49"/>
      <c r="QEI49"/>
      <c r="QEJ49"/>
      <c r="QEK49"/>
      <c r="QEL49"/>
      <c r="QEM49"/>
      <c r="QEN49"/>
      <c r="QEO49"/>
      <c r="QEP49"/>
      <c r="QEQ49"/>
      <c r="QER49"/>
      <c r="QES49"/>
      <c r="QET49"/>
      <c r="QEU49"/>
      <c r="QEV49"/>
      <c r="QEW49"/>
      <c r="QEX49"/>
      <c r="QEY49"/>
      <c r="QEZ49"/>
      <c r="QFA49"/>
      <c r="QFB49"/>
      <c r="QFC49"/>
      <c r="QFD49"/>
      <c r="QFE49"/>
      <c r="QFF49"/>
      <c r="QFG49"/>
      <c r="QFH49"/>
      <c r="QFI49"/>
      <c r="QFJ49"/>
      <c r="QFK49"/>
      <c r="QFL49"/>
      <c r="QFM49"/>
      <c r="QFN49"/>
      <c r="QFO49"/>
      <c r="QFP49"/>
      <c r="QFQ49"/>
      <c r="QFR49"/>
      <c r="QFS49"/>
      <c r="QFT49"/>
      <c r="QFU49"/>
      <c r="QFV49"/>
      <c r="QFW49"/>
      <c r="QFX49"/>
      <c r="QFY49"/>
      <c r="QFZ49"/>
      <c r="QGA49"/>
      <c r="QGB49"/>
      <c r="QGC49"/>
      <c r="QGD49"/>
      <c r="QGE49"/>
      <c r="QGF49"/>
      <c r="QGG49"/>
      <c r="QGH49"/>
      <c r="QGI49"/>
      <c r="QGJ49"/>
      <c r="QGK49"/>
      <c r="QGL49"/>
      <c r="QGM49"/>
      <c r="QGN49"/>
      <c r="QGO49"/>
      <c r="QGP49"/>
      <c r="QGQ49"/>
      <c r="QGR49"/>
      <c r="QGS49"/>
      <c r="QGT49"/>
      <c r="QGU49"/>
      <c r="QGV49"/>
      <c r="QGW49"/>
      <c r="QGX49"/>
      <c r="QGY49"/>
      <c r="QGZ49"/>
      <c r="QHA49"/>
      <c r="QHB49"/>
      <c r="QHC49"/>
      <c r="QHD49"/>
      <c r="QHE49"/>
      <c r="QHF49"/>
      <c r="QHG49"/>
      <c r="QHH49"/>
      <c r="QHI49"/>
      <c r="QHJ49"/>
      <c r="QHK49"/>
      <c r="QHL49"/>
      <c r="QHM49"/>
      <c r="QHN49"/>
      <c r="QHO49"/>
      <c r="QHP49"/>
      <c r="QHQ49"/>
      <c r="QHR49"/>
      <c r="QHS49"/>
      <c r="QHT49"/>
      <c r="QHU49"/>
      <c r="QHV49"/>
      <c r="QHW49"/>
      <c r="QHX49"/>
      <c r="QHY49"/>
      <c r="QHZ49"/>
      <c r="QIA49"/>
      <c r="QIB49"/>
      <c r="QIC49"/>
      <c r="QID49"/>
      <c r="QIE49"/>
      <c r="QIF49"/>
      <c r="QIG49"/>
      <c r="QIH49"/>
      <c r="QII49"/>
      <c r="QIJ49"/>
      <c r="QIK49"/>
      <c r="QIL49"/>
      <c r="QIM49"/>
      <c r="QIN49"/>
      <c r="QIO49"/>
      <c r="QIP49"/>
      <c r="QIQ49"/>
      <c r="QIR49"/>
      <c r="QIS49"/>
      <c r="QIT49"/>
      <c r="QIU49"/>
      <c r="QIV49"/>
      <c r="QIW49"/>
      <c r="QIX49"/>
      <c r="QIY49"/>
      <c r="QIZ49"/>
      <c r="QJA49"/>
      <c r="QJB49"/>
      <c r="QJC49"/>
      <c r="QJD49"/>
      <c r="QJE49"/>
      <c r="QJF49"/>
      <c r="QJG49"/>
      <c r="QJH49"/>
      <c r="QJI49"/>
      <c r="QJJ49"/>
      <c r="QJK49"/>
      <c r="QJL49"/>
      <c r="QJM49"/>
      <c r="QJN49"/>
      <c r="QJO49"/>
      <c r="QJP49"/>
      <c r="QJQ49"/>
      <c r="QJR49"/>
      <c r="QJS49"/>
      <c r="QJT49"/>
      <c r="QJU49"/>
      <c r="QJV49"/>
      <c r="QJW49"/>
      <c r="QJX49"/>
      <c r="QJY49"/>
      <c r="QJZ49"/>
      <c r="QKA49"/>
      <c r="QKB49"/>
      <c r="QKC49"/>
      <c r="QKD49"/>
      <c r="QKE49"/>
      <c r="QKF49"/>
      <c r="QKG49"/>
      <c r="QKH49"/>
      <c r="QKI49"/>
      <c r="QKJ49"/>
      <c r="QKK49"/>
      <c r="QKL49"/>
      <c r="QKM49"/>
      <c r="QKN49"/>
      <c r="QKO49"/>
      <c r="QKP49"/>
      <c r="QKQ49"/>
      <c r="QKR49"/>
      <c r="QKS49"/>
      <c r="QKT49"/>
      <c r="QKU49"/>
      <c r="QKV49"/>
      <c r="QKW49"/>
      <c r="QKX49"/>
      <c r="QKY49"/>
      <c r="QKZ49"/>
      <c r="QLA49"/>
      <c r="QLB49"/>
      <c r="QLC49"/>
      <c r="QLD49"/>
      <c r="QLE49"/>
      <c r="QLF49"/>
      <c r="QLG49"/>
      <c r="QLH49"/>
      <c r="QLI49"/>
      <c r="QLJ49"/>
      <c r="QLK49"/>
      <c r="QLL49"/>
      <c r="QLM49"/>
      <c r="QLN49"/>
      <c r="QLO49"/>
      <c r="QLP49"/>
      <c r="QLQ49"/>
      <c r="QLR49"/>
      <c r="QLS49"/>
      <c r="QLT49"/>
      <c r="QLU49"/>
      <c r="QLV49"/>
      <c r="QLW49"/>
      <c r="QLX49"/>
      <c r="QLY49"/>
      <c r="QLZ49"/>
      <c r="QMA49"/>
      <c r="QMB49"/>
      <c r="QMC49"/>
      <c r="QMD49"/>
      <c r="QME49"/>
      <c r="QMF49"/>
      <c r="QMG49"/>
      <c r="QMH49"/>
      <c r="QMI49"/>
      <c r="QMJ49"/>
      <c r="QMK49"/>
      <c r="QML49"/>
      <c r="QMM49"/>
      <c r="QMN49"/>
      <c r="QMO49"/>
      <c r="QMP49"/>
      <c r="QMQ49"/>
      <c r="QMR49"/>
      <c r="QMS49"/>
      <c r="QMT49"/>
      <c r="QMU49"/>
      <c r="QMV49"/>
      <c r="QMW49"/>
      <c r="QMX49"/>
      <c r="QMY49"/>
      <c r="QMZ49"/>
      <c r="QNA49"/>
      <c r="QNB49"/>
      <c r="QNC49"/>
      <c r="QND49"/>
      <c r="QNE49"/>
      <c r="QNF49"/>
      <c r="QNG49"/>
      <c r="QNH49"/>
      <c r="QNI49"/>
      <c r="QNJ49"/>
      <c r="QNK49"/>
      <c r="QNL49"/>
      <c r="QNM49"/>
      <c r="QNN49"/>
      <c r="QNO49"/>
      <c r="QNP49"/>
      <c r="QNQ49"/>
      <c r="QNR49"/>
      <c r="QNS49"/>
      <c r="QNT49"/>
      <c r="QNU49"/>
      <c r="QNV49"/>
      <c r="QNW49"/>
      <c r="QNX49"/>
      <c r="QNY49"/>
      <c r="QNZ49"/>
      <c r="QOA49"/>
      <c r="QOB49"/>
      <c r="QOC49"/>
      <c r="QOD49"/>
      <c r="QOE49"/>
      <c r="QOF49"/>
      <c r="QOG49"/>
      <c r="QOH49"/>
      <c r="QOI49"/>
      <c r="QOJ49"/>
      <c r="QOK49"/>
      <c r="QOL49"/>
      <c r="QOM49"/>
      <c r="QON49"/>
      <c r="QOO49"/>
      <c r="QOP49"/>
      <c r="QOQ49"/>
      <c r="QOR49"/>
      <c r="QOS49"/>
      <c r="QOT49"/>
      <c r="QOU49"/>
      <c r="QOV49"/>
      <c r="QOW49"/>
      <c r="QOX49"/>
      <c r="QOY49"/>
      <c r="QOZ49"/>
      <c r="QPA49"/>
      <c r="QPB49"/>
      <c r="QPC49"/>
      <c r="QPD49"/>
      <c r="QPE49"/>
      <c r="QPF49"/>
      <c r="QPG49"/>
      <c r="QPH49"/>
      <c r="QPI49"/>
      <c r="QPJ49"/>
      <c r="QPK49"/>
      <c r="QPL49"/>
      <c r="QPM49"/>
      <c r="QPN49"/>
      <c r="QPO49"/>
      <c r="QPP49"/>
      <c r="QPQ49"/>
      <c r="QPR49"/>
      <c r="QPS49"/>
      <c r="QPT49"/>
      <c r="QPU49"/>
      <c r="QPV49"/>
      <c r="QPW49"/>
      <c r="QPX49"/>
      <c r="QPY49"/>
      <c r="QPZ49"/>
      <c r="QQA49"/>
      <c r="QQB49"/>
      <c r="QQC49"/>
      <c r="QQD49"/>
      <c r="QQE49"/>
      <c r="QQF49"/>
      <c r="QQG49"/>
      <c r="QQH49"/>
      <c r="QQI49"/>
      <c r="QQJ49"/>
      <c r="QQK49"/>
      <c r="QQL49"/>
      <c r="QQM49"/>
      <c r="QQN49"/>
      <c r="QQO49"/>
      <c r="QQP49"/>
      <c r="QQQ49"/>
      <c r="QQR49"/>
      <c r="QQS49"/>
      <c r="QQT49"/>
      <c r="QQU49"/>
      <c r="QQV49"/>
      <c r="QQW49"/>
      <c r="QQX49"/>
      <c r="QQY49"/>
      <c r="QQZ49"/>
      <c r="QRA49"/>
      <c r="QRB49"/>
      <c r="QRC49"/>
      <c r="QRD49"/>
      <c r="QRE49"/>
      <c r="QRF49"/>
      <c r="QRG49"/>
      <c r="QRH49"/>
      <c r="QRI49"/>
      <c r="QRJ49"/>
      <c r="QRK49"/>
      <c r="QRL49"/>
      <c r="QRM49"/>
      <c r="QRN49"/>
      <c r="QRO49"/>
      <c r="QRP49"/>
      <c r="QRQ49"/>
      <c r="QRR49"/>
      <c r="QRS49"/>
      <c r="QRT49"/>
      <c r="QRU49"/>
      <c r="QRV49"/>
      <c r="QRW49"/>
      <c r="QRX49"/>
      <c r="QRY49"/>
      <c r="QRZ49"/>
      <c r="QSA49"/>
      <c r="QSB49"/>
      <c r="QSC49"/>
      <c r="QSD49"/>
      <c r="QSE49"/>
      <c r="QSF49"/>
      <c r="QSG49"/>
      <c r="QSH49"/>
      <c r="QSI49"/>
      <c r="QSJ49"/>
      <c r="QSK49"/>
      <c r="QSL49"/>
      <c r="QSM49"/>
      <c r="QSN49"/>
      <c r="QSO49"/>
      <c r="QSP49"/>
      <c r="QSQ49"/>
      <c r="QSR49"/>
      <c r="QSS49"/>
      <c r="QST49"/>
      <c r="QSU49"/>
      <c r="QSV49"/>
      <c r="QSW49"/>
      <c r="QSX49"/>
      <c r="QSY49"/>
      <c r="QSZ49"/>
      <c r="QTA49"/>
      <c r="QTB49"/>
      <c r="QTC49"/>
      <c r="QTD49"/>
      <c r="QTE49"/>
      <c r="QTF49"/>
      <c r="QTG49"/>
      <c r="QTH49"/>
      <c r="QTI49"/>
      <c r="QTJ49"/>
      <c r="QTK49"/>
      <c r="QTL49"/>
      <c r="QTM49"/>
      <c r="QTN49"/>
      <c r="QTO49"/>
      <c r="QTP49"/>
      <c r="QTQ49"/>
      <c r="QTR49"/>
      <c r="QTS49"/>
      <c r="QTT49"/>
      <c r="QTU49"/>
      <c r="QTV49"/>
      <c r="QTW49"/>
      <c r="QTX49"/>
      <c r="QTY49"/>
      <c r="QTZ49"/>
      <c r="QUA49"/>
      <c r="QUB49"/>
      <c r="QUC49"/>
      <c r="QUD49"/>
      <c r="QUE49"/>
      <c r="QUF49"/>
      <c r="QUG49"/>
      <c r="QUH49"/>
      <c r="QUI49"/>
      <c r="QUJ49"/>
      <c r="QUK49"/>
      <c r="QUL49"/>
      <c r="QUM49"/>
      <c r="QUN49"/>
      <c r="QUO49"/>
      <c r="QUP49"/>
      <c r="QUQ49"/>
      <c r="QUR49"/>
      <c r="QUS49"/>
      <c r="QUT49"/>
      <c r="QUU49"/>
      <c r="QUV49"/>
      <c r="QUW49"/>
      <c r="QUX49"/>
      <c r="QUY49"/>
      <c r="QUZ49"/>
      <c r="QVA49"/>
      <c r="QVB49"/>
      <c r="QVC49"/>
      <c r="QVD49"/>
      <c r="QVE49"/>
      <c r="QVF49"/>
      <c r="QVG49"/>
      <c r="QVH49"/>
      <c r="QVI49"/>
      <c r="QVJ49"/>
      <c r="QVK49"/>
      <c r="QVL49"/>
      <c r="QVM49"/>
      <c r="QVN49"/>
      <c r="QVO49"/>
      <c r="QVP49"/>
      <c r="QVQ49"/>
      <c r="QVR49"/>
      <c r="QVS49"/>
      <c r="QVT49"/>
      <c r="QVU49"/>
      <c r="QVV49"/>
      <c r="QVW49"/>
      <c r="QVX49"/>
      <c r="QVY49"/>
      <c r="QVZ49"/>
      <c r="QWA49"/>
      <c r="QWB49"/>
      <c r="QWC49"/>
      <c r="QWD49"/>
      <c r="QWE49"/>
      <c r="QWF49"/>
      <c r="QWG49"/>
      <c r="QWH49"/>
      <c r="QWI49"/>
      <c r="QWJ49"/>
      <c r="QWK49"/>
      <c r="QWL49"/>
      <c r="QWM49"/>
      <c r="QWN49"/>
      <c r="QWO49"/>
      <c r="QWP49"/>
      <c r="QWQ49"/>
      <c r="QWR49"/>
      <c r="QWS49"/>
      <c r="QWT49"/>
      <c r="QWU49"/>
      <c r="QWV49"/>
      <c r="QWW49"/>
      <c r="QWX49"/>
      <c r="QWY49"/>
      <c r="QWZ49"/>
      <c r="QXA49"/>
      <c r="QXB49"/>
      <c r="QXC49"/>
      <c r="QXD49"/>
      <c r="QXE49"/>
      <c r="QXF49"/>
      <c r="QXG49"/>
      <c r="QXH49"/>
      <c r="QXI49"/>
      <c r="QXJ49"/>
      <c r="QXK49"/>
      <c r="QXL49"/>
      <c r="QXM49"/>
      <c r="QXN49"/>
      <c r="QXO49"/>
      <c r="QXP49"/>
      <c r="QXQ49"/>
      <c r="QXR49"/>
      <c r="QXS49"/>
      <c r="QXT49"/>
      <c r="QXU49"/>
      <c r="QXV49"/>
      <c r="QXW49"/>
      <c r="QXX49"/>
      <c r="QXY49"/>
      <c r="QXZ49"/>
      <c r="QYA49"/>
      <c r="QYB49"/>
      <c r="QYC49"/>
      <c r="QYD49"/>
      <c r="QYE49"/>
      <c r="QYF49"/>
      <c r="QYG49"/>
      <c r="QYH49"/>
      <c r="QYI49"/>
      <c r="QYJ49"/>
      <c r="QYK49"/>
      <c r="QYL49"/>
      <c r="QYM49"/>
      <c r="QYN49"/>
      <c r="QYO49"/>
      <c r="QYP49"/>
      <c r="QYQ49"/>
      <c r="QYR49"/>
      <c r="QYS49"/>
      <c r="QYT49"/>
      <c r="QYU49"/>
      <c r="QYV49"/>
      <c r="QYW49"/>
      <c r="QYX49"/>
      <c r="QYY49"/>
      <c r="QYZ49"/>
      <c r="QZA49"/>
      <c r="QZB49"/>
      <c r="QZC49"/>
      <c r="QZD49"/>
      <c r="QZE49"/>
      <c r="QZF49"/>
      <c r="QZG49"/>
      <c r="QZH49"/>
      <c r="QZI49"/>
      <c r="QZJ49"/>
      <c r="QZK49"/>
      <c r="QZL49"/>
      <c r="QZM49"/>
      <c r="QZN49"/>
      <c r="QZO49"/>
      <c r="QZP49"/>
      <c r="QZQ49"/>
      <c r="QZR49"/>
      <c r="QZS49"/>
      <c r="QZT49"/>
      <c r="QZU49"/>
      <c r="QZV49"/>
      <c r="QZW49"/>
      <c r="QZX49"/>
      <c r="QZY49"/>
      <c r="QZZ49"/>
      <c r="RAA49"/>
      <c r="RAB49"/>
      <c r="RAC49"/>
      <c r="RAD49"/>
      <c r="RAE49"/>
      <c r="RAF49"/>
      <c r="RAG49"/>
      <c r="RAH49"/>
      <c r="RAI49"/>
      <c r="RAJ49"/>
      <c r="RAK49"/>
      <c r="RAL49"/>
      <c r="RAM49"/>
      <c r="RAN49"/>
      <c r="RAO49"/>
      <c r="RAP49"/>
      <c r="RAQ49"/>
      <c r="RAR49"/>
      <c r="RAS49"/>
      <c r="RAT49"/>
      <c r="RAU49"/>
      <c r="RAV49"/>
      <c r="RAW49"/>
      <c r="RAX49"/>
      <c r="RAY49"/>
      <c r="RAZ49"/>
      <c r="RBA49"/>
      <c r="RBB49"/>
      <c r="RBC49"/>
      <c r="RBD49"/>
      <c r="RBE49"/>
      <c r="RBF49"/>
      <c r="RBG49"/>
      <c r="RBH49"/>
      <c r="RBI49"/>
      <c r="RBJ49"/>
      <c r="RBK49"/>
      <c r="RBL49"/>
      <c r="RBM49"/>
      <c r="RBN49"/>
      <c r="RBO49"/>
      <c r="RBP49"/>
      <c r="RBQ49"/>
      <c r="RBR49"/>
      <c r="RBS49"/>
      <c r="RBT49"/>
      <c r="RBU49"/>
      <c r="RBV49"/>
      <c r="RBW49"/>
      <c r="RBX49"/>
      <c r="RBY49"/>
      <c r="RBZ49"/>
      <c r="RCA49"/>
      <c r="RCB49"/>
      <c r="RCC49"/>
      <c r="RCD49"/>
      <c r="RCE49"/>
      <c r="RCF49"/>
      <c r="RCG49"/>
      <c r="RCH49"/>
      <c r="RCI49"/>
      <c r="RCJ49"/>
      <c r="RCK49"/>
      <c r="RCL49"/>
      <c r="RCM49"/>
      <c r="RCN49"/>
      <c r="RCO49"/>
      <c r="RCP49"/>
      <c r="RCQ49"/>
      <c r="RCR49"/>
      <c r="RCS49"/>
      <c r="RCT49"/>
      <c r="RCU49"/>
      <c r="RCV49"/>
      <c r="RCW49"/>
      <c r="RCX49"/>
      <c r="RCY49"/>
      <c r="RCZ49"/>
      <c r="RDA49"/>
      <c r="RDB49"/>
      <c r="RDC49"/>
      <c r="RDD49"/>
      <c r="RDE49"/>
      <c r="RDF49"/>
      <c r="RDG49"/>
      <c r="RDH49"/>
      <c r="RDI49"/>
      <c r="RDJ49"/>
      <c r="RDK49"/>
      <c r="RDL49"/>
      <c r="RDM49"/>
      <c r="RDN49"/>
      <c r="RDO49"/>
      <c r="RDP49"/>
      <c r="RDQ49"/>
      <c r="RDR49"/>
      <c r="RDS49"/>
      <c r="RDT49"/>
      <c r="RDU49"/>
      <c r="RDV49"/>
      <c r="RDW49"/>
      <c r="RDX49"/>
      <c r="RDY49"/>
      <c r="RDZ49"/>
      <c r="REA49"/>
      <c r="REB49"/>
      <c r="REC49"/>
      <c r="RED49"/>
      <c r="REE49"/>
      <c r="REF49"/>
      <c r="REG49"/>
      <c r="REH49"/>
      <c r="REI49"/>
      <c r="REJ49"/>
      <c r="REK49"/>
      <c r="REL49"/>
      <c r="REM49"/>
      <c r="REN49"/>
      <c r="REO49"/>
      <c r="REP49"/>
      <c r="REQ49"/>
      <c r="RER49"/>
      <c r="RES49"/>
      <c r="RET49"/>
      <c r="REU49"/>
      <c r="REV49"/>
      <c r="REW49"/>
      <c r="REX49"/>
      <c r="REY49"/>
      <c r="REZ49"/>
      <c r="RFA49"/>
      <c r="RFB49"/>
      <c r="RFC49"/>
      <c r="RFD49"/>
      <c r="RFE49"/>
      <c r="RFF49"/>
      <c r="RFG49"/>
      <c r="RFH49"/>
      <c r="RFI49"/>
      <c r="RFJ49"/>
      <c r="RFK49"/>
      <c r="RFL49"/>
      <c r="RFM49"/>
      <c r="RFN49"/>
      <c r="RFO49"/>
      <c r="RFP49"/>
      <c r="RFQ49"/>
      <c r="RFR49"/>
      <c r="RFS49"/>
      <c r="RFT49"/>
      <c r="RFU49"/>
      <c r="RFV49"/>
      <c r="RFW49"/>
      <c r="RFX49"/>
      <c r="RFY49"/>
      <c r="RFZ49"/>
      <c r="RGA49"/>
      <c r="RGB49"/>
      <c r="RGC49"/>
      <c r="RGD49"/>
      <c r="RGE49"/>
      <c r="RGF49"/>
      <c r="RGG49"/>
      <c r="RGH49"/>
      <c r="RGI49"/>
      <c r="RGJ49"/>
      <c r="RGK49"/>
      <c r="RGL49"/>
      <c r="RGM49"/>
      <c r="RGN49"/>
      <c r="RGO49"/>
      <c r="RGP49"/>
      <c r="RGQ49"/>
      <c r="RGR49"/>
      <c r="RGS49"/>
      <c r="RGT49"/>
      <c r="RGU49"/>
      <c r="RGV49"/>
      <c r="RGW49"/>
      <c r="RGX49"/>
      <c r="RGY49"/>
      <c r="RGZ49"/>
      <c r="RHA49"/>
      <c r="RHB49"/>
      <c r="RHC49"/>
      <c r="RHD49"/>
      <c r="RHE49"/>
      <c r="RHF49"/>
      <c r="RHG49"/>
      <c r="RHH49"/>
      <c r="RHI49"/>
      <c r="RHJ49"/>
      <c r="RHK49"/>
      <c r="RHL49"/>
      <c r="RHM49"/>
      <c r="RHN49"/>
      <c r="RHO49"/>
      <c r="RHP49"/>
      <c r="RHQ49"/>
      <c r="RHR49"/>
      <c r="RHS49"/>
      <c r="RHT49"/>
      <c r="RHU49"/>
      <c r="RHV49"/>
      <c r="RHW49"/>
      <c r="RHX49"/>
      <c r="RHY49"/>
      <c r="RHZ49"/>
      <c r="RIA49"/>
      <c r="RIB49"/>
      <c r="RIC49"/>
      <c r="RID49"/>
      <c r="RIE49"/>
      <c r="RIF49"/>
      <c r="RIG49"/>
      <c r="RIH49"/>
      <c r="RII49"/>
      <c r="RIJ49"/>
      <c r="RIK49"/>
      <c r="RIL49"/>
      <c r="RIM49"/>
      <c r="RIN49"/>
      <c r="RIO49"/>
      <c r="RIP49"/>
      <c r="RIQ49"/>
      <c r="RIR49"/>
      <c r="RIS49"/>
      <c r="RIT49"/>
      <c r="RIU49"/>
      <c r="RIV49"/>
      <c r="RIW49"/>
      <c r="RIX49"/>
      <c r="RIY49"/>
      <c r="RIZ49"/>
      <c r="RJA49"/>
      <c r="RJB49"/>
      <c r="RJC49"/>
      <c r="RJD49"/>
      <c r="RJE49"/>
      <c r="RJF49"/>
      <c r="RJG49"/>
      <c r="RJH49"/>
      <c r="RJI49"/>
      <c r="RJJ49"/>
      <c r="RJK49"/>
      <c r="RJL49"/>
      <c r="RJM49"/>
      <c r="RJN49"/>
      <c r="RJO49"/>
      <c r="RJP49"/>
      <c r="RJQ49"/>
      <c r="RJR49"/>
      <c r="RJS49"/>
      <c r="RJT49"/>
      <c r="RJU49"/>
      <c r="RJV49"/>
      <c r="RJW49"/>
      <c r="RJX49"/>
      <c r="RJY49"/>
      <c r="RJZ49"/>
      <c r="RKA49"/>
      <c r="RKB49"/>
      <c r="RKC49"/>
      <c r="RKD49"/>
      <c r="RKE49"/>
      <c r="RKF49"/>
      <c r="RKG49"/>
      <c r="RKH49"/>
      <c r="RKI49"/>
      <c r="RKJ49"/>
      <c r="RKK49"/>
      <c r="RKL49"/>
      <c r="RKM49"/>
      <c r="RKN49"/>
      <c r="RKO49"/>
      <c r="RKP49"/>
      <c r="RKQ49"/>
      <c r="RKR49"/>
      <c r="RKS49"/>
      <c r="RKT49"/>
      <c r="RKU49"/>
      <c r="RKV49"/>
      <c r="RKW49"/>
      <c r="RKX49"/>
      <c r="RKY49"/>
      <c r="RKZ49"/>
      <c r="RLA49"/>
      <c r="RLB49"/>
      <c r="RLC49"/>
      <c r="RLD49"/>
      <c r="RLE49"/>
      <c r="RLF49"/>
      <c r="RLG49"/>
      <c r="RLH49"/>
      <c r="RLI49"/>
      <c r="RLJ49"/>
      <c r="RLK49"/>
      <c r="RLL49"/>
      <c r="RLM49"/>
      <c r="RLN49"/>
      <c r="RLO49"/>
      <c r="RLP49"/>
      <c r="RLQ49"/>
      <c r="RLR49"/>
      <c r="RLS49"/>
      <c r="RLT49"/>
      <c r="RLU49"/>
      <c r="RLV49"/>
      <c r="RLW49"/>
      <c r="RLX49"/>
      <c r="RLY49"/>
      <c r="RLZ49"/>
      <c r="RMA49"/>
      <c r="RMB49"/>
      <c r="RMC49"/>
      <c r="RMD49"/>
      <c r="RME49"/>
      <c r="RMF49"/>
      <c r="RMG49"/>
      <c r="RMH49"/>
      <c r="RMI49"/>
      <c r="RMJ49"/>
      <c r="RMK49"/>
      <c r="RML49"/>
      <c r="RMM49"/>
      <c r="RMN49"/>
      <c r="RMO49"/>
      <c r="RMP49"/>
      <c r="RMQ49"/>
      <c r="RMR49"/>
      <c r="RMS49"/>
      <c r="RMT49"/>
      <c r="RMU49"/>
      <c r="RMV49"/>
      <c r="RMW49"/>
      <c r="RMX49"/>
      <c r="RMY49"/>
      <c r="RMZ49"/>
      <c r="RNA49"/>
      <c r="RNB49"/>
      <c r="RNC49"/>
      <c r="RND49"/>
      <c r="RNE49"/>
      <c r="RNF49"/>
      <c r="RNG49"/>
      <c r="RNH49"/>
      <c r="RNI49"/>
      <c r="RNJ49"/>
      <c r="RNK49"/>
      <c r="RNL49"/>
      <c r="RNM49"/>
      <c r="RNN49"/>
      <c r="RNO49"/>
      <c r="RNP49"/>
      <c r="RNQ49"/>
      <c r="RNR49"/>
      <c r="RNS49"/>
      <c r="RNT49"/>
      <c r="RNU49"/>
      <c r="RNV49"/>
      <c r="RNW49"/>
      <c r="RNX49"/>
      <c r="RNY49"/>
      <c r="RNZ49"/>
      <c r="ROA49"/>
      <c r="ROB49"/>
      <c r="ROC49"/>
      <c r="ROD49"/>
      <c r="ROE49"/>
      <c r="ROF49"/>
      <c r="ROG49"/>
      <c r="ROH49"/>
      <c r="ROI49"/>
      <c r="ROJ49"/>
      <c r="ROK49"/>
      <c r="ROL49"/>
      <c r="ROM49"/>
      <c r="RON49"/>
      <c r="ROO49"/>
      <c r="ROP49"/>
      <c r="ROQ49"/>
      <c r="ROR49"/>
      <c r="ROS49"/>
      <c r="ROT49"/>
      <c r="ROU49"/>
      <c r="ROV49"/>
      <c r="ROW49"/>
      <c r="ROX49"/>
      <c r="ROY49"/>
      <c r="ROZ49"/>
      <c r="RPA49"/>
      <c r="RPB49"/>
      <c r="RPC49"/>
      <c r="RPD49"/>
      <c r="RPE49"/>
      <c r="RPF49"/>
      <c r="RPG49"/>
      <c r="RPH49"/>
      <c r="RPI49"/>
      <c r="RPJ49"/>
      <c r="RPK49"/>
      <c r="RPL49"/>
      <c r="RPM49"/>
      <c r="RPN49"/>
      <c r="RPO49"/>
      <c r="RPP49"/>
      <c r="RPQ49"/>
      <c r="RPR49"/>
      <c r="RPS49"/>
      <c r="RPT49"/>
      <c r="RPU49"/>
      <c r="RPV49"/>
      <c r="RPW49"/>
      <c r="RPX49"/>
      <c r="RPY49"/>
      <c r="RPZ49"/>
      <c r="RQA49"/>
      <c r="RQB49"/>
      <c r="RQC49"/>
      <c r="RQD49"/>
      <c r="RQE49"/>
      <c r="RQF49"/>
      <c r="RQG49"/>
      <c r="RQH49"/>
      <c r="RQI49"/>
      <c r="RQJ49"/>
      <c r="RQK49"/>
      <c r="RQL49"/>
      <c r="RQM49"/>
      <c r="RQN49"/>
      <c r="RQO49"/>
      <c r="RQP49"/>
      <c r="RQQ49"/>
      <c r="RQR49"/>
      <c r="RQS49"/>
      <c r="RQT49"/>
      <c r="RQU49"/>
      <c r="RQV49"/>
      <c r="RQW49"/>
      <c r="RQX49"/>
      <c r="RQY49"/>
      <c r="RQZ49"/>
      <c r="RRA49"/>
      <c r="RRB49"/>
      <c r="RRC49"/>
      <c r="RRD49"/>
      <c r="RRE49"/>
      <c r="RRF49"/>
      <c r="RRG49"/>
      <c r="RRH49"/>
      <c r="RRI49"/>
      <c r="RRJ49"/>
      <c r="RRK49"/>
      <c r="RRL49"/>
      <c r="RRM49"/>
      <c r="RRN49"/>
      <c r="RRO49"/>
      <c r="RRP49"/>
      <c r="RRQ49"/>
      <c r="RRR49"/>
      <c r="RRS49"/>
      <c r="RRT49"/>
      <c r="RRU49"/>
      <c r="RRV49"/>
      <c r="RRW49"/>
      <c r="RRX49"/>
      <c r="RRY49"/>
      <c r="RRZ49"/>
      <c r="RSA49"/>
      <c r="RSB49"/>
      <c r="RSC49"/>
      <c r="RSD49"/>
      <c r="RSE49"/>
      <c r="RSF49"/>
      <c r="RSG49"/>
      <c r="RSH49"/>
      <c r="RSI49"/>
      <c r="RSJ49"/>
      <c r="RSK49"/>
      <c r="RSL49"/>
      <c r="RSM49"/>
      <c r="RSN49"/>
      <c r="RSO49"/>
      <c r="RSP49"/>
      <c r="RSQ49"/>
      <c r="RSR49"/>
      <c r="RSS49"/>
      <c r="RST49"/>
      <c r="RSU49"/>
      <c r="RSV49"/>
      <c r="RSW49"/>
      <c r="RSX49"/>
      <c r="RSY49"/>
      <c r="RSZ49"/>
      <c r="RTA49"/>
      <c r="RTB49"/>
      <c r="RTC49"/>
      <c r="RTD49"/>
      <c r="RTE49"/>
      <c r="RTF49"/>
      <c r="RTG49"/>
      <c r="RTH49"/>
      <c r="RTI49"/>
      <c r="RTJ49"/>
      <c r="RTK49"/>
      <c r="RTL49"/>
      <c r="RTM49"/>
      <c r="RTN49"/>
      <c r="RTO49"/>
      <c r="RTP49"/>
      <c r="RTQ49"/>
      <c r="RTR49"/>
      <c r="RTS49"/>
      <c r="RTT49"/>
      <c r="RTU49"/>
      <c r="RTV49"/>
      <c r="RTW49"/>
      <c r="RTX49"/>
      <c r="RTY49"/>
      <c r="RTZ49"/>
      <c r="RUA49"/>
      <c r="RUB49"/>
      <c r="RUC49"/>
      <c r="RUD49"/>
      <c r="RUE49"/>
      <c r="RUF49"/>
      <c r="RUG49"/>
      <c r="RUH49"/>
      <c r="RUI49"/>
      <c r="RUJ49"/>
      <c r="RUK49"/>
      <c r="RUL49"/>
      <c r="RUM49"/>
      <c r="RUN49"/>
      <c r="RUO49"/>
      <c r="RUP49"/>
      <c r="RUQ49"/>
      <c r="RUR49"/>
      <c r="RUS49"/>
      <c r="RUT49"/>
      <c r="RUU49"/>
      <c r="RUV49"/>
      <c r="RUW49"/>
      <c r="RUX49"/>
      <c r="RUY49"/>
      <c r="RUZ49"/>
      <c r="RVA49"/>
      <c r="RVB49"/>
      <c r="RVC49"/>
      <c r="RVD49"/>
      <c r="RVE49"/>
      <c r="RVF49"/>
      <c r="RVG49"/>
      <c r="RVH49"/>
      <c r="RVI49"/>
      <c r="RVJ49"/>
      <c r="RVK49"/>
      <c r="RVL49"/>
      <c r="RVM49"/>
      <c r="RVN49"/>
      <c r="RVO49"/>
      <c r="RVP49"/>
      <c r="RVQ49"/>
      <c r="RVR49"/>
      <c r="RVS49"/>
      <c r="RVT49"/>
      <c r="RVU49"/>
      <c r="RVV49"/>
      <c r="RVW49"/>
      <c r="RVX49"/>
      <c r="RVY49"/>
      <c r="RVZ49"/>
      <c r="RWA49"/>
      <c r="RWB49"/>
      <c r="RWC49"/>
      <c r="RWD49"/>
      <c r="RWE49"/>
      <c r="RWF49"/>
      <c r="RWG49"/>
      <c r="RWH49"/>
      <c r="RWI49"/>
      <c r="RWJ49"/>
      <c r="RWK49"/>
      <c r="RWL49"/>
      <c r="RWM49"/>
      <c r="RWN49"/>
      <c r="RWO49"/>
      <c r="RWP49"/>
      <c r="RWQ49"/>
      <c r="RWR49"/>
      <c r="RWS49"/>
      <c r="RWT49"/>
      <c r="RWU49"/>
      <c r="RWV49"/>
      <c r="RWW49"/>
      <c r="RWX49"/>
      <c r="RWY49"/>
      <c r="RWZ49"/>
      <c r="RXA49"/>
      <c r="RXB49"/>
      <c r="RXC49"/>
      <c r="RXD49"/>
      <c r="RXE49"/>
      <c r="RXF49"/>
      <c r="RXG49"/>
      <c r="RXH49"/>
      <c r="RXI49"/>
      <c r="RXJ49"/>
      <c r="RXK49"/>
      <c r="RXL49"/>
      <c r="RXM49"/>
      <c r="RXN49"/>
      <c r="RXO49"/>
      <c r="RXP49"/>
      <c r="RXQ49"/>
      <c r="RXR49"/>
      <c r="RXS49"/>
      <c r="RXT49"/>
      <c r="RXU49"/>
      <c r="RXV49"/>
      <c r="RXW49"/>
      <c r="RXX49"/>
      <c r="RXY49"/>
      <c r="RXZ49"/>
      <c r="RYA49"/>
      <c r="RYB49"/>
      <c r="RYC49"/>
      <c r="RYD49"/>
      <c r="RYE49"/>
      <c r="RYF49"/>
      <c r="RYG49"/>
      <c r="RYH49"/>
      <c r="RYI49"/>
      <c r="RYJ49"/>
      <c r="RYK49"/>
      <c r="RYL49"/>
      <c r="RYM49"/>
      <c r="RYN49"/>
      <c r="RYO49"/>
      <c r="RYP49"/>
      <c r="RYQ49"/>
      <c r="RYR49"/>
      <c r="RYS49"/>
      <c r="RYT49"/>
      <c r="RYU49"/>
      <c r="RYV49"/>
      <c r="RYW49"/>
      <c r="RYX49"/>
      <c r="RYY49"/>
      <c r="RYZ49"/>
      <c r="RZA49"/>
      <c r="RZB49"/>
      <c r="RZC49"/>
      <c r="RZD49"/>
      <c r="RZE49"/>
      <c r="RZF49"/>
      <c r="RZG49"/>
      <c r="RZH49"/>
      <c r="RZI49"/>
      <c r="RZJ49"/>
      <c r="RZK49"/>
      <c r="RZL49"/>
      <c r="RZM49"/>
      <c r="RZN49"/>
      <c r="RZO49"/>
      <c r="RZP49"/>
      <c r="RZQ49"/>
      <c r="RZR49"/>
      <c r="RZS49"/>
      <c r="RZT49"/>
      <c r="RZU49"/>
      <c r="RZV49"/>
      <c r="RZW49"/>
      <c r="RZX49"/>
      <c r="RZY49"/>
      <c r="RZZ49"/>
      <c r="SAA49"/>
      <c r="SAB49"/>
      <c r="SAC49"/>
      <c r="SAD49"/>
      <c r="SAE49"/>
      <c r="SAF49"/>
      <c r="SAG49"/>
      <c r="SAH49"/>
      <c r="SAI49"/>
      <c r="SAJ49"/>
      <c r="SAK49"/>
      <c r="SAL49"/>
      <c r="SAM49"/>
      <c r="SAN49"/>
      <c r="SAO49"/>
      <c r="SAP49"/>
      <c r="SAQ49"/>
      <c r="SAR49"/>
      <c r="SAS49"/>
      <c r="SAT49"/>
      <c r="SAU49"/>
      <c r="SAV49"/>
      <c r="SAW49"/>
      <c r="SAX49"/>
      <c r="SAY49"/>
      <c r="SAZ49"/>
      <c r="SBA49"/>
      <c r="SBB49"/>
      <c r="SBC49"/>
      <c r="SBD49"/>
      <c r="SBE49"/>
      <c r="SBF49"/>
      <c r="SBG49"/>
      <c r="SBH49"/>
      <c r="SBI49"/>
      <c r="SBJ49"/>
      <c r="SBK49"/>
      <c r="SBL49"/>
      <c r="SBM49"/>
      <c r="SBN49"/>
      <c r="SBO49"/>
      <c r="SBP49"/>
      <c r="SBQ49"/>
      <c r="SBR49"/>
      <c r="SBS49"/>
      <c r="SBT49"/>
      <c r="SBU49"/>
      <c r="SBV49"/>
      <c r="SBW49"/>
      <c r="SBX49"/>
      <c r="SBY49"/>
      <c r="SBZ49"/>
      <c r="SCA49"/>
      <c r="SCB49"/>
      <c r="SCC49"/>
      <c r="SCD49"/>
      <c r="SCE49"/>
      <c r="SCF49"/>
      <c r="SCG49"/>
      <c r="SCH49"/>
      <c r="SCI49"/>
      <c r="SCJ49"/>
      <c r="SCK49"/>
      <c r="SCL49"/>
      <c r="SCM49"/>
      <c r="SCN49"/>
      <c r="SCO49"/>
      <c r="SCP49"/>
      <c r="SCQ49"/>
      <c r="SCR49"/>
      <c r="SCS49"/>
      <c r="SCT49"/>
      <c r="SCU49"/>
      <c r="SCV49"/>
      <c r="SCW49"/>
      <c r="SCX49"/>
      <c r="SCY49"/>
      <c r="SCZ49"/>
      <c r="SDA49"/>
      <c r="SDB49"/>
      <c r="SDC49"/>
      <c r="SDD49"/>
      <c r="SDE49"/>
      <c r="SDF49"/>
      <c r="SDG49"/>
      <c r="SDH49"/>
      <c r="SDI49"/>
      <c r="SDJ49"/>
      <c r="SDK49"/>
      <c r="SDL49"/>
      <c r="SDM49"/>
      <c r="SDN49"/>
      <c r="SDO49"/>
      <c r="SDP49"/>
      <c r="SDQ49"/>
      <c r="SDR49"/>
      <c r="SDS49"/>
      <c r="SDT49"/>
      <c r="SDU49"/>
      <c r="SDV49"/>
      <c r="SDW49"/>
      <c r="SDX49"/>
      <c r="SDY49"/>
      <c r="SDZ49"/>
      <c r="SEA49"/>
      <c r="SEB49"/>
      <c r="SEC49"/>
      <c r="SED49"/>
      <c r="SEE49"/>
      <c r="SEF49"/>
      <c r="SEG49"/>
      <c r="SEH49"/>
      <c r="SEI49"/>
      <c r="SEJ49"/>
      <c r="SEK49"/>
      <c r="SEL49"/>
      <c r="SEM49"/>
      <c r="SEN49"/>
      <c r="SEO49"/>
      <c r="SEP49"/>
      <c r="SEQ49"/>
      <c r="SER49"/>
      <c r="SES49"/>
      <c r="SET49"/>
      <c r="SEU49"/>
      <c r="SEV49"/>
      <c r="SEW49"/>
      <c r="SEX49"/>
      <c r="SEY49"/>
      <c r="SEZ49"/>
      <c r="SFA49"/>
      <c r="SFB49"/>
      <c r="SFC49"/>
      <c r="SFD49"/>
      <c r="SFE49"/>
      <c r="SFF49"/>
      <c r="SFG49"/>
      <c r="SFH49"/>
      <c r="SFI49"/>
      <c r="SFJ49"/>
      <c r="SFK49"/>
      <c r="SFL49"/>
      <c r="SFM49"/>
      <c r="SFN49"/>
      <c r="SFO49"/>
      <c r="SFP49"/>
      <c r="SFQ49"/>
      <c r="SFR49"/>
      <c r="SFS49"/>
      <c r="SFT49"/>
      <c r="SFU49"/>
      <c r="SFV49"/>
      <c r="SFW49"/>
      <c r="SFX49"/>
      <c r="SFY49"/>
      <c r="SFZ49"/>
      <c r="SGA49"/>
      <c r="SGB49"/>
      <c r="SGC49"/>
      <c r="SGD49"/>
      <c r="SGE49"/>
      <c r="SGF49"/>
      <c r="SGG49"/>
      <c r="SGH49"/>
      <c r="SGI49"/>
      <c r="SGJ49"/>
      <c r="SGK49"/>
      <c r="SGL49"/>
      <c r="SGM49"/>
      <c r="SGN49"/>
      <c r="SGO49"/>
      <c r="SGP49"/>
      <c r="SGQ49"/>
      <c r="SGR49"/>
      <c r="SGS49"/>
      <c r="SGT49"/>
      <c r="SGU49"/>
      <c r="SGV49"/>
      <c r="SGW49"/>
      <c r="SGX49"/>
      <c r="SGY49"/>
      <c r="SGZ49"/>
      <c r="SHA49"/>
      <c r="SHB49"/>
      <c r="SHC49"/>
      <c r="SHD49"/>
      <c r="SHE49"/>
      <c r="SHF49"/>
      <c r="SHG49"/>
      <c r="SHH49"/>
      <c r="SHI49"/>
      <c r="SHJ49"/>
      <c r="SHK49"/>
      <c r="SHL49"/>
      <c r="SHM49"/>
      <c r="SHN49"/>
      <c r="SHO49"/>
      <c r="SHP49"/>
      <c r="SHQ49"/>
      <c r="SHR49"/>
      <c r="SHS49"/>
      <c r="SHT49"/>
      <c r="SHU49"/>
      <c r="SHV49"/>
      <c r="SHW49"/>
      <c r="SHX49"/>
      <c r="SHY49"/>
      <c r="SHZ49"/>
      <c r="SIA49"/>
      <c r="SIB49"/>
      <c r="SIC49"/>
      <c r="SID49"/>
      <c r="SIE49"/>
      <c r="SIF49"/>
      <c r="SIG49"/>
      <c r="SIH49"/>
      <c r="SII49"/>
      <c r="SIJ49"/>
      <c r="SIK49"/>
      <c r="SIL49"/>
      <c r="SIM49"/>
      <c r="SIN49"/>
      <c r="SIO49"/>
      <c r="SIP49"/>
      <c r="SIQ49"/>
      <c r="SIR49"/>
      <c r="SIS49"/>
      <c r="SIT49"/>
      <c r="SIU49"/>
      <c r="SIV49"/>
      <c r="SIW49"/>
      <c r="SIX49"/>
      <c r="SIY49"/>
      <c r="SIZ49"/>
      <c r="SJA49"/>
      <c r="SJB49"/>
      <c r="SJC49"/>
      <c r="SJD49"/>
      <c r="SJE49"/>
      <c r="SJF49"/>
      <c r="SJG49"/>
      <c r="SJH49"/>
      <c r="SJI49"/>
      <c r="SJJ49"/>
      <c r="SJK49"/>
      <c r="SJL49"/>
      <c r="SJM49"/>
      <c r="SJN49"/>
      <c r="SJO49"/>
      <c r="SJP49"/>
      <c r="SJQ49"/>
      <c r="SJR49"/>
      <c r="SJS49"/>
      <c r="SJT49"/>
      <c r="SJU49"/>
      <c r="SJV49"/>
      <c r="SJW49"/>
      <c r="SJX49"/>
      <c r="SJY49"/>
      <c r="SJZ49"/>
      <c r="SKA49"/>
      <c r="SKB49"/>
      <c r="SKC49"/>
      <c r="SKD49"/>
      <c r="SKE49"/>
      <c r="SKF49"/>
      <c r="SKG49"/>
      <c r="SKH49"/>
      <c r="SKI49"/>
      <c r="SKJ49"/>
      <c r="SKK49"/>
      <c r="SKL49"/>
      <c r="SKM49"/>
      <c r="SKN49"/>
      <c r="SKO49"/>
      <c r="SKP49"/>
      <c r="SKQ49"/>
      <c r="SKR49"/>
      <c r="SKS49"/>
      <c r="SKT49"/>
      <c r="SKU49"/>
      <c r="SKV49"/>
      <c r="SKW49"/>
      <c r="SKX49"/>
      <c r="SKY49"/>
      <c r="SKZ49"/>
      <c r="SLA49"/>
      <c r="SLB49"/>
      <c r="SLC49"/>
      <c r="SLD49"/>
      <c r="SLE49"/>
      <c r="SLF49"/>
      <c r="SLG49"/>
      <c r="SLH49"/>
      <c r="SLI49"/>
      <c r="SLJ49"/>
      <c r="SLK49"/>
      <c r="SLL49"/>
      <c r="SLM49"/>
      <c r="SLN49"/>
      <c r="SLO49"/>
      <c r="SLP49"/>
      <c r="SLQ49"/>
      <c r="SLR49"/>
      <c r="SLS49"/>
      <c r="SLT49"/>
      <c r="SLU49"/>
      <c r="SLV49"/>
      <c r="SLW49"/>
      <c r="SLX49"/>
      <c r="SLY49"/>
      <c r="SLZ49"/>
      <c r="SMA49"/>
      <c r="SMB49"/>
      <c r="SMC49"/>
      <c r="SMD49"/>
      <c r="SME49"/>
      <c r="SMF49"/>
      <c r="SMG49"/>
      <c r="SMH49"/>
      <c r="SMI49"/>
      <c r="SMJ49"/>
      <c r="SMK49"/>
      <c r="SML49"/>
      <c r="SMM49"/>
      <c r="SMN49"/>
      <c r="SMO49"/>
      <c r="SMP49"/>
      <c r="SMQ49"/>
      <c r="SMR49"/>
      <c r="SMS49"/>
      <c r="SMT49"/>
      <c r="SMU49"/>
      <c r="SMV49"/>
      <c r="SMW49"/>
      <c r="SMX49"/>
      <c r="SMY49"/>
      <c r="SMZ49"/>
      <c r="SNA49"/>
      <c r="SNB49"/>
      <c r="SNC49"/>
      <c r="SND49"/>
      <c r="SNE49"/>
      <c r="SNF49"/>
      <c r="SNG49"/>
      <c r="SNH49"/>
      <c r="SNI49"/>
      <c r="SNJ49"/>
      <c r="SNK49"/>
      <c r="SNL49"/>
      <c r="SNM49"/>
      <c r="SNN49"/>
      <c r="SNO49"/>
      <c r="SNP49"/>
      <c r="SNQ49"/>
      <c r="SNR49"/>
      <c r="SNS49"/>
      <c r="SNT49"/>
      <c r="SNU49"/>
      <c r="SNV49"/>
      <c r="SNW49"/>
      <c r="SNX49"/>
      <c r="SNY49"/>
      <c r="SNZ49"/>
      <c r="SOA49"/>
      <c r="SOB49"/>
      <c r="SOC49"/>
      <c r="SOD49"/>
      <c r="SOE49"/>
      <c r="SOF49"/>
      <c r="SOG49"/>
      <c r="SOH49"/>
      <c r="SOI49"/>
      <c r="SOJ49"/>
      <c r="SOK49"/>
      <c r="SOL49"/>
      <c r="SOM49"/>
      <c r="SON49"/>
      <c r="SOO49"/>
      <c r="SOP49"/>
      <c r="SOQ49"/>
      <c r="SOR49"/>
      <c r="SOS49"/>
      <c r="SOT49"/>
      <c r="SOU49"/>
      <c r="SOV49"/>
      <c r="SOW49"/>
      <c r="SOX49"/>
      <c r="SOY49"/>
      <c r="SOZ49"/>
      <c r="SPA49"/>
      <c r="SPB49"/>
      <c r="SPC49"/>
      <c r="SPD49"/>
      <c r="SPE49"/>
      <c r="SPF49"/>
      <c r="SPG49"/>
      <c r="SPH49"/>
      <c r="SPI49"/>
      <c r="SPJ49"/>
      <c r="SPK49"/>
      <c r="SPL49"/>
      <c r="SPM49"/>
      <c r="SPN49"/>
      <c r="SPO49"/>
      <c r="SPP49"/>
      <c r="SPQ49"/>
      <c r="SPR49"/>
      <c r="SPS49"/>
      <c r="SPT49"/>
      <c r="SPU49"/>
      <c r="SPV49"/>
      <c r="SPW49"/>
      <c r="SPX49"/>
      <c r="SPY49"/>
      <c r="SPZ49"/>
      <c r="SQA49"/>
      <c r="SQB49"/>
      <c r="SQC49"/>
      <c r="SQD49"/>
      <c r="SQE49"/>
      <c r="SQF49"/>
      <c r="SQG49"/>
      <c r="SQH49"/>
      <c r="SQI49"/>
      <c r="SQJ49"/>
      <c r="SQK49"/>
      <c r="SQL49"/>
      <c r="SQM49"/>
      <c r="SQN49"/>
      <c r="SQO49"/>
      <c r="SQP49"/>
      <c r="SQQ49"/>
      <c r="SQR49"/>
      <c r="SQS49"/>
      <c r="SQT49"/>
      <c r="SQU49"/>
      <c r="SQV49"/>
      <c r="SQW49"/>
      <c r="SQX49"/>
      <c r="SQY49"/>
      <c r="SQZ49"/>
      <c r="SRA49"/>
      <c r="SRB49"/>
      <c r="SRC49"/>
      <c r="SRD49"/>
      <c r="SRE49"/>
      <c r="SRF49"/>
      <c r="SRG49"/>
      <c r="SRH49"/>
      <c r="SRI49"/>
      <c r="SRJ49"/>
      <c r="SRK49"/>
      <c r="SRL49"/>
      <c r="SRM49"/>
      <c r="SRN49"/>
      <c r="SRO49"/>
      <c r="SRP49"/>
      <c r="SRQ49"/>
      <c r="SRR49"/>
      <c r="SRS49"/>
      <c r="SRT49"/>
      <c r="SRU49"/>
      <c r="SRV49"/>
      <c r="SRW49"/>
      <c r="SRX49"/>
      <c r="SRY49"/>
      <c r="SRZ49"/>
      <c r="SSA49"/>
      <c r="SSB49"/>
      <c r="SSC49"/>
      <c r="SSD49"/>
      <c r="SSE49"/>
      <c r="SSF49"/>
      <c r="SSG49"/>
      <c r="SSH49"/>
      <c r="SSI49"/>
      <c r="SSJ49"/>
      <c r="SSK49"/>
      <c r="SSL49"/>
      <c r="SSM49"/>
      <c r="SSN49"/>
      <c r="SSO49"/>
      <c r="SSP49"/>
      <c r="SSQ49"/>
      <c r="SSR49"/>
      <c r="SSS49"/>
      <c r="SST49"/>
      <c r="SSU49"/>
      <c r="SSV49"/>
      <c r="SSW49"/>
      <c r="SSX49"/>
      <c r="SSY49"/>
      <c r="SSZ49"/>
      <c r="STA49"/>
      <c r="STB49"/>
      <c r="STC49"/>
      <c r="STD49"/>
      <c r="STE49"/>
      <c r="STF49"/>
      <c r="STG49"/>
      <c r="STH49"/>
      <c r="STI49"/>
      <c r="STJ49"/>
      <c r="STK49"/>
      <c r="STL49"/>
      <c r="STM49"/>
      <c r="STN49"/>
      <c r="STO49"/>
      <c r="STP49"/>
      <c r="STQ49"/>
      <c r="STR49"/>
      <c r="STS49"/>
      <c r="STT49"/>
      <c r="STU49"/>
      <c r="STV49"/>
      <c r="STW49"/>
      <c r="STX49"/>
      <c r="STY49"/>
      <c r="STZ49"/>
      <c r="SUA49"/>
      <c r="SUB49"/>
      <c r="SUC49"/>
      <c r="SUD49"/>
      <c r="SUE49"/>
      <c r="SUF49"/>
      <c r="SUG49"/>
      <c r="SUH49"/>
      <c r="SUI49"/>
      <c r="SUJ49"/>
      <c r="SUK49"/>
      <c r="SUL49"/>
      <c r="SUM49"/>
      <c r="SUN49"/>
      <c r="SUO49"/>
      <c r="SUP49"/>
      <c r="SUQ49"/>
      <c r="SUR49"/>
      <c r="SUS49"/>
      <c r="SUT49"/>
      <c r="SUU49"/>
      <c r="SUV49"/>
      <c r="SUW49"/>
      <c r="SUX49"/>
      <c r="SUY49"/>
      <c r="SUZ49"/>
      <c r="SVA49"/>
      <c r="SVB49"/>
      <c r="SVC49"/>
      <c r="SVD49"/>
      <c r="SVE49"/>
      <c r="SVF49"/>
      <c r="SVG49"/>
      <c r="SVH49"/>
      <c r="SVI49"/>
      <c r="SVJ49"/>
      <c r="SVK49"/>
      <c r="SVL49"/>
      <c r="SVM49"/>
      <c r="SVN49"/>
      <c r="SVO49"/>
      <c r="SVP49"/>
      <c r="SVQ49"/>
      <c r="SVR49"/>
      <c r="SVS49"/>
      <c r="SVT49"/>
      <c r="SVU49"/>
      <c r="SVV49"/>
      <c r="SVW49"/>
      <c r="SVX49"/>
      <c r="SVY49"/>
      <c r="SVZ49"/>
      <c r="SWA49"/>
      <c r="SWB49"/>
      <c r="SWC49"/>
      <c r="SWD49"/>
      <c r="SWE49"/>
      <c r="SWF49"/>
      <c r="SWG49"/>
      <c r="SWH49"/>
      <c r="SWI49"/>
      <c r="SWJ49"/>
      <c r="SWK49"/>
      <c r="SWL49"/>
      <c r="SWM49"/>
      <c r="SWN49"/>
      <c r="SWO49"/>
      <c r="SWP49"/>
      <c r="SWQ49"/>
      <c r="SWR49"/>
      <c r="SWS49"/>
      <c r="SWT49"/>
      <c r="SWU49"/>
      <c r="SWV49"/>
      <c r="SWW49"/>
      <c r="SWX49"/>
      <c r="SWY49"/>
      <c r="SWZ49"/>
      <c r="SXA49"/>
      <c r="SXB49"/>
      <c r="SXC49"/>
      <c r="SXD49"/>
      <c r="SXE49"/>
      <c r="SXF49"/>
      <c r="SXG49"/>
      <c r="SXH49"/>
      <c r="SXI49"/>
      <c r="SXJ49"/>
      <c r="SXK49"/>
      <c r="SXL49"/>
      <c r="SXM49"/>
      <c r="SXN49"/>
      <c r="SXO49"/>
      <c r="SXP49"/>
      <c r="SXQ49"/>
      <c r="SXR49"/>
      <c r="SXS49"/>
      <c r="SXT49"/>
      <c r="SXU49"/>
      <c r="SXV49"/>
      <c r="SXW49"/>
      <c r="SXX49"/>
      <c r="SXY49"/>
      <c r="SXZ49"/>
      <c r="SYA49"/>
      <c r="SYB49"/>
      <c r="SYC49"/>
      <c r="SYD49"/>
      <c r="SYE49"/>
      <c r="SYF49"/>
      <c r="SYG49"/>
      <c r="SYH49"/>
      <c r="SYI49"/>
      <c r="SYJ49"/>
      <c r="SYK49"/>
      <c r="SYL49"/>
      <c r="SYM49"/>
      <c r="SYN49"/>
      <c r="SYO49"/>
      <c r="SYP49"/>
      <c r="SYQ49"/>
      <c r="SYR49"/>
      <c r="SYS49"/>
      <c r="SYT49"/>
      <c r="SYU49"/>
      <c r="SYV49"/>
      <c r="SYW49"/>
      <c r="SYX49"/>
      <c r="SYY49"/>
      <c r="SYZ49"/>
      <c r="SZA49"/>
      <c r="SZB49"/>
      <c r="SZC49"/>
      <c r="SZD49"/>
      <c r="SZE49"/>
      <c r="SZF49"/>
      <c r="SZG49"/>
      <c r="SZH49"/>
      <c r="SZI49"/>
      <c r="SZJ49"/>
      <c r="SZK49"/>
      <c r="SZL49"/>
      <c r="SZM49"/>
      <c r="SZN49"/>
      <c r="SZO49"/>
      <c r="SZP49"/>
      <c r="SZQ49"/>
      <c r="SZR49"/>
      <c r="SZS49"/>
      <c r="SZT49"/>
      <c r="SZU49"/>
      <c r="SZV49"/>
      <c r="SZW49"/>
      <c r="SZX49"/>
      <c r="SZY49"/>
      <c r="SZZ49"/>
      <c r="TAA49"/>
      <c r="TAB49"/>
      <c r="TAC49"/>
      <c r="TAD49"/>
      <c r="TAE49"/>
      <c r="TAF49"/>
      <c r="TAG49"/>
      <c r="TAH49"/>
      <c r="TAI49"/>
      <c r="TAJ49"/>
      <c r="TAK49"/>
      <c r="TAL49"/>
      <c r="TAM49"/>
      <c r="TAN49"/>
      <c r="TAO49"/>
      <c r="TAP49"/>
      <c r="TAQ49"/>
      <c r="TAR49"/>
      <c r="TAS49"/>
      <c r="TAT49"/>
      <c r="TAU49"/>
      <c r="TAV49"/>
      <c r="TAW49"/>
      <c r="TAX49"/>
      <c r="TAY49"/>
      <c r="TAZ49"/>
      <c r="TBA49"/>
      <c r="TBB49"/>
      <c r="TBC49"/>
      <c r="TBD49"/>
      <c r="TBE49"/>
      <c r="TBF49"/>
      <c r="TBG49"/>
      <c r="TBH49"/>
      <c r="TBI49"/>
      <c r="TBJ49"/>
      <c r="TBK49"/>
      <c r="TBL49"/>
      <c r="TBM49"/>
      <c r="TBN49"/>
      <c r="TBO49"/>
      <c r="TBP49"/>
      <c r="TBQ49"/>
      <c r="TBR49"/>
      <c r="TBS49"/>
      <c r="TBT49"/>
      <c r="TBU49"/>
      <c r="TBV49"/>
      <c r="TBW49"/>
      <c r="TBX49"/>
      <c r="TBY49"/>
      <c r="TBZ49"/>
      <c r="TCA49"/>
      <c r="TCB49"/>
      <c r="TCC49"/>
      <c r="TCD49"/>
      <c r="TCE49"/>
      <c r="TCF49"/>
      <c r="TCG49"/>
      <c r="TCH49"/>
      <c r="TCI49"/>
      <c r="TCJ49"/>
      <c r="TCK49"/>
      <c r="TCL49"/>
      <c r="TCM49"/>
      <c r="TCN49"/>
      <c r="TCO49"/>
      <c r="TCP49"/>
      <c r="TCQ49"/>
      <c r="TCR49"/>
      <c r="TCS49"/>
      <c r="TCT49"/>
      <c r="TCU49"/>
      <c r="TCV49"/>
      <c r="TCW49"/>
      <c r="TCX49"/>
      <c r="TCY49"/>
      <c r="TCZ49"/>
      <c r="TDA49"/>
      <c r="TDB49"/>
      <c r="TDC49"/>
      <c r="TDD49"/>
      <c r="TDE49"/>
      <c r="TDF49"/>
      <c r="TDG49"/>
      <c r="TDH49"/>
      <c r="TDI49"/>
      <c r="TDJ49"/>
      <c r="TDK49"/>
      <c r="TDL49"/>
      <c r="TDM49"/>
      <c r="TDN49"/>
      <c r="TDO49"/>
      <c r="TDP49"/>
      <c r="TDQ49"/>
      <c r="TDR49"/>
      <c r="TDS49"/>
      <c r="TDT49"/>
      <c r="TDU49"/>
      <c r="TDV49"/>
      <c r="TDW49"/>
      <c r="TDX49"/>
      <c r="TDY49"/>
      <c r="TDZ49"/>
      <c r="TEA49"/>
      <c r="TEB49"/>
      <c r="TEC49"/>
      <c r="TED49"/>
      <c r="TEE49"/>
      <c r="TEF49"/>
      <c r="TEG49"/>
      <c r="TEH49"/>
      <c r="TEI49"/>
      <c r="TEJ49"/>
      <c r="TEK49"/>
      <c r="TEL49"/>
      <c r="TEM49"/>
      <c r="TEN49"/>
      <c r="TEO49"/>
      <c r="TEP49"/>
      <c r="TEQ49"/>
      <c r="TER49"/>
      <c r="TES49"/>
      <c r="TET49"/>
      <c r="TEU49"/>
      <c r="TEV49"/>
      <c r="TEW49"/>
      <c r="TEX49"/>
      <c r="TEY49"/>
      <c r="TEZ49"/>
      <c r="TFA49"/>
      <c r="TFB49"/>
      <c r="TFC49"/>
      <c r="TFD49"/>
      <c r="TFE49"/>
      <c r="TFF49"/>
      <c r="TFG49"/>
      <c r="TFH49"/>
      <c r="TFI49"/>
      <c r="TFJ49"/>
      <c r="TFK49"/>
      <c r="TFL49"/>
      <c r="TFM49"/>
      <c r="TFN49"/>
      <c r="TFO49"/>
      <c r="TFP49"/>
      <c r="TFQ49"/>
      <c r="TFR49"/>
      <c r="TFS49"/>
      <c r="TFT49"/>
      <c r="TFU49"/>
      <c r="TFV49"/>
      <c r="TFW49"/>
      <c r="TFX49"/>
      <c r="TFY49"/>
      <c r="TFZ49"/>
      <c r="TGA49"/>
      <c r="TGB49"/>
      <c r="TGC49"/>
      <c r="TGD49"/>
      <c r="TGE49"/>
      <c r="TGF49"/>
      <c r="TGG49"/>
      <c r="TGH49"/>
      <c r="TGI49"/>
      <c r="TGJ49"/>
      <c r="TGK49"/>
      <c r="TGL49"/>
      <c r="TGM49"/>
      <c r="TGN49"/>
      <c r="TGO49"/>
      <c r="TGP49"/>
      <c r="TGQ49"/>
      <c r="TGR49"/>
      <c r="TGS49"/>
      <c r="TGT49"/>
      <c r="TGU49"/>
      <c r="TGV49"/>
      <c r="TGW49"/>
      <c r="TGX49"/>
      <c r="TGY49"/>
      <c r="TGZ49"/>
      <c r="THA49"/>
      <c r="THB49"/>
      <c r="THC49"/>
      <c r="THD49"/>
      <c r="THE49"/>
      <c r="THF49"/>
      <c r="THG49"/>
      <c r="THH49"/>
      <c r="THI49"/>
      <c r="THJ49"/>
      <c r="THK49"/>
      <c r="THL49"/>
      <c r="THM49"/>
      <c r="THN49"/>
      <c r="THO49"/>
      <c r="THP49"/>
      <c r="THQ49"/>
      <c r="THR49"/>
      <c r="THS49"/>
      <c r="THT49"/>
      <c r="THU49"/>
      <c r="THV49"/>
      <c r="THW49"/>
      <c r="THX49"/>
      <c r="THY49"/>
      <c r="THZ49"/>
      <c r="TIA49"/>
      <c r="TIB49"/>
      <c r="TIC49"/>
      <c r="TID49"/>
      <c r="TIE49"/>
      <c r="TIF49"/>
      <c r="TIG49"/>
      <c r="TIH49"/>
      <c r="TII49"/>
      <c r="TIJ49"/>
      <c r="TIK49"/>
      <c r="TIL49"/>
      <c r="TIM49"/>
      <c r="TIN49"/>
      <c r="TIO49"/>
      <c r="TIP49"/>
      <c r="TIQ49"/>
      <c r="TIR49"/>
      <c r="TIS49"/>
      <c r="TIT49"/>
      <c r="TIU49"/>
      <c r="TIV49"/>
      <c r="TIW49"/>
      <c r="TIX49"/>
      <c r="TIY49"/>
      <c r="TIZ49"/>
      <c r="TJA49"/>
      <c r="TJB49"/>
      <c r="TJC49"/>
      <c r="TJD49"/>
      <c r="TJE49"/>
      <c r="TJF49"/>
      <c r="TJG49"/>
      <c r="TJH49"/>
      <c r="TJI49"/>
      <c r="TJJ49"/>
      <c r="TJK49"/>
      <c r="TJL49"/>
      <c r="TJM49"/>
      <c r="TJN49"/>
      <c r="TJO49"/>
      <c r="TJP49"/>
      <c r="TJQ49"/>
      <c r="TJR49"/>
      <c r="TJS49"/>
      <c r="TJT49"/>
      <c r="TJU49"/>
      <c r="TJV49"/>
      <c r="TJW49"/>
      <c r="TJX49"/>
      <c r="TJY49"/>
      <c r="TJZ49"/>
      <c r="TKA49"/>
      <c r="TKB49"/>
      <c r="TKC49"/>
      <c r="TKD49"/>
      <c r="TKE49"/>
      <c r="TKF49"/>
      <c r="TKG49"/>
      <c r="TKH49"/>
      <c r="TKI49"/>
      <c r="TKJ49"/>
      <c r="TKK49"/>
      <c r="TKL49"/>
      <c r="TKM49"/>
      <c r="TKN49"/>
      <c r="TKO49"/>
      <c r="TKP49"/>
      <c r="TKQ49"/>
      <c r="TKR49"/>
      <c r="TKS49"/>
      <c r="TKT49"/>
      <c r="TKU49"/>
      <c r="TKV49"/>
      <c r="TKW49"/>
      <c r="TKX49"/>
      <c r="TKY49"/>
      <c r="TKZ49"/>
      <c r="TLA49"/>
      <c r="TLB49"/>
      <c r="TLC49"/>
      <c r="TLD49"/>
      <c r="TLE49"/>
      <c r="TLF49"/>
      <c r="TLG49"/>
      <c r="TLH49"/>
      <c r="TLI49"/>
      <c r="TLJ49"/>
      <c r="TLK49"/>
      <c r="TLL49"/>
      <c r="TLM49"/>
      <c r="TLN49"/>
      <c r="TLO49"/>
      <c r="TLP49"/>
      <c r="TLQ49"/>
      <c r="TLR49"/>
      <c r="TLS49"/>
      <c r="TLT49"/>
      <c r="TLU49"/>
      <c r="TLV49"/>
      <c r="TLW49"/>
      <c r="TLX49"/>
      <c r="TLY49"/>
      <c r="TLZ49"/>
      <c r="TMA49"/>
      <c r="TMB49"/>
      <c r="TMC49"/>
      <c r="TMD49"/>
      <c r="TME49"/>
      <c r="TMF49"/>
      <c r="TMG49"/>
      <c r="TMH49"/>
      <c r="TMI49"/>
      <c r="TMJ49"/>
      <c r="TMK49"/>
      <c r="TML49"/>
      <c r="TMM49"/>
      <c r="TMN49"/>
      <c r="TMO49"/>
      <c r="TMP49"/>
      <c r="TMQ49"/>
      <c r="TMR49"/>
      <c r="TMS49"/>
      <c r="TMT49"/>
      <c r="TMU49"/>
      <c r="TMV49"/>
      <c r="TMW49"/>
      <c r="TMX49"/>
      <c r="TMY49"/>
      <c r="TMZ49"/>
      <c r="TNA49"/>
      <c r="TNB49"/>
      <c r="TNC49"/>
      <c r="TND49"/>
      <c r="TNE49"/>
      <c r="TNF49"/>
      <c r="TNG49"/>
      <c r="TNH49"/>
      <c r="TNI49"/>
      <c r="TNJ49"/>
      <c r="TNK49"/>
      <c r="TNL49"/>
      <c r="TNM49"/>
      <c r="TNN49"/>
      <c r="TNO49"/>
      <c r="TNP49"/>
      <c r="TNQ49"/>
      <c r="TNR49"/>
      <c r="TNS49"/>
      <c r="TNT49"/>
      <c r="TNU49"/>
      <c r="TNV49"/>
      <c r="TNW49"/>
      <c r="TNX49"/>
      <c r="TNY49"/>
      <c r="TNZ49"/>
      <c r="TOA49"/>
      <c r="TOB49"/>
      <c r="TOC49"/>
      <c r="TOD49"/>
      <c r="TOE49"/>
      <c r="TOF49"/>
      <c r="TOG49"/>
      <c r="TOH49"/>
      <c r="TOI49"/>
      <c r="TOJ49"/>
      <c r="TOK49"/>
      <c r="TOL49"/>
      <c r="TOM49"/>
      <c r="TON49"/>
      <c r="TOO49"/>
      <c r="TOP49"/>
      <c r="TOQ49"/>
      <c r="TOR49"/>
      <c r="TOS49"/>
      <c r="TOT49"/>
      <c r="TOU49"/>
      <c r="TOV49"/>
      <c r="TOW49"/>
      <c r="TOX49"/>
      <c r="TOY49"/>
      <c r="TOZ49"/>
      <c r="TPA49"/>
      <c r="TPB49"/>
      <c r="TPC49"/>
      <c r="TPD49"/>
      <c r="TPE49"/>
      <c r="TPF49"/>
      <c r="TPG49"/>
      <c r="TPH49"/>
      <c r="TPI49"/>
      <c r="TPJ49"/>
      <c r="TPK49"/>
      <c r="TPL49"/>
      <c r="TPM49"/>
      <c r="TPN49"/>
      <c r="TPO49"/>
      <c r="TPP49"/>
      <c r="TPQ49"/>
      <c r="TPR49"/>
      <c r="TPS49"/>
      <c r="TPT49"/>
      <c r="TPU49"/>
      <c r="TPV49"/>
      <c r="TPW49"/>
      <c r="TPX49"/>
      <c r="TPY49"/>
      <c r="TPZ49"/>
      <c r="TQA49"/>
      <c r="TQB49"/>
      <c r="TQC49"/>
      <c r="TQD49"/>
      <c r="TQE49"/>
      <c r="TQF49"/>
      <c r="TQG49"/>
      <c r="TQH49"/>
      <c r="TQI49"/>
      <c r="TQJ49"/>
      <c r="TQK49"/>
      <c r="TQL49"/>
      <c r="TQM49"/>
      <c r="TQN49"/>
      <c r="TQO49"/>
      <c r="TQP49"/>
      <c r="TQQ49"/>
      <c r="TQR49"/>
      <c r="TQS49"/>
      <c r="TQT49"/>
      <c r="TQU49"/>
      <c r="TQV49"/>
      <c r="TQW49"/>
      <c r="TQX49"/>
      <c r="TQY49"/>
      <c r="TQZ49"/>
      <c r="TRA49"/>
      <c r="TRB49"/>
      <c r="TRC49"/>
      <c r="TRD49"/>
      <c r="TRE49"/>
      <c r="TRF49"/>
      <c r="TRG49"/>
      <c r="TRH49"/>
      <c r="TRI49"/>
      <c r="TRJ49"/>
      <c r="TRK49"/>
      <c r="TRL49"/>
      <c r="TRM49"/>
      <c r="TRN49"/>
      <c r="TRO49"/>
      <c r="TRP49"/>
      <c r="TRQ49"/>
      <c r="TRR49"/>
      <c r="TRS49"/>
      <c r="TRT49"/>
      <c r="TRU49"/>
      <c r="TRV49"/>
      <c r="TRW49"/>
      <c r="TRX49"/>
      <c r="TRY49"/>
      <c r="TRZ49"/>
      <c r="TSA49"/>
      <c r="TSB49"/>
      <c r="TSC49"/>
      <c r="TSD49"/>
      <c r="TSE49"/>
      <c r="TSF49"/>
      <c r="TSG49"/>
      <c r="TSH49"/>
      <c r="TSI49"/>
      <c r="TSJ49"/>
      <c r="TSK49"/>
      <c r="TSL49"/>
      <c r="TSM49"/>
      <c r="TSN49"/>
      <c r="TSO49"/>
      <c r="TSP49"/>
      <c r="TSQ49"/>
      <c r="TSR49"/>
      <c r="TSS49"/>
      <c r="TST49"/>
      <c r="TSU49"/>
      <c r="TSV49"/>
      <c r="TSW49"/>
      <c r="TSX49"/>
      <c r="TSY49"/>
      <c r="TSZ49"/>
      <c r="TTA49"/>
      <c r="TTB49"/>
      <c r="TTC49"/>
      <c r="TTD49"/>
      <c r="TTE49"/>
      <c r="TTF49"/>
      <c r="TTG49"/>
      <c r="TTH49"/>
      <c r="TTI49"/>
      <c r="TTJ49"/>
      <c r="TTK49"/>
      <c r="TTL49"/>
      <c r="TTM49"/>
      <c r="TTN49"/>
      <c r="TTO49"/>
      <c r="TTP49"/>
      <c r="TTQ49"/>
      <c r="TTR49"/>
      <c r="TTS49"/>
      <c r="TTT49"/>
      <c r="TTU49"/>
      <c r="TTV49"/>
      <c r="TTW49"/>
      <c r="TTX49"/>
      <c r="TTY49"/>
      <c r="TTZ49"/>
      <c r="TUA49"/>
      <c r="TUB49"/>
      <c r="TUC49"/>
      <c r="TUD49"/>
      <c r="TUE49"/>
      <c r="TUF49"/>
      <c r="TUG49"/>
      <c r="TUH49"/>
      <c r="TUI49"/>
      <c r="TUJ49"/>
      <c r="TUK49"/>
      <c r="TUL49"/>
      <c r="TUM49"/>
      <c r="TUN49"/>
      <c r="TUO49"/>
      <c r="TUP49"/>
      <c r="TUQ49"/>
      <c r="TUR49"/>
      <c r="TUS49"/>
      <c r="TUT49"/>
      <c r="TUU49"/>
      <c r="TUV49"/>
      <c r="TUW49"/>
      <c r="TUX49"/>
      <c r="TUY49"/>
      <c r="TUZ49"/>
      <c r="TVA49"/>
      <c r="TVB49"/>
      <c r="TVC49"/>
      <c r="TVD49"/>
      <c r="TVE49"/>
      <c r="TVF49"/>
      <c r="TVG49"/>
      <c r="TVH49"/>
      <c r="TVI49"/>
      <c r="TVJ49"/>
      <c r="TVK49"/>
      <c r="TVL49"/>
      <c r="TVM49"/>
      <c r="TVN49"/>
      <c r="TVO49"/>
      <c r="TVP49"/>
      <c r="TVQ49"/>
      <c r="TVR49"/>
      <c r="TVS49"/>
      <c r="TVT49"/>
      <c r="TVU49"/>
      <c r="TVV49"/>
      <c r="TVW49"/>
      <c r="TVX49"/>
      <c r="TVY49"/>
      <c r="TVZ49"/>
      <c r="TWA49"/>
      <c r="TWB49"/>
      <c r="TWC49"/>
      <c r="TWD49"/>
      <c r="TWE49"/>
      <c r="TWF49"/>
      <c r="TWG49"/>
      <c r="TWH49"/>
      <c r="TWI49"/>
      <c r="TWJ49"/>
      <c r="TWK49"/>
      <c r="TWL49"/>
      <c r="TWM49"/>
      <c r="TWN49"/>
      <c r="TWO49"/>
      <c r="TWP49"/>
      <c r="TWQ49"/>
      <c r="TWR49"/>
      <c r="TWS49"/>
      <c r="TWT49"/>
      <c r="TWU49"/>
      <c r="TWV49"/>
      <c r="TWW49"/>
      <c r="TWX49"/>
      <c r="TWY49"/>
      <c r="TWZ49"/>
      <c r="TXA49"/>
      <c r="TXB49"/>
      <c r="TXC49"/>
      <c r="TXD49"/>
      <c r="TXE49"/>
      <c r="TXF49"/>
      <c r="TXG49"/>
      <c r="TXH49"/>
      <c r="TXI49"/>
      <c r="TXJ49"/>
      <c r="TXK49"/>
      <c r="TXL49"/>
      <c r="TXM49"/>
      <c r="TXN49"/>
      <c r="TXO49"/>
      <c r="TXP49"/>
      <c r="TXQ49"/>
      <c r="TXR49"/>
      <c r="TXS49"/>
      <c r="TXT49"/>
      <c r="TXU49"/>
      <c r="TXV49"/>
      <c r="TXW49"/>
      <c r="TXX49"/>
      <c r="TXY49"/>
      <c r="TXZ49"/>
      <c r="TYA49"/>
      <c r="TYB49"/>
      <c r="TYC49"/>
      <c r="TYD49"/>
      <c r="TYE49"/>
      <c r="TYF49"/>
      <c r="TYG49"/>
      <c r="TYH49"/>
      <c r="TYI49"/>
      <c r="TYJ49"/>
      <c r="TYK49"/>
      <c r="TYL49"/>
      <c r="TYM49"/>
      <c r="TYN49"/>
      <c r="TYO49"/>
      <c r="TYP49"/>
      <c r="TYQ49"/>
      <c r="TYR49"/>
      <c r="TYS49"/>
      <c r="TYT49"/>
      <c r="TYU49"/>
      <c r="TYV49"/>
      <c r="TYW49"/>
      <c r="TYX49"/>
      <c r="TYY49"/>
      <c r="TYZ49"/>
      <c r="TZA49"/>
      <c r="TZB49"/>
      <c r="TZC49"/>
      <c r="TZD49"/>
      <c r="TZE49"/>
      <c r="TZF49"/>
      <c r="TZG49"/>
      <c r="TZH49"/>
      <c r="TZI49"/>
      <c r="TZJ49"/>
      <c r="TZK49"/>
      <c r="TZL49"/>
      <c r="TZM49"/>
      <c r="TZN49"/>
      <c r="TZO49"/>
      <c r="TZP49"/>
      <c r="TZQ49"/>
      <c r="TZR49"/>
      <c r="TZS49"/>
      <c r="TZT49"/>
      <c r="TZU49"/>
      <c r="TZV49"/>
      <c r="TZW49"/>
      <c r="TZX49"/>
      <c r="TZY49"/>
      <c r="TZZ49"/>
      <c r="UAA49"/>
      <c r="UAB49"/>
      <c r="UAC49"/>
      <c r="UAD49"/>
      <c r="UAE49"/>
      <c r="UAF49"/>
      <c r="UAG49"/>
      <c r="UAH49"/>
      <c r="UAI49"/>
      <c r="UAJ49"/>
      <c r="UAK49"/>
      <c r="UAL49"/>
      <c r="UAM49"/>
      <c r="UAN49"/>
      <c r="UAO49"/>
      <c r="UAP49"/>
      <c r="UAQ49"/>
      <c r="UAR49"/>
      <c r="UAS49"/>
      <c r="UAT49"/>
      <c r="UAU49"/>
      <c r="UAV49"/>
      <c r="UAW49"/>
      <c r="UAX49"/>
      <c r="UAY49"/>
      <c r="UAZ49"/>
      <c r="UBA49"/>
      <c r="UBB49"/>
      <c r="UBC49"/>
      <c r="UBD49"/>
      <c r="UBE49"/>
      <c r="UBF49"/>
      <c r="UBG49"/>
      <c r="UBH49"/>
      <c r="UBI49"/>
      <c r="UBJ49"/>
      <c r="UBK49"/>
      <c r="UBL49"/>
      <c r="UBM49"/>
      <c r="UBN49"/>
      <c r="UBO49"/>
      <c r="UBP49"/>
      <c r="UBQ49"/>
      <c r="UBR49"/>
      <c r="UBS49"/>
      <c r="UBT49"/>
      <c r="UBU49"/>
      <c r="UBV49"/>
      <c r="UBW49"/>
      <c r="UBX49"/>
      <c r="UBY49"/>
      <c r="UBZ49"/>
      <c r="UCA49"/>
      <c r="UCB49"/>
      <c r="UCC49"/>
      <c r="UCD49"/>
      <c r="UCE49"/>
      <c r="UCF49"/>
      <c r="UCG49"/>
      <c r="UCH49"/>
      <c r="UCI49"/>
      <c r="UCJ49"/>
      <c r="UCK49"/>
      <c r="UCL49"/>
      <c r="UCM49"/>
      <c r="UCN49"/>
      <c r="UCO49"/>
      <c r="UCP49"/>
      <c r="UCQ49"/>
      <c r="UCR49"/>
      <c r="UCS49"/>
      <c r="UCT49"/>
      <c r="UCU49"/>
      <c r="UCV49"/>
      <c r="UCW49"/>
      <c r="UCX49"/>
      <c r="UCY49"/>
      <c r="UCZ49"/>
      <c r="UDA49"/>
      <c r="UDB49"/>
      <c r="UDC49"/>
      <c r="UDD49"/>
      <c r="UDE49"/>
      <c r="UDF49"/>
      <c r="UDG49"/>
      <c r="UDH49"/>
      <c r="UDI49"/>
      <c r="UDJ49"/>
      <c r="UDK49"/>
      <c r="UDL49"/>
      <c r="UDM49"/>
      <c r="UDN49"/>
      <c r="UDO49"/>
      <c r="UDP49"/>
      <c r="UDQ49"/>
      <c r="UDR49"/>
      <c r="UDS49"/>
      <c r="UDT49"/>
      <c r="UDU49"/>
      <c r="UDV49"/>
      <c r="UDW49"/>
      <c r="UDX49"/>
      <c r="UDY49"/>
      <c r="UDZ49"/>
      <c r="UEA49"/>
      <c r="UEB49"/>
      <c r="UEC49"/>
      <c r="UED49"/>
      <c r="UEE49"/>
      <c r="UEF49"/>
      <c r="UEG49"/>
      <c r="UEH49"/>
      <c r="UEI49"/>
      <c r="UEJ49"/>
      <c r="UEK49"/>
      <c r="UEL49"/>
      <c r="UEM49"/>
      <c r="UEN49"/>
      <c r="UEO49"/>
      <c r="UEP49"/>
      <c r="UEQ49"/>
      <c r="UER49"/>
      <c r="UES49"/>
      <c r="UET49"/>
      <c r="UEU49"/>
      <c r="UEV49"/>
      <c r="UEW49"/>
      <c r="UEX49"/>
      <c r="UEY49"/>
      <c r="UEZ49"/>
      <c r="UFA49"/>
      <c r="UFB49"/>
      <c r="UFC49"/>
      <c r="UFD49"/>
      <c r="UFE49"/>
      <c r="UFF49"/>
      <c r="UFG49"/>
      <c r="UFH49"/>
      <c r="UFI49"/>
      <c r="UFJ49"/>
      <c r="UFK49"/>
      <c r="UFL49"/>
      <c r="UFM49"/>
      <c r="UFN49"/>
      <c r="UFO49"/>
      <c r="UFP49"/>
      <c r="UFQ49"/>
      <c r="UFR49"/>
      <c r="UFS49"/>
      <c r="UFT49"/>
      <c r="UFU49"/>
      <c r="UFV49"/>
      <c r="UFW49"/>
      <c r="UFX49"/>
      <c r="UFY49"/>
      <c r="UFZ49"/>
      <c r="UGA49"/>
      <c r="UGB49"/>
      <c r="UGC49"/>
      <c r="UGD49"/>
      <c r="UGE49"/>
      <c r="UGF49"/>
      <c r="UGG49"/>
      <c r="UGH49"/>
      <c r="UGI49"/>
      <c r="UGJ49"/>
      <c r="UGK49"/>
      <c r="UGL49"/>
      <c r="UGM49"/>
      <c r="UGN49"/>
      <c r="UGO49"/>
      <c r="UGP49"/>
      <c r="UGQ49"/>
      <c r="UGR49"/>
      <c r="UGS49"/>
      <c r="UGT49"/>
      <c r="UGU49"/>
      <c r="UGV49"/>
      <c r="UGW49"/>
      <c r="UGX49"/>
      <c r="UGY49"/>
      <c r="UGZ49"/>
      <c r="UHA49"/>
      <c r="UHB49"/>
      <c r="UHC49"/>
      <c r="UHD49"/>
      <c r="UHE49"/>
      <c r="UHF49"/>
      <c r="UHG49"/>
      <c r="UHH49"/>
      <c r="UHI49"/>
      <c r="UHJ49"/>
      <c r="UHK49"/>
      <c r="UHL49"/>
      <c r="UHM49"/>
      <c r="UHN49"/>
      <c r="UHO49"/>
      <c r="UHP49"/>
      <c r="UHQ49"/>
      <c r="UHR49"/>
      <c r="UHS49"/>
      <c r="UHT49"/>
      <c r="UHU49"/>
      <c r="UHV49"/>
      <c r="UHW49"/>
      <c r="UHX49"/>
      <c r="UHY49"/>
      <c r="UHZ49"/>
      <c r="UIA49"/>
      <c r="UIB49"/>
      <c r="UIC49"/>
      <c r="UID49"/>
      <c r="UIE49"/>
      <c r="UIF49"/>
      <c r="UIG49"/>
      <c r="UIH49"/>
      <c r="UII49"/>
      <c r="UIJ49"/>
      <c r="UIK49"/>
      <c r="UIL49"/>
      <c r="UIM49"/>
      <c r="UIN49"/>
      <c r="UIO49"/>
      <c r="UIP49"/>
      <c r="UIQ49"/>
      <c r="UIR49"/>
      <c r="UIS49"/>
      <c r="UIT49"/>
      <c r="UIU49"/>
      <c r="UIV49"/>
      <c r="UIW49"/>
      <c r="UIX49"/>
      <c r="UIY49"/>
      <c r="UIZ49"/>
      <c r="UJA49"/>
      <c r="UJB49"/>
      <c r="UJC49"/>
      <c r="UJD49"/>
      <c r="UJE49"/>
      <c r="UJF49"/>
      <c r="UJG49"/>
      <c r="UJH49"/>
      <c r="UJI49"/>
      <c r="UJJ49"/>
      <c r="UJK49"/>
      <c r="UJL49"/>
      <c r="UJM49"/>
      <c r="UJN49"/>
      <c r="UJO49"/>
      <c r="UJP49"/>
      <c r="UJQ49"/>
      <c r="UJR49"/>
      <c r="UJS49"/>
      <c r="UJT49"/>
      <c r="UJU49"/>
      <c r="UJV49"/>
      <c r="UJW49"/>
      <c r="UJX49"/>
      <c r="UJY49"/>
      <c r="UJZ49"/>
      <c r="UKA49"/>
      <c r="UKB49"/>
      <c r="UKC49"/>
      <c r="UKD49"/>
      <c r="UKE49"/>
      <c r="UKF49"/>
      <c r="UKG49"/>
      <c r="UKH49"/>
      <c r="UKI49"/>
      <c r="UKJ49"/>
      <c r="UKK49"/>
      <c r="UKL49"/>
      <c r="UKM49"/>
      <c r="UKN49"/>
      <c r="UKO49"/>
      <c r="UKP49"/>
      <c r="UKQ49"/>
      <c r="UKR49"/>
      <c r="UKS49"/>
      <c r="UKT49"/>
      <c r="UKU49"/>
      <c r="UKV49"/>
      <c r="UKW49"/>
      <c r="UKX49"/>
      <c r="UKY49"/>
      <c r="UKZ49"/>
      <c r="ULA49"/>
      <c r="ULB49"/>
      <c r="ULC49"/>
      <c r="ULD49"/>
      <c r="ULE49"/>
      <c r="ULF49"/>
      <c r="ULG49"/>
      <c r="ULH49"/>
      <c r="ULI49"/>
      <c r="ULJ49"/>
      <c r="ULK49"/>
      <c r="ULL49"/>
      <c r="ULM49"/>
      <c r="ULN49"/>
      <c r="ULO49"/>
      <c r="ULP49"/>
      <c r="ULQ49"/>
      <c r="ULR49"/>
      <c r="ULS49"/>
      <c r="ULT49"/>
      <c r="ULU49"/>
      <c r="ULV49"/>
      <c r="ULW49"/>
      <c r="ULX49"/>
      <c r="ULY49"/>
      <c r="ULZ49"/>
      <c r="UMA49"/>
      <c r="UMB49"/>
      <c r="UMC49"/>
      <c r="UMD49"/>
      <c r="UME49"/>
      <c r="UMF49"/>
      <c r="UMG49"/>
      <c r="UMH49"/>
      <c r="UMI49"/>
      <c r="UMJ49"/>
      <c r="UMK49"/>
      <c r="UML49"/>
      <c r="UMM49"/>
      <c r="UMN49"/>
      <c r="UMO49"/>
      <c r="UMP49"/>
      <c r="UMQ49"/>
      <c r="UMR49"/>
      <c r="UMS49"/>
      <c r="UMT49"/>
      <c r="UMU49"/>
      <c r="UMV49"/>
      <c r="UMW49"/>
      <c r="UMX49"/>
      <c r="UMY49"/>
      <c r="UMZ49"/>
      <c r="UNA49"/>
      <c r="UNB49"/>
      <c r="UNC49"/>
      <c r="UND49"/>
      <c r="UNE49"/>
      <c r="UNF49"/>
      <c r="UNG49"/>
      <c r="UNH49"/>
      <c r="UNI49"/>
      <c r="UNJ49"/>
      <c r="UNK49"/>
      <c r="UNL49"/>
      <c r="UNM49"/>
      <c r="UNN49"/>
      <c r="UNO49"/>
      <c r="UNP49"/>
      <c r="UNQ49"/>
      <c r="UNR49"/>
      <c r="UNS49"/>
      <c r="UNT49"/>
      <c r="UNU49"/>
      <c r="UNV49"/>
      <c r="UNW49"/>
      <c r="UNX49"/>
      <c r="UNY49"/>
      <c r="UNZ49"/>
      <c r="UOA49"/>
      <c r="UOB49"/>
      <c r="UOC49"/>
      <c r="UOD49"/>
      <c r="UOE49"/>
      <c r="UOF49"/>
      <c r="UOG49"/>
      <c r="UOH49"/>
      <c r="UOI49"/>
      <c r="UOJ49"/>
      <c r="UOK49"/>
      <c r="UOL49"/>
      <c r="UOM49"/>
      <c r="UON49"/>
      <c r="UOO49"/>
      <c r="UOP49"/>
      <c r="UOQ49"/>
      <c r="UOR49"/>
      <c r="UOS49"/>
      <c r="UOT49"/>
      <c r="UOU49"/>
      <c r="UOV49"/>
      <c r="UOW49"/>
      <c r="UOX49"/>
      <c r="UOY49"/>
      <c r="UOZ49"/>
      <c r="UPA49"/>
      <c r="UPB49"/>
      <c r="UPC49"/>
      <c r="UPD49"/>
      <c r="UPE49"/>
      <c r="UPF49"/>
      <c r="UPG49"/>
      <c r="UPH49"/>
      <c r="UPI49"/>
      <c r="UPJ49"/>
      <c r="UPK49"/>
      <c r="UPL49"/>
      <c r="UPM49"/>
      <c r="UPN49"/>
      <c r="UPO49"/>
      <c r="UPP49"/>
      <c r="UPQ49"/>
      <c r="UPR49"/>
      <c r="UPS49"/>
      <c r="UPT49"/>
      <c r="UPU49"/>
      <c r="UPV49"/>
      <c r="UPW49"/>
      <c r="UPX49"/>
      <c r="UPY49"/>
      <c r="UPZ49"/>
      <c r="UQA49"/>
      <c r="UQB49"/>
      <c r="UQC49"/>
      <c r="UQD49"/>
      <c r="UQE49"/>
      <c r="UQF49"/>
      <c r="UQG49"/>
      <c r="UQH49"/>
      <c r="UQI49"/>
      <c r="UQJ49"/>
      <c r="UQK49"/>
      <c r="UQL49"/>
      <c r="UQM49"/>
      <c r="UQN49"/>
      <c r="UQO49"/>
      <c r="UQP49"/>
      <c r="UQQ49"/>
      <c r="UQR49"/>
      <c r="UQS49"/>
      <c r="UQT49"/>
      <c r="UQU49"/>
      <c r="UQV49"/>
      <c r="UQW49"/>
      <c r="UQX49"/>
      <c r="UQY49"/>
      <c r="UQZ49"/>
      <c r="URA49"/>
      <c r="URB49"/>
      <c r="URC49"/>
      <c r="URD49"/>
      <c r="URE49"/>
      <c r="URF49"/>
      <c r="URG49"/>
      <c r="URH49"/>
      <c r="URI49"/>
      <c r="URJ49"/>
      <c r="URK49"/>
      <c r="URL49"/>
      <c r="URM49"/>
      <c r="URN49"/>
      <c r="URO49"/>
      <c r="URP49"/>
      <c r="URQ49"/>
      <c r="URR49"/>
      <c r="URS49"/>
      <c r="URT49"/>
      <c r="URU49"/>
      <c r="URV49"/>
      <c r="URW49"/>
      <c r="URX49"/>
      <c r="URY49"/>
      <c r="URZ49"/>
      <c r="USA49"/>
      <c r="USB49"/>
      <c r="USC49"/>
      <c r="USD49"/>
      <c r="USE49"/>
      <c r="USF49"/>
      <c r="USG49"/>
      <c r="USH49"/>
      <c r="USI49"/>
      <c r="USJ49"/>
      <c r="USK49"/>
      <c r="USL49"/>
      <c r="USM49"/>
      <c r="USN49"/>
      <c r="USO49"/>
      <c r="USP49"/>
      <c r="USQ49"/>
      <c r="USR49"/>
      <c r="USS49"/>
      <c r="UST49"/>
      <c r="USU49"/>
      <c r="USV49"/>
      <c r="USW49"/>
      <c r="USX49"/>
      <c r="USY49"/>
      <c r="USZ49"/>
      <c r="UTA49"/>
      <c r="UTB49"/>
      <c r="UTC49"/>
      <c r="UTD49"/>
      <c r="UTE49"/>
      <c r="UTF49"/>
      <c r="UTG49"/>
      <c r="UTH49"/>
      <c r="UTI49"/>
      <c r="UTJ49"/>
      <c r="UTK49"/>
      <c r="UTL49"/>
      <c r="UTM49"/>
      <c r="UTN49"/>
      <c r="UTO49"/>
      <c r="UTP49"/>
      <c r="UTQ49"/>
      <c r="UTR49"/>
      <c r="UTS49"/>
      <c r="UTT49"/>
      <c r="UTU49"/>
      <c r="UTV49"/>
      <c r="UTW49"/>
      <c r="UTX49"/>
      <c r="UTY49"/>
      <c r="UTZ49"/>
      <c r="UUA49"/>
      <c r="UUB49"/>
      <c r="UUC49"/>
      <c r="UUD49"/>
      <c r="UUE49"/>
      <c r="UUF49"/>
      <c r="UUG49"/>
      <c r="UUH49"/>
      <c r="UUI49"/>
      <c r="UUJ49"/>
      <c r="UUK49"/>
      <c r="UUL49"/>
      <c r="UUM49"/>
      <c r="UUN49"/>
      <c r="UUO49"/>
      <c r="UUP49"/>
      <c r="UUQ49"/>
      <c r="UUR49"/>
      <c r="UUS49"/>
      <c r="UUT49"/>
      <c r="UUU49"/>
      <c r="UUV49"/>
      <c r="UUW49"/>
      <c r="UUX49"/>
      <c r="UUY49"/>
      <c r="UUZ49"/>
      <c r="UVA49"/>
      <c r="UVB49"/>
      <c r="UVC49"/>
      <c r="UVD49"/>
      <c r="UVE49"/>
      <c r="UVF49"/>
      <c r="UVG49"/>
      <c r="UVH49"/>
      <c r="UVI49"/>
      <c r="UVJ49"/>
      <c r="UVK49"/>
      <c r="UVL49"/>
      <c r="UVM49"/>
      <c r="UVN49"/>
      <c r="UVO49"/>
      <c r="UVP49"/>
      <c r="UVQ49"/>
      <c r="UVR49"/>
      <c r="UVS49"/>
      <c r="UVT49"/>
      <c r="UVU49"/>
      <c r="UVV49"/>
      <c r="UVW49"/>
      <c r="UVX49"/>
      <c r="UVY49"/>
      <c r="UVZ49"/>
      <c r="UWA49"/>
      <c r="UWB49"/>
      <c r="UWC49"/>
      <c r="UWD49"/>
      <c r="UWE49"/>
      <c r="UWF49"/>
      <c r="UWG49"/>
      <c r="UWH49"/>
      <c r="UWI49"/>
      <c r="UWJ49"/>
      <c r="UWK49"/>
      <c r="UWL49"/>
      <c r="UWM49"/>
      <c r="UWN49"/>
      <c r="UWO49"/>
      <c r="UWP49"/>
      <c r="UWQ49"/>
      <c r="UWR49"/>
      <c r="UWS49"/>
      <c r="UWT49"/>
      <c r="UWU49"/>
      <c r="UWV49"/>
      <c r="UWW49"/>
      <c r="UWX49"/>
      <c r="UWY49"/>
      <c r="UWZ49"/>
      <c r="UXA49"/>
      <c r="UXB49"/>
      <c r="UXC49"/>
      <c r="UXD49"/>
      <c r="UXE49"/>
      <c r="UXF49"/>
      <c r="UXG49"/>
      <c r="UXH49"/>
      <c r="UXI49"/>
      <c r="UXJ49"/>
      <c r="UXK49"/>
      <c r="UXL49"/>
      <c r="UXM49"/>
      <c r="UXN49"/>
      <c r="UXO49"/>
      <c r="UXP49"/>
      <c r="UXQ49"/>
      <c r="UXR49"/>
      <c r="UXS49"/>
      <c r="UXT49"/>
      <c r="UXU49"/>
      <c r="UXV49"/>
      <c r="UXW49"/>
      <c r="UXX49"/>
      <c r="UXY49"/>
      <c r="UXZ49"/>
      <c r="UYA49"/>
      <c r="UYB49"/>
      <c r="UYC49"/>
      <c r="UYD49"/>
      <c r="UYE49"/>
      <c r="UYF49"/>
      <c r="UYG49"/>
      <c r="UYH49"/>
      <c r="UYI49"/>
      <c r="UYJ49"/>
      <c r="UYK49"/>
      <c r="UYL49"/>
      <c r="UYM49"/>
      <c r="UYN49"/>
      <c r="UYO49"/>
      <c r="UYP49"/>
      <c r="UYQ49"/>
      <c r="UYR49"/>
      <c r="UYS49"/>
      <c r="UYT49"/>
      <c r="UYU49"/>
      <c r="UYV49"/>
      <c r="UYW49"/>
      <c r="UYX49"/>
      <c r="UYY49"/>
      <c r="UYZ49"/>
      <c r="UZA49"/>
      <c r="UZB49"/>
      <c r="UZC49"/>
      <c r="UZD49"/>
      <c r="UZE49"/>
      <c r="UZF49"/>
      <c r="UZG49"/>
      <c r="UZH49"/>
      <c r="UZI49"/>
      <c r="UZJ49"/>
      <c r="UZK49"/>
      <c r="UZL49"/>
      <c r="UZM49"/>
      <c r="UZN49"/>
      <c r="UZO49"/>
      <c r="UZP49"/>
      <c r="UZQ49"/>
      <c r="UZR49"/>
      <c r="UZS49"/>
      <c r="UZT49"/>
      <c r="UZU49"/>
      <c r="UZV49"/>
      <c r="UZW49"/>
      <c r="UZX49"/>
      <c r="UZY49"/>
      <c r="UZZ49"/>
      <c r="VAA49"/>
      <c r="VAB49"/>
      <c r="VAC49"/>
      <c r="VAD49"/>
      <c r="VAE49"/>
      <c r="VAF49"/>
      <c r="VAG49"/>
      <c r="VAH49"/>
      <c r="VAI49"/>
      <c r="VAJ49"/>
      <c r="VAK49"/>
      <c r="VAL49"/>
      <c r="VAM49"/>
      <c r="VAN49"/>
      <c r="VAO49"/>
      <c r="VAP49"/>
      <c r="VAQ49"/>
      <c r="VAR49"/>
      <c r="VAS49"/>
      <c r="VAT49"/>
      <c r="VAU49"/>
      <c r="VAV49"/>
      <c r="VAW49"/>
      <c r="VAX49"/>
      <c r="VAY49"/>
      <c r="VAZ49"/>
      <c r="VBA49"/>
      <c r="VBB49"/>
      <c r="VBC49"/>
      <c r="VBD49"/>
      <c r="VBE49"/>
      <c r="VBF49"/>
      <c r="VBG49"/>
      <c r="VBH49"/>
      <c r="VBI49"/>
      <c r="VBJ49"/>
      <c r="VBK49"/>
      <c r="VBL49"/>
      <c r="VBM49"/>
      <c r="VBN49"/>
      <c r="VBO49"/>
      <c r="VBP49"/>
      <c r="VBQ49"/>
      <c r="VBR49"/>
      <c r="VBS49"/>
      <c r="VBT49"/>
      <c r="VBU49"/>
      <c r="VBV49"/>
      <c r="VBW49"/>
      <c r="VBX49"/>
      <c r="VBY49"/>
      <c r="VBZ49"/>
      <c r="VCA49"/>
      <c r="VCB49"/>
      <c r="VCC49"/>
      <c r="VCD49"/>
      <c r="VCE49"/>
      <c r="VCF49"/>
      <c r="VCG49"/>
      <c r="VCH49"/>
      <c r="VCI49"/>
      <c r="VCJ49"/>
      <c r="VCK49"/>
      <c r="VCL49"/>
      <c r="VCM49"/>
      <c r="VCN49"/>
      <c r="VCO49"/>
      <c r="VCP49"/>
      <c r="VCQ49"/>
      <c r="VCR49"/>
      <c r="VCS49"/>
      <c r="VCT49"/>
      <c r="VCU49"/>
      <c r="VCV49"/>
      <c r="VCW49"/>
      <c r="VCX49"/>
      <c r="VCY49"/>
      <c r="VCZ49"/>
      <c r="VDA49"/>
      <c r="VDB49"/>
      <c r="VDC49"/>
      <c r="VDD49"/>
      <c r="VDE49"/>
      <c r="VDF49"/>
      <c r="VDG49"/>
      <c r="VDH49"/>
      <c r="VDI49"/>
      <c r="VDJ49"/>
      <c r="VDK49"/>
      <c r="VDL49"/>
      <c r="VDM49"/>
      <c r="VDN49"/>
      <c r="VDO49"/>
      <c r="VDP49"/>
      <c r="VDQ49"/>
      <c r="VDR49"/>
      <c r="VDS49"/>
      <c r="VDT49"/>
      <c r="VDU49"/>
      <c r="VDV49"/>
      <c r="VDW49"/>
      <c r="VDX49"/>
      <c r="VDY49"/>
      <c r="VDZ49"/>
      <c r="VEA49"/>
      <c r="VEB49"/>
      <c r="VEC49"/>
      <c r="VED49"/>
      <c r="VEE49"/>
      <c r="VEF49"/>
      <c r="VEG49"/>
      <c r="VEH49"/>
      <c r="VEI49"/>
      <c r="VEJ49"/>
      <c r="VEK49"/>
      <c r="VEL49"/>
      <c r="VEM49"/>
      <c r="VEN49"/>
      <c r="VEO49"/>
      <c r="VEP49"/>
      <c r="VEQ49"/>
      <c r="VER49"/>
      <c r="VES49"/>
      <c r="VET49"/>
      <c r="VEU49"/>
      <c r="VEV49"/>
      <c r="VEW49"/>
      <c r="VEX49"/>
      <c r="VEY49"/>
      <c r="VEZ49"/>
      <c r="VFA49"/>
      <c r="VFB49"/>
      <c r="VFC49"/>
      <c r="VFD49"/>
      <c r="VFE49"/>
      <c r="VFF49"/>
      <c r="VFG49"/>
      <c r="VFH49"/>
      <c r="VFI49"/>
      <c r="VFJ49"/>
      <c r="VFK49"/>
      <c r="VFL49"/>
      <c r="VFM49"/>
      <c r="VFN49"/>
      <c r="VFO49"/>
      <c r="VFP49"/>
      <c r="VFQ49"/>
      <c r="VFR49"/>
      <c r="VFS49"/>
      <c r="VFT49"/>
      <c r="VFU49"/>
      <c r="VFV49"/>
      <c r="VFW49"/>
      <c r="VFX49"/>
      <c r="VFY49"/>
      <c r="VFZ49"/>
      <c r="VGA49"/>
      <c r="VGB49"/>
      <c r="VGC49"/>
      <c r="VGD49"/>
      <c r="VGE49"/>
      <c r="VGF49"/>
      <c r="VGG49"/>
      <c r="VGH49"/>
      <c r="VGI49"/>
      <c r="VGJ49"/>
      <c r="VGK49"/>
      <c r="VGL49"/>
      <c r="VGM49"/>
      <c r="VGN49"/>
      <c r="VGO49"/>
      <c r="VGP49"/>
      <c r="VGQ49"/>
      <c r="VGR49"/>
      <c r="VGS49"/>
      <c r="VGT49"/>
      <c r="VGU49"/>
      <c r="VGV49"/>
      <c r="VGW49"/>
      <c r="VGX49"/>
      <c r="VGY49"/>
      <c r="VGZ49"/>
      <c r="VHA49"/>
      <c r="VHB49"/>
      <c r="VHC49"/>
      <c r="VHD49"/>
      <c r="VHE49"/>
      <c r="VHF49"/>
      <c r="VHG49"/>
      <c r="VHH49"/>
      <c r="VHI49"/>
      <c r="VHJ49"/>
      <c r="VHK49"/>
      <c r="VHL49"/>
      <c r="VHM49"/>
      <c r="VHN49"/>
      <c r="VHO49"/>
      <c r="VHP49"/>
      <c r="VHQ49"/>
      <c r="VHR49"/>
      <c r="VHS49"/>
      <c r="VHT49"/>
      <c r="VHU49"/>
      <c r="VHV49"/>
      <c r="VHW49"/>
      <c r="VHX49"/>
      <c r="VHY49"/>
      <c r="VHZ49"/>
      <c r="VIA49"/>
      <c r="VIB49"/>
      <c r="VIC49"/>
      <c r="VID49"/>
      <c r="VIE49"/>
      <c r="VIF49"/>
      <c r="VIG49"/>
      <c r="VIH49"/>
      <c r="VII49"/>
      <c r="VIJ49"/>
      <c r="VIK49"/>
      <c r="VIL49"/>
      <c r="VIM49"/>
      <c r="VIN49"/>
      <c r="VIO49"/>
      <c r="VIP49"/>
      <c r="VIQ49"/>
      <c r="VIR49"/>
      <c r="VIS49"/>
      <c r="VIT49"/>
      <c r="VIU49"/>
      <c r="VIV49"/>
      <c r="VIW49"/>
      <c r="VIX49"/>
      <c r="VIY49"/>
      <c r="VIZ49"/>
      <c r="VJA49"/>
      <c r="VJB49"/>
      <c r="VJC49"/>
      <c r="VJD49"/>
      <c r="VJE49"/>
      <c r="VJF49"/>
      <c r="VJG49"/>
      <c r="VJH49"/>
      <c r="VJI49"/>
      <c r="VJJ49"/>
      <c r="VJK49"/>
      <c r="VJL49"/>
      <c r="VJM49"/>
      <c r="VJN49"/>
      <c r="VJO49"/>
      <c r="VJP49"/>
      <c r="VJQ49"/>
      <c r="VJR49"/>
      <c r="VJS49"/>
      <c r="VJT49"/>
      <c r="VJU49"/>
      <c r="VJV49"/>
      <c r="VJW49"/>
      <c r="VJX49"/>
      <c r="VJY49"/>
      <c r="VJZ49"/>
      <c r="VKA49"/>
      <c r="VKB49"/>
      <c r="VKC49"/>
      <c r="VKD49"/>
      <c r="VKE49"/>
      <c r="VKF49"/>
      <c r="VKG49"/>
      <c r="VKH49"/>
      <c r="VKI49"/>
      <c r="VKJ49"/>
      <c r="VKK49"/>
      <c r="VKL49"/>
      <c r="VKM49"/>
      <c r="VKN49"/>
      <c r="VKO49"/>
      <c r="VKP49"/>
      <c r="VKQ49"/>
      <c r="VKR49"/>
      <c r="VKS49"/>
      <c r="VKT49"/>
      <c r="VKU49"/>
      <c r="VKV49"/>
      <c r="VKW49"/>
      <c r="VKX49"/>
      <c r="VKY49"/>
      <c r="VKZ49"/>
      <c r="VLA49"/>
      <c r="VLB49"/>
      <c r="VLC49"/>
      <c r="VLD49"/>
      <c r="VLE49"/>
      <c r="VLF49"/>
      <c r="VLG49"/>
      <c r="VLH49"/>
      <c r="VLI49"/>
      <c r="VLJ49"/>
      <c r="VLK49"/>
      <c r="VLL49"/>
      <c r="VLM49"/>
      <c r="VLN49"/>
      <c r="VLO49"/>
      <c r="VLP49"/>
      <c r="VLQ49"/>
      <c r="VLR49"/>
      <c r="VLS49"/>
      <c r="VLT49"/>
      <c r="VLU49"/>
      <c r="VLV49"/>
      <c r="VLW49"/>
      <c r="VLX49"/>
      <c r="VLY49"/>
      <c r="VLZ49"/>
      <c r="VMA49"/>
      <c r="VMB49"/>
      <c r="VMC49"/>
      <c r="VMD49"/>
      <c r="VME49"/>
      <c r="VMF49"/>
      <c r="VMG49"/>
      <c r="VMH49"/>
      <c r="VMI49"/>
      <c r="VMJ49"/>
      <c r="VMK49"/>
      <c r="VML49"/>
      <c r="VMM49"/>
      <c r="VMN49"/>
      <c r="VMO49"/>
      <c r="VMP49"/>
      <c r="VMQ49"/>
      <c r="VMR49"/>
      <c r="VMS49"/>
      <c r="VMT49"/>
      <c r="VMU49"/>
      <c r="VMV49"/>
      <c r="VMW49"/>
      <c r="VMX49"/>
      <c r="VMY49"/>
      <c r="VMZ49"/>
      <c r="VNA49"/>
      <c r="VNB49"/>
      <c r="VNC49"/>
      <c r="VND49"/>
      <c r="VNE49"/>
      <c r="VNF49"/>
      <c r="VNG49"/>
      <c r="VNH49"/>
      <c r="VNI49"/>
      <c r="VNJ49"/>
      <c r="VNK49"/>
      <c r="VNL49"/>
      <c r="VNM49"/>
      <c r="VNN49"/>
      <c r="VNO49"/>
      <c r="VNP49"/>
      <c r="VNQ49"/>
      <c r="VNR49"/>
      <c r="VNS49"/>
      <c r="VNT49"/>
      <c r="VNU49"/>
      <c r="VNV49"/>
      <c r="VNW49"/>
      <c r="VNX49"/>
      <c r="VNY49"/>
      <c r="VNZ49"/>
      <c r="VOA49"/>
      <c r="VOB49"/>
      <c r="VOC49"/>
      <c r="VOD49"/>
      <c r="VOE49"/>
      <c r="VOF49"/>
      <c r="VOG49"/>
      <c r="VOH49"/>
      <c r="VOI49"/>
      <c r="VOJ49"/>
      <c r="VOK49"/>
      <c r="VOL49"/>
      <c r="VOM49"/>
      <c r="VON49"/>
      <c r="VOO49"/>
      <c r="VOP49"/>
      <c r="VOQ49"/>
      <c r="VOR49"/>
      <c r="VOS49"/>
      <c r="VOT49"/>
      <c r="VOU49"/>
      <c r="VOV49"/>
      <c r="VOW49"/>
      <c r="VOX49"/>
      <c r="VOY49"/>
      <c r="VOZ49"/>
      <c r="VPA49"/>
      <c r="VPB49"/>
      <c r="VPC49"/>
      <c r="VPD49"/>
      <c r="VPE49"/>
      <c r="VPF49"/>
      <c r="VPG49"/>
      <c r="VPH49"/>
      <c r="VPI49"/>
      <c r="VPJ49"/>
      <c r="VPK49"/>
      <c r="VPL49"/>
      <c r="VPM49"/>
      <c r="VPN49"/>
      <c r="VPO49"/>
      <c r="VPP49"/>
      <c r="VPQ49"/>
      <c r="VPR49"/>
      <c r="VPS49"/>
      <c r="VPT49"/>
      <c r="VPU49"/>
      <c r="VPV49"/>
      <c r="VPW49"/>
      <c r="VPX49"/>
      <c r="VPY49"/>
      <c r="VPZ49"/>
      <c r="VQA49"/>
      <c r="VQB49"/>
      <c r="VQC49"/>
      <c r="VQD49"/>
      <c r="VQE49"/>
      <c r="VQF49"/>
      <c r="VQG49"/>
      <c r="VQH49"/>
      <c r="VQI49"/>
      <c r="VQJ49"/>
      <c r="VQK49"/>
      <c r="VQL49"/>
      <c r="VQM49"/>
      <c r="VQN49"/>
      <c r="VQO49"/>
      <c r="VQP49"/>
      <c r="VQQ49"/>
      <c r="VQR49"/>
      <c r="VQS49"/>
      <c r="VQT49"/>
      <c r="VQU49"/>
      <c r="VQV49"/>
      <c r="VQW49"/>
      <c r="VQX49"/>
      <c r="VQY49"/>
      <c r="VQZ49"/>
      <c r="VRA49"/>
      <c r="VRB49"/>
      <c r="VRC49"/>
      <c r="VRD49"/>
      <c r="VRE49"/>
      <c r="VRF49"/>
      <c r="VRG49"/>
      <c r="VRH49"/>
      <c r="VRI49"/>
      <c r="VRJ49"/>
      <c r="VRK49"/>
      <c r="VRL49"/>
      <c r="VRM49"/>
      <c r="VRN49"/>
      <c r="VRO49"/>
      <c r="VRP49"/>
      <c r="VRQ49"/>
      <c r="VRR49"/>
      <c r="VRS49"/>
      <c r="VRT49"/>
      <c r="VRU49"/>
      <c r="VRV49"/>
      <c r="VRW49"/>
      <c r="VRX49"/>
      <c r="VRY49"/>
      <c r="VRZ49"/>
      <c r="VSA49"/>
      <c r="VSB49"/>
      <c r="VSC49"/>
      <c r="VSD49"/>
      <c r="VSE49"/>
      <c r="VSF49"/>
      <c r="VSG49"/>
      <c r="VSH49"/>
      <c r="VSI49"/>
      <c r="VSJ49"/>
      <c r="VSK49"/>
      <c r="VSL49"/>
      <c r="VSM49"/>
      <c r="VSN49"/>
      <c r="VSO49"/>
      <c r="VSP49"/>
      <c r="VSQ49"/>
      <c r="VSR49"/>
      <c r="VSS49"/>
      <c r="VST49"/>
      <c r="VSU49"/>
      <c r="VSV49"/>
      <c r="VSW49"/>
      <c r="VSX49"/>
      <c r="VSY49"/>
      <c r="VSZ49"/>
      <c r="VTA49"/>
      <c r="VTB49"/>
      <c r="VTC49"/>
      <c r="VTD49"/>
      <c r="VTE49"/>
      <c r="VTF49"/>
      <c r="VTG49"/>
      <c r="VTH49"/>
      <c r="VTI49"/>
      <c r="VTJ49"/>
      <c r="VTK49"/>
      <c r="VTL49"/>
      <c r="VTM49"/>
      <c r="VTN49"/>
      <c r="VTO49"/>
      <c r="VTP49"/>
      <c r="VTQ49"/>
      <c r="VTR49"/>
      <c r="VTS49"/>
      <c r="VTT49"/>
      <c r="VTU49"/>
      <c r="VTV49"/>
      <c r="VTW49"/>
      <c r="VTX49"/>
      <c r="VTY49"/>
      <c r="VTZ49"/>
      <c r="VUA49"/>
      <c r="VUB49"/>
      <c r="VUC49"/>
      <c r="VUD49"/>
      <c r="VUE49"/>
      <c r="VUF49"/>
      <c r="VUG49"/>
      <c r="VUH49"/>
      <c r="VUI49"/>
      <c r="VUJ49"/>
      <c r="VUK49"/>
      <c r="VUL49"/>
      <c r="VUM49"/>
      <c r="VUN49"/>
      <c r="VUO49"/>
      <c r="VUP49"/>
      <c r="VUQ49"/>
      <c r="VUR49"/>
      <c r="VUS49"/>
      <c r="VUT49"/>
      <c r="VUU49"/>
      <c r="VUV49"/>
      <c r="VUW49"/>
      <c r="VUX49"/>
      <c r="VUY49"/>
      <c r="VUZ49"/>
      <c r="VVA49"/>
      <c r="VVB49"/>
      <c r="VVC49"/>
      <c r="VVD49"/>
      <c r="VVE49"/>
      <c r="VVF49"/>
      <c r="VVG49"/>
      <c r="VVH49"/>
      <c r="VVI49"/>
      <c r="VVJ49"/>
      <c r="VVK49"/>
      <c r="VVL49"/>
      <c r="VVM49"/>
      <c r="VVN49"/>
      <c r="VVO49"/>
      <c r="VVP49"/>
      <c r="VVQ49"/>
      <c r="VVR49"/>
      <c r="VVS49"/>
      <c r="VVT49"/>
      <c r="VVU49"/>
      <c r="VVV49"/>
      <c r="VVW49"/>
      <c r="VVX49"/>
      <c r="VVY49"/>
      <c r="VVZ49"/>
      <c r="VWA49"/>
      <c r="VWB49"/>
      <c r="VWC49"/>
      <c r="VWD49"/>
      <c r="VWE49"/>
      <c r="VWF49"/>
      <c r="VWG49"/>
      <c r="VWH49"/>
      <c r="VWI49"/>
      <c r="VWJ49"/>
      <c r="VWK49"/>
      <c r="VWL49"/>
      <c r="VWM49"/>
      <c r="VWN49"/>
      <c r="VWO49"/>
      <c r="VWP49"/>
      <c r="VWQ49"/>
      <c r="VWR49"/>
      <c r="VWS49"/>
      <c r="VWT49"/>
      <c r="VWU49"/>
      <c r="VWV49"/>
      <c r="VWW49"/>
      <c r="VWX49"/>
      <c r="VWY49"/>
      <c r="VWZ49"/>
      <c r="VXA49"/>
      <c r="VXB49"/>
      <c r="VXC49"/>
      <c r="VXD49"/>
      <c r="VXE49"/>
      <c r="VXF49"/>
      <c r="VXG49"/>
      <c r="VXH49"/>
      <c r="VXI49"/>
      <c r="VXJ49"/>
      <c r="VXK49"/>
      <c r="VXL49"/>
      <c r="VXM49"/>
      <c r="VXN49"/>
      <c r="VXO49"/>
      <c r="VXP49"/>
      <c r="VXQ49"/>
      <c r="VXR49"/>
      <c r="VXS49"/>
      <c r="VXT49"/>
      <c r="VXU49"/>
      <c r="VXV49"/>
      <c r="VXW49"/>
      <c r="VXX49"/>
      <c r="VXY49"/>
      <c r="VXZ49"/>
      <c r="VYA49"/>
      <c r="VYB49"/>
      <c r="VYC49"/>
      <c r="VYD49"/>
      <c r="VYE49"/>
      <c r="VYF49"/>
      <c r="VYG49"/>
      <c r="VYH49"/>
      <c r="VYI49"/>
      <c r="VYJ49"/>
      <c r="VYK49"/>
      <c r="VYL49"/>
      <c r="VYM49"/>
      <c r="VYN49"/>
      <c r="VYO49"/>
      <c r="VYP49"/>
      <c r="VYQ49"/>
      <c r="VYR49"/>
      <c r="VYS49"/>
      <c r="VYT49"/>
      <c r="VYU49"/>
      <c r="VYV49"/>
      <c r="VYW49"/>
      <c r="VYX49"/>
      <c r="VYY49"/>
      <c r="VYZ49"/>
      <c r="VZA49"/>
      <c r="VZB49"/>
      <c r="VZC49"/>
      <c r="VZD49"/>
      <c r="VZE49"/>
      <c r="VZF49"/>
      <c r="VZG49"/>
      <c r="VZH49"/>
      <c r="VZI49"/>
      <c r="VZJ49"/>
      <c r="VZK49"/>
      <c r="VZL49"/>
      <c r="VZM49"/>
      <c r="VZN49"/>
      <c r="VZO49"/>
      <c r="VZP49"/>
      <c r="VZQ49"/>
      <c r="VZR49"/>
      <c r="VZS49"/>
      <c r="VZT49"/>
      <c r="VZU49"/>
      <c r="VZV49"/>
      <c r="VZW49"/>
      <c r="VZX49"/>
      <c r="VZY49"/>
      <c r="VZZ49"/>
      <c r="WAA49"/>
      <c r="WAB49"/>
      <c r="WAC49"/>
      <c r="WAD49"/>
      <c r="WAE49"/>
      <c r="WAF49"/>
      <c r="WAG49"/>
      <c r="WAH49"/>
      <c r="WAI49"/>
      <c r="WAJ49"/>
      <c r="WAK49"/>
      <c r="WAL49"/>
      <c r="WAM49"/>
      <c r="WAN49"/>
      <c r="WAO49"/>
      <c r="WAP49"/>
      <c r="WAQ49"/>
      <c r="WAR49"/>
      <c r="WAS49"/>
      <c r="WAT49"/>
      <c r="WAU49"/>
      <c r="WAV49"/>
      <c r="WAW49"/>
      <c r="WAX49"/>
      <c r="WAY49"/>
      <c r="WAZ49"/>
      <c r="WBA49"/>
      <c r="WBB49"/>
      <c r="WBC49"/>
      <c r="WBD49"/>
      <c r="WBE49"/>
      <c r="WBF49"/>
      <c r="WBG49"/>
      <c r="WBH49"/>
      <c r="WBI49"/>
      <c r="WBJ49"/>
      <c r="WBK49"/>
      <c r="WBL49"/>
      <c r="WBM49"/>
      <c r="WBN49"/>
      <c r="WBO49"/>
      <c r="WBP49"/>
      <c r="WBQ49"/>
      <c r="WBR49"/>
      <c r="WBS49"/>
      <c r="WBT49"/>
      <c r="WBU49"/>
      <c r="WBV49"/>
      <c r="WBW49"/>
      <c r="WBX49"/>
      <c r="WBY49"/>
      <c r="WBZ49"/>
      <c r="WCA49"/>
      <c r="WCB49"/>
      <c r="WCC49"/>
      <c r="WCD49"/>
      <c r="WCE49"/>
      <c r="WCF49"/>
      <c r="WCG49"/>
      <c r="WCH49"/>
      <c r="WCI49"/>
      <c r="WCJ49"/>
      <c r="WCK49"/>
      <c r="WCL49"/>
      <c r="WCM49"/>
      <c r="WCN49"/>
      <c r="WCO49"/>
      <c r="WCP49"/>
      <c r="WCQ49"/>
      <c r="WCR49"/>
      <c r="WCS49"/>
      <c r="WCT49"/>
      <c r="WCU49"/>
      <c r="WCV49"/>
      <c r="WCW49"/>
      <c r="WCX49"/>
      <c r="WCY49"/>
      <c r="WCZ49"/>
      <c r="WDA49"/>
      <c r="WDB49"/>
      <c r="WDC49"/>
      <c r="WDD49"/>
      <c r="WDE49"/>
      <c r="WDF49"/>
      <c r="WDG49"/>
      <c r="WDH49"/>
      <c r="WDI49"/>
      <c r="WDJ49"/>
      <c r="WDK49"/>
      <c r="WDL49"/>
      <c r="WDM49"/>
      <c r="WDN49"/>
      <c r="WDO49"/>
      <c r="WDP49"/>
      <c r="WDQ49"/>
      <c r="WDR49"/>
      <c r="WDS49"/>
      <c r="WDT49"/>
      <c r="WDU49"/>
      <c r="WDV49"/>
      <c r="WDW49"/>
      <c r="WDX49"/>
      <c r="WDY49"/>
      <c r="WDZ49"/>
      <c r="WEA49"/>
      <c r="WEB49"/>
      <c r="WEC49"/>
      <c r="WED49"/>
      <c r="WEE49"/>
      <c r="WEF49"/>
      <c r="WEG49"/>
      <c r="WEH49"/>
      <c r="WEI49"/>
      <c r="WEJ49"/>
      <c r="WEK49"/>
      <c r="WEL49"/>
      <c r="WEM49"/>
      <c r="WEN49"/>
      <c r="WEO49"/>
      <c r="WEP49"/>
      <c r="WEQ49"/>
      <c r="WER49"/>
      <c r="WES49"/>
      <c r="WET49"/>
      <c r="WEU49"/>
      <c r="WEV49"/>
      <c r="WEW49"/>
      <c r="WEX49"/>
      <c r="WEY49"/>
      <c r="WEZ49"/>
      <c r="WFA49"/>
      <c r="WFB49"/>
      <c r="WFC49"/>
      <c r="WFD49"/>
      <c r="WFE49"/>
      <c r="WFF49"/>
      <c r="WFG49"/>
      <c r="WFH49"/>
      <c r="WFI49"/>
      <c r="WFJ49"/>
      <c r="WFK49"/>
      <c r="WFL49"/>
      <c r="WFM49"/>
      <c r="WFN49"/>
      <c r="WFO49"/>
      <c r="WFP49"/>
      <c r="WFQ49"/>
      <c r="WFR49"/>
      <c r="WFS49"/>
      <c r="WFT49"/>
      <c r="WFU49"/>
      <c r="WFV49"/>
      <c r="WFW49"/>
      <c r="WFX49"/>
      <c r="WFY49"/>
      <c r="WFZ49"/>
      <c r="WGA49"/>
      <c r="WGB49"/>
      <c r="WGC49"/>
      <c r="WGD49"/>
      <c r="WGE49"/>
      <c r="WGF49"/>
      <c r="WGG49"/>
      <c r="WGH49"/>
      <c r="WGI49"/>
      <c r="WGJ49"/>
      <c r="WGK49"/>
      <c r="WGL49"/>
      <c r="WGM49"/>
      <c r="WGN49"/>
      <c r="WGO49"/>
      <c r="WGP49"/>
      <c r="WGQ49"/>
      <c r="WGR49"/>
      <c r="WGS49"/>
      <c r="WGT49"/>
      <c r="WGU49"/>
      <c r="WGV49"/>
      <c r="WGW49"/>
      <c r="WGX49"/>
      <c r="WGY49"/>
      <c r="WGZ49"/>
      <c r="WHA49"/>
      <c r="WHB49"/>
      <c r="WHC49"/>
      <c r="WHD49"/>
      <c r="WHE49"/>
      <c r="WHF49"/>
      <c r="WHG49"/>
      <c r="WHH49"/>
      <c r="WHI49"/>
      <c r="WHJ49"/>
      <c r="WHK49"/>
      <c r="WHL49"/>
      <c r="WHM49"/>
      <c r="WHN49"/>
      <c r="WHO49"/>
      <c r="WHP49"/>
      <c r="WHQ49"/>
      <c r="WHR49"/>
      <c r="WHS49"/>
      <c r="WHT49"/>
      <c r="WHU49"/>
      <c r="WHV49"/>
      <c r="WHW49"/>
      <c r="WHX49"/>
      <c r="WHY49"/>
      <c r="WHZ49"/>
      <c r="WIA49"/>
      <c r="WIB49"/>
      <c r="WIC49"/>
      <c r="WID49"/>
      <c r="WIE49"/>
      <c r="WIF49"/>
      <c r="WIG49"/>
      <c r="WIH49"/>
      <c r="WII49"/>
      <c r="WIJ49"/>
      <c r="WIK49"/>
      <c r="WIL49"/>
      <c r="WIM49"/>
      <c r="WIN49"/>
      <c r="WIO49"/>
      <c r="WIP49"/>
      <c r="WIQ49"/>
      <c r="WIR49"/>
      <c r="WIS49"/>
      <c r="WIT49"/>
      <c r="WIU49"/>
      <c r="WIV49"/>
      <c r="WIW49"/>
      <c r="WIX49"/>
      <c r="WIY49"/>
      <c r="WIZ49"/>
      <c r="WJA49"/>
      <c r="WJB49"/>
      <c r="WJC49"/>
      <c r="WJD49"/>
      <c r="WJE49"/>
      <c r="WJF49"/>
      <c r="WJG49"/>
      <c r="WJH49"/>
      <c r="WJI49"/>
      <c r="WJJ49"/>
      <c r="WJK49"/>
      <c r="WJL49"/>
      <c r="WJM49"/>
      <c r="WJN49"/>
      <c r="WJO49"/>
      <c r="WJP49"/>
      <c r="WJQ49"/>
      <c r="WJR49"/>
      <c r="WJS49"/>
      <c r="WJT49"/>
      <c r="WJU49"/>
      <c r="WJV49"/>
      <c r="WJW49"/>
      <c r="WJX49"/>
      <c r="WJY49"/>
      <c r="WJZ49"/>
      <c r="WKA49"/>
      <c r="WKB49"/>
      <c r="WKC49"/>
      <c r="WKD49"/>
      <c r="WKE49"/>
      <c r="WKF49"/>
      <c r="WKG49"/>
      <c r="WKH49"/>
      <c r="WKI49"/>
      <c r="WKJ49"/>
      <c r="WKK49"/>
      <c r="WKL49"/>
      <c r="WKM49"/>
      <c r="WKN49"/>
      <c r="WKO49"/>
      <c r="WKP49"/>
      <c r="WKQ49"/>
      <c r="WKR49"/>
      <c r="WKS49"/>
      <c r="WKT49"/>
      <c r="WKU49"/>
      <c r="WKV49"/>
      <c r="WKW49"/>
      <c r="WKX49"/>
      <c r="WKY49"/>
      <c r="WKZ49"/>
      <c r="WLA49"/>
      <c r="WLB49"/>
      <c r="WLC49"/>
      <c r="WLD49"/>
      <c r="WLE49"/>
      <c r="WLF49"/>
      <c r="WLG49"/>
      <c r="WLH49"/>
      <c r="WLI49"/>
      <c r="WLJ49"/>
      <c r="WLK49"/>
      <c r="WLL49"/>
      <c r="WLM49"/>
      <c r="WLN49"/>
      <c r="WLO49"/>
      <c r="WLP49"/>
      <c r="WLQ49"/>
      <c r="WLR49"/>
      <c r="WLS49"/>
      <c r="WLT49"/>
      <c r="WLU49"/>
      <c r="WLV49"/>
      <c r="WLW49"/>
      <c r="WLX49"/>
      <c r="WLY49"/>
      <c r="WLZ49"/>
      <c r="WMA49"/>
      <c r="WMB49"/>
      <c r="WMC49"/>
      <c r="WMD49"/>
      <c r="WME49"/>
      <c r="WMF49"/>
      <c r="WMG49"/>
      <c r="WMH49"/>
      <c r="WMI49"/>
      <c r="WMJ49"/>
      <c r="WMK49"/>
      <c r="WML49"/>
      <c r="WMM49"/>
      <c r="WMN49"/>
      <c r="WMO49"/>
      <c r="WMP49"/>
      <c r="WMQ49"/>
      <c r="WMR49"/>
      <c r="WMS49"/>
      <c r="WMT49"/>
      <c r="WMU49"/>
      <c r="WMV49"/>
      <c r="WMW49"/>
      <c r="WMX49"/>
      <c r="WMY49"/>
      <c r="WMZ49"/>
      <c r="WNA49"/>
      <c r="WNB49"/>
      <c r="WNC49"/>
      <c r="WND49"/>
      <c r="WNE49"/>
      <c r="WNF49"/>
      <c r="WNG49"/>
      <c r="WNH49"/>
      <c r="WNI49"/>
      <c r="WNJ49"/>
      <c r="WNK49"/>
      <c r="WNL49"/>
      <c r="WNM49"/>
      <c r="WNN49"/>
      <c r="WNO49"/>
      <c r="WNP49"/>
      <c r="WNQ49"/>
      <c r="WNR49"/>
      <c r="WNS49"/>
      <c r="WNT49"/>
      <c r="WNU49"/>
      <c r="WNV49"/>
      <c r="WNW49"/>
      <c r="WNX49"/>
      <c r="WNY49"/>
      <c r="WNZ49"/>
      <c r="WOA49"/>
      <c r="WOB49"/>
      <c r="WOC49"/>
      <c r="WOD49"/>
      <c r="WOE49"/>
      <c r="WOF49"/>
      <c r="WOG49"/>
      <c r="WOH49"/>
      <c r="WOI49"/>
      <c r="WOJ49"/>
      <c r="WOK49"/>
      <c r="WOL49"/>
      <c r="WOM49"/>
      <c r="WON49"/>
      <c r="WOO49"/>
      <c r="WOP49"/>
      <c r="WOQ49"/>
      <c r="WOR49"/>
      <c r="WOS49"/>
      <c r="WOT49"/>
      <c r="WOU49"/>
      <c r="WOV49"/>
      <c r="WOW49"/>
      <c r="WOX49"/>
      <c r="WOY49"/>
      <c r="WOZ49"/>
      <c r="WPA49"/>
      <c r="WPB49"/>
      <c r="WPC49"/>
      <c r="WPD49"/>
      <c r="WPE49"/>
      <c r="WPF49"/>
      <c r="WPG49"/>
      <c r="WPH49"/>
      <c r="WPI49"/>
      <c r="WPJ49"/>
      <c r="WPK49"/>
      <c r="WPL49"/>
      <c r="WPM49"/>
      <c r="WPN49"/>
      <c r="WPO49"/>
      <c r="WPP49"/>
      <c r="WPQ49"/>
      <c r="WPR49"/>
      <c r="WPS49"/>
      <c r="WPT49"/>
      <c r="WPU49"/>
      <c r="WPV49"/>
      <c r="WPW49"/>
      <c r="WPX49"/>
      <c r="WPY49"/>
      <c r="WPZ49"/>
      <c r="WQA49"/>
      <c r="WQB49"/>
      <c r="WQC49"/>
      <c r="WQD49"/>
      <c r="WQE49"/>
      <c r="WQF49"/>
      <c r="WQG49"/>
      <c r="WQH49"/>
      <c r="WQI49"/>
      <c r="WQJ49"/>
      <c r="WQK49"/>
      <c r="WQL49"/>
      <c r="WQM49"/>
      <c r="WQN49"/>
      <c r="WQO49"/>
      <c r="WQP49"/>
      <c r="WQQ49"/>
      <c r="WQR49"/>
      <c r="WQS49"/>
      <c r="WQT49"/>
      <c r="WQU49"/>
      <c r="WQV49"/>
      <c r="WQW49"/>
      <c r="WQX49"/>
      <c r="WQY49"/>
      <c r="WQZ49"/>
      <c r="WRA49"/>
      <c r="WRB49"/>
      <c r="WRC49"/>
      <c r="WRD49"/>
      <c r="WRE49"/>
      <c r="WRF49"/>
      <c r="WRG49"/>
      <c r="WRH49"/>
      <c r="WRI49"/>
      <c r="WRJ49"/>
      <c r="WRK49"/>
      <c r="WRL49"/>
      <c r="WRM49"/>
      <c r="WRN49"/>
      <c r="WRO49"/>
      <c r="WRP49"/>
      <c r="WRQ49"/>
      <c r="WRR49"/>
      <c r="WRS49"/>
      <c r="WRT49"/>
      <c r="WRU49"/>
      <c r="WRV49"/>
      <c r="WRW49"/>
      <c r="WRX49"/>
      <c r="WRY49"/>
      <c r="WRZ49"/>
      <c r="WSA49"/>
      <c r="WSB49"/>
      <c r="WSC49"/>
      <c r="WSD49"/>
      <c r="WSE49"/>
      <c r="WSF49"/>
      <c r="WSG49"/>
      <c r="WSH49"/>
      <c r="WSI49"/>
      <c r="WSJ49"/>
      <c r="WSK49"/>
      <c r="WSL49"/>
      <c r="WSM49"/>
      <c r="WSN49"/>
      <c r="WSO49"/>
      <c r="WSP49"/>
      <c r="WSQ49"/>
      <c r="WSR49"/>
      <c r="WSS49"/>
      <c r="WST49"/>
      <c r="WSU49"/>
      <c r="WSV49"/>
      <c r="WSW49"/>
      <c r="WSX49"/>
      <c r="WSY49"/>
      <c r="WSZ49"/>
      <c r="WTA49"/>
      <c r="WTB49"/>
      <c r="WTC49"/>
      <c r="WTD49"/>
      <c r="WTE49"/>
      <c r="WTF49"/>
      <c r="WTG49"/>
      <c r="WTH49"/>
      <c r="WTI49"/>
      <c r="WTJ49"/>
      <c r="WTK49"/>
      <c r="WTL49"/>
      <c r="WTM49"/>
      <c r="WTN49"/>
      <c r="WTO49"/>
      <c r="WTP49"/>
      <c r="WTQ49"/>
      <c r="WTR49"/>
      <c r="WTS49"/>
      <c r="WTT49"/>
      <c r="WTU49"/>
      <c r="WTV49"/>
      <c r="WTW49"/>
      <c r="WTX49"/>
      <c r="WTY49"/>
      <c r="WTZ49"/>
      <c r="WUA49"/>
      <c r="WUB49"/>
      <c r="WUC49"/>
      <c r="WUD49"/>
      <c r="WUE49"/>
      <c r="WUF49"/>
      <c r="WUG49"/>
      <c r="WUH49"/>
      <c r="WUI49"/>
      <c r="WUJ49"/>
      <c r="WUK49"/>
      <c r="WUL49"/>
      <c r="WUM49"/>
      <c r="WUN49"/>
      <c r="WUO49"/>
      <c r="WUP49"/>
      <c r="WUQ49"/>
      <c r="WUR49"/>
      <c r="WUS49"/>
      <c r="WUT49"/>
      <c r="WUU49"/>
      <c r="WUV49"/>
      <c r="WUW49"/>
      <c r="WUX49"/>
      <c r="WUY49"/>
      <c r="WUZ49"/>
      <c r="WVA49"/>
      <c r="WVB49"/>
      <c r="WVC49"/>
      <c r="WVD49"/>
      <c r="WVE49"/>
      <c r="WVF49"/>
      <c r="WVG49"/>
      <c r="WVH49"/>
      <c r="WVI49"/>
      <c r="WVJ49"/>
      <c r="WVK49"/>
      <c r="WVL49"/>
      <c r="WVM49"/>
      <c r="WVN49"/>
      <c r="WVO49"/>
      <c r="WVP49"/>
      <c r="WVQ49"/>
      <c r="WVR49"/>
      <c r="WVS49"/>
      <c r="WVT49"/>
      <c r="WVU49"/>
      <c r="WVV49"/>
      <c r="WVW49"/>
      <c r="WVX49"/>
      <c r="WVY49"/>
      <c r="WVZ49"/>
      <c r="WWA49"/>
      <c r="WWB49"/>
      <c r="WWC49"/>
      <c r="WWD49"/>
      <c r="WWE49"/>
      <c r="WWF49"/>
      <c r="WWG49"/>
      <c r="WWH49"/>
      <c r="WWI49"/>
      <c r="WWJ49"/>
      <c r="WWK49"/>
      <c r="WWL49"/>
      <c r="WWM49"/>
      <c r="WWN49"/>
      <c r="WWO49"/>
      <c r="WWP49"/>
      <c r="WWQ49"/>
      <c r="WWR49"/>
      <c r="WWS49"/>
      <c r="WWT49"/>
      <c r="WWU49"/>
      <c r="WWV49"/>
      <c r="WWW49"/>
      <c r="WWX49"/>
      <c r="WWY49"/>
      <c r="WWZ49"/>
      <c r="WXA49"/>
      <c r="WXB49"/>
      <c r="WXC49"/>
      <c r="WXD49"/>
      <c r="WXE49"/>
      <c r="WXF49"/>
      <c r="WXG49"/>
      <c r="WXH49"/>
      <c r="WXI49"/>
      <c r="WXJ49"/>
      <c r="WXK49"/>
      <c r="WXL49"/>
      <c r="WXM49"/>
      <c r="WXN49"/>
      <c r="WXO49"/>
      <c r="WXP49"/>
      <c r="WXQ49"/>
      <c r="WXR49"/>
      <c r="WXS49"/>
      <c r="WXT49"/>
      <c r="WXU49"/>
      <c r="WXV49"/>
      <c r="WXW49"/>
      <c r="WXX49"/>
      <c r="WXY49"/>
      <c r="WXZ49"/>
      <c r="WYA49"/>
      <c r="WYB49"/>
      <c r="WYC49"/>
      <c r="WYD49"/>
      <c r="WYE49"/>
      <c r="WYF49"/>
      <c r="WYG49"/>
      <c r="WYH49"/>
      <c r="WYI49"/>
      <c r="WYJ49"/>
      <c r="WYK49"/>
      <c r="WYL49"/>
      <c r="WYM49"/>
      <c r="WYN49"/>
      <c r="WYO49"/>
      <c r="WYP49"/>
      <c r="WYQ49"/>
      <c r="WYR49"/>
      <c r="WYS49"/>
      <c r="WYT49"/>
      <c r="WYU49"/>
      <c r="WYV49"/>
      <c r="WYW49"/>
      <c r="WYX49"/>
      <c r="WYY49"/>
      <c r="WYZ49"/>
      <c r="WZA49"/>
      <c r="WZB49"/>
      <c r="WZC49"/>
      <c r="WZD49"/>
      <c r="WZE49"/>
      <c r="WZF49"/>
      <c r="WZG49"/>
      <c r="WZH49"/>
      <c r="WZI49"/>
      <c r="WZJ49"/>
      <c r="WZK49"/>
      <c r="WZL49"/>
      <c r="WZM49"/>
      <c r="WZN49"/>
      <c r="WZO49"/>
      <c r="WZP49"/>
      <c r="WZQ49"/>
      <c r="WZR49"/>
      <c r="WZS49"/>
      <c r="WZT49"/>
      <c r="WZU49"/>
      <c r="WZV49"/>
      <c r="WZW49"/>
      <c r="WZX49"/>
      <c r="WZY49"/>
      <c r="WZZ49"/>
      <c r="XAA49"/>
      <c r="XAB49"/>
      <c r="XAC49"/>
      <c r="XAD49"/>
      <c r="XAE49"/>
      <c r="XAF49"/>
      <c r="XAG49"/>
      <c r="XAH49"/>
      <c r="XAI49"/>
      <c r="XAJ49"/>
      <c r="XAK49"/>
      <c r="XAL49"/>
      <c r="XAM49"/>
      <c r="XAN49"/>
      <c r="XAO49"/>
      <c r="XAP49"/>
      <c r="XAQ49"/>
      <c r="XAR49"/>
      <c r="XAS49"/>
      <c r="XAT49"/>
      <c r="XAU49"/>
      <c r="XAV49"/>
      <c r="XAW49"/>
      <c r="XAX49"/>
      <c r="XAY49"/>
      <c r="XAZ49"/>
      <c r="XBA49"/>
      <c r="XBB49"/>
      <c r="XBC49"/>
      <c r="XBD49"/>
      <c r="XBE49"/>
      <c r="XBF49"/>
      <c r="XBG49"/>
      <c r="XBH49"/>
      <c r="XBI49"/>
      <c r="XBJ49"/>
      <c r="XBK49"/>
      <c r="XBL49"/>
      <c r="XBM49"/>
      <c r="XBN49"/>
      <c r="XBO49"/>
      <c r="XBP49"/>
      <c r="XBQ49"/>
      <c r="XBR49"/>
      <c r="XBS49"/>
      <c r="XBT49"/>
      <c r="XBU49"/>
      <c r="XBV49"/>
      <c r="XBW49"/>
      <c r="XBX49"/>
      <c r="XBY49"/>
      <c r="XBZ49"/>
      <c r="XCA49"/>
      <c r="XCB49"/>
      <c r="XCC49"/>
      <c r="XCD49"/>
      <c r="XCE49"/>
      <c r="XCF49"/>
      <c r="XCG49"/>
      <c r="XCH49"/>
      <c r="XCI49"/>
      <c r="XCJ49"/>
      <c r="XCK49"/>
      <c r="XCL49"/>
      <c r="XCM49"/>
      <c r="XCN49"/>
      <c r="XCO49"/>
      <c r="XCP49"/>
      <c r="XCQ49"/>
      <c r="XCR49"/>
      <c r="XCS49"/>
      <c r="XCT49"/>
      <c r="XCU49"/>
      <c r="XCV49"/>
      <c r="XCW49"/>
      <c r="XCX49"/>
      <c r="XCY49"/>
      <c r="XCZ49"/>
      <c r="XDA49"/>
      <c r="XDB49"/>
      <c r="XDC49"/>
      <c r="XDD49"/>
      <c r="XDE49"/>
      <c r="XDF49"/>
      <c r="XDG49"/>
      <c r="XDH49"/>
      <c r="XDI49"/>
      <c r="XDJ49"/>
      <c r="XDK49"/>
      <c r="XDL49"/>
      <c r="XDM49"/>
      <c r="XDN49"/>
      <c r="XDO49"/>
      <c r="XDP49"/>
      <c r="XDQ49"/>
      <c r="XDR49"/>
      <c r="XDS49"/>
      <c r="XDT49"/>
      <c r="XDU49"/>
      <c r="XDV49"/>
      <c r="XDW49"/>
      <c r="XDX49"/>
      <c r="XDY49"/>
      <c r="XDZ49"/>
      <c r="XEA49"/>
      <c r="XEB49"/>
      <c r="XEC49"/>
      <c r="XED49"/>
      <c r="XEE49"/>
      <c r="XEF49"/>
      <c r="XEG49"/>
      <c r="XEH49"/>
      <c r="XEI49"/>
      <c r="XEJ49"/>
      <c r="XEK49"/>
      <c r="XEL49"/>
      <c r="XEM49"/>
      <c r="XEN49"/>
      <c r="XEO49"/>
      <c r="XEP49"/>
      <c r="XEQ49"/>
      <c r="XER49"/>
      <c r="XES49"/>
      <c r="XET49"/>
      <c r="XEU49"/>
      <c r="XEV49"/>
      <c r="XEW49"/>
      <c r="XEX49"/>
      <c r="XEY49"/>
      <c r="XEZ49"/>
      <c r="XFA49"/>
      <c r="XFB49"/>
      <c r="XFC49"/>
      <c r="XFD49"/>
    </row>
    <row r="50" spans="1:16384">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c r="WXG50"/>
      <c r="WXH50"/>
      <c r="WXI50"/>
      <c r="WXJ50"/>
      <c r="WXK50"/>
      <c r="WXL50"/>
      <c r="WXM50"/>
      <c r="WXN50"/>
      <c r="WXO50"/>
      <c r="WXP50"/>
      <c r="WXQ50"/>
      <c r="WXR50"/>
      <c r="WXS50"/>
      <c r="WXT50"/>
      <c r="WXU50"/>
      <c r="WXV50"/>
      <c r="WXW50"/>
      <c r="WXX50"/>
      <c r="WXY50"/>
      <c r="WXZ50"/>
      <c r="WYA50"/>
      <c r="WYB50"/>
      <c r="WYC50"/>
      <c r="WYD50"/>
      <c r="WYE50"/>
      <c r="WYF50"/>
      <c r="WYG50"/>
      <c r="WYH50"/>
      <c r="WYI50"/>
      <c r="WYJ50"/>
      <c r="WYK50"/>
      <c r="WYL50"/>
      <c r="WYM50"/>
      <c r="WYN50"/>
      <c r="WYO50"/>
      <c r="WYP50"/>
      <c r="WYQ50"/>
      <c r="WYR50"/>
      <c r="WYS50"/>
      <c r="WYT50"/>
      <c r="WYU50"/>
      <c r="WYV50"/>
      <c r="WYW50"/>
      <c r="WYX50"/>
      <c r="WYY50"/>
      <c r="WYZ50"/>
      <c r="WZA50"/>
      <c r="WZB50"/>
      <c r="WZC50"/>
      <c r="WZD50"/>
      <c r="WZE50"/>
      <c r="WZF50"/>
      <c r="WZG50"/>
      <c r="WZH50"/>
      <c r="WZI50"/>
      <c r="WZJ50"/>
      <c r="WZK50"/>
      <c r="WZL50"/>
      <c r="WZM50"/>
      <c r="WZN50"/>
      <c r="WZO50"/>
      <c r="WZP50"/>
      <c r="WZQ50"/>
      <c r="WZR50"/>
      <c r="WZS50"/>
      <c r="WZT50"/>
      <c r="WZU50"/>
      <c r="WZV50"/>
      <c r="WZW50"/>
      <c r="WZX50"/>
      <c r="WZY50"/>
      <c r="WZZ50"/>
      <c r="XAA50"/>
      <c r="XAB50"/>
      <c r="XAC50"/>
      <c r="XAD50"/>
      <c r="XAE50"/>
      <c r="XAF50"/>
      <c r="XAG50"/>
      <c r="XAH50"/>
      <c r="XAI50"/>
      <c r="XAJ50"/>
      <c r="XAK50"/>
      <c r="XAL50"/>
      <c r="XAM50"/>
      <c r="XAN50"/>
      <c r="XAO50"/>
      <c r="XAP50"/>
      <c r="XAQ50"/>
      <c r="XAR50"/>
      <c r="XAS50"/>
      <c r="XAT50"/>
      <c r="XAU50"/>
      <c r="XAV50"/>
      <c r="XAW50"/>
      <c r="XAX50"/>
      <c r="XAY50"/>
      <c r="XAZ50"/>
      <c r="XBA50"/>
      <c r="XBB50"/>
      <c r="XBC50"/>
      <c r="XBD50"/>
      <c r="XBE50"/>
      <c r="XBF50"/>
      <c r="XBG50"/>
      <c r="XBH50"/>
      <c r="XBI50"/>
      <c r="XBJ50"/>
      <c r="XBK50"/>
      <c r="XBL50"/>
      <c r="XBM50"/>
      <c r="XBN50"/>
      <c r="XBO50"/>
      <c r="XBP50"/>
      <c r="XBQ50"/>
      <c r="XBR50"/>
      <c r="XBS50"/>
      <c r="XBT50"/>
      <c r="XBU50"/>
      <c r="XBV50"/>
      <c r="XBW50"/>
      <c r="XBX50"/>
      <c r="XBY50"/>
      <c r="XBZ50"/>
      <c r="XCA50"/>
      <c r="XCB50"/>
      <c r="XCC50"/>
      <c r="XCD50"/>
      <c r="XCE50"/>
      <c r="XCF50"/>
      <c r="XCG50"/>
      <c r="XCH50"/>
      <c r="XCI50"/>
      <c r="XCJ50"/>
      <c r="XCK50"/>
      <c r="XCL50"/>
      <c r="XCM50"/>
      <c r="XCN50"/>
      <c r="XCO50"/>
      <c r="XCP50"/>
      <c r="XCQ50"/>
      <c r="XCR50"/>
      <c r="XCS50"/>
      <c r="XCT50"/>
      <c r="XCU50"/>
      <c r="XCV50"/>
      <c r="XCW50"/>
      <c r="XCX50"/>
      <c r="XCY50"/>
      <c r="XCZ50"/>
      <c r="XDA50"/>
      <c r="XDB50"/>
      <c r="XDC50"/>
      <c r="XDD50"/>
      <c r="XDE50"/>
      <c r="XDF50"/>
      <c r="XDG50"/>
      <c r="XDH50"/>
      <c r="XDI50"/>
      <c r="XDJ50"/>
      <c r="XDK50"/>
      <c r="XDL50"/>
      <c r="XDM50"/>
      <c r="XDN50"/>
      <c r="XDO50"/>
      <c r="XDP50"/>
      <c r="XDQ50"/>
      <c r="XDR50"/>
      <c r="XDS50"/>
      <c r="XDT50"/>
      <c r="XDU50"/>
      <c r="XDV50"/>
      <c r="XDW50"/>
      <c r="XDX50"/>
      <c r="XDY50"/>
      <c r="XDZ50"/>
      <c r="XEA50"/>
      <c r="XEB50"/>
      <c r="XEC50"/>
      <c r="XED50"/>
      <c r="XEE50"/>
      <c r="XEF50"/>
      <c r="XEG50"/>
      <c r="XEH50"/>
      <c r="XEI50"/>
      <c r="XEJ50"/>
      <c r="XEK50"/>
      <c r="XEL50"/>
      <c r="XEM50"/>
      <c r="XEN50"/>
      <c r="XEO50"/>
      <c r="XEP50"/>
      <c r="XEQ50"/>
      <c r="XER50"/>
      <c r="XES50"/>
      <c r="XET50"/>
      <c r="XEU50"/>
      <c r="XEV50"/>
      <c r="XEW50"/>
      <c r="XEX50"/>
      <c r="XEY50"/>
      <c r="XEZ50"/>
      <c r="XFA50"/>
      <c r="XFB50"/>
      <c r="XFC50"/>
      <c r="XFD50"/>
    </row>
    <row r="51" spans="1:16384">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c r="AMK51"/>
      <c r="AML51"/>
      <c r="AMM51"/>
      <c r="AMN51"/>
      <c r="AMO51"/>
      <c r="AMP51"/>
      <c r="AMQ51"/>
      <c r="AMR51"/>
      <c r="AMS51"/>
      <c r="AMT51"/>
      <c r="AMU51"/>
      <c r="AMV51"/>
      <c r="AMW51"/>
      <c r="AMX51"/>
      <c r="AMY51"/>
      <c r="AMZ51"/>
      <c r="ANA51"/>
      <c r="ANB51"/>
      <c r="ANC51"/>
      <c r="AND51"/>
      <c r="ANE51"/>
      <c r="ANF51"/>
      <c r="ANG51"/>
      <c r="ANH51"/>
      <c r="ANI51"/>
      <c r="ANJ51"/>
      <c r="ANK51"/>
      <c r="ANL51"/>
      <c r="ANM51"/>
      <c r="ANN51"/>
      <c r="ANO51"/>
      <c r="ANP51"/>
      <c r="ANQ51"/>
      <c r="ANR51"/>
      <c r="ANS51"/>
      <c r="ANT51"/>
      <c r="ANU51"/>
      <c r="ANV51"/>
      <c r="ANW51"/>
      <c r="ANX51"/>
      <c r="ANY51"/>
      <c r="ANZ51"/>
      <c r="AOA51"/>
      <c r="AOB51"/>
      <c r="AOC51"/>
      <c r="AOD51"/>
      <c r="AOE51"/>
      <c r="AOF51"/>
      <c r="AOG51"/>
      <c r="AOH51"/>
      <c r="AOI51"/>
      <c r="AOJ51"/>
      <c r="AOK51"/>
      <c r="AOL51"/>
      <c r="AOM51"/>
      <c r="AON51"/>
      <c r="AOO51"/>
      <c r="AOP51"/>
      <c r="AOQ51"/>
      <c r="AOR51"/>
      <c r="AOS51"/>
      <c r="AOT51"/>
      <c r="AOU51"/>
      <c r="AOV51"/>
      <c r="AOW51"/>
      <c r="AOX51"/>
      <c r="AOY51"/>
      <c r="AOZ51"/>
      <c r="APA51"/>
      <c r="APB51"/>
      <c r="APC51"/>
      <c r="APD51"/>
      <c r="APE51"/>
      <c r="APF51"/>
      <c r="APG51"/>
      <c r="APH51"/>
      <c r="API51"/>
      <c r="APJ51"/>
      <c r="APK51"/>
      <c r="APL51"/>
      <c r="APM51"/>
      <c r="APN51"/>
      <c r="APO51"/>
      <c r="APP51"/>
      <c r="APQ51"/>
      <c r="APR51"/>
      <c r="APS51"/>
      <c r="APT51"/>
      <c r="APU51"/>
      <c r="APV51"/>
      <c r="APW51"/>
      <c r="APX51"/>
      <c r="APY51"/>
      <c r="APZ51"/>
      <c r="AQA51"/>
      <c r="AQB51"/>
      <c r="AQC51"/>
      <c r="AQD51"/>
      <c r="AQE51"/>
      <c r="AQF51"/>
      <c r="AQG51"/>
      <c r="AQH51"/>
      <c r="AQI51"/>
      <c r="AQJ51"/>
      <c r="AQK51"/>
      <c r="AQL51"/>
      <c r="AQM51"/>
      <c r="AQN51"/>
      <c r="AQO51"/>
      <c r="AQP51"/>
      <c r="AQQ51"/>
      <c r="AQR51"/>
      <c r="AQS51"/>
      <c r="AQT51"/>
      <c r="AQU51"/>
      <c r="AQV51"/>
      <c r="AQW51"/>
      <c r="AQX51"/>
      <c r="AQY51"/>
      <c r="AQZ51"/>
      <c r="ARA51"/>
      <c r="ARB51"/>
      <c r="ARC51"/>
      <c r="ARD51"/>
      <c r="ARE51"/>
      <c r="ARF51"/>
      <c r="ARG51"/>
      <c r="ARH51"/>
      <c r="ARI51"/>
      <c r="ARJ51"/>
      <c r="ARK51"/>
      <c r="ARL51"/>
      <c r="ARM51"/>
      <c r="ARN51"/>
      <c r="ARO51"/>
      <c r="ARP51"/>
      <c r="ARQ51"/>
      <c r="ARR51"/>
      <c r="ARS51"/>
      <c r="ART51"/>
      <c r="ARU51"/>
      <c r="ARV51"/>
      <c r="ARW51"/>
      <c r="ARX51"/>
      <c r="ARY51"/>
      <c r="ARZ51"/>
      <c r="ASA51"/>
      <c r="ASB51"/>
      <c r="ASC51"/>
      <c r="ASD51"/>
      <c r="ASE51"/>
      <c r="ASF51"/>
      <c r="ASG51"/>
      <c r="ASH51"/>
      <c r="ASI51"/>
      <c r="ASJ51"/>
      <c r="ASK51"/>
      <c r="ASL51"/>
      <c r="ASM51"/>
      <c r="ASN51"/>
      <c r="ASO51"/>
      <c r="ASP51"/>
      <c r="ASQ51"/>
      <c r="ASR51"/>
      <c r="ASS51"/>
      <c r="AST51"/>
      <c r="ASU51"/>
      <c r="ASV51"/>
      <c r="ASW51"/>
      <c r="ASX51"/>
      <c r="ASY51"/>
      <c r="ASZ51"/>
      <c r="ATA51"/>
      <c r="ATB51"/>
      <c r="ATC51"/>
      <c r="ATD51"/>
      <c r="ATE51"/>
      <c r="ATF51"/>
      <c r="ATG51"/>
      <c r="ATH51"/>
      <c r="ATI51"/>
      <c r="ATJ51"/>
      <c r="ATK51"/>
      <c r="ATL51"/>
      <c r="ATM51"/>
      <c r="ATN51"/>
      <c r="ATO51"/>
      <c r="ATP51"/>
      <c r="ATQ51"/>
      <c r="ATR51"/>
      <c r="ATS51"/>
      <c r="ATT51"/>
      <c r="ATU51"/>
      <c r="ATV51"/>
      <c r="ATW51"/>
      <c r="ATX51"/>
      <c r="ATY51"/>
      <c r="ATZ51"/>
      <c r="AUA51"/>
      <c r="AUB51"/>
      <c r="AUC51"/>
      <c r="AUD51"/>
      <c r="AUE51"/>
      <c r="AUF51"/>
      <c r="AUG51"/>
      <c r="AUH51"/>
      <c r="AUI51"/>
      <c r="AUJ51"/>
      <c r="AUK51"/>
      <c r="AUL51"/>
      <c r="AUM51"/>
      <c r="AUN51"/>
      <c r="AUO51"/>
      <c r="AUP51"/>
      <c r="AUQ51"/>
      <c r="AUR51"/>
      <c r="AUS51"/>
      <c r="AUT51"/>
      <c r="AUU51"/>
      <c r="AUV51"/>
      <c r="AUW51"/>
      <c r="AUX51"/>
      <c r="AUY51"/>
      <c r="AUZ51"/>
      <c r="AVA51"/>
      <c r="AVB51"/>
      <c r="AVC51"/>
      <c r="AVD51"/>
      <c r="AVE51"/>
      <c r="AVF51"/>
      <c r="AVG51"/>
      <c r="AVH51"/>
      <c r="AVI51"/>
      <c r="AVJ51"/>
      <c r="AVK51"/>
      <c r="AVL51"/>
      <c r="AVM51"/>
      <c r="AVN51"/>
      <c r="AVO51"/>
      <c r="AVP51"/>
      <c r="AVQ51"/>
      <c r="AVR51"/>
      <c r="AVS51"/>
      <c r="AVT51"/>
      <c r="AVU51"/>
      <c r="AVV51"/>
      <c r="AVW51"/>
      <c r="AVX51"/>
      <c r="AVY51"/>
      <c r="AVZ51"/>
      <c r="AWA51"/>
      <c r="AWB51"/>
      <c r="AWC51"/>
      <c r="AWD51"/>
      <c r="AWE51"/>
      <c r="AWF51"/>
      <c r="AWG51"/>
      <c r="AWH51"/>
      <c r="AWI51"/>
      <c r="AWJ51"/>
      <c r="AWK51"/>
      <c r="AWL51"/>
      <c r="AWM51"/>
      <c r="AWN51"/>
      <c r="AWO51"/>
      <c r="AWP51"/>
      <c r="AWQ51"/>
      <c r="AWR51"/>
      <c r="AWS51"/>
      <c r="AWT51"/>
      <c r="AWU51"/>
      <c r="AWV51"/>
      <c r="AWW51"/>
      <c r="AWX51"/>
      <c r="AWY51"/>
      <c r="AWZ51"/>
      <c r="AXA51"/>
      <c r="AXB51"/>
      <c r="AXC51"/>
      <c r="AXD51"/>
      <c r="AXE51"/>
      <c r="AXF51"/>
      <c r="AXG51"/>
      <c r="AXH51"/>
      <c r="AXI51"/>
      <c r="AXJ51"/>
      <c r="AXK51"/>
      <c r="AXL51"/>
      <c r="AXM51"/>
      <c r="AXN51"/>
      <c r="AXO51"/>
      <c r="AXP51"/>
      <c r="AXQ51"/>
      <c r="AXR51"/>
      <c r="AXS51"/>
      <c r="AXT51"/>
      <c r="AXU51"/>
      <c r="AXV51"/>
      <c r="AXW51"/>
      <c r="AXX51"/>
      <c r="AXY51"/>
      <c r="AXZ51"/>
      <c r="AYA51"/>
      <c r="AYB51"/>
      <c r="AYC51"/>
      <c r="AYD51"/>
      <c r="AYE51"/>
      <c r="AYF51"/>
      <c r="AYG51"/>
      <c r="AYH51"/>
      <c r="AYI51"/>
      <c r="AYJ51"/>
      <c r="AYK51"/>
      <c r="AYL51"/>
      <c r="AYM51"/>
      <c r="AYN51"/>
      <c r="AYO51"/>
      <c r="AYP51"/>
      <c r="AYQ51"/>
      <c r="AYR51"/>
      <c r="AYS51"/>
      <c r="AYT51"/>
      <c r="AYU51"/>
      <c r="AYV51"/>
      <c r="AYW51"/>
      <c r="AYX51"/>
      <c r="AYY51"/>
      <c r="AYZ51"/>
      <c r="AZA51"/>
      <c r="AZB51"/>
      <c r="AZC51"/>
      <c r="AZD51"/>
      <c r="AZE51"/>
      <c r="AZF51"/>
      <c r="AZG51"/>
      <c r="AZH51"/>
      <c r="AZI51"/>
      <c r="AZJ51"/>
      <c r="AZK51"/>
      <c r="AZL51"/>
      <c r="AZM51"/>
      <c r="AZN51"/>
      <c r="AZO51"/>
      <c r="AZP51"/>
      <c r="AZQ51"/>
      <c r="AZR51"/>
      <c r="AZS51"/>
      <c r="AZT51"/>
      <c r="AZU51"/>
      <c r="AZV51"/>
      <c r="AZW51"/>
      <c r="AZX51"/>
      <c r="AZY51"/>
      <c r="AZZ51"/>
      <c r="BAA51"/>
      <c r="BAB51"/>
      <c r="BAC51"/>
      <c r="BAD51"/>
      <c r="BAE51"/>
      <c r="BAF51"/>
      <c r="BAG51"/>
      <c r="BAH51"/>
      <c r="BAI51"/>
      <c r="BAJ51"/>
      <c r="BAK51"/>
      <c r="BAL51"/>
      <c r="BAM51"/>
      <c r="BAN51"/>
      <c r="BAO51"/>
      <c r="BAP51"/>
      <c r="BAQ51"/>
      <c r="BAR51"/>
      <c r="BAS51"/>
      <c r="BAT51"/>
      <c r="BAU51"/>
      <c r="BAV51"/>
      <c r="BAW51"/>
      <c r="BAX51"/>
      <c r="BAY51"/>
      <c r="BAZ51"/>
      <c r="BBA51"/>
      <c r="BBB51"/>
      <c r="BBC51"/>
      <c r="BBD51"/>
      <c r="BBE51"/>
      <c r="BBF51"/>
      <c r="BBG51"/>
      <c r="BBH51"/>
      <c r="BBI51"/>
      <c r="BBJ51"/>
      <c r="BBK51"/>
      <c r="BBL51"/>
      <c r="BBM51"/>
      <c r="BBN51"/>
      <c r="BBO51"/>
      <c r="BBP51"/>
      <c r="BBQ51"/>
      <c r="BBR51"/>
      <c r="BBS51"/>
      <c r="BBT51"/>
      <c r="BBU51"/>
      <c r="BBV51"/>
      <c r="BBW51"/>
      <c r="BBX51"/>
      <c r="BBY51"/>
      <c r="BBZ51"/>
      <c r="BCA51"/>
      <c r="BCB51"/>
      <c r="BCC51"/>
      <c r="BCD51"/>
      <c r="BCE51"/>
      <c r="BCF51"/>
      <c r="BCG51"/>
      <c r="BCH51"/>
      <c r="BCI51"/>
      <c r="BCJ51"/>
      <c r="BCK51"/>
      <c r="BCL51"/>
      <c r="BCM51"/>
      <c r="BCN51"/>
      <c r="BCO51"/>
      <c r="BCP51"/>
      <c r="BCQ51"/>
      <c r="BCR51"/>
      <c r="BCS51"/>
      <c r="BCT51"/>
      <c r="BCU51"/>
      <c r="BCV51"/>
      <c r="BCW51"/>
      <c r="BCX51"/>
      <c r="BCY51"/>
      <c r="BCZ51"/>
      <c r="BDA51"/>
      <c r="BDB51"/>
      <c r="BDC51"/>
      <c r="BDD51"/>
      <c r="BDE51"/>
      <c r="BDF51"/>
      <c r="BDG51"/>
      <c r="BDH51"/>
      <c r="BDI51"/>
      <c r="BDJ51"/>
      <c r="BDK51"/>
      <c r="BDL51"/>
      <c r="BDM51"/>
      <c r="BDN51"/>
      <c r="BDO51"/>
      <c r="BDP51"/>
      <c r="BDQ51"/>
      <c r="BDR51"/>
      <c r="BDS51"/>
      <c r="BDT51"/>
      <c r="BDU51"/>
      <c r="BDV51"/>
      <c r="BDW51"/>
      <c r="BDX51"/>
      <c r="BDY51"/>
      <c r="BDZ51"/>
      <c r="BEA51"/>
      <c r="BEB51"/>
      <c r="BEC51"/>
      <c r="BED51"/>
      <c r="BEE51"/>
      <c r="BEF51"/>
      <c r="BEG51"/>
      <c r="BEH51"/>
      <c r="BEI51"/>
      <c r="BEJ51"/>
      <c r="BEK51"/>
      <c r="BEL51"/>
      <c r="BEM51"/>
      <c r="BEN51"/>
      <c r="BEO51"/>
      <c r="BEP51"/>
      <c r="BEQ51"/>
      <c r="BER51"/>
      <c r="BES51"/>
      <c r="BET51"/>
      <c r="BEU51"/>
      <c r="BEV51"/>
      <c r="BEW51"/>
      <c r="BEX51"/>
      <c r="BEY51"/>
      <c r="BEZ51"/>
      <c r="BFA51"/>
      <c r="BFB51"/>
      <c r="BFC51"/>
      <c r="BFD51"/>
      <c r="BFE51"/>
      <c r="BFF51"/>
      <c r="BFG51"/>
      <c r="BFH51"/>
      <c r="BFI51"/>
      <c r="BFJ51"/>
      <c r="BFK51"/>
      <c r="BFL51"/>
      <c r="BFM51"/>
      <c r="BFN51"/>
      <c r="BFO51"/>
      <c r="BFP51"/>
      <c r="BFQ51"/>
      <c r="BFR51"/>
      <c r="BFS51"/>
      <c r="BFT51"/>
      <c r="BFU51"/>
      <c r="BFV51"/>
      <c r="BFW51"/>
      <c r="BFX51"/>
      <c r="BFY51"/>
      <c r="BFZ51"/>
      <c r="BGA51"/>
      <c r="BGB51"/>
      <c r="BGC51"/>
      <c r="BGD51"/>
      <c r="BGE51"/>
      <c r="BGF51"/>
      <c r="BGG51"/>
      <c r="BGH51"/>
      <c r="BGI51"/>
      <c r="BGJ51"/>
      <c r="BGK51"/>
      <c r="BGL51"/>
      <c r="BGM51"/>
      <c r="BGN51"/>
      <c r="BGO51"/>
      <c r="BGP51"/>
      <c r="BGQ51"/>
      <c r="BGR51"/>
      <c r="BGS51"/>
      <c r="BGT51"/>
      <c r="BGU51"/>
      <c r="BGV51"/>
      <c r="BGW51"/>
      <c r="BGX51"/>
      <c r="BGY51"/>
      <c r="BGZ51"/>
      <c r="BHA51"/>
      <c r="BHB51"/>
      <c r="BHC51"/>
      <c r="BHD51"/>
      <c r="BHE51"/>
      <c r="BHF51"/>
      <c r="BHG51"/>
      <c r="BHH51"/>
      <c r="BHI51"/>
      <c r="BHJ51"/>
      <c r="BHK51"/>
      <c r="BHL51"/>
      <c r="BHM51"/>
      <c r="BHN51"/>
      <c r="BHO51"/>
      <c r="BHP51"/>
      <c r="BHQ51"/>
      <c r="BHR51"/>
      <c r="BHS51"/>
      <c r="BHT51"/>
      <c r="BHU51"/>
      <c r="BHV51"/>
      <c r="BHW51"/>
      <c r="BHX51"/>
      <c r="BHY51"/>
      <c r="BHZ51"/>
      <c r="BIA51"/>
      <c r="BIB51"/>
      <c r="BIC51"/>
      <c r="BID51"/>
      <c r="BIE51"/>
      <c r="BIF51"/>
      <c r="BIG51"/>
      <c r="BIH51"/>
      <c r="BII51"/>
      <c r="BIJ51"/>
      <c r="BIK51"/>
      <c r="BIL51"/>
      <c r="BIM51"/>
      <c r="BIN51"/>
      <c r="BIO51"/>
      <c r="BIP51"/>
      <c r="BIQ51"/>
      <c r="BIR51"/>
      <c r="BIS51"/>
      <c r="BIT51"/>
      <c r="BIU51"/>
      <c r="BIV51"/>
      <c r="BIW51"/>
      <c r="BIX51"/>
      <c r="BIY51"/>
      <c r="BIZ51"/>
      <c r="BJA51"/>
      <c r="BJB51"/>
      <c r="BJC51"/>
      <c r="BJD51"/>
      <c r="BJE51"/>
      <c r="BJF51"/>
      <c r="BJG51"/>
      <c r="BJH51"/>
      <c r="BJI51"/>
      <c r="BJJ51"/>
      <c r="BJK51"/>
      <c r="BJL51"/>
      <c r="BJM51"/>
      <c r="BJN51"/>
      <c r="BJO51"/>
      <c r="BJP51"/>
      <c r="BJQ51"/>
      <c r="BJR51"/>
      <c r="BJS51"/>
      <c r="BJT51"/>
      <c r="BJU51"/>
      <c r="BJV51"/>
      <c r="BJW51"/>
      <c r="BJX51"/>
      <c r="BJY51"/>
      <c r="BJZ51"/>
      <c r="BKA51"/>
      <c r="BKB51"/>
      <c r="BKC51"/>
      <c r="BKD51"/>
      <c r="BKE51"/>
      <c r="BKF51"/>
      <c r="BKG51"/>
      <c r="BKH51"/>
      <c r="BKI51"/>
      <c r="BKJ51"/>
      <c r="BKK51"/>
      <c r="BKL51"/>
      <c r="BKM51"/>
      <c r="BKN51"/>
      <c r="BKO51"/>
      <c r="BKP51"/>
      <c r="BKQ51"/>
      <c r="BKR51"/>
      <c r="BKS51"/>
      <c r="BKT51"/>
      <c r="BKU51"/>
      <c r="BKV51"/>
      <c r="BKW51"/>
      <c r="BKX51"/>
      <c r="BKY51"/>
      <c r="BKZ51"/>
      <c r="BLA51"/>
      <c r="BLB51"/>
      <c r="BLC51"/>
      <c r="BLD51"/>
      <c r="BLE51"/>
      <c r="BLF51"/>
      <c r="BLG51"/>
      <c r="BLH51"/>
      <c r="BLI51"/>
      <c r="BLJ51"/>
      <c r="BLK51"/>
      <c r="BLL51"/>
      <c r="BLM51"/>
      <c r="BLN51"/>
      <c r="BLO51"/>
      <c r="BLP51"/>
      <c r="BLQ51"/>
      <c r="BLR51"/>
      <c r="BLS51"/>
      <c r="BLT51"/>
      <c r="BLU51"/>
      <c r="BLV51"/>
      <c r="BLW51"/>
      <c r="BLX51"/>
      <c r="BLY51"/>
      <c r="BLZ51"/>
      <c r="BMA51"/>
      <c r="BMB51"/>
      <c r="BMC51"/>
      <c r="BMD51"/>
      <c r="BME51"/>
      <c r="BMF51"/>
      <c r="BMG51"/>
      <c r="BMH51"/>
      <c r="BMI51"/>
      <c r="BMJ51"/>
      <c r="BMK51"/>
      <c r="BML51"/>
      <c r="BMM51"/>
      <c r="BMN51"/>
      <c r="BMO51"/>
      <c r="BMP51"/>
      <c r="BMQ51"/>
      <c r="BMR51"/>
      <c r="BMS51"/>
      <c r="BMT51"/>
      <c r="BMU51"/>
      <c r="BMV51"/>
      <c r="BMW51"/>
      <c r="BMX51"/>
      <c r="BMY51"/>
      <c r="BMZ51"/>
      <c r="BNA51"/>
      <c r="BNB51"/>
      <c r="BNC51"/>
      <c r="BND51"/>
      <c r="BNE51"/>
      <c r="BNF51"/>
      <c r="BNG51"/>
      <c r="BNH51"/>
      <c r="BNI51"/>
      <c r="BNJ51"/>
      <c r="BNK51"/>
      <c r="BNL51"/>
      <c r="BNM51"/>
      <c r="BNN51"/>
      <c r="BNO51"/>
      <c r="BNP51"/>
      <c r="BNQ51"/>
      <c r="BNR51"/>
      <c r="BNS51"/>
      <c r="BNT51"/>
      <c r="BNU51"/>
      <c r="BNV51"/>
      <c r="BNW51"/>
      <c r="BNX51"/>
      <c r="BNY51"/>
      <c r="BNZ51"/>
      <c r="BOA51"/>
      <c r="BOB51"/>
      <c r="BOC51"/>
      <c r="BOD51"/>
      <c r="BOE51"/>
      <c r="BOF51"/>
      <c r="BOG51"/>
      <c r="BOH51"/>
      <c r="BOI51"/>
      <c r="BOJ51"/>
      <c r="BOK51"/>
      <c r="BOL51"/>
      <c r="BOM51"/>
      <c r="BON51"/>
      <c r="BOO51"/>
      <c r="BOP51"/>
      <c r="BOQ51"/>
      <c r="BOR51"/>
      <c r="BOS51"/>
      <c r="BOT51"/>
      <c r="BOU51"/>
      <c r="BOV51"/>
      <c r="BOW51"/>
      <c r="BOX51"/>
      <c r="BOY51"/>
      <c r="BOZ51"/>
      <c r="BPA51"/>
      <c r="BPB51"/>
      <c r="BPC51"/>
      <c r="BPD51"/>
      <c r="BPE51"/>
      <c r="BPF51"/>
      <c r="BPG51"/>
      <c r="BPH51"/>
      <c r="BPI51"/>
      <c r="BPJ51"/>
      <c r="BPK51"/>
      <c r="BPL51"/>
      <c r="BPM51"/>
      <c r="BPN51"/>
      <c r="BPO51"/>
      <c r="BPP51"/>
      <c r="BPQ51"/>
      <c r="BPR51"/>
      <c r="BPS51"/>
      <c r="BPT51"/>
      <c r="BPU51"/>
      <c r="BPV51"/>
      <c r="BPW51"/>
      <c r="BPX51"/>
      <c r="BPY51"/>
      <c r="BPZ51"/>
      <c r="BQA51"/>
      <c r="BQB51"/>
      <c r="BQC51"/>
      <c r="BQD51"/>
      <c r="BQE51"/>
      <c r="BQF51"/>
      <c r="BQG51"/>
      <c r="BQH51"/>
      <c r="BQI51"/>
      <c r="BQJ51"/>
      <c r="BQK51"/>
      <c r="BQL51"/>
      <c r="BQM51"/>
      <c r="BQN51"/>
      <c r="BQO51"/>
      <c r="BQP51"/>
      <c r="BQQ51"/>
      <c r="BQR51"/>
      <c r="BQS51"/>
      <c r="BQT51"/>
      <c r="BQU51"/>
      <c r="BQV51"/>
      <c r="BQW51"/>
      <c r="BQX51"/>
      <c r="BQY51"/>
      <c r="BQZ51"/>
      <c r="BRA51"/>
      <c r="BRB51"/>
      <c r="BRC51"/>
      <c r="BRD51"/>
      <c r="BRE51"/>
      <c r="BRF51"/>
      <c r="BRG51"/>
      <c r="BRH51"/>
      <c r="BRI51"/>
      <c r="BRJ51"/>
      <c r="BRK51"/>
      <c r="BRL51"/>
      <c r="BRM51"/>
      <c r="BRN51"/>
      <c r="BRO51"/>
      <c r="BRP51"/>
      <c r="BRQ51"/>
      <c r="BRR51"/>
      <c r="BRS51"/>
      <c r="BRT51"/>
      <c r="BRU51"/>
      <c r="BRV51"/>
      <c r="BRW51"/>
      <c r="BRX51"/>
      <c r="BRY51"/>
      <c r="BRZ51"/>
      <c r="BSA51"/>
      <c r="BSB51"/>
      <c r="BSC51"/>
      <c r="BSD51"/>
      <c r="BSE51"/>
      <c r="BSF51"/>
      <c r="BSG51"/>
      <c r="BSH51"/>
      <c r="BSI51"/>
      <c r="BSJ51"/>
      <c r="BSK51"/>
      <c r="BSL51"/>
      <c r="BSM51"/>
      <c r="BSN51"/>
      <c r="BSO51"/>
      <c r="BSP51"/>
      <c r="BSQ51"/>
      <c r="BSR51"/>
      <c r="BSS51"/>
      <c r="BST51"/>
      <c r="BSU51"/>
      <c r="BSV51"/>
      <c r="BSW51"/>
      <c r="BSX51"/>
      <c r="BSY51"/>
      <c r="BSZ51"/>
      <c r="BTA51"/>
      <c r="BTB51"/>
      <c r="BTC51"/>
      <c r="BTD51"/>
      <c r="BTE51"/>
      <c r="BTF51"/>
      <c r="BTG51"/>
      <c r="BTH51"/>
      <c r="BTI51"/>
      <c r="BTJ51"/>
      <c r="BTK51"/>
      <c r="BTL51"/>
      <c r="BTM51"/>
      <c r="BTN51"/>
      <c r="BTO51"/>
      <c r="BTP51"/>
      <c r="BTQ51"/>
      <c r="BTR51"/>
      <c r="BTS51"/>
      <c r="BTT51"/>
      <c r="BTU51"/>
      <c r="BTV51"/>
      <c r="BTW51"/>
      <c r="BTX51"/>
      <c r="BTY51"/>
      <c r="BTZ51"/>
      <c r="BUA51"/>
      <c r="BUB51"/>
      <c r="BUC51"/>
      <c r="BUD51"/>
      <c r="BUE51"/>
      <c r="BUF51"/>
      <c r="BUG51"/>
      <c r="BUH51"/>
      <c r="BUI51"/>
      <c r="BUJ51"/>
      <c r="BUK51"/>
      <c r="BUL51"/>
      <c r="BUM51"/>
      <c r="BUN51"/>
      <c r="BUO51"/>
      <c r="BUP51"/>
      <c r="BUQ51"/>
      <c r="BUR51"/>
      <c r="BUS51"/>
      <c r="BUT51"/>
      <c r="BUU51"/>
      <c r="BUV51"/>
      <c r="BUW51"/>
      <c r="BUX51"/>
      <c r="BUY51"/>
      <c r="BUZ51"/>
      <c r="BVA51"/>
      <c r="BVB51"/>
      <c r="BVC51"/>
      <c r="BVD51"/>
      <c r="BVE51"/>
      <c r="BVF51"/>
      <c r="BVG51"/>
      <c r="BVH51"/>
      <c r="BVI51"/>
      <c r="BVJ51"/>
      <c r="BVK51"/>
      <c r="BVL51"/>
      <c r="BVM51"/>
      <c r="BVN51"/>
      <c r="BVO51"/>
      <c r="BVP51"/>
      <c r="BVQ51"/>
      <c r="BVR51"/>
      <c r="BVS51"/>
      <c r="BVT51"/>
      <c r="BVU51"/>
      <c r="BVV51"/>
      <c r="BVW51"/>
      <c r="BVX51"/>
      <c r="BVY51"/>
      <c r="BVZ51"/>
      <c r="BWA51"/>
      <c r="BWB51"/>
      <c r="BWC51"/>
      <c r="BWD51"/>
      <c r="BWE51"/>
      <c r="BWF51"/>
      <c r="BWG51"/>
      <c r="BWH51"/>
      <c r="BWI51"/>
      <c r="BWJ51"/>
      <c r="BWK51"/>
      <c r="BWL51"/>
      <c r="BWM51"/>
      <c r="BWN51"/>
      <c r="BWO51"/>
      <c r="BWP51"/>
      <c r="BWQ51"/>
      <c r="BWR51"/>
      <c r="BWS51"/>
      <c r="BWT51"/>
      <c r="BWU51"/>
      <c r="BWV51"/>
      <c r="BWW51"/>
      <c r="BWX51"/>
      <c r="BWY51"/>
      <c r="BWZ51"/>
      <c r="BXA51"/>
      <c r="BXB51"/>
      <c r="BXC51"/>
      <c r="BXD51"/>
      <c r="BXE51"/>
      <c r="BXF51"/>
      <c r="BXG51"/>
      <c r="BXH51"/>
      <c r="BXI51"/>
      <c r="BXJ51"/>
      <c r="BXK51"/>
      <c r="BXL51"/>
      <c r="BXM51"/>
      <c r="BXN51"/>
      <c r="BXO51"/>
      <c r="BXP51"/>
      <c r="BXQ51"/>
      <c r="BXR51"/>
      <c r="BXS51"/>
      <c r="BXT51"/>
      <c r="BXU51"/>
      <c r="BXV51"/>
      <c r="BXW51"/>
      <c r="BXX51"/>
      <c r="BXY51"/>
      <c r="BXZ51"/>
      <c r="BYA51"/>
      <c r="BYB51"/>
      <c r="BYC51"/>
      <c r="BYD51"/>
      <c r="BYE51"/>
      <c r="BYF51"/>
      <c r="BYG51"/>
      <c r="BYH51"/>
      <c r="BYI51"/>
      <c r="BYJ51"/>
      <c r="BYK51"/>
      <c r="BYL51"/>
      <c r="BYM51"/>
      <c r="BYN51"/>
      <c r="BYO51"/>
      <c r="BYP51"/>
      <c r="BYQ51"/>
      <c r="BYR51"/>
      <c r="BYS51"/>
      <c r="BYT51"/>
      <c r="BYU51"/>
      <c r="BYV51"/>
      <c r="BYW51"/>
      <c r="BYX51"/>
      <c r="BYY51"/>
      <c r="BYZ51"/>
      <c r="BZA51"/>
      <c r="BZB51"/>
      <c r="BZC51"/>
      <c r="BZD51"/>
      <c r="BZE51"/>
      <c r="BZF51"/>
      <c r="BZG51"/>
      <c r="BZH51"/>
      <c r="BZI51"/>
      <c r="BZJ51"/>
      <c r="BZK51"/>
      <c r="BZL51"/>
      <c r="BZM51"/>
      <c r="BZN51"/>
      <c r="BZO51"/>
      <c r="BZP51"/>
      <c r="BZQ51"/>
      <c r="BZR51"/>
      <c r="BZS51"/>
      <c r="BZT51"/>
      <c r="BZU51"/>
      <c r="BZV51"/>
      <c r="BZW51"/>
      <c r="BZX51"/>
      <c r="BZY51"/>
      <c r="BZZ51"/>
      <c r="CAA51"/>
      <c r="CAB51"/>
      <c r="CAC51"/>
      <c r="CAD51"/>
      <c r="CAE51"/>
      <c r="CAF51"/>
      <c r="CAG51"/>
      <c r="CAH51"/>
      <c r="CAI51"/>
      <c r="CAJ51"/>
      <c r="CAK51"/>
      <c r="CAL51"/>
      <c r="CAM51"/>
      <c r="CAN51"/>
      <c r="CAO51"/>
      <c r="CAP51"/>
      <c r="CAQ51"/>
      <c r="CAR51"/>
      <c r="CAS51"/>
      <c r="CAT51"/>
      <c r="CAU51"/>
      <c r="CAV51"/>
      <c r="CAW51"/>
      <c r="CAX51"/>
      <c r="CAY51"/>
      <c r="CAZ51"/>
      <c r="CBA51"/>
      <c r="CBB51"/>
      <c r="CBC51"/>
      <c r="CBD51"/>
      <c r="CBE51"/>
      <c r="CBF51"/>
      <c r="CBG51"/>
      <c r="CBH51"/>
      <c r="CBI51"/>
      <c r="CBJ51"/>
      <c r="CBK51"/>
      <c r="CBL51"/>
      <c r="CBM51"/>
      <c r="CBN51"/>
      <c r="CBO51"/>
      <c r="CBP51"/>
      <c r="CBQ51"/>
      <c r="CBR51"/>
      <c r="CBS51"/>
      <c r="CBT51"/>
      <c r="CBU51"/>
      <c r="CBV51"/>
      <c r="CBW51"/>
      <c r="CBX51"/>
      <c r="CBY51"/>
      <c r="CBZ51"/>
      <c r="CCA51"/>
      <c r="CCB51"/>
      <c r="CCC51"/>
      <c r="CCD51"/>
      <c r="CCE51"/>
      <c r="CCF51"/>
      <c r="CCG51"/>
      <c r="CCH51"/>
      <c r="CCI51"/>
      <c r="CCJ51"/>
      <c r="CCK51"/>
      <c r="CCL51"/>
      <c r="CCM51"/>
      <c r="CCN51"/>
      <c r="CCO51"/>
      <c r="CCP51"/>
      <c r="CCQ51"/>
      <c r="CCR51"/>
      <c r="CCS51"/>
      <c r="CCT51"/>
      <c r="CCU51"/>
      <c r="CCV51"/>
      <c r="CCW51"/>
      <c r="CCX51"/>
      <c r="CCY51"/>
      <c r="CCZ51"/>
      <c r="CDA51"/>
      <c r="CDB51"/>
      <c r="CDC51"/>
      <c r="CDD51"/>
      <c r="CDE51"/>
      <c r="CDF51"/>
      <c r="CDG51"/>
      <c r="CDH51"/>
      <c r="CDI51"/>
      <c r="CDJ51"/>
      <c r="CDK51"/>
      <c r="CDL51"/>
      <c r="CDM51"/>
      <c r="CDN51"/>
      <c r="CDO51"/>
      <c r="CDP51"/>
      <c r="CDQ51"/>
      <c r="CDR51"/>
      <c r="CDS51"/>
      <c r="CDT51"/>
      <c r="CDU51"/>
      <c r="CDV51"/>
      <c r="CDW51"/>
      <c r="CDX51"/>
      <c r="CDY51"/>
      <c r="CDZ51"/>
      <c r="CEA51"/>
      <c r="CEB51"/>
      <c r="CEC51"/>
      <c r="CED51"/>
      <c r="CEE51"/>
      <c r="CEF51"/>
      <c r="CEG51"/>
      <c r="CEH51"/>
      <c r="CEI51"/>
      <c r="CEJ51"/>
      <c r="CEK51"/>
      <c r="CEL51"/>
      <c r="CEM51"/>
      <c r="CEN51"/>
      <c r="CEO51"/>
      <c r="CEP51"/>
      <c r="CEQ51"/>
      <c r="CER51"/>
      <c r="CES51"/>
      <c r="CET51"/>
      <c r="CEU51"/>
      <c r="CEV51"/>
      <c r="CEW51"/>
      <c r="CEX51"/>
      <c r="CEY51"/>
      <c r="CEZ51"/>
      <c r="CFA51"/>
      <c r="CFB51"/>
      <c r="CFC51"/>
      <c r="CFD51"/>
      <c r="CFE51"/>
      <c r="CFF51"/>
      <c r="CFG51"/>
      <c r="CFH51"/>
      <c r="CFI51"/>
      <c r="CFJ51"/>
      <c r="CFK51"/>
      <c r="CFL51"/>
      <c r="CFM51"/>
      <c r="CFN51"/>
      <c r="CFO51"/>
      <c r="CFP51"/>
      <c r="CFQ51"/>
      <c r="CFR51"/>
      <c r="CFS51"/>
      <c r="CFT51"/>
      <c r="CFU51"/>
      <c r="CFV51"/>
      <c r="CFW51"/>
      <c r="CFX51"/>
      <c r="CFY51"/>
      <c r="CFZ51"/>
      <c r="CGA51"/>
      <c r="CGB51"/>
      <c r="CGC51"/>
      <c r="CGD51"/>
      <c r="CGE51"/>
      <c r="CGF51"/>
      <c r="CGG51"/>
      <c r="CGH51"/>
      <c r="CGI51"/>
      <c r="CGJ51"/>
      <c r="CGK51"/>
      <c r="CGL51"/>
      <c r="CGM51"/>
      <c r="CGN51"/>
      <c r="CGO51"/>
      <c r="CGP51"/>
      <c r="CGQ51"/>
      <c r="CGR51"/>
      <c r="CGS51"/>
      <c r="CGT51"/>
      <c r="CGU51"/>
      <c r="CGV51"/>
      <c r="CGW51"/>
      <c r="CGX51"/>
      <c r="CGY51"/>
      <c r="CGZ51"/>
      <c r="CHA51"/>
      <c r="CHB51"/>
      <c r="CHC51"/>
      <c r="CHD51"/>
      <c r="CHE51"/>
      <c r="CHF51"/>
      <c r="CHG51"/>
      <c r="CHH51"/>
      <c r="CHI51"/>
      <c r="CHJ51"/>
      <c r="CHK51"/>
      <c r="CHL51"/>
      <c r="CHM51"/>
      <c r="CHN51"/>
      <c r="CHO51"/>
      <c r="CHP51"/>
      <c r="CHQ51"/>
      <c r="CHR51"/>
      <c r="CHS51"/>
      <c r="CHT51"/>
      <c r="CHU51"/>
      <c r="CHV51"/>
      <c r="CHW51"/>
      <c r="CHX51"/>
      <c r="CHY51"/>
      <c r="CHZ51"/>
      <c r="CIA51"/>
      <c r="CIB51"/>
      <c r="CIC51"/>
      <c r="CID51"/>
      <c r="CIE51"/>
      <c r="CIF51"/>
      <c r="CIG51"/>
      <c r="CIH51"/>
      <c r="CII51"/>
      <c r="CIJ51"/>
      <c r="CIK51"/>
      <c r="CIL51"/>
      <c r="CIM51"/>
      <c r="CIN51"/>
      <c r="CIO51"/>
      <c r="CIP51"/>
      <c r="CIQ51"/>
      <c r="CIR51"/>
      <c r="CIS51"/>
      <c r="CIT51"/>
      <c r="CIU51"/>
      <c r="CIV51"/>
      <c r="CIW51"/>
      <c r="CIX51"/>
      <c r="CIY51"/>
      <c r="CIZ51"/>
      <c r="CJA51"/>
      <c r="CJB51"/>
      <c r="CJC51"/>
      <c r="CJD51"/>
      <c r="CJE51"/>
      <c r="CJF51"/>
      <c r="CJG51"/>
      <c r="CJH51"/>
      <c r="CJI51"/>
      <c r="CJJ51"/>
      <c r="CJK51"/>
      <c r="CJL51"/>
      <c r="CJM51"/>
      <c r="CJN51"/>
      <c r="CJO51"/>
      <c r="CJP51"/>
      <c r="CJQ51"/>
      <c r="CJR51"/>
      <c r="CJS51"/>
      <c r="CJT51"/>
      <c r="CJU51"/>
      <c r="CJV51"/>
      <c r="CJW51"/>
      <c r="CJX51"/>
      <c r="CJY51"/>
      <c r="CJZ51"/>
      <c r="CKA51"/>
      <c r="CKB51"/>
      <c r="CKC51"/>
      <c r="CKD51"/>
      <c r="CKE51"/>
      <c r="CKF51"/>
      <c r="CKG51"/>
      <c r="CKH51"/>
      <c r="CKI51"/>
      <c r="CKJ51"/>
      <c r="CKK51"/>
      <c r="CKL51"/>
      <c r="CKM51"/>
      <c r="CKN51"/>
      <c r="CKO51"/>
      <c r="CKP51"/>
      <c r="CKQ51"/>
      <c r="CKR51"/>
      <c r="CKS51"/>
      <c r="CKT51"/>
      <c r="CKU51"/>
      <c r="CKV51"/>
      <c r="CKW51"/>
      <c r="CKX51"/>
      <c r="CKY51"/>
      <c r="CKZ51"/>
      <c r="CLA51"/>
      <c r="CLB51"/>
      <c r="CLC51"/>
      <c r="CLD51"/>
      <c r="CLE51"/>
      <c r="CLF51"/>
      <c r="CLG51"/>
      <c r="CLH51"/>
      <c r="CLI51"/>
      <c r="CLJ51"/>
      <c r="CLK51"/>
      <c r="CLL51"/>
      <c r="CLM51"/>
      <c r="CLN51"/>
      <c r="CLO51"/>
      <c r="CLP51"/>
      <c r="CLQ51"/>
      <c r="CLR51"/>
      <c r="CLS51"/>
      <c r="CLT51"/>
      <c r="CLU51"/>
      <c r="CLV51"/>
      <c r="CLW51"/>
      <c r="CLX51"/>
      <c r="CLY51"/>
      <c r="CLZ51"/>
      <c r="CMA51"/>
      <c r="CMB51"/>
      <c r="CMC51"/>
      <c r="CMD51"/>
      <c r="CME51"/>
      <c r="CMF51"/>
      <c r="CMG51"/>
      <c r="CMH51"/>
      <c r="CMI51"/>
      <c r="CMJ51"/>
      <c r="CMK51"/>
      <c r="CML51"/>
      <c r="CMM51"/>
      <c r="CMN51"/>
      <c r="CMO51"/>
      <c r="CMP51"/>
      <c r="CMQ51"/>
      <c r="CMR51"/>
      <c r="CMS51"/>
      <c r="CMT51"/>
      <c r="CMU51"/>
      <c r="CMV51"/>
      <c r="CMW51"/>
      <c r="CMX51"/>
      <c r="CMY51"/>
      <c r="CMZ51"/>
      <c r="CNA51"/>
      <c r="CNB51"/>
      <c r="CNC51"/>
      <c r="CND51"/>
      <c r="CNE51"/>
      <c r="CNF51"/>
      <c r="CNG51"/>
      <c r="CNH51"/>
      <c r="CNI51"/>
      <c r="CNJ51"/>
      <c r="CNK51"/>
      <c r="CNL51"/>
      <c r="CNM51"/>
      <c r="CNN51"/>
      <c r="CNO51"/>
      <c r="CNP51"/>
      <c r="CNQ51"/>
      <c r="CNR51"/>
      <c r="CNS51"/>
      <c r="CNT51"/>
      <c r="CNU51"/>
      <c r="CNV51"/>
      <c r="CNW51"/>
      <c r="CNX51"/>
      <c r="CNY51"/>
      <c r="CNZ51"/>
      <c r="COA51"/>
      <c r="COB51"/>
      <c r="COC51"/>
      <c r="COD51"/>
      <c r="COE51"/>
      <c r="COF51"/>
      <c r="COG51"/>
      <c r="COH51"/>
      <c r="COI51"/>
      <c r="COJ51"/>
      <c r="COK51"/>
      <c r="COL51"/>
      <c r="COM51"/>
      <c r="CON51"/>
      <c r="COO51"/>
      <c r="COP51"/>
      <c r="COQ51"/>
      <c r="COR51"/>
      <c r="COS51"/>
      <c r="COT51"/>
      <c r="COU51"/>
      <c r="COV51"/>
      <c r="COW51"/>
      <c r="COX51"/>
      <c r="COY51"/>
      <c r="COZ51"/>
      <c r="CPA51"/>
      <c r="CPB51"/>
      <c r="CPC51"/>
      <c r="CPD51"/>
      <c r="CPE51"/>
      <c r="CPF51"/>
      <c r="CPG51"/>
      <c r="CPH51"/>
      <c r="CPI51"/>
      <c r="CPJ51"/>
      <c r="CPK51"/>
      <c r="CPL51"/>
      <c r="CPM51"/>
      <c r="CPN51"/>
      <c r="CPO51"/>
      <c r="CPP51"/>
      <c r="CPQ51"/>
      <c r="CPR51"/>
      <c r="CPS51"/>
      <c r="CPT51"/>
      <c r="CPU51"/>
      <c r="CPV51"/>
      <c r="CPW51"/>
      <c r="CPX51"/>
      <c r="CPY51"/>
      <c r="CPZ51"/>
      <c r="CQA51"/>
      <c r="CQB51"/>
      <c r="CQC51"/>
      <c r="CQD51"/>
      <c r="CQE51"/>
      <c r="CQF51"/>
      <c r="CQG51"/>
      <c r="CQH51"/>
      <c r="CQI51"/>
      <c r="CQJ51"/>
      <c r="CQK51"/>
      <c r="CQL51"/>
      <c r="CQM51"/>
      <c r="CQN51"/>
      <c r="CQO51"/>
      <c r="CQP51"/>
      <c r="CQQ51"/>
      <c r="CQR51"/>
      <c r="CQS51"/>
      <c r="CQT51"/>
      <c r="CQU51"/>
      <c r="CQV51"/>
      <c r="CQW51"/>
      <c r="CQX51"/>
      <c r="CQY51"/>
      <c r="CQZ51"/>
      <c r="CRA51"/>
      <c r="CRB51"/>
      <c r="CRC51"/>
      <c r="CRD51"/>
      <c r="CRE51"/>
      <c r="CRF51"/>
      <c r="CRG51"/>
      <c r="CRH51"/>
      <c r="CRI51"/>
      <c r="CRJ51"/>
      <c r="CRK51"/>
      <c r="CRL51"/>
      <c r="CRM51"/>
      <c r="CRN51"/>
      <c r="CRO51"/>
      <c r="CRP51"/>
      <c r="CRQ51"/>
      <c r="CRR51"/>
      <c r="CRS51"/>
      <c r="CRT51"/>
      <c r="CRU51"/>
      <c r="CRV51"/>
      <c r="CRW51"/>
      <c r="CRX51"/>
      <c r="CRY51"/>
      <c r="CRZ51"/>
      <c r="CSA51"/>
      <c r="CSB51"/>
      <c r="CSC51"/>
      <c r="CSD51"/>
      <c r="CSE51"/>
      <c r="CSF51"/>
      <c r="CSG51"/>
      <c r="CSH51"/>
      <c r="CSI51"/>
      <c r="CSJ51"/>
      <c r="CSK51"/>
      <c r="CSL51"/>
      <c r="CSM51"/>
      <c r="CSN51"/>
      <c r="CSO51"/>
      <c r="CSP51"/>
      <c r="CSQ51"/>
      <c r="CSR51"/>
      <c r="CSS51"/>
      <c r="CST51"/>
      <c r="CSU51"/>
      <c r="CSV51"/>
      <c r="CSW51"/>
      <c r="CSX51"/>
      <c r="CSY51"/>
      <c r="CSZ51"/>
      <c r="CTA51"/>
      <c r="CTB51"/>
      <c r="CTC51"/>
      <c r="CTD51"/>
      <c r="CTE51"/>
      <c r="CTF51"/>
      <c r="CTG51"/>
      <c r="CTH51"/>
      <c r="CTI51"/>
      <c r="CTJ51"/>
      <c r="CTK51"/>
      <c r="CTL51"/>
      <c r="CTM51"/>
      <c r="CTN51"/>
      <c r="CTO51"/>
      <c r="CTP51"/>
      <c r="CTQ51"/>
      <c r="CTR51"/>
      <c r="CTS51"/>
      <c r="CTT51"/>
      <c r="CTU51"/>
      <c r="CTV51"/>
      <c r="CTW51"/>
      <c r="CTX51"/>
      <c r="CTY51"/>
      <c r="CTZ51"/>
      <c r="CUA51"/>
      <c r="CUB51"/>
      <c r="CUC51"/>
      <c r="CUD51"/>
      <c r="CUE51"/>
      <c r="CUF51"/>
      <c r="CUG51"/>
      <c r="CUH51"/>
      <c r="CUI51"/>
      <c r="CUJ51"/>
      <c r="CUK51"/>
      <c r="CUL51"/>
      <c r="CUM51"/>
      <c r="CUN51"/>
      <c r="CUO51"/>
      <c r="CUP51"/>
      <c r="CUQ51"/>
      <c r="CUR51"/>
      <c r="CUS51"/>
      <c r="CUT51"/>
      <c r="CUU51"/>
      <c r="CUV51"/>
      <c r="CUW51"/>
      <c r="CUX51"/>
      <c r="CUY51"/>
      <c r="CUZ51"/>
      <c r="CVA51"/>
      <c r="CVB51"/>
      <c r="CVC51"/>
      <c r="CVD51"/>
      <c r="CVE51"/>
      <c r="CVF51"/>
      <c r="CVG51"/>
      <c r="CVH51"/>
      <c r="CVI51"/>
      <c r="CVJ51"/>
      <c r="CVK51"/>
      <c r="CVL51"/>
      <c r="CVM51"/>
      <c r="CVN51"/>
      <c r="CVO51"/>
      <c r="CVP51"/>
      <c r="CVQ51"/>
      <c r="CVR51"/>
      <c r="CVS51"/>
      <c r="CVT51"/>
      <c r="CVU51"/>
      <c r="CVV51"/>
      <c r="CVW51"/>
      <c r="CVX51"/>
      <c r="CVY51"/>
      <c r="CVZ51"/>
      <c r="CWA51"/>
      <c r="CWB51"/>
      <c r="CWC51"/>
      <c r="CWD51"/>
      <c r="CWE51"/>
      <c r="CWF51"/>
      <c r="CWG51"/>
      <c r="CWH51"/>
      <c r="CWI51"/>
      <c r="CWJ51"/>
      <c r="CWK51"/>
      <c r="CWL51"/>
      <c r="CWM51"/>
      <c r="CWN51"/>
      <c r="CWO51"/>
      <c r="CWP51"/>
      <c r="CWQ51"/>
      <c r="CWR51"/>
      <c r="CWS51"/>
      <c r="CWT51"/>
      <c r="CWU51"/>
      <c r="CWV51"/>
      <c r="CWW51"/>
      <c r="CWX51"/>
      <c r="CWY51"/>
      <c r="CWZ51"/>
      <c r="CXA51"/>
      <c r="CXB51"/>
      <c r="CXC51"/>
      <c r="CXD51"/>
      <c r="CXE51"/>
      <c r="CXF51"/>
      <c r="CXG51"/>
      <c r="CXH51"/>
      <c r="CXI51"/>
      <c r="CXJ51"/>
      <c r="CXK51"/>
      <c r="CXL51"/>
      <c r="CXM51"/>
      <c r="CXN51"/>
      <c r="CXO51"/>
      <c r="CXP51"/>
      <c r="CXQ51"/>
      <c r="CXR51"/>
      <c r="CXS51"/>
      <c r="CXT51"/>
      <c r="CXU51"/>
      <c r="CXV51"/>
      <c r="CXW51"/>
      <c r="CXX51"/>
      <c r="CXY51"/>
      <c r="CXZ51"/>
      <c r="CYA51"/>
      <c r="CYB51"/>
      <c r="CYC51"/>
      <c r="CYD51"/>
      <c r="CYE51"/>
      <c r="CYF51"/>
      <c r="CYG51"/>
      <c r="CYH51"/>
      <c r="CYI51"/>
      <c r="CYJ51"/>
      <c r="CYK51"/>
      <c r="CYL51"/>
      <c r="CYM51"/>
      <c r="CYN51"/>
      <c r="CYO51"/>
      <c r="CYP51"/>
      <c r="CYQ51"/>
      <c r="CYR51"/>
      <c r="CYS51"/>
      <c r="CYT51"/>
      <c r="CYU51"/>
      <c r="CYV51"/>
      <c r="CYW51"/>
      <c r="CYX51"/>
      <c r="CYY51"/>
      <c r="CYZ51"/>
      <c r="CZA51"/>
      <c r="CZB51"/>
      <c r="CZC51"/>
      <c r="CZD51"/>
      <c r="CZE51"/>
      <c r="CZF51"/>
      <c r="CZG51"/>
      <c r="CZH51"/>
      <c r="CZI51"/>
      <c r="CZJ51"/>
      <c r="CZK51"/>
      <c r="CZL51"/>
      <c r="CZM51"/>
      <c r="CZN51"/>
      <c r="CZO51"/>
      <c r="CZP51"/>
      <c r="CZQ51"/>
      <c r="CZR51"/>
      <c r="CZS51"/>
      <c r="CZT51"/>
      <c r="CZU51"/>
      <c r="CZV51"/>
      <c r="CZW51"/>
      <c r="CZX51"/>
      <c r="CZY51"/>
      <c r="CZZ51"/>
      <c r="DAA51"/>
      <c r="DAB51"/>
      <c r="DAC51"/>
      <c r="DAD51"/>
      <c r="DAE51"/>
      <c r="DAF51"/>
      <c r="DAG51"/>
      <c r="DAH51"/>
      <c r="DAI51"/>
      <c r="DAJ51"/>
      <c r="DAK51"/>
      <c r="DAL51"/>
      <c r="DAM51"/>
      <c r="DAN51"/>
      <c r="DAO51"/>
      <c r="DAP51"/>
      <c r="DAQ51"/>
      <c r="DAR51"/>
      <c r="DAS51"/>
      <c r="DAT51"/>
      <c r="DAU51"/>
      <c r="DAV51"/>
      <c r="DAW51"/>
      <c r="DAX51"/>
      <c r="DAY51"/>
      <c r="DAZ51"/>
      <c r="DBA51"/>
      <c r="DBB51"/>
      <c r="DBC51"/>
      <c r="DBD51"/>
      <c r="DBE51"/>
      <c r="DBF51"/>
      <c r="DBG51"/>
      <c r="DBH51"/>
      <c r="DBI51"/>
      <c r="DBJ51"/>
      <c r="DBK51"/>
      <c r="DBL51"/>
      <c r="DBM51"/>
      <c r="DBN51"/>
      <c r="DBO51"/>
      <c r="DBP51"/>
      <c r="DBQ51"/>
      <c r="DBR51"/>
      <c r="DBS51"/>
      <c r="DBT51"/>
      <c r="DBU51"/>
      <c r="DBV51"/>
      <c r="DBW51"/>
      <c r="DBX51"/>
      <c r="DBY51"/>
      <c r="DBZ51"/>
      <c r="DCA51"/>
      <c r="DCB51"/>
      <c r="DCC51"/>
      <c r="DCD51"/>
      <c r="DCE51"/>
      <c r="DCF51"/>
      <c r="DCG51"/>
      <c r="DCH51"/>
      <c r="DCI51"/>
      <c r="DCJ51"/>
      <c r="DCK51"/>
      <c r="DCL51"/>
      <c r="DCM51"/>
      <c r="DCN51"/>
      <c r="DCO51"/>
      <c r="DCP51"/>
      <c r="DCQ51"/>
      <c r="DCR51"/>
      <c r="DCS51"/>
      <c r="DCT51"/>
      <c r="DCU51"/>
      <c r="DCV51"/>
      <c r="DCW51"/>
      <c r="DCX51"/>
      <c r="DCY51"/>
      <c r="DCZ51"/>
      <c r="DDA51"/>
      <c r="DDB51"/>
      <c r="DDC51"/>
      <c r="DDD51"/>
      <c r="DDE51"/>
      <c r="DDF51"/>
      <c r="DDG51"/>
      <c r="DDH51"/>
      <c r="DDI51"/>
      <c r="DDJ51"/>
      <c r="DDK51"/>
      <c r="DDL51"/>
      <c r="DDM51"/>
      <c r="DDN51"/>
      <c r="DDO51"/>
      <c r="DDP51"/>
      <c r="DDQ51"/>
      <c r="DDR51"/>
      <c r="DDS51"/>
      <c r="DDT51"/>
      <c r="DDU51"/>
      <c r="DDV51"/>
      <c r="DDW51"/>
      <c r="DDX51"/>
      <c r="DDY51"/>
      <c r="DDZ51"/>
      <c r="DEA51"/>
      <c r="DEB51"/>
      <c r="DEC51"/>
      <c r="DED51"/>
      <c r="DEE51"/>
      <c r="DEF51"/>
      <c r="DEG51"/>
      <c r="DEH51"/>
      <c r="DEI51"/>
      <c r="DEJ51"/>
      <c r="DEK51"/>
      <c r="DEL51"/>
      <c r="DEM51"/>
      <c r="DEN51"/>
      <c r="DEO51"/>
      <c r="DEP51"/>
      <c r="DEQ51"/>
      <c r="DER51"/>
      <c r="DES51"/>
      <c r="DET51"/>
      <c r="DEU51"/>
      <c r="DEV51"/>
      <c r="DEW51"/>
      <c r="DEX51"/>
      <c r="DEY51"/>
      <c r="DEZ51"/>
      <c r="DFA51"/>
      <c r="DFB51"/>
      <c r="DFC51"/>
      <c r="DFD51"/>
      <c r="DFE51"/>
      <c r="DFF51"/>
      <c r="DFG51"/>
      <c r="DFH51"/>
      <c r="DFI51"/>
      <c r="DFJ51"/>
      <c r="DFK51"/>
      <c r="DFL51"/>
      <c r="DFM51"/>
      <c r="DFN51"/>
      <c r="DFO51"/>
      <c r="DFP51"/>
      <c r="DFQ51"/>
      <c r="DFR51"/>
      <c r="DFS51"/>
      <c r="DFT51"/>
      <c r="DFU51"/>
      <c r="DFV51"/>
      <c r="DFW51"/>
      <c r="DFX51"/>
      <c r="DFY51"/>
      <c r="DFZ51"/>
      <c r="DGA51"/>
      <c r="DGB51"/>
      <c r="DGC51"/>
      <c r="DGD51"/>
      <c r="DGE51"/>
      <c r="DGF51"/>
      <c r="DGG51"/>
      <c r="DGH51"/>
      <c r="DGI51"/>
      <c r="DGJ51"/>
      <c r="DGK51"/>
      <c r="DGL51"/>
      <c r="DGM51"/>
      <c r="DGN51"/>
      <c r="DGO51"/>
      <c r="DGP51"/>
      <c r="DGQ51"/>
      <c r="DGR51"/>
      <c r="DGS51"/>
      <c r="DGT51"/>
      <c r="DGU51"/>
      <c r="DGV51"/>
      <c r="DGW51"/>
      <c r="DGX51"/>
      <c r="DGY51"/>
      <c r="DGZ51"/>
      <c r="DHA51"/>
      <c r="DHB51"/>
      <c r="DHC51"/>
      <c r="DHD51"/>
      <c r="DHE51"/>
      <c r="DHF51"/>
      <c r="DHG51"/>
      <c r="DHH51"/>
      <c r="DHI51"/>
      <c r="DHJ51"/>
      <c r="DHK51"/>
      <c r="DHL51"/>
      <c r="DHM51"/>
      <c r="DHN51"/>
      <c r="DHO51"/>
      <c r="DHP51"/>
      <c r="DHQ51"/>
      <c r="DHR51"/>
      <c r="DHS51"/>
      <c r="DHT51"/>
      <c r="DHU51"/>
      <c r="DHV51"/>
      <c r="DHW51"/>
      <c r="DHX51"/>
      <c r="DHY51"/>
      <c r="DHZ51"/>
      <c r="DIA51"/>
      <c r="DIB51"/>
      <c r="DIC51"/>
      <c r="DID51"/>
      <c r="DIE51"/>
      <c r="DIF51"/>
      <c r="DIG51"/>
      <c r="DIH51"/>
      <c r="DII51"/>
      <c r="DIJ51"/>
      <c r="DIK51"/>
      <c r="DIL51"/>
      <c r="DIM51"/>
      <c r="DIN51"/>
      <c r="DIO51"/>
      <c r="DIP51"/>
      <c r="DIQ51"/>
      <c r="DIR51"/>
      <c r="DIS51"/>
      <c r="DIT51"/>
      <c r="DIU51"/>
      <c r="DIV51"/>
      <c r="DIW51"/>
      <c r="DIX51"/>
      <c r="DIY51"/>
      <c r="DIZ51"/>
      <c r="DJA51"/>
      <c r="DJB51"/>
      <c r="DJC51"/>
      <c r="DJD51"/>
      <c r="DJE51"/>
      <c r="DJF51"/>
      <c r="DJG51"/>
      <c r="DJH51"/>
      <c r="DJI51"/>
      <c r="DJJ51"/>
      <c r="DJK51"/>
      <c r="DJL51"/>
      <c r="DJM51"/>
      <c r="DJN51"/>
      <c r="DJO51"/>
      <c r="DJP51"/>
      <c r="DJQ51"/>
      <c r="DJR51"/>
      <c r="DJS51"/>
      <c r="DJT51"/>
      <c r="DJU51"/>
      <c r="DJV51"/>
      <c r="DJW51"/>
      <c r="DJX51"/>
      <c r="DJY51"/>
      <c r="DJZ51"/>
      <c r="DKA51"/>
      <c r="DKB51"/>
      <c r="DKC51"/>
      <c r="DKD51"/>
      <c r="DKE51"/>
      <c r="DKF51"/>
      <c r="DKG51"/>
      <c r="DKH51"/>
      <c r="DKI51"/>
      <c r="DKJ51"/>
      <c r="DKK51"/>
      <c r="DKL51"/>
      <c r="DKM51"/>
      <c r="DKN51"/>
      <c r="DKO51"/>
      <c r="DKP51"/>
      <c r="DKQ51"/>
      <c r="DKR51"/>
      <c r="DKS51"/>
      <c r="DKT51"/>
      <c r="DKU51"/>
      <c r="DKV51"/>
      <c r="DKW51"/>
      <c r="DKX51"/>
      <c r="DKY51"/>
      <c r="DKZ51"/>
      <c r="DLA51"/>
      <c r="DLB51"/>
      <c r="DLC51"/>
      <c r="DLD51"/>
      <c r="DLE51"/>
      <c r="DLF51"/>
      <c r="DLG51"/>
      <c r="DLH51"/>
      <c r="DLI51"/>
      <c r="DLJ51"/>
      <c r="DLK51"/>
      <c r="DLL51"/>
      <c r="DLM51"/>
      <c r="DLN51"/>
      <c r="DLO51"/>
      <c r="DLP51"/>
      <c r="DLQ51"/>
      <c r="DLR51"/>
      <c r="DLS51"/>
      <c r="DLT51"/>
      <c r="DLU51"/>
      <c r="DLV51"/>
      <c r="DLW51"/>
      <c r="DLX51"/>
      <c r="DLY51"/>
      <c r="DLZ51"/>
      <c r="DMA51"/>
      <c r="DMB51"/>
      <c r="DMC51"/>
      <c r="DMD51"/>
      <c r="DME51"/>
      <c r="DMF51"/>
      <c r="DMG51"/>
      <c r="DMH51"/>
      <c r="DMI51"/>
      <c r="DMJ51"/>
      <c r="DMK51"/>
      <c r="DML51"/>
      <c r="DMM51"/>
      <c r="DMN51"/>
      <c r="DMO51"/>
      <c r="DMP51"/>
      <c r="DMQ51"/>
      <c r="DMR51"/>
      <c r="DMS51"/>
      <c r="DMT51"/>
      <c r="DMU51"/>
      <c r="DMV51"/>
      <c r="DMW51"/>
      <c r="DMX51"/>
      <c r="DMY51"/>
      <c r="DMZ51"/>
      <c r="DNA51"/>
      <c r="DNB51"/>
      <c r="DNC51"/>
      <c r="DND51"/>
      <c r="DNE51"/>
      <c r="DNF51"/>
      <c r="DNG51"/>
      <c r="DNH51"/>
      <c r="DNI51"/>
      <c r="DNJ51"/>
      <c r="DNK51"/>
      <c r="DNL51"/>
      <c r="DNM51"/>
      <c r="DNN51"/>
      <c r="DNO51"/>
      <c r="DNP51"/>
      <c r="DNQ51"/>
      <c r="DNR51"/>
      <c r="DNS51"/>
      <c r="DNT51"/>
      <c r="DNU51"/>
      <c r="DNV51"/>
      <c r="DNW51"/>
      <c r="DNX51"/>
      <c r="DNY51"/>
      <c r="DNZ51"/>
      <c r="DOA51"/>
      <c r="DOB51"/>
      <c r="DOC51"/>
      <c r="DOD51"/>
      <c r="DOE51"/>
      <c r="DOF51"/>
      <c r="DOG51"/>
      <c r="DOH51"/>
      <c r="DOI51"/>
      <c r="DOJ51"/>
      <c r="DOK51"/>
      <c r="DOL51"/>
      <c r="DOM51"/>
      <c r="DON51"/>
      <c r="DOO51"/>
      <c r="DOP51"/>
      <c r="DOQ51"/>
      <c r="DOR51"/>
      <c r="DOS51"/>
      <c r="DOT51"/>
      <c r="DOU51"/>
      <c r="DOV51"/>
      <c r="DOW51"/>
      <c r="DOX51"/>
      <c r="DOY51"/>
      <c r="DOZ51"/>
      <c r="DPA51"/>
      <c r="DPB51"/>
      <c r="DPC51"/>
      <c r="DPD51"/>
      <c r="DPE51"/>
      <c r="DPF51"/>
      <c r="DPG51"/>
      <c r="DPH51"/>
      <c r="DPI51"/>
      <c r="DPJ51"/>
      <c r="DPK51"/>
      <c r="DPL51"/>
      <c r="DPM51"/>
      <c r="DPN51"/>
      <c r="DPO51"/>
      <c r="DPP51"/>
      <c r="DPQ51"/>
      <c r="DPR51"/>
      <c r="DPS51"/>
      <c r="DPT51"/>
      <c r="DPU51"/>
      <c r="DPV51"/>
      <c r="DPW51"/>
      <c r="DPX51"/>
      <c r="DPY51"/>
      <c r="DPZ51"/>
      <c r="DQA51"/>
      <c r="DQB51"/>
      <c r="DQC51"/>
      <c r="DQD51"/>
      <c r="DQE51"/>
      <c r="DQF51"/>
      <c r="DQG51"/>
      <c r="DQH51"/>
      <c r="DQI51"/>
      <c r="DQJ51"/>
      <c r="DQK51"/>
      <c r="DQL51"/>
      <c r="DQM51"/>
      <c r="DQN51"/>
      <c r="DQO51"/>
      <c r="DQP51"/>
      <c r="DQQ51"/>
      <c r="DQR51"/>
      <c r="DQS51"/>
      <c r="DQT51"/>
      <c r="DQU51"/>
      <c r="DQV51"/>
      <c r="DQW51"/>
      <c r="DQX51"/>
      <c r="DQY51"/>
      <c r="DQZ51"/>
      <c r="DRA51"/>
      <c r="DRB51"/>
      <c r="DRC51"/>
      <c r="DRD51"/>
      <c r="DRE51"/>
      <c r="DRF51"/>
      <c r="DRG51"/>
      <c r="DRH51"/>
      <c r="DRI51"/>
      <c r="DRJ51"/>
      <c r="DRK51"/>
      <c r="DRL51"/>
      <c r="DRM51"/>
      <c r="DRN51"/>
      <c r="DRO51"/>
      <c r="DRP51"/>
      <c r="DRQ51"/>
      <c r="DRR51"/>
      <c r="DRS51"/>
      <c r="DRT51"/>
      <c r="DRU51"/>
      <c r="DRV51"/>
      <c r="DRW51"/>
      <c r="DRX51"/>
      <c r="DRY51"/>
      <c r="DRZ51"/>
      <c r="DSA51"/>
      <c r="DSB51"/>
      <c r="DSC51"/>
      <c r="DSD51"/>
      <c r="DSE51"/>
      <c r="DSF51"/>
      <c r="DSG51"/>
      <c r="DSH51"/>
      <c r="DSI51"/>
      <c r="DSJ51"/>
      <c r="DSK51"/>
      <c r="DSL51"/>
      <c r="DSM51"/>
      <c r="DSN51"/>
      <c r="DSO51"/>
      <c r="DSP51"/>
      <c r="DSQ51"/>
      <c r="DSR51"/>
      <c r="DSS51"/>
      <c r="DST51"/>
      <c r="DSU51"/>
      <c r="DSV51"/>
      <c r="DSW51"/>
      <c r="DSX51"/>
      <c r="DSY51"/>
      <c r="DSZ51"/>
      <c r="DTA51"/>
      <c r="DTB51"/>
      <c r="DTC51"/>
      <c r="DTD51"/>
      <c r="DTE51"/>
      <c r="DTF51"/>
      <c r="DTG51"/>
      <c r="DTH51"/>
      <c r="DTI51"/>
      <c r="DTJ51"/>
      <c r="DTK51"/>
      <c r="DTL51"/>
      <c r="DTM51"/>
      <c r="DTN51"/>
      <c r="DTO51"/>
      <c r="DTP51"/>
      <c r="DTQ51"/>
      <c r="DTR51"/>
      <c r="DTS51"/>
      <c r="DTT51"/>
      <c r="DTU51"/>
      <c r="DTV51"/>
      <c r="DTW51"/>
      <c r="DTX51"/>
      <c r="DTY51"/>
      <c r="DTZ51"/>
      <c r="DUA51"/>
      <c r="DUB51"/>
      <c r="DUC51"/>
      <c r="DUD51"/>
      <c r="DUE51"/>
      <c r="DUF51"/>
      <c r="DUG51"/>
      <c r="DUH51"/>
      <c r="DUI51"/>
      <c r="DUJ51"/>
      <c r="DUK51"/>
      <c r="DUL51"/>
      <c r="DUM51"/>
      <c r="DUN51"/>
      <c r="DUO51"/>
      <c r="DUP51"/>
      <c r="DUQ51"/>
      <c r="DUR51"/>
      <c r="DUS51"/>
      <c r="DUT51"/>
      <c r="DUU51"/>
      <c r="DUV51"/>
      <c r="DUW51"/>
      <c r="DUX51"/>
      <c r="DUY51"/>
      <c r="DUZ51"/>
      <c r="DVA51"/>
      <c r="DVB51"/>
      <c r="DVC51"/>
      <c r="DVD51"/>
      <c r="DVE51"/>
      <c r="DVF51"/>
      <c r="DVG51"/>
      <c r="DVH51"/>
      <c r="DVI51"/>
      <c r="DVJ51"/>
      <c r="DVK51"/>
      <c r="DVL51"/>
      <c r="DVM51"/>
      <c r="DVN51"/>
      <c r="DVO51"/>
      <c r="DVP51"/>
      <c r="DVQ51"/>
      <c r="DVR51"/>
      <c r="DVS51"/>
      <c r="DVT51"/>
      <c r="DVU51"/>
      <c r="DVV51"/>
      <c r="DVW51"/>
      <c r="DVX51"/>
      <c r="DVY51"/>
      <c r="DVZ51"/>
      <c r="DWA51"/>
      <c r="DWB51"/>
      <c r="DWC51"/>
      <c r="DWD51"/>
      <c r="DWE51"/>
      <c r="DWF51"/>
      <c r="DWG51"/>
      <c r="DWH51"/>
      <c r="DWI51"/>
      <c r="DWJ51"/>
      <c r="DWK51"/>
      <c r="DWL51"/>
      <c r="DWM51"/>
      <c r="DWN51"/>
      <c r="DWO51"/>
      <c r="DWP51"/>
      <c r="DWQ51"/>
      <c r="DWR51"/>
      <c r="DWS51"/>
      <c r="DWT51"/>
      <c r="DWU51"/>
      <c r="DWV51"/>
      <c r="DWW51"/>
      <c r="DWX51"/>
      <c r="DWY51"/>
      <c r="DWZ51"/>
      <c r="DXA51"/>
      <c r="DXB51"/>
      <c r="DXC51"/>
      <c r="DXD51"/>
      <c r="DXE51"/>
      <c r="DXF51"/>
      <c r="DXG51"/>
      <c r="DXH51"/>
      <c r="DXI51"/>
      <c r="DXJ51"/>
      <c r="DXK51"/>
      <c r="DXL51"/>
      <c r="DXM51"/>
      <c r="DXN51"/>
      <c r="DXO51"/>
      <c r="DXP51"/>
      <c r="DXQ51"/>
      <c r="DXR51"/>
      <c r="DXS51"/>
      <c r="DXT51"/>
      <c r="DXU51"/>
      <c r="DXV51"/>
      <c r="DXW51"/>
      <c r="DXX51"/>
      <c r="DXY51"/>
      <c r="DXZ51"/>
      <c r="DYA51"/>
      <c r="DYB51"/>
      <c r="DYC51"/>
      <c r="DYD51"/>
      <c r="DYE51"/>
      <c r="DYF51"/>
      <c r="DYG51"/>
      <c r="DYH51"/>
      <c r="DYI51"/>
      <c r="DYJ51"/>
      <c r="DYK51"/>
      <c r="DYL51"/>
      <c r="DYM51"/>
      <c r="DYN51"/>
      <c r="DYO51"/>
      <c r="DYP51"/>
      <c r="DYQ51"/>
      <c r="DYR51"/>
      <c r="DYS51"/>
      <c r="DYT51"/>
      <c r="DYU51"/>
      <c r="DYV51"/>
      <c r="DYW51"/>
      <c r="DYX51"/>
      <c r="DYY51"/>
      <c r="DYZ51"/>
      <c r="DZA51"/>
      <c r="DZB51"/>
      <c r="DZC51"/>
      <c r="DZD51"/>
      <c r="DZE51"/>
      <c r="DZF51"/>
      <c r="DZG51"/>
      <c r="DZH51"/>
      <c r="DZI51"/>
      <c r="DZJ51"/>
      <c r="DZK51"/>
      <c r="DZL51"/>
      <c r="DZM51"/>
      <c r="DZN51"/>
      <c r="DZO51"/>
      <c r="DZP51"/>
      <c r="DZQ51"/>
      <c r="DZR51"/>
      <c r="DZS51"/>
      <c r="DZT51"/>
      <c r="DZU51"/>
      <c r="DZV51"/>
      <c r="DZW51"/>
      <c r="DZX51"/>
      <c r="DZY51"/>
      <c r="DZZ51"/>
      <c r="EAA51"/>
      <c r="EAB51"/>
      <c r="EAC51"/>
      <c r="EAD51"/>
      <c r="EAE51"/>
      <c r="EAF51"/>
      <c r="EAG51"/>
      <c r="EAH51"/>
      <c r="EAI51"/>
      <c r="EAJ51"/>
      <c r="EAK51"/>
      <c r="EAL51"/>
      <c r="EAM51"/>
      <c r="EAN51"/>
      <c r="EAO51"/>
      <c r="EAP51"/>
      <c r="EAQ51"/>
      <c r="EAR51"/>
      <c r="EAS51"/>
      <c r="EAT51"/>
      <c r="EAU51"/>
      <c r="EAV51"/>
      <c r="EAW51"/>
      <c r="EAX51"/>
      <c r="EAY51"/>
      <c r="EAZ51"/>
      <c r="EBA51"/>
      <c r="EBB51"/>
      <c r="EBC51"/>
      <c r="EBD51"/>
      <c r="EBE51"/>
      <c r="EBF51"/>
      <c r="EBG51"/>
      <c r="EBH51"/>
      <c r="EBI51"/>
      <c r="EBJ51"/>
      <c r="EBK51"/>
      <c r="EBL51"/>
      <c r="EBM51"/>
      <c r="EBN51"/>
      <c r="EBO51"/>
      <c r="EBP51"/>
      <c r="EBQ51"/>
      <c r="EBR51"/>
      <c r="EBS51"/>
      <c r="EBT51"/>
      <c r="EBU51"/>
      <c r="EBV51"/>
      <c r="EBW51"/>
      <c r="EBX51"/>
      <c r="EBY51"/>
      <c r="EBZ51"/>
      <c r="ECA51"/>
      <c r="ECB51"/>
      <c r="ECC51"/>
      <c r="ECD51"/>
      <c r="ECE51"/>
      <c r="ECF51"/>
      <c r="ECG51"/>
      <c r="ECH51"/>
      <c r="ECI51"/>
      <c r="ECJ51"/>
      <c r="ECK51"/>
      <c r="ECL51"/>
      <c r="ECM51"/>
      <c r="ECN51"/>
      <c r="ECO51"/>
      <c r="ECP51"/>
      <c r="ECQ51"/>
      <c r="ECR51"/>
      <c r="ECS51"/>
      <c r="ECT51"/>
      <c r="ECU51"/>
      <c r="ECV51"/>
      <c r="ECW51"/>
      <c r="ECX51"/>
      <c r="ECY51"/>
      <c r="ECZ51"/>
      <c r="EDA51"/>
      <c r="EDB51"/>
      <c r="EDC51"/>
      <c r="EDD51"/>
      <c r="EDE51"/>
      <c r="EDF51"/>
      <c r="EDG51"/>
      <c r="EDH51"/>
      <c r="EDI51"/>
      <c r="EDJ51"/>
      <c r="EDK51"/>
      <c r="EDL51"/>
      <c r="EDM51"/>
      <c r="EDN51"/>
      <c r="EDO51"/>
      <c r="EDP51"/>
      <c r="EDQ51"/>
      <c r="EDR51"/>
      <c r="EDS51"/>
      <c r="EDT51"/>
      <c r="EDU51"/>
      <c r="EDV51"/>
      <c r="EDW51"/>
      <c r="EDX51"/>
      <c r="EDY51"/>
      <c r="EDZ51"/>
      <c r="EEA51"/>
      <c r="EEB51"/>
      <c r="EEC51"/>
      <c r="EED51"/>
      <c r="EEE51"/>
      <c r="EEF51"/>
      <c r="EEG51"/>
      <c r="EEH51"/>
      <c r="EEI51"/>
      <c r="EEJ51"/>
      <c r="EEK51"/>
      <c r="EEL51"/>
      <c r="EEM51"/>
      <c r="EEN51"/>
      <c r="EEO51"/>
      <c r="EEP51"/>
      <c r="EEQ51"/>
      <c r="EER51"/>
      <c r="EES51"/>
      <c r="EET51"/>
      <c r="EEU51"/>
      <c r="EEV51"/>
      <c r="EEW51"/>
      <c r="EEX51"/>
      <c r="EEY51"/>
      <c r="EEZ51"/>
      <c r="EFA51"/>
      <c r="EFB51"/>
      <c r="EFC51"/>
      <c r="EFD51"/>
      <c r="EFE51"/>
      <c r="EFF51"/>
      <c r="EFG51"/>
      <c r="EFH51"/>
      <c r="EFI51"/>
      <c r="EFJ51"/>
      <c r="EFK51"/>
      <c r="EFL51"/>
      <c r="EFM51"/>
      <c r="EFN51"/>
      <c r="EFO51"/>
      <c r="EFP51"/>
      <c r="EFQ51"/>
      <c r="EFR51"/>
      <c r="EFS51"/>
      <c r="EFT51"/>
      <c r="EFU51"/>
      <c r="EFV51"/>
      <c r="EFW51"/>
      <c r="EFX51"/>
      <c r="EFY51"/>
      <c r="EFZ51"/>
      <c r="EGA51"/>
      <c r="EGB51"/>
      <c r="EGC51"/>
      <c r="EGD51"/>
      <c r="EGE51"/>
      <c r="EGF51"/>
      <c r="EGG51"/>
      <c r="EGH51"/>
      <c r="EGI51"/>
      <c r="EGJ51"/>
      <c r="EGK51"/>
      <c r="EGL51"/>
      <c r="EGM51"/>
      <c r="EGN51"/>
      <c r="EGO51"/>
      <c r="EGP51"/>
      <c r="EGQ51"/>
      <c r="EGR51"/>
      <c r="EGS51"/>
      <c r="EGT51"/>
      <c r="EGU51"/>
      <c r="EGV51"/>
      <c r="EGW51"/>
      <c r="EGX51"/>
      <c r="EGY51"/>
      <c r="EGZ51"/>
      <c r="EHA51"/>
      <c r="EHB51"/>
      <c r="EHC51"/>
      <c r="EHD51"/>
      <c r="EHE51"/>
      <c r="EHF51"/>
      <c r="EHG51"/>
      <c r="EHH51"/>
      <c r="EHI51"/>
      <c r="EHJ51"/>
      <c r="EHK51"/>
      <c r="EHL51"/>
      <c r="EHM51"/>
      <c r="EHN51"/>
      <c r="EHO51"/>
      <c r="EHP51"/>
      <c r="EHQ51"/>
      <c r="EHR51"/>
      <c r="EHS51"/>
      <c r="EHT51"/>
      <c r="EHU51"/>
      <c r="EHV51"/>
      <c r="EHW51"/>
      <c r="EHX51"/>
      <c r="EHY51"/>
      <c r="EHZ51"/>
      <c r="EIA51"/>
      <c r="EIB51"/>
      <c r="EIC51"/>
      <c r="EID51"/>
      <c r="EIE51"/>
      <c r="EIF51"/>
      <c r="EIG51"/>
      <c r="EIH51"/>
      <c r="EII51"/>
      <c r="EIJ51"/>
      <c r="EIK51"/>
      <c r="EIL51"/>
      <c r="EIM51"/>
      <c r="EIN51"/>
      <c r="EIO51"/>
      <c r="EIP51"/>
      <c r="EIQ51"/>
      <c r="EIR51"/>
      <c r="EIS51"/>
      <c r="EIT51"/>
      <c r="EIU51"/>
      <c r="EIV51"/>
      <c r="EIW51"/>
      <c r="EIX51"/>
      <c r="EIY51"/>
      <c r="EIZ51"/>
      <c r="EJA51"/>
      <c r="EJB51"/>
      <c r="EJC51"/>
      <c r="EJD51"/>
      <c r="EJE51"/>
      <c r="EJF51"/>
      <c r="EJG51"/>
      <c r="EJH51"/>
      <c r="EJI51"/>
      <c r="EJJ51"/>
      <c r="EJK51"/>
      <c r="EJL51"/>
      <c r="EJM51"/>
      <c r="EJN51"/>
      <c r="EJO51"/>
      <c r="EJP51"/>
      <c r="EJQ51"/>
      <c r="EJR51"/>
      <c r="EJS51"/>
      <c r="EJT51"/>
      <c r="EJU51"/>
      <c r="EJV51"/>
      <c r="EJW51"/>
      <c r="EJX51"/>
      <c r="EJY51"/>
      <c r="EJZ51"/>
      <c r="EKA51"/>
      <c r="EKB51"/>
      <c r="EKC51"/>
      <c r="EKD51"/>
      <c r="EKE51"/>
      <c r="EKF51"/>
      <c r="EKG51"/>
      <c r="EKH51"/>
      <c r="EKI51"/>
      <c r="EKJ51"/>
      <c r="EKK51"/>
      <c r="EKL51"/>
      <c r="EKM51"/>
      <c r="EKN51"/>
      <c r="EKO51"/>
      <c r="EKP51"/>
      <c r="EKQ51"/>
      <c r="EKR51"/>
      <c r="EKS51"/>
      <c r="EKT51"/>
      <c r="EKU51"/>
      <c r="EKV51"/>
      <c r="EKW51"/>
      <c r="EKX51"/>
      <c r="EKY51"/>
      <c r="EKZ51"/>
      <c r="ELA51"/>
      <c r="ELB51"/>
      <c r="ELC51"/>
      <c r="ELD51"/>
      <c r="ELE51"/>
      <c r="ELF51"/>
      <c r="ELG51"/>
      <c r="ELH51"/>
      <c r="ELI51"/>
      <c r="ELJ51"/>
      <c r="ELK51"/>
      <c r="ELL51"/>
      <c r="ELM51"/>
      <c r="ELN51"/>
      <c r="ELO51"/>
      <c r="ELP51"/>
      <c r="ELQ51"/>
      <c r="ELR51"/>
      <c r="ELS51"/>
      <c r="ELT51"/>
      <c r="ELU51"/>
      <c r="ELV51"/>
      <c r="ELW51"/>
      <c r="ELX51"/>
      <c r="ELY51"/>
      <c r="ELZ51"/>
      <c r="EMA51"/>
      <c r="EMB51"/>
      <c r="EMC51"/>
      <c r="EMD51"/>
      <c r="EME51"/>
      <c r="EMF51"/>
      <c r="EMG51"/>
      <c r="EMH51"/>
      <c r="EMI51"/>
      <c r="EMJ51"/>
      <c r="EMK51"/>
      <c r="EML51"/>
      <c r="EMM51"/>
      <c r="EMN51"/>
      <c r="EMO51"/>
      <c r="EMP51"/>
      <c r="EMQ51"/>
      <c r="EMR51"/>
      <c r="EMS51"/>
      <c r="EMT51"/>
      <c r="EMU51"/>
      <c r="EMV51"/>
      <c r="EMW51"/>
      <c r="EMX51"/>
      <c r="EMY51"/>
      <c r="EMZ51"/>
      <c r="ENA51"/>
      <c r="ENB51"/>
      <c r="ENC51"/>
      <c r="END51"/>
      <c r="ENE51"/>
      <c r="ENF51"/>
      <c r="ENG51"/>
      <c r="ENH51"/>
      <c r="ENI51"/>
      <c r="ENJ51"/>
      <c r="ENK51"/>
      <c r="ENL51"/>
      <c r="ENM51"/>
      <c r="ENN51"/>
      <c r="ENO51"/>
      <c r="ENP51"/>
      <c r="ENQ51"/>
      <c r="ENR51"/>
      <c r="ENS51"/>
      <c r="ENT51"/>
      <c r="ENU51"/>
      <c r="ENV51"/>
      <c r="ENW51"/>
      <c r="ENX51"/>
      <c r="ENY51"/>
      <c r="ENZ51"/>
      <c r="EOA51"/>
      <c r="EOB51"/>
      <c r="EOC51"/>
      <c r="EOD51"/>
      <c r="EOE51"/>
      <c r="EOF51"/>
      <c r="EOG51"/>
      <c r="EOH51"/>
      <c r="EOI51"/>
      <c r="EOJ51"/>
      <c r="EOK51"/>
      <c r="EOL51"/>
      <c r="EOM51"/>
      <c r="EON51"/>
      <c r="EOO51"/>
      <c r="EOP51"/>
      <c r="EOQ51"/>
      <c r="EOR51"/>
      <c r="EOS51"/>
      <c r="EOT51"/>
      <c r="EOU51"/>
      <c r="EOV51"/>
      <c r="EOW51"/>
      <c r="EOX51"/>
      <c r="EOY51"/>
      <c r="EOZ51"/>
      <c r="EPA51"/>
      <c r="EPB51"/>
      <c r="EPC51"/>
      <c r="EPD51"/>
      <c r="EPE51"/>
      <c r="EPF51"/>
      <c r="EPG51"/>
      <c r="EPH51"/>
      <c r="EPI51"/>
      <c r="EPJ51"/>
      <c r="EPK51"/>
      <c r="EPL51"/>
      <c r="EPM51"/>
      <c r="EPN51"/>
      <c r="EPO51"/>
      <c r="EPP51"/>
      <c r="EPQ51"/>
      <c r="EPR51"/>
      <c r="EPS51"/>
      <c r="EPT51"/>
      <c r="EPU51"/>
      <c r="EPV51"/>
      <c r="EPW51"/>
      <c r="EPX51"/>
      <c r="EPY51"/>
      <c r="EPZ51"/>
      <c r="EQA51"/>
      <c r="EQB51"/>
      <c r="EQC51"/>
      <c r="EQD51"/>
      <c r="EQE51"/>
      <c r="EQF51"/>
      <c r="EQG51"/>
      <c r="EQH51"/>
      <c r="EQI51"/>
      <c r="EQJ51"/>
      <c r="EQK51"/>
      <c r="EQL51"/>
      <c r="EQM51"/>
      <c r="EQN51"/>
      <c r="EQO51"/>
      <c r="EQP51"/>
      <c r="EQQ51"/>
      <c r="EQR51"/>
      <c r="EQS51"/>
      <c r="EQT51"/>
      <c r="EQU51"/>
      <c r="EQV51"/>
      <c r="EQW51"/>
      <c r="EQX51"/>
      <c r="EQY51"/>
      <c r="EQZ51"/>
      <c r="ERA51"/>
      <c r="ERB51"/>
      <c r="ERC51"/>
      <c r="ERD51"/>
      <c r="ERE51"/>
      <c r="ERF51"/>
      <c r="ERG51"/>
      <c r="ERH51"/>
      <c r="ERI51"/>
      <c r="ERJ51"/>
      <c r="ERK51"/>
      <c r="ERL51"/>
      <c r="ERM51"/>
      <c r="ERN51"/>
      <c r="ERO51"/>
      <c r="ERP51"/>
      <c r="ERQ51"/>
      <c r="ERR51"/>
      <c r="ERS51"/>
      <c r="ERT51"/>
      <c r="ERU51"/>
      <c r="ERV51"/>
      <c r="ERW51"/>
      <c r="ERX51"/>
      <c r="ERY51"/>
      <c r="ERZ51"/>
      <c r="ESA51"/>
      <c r="ESB51"/>
      <c r="ESC51"/>
      <c r="ESD51"/>
      <c r="ESE51"/>
      <c r="ESF51"/>
      <c r="ESG51"/>
      <c r="ESH51"/>
      <c r="ESI51"/>
      <c r="ESJ51"/>
      <c r="ESK51"/>
      <c r="ESL51"/>
      <c r="ESM51"/>
      <c r="ESN51"/>
      <c r="ESO51"/>
      <c r="ESP51"/>
      <c r="ESQ51"/>
      <c r="ESR51"/>
      <c r="ESS51"/>
      <c r="EST51"/>
      <c r="ESU51"/>
      <c r="ESV51"/>
      <c r="ESW51"/>
      <c r="ESX51"/>
      <c r="ESY51"/>
      <c r="ESZ51"/>
      <c r="ETA51"/>
      <c r="ETB51"/>
      <c r="ETC51"/>
      <c r="ETD51"/>
      <c r="ETE51"/>
      <c r="ETF51"/>
      <c r="ETG51"/>
      <c r="ETH51"/>
      <c r="ETI51"/>
      <c r="ETJ51"/>
      <c r="ETK51"/>
      <c r="ETL51"/>
      <c r="ETM51"/>
      <c r="ETN51"/>
      <c r="ETO51"/>
      <c r="ETP51"/>
      <c r="ETQ51"/>
      <c r="ETR51"/>
      <c r="ETS51"/>
      <c r="ETT51"/>
      <c r="ETU51"/>
      <c r="ETV51"/>
      <c r="ETW51"/>
      <c r="ETX51"/>
      <c r="ETY51"/>
      <c r="ETZ51"/>
      <c r="EUA51"/>
      <c r="EUB51"/>
      <c r="EUC51"/>
      <c r="EUD51"/>
      <c r="EUE51"/>
      <c r="EUF51"/>
      <c r="EUG51"/>
      <c r="EUH51"/>
      <c r="EUI51"/>
      <c r="EUJ51"/>
      <c r="EUK51"/>
      <c r="EUL51"/>
      <c r="EUM51"/>
      <c r="EUN51"/>
      <c r="EUO51"/>
      <c r="EUP51"/>
      <c r="EUQ51"/>
      <c r="EUR51"/>
      <c r="EUS51"/>
      <c r="EUT51"/>
      <c r="EUU51"/>
      <c r="EUV51"/>
      <c r="EUW51"/>
      <c r="EUX51"/>
      <c r="EUY51"/>
      <c r="EUZ51"/>
      <c r="EVA51"/>
      <c r="EVB51"/>
      <c r="EVC51"/>
      <c r="EVD51"/>
      <c r="EVE51"/>
      <c r="EVF51"/>
      <c r="EVG51"/>
      <c r="EVH51"/>
      <c r="EVI51"/>
      <c r="EVJ51"/>
      <c r="EVK51"/>
      <c r="EVL51"/>
      <c r="EVM51"/>
      <c r="EVN51"/>
      <c r="EVO51"/>
      <c r="EVP51"/>
      <c r="EVQ51"/>
      <c r="EVR51"/>
      <c r="EVS51"/>
      <c r="EVT51"/>
      <c r="EVU51"/>
      <c r="EVV51"/>
      <c r="EVW51"/>
      <c r="EVX51"/>
      <c r="EVY51"/>
      <c r="EVZ51"/>
      <c r="EWA51"/>
      <c r="EWB51"/>
      <c r="EWC51"/>
      <c r="EWD51"/>
      <c r="EWE51"/>
      <c r="EWF51"/>
      <c r="EWG51"/>
      <c r="EWH51"/>
      <c r="EWI51"/>
      <c r="EWJ51"/>
      <c r="EWK51"/>
      <c r="EWL51"/>
      <c r="EWM51"/>
      <c r="EWN51"/>
      <c r="EWO51"/>
      <c r="EWP51"/>
      <c r="EWQ51"/>
      <c r="EWR51"/>
      <c r="EWS51"/>
      <c r="EWT51"/>
      <c r="EWU51"/>
      <c r="EWV51"/>
      <c r="EWW51"/>
      <c r="EWX51"/>
      <c r="EWY51"/>
      <c r="EWZ51"/>
      <c r="EXA51"/>
      <c r="EXB51"/>
      <c r="EXC51"/>
      <c r="EXD51"/>
      <c r="EXE51"/>
      <c r="EXF51"/>
      <c r="EXG51"/>
      <c r="EXH51"/>
      <c r="EXI51"/>
      <c r="EXJ51"/>
      <c r="EXK51"/>
      <c r="EXL51"/>
      <c r="EXM51"/>
      <c r="EXN51"/>
      <c r="EXO51"/>
      <c r="EXP51"/>
      <c r="EXQ51"/>
      <c r="EXR51"/>
      <c r="EXS51"/>
      <c r="EXT51"/>
      <c r="EXU51"/>
      <c r="EXV51"/>
      <c r="EXW51"/>
      <c r="EXX51"/>
      <c r="EXY51"/>
      <c r="EXZ51"/>
      <c r="EYA51"/>
      <c r="EYB51"/>
      <c r="EYC51"/>
      <c r="EYD51"/>
      <c r="EYE51"/>
      <c r="EYF51"/>
      <c r="EYG51"/>
      <c r="EYH51"/>
      <c r="EYI51"/>
      <c r="EYJ51"/>
      <c r="EYK51"/>
      <c r="EYL51"/>
      <c r="EYM51"/>
      <c r="EYN51"/>
      <c r="EYO51"/>
      <c r="EYP51"/>
      <c r="EYQ51"/>
      <c r="EYR51"/>
      <c r="EYS51"/>
      <c r="EYT51"/>
      <c r="EYU51"/>
      <c r="EYV51"/>
      <c r="EYW51"/>
      <c r="EYX51"/>
      <c r="EYY51"/>
      <c r="EYZ51"/>
      <c r="EZA51"/>
      <c r="EZB51"/>
      <c r="EZC51"/>
      <c r="EZD51"/>
      <c r="EZE51"/>
      <c r="EZF51"/>
      <c r="EZG51"/>
      <c r="EZH51"/>
      <c r="EZI51"/>
      <c r="EZJ51"/>
      <c r="EZK51"/>
      <c r="EZL51"/>
      <c r="EZM51"/>
      <c r="EZN51"/>
      <c r="EZO51"/>
      <c r="EZP51"/>
      <c r="EZQ51"/>
      <c r="EZR51"/>
      <c r="EZS51"/>
      <c r="EZT51"/>
      <c r="EZU51"/>
      <c r="EZV51"/>
      <c r="EZW51"/>
      <c r="EZX51"/>
      <c r="EZY51"/>
      <c r="EZZ51"/>
      <c r="FAA51"/>
      <c r="FAB51"/>
      <c r="FAC51"/>
      <c r="FAD51"/>
      <c r="FAE51"/>
      <c r="FAF51"/>
      <c r="FAG51"/>
      <c r="FAH51"/>
      <c r="FAI51"/>
      <c r="FAJ51"/>
      <c r="FAK51"/>
      <c r="FAL51"/>
      <c r="FAM51"/>
      <c r="FAN51"/>
      <c r="FAO51"/>
      <c r="FAP51"/>
      <c r="FAQ51"/>
      <c r="FAR51"/>
      <c r="FAS51"/>
      <c r="FAT51"/>
      <c r="FAU51"/>
      <c r="FAV51"/>
      <c r="FAW51"/>
      <c r="FAX51"/>
      <c r="FAY51"/>
      <c r="FAZ51"/>
      <c r="FBA51"/>
      <c r="FBB51"/>
      <c r="FBC51"/>
      <c r="FBD51"/>
      <c r="FBE51"/>
      <c r="FBF51"/>
      <c r="FBG51"/>
      <c r="FBH51"/>
      <c r="FBI51"/>
      <c r="FBJ51"/>
      <c r="FBK51"/>
      <c r="FBL51"/>
      <c r="FBM51"/>
      <c r="FBN51"/>
      <c r="FBO51"/>
      <c r="FBP51"/>
      <c r="FBQ51"/>
      <c r="FBR51"/>
      <c r="FBS51"/>
      <c r="FBT51"/>
      <c r="FBU51"/>
      <c r="FBV51"/>
      <c r="FBW51"/>
      <c r="FBX51"/>
      <c r="FBY51"/>
      <c r="FBZ51"/>
      <c r="FCA51"/>
      <c r="FCB51"/>
      <c r="FCC51"/>
      <c r="FCD51"/>
      <c r="FCE51"/>
      <c r="FCF51"/>
      <c r="FCG51"/>
      <c r="FCH51"/>
      <c r="FCI51"/>
      <c r="FCJ51"/>
      <c r="FCK51"/>
      <c r="FCL51"/>
      <c r="FCM51"/>
      <c r="FCN51"/>
      <c r="FCO51"/>
      <c r="FCP51"/>
      <c r="FCQ51"/>
      <c r="FCR51"/>
      <c r="FCS51"/>
      <c r="FCT51"/>
      <c r="FCU51"/>
      <c r="FCV51"/>
      <c r="FCW51"/>
      <c r="FCX51"/>
      <c r="FCY51"/>
      <c r="FCZ51"/>
      <c r="FDA51"/>
      <c r="FDB51"/>
      <c r="FDC51"/>
      <c r="FDD51"/>
      <c r="FDE51"/>
      <c r="FDF51"/>
      <c r="FDG51"/>
      <c r="FDH51"/>
      <c r="FDI51"/>
      <c r="FDJ51"/>
      <c r="FDK51"/>
      <c r="FDL51"/>
      <c r="FDM51"/>
      <c r="FDN51"/>
      <c r="FDO51"/>
      <c r="FDP51"/>
      <c r="FDQ51"/>
      <c r="FDR51"/>
      <c r="FDS51"/>
      <c r="FDT51"/>
      <c r="FDU51"/>
      <c r="FDV51"/>
      <c r="FDW51"/>
      <c r="FDX51"/>
      <c r="FDY51"/>
      <c r="FDZ51"/>
      <c r="FEA51"/>
      <c r="FEB51"/>
      <c r="FEC51"/>
      <c r="FED51"/>
      <c r="FEE51"/>
      <c r="FEF51"/>
      <c r="FEG51"/>
      <c r="FEH51"/>
      <c r="FEI51"/>
      <c r="FEJ51"/>
      <c r="FEK51"/>
      <c r="FEL51"/>
      <c r="FEM51"/>
      <c r="FEN51"/>
      <c r="FEO51"/>
      <c r="FEP51"/>
      <c r="FEQ51"/>
      <c r="FER51"/>
      <c r="FES51"/>
      <c r="FET51"/>
      <c r="FEU51"/>
      <c r="FEV51"/>
      <c r="FEW51"/>
      <c r="FEX51"/>
      <c r="FEY51"/>
      <c r="FEZ51"/>
      <c r="FFA51"/>
      <c r="FFB51"/>
      <c r="FFC51"/>
      <c r="FFD51"/>
      <c r="FFE51"/>
      <c r="FFF51"/>
      <c r="FFG51"/>
      <c r="FFH51"/>
      <c r="FFI51"/>
      <c r="FFJ51"/>
      <c r="FFK51"/>
      <c r="FFL51"/>
      <c r="FFM51"/>
      <c r="FFN51"/>
      <c r="FFO51"/>
      <c r="FFP51"/>
      <c r="FFQ51"/>
      <c r="FFR51"/>
      <c r="FFS51"/>
      <c r="FFT51"/>
      <c r="FFU51"/>
      <c r="FFV51"/>
      <c r="FFW51"/>
      <c r="FFX51"/>
      <c r="FFY51"/>
      <c r="FFZ51"/>
      <c r="FGA51"/>
      <c r="FGB51"/>
      <c r="FGC51"/>
      <c r="FGD51"/>
      <c r="FGE51"/>
      <c r="FGF51"/>
      <c r="FGG51"/>
      <c r="FGH51"/>
      <c r="FGI51"/>
      <c r="FGJ51"/>
      <c r="FGK51"/>
      <c r="FGL51"/>
      <c r="FGM51"/>
      <c r="FGN51"/>
      <c r="FGO51"/>
      <c r="FGP51"/>
      <c r="FGQ51"/>
      <c r="FGR51"/>
      <c r="FGS51"/>
      <c r="FGT51"/>
      <c r="FGU51"/>
      <c r="FGV51"/>
      <c r="FGW51"/>
      <c r="FGX51"/>
      <c r="FGY51"/>
      <c r="FGZ51"/>
      <c r="FHA51"/>
      <c r="FHB51"/>
      <c r="FHC51"/>
      <c r="FHD51"/>
      <c r="FHE51"/>
      <c r="FHF51"/>
      <c r="FHG51"/>
      <c r="FHH51"/>
      <c r="FHI51"/>
      <c r="FHJ51"/>
      <c r="FHK51"/>
      <c r="FHL51"/>
      <c r="FHM51"/>
      <c r="FHN51"/>
      <c r="FHO51"/>
      <c r="FHP51"/>
      <c r="FHQ51"/>
      <c r="FHR51"/>
      <c r="FHS51"/>
      <c r="FHT51"/>
      <c r="FHU51"/>
      <c r="FHV51"/>
      <c r="FHW51"/>
      <c r="FHX51"/>
      <c r="FHY51"/>
      <c r="FHZ51"/>
      <c r="FIA51"/>
      <c r="FIB51"/>
      <c r="FIC51"/>
      <c r="FID51"/>
      <c r="FIE51"/>
      <c r="FIF51"/>
      <c r="FIG51"/>
      <c r="FIH51"/>
      <c r="FII51"/>
      <c r="FIJ51"/>
      <c r="FIK51"/>
      <c r="FIL51"/>
      <c r="FIM51"/>
      <c r="FIN51"/>
      <c r="FIO51"/>
      <c r="FIP51"/>
      <c r="FIQ51"/>
      <c r="FIR51"/>
      <c r="FIS51"/>
      <c r="FIT51"/>
      <c r="FIU51"/>
      <c r="FIV51"/>
      <c r="FIW51"/>
      <c r="FIX51"/>
      <c r="FIY51"/>
      <c r="FIZ51"/>
      <c r="FJA51"/>
      <c r="FJB51"/>
      <c r="FJC51"/>
      <c r="FJD51"/>
      <c r="FJE51"/>
      <c r="FJF51"/>
      <c r="FJG51"/>
      <c r="FJH51"/>
      <c r="FJI51"/>
      <c r="FJJ51"/>
      <c r="FJK51"/>
      <c r="FJL51"/>
      <c r="FJM51"/>
      <c r="FJN51"/>
      <c r="FJO51"/>
      <c r="FJP51"/>
      <c r="FJQ51"/>
      <c r="FJR51"/>
      <c r="FJS51"/>
      <c r="FJT51"/>
      <c r="FJU51"/>
      <c r="FJV51"/>
      <c r="FJW51"/>
      <c r="FJX51"/>
      <c r="FJY51"/>
      <c r="FJZ51"/>
      <c r="FKA51"/>
      <c r="FKB51"/>
      <c r="FKC51"/>
      <c r="FKD51"/>
      <c r="FKE51"/>
      <c r="FKF51"/>
      <c r="FKG51"/>
      <c r="FKH51"/>
      <c r="FKI51"/>
      <c r="FKJ51"/>
      <c r="FKK51"/>
      <c r="FKL51"/>
      <c r="FKM51"/>
      <c r="FKN51"/>
      <c r="FKO51"/>
      <c r="FKP51"/>
      <c r="FKQ51"/>
      <c r="FKR51"/>
      <c r="FKS51"/>
      <c r="FKT51"/>
      <c r="FKU51"/>
      <c r="FKV51"/>
      <c r="FKW51"/>
      <c r="FKX51"/>
      <c r="FKY51"/>
      <c r="FKZ51"/>
      <c r="FLA51"/>
      <c r="FLB51"/>
      <c r="FLC51"/>
      <c r="FLD51"/>
      <c r="FLE51"/>
      <c r="FLF51"/>
      <c r="FLG51"/>
      <c r="FLH51"/>
      <c r="FLI51"/>
      <c r="FLJ51"/>
      <c r="FLK51"/>
      <c r="FLL51"/>
      <c r="FLM51"/>
      <c r="FLN51"/>
      <c r="FLO51"/>
      <c r="FLP51"/>
      <c r="FLQ51"/>
      <c r="FLR51"/>
      <c r="FLS51"/>
      <c r="FLT51"/>
      <c r="FLU51"/>
      <c r="FLV51"/>
      <c r="FLW51"/>
      <c r="FLX51"/>
      <c r="FLY51"/>
      <c r="FLZ51"/>
      <c r="FMA51"/>
      <c r="FMB51"/>
      <c r="FMC51"/>
      <c r="FMD51"/>
      <c r="FME51"/>
      <c r="FMF51"/>
      <c r="FMG51"/>
      <c r="FMH51"/>
      <c r="FMI51"/>
      <c r="FMJ51"/>
      <c r="FMK51"/>
      <c r="FML51"/>
      <c r="FMM51"/>
      <c r="FMN51"/>
      <c r="FMO51"/>
      <c r="FMP51"/>
      <c r="FMQ51"/>
      <c r="FMR51"/>
      <c r="FMS51"/>
      <c r="FMT51"/>
      <c r="FMU51"/>
      <c r="FMV51"/>
      <c r="FMW51"/>
      <c r="FMX51"/>
      <c r="FMY51"/>
      <c r="FMZ51"/>
      <c r="FNA51"/>
      <c r="FNB51"/>
      <c r="FNC51"/>
      <c r="FND51"/>
      <c r="FNE51"/>
      <c r="FNF51"/>
      <c r="FNG51"/>
      <c r="FNH51"/>
      <c r="FNI51"/>
      <c r="FNJ51"/>
      <c r="FNK51"/>
      <c r="FNL51"/>
      <c r="FNM51"/>
      <c r="FNN51"/>
      <c r="FNO51"/>
      <c r="FNP51"/>
      <c r="FNQ51"/>
      <c r="FNR51"/>
      <c r="FNS51"/>
      <c r="FNT51"/>
      <c r="FNU51"/>
      <c r="FNV51"/>
      <c r="FNW51"/>
      <c r="FNX51"/>
      <c r="FNY51"/>
      <c r="FNZ51"/>
      <c r="FOA51"/>
      <c r="FOB51"/>
      <c r="FOC51"/>
      <c r="FOD51"/>
      <c r="FOE51"/>
      <c r="FOF51"/>
      <c r="FOG51"/>
      <c r="FOH51"/>
      <c r="FOI51"/>
      <c r="FOJ51"/>
      <c r="FOK51"/>
      <c r="FOL51"/>
      <c r="FOM51"/>
      <c r="FON51"/>
      <c r="FOO51"/>
      <c r="FOP51"/>
      <c r="FOQ51"/>
      <c r="FOR51"/>
      <c r="FOS51"/>
      <c r="FOT51"/>
      <c r="FOU51"/>
      <c r="FOV51"/>
      <c r="FOW51"/>
      <c r="FOX51"/>
      <c r="FOY51"/>
      <c r="FOZ51"/>
      <c r="FPA51"/>
      <c r="FPB51"/>
      <c r="FPC51"/>
      <c r="FPD51"/>
      <c r="FPE51"/>
      <c r="FPF51"/>
      <c r="FPG51"/>
      <c r="FPH51"/>
      <c r="FPI51"/>
      <c r="FPJ51"/>
      <c r="FPK51"/>
      <c r="FPL51"/>
      <c r="FPM51"/>
      <c r="FPN51"/>
      <c r="FPO51"/>
      <c r="FPP51"/>
      <c r="FPQ51"/>
      <c r="FPR51"/>
      <c r="FPS51"/>
      <c r="FPT51"/>
      <c r="FPU51"/>
      <c r="FPV51"/>
      <c r="FPW51"/>
      <c r="FPX51"/>
      <c r="FPY51"/>
      <c r="FPZ51"/>
      <c r="FQA51"/>
      <c r="FQB51"/>
      <c r="FQC51"/>
      <c r="FQD51"/>
      <c r="FQE51"/>
      <c r="FQF51"/>
      <c r="FQG51"/>
      <c r="FQH51"/>
      <c r="FQI51"/>
      <c r="FQJ51"/>
      <c r="FQK51"/>
      <c r="FQL51"/>
      <c r="FQM51"/>
      <c r="FQN51"/>
      <c r="FQO51"/>
      <c r="FQP51"/>
      <c r="FQQ51"/>
      <c r="FQR51"/>
      <c r="FQS51"/>
      <c r="FQT51"/>
      <c r="FQU51"/>
      <c r="FQV51"/>
      <c r="FQW51"/>
      <c r="FQX51"/>
      <c r="FQY51"/>
      <c r="FQZ51"/>
      <c r="FRA51"/>
      <c r="FRB51"/>
      <c r="FRC51"/>
      <c r="FRD51"/>
      <c r="FRE51"/>
      <c r="FRF51"/>
      <c r="FRG51"/>
      <c r="FRH51"/>
      <c r="FRI51"/>
      <c r="FRJ51"/>
      <c r="FRK51"/>
      <c r="FRL51"/>
      <c r="FRM51"/>
      <c r="FRN51"/>
      <c r="FRO51"/>
      <c r="FRP51"/>
      <c r="FRQ51"/>
      <c r="FRR51"/>
      <c r="FRS51"/>
      <c r="FRT51"/>
      <c r="FRU51"/>
      <c r="FRV51"/>
      <c r="FRW51"/>
      <c r="FRX51"/>
      <c r="FRY51"/>
      <c r="FRZ51"/>
      <c r="FSA51"/>
      <c r="FSB51"/>
      <c r="FSC51"/>
      <c r="FSD51"/>
      <c r="FSE51"/>
      <c r="FSF51"/>
      <c r="FSG51"/>
      <c r="FSH51"/>
      <c r="FSI51"/>
      <c r="FSJ51"/>
      <c r="FSK51"/>
      <c r="FSL51"/>
      <c r="FSM51"/>
      <c r="FSN51"/>
      <c r="FSO51"/>
      <c r="FSP51"/>
      <c r="FSQ51"/>
      <c r="FSR51"/>
      <c r="FSS51"/>
      <c r="FST51"/>
      <c r="FSU51"/>
      <c r="FSV51"/>
      <c r="FSW51"/>
      <c r="FSX51"/>
      <c r="FSY51"/>
      <c r="FSZ51"/>
      <c r="FTA51"/>
      <c r="FTB51"/>
      <c r="FTC51"/>
      <c r="FTD51"/>
      <c r="FTE51"/>
      <c r="FTF51"/>
      <c r="FTG51"/>
      <c r="FTH51"/>
      <c r="FTI51"/>
      <c r="FTJ51"/>
      <c r="FTK51"/>
      <c r="FTL51"/>
      <c r="FTM51"/>
      <c r="FTN51"/>
      <c r="FTO51"/>
      <c r="FTP51"/>
      <c r="FTQ51"/>
      <c r="FTR51"/>
      <c r="FTS51"/>
      <c r="FTT51"/>
      <c r="FTU51"/>
      <c r="FTV51"/>
      <c r="FTW51"/>
      <c r="FTX51"/>
      <c r="FTY51"/>
      <c r="FTZ51"/>
      <c r="FUA51"/>
      <c r="FUB51"/>
      <c r="FUC51"/>
      <c r="FUD51"/>
      <c r="FUE51"/>
      <c r="FUF51"/>
      <c r="FUG51"/>
      <c r="FUH51"/>
      <c r="FUI51"/>
      <c r="FUJ51"/>
      <c r="FUK51"/>
      <c r="FUL51"/>
      <c r="FUM51"/>
      <c r="FUN51"/>
      <c r="FUO51"/>
      <c r="FUP51"/>
      <c r="FUQ51"/>
      <c r="FUR51"/>
      <c r="FUS51"/>
      <c r="FUT51"/>
      <c r="FUU51"/>
      <c r="FUV51"/>
      <c r="FUW51"/>
      <c r="FUX51"/>
      <c r="FUY51"/>
      <c r="FUZ51"/>
      <c r="FVA51"/>
      <c r="FVB51"/>
      <c r="FVC51"/>
      <c r="FVD51"/>
      <c r="FVE51"/>
      <c r="FVF51"/>
      <c r="FVG51"/>
      <c r="FVH51"/>
      <c r="FVI51"/>
      <c r="FVJ51"/>
      <c r="FVK51"/>
      <c r="FVL51"/>
      <c r="FVM51"/>
      <c r="FVN51"/>
      <c r="FVO51"/>
      <c r="FVP51"/>
      <c r="FVQ51"/>
      <c r="FVR51"/>
      <c r="FVS51"/>
      <c r="FVT51"/>
      <c r="FVU51"/>
      <c r="FVV51"/>
      <c r="FVW51"/>
      <c r="FVX51"/>
      <c r="FVY51"/>
      <c r="FVZ51"/>
      <c r="FWA51"/>
      <c r="FWB51"/>
      <c r="FWC51"/>
      <c r="FWD51"/>
      <c r="FWE51"/>
      <c r="FWF51"/>
      <c r="FWG51"/>
      <c r="FWH51"/>
      <c r="FWI51"/>
      <c r="FWJ51"/>
      <c r="FWK51"/>
      <c r="FWL51"/>
      <c r="FWM51"/>
      <c r="FWN51"/>
      <c r="FWO51"/>
      <c r="FWP51"/>
      <c r="FWQ51"/>
      <c r="FWR51"/>
      <c r="FWS51"/>
      <c r="FWT51"/>
      <c r="FWU51"/>
      <c r="FWV51"/>
      <c r="FWW51"/>
      <c r="FWX51"/>
      <c r="FWY51"/>
      <c r="FWZ51"/>
      <c r="FXA51"/>
      <c r="FXB51"/>
      <c r="FXC51"/>
      <c r="FXD51"/>
      <c r="FXE51"/>
      <c r="FXF51"/>
      <c r="FXG51"/>
      <c r="FXH51"/>
      <c r="FXI51"/>
      <c r="FXJ51"/>
      <c r="FXK51"/>
      <c r="FXL51"/>
      <c r="FXM51"/>
      <c r="FXN51"/>
      <c r="FXO51"/>
      <c r="FXP51"/>
      <c r="FXQ51"/>
      <c r="FXR51"/>
      <c r="FXS51"/>
      <c r="FXT51"/>
      <c r="FXU51"/>
      <c r="FXV51"/>
      <c r="FXW51"/>
      <c r="FXX51"/>
      <c r="FXY51"/>
      <c r="FXZ51"/>
      <c r="FYA51"/>
      <c r="FYB51"/>
      <c r="FYC51"/>
      <c r="FYD51"/>
      <c r="FYE51"/>
      <c r="FYF51"/>
      <c r="FYG51"/>
      <c r="FYH51"/>
      <c r="FYI51"/>
      <c r="FYJ51"/>
      <c r="FYK51"/>
      <c r="FYL51"/>
      <c r="FYM51"/>
      <c r="FYN51"/>
      <c r="FYO51"/>
      <c r="FYP51"/>
      <c r="FYQ51"/>
      <c r="FYR51"/>
      <c r="FYS51"/>
      <c r="FYT51"/>
      <c r="FYU51"/>
      <c r="FYV51"/>
      <c r="FYW51"/>
      <c r="FYX51"/>
      <c r="FYY51"/>
      <c r="FYZ51"/>
      <c r="FZA51"/>
      <c r="FZB51"/>
      <c r="FZC51"/>
      <c r="FZD51"/>
      <c r="FZE51"/>
      <c r="FZF51"/>
      <c r="FZG51"/>
      <c r="FZH51"/>
      <c r="FZI51"/>
      <c r="FZJ51"/>
      <c r="FZK51"/>
      <c r="FZL51"/>
      <c r="FZM51"/>
      <c r="FZN51"/>
      <c r="FZO51"/>
      <c r="FZP51"/>
      <c r="FZQ51"/>
      <c r="FZR51"/>
      <c r="FZS51"/>
      <c r="FZT51"/>
      <c r="FZU51"/>
      <c r="FZV51"/>
      <c r="FZW51"/>
      <c r="FZX51"/>
      <c r="FZY51"/>
      <c r="FZZ51"/>
      <c r="GAA51"/>
      <c r="GAB51"/>
      <c r="GAC51"/>
      <c r="GAD51"/>
      <c r="GAE51"/>
      <c r="GAF51"/>
      <c r="GAG51"/>
      <c r="GAH51"/>
      <c r="GAI51"/>
      <c r="GAJ51"/>
      <c r="GAK51"/>
      <c r="GAL51"/>
      <c r="GAM51"/>
      <c r="GAN51"/>
      <c r="GAO51"/>
      <c r="GAP51"/>
      <c r="GAQ51"/>
      <c r="GAR51"/>
      <c r="GAS51"/>
      <c r="GAT51"/>
      <c r="GAU51"/>
      <c r="GAV51"/>
      <c r="GAW51"/>
      <c r="GAX51"/>
      <c r="GAY51"/>
      <c r="GAZ51"/>
      <c r="GBA51"/>
      <c r="GBB51"/>
      <c r="GBC51"/>
      <c r="GBD51"/>
      <c r="GBE51"/>
      <c r="GBF51"/>
      <c r="GBG51"/>
      <c r="GBH51"/>
      <c r="GBI51"/>
      <c r="GBJ51"/>
      <c r="GBK51"/>
      <c r="GBL51"/>
      <c r="GBM51"/>
      <c r="GBN51"/>
      <c r="GBO51"/>
      <c r="GBP51"/>
      <c r="GBQ51"/>
      <c r="GBR51"/>
      <c r="GBS51"/>
      <c r="GBT51"/>
      <c r="GBU51"/>
      <c r="GBV51"/>
      <c r="GBW51"/>
      <c r="GBX51"/>
      <c r="GBY51"/>
      <c r="GBZ51"/>
      <c r="GCA51"/>
      <c r="GCB51"/>
      <c r="GCC51"/>
      <c r="GCD51"/>
      <c r="GCE51"/>
      <c r="GCF51"/>
      <c r="GCG51"/>
      <c r="GCH51"/>
      <c r="GCI51"/>
      <c r="GCJ51"/>
      <c r="GCK51"/>
      <c r="GCL51"/>
      <c r="GCM51"/>
      <c r="GCN51"/>
      <c r="GCO51"/>
      <c r="GCP51"/>
      <c r="GCQ51"/>
      <c r="GCR51"/>
      <c r="GCS51"/>
      <c r="GCT51"/>
      <c r="GCU51"/>
      <c r="GCV51"/>
      <c r="GCW51"/>
      <c r="GCX51"/>
      <c r="GCY51"/>
      <c r="GCZ51"/>
      <c r="GDA51"/>
      <c r="GDB51"/>
      <c r="GDC51"/>
      <c r="GDD51"/>
      <c r="GDE51"/>
      <c r="GDF51"/>
      <c r="GDG51"/>
      <c r="GDH51"/>
      <c r="GDI51"/>
      <c r="GDJ51"/>
      <c r="GDK51"/>
      <c r="GDL51"/>
      <c r="GDM51"/>
      <c r="GDN51"/>
      <c r="GDO51"/>
      <c r="GDP51"/>
      <c r="GDQ51"/>
      <c r="GDR51"/>
      <c r="GDS51"/>
      <c r="GDT51"/>
      <c r="GDU51"/>
      <c r="GDV51"/>
      <c r="GDW51"/>
      <c r="GDX51"/>
      <c r="GDY51"/>
      <c r="GDZ51"/>
      <c r="GEA51"/>
      <c r="GEB51"/>
      <c r="GEC51"/>
      <c r="GED51"/>
      <c r="GEE51"/>
      <c r="GEF51"/>
      <c r="GEG51"/>
      <c r="GEH51"/>
      <c r="GEI51"/>
      <c r="GEJ51"/>
      <c r="GEK51"/>
      <c r="GEL51"/>
      <c r="GEM51"/>
      <c r="GEN51"/>
      <c r="GEO51"/>
      <c r="GEP51"/>
      <c r="GEQ51"/>
      <c r="GER51"/>
      <c r="GES51"/>
      <c r="GET51"/>
      <c r="GEU51"/>
      <c r="GEV51"/>
      <c r="GEW51"/>
      <c r="GEX51"/>
      <c r="GEY51"/>
      <c r="GEZ51"/>
      <c r="GFA51"/>
      <c r="GFB51"/>
      <c r="GFC51"/>
      <c r="GFD51"/>
      <c r="GFE51"/>
      <c r="GFF51"/>
      <c r="GFG51"/>
      <c r="GFH51"/>
      <c r="GFI51"/>
      <c r="GFJ51"/>
      <c r="GFK51"/>
      <c r="GFL51"/>
      <c r="GFM51"/>
      <c r="GFN51"/>
      <c r="GFO51"/>
      <c r="GFP51"/>
      <c r="GFQ51"/>
      <c r="GFR51"/>
      <c r="GFS51"/>
      <c r="GFT51"/>
      <c r="GFU51"/>
      <c r="GFV51"/>
      <c r="GFW51"/>
      <c r="GFX51"/>
      <c r="GFY51"/>
      <c r="GFZ51"/>
      <c r="GGA51"/>
      <c r="GGB51"/>
      <c r="GGC51"/>
      <c r="GGD51"/>
      <c r="GGE51"/>
      <c r="GGF51"/>
      <c r="GGG51"/>
      <c r="GGH51"/>
      <c r="GGI51"/>
      <c r="GGJ51"/>
      <c r="GGK51"/>
      <c r="GGL51"/>
      <c r="GGM51"/>
      <c r="GGN51"/>
      <c r="GGO51"/>
      <c r="GGP51"/>
      <c r="GGQ51"/>
      <c r="GGR51"/>
      <c r="GGS51"/>
      <c r="GGT51"/>
      <c r="GGU51"/>
      <c r="GGV51"/>
      <c r="GGW51"/>
      <c r="GGX51"/>
      <c r="GGY51"/>
      <c r="GGZ51"/>
      <c r="GHA51"/>
      <c r="GHB51"/>
      <c r="GHC51"/>
      <c r="GHD51"/>
      <c r="GHE51"/>
      <c r="GHF51"/>
      <c r="GHG51"/>
      <c r="GHH51"/>
      <c r="GHI51"/>
      <c r="GHJ51"/>
      <c r="GHK51"/>
      <c r="GHL51"/>
      <c r="GHM51"/>
      <c r="GHN51"/>
      <c r="GHO51"/>
      <c r="GHP51"/>
      <c r="GHQ51"/>
      <c r="GHR51"/>
      <c r="GHS51"/>
      <c r="GHT51"/>
      <c r="GHU51"/>
      <c r="GHV51"/>
      <c r="GHW51"/>
      <c r="GHX51"/>
      <c r="GHY51"/>
      <c r="GHZ51"/>
      <c r="GIA51"/>
      <c r="GIB51"/>
      <c r="GIC51"/>
      <c r="GID51"/>
      <c r="GIE51"/>
      <c r="GIF51"/>
      <c r="GIG51"/>
      <c r="GIH51"/>
      <c r="GII51"/>
      <c r="GIJ51"/>
      <c r="GIK51"/>
      <c r="GIL51"/>
      <c r="GIM51"/>
      <c r="GIN51"/>
      <c r="GIO51"/>
      <c r="GIP51"/>
      <c r="GIQ51"/>
      <c r="GIR51"/>
      <c r="GIS51"/>
      <c r="GIT51"/>
      <c r="GIU51"/>
      <c r="GIV51"/>
      <c r="GIW51"/>
      <c r="GIX51"/>
      <c r="GIY51"/>
      <c r="GIZ51"/>
      <c r="GJA51"/>
      <c r="GJB51"/>
      <c r="GJC51"/>
      <c r="GJD51"/>
      <c r="GJE51"/>
      <c r="GJF51"/>
      <c r="GJG51"/>
      <c r="GJH51"/>
      <c r="GJI51"/>
      <c r="GJJ51"/>
      <c r="GJK51"/>
      <c r="GJL51"/>
      <c r="GJM51"/>
      <c r="GJN51"/>
      <c r="GJO51"/>
      <c r="GJP51"/>
      <c r="GJQ51"/>
      <c r="GJR51"/>
      <c r="GJS51"/>
      <c r="GJT51"/>
      <c r="GJU51"/>
      <c r="GJV51"/>
      <c r="GJW51"/>
      <c r="GJX51"/>
      <c r="GJY51"/>
      <c r="GJZ51"/>
      <c r="GKA51"/>
      <c r="GKB51"/>
      <c r="GKC51"/>
      <c r="GKD51"/>
      <c r="GKE51"/>
      <c r="GKF51"/>
      <c r="GKG51"/>
      <c r="GKH51"/>
      <c r="GKI51"/>
      <c r="GKJ51"/>
      <c r="GKK51"/>
      <c r="GKL51"/>
      <c r="GKM51"/>
      <c r="GKN51"/>
      <c r="GKO51"/>
      <c r="GKP51"/>
      <c r="GKQ51"/>
      <c r="GKR51"/>
      <c r="GKS51"/>
      <c r="GKT51"/>
      <c r="GKU51"/>
      <c r="GKV51"/>
      <c r="GKW51"/>
      <c r="GKX51"/>
      <c r="GKY51"/>
      <c r="GKZ51"/>
      <c r="GLA51"/>
      <c r="GLB51"/>
      <c r="GLC51"/>
      <c r="GLD51"/>
      <c r="GLE51"/>
      <c r="GLF51"/>
      <c r="GLG51"/>
      <c r="GLH51"/>
      <c r="GLI51"/>
      <c r="GLJ51"/>
      <c r="GLK51"/>
      <c r="GLL51"/>
      <c r="GLM51"/>
      <c r="GLN51"/>
      <c r="GLO51"/>
      <c r="GLP51"/>
      <c r="GLQ51"/>
      <c r="GLR51"/>
      <c r="GLS51"/>
      <c r="GLT51"/>
      <c r="GLU51"/>
      <c r="GLV51"/>
      <c r="GLW51"/>
      <c r="GLX51"/>
      <c r="GLY51"/>
      <c r="GLZ51"/>
      <c r="GMA51"/>
      <c r="GMB51"/>
      <c r="GMC51"/>
      <c r="GMD51"/>
      <c r="GME51"/>
      <c r="GMF51"/>
      <c r="GMG51"/>
      <c r="GMH51"/>
      <c r="GMI51"/>
      <c r="GMJ51"/>
      <c r="GMK51"/>
      <c r="GML51"/>
      <c r="GMM51"/>
      <c r="GMN51"/>
      <c r="GMO51"/>
      <c r="GMP51"/>
      <c r="GMQ51"/>
      <c r="GMR51"/>
      <c r="GMS51"/>
      <c r="GMT51"/>
      <c r="GMU51"/>
      <c r="GMV51"/>
      <c r="GMW51"/>
      <c r="GMX51"/>
      <c r="GMY51"/>
      <c r="GMZ51"/>
      <c r="GNA51"/>
      <c r="GNB51"/>
      <c r="GNC51"/>
      <c r="GND51"/>
      <c r="GNE51"/>
      <c r="GNF51"/>
      <c r="GNG51"/>
      <c r="GNH51"/>
      <c r="GNI51"/>
      <c r="GNJ51"/>
      <c r="GNK51"/>
      <c r="GNL51"/>
      <c r="GNM51"/>
      <c r="GNN51"/>
      <c r="GNO51"/>
      <c r="GNP51"/>
      <c r="GNQ51"/>
      <c r="GNR51"/>
      <c r="GNS51"/>
      <c r="GNT51"/>
      <c r="GNU51"/>
      <c r="GNV51"/>
      <c r="GNW51"/>
      <c r="GNX51"/>
      <c r="GNY51"/>
      <c r="GNZ51"/>
      <c r="GOA51"/>
      <c r="GOB51"/>
      <c r="GOC51"/>
      <c r="GOD51"/>
      <c r="GOE51"/>
      <c r="GOF51"/>
      <c r="GOG51"/>
      <c r="GOH51"/>
      <c r="GOI51"/>
      <c r="GOJ51"/>
      <c r="GOK51"/>
      <c r="GOL51"/>
      <c r="GOM51"/>
      <c r="GON51"/>
      <c r="GOO51"/>
      <c r="GOP51"/>
      <c r="GOQ51"/>
      <c r="GOR51"/>
      <c r="GOS51"/>
      <c r="GOT51"/>
      <c r="GOU51"/>
      <c r="GOV51"/>
      <c r="GOW51"/>
      <c r="GOX51"/>
      <c r="GOY51"/>
      <c r="GOZ51"/>
      <c r="GPA51"/>
      <c r="GPB51"/>
      <c r="GPC51"/>
      <c r="GPD51"/>
      <c r="GPE51"/>
      <c r="GPF51"/>
      <c r="GPG51"/>
      <c r="GPH51"/>
      <c r="GPI51"/>
      <c r="GPJ51"/>
      <c r="GPK51"/>
      <c r="GPL51"/>
      <c r="GPM51"/>
      <c r="GPN51"/>
      <c r="GPO51"/>
      <c r="GPP51"/>
      <c r="GPQ51"/>
      <c r="GPR51"/>
      <c r="GPS51"/>
      <c r="GPT51"/>
      <c r="GPU51"/>
      <c r="GPV51"/>
      <c r="GPW51"/>
      <c r="GPX51"/>
      <c r="GPY51"/>
      <c r="GPZ51"/>
      <c r="GQA51"/>
      <c r="GQB51"/>
      <c r="GQC51"/>
      <c r="GQD51"/>
      <c r="GQE51"/>
      <c r="GQF51"/>
      <c r="GQG51"/>
      <c r="GQH51"/>
      <c r="GQI51"/>
      <c r="GQJ51"/>
      <c r="GQK51"/>
      <c r="GQL51"/>
      <c r="GQM51"/>
      <c r="GQN51"/>
      <c r="GQO51"/>
      <c r="GQP51"/>
      <c r="GQQ51"/>
      <c r="GQR51"/>
      <c r="GQS51"/>
      <c r="GQT51"/>
      <c r="GQU51"/>
      <c r="GQV51"/>
      <c r="GQW51"/>
      <c r="GQX51"/>
      <c r="GQY51"/>
      <c r="GQZ51"/>
      <c r="GRA51"/>
      <c r="GRB51"/>
      <c r="GRC51"/>
      <c r="GRD51"/>
      <c r="GRE51"/>
      <c r="GRF51"/>
      <c r="GRG51"/>
      <c r="GRH51"/>
      <c r="GRI51"/>
      <c r="GRJ51"/>
      <c r="GRK51"/>
      <c r="GRL51"/>
      <c r="GRM51"/>
      <c r="GRN51"/>
      <c r="GRO51"/>
      <c r="GRP51"/>
      <c r="GRQ51"/>
      <c r="GRR51"/>
      <c r="GRS51"/>
      <c r="GRT51"/>
      <c r="GRU51"/>
      <c r="GRV51"/>
      <c r="GRW51"/>
      <c r="GRX51"/>
      <c r="GRY51"/>
      <c r="GRZ51"/>
      <c r="GSA51"/>
      <c r="GSB51"/>
      <c r="GSC51"/>
      <c r="GSD51"/>
      <c r="GSE51"/>
      <c r="GSF51"/>
      <c r="GSG51"/>
      <c r="GSH51"/>
      <c r="GSI51"/>
      <c r="GSJ51"/>
      <c r="GSK51"/>
      <c r="GSL51"/>
      <c r="GSM51"/>
      <c r="GSN51"/>
      <c r="GSO51"/>
      <c r="GSP51"/>
      <c r="GSQ51"/>
      <c r="GSR51"/>
      <c r="GSS51"/>
      <c r="GST51"/>
      <c r="GSU51"/>
      <c r="GSV51"/>
      <c r="GSW51"/>
      <c r="GSX51"/>
      <c r="GSY51"/>
      <c r="GSZ51"/>
      <c r="GTA51"/>
      <c r="GTB51"/>
      <c r="GTC51"/>
      <c r="GTD51"/>
      <c r="GTE51"/>
      <c r="GTF51"/>
      <c r="GTG51"/>
      <c r="GTH51"/>
      <c r="GTI51"/>
      <c r="GTJ51"/>
      <c r="GTK51"/>
      <c r="GTL51"/>
      <c r="GTM51"/>
      <c r="GTN51"/>
      <c r="GTO51"/>
      <c r="GTP51"/>
      <c r="GTQ51"/>
      <c r="GTR51"/>
      <c r="GTS51"/>
      <c r="GTT51"/>
      <c r="GTU51"/>
      <c r="GTV51"/>
      <c r="GTW51"/>
      <c r="GTX51"/>
      <c r="GTY51"/>
      <c r="GTZ51"/>
      <c r="GUA51"/>
      <c r="GUB51"/>
      <c r="GUC51"/>
      <c r="GUD51"/>
      <c r="GUE51"/>
      <c r="GUF51"/>
      <c r="GUG51"/>
      <c r="GUH51"/>
      <c r="GUI51"/>
      <c r="GUJ51"/>
      <c r="GUK51"/>
      <c r="GUL51"/>
      <c r="GUM51"/>
      <c r="GUN51"/>
      <c r="GUO51"/>
      <c r="GUP51"/>
      <c r="GUQ51"/>
      <c r="GUR51"/>
      <c r="GUS51"/>
      <c r="GUT51"/>
      <c r="GUU51"/>
      <c r="GUV51"/>
      <c r="GUW51"/>
      <c r="GUX51"/>
      <c r="GUY51"/>
      <c r="GUZ51"/>
      <c r="GVA51"/>
      <c r="GVB51"/>
      <c r="GVC51"/>
      <c r="GVD51"/>
      <c r="GVE51"/>
      <c r="GVF51"/>
      <c r="GVG51"/>
      <c r="GVH51"/>
      <c r="GVI51"/>
      <c r="GVJ51"/>
      <c r="GVK51"/>
      <c r="GVL51"/>
      <c r="GVM51"/>
      <c r="GVN51"/>
      <c r="GVO51"/>
      <c r="GVP51"/>
      <c r="GVQ51"/>
      <c r="GVR51"/>
      <c r="GVS51"/>
      <c r="GVT51"/>
      <c r="GVU51"/>
      <c r="GVV51"/>
      <c r="GVW51"/>
      <c r="GVX51"/>
      <c r="GVY51"/>
      <c r="GVZ51"/>
      <c r="GWA51"/>
      <c r="GWB51"/>
      <c r="GWC51"/>
      <c r="GWD51"/>
      <c r="GWE51"/>
      <c r="GWF51"/>
      <c r="GWG51"/>
      <c r="GWH51"/>
      <c r="GWI51"/>
      <c r="GWJ51"/>
      <c r="GWK51"/>
      <c r="GWL51"/>
      <c r="GWM51"/>
      <c r="GWN51"/>
      <c r="GWO51"/>
      <c r="GWP51"/>
      <c r="GWQ51"/>
      <c r="GWR51"/>
      <c r="GWS51"/>
      <c r="GWT51"/>
      <c r="GWU51"/>
      <c r="GWV51"/>
      <c r="GWW51"/>
      <c r="GWX51"/>
      <c r="GWY51"/>
      <c r="GWZ51"/>
      <c r="GXA51"/>
      <c r="GXB51"/>
      <c r="GXC51"/>
      <c r="GXD51"/>
      <c r="GXE51"/>
      <c r="GXF51"/>
      <c r="GXG51"/>
      <c r="GXH51"/>
      <c r="GXI51"/>
      <c r="GXJ51"/>
      <c r="GXK51"/>
      <c r="GXL51"/>
      <c r="GXM51"/>
      <c r="GXN51"/>
      <c r="GXO51"/>
      <c r="GXP51"/>
      <c r="GXQ51"/>
      <c r="GXR51"/>
      <c r="GXS51"/>
      <c r="GXT51"/>
      <c r="GXU51"/>
      <c r="GXV51"/>
      <c r="GXW51"/>
      <c r="GXX51"/>
      <c r="GXY51"/>
      <c r="GXZ51"/>
      <c r="GYA51"/>
      <c r="GYB51"/>
      <c r="GYC51"/>
      <c r="GYD51"/>
      <c r="GYE51"/>
      <c r="GYF51"/>
      <c r="GYG51"/>
      <c r="GYH51"/>
      <c r="GYI51"/>
      <c r="GYJ51"/>
      <c r="GYK51"/>
      <c r="GYL51"/>
      <c r="GYM51"/>
      <c r="GYN51"/>
      <c r="GYO51"/>
      <c r="GYP51"/>
      <c r="GYQ51"/>
      <c r="GYR51"/>
      <c r="GYS51"/>
      <c r="GYT51"/>
      <c r="GYU51"/>
      <c r="GYV51"/>
      <c r="GYW51"/>
      <c r="GYX51"/>
      <c r="GYY51"/>
      <c r="GYZ51"/>
      <c r="GZA51"/>
      <c r="GZB51"/>
      <c r="GZC51"/>
      <c r="GZD51"/>
      <c r="GZE51"/>
      <c r="GZF51"/>
      <c r="GZG51"/>
      <c r="GZH51"/>
      <c r="GZI51"/>
      <c r="GZJ51"/>
      <c r="GZK51"/>
      <c r="GZL51"/>
      <c r="GZM51"/>
      <c r="GZN51"/>
      <c r="GZO51"/>
      <c r="GZP51"/>
      <c r="GZQ51"/>
      <c r="GZR51"/>
      <c r="GZS51"/>
      <c r="GZT51"/>
      <c r="GZU51"/>
      <c r="GZV51"/>
      <c r="GZW51"/>
      <c r="GZX51"/>
      <c r="GZY51"/>
      <c r="GZZ51"/>
      <c r="HAA51"/>
      <c r="HAB51"/>
      <c r="HAC51"/>
      <c r="HAD51"/>
      <c r="HAE51"/>
      <c r="HAF51"/>
      <c r="HAG51"/>
      <c r="HAH51"/>
      <c r="HAI51"/>
      <c r="HAJ51"/>
      <c r="HAK51"/>
      <c r="HAL51"/>
      <c r="HAM51"/>
      <c r="HAN51"/>
      <c r="HAO51"/>
      <c r="HAP51"/>
      <c r="HAQ51"/>
      <c r="HAR51"/>
      <c r="HAS51"/>
      <c r="HAT51"/>
      <c r="HAU51"/>
      <c r="HAV51"/>
      <c r="HAW51"/>
      <c r="HAX51"/>
      <c r="HAY51"/>
      <c r="HAZ51"/>
      <c r="HBA51"/>
      <c r="HBB51"/>
      <c r="HBC51"/>
      <c r="HBD51"/>
      <c r="HBE51"/>
      <c r="HBF51"/>
      <c r="HBG51"/>
      <c r="HBH51"/>
      <c r="HBI51"/>
      <c r="HBJ51"/>
      <c r="HBK51"/>
      <c r="HBL51"/>
      <c r="HBM51"/>
      <c r="HBN51"/>
      <c r="HBO51"/>
      <c r="HBP51"/>
      <c r="HBQ51"/>
      <c r="HBR51"/>
      <c r="HBS51"/>
      <c r="HBT51"/>
      <c r="HBU51"/>
      <c r="HBV51"/>
      <c r="HBW51"/>
      <c r="HBX51"/>
      <c r="HBY51"/>
      <c r="HBZ51"/>
      <c r="HCA51"/>
      <c r="HCB51"/>
      <c r="HCC51"/>
      <c r="HCD51"/>
      <c r="HCE51"/>
      <c r="HCF51"/>
      <c r="HCG51"/>
      <c r="HCH51"/>
      <c r="HCI51"/>
      <c r="HCJ51"/>
      <c r="HCK51"/>
      <c r="HCL51"/>
      <c r="HCM51"/>
      <c r="HCN51"/>
      <c r="HCO51"/>
      <c r="HCP51"/>
      <c r="HCQ51"/>
      <c r="HCR51"/>
      <c r="HCS51"/>
      <c r="HCT51"/>
      <c r="HCU51"/>
      <c r="HCV51"/>
      <c r="HCW51"/>
      <c r="HCX51"/>
      <c r="HCY51"/>
      <c r="HCZ51"/>
      <c r="HDA51"/>
      <c r="HDB51"/>
      <c r="HDC51"/>
      <c r="HDD51"/>
      <c r="HDE51"/>
      <c r="HDF51"/>
      <c r="HDG51"/>
      <c r="HDH51"/>
      <c r="HDI51"/>
      <c r="HDJ51"/>
      <c r="HDK51"/>
      <c r="HDL51"/>
      <c r="HDM51"/>
      <c r="HDN51"/>
      <c r="HDO51"/>
      <c r="HDP51"/>
      <c r="HDQ51"/>
      <c r="HDR51"/>
      <c r="HDS51"/>
      <c r="HDT51"/>
      <c r="HDU51"/>
      <c r="HDV51"/>
      <c r="HDW51"/>
      <c r="HDX51"/>
      <c r="HDY51"/>
      <c r="HDZ51"/>
      <c r="HEA51"/>
      <c r="HEB51"/>
      <c r="HEC51"/>
      <c r="HED51"/>
      <c r="HEE51"/>
      <c r="HEF51"/>
      <c r="HEG51"/>
      <c r="HEH51"/>
      <c r="HEI51"/>
      <c r="HEJ51"/>
      <c r="HEK51"/>
      <c r="HEL51"/>
      <c r="HEM51"/>
      <c r="HEN51"/>
      <c r="HEO51"/>
      <c r="HEP51"/>
      <c r="HEQ51"/>
      <c r="HER51"/>
      <c r="HES51"/>
      <c r="HET51"/>
      <c r="HEU51"/>
      <c r="HEV51"/>
      <c r="HEW51"/>
      <c r="HEX51"/>
      <c r="HEY51"/>
      <c r="HEZ51"/>
      <c r="HFA51"/>
      <c r="HFB51"/>
      <c r="HFC51"/>
      <c r="HFD51"/>
      <c r="HFE51"/>
      <c r="HFF51"/>
      <c r="HFG51"/>
      <c r="HFH51"/>
      <c r="HFI51"/>
      <c r="HFJ51"/>
      <c r="HFK51"/>
      <c r="HFL51"/>
      <c r="HFM51"/>
      <c r="HFN51"/>
      <c r="HFO51"/>
      <c r="HFP51"/>
      <c r="HFQ51"/>
      <c r="HFR51"/>
      <c r="HFS51"/>
      <c r="HFT51"/>
      <c r="HFU51"/>
      <c r="HFV51"/>
      <c r="HFW51"/>
      <c r="HFX51"/>
      <c r="HFY51"/>
      <c r="HFZ51"/>
      <c r="HGA51"/>
      <c r="HGB51"/>
      <c r="HGC51"/>
      <c r="HGD51"/>
      <c r="HGE51"/>
      <c r="HGF51"/>
      <c r="HGG51"/>
      <c r="HGH51"/>
      <c r="HGI51"/>
      <c r="HGJ51"/>
      <c r="HGK51"/>
      <c r="HGL51"/>
      <c r="HGM51"/>
      <c r="HGN51"/>
      <c r="HGO51"/>
      <c r="HGP51"/>
      <c r="HGQ51"/>
      <c r="HGR51"/>
      <c r="HGS51"/>
      <c r="HGT51"/>
      <c r="HGU51"/>
      <c r="HGV51"/>
      <c r="HGW51"/>
      <c r="HGX51"/>
      <c r="HGY51"/>
      <c r="HGZ51"/>
      <c r="HHA51"/>
      <c r="HHB51"/>
      <c r="HHC51"/>
      <c r="HHD51"/>
      <c r="HHE51"/>
      <c r="HHF51"/>
      <c r="HHG51"/>
      <c r="HHH51"/>
      <c r="HHI51"/>
      <c r="HHJ51"/>
      <c r="HHK51"/>
      <c r="HHL51"/>
      <c r="HHM51"/>
      <c r="HHN51"/>
      <c r="HHO51"/>
      <c r="HHP51"/>
      <c r="HHQ51"/>
      <c r="HHR51"/>
      <c r="HHS51"/>
      <c r="HHT51"/>
      <c r="HHU51"/>
      <c r="HHV51"/>
      <c r="HHW51"/>
      <c r="HHX51"/>
      <c r="HHY51"/>
      <c r="HHZ51"/>
      <c r="HIA51"/>
      <c r="HIB51"/>
      <c r="HIC51"/>
      <c r="HID51"/>
      <c r="HIE51"/>
      <c r="HIF51"/>
      <c r="HIG51"/>
      <c r="HIH51"/>
      <c r="HII51"/>
      <c r="HIJ51"/>
      <c r="HIK51"/>
      <c r="HIL51"/>
      <c r="HIM51"/>
      <c r="HIN51"/>
      <c r="HIO51"/>
      <c r="HIP51"/>
      <c r="HIQ51"/>
      <c r="HIR51"/>
      <c r="HIS51"/>
      <c r="HIT51"/>
      <c r="HIU51"/>
      <c r="HIV51"/>
      <c r="HIW51"/>
      <c r="HIX51"/>
      <c r="HIY51"/>
      <c r="HIZ51"/>
      <c r="HJA51"/>
      <c r="HJB51"/>
      <c r="HJC51"/>
      <c r="HJD51"/>
      <c r="HJE51"/>
      <c r="HJF51"/>
      <c r="HJG51"/>
      <c r="HJH51"/>
      <c r="HJI51"/>
      <c r="HJJ51"/>
      <c r="HJK51"/>
      <c r="HJL51"/>
      <c r="HJM51"/>
      <c r="HJN51"/>
      <c r="HJO51"/>
      <c r="HJP51"/>
      <c r="HJQ51"/>
      <c r="HJR51"/>
      <c r="HJS51"/>
      <c r="HJT51"/>
      <c r="HJU51"/>
      <c r="HJV51"/>
      <c r="HJW51"/>
      <c r="HJX51"/>
      <c r="HJY51"/>
      <c r="HJZ51"/>
      <c r="HKA51"/>
      <c r="HKB51"/>
      <c r="HKC51"/>
      <c r="HKD51"/>
      <c r="HKE51"/>
      <c r="HKF51"/>
      <c r="HKG51"/>
      <c r="HKH51"/>
      <c r="HKI51"/>
      <c r="HKJ51"/>
      <c r="HKK51"/>
      <c r="HKL51"/>
      <c r="HKM51"/>
      <c r="HKN51"/>
      <c r="HKO51"/>
      <c r="HKP51"/>
      <c r="HKQ51"/>
      <c r="HKR51"/>
      <c r="HKS51"/>
      <c r="HKT51"/>
      <c r="HKU51"/>
      <c r="HKV51"/>
      <c r="HKW51"/>
      <c r="HKX51"/>
      <c r="HKY51"/>
      <c r="HKZ51"/>
      <c r="HLA51"/>
      <c r="HLB51"/>
      <c r="HLC51"/>
      <c r="HLD51"/>
      <c r="HLE51"/>
      <c r="HLF51"/>
      <c r="HLG51"/>
      <c r="HLH51"/>
      <c r="HLI51"/>
      <c r="HLJ51"/>
      <c r="HLK51"/>
      <c r="HLL51"/>
      <c r="HLM51"/>
      <c r="HLN51"/>
      <c r="HLO51"/>
      <c r="HLP51"/>
      <c r="HLQ51"/>
      <c r="HLR51"/>
      <c r="HLS51"/>
      <c r="HLT51"/>
      <c r="HLU51"/>
      <c r="HLV51"/>
      <c r="HLW51"/>
      <c r="HLX51"/>
      <c r="HLY51"/>
      <c r="HLZ51"/>
      <c r="HMA51"/>
      <c r="HMB51"/>
      <c r="HMC51"/>
      <c r="HMD51"/>
      <c r="HME51"/>
      <c r="HMF51"/>
      <c r="HMG51"/>
      <c r="HMH51"/>
      <c r="HMI51"/>
      <c r="HMJ51"/>
      <c r="HMK51"/>
      <c r="HML51"/>
      <c r="HMM51"/>
      <c r="HMN51"/>
      <c r="HMO51"/>
      <c r="HMP51"/>
      <c r="HMQ51"/>
      <c r="HMR51"/>
      <c r="HMS51"/>
      <c r="HMT51"/>
      <c r="HMU51"/>
      <c r="HMV51"/>
      <c r="HMW51"/>
      <c r="HMX51"/>
      <c r="HMY51"/>
      <c r="HMZ51"/>
      <c r="HNA51"/>
      <c r="HNB51"/>
      <c r="HNC51"/>
      <c r="HND51"/>
      <c r="HNE51"/>
      <c r="HNF51"/>
      <c r="HNG51"/>
      <c r="HNH51"/>
      <c r="HNI51"/>
      <c r="HNJ51"/>
      <c r="HNK51"/>
      <c r="HNL51"/>
      <c r="HNM51"/>
      <c r="HNN51"/>
      <c r="HNO51"/>
      <c r="HNP51"/>
      <c r="HNQ51"/>
      <c r="HNR51"/>
      <c r="HNS51"/>
      <c r="HNT51"/>
      <c r="HNU51"/>
      <c r="HNV51"/>
      <c r="HNW51"/>
      <c r="HNX51"/>
      <c r="HNY51"/>
      <c r="HNZ51"/>
      <c r="HOA51"/>
      <c r="HOB51"/>
      <c r="HOC51"/>
      <c r="HOD51"/>
      <c r="HOE51"/>
      <c r="HOF51"/>
      <c r="HOG51"/>
      <c r="HOH51"/>
      <c r="HOI51"/>
      <c r="HOJ51"/>
      <c r="HOK51"/>
      <c r="HOL51"/>
      <c r="HOM51"/>
      <c r="HON51"/>
      <c r="HOO51"/>
      <c r="HOP51"/>
      <c r="HOQ51"/>
      <c r="HOR51"/>
      <c r="HOS51"/>
      <c r="HOT51"/>
      <c r="HOU51"/>
      <c r="HOV51"/>
      <c r="HOW51"/>
      <c r="HOX51"/>
      <c r="HOY51"/>
      <c r="HOZ51"/>
      <c r="HPA51"/>
      <c r="HPB51"/>
      <c r="HPC51"/>
      <c r="HPD51"/>
      <c r="HPE51"/>
      <c r="HPF51"/>
      <c r="HPG51"/>
      <c r="HPH51"/>
      <c r="HPI51"/>
      <c r="HPJ51"/>
      <c r="HPK51"/>
      <c r="HPL51"/>
      <c r="HPM51"/>
      <c r="HPN51"/>
      <c r="HPO51"/>
      <c r="HPP51"/>
      <c r="HPQ51"/>
      <c r="HPR51"/>
      <c r="HPS51"/>
      <c r="HPT51"/>
      <c r="HPU51"/>
      <c r="HPV51"/>
      <c r="HPW51"/>
      <c r="HPX51"/>
      <c r="HPY51"/>
      <c r="HPZ51"/>
      <c r="HQA51"/>
      <c r="HQB51"/>
      <c r="HQC51"/>
      <c r="HQD51"/>
      <c r="HQE51"/>
      <c r="HQF51"/>
      <c r="HQG51"/>
      <c r="HQH51"/>
      <c r="HQI51"/>
      <c r="HQJ51"/>
      <c r="HQK51"/>
      <c r="HQL51"/>
      <c r="HQM51"/>
      <c r="HQN51"/>
      <c r="HQO51"/>
      <c r="HQP51"/>
      <c r="HQQ51"/>
      <c r="HQR51"/>
      <c r="HQS51"/>
      <c r="HQT51"/>
      <c r="HQU51"/>
      <c r="HQV51"/>
      <c r="HQW51"/>
      <c r="HQX51"/>
      <c r="HQY51"/>
      <c r="HQZ51"/>
      <c r="HRA51"/>
      <c r="HRB51"/>
      <c r="HRC51"/>
      <c r="HRD51"/>
      <c r="HRE51"/>
      <c r="HRF51"/>
      <c r="HRG51"/>
      <c r="HRH51"/>
      <c r="HRI51"/>
      <c r="HRJ51"/>
      <c r="HRK51"/>
      <c r="HRL51"/>
      <c r="HRM51"/>
      <c r="HRN51"/>
      <c r="HRO51"/>
      <c r="HRP51"/>
      <c r="HRQ51"/>
      <c r="HRR51"/>
      <c r="HRS51"/>
      <c r="HRT51"/>
      <c r="HRU51"/>
      <c r="HRV51"/>
      <c r="HRW51"/>
      <c r="HRX51"/>
      <c r="HRY51"/>
      <c r="HRZ51"/>
      <c r="HSA51"/>
      <c r="HSB51"/>
      <c r="HSC51"/>
      <c r="HSD51"/>
      <c r="HSE51"/>
      <c r="HSF51"/>
      <c r="HSG51"/>
      <c r="HSH51"/>
      <c r="HSI51"/>
      <c r="HSJ51"/>
      <c r="HSK51"/>
      <c r="HSL51"/>
      <c r="HSM51"/>
      <c r="HSN51"/>
      <c r="HSO51"/>
      <c r="HSP51"/>
      <c r="HSQ51"/>
      <c r="HSR51"/>
      <c r="HSS51"/>
      <c r="HST51"/>
      <c r="HSU51"/>
      <c r="HSV51"/>
      <c r="HSW51"/>
      <c r="HSX51"/>
      <c r="HSY51"/>
      <c r="HSZ51"/>
      <c r="HTA51"/>
      <c r="HTB51"/>
      <c r="HTC51"/>
      <c r="HTD51"/>
      <c r="HTE51"/>
      <c r="HTF51"/>
      <c r="HTG51"/>
      <c r="HTH51"/>
      <c r="HTI51"/>
      <c r="HTJ51"/>
      <c r="HTK51"/>
      <c r="HTL51"/>
      <c r="HTM51"/>
      <c r="HTN51"/>
      <c r="HTO51"/>
      <c r="HTP51"/>
      <c r="HTQ51"/>
      <c r="HTR51"/>
      <c r="HTS51"/>
      <c r="HTT51"/>
      <c r="HTU51"/>
      <c r="HTV51"/>
      <c r="HTW51"/>
      <c r="HTX51"/>
      <c r="HTY51"/>
      <c r="HTZ51"/>
      <c r="HUA51"/>
      <c r="HUB51"/>
      <c r="HUC51"/>
      <c r="HUD51"/>
      <c r="HUE51"/>
      <c r="HUF51"/>
      <c r="HUG51"/>
      <c r="HUH51"/>
      <c r="HUI51"/>
      <c r="HUJ51"/>
      <c r="HUK51"/>
      <c r="HUL51"/>
      <c r="HUM51"/>
      <c r="HUN51"/>
      <c r="HUO51"/>
      <c r="HUP51"/>
      <c r="HUQ51"/>
      <c r="HUR51"/>
      <c r="HUS51"/>
      <c r="HUT51"/>
      <c r="HUU51"/>
      <c r="HUV51"/>
      <c r="HUW51"/>
      <c r="HUX51"/>
      <c r="HUY51"/>
      <c r="HUZ51"/>
      <c r="HVA51"/>
      <c r="HVB51"/>
      <c r="HVC51"/>
      <c r="HVD51"/>
      <c r="HVE51"/>
      <c r="HVF51"/>
      <c r="HVG51"/>
      <c r="HVH51"/>
      <c r="HVI51"/>
      <c r="HVJ51"/>
      <c r="HVK51"/>
      <c r="HVL51"/>
      <c r="HVM51"/>
      <c r="HVN51"/>
      <c r="HVO51"/>
      <c r="HVP51"/>
      <c r="HVQ51"/>
      <c r="HVR51"/>
      <c r="HVS51"/>
      <c r="HVT51"/>
      <c r="HVU51"/>
      <c r="HVV51"/>
      <c r="HVW51"/>
      <c r="HVX51"/>
      <c r="HVY51"/>
      <c r="HVZ51"/>
      <c r="HWA51"/>
      <c r="HWB51"/>
      <c r="HWC51"/>
      <c r="HWD51"/>
      <c r="HWE51"/>
      <c r="HWF51"/>
      <c r="HWG51"/>
      <c r="HWH51"/>
      <c r="HWI51"/>
      <c r="HWJ51"/>
      <c r="HWK51"/>
      <c r="HWL51"/>
      <c r="HWM51"/>
      <c r="HWN51"/>
      <c r="HWO51"/>
      <c r="HWP51"/>
      <c r="HWQ51"/>
      <c r="HWR51"/>
      <c r="HWS51"/>
      <c r="HWT51"/>
      <c r="HWU51"/>
      <c r="HWV51"/>
      <c r="HWW51"/>
      <c r="HWX51"/>
      <c r="HWY51"/>
      <c r="HWZ51"/>
      <c r="HXA51"/>
      <c r="HXB51"/>
      <c r="HXC51"/>
      <c r="HXD51"/>
      <c r="HXE51"/>
      <c r="HXF51"/>
      <c r="HXG51"/>
      <c r="HXH51"/>
      <c r="HXI51"/>
      <c r="HXJ51"/>
      <c r="HXK51"/>
      <c r="HXL51"/>
      <c r="HXM51"/>
      <c r="HXN51"/>
      <c r="HXO51"/>
      <c r="HXP51"/>
      <c r="HXQ51"/>
      <c r="HXR51"/>
      <c r="HXS51"/>
      <c r="HXT51"/>
      <c r="HXU51"/>
      <c r="HXV51"/>
      <c r="HXW51"/>
      <c r="HXX51"/>
      <c r="HXY51"/>
      <c r="HXZ51"/>
      <c r="HYA51"/>
      <c r="HYB51"/>
      <c r="HYC51"/>
      <c r="HYD51"/>
      <c r="HYE51"/>
      <c r="HYF51"/>
      <c r="HYG51"/>
      <c r="HYH51"/>
      <c r="HYI51"/>
      <c r="HYJ51"/>
      <c r="HYK51"/>
      <c r="HYL51"/>
      <c r="HYM51"/>
      <c r="HYN51"/>
      <c r="HYO51"/>
      <c r="HYP51"/>
      <c r="HYQ51"/>
      <c r="HYR51"/>
      <c r="HYS51"/>
      <c r="HYT51"/>
      <c r="HYU51"/>
      <c r="HYV51"/>
      <c r="HYW51"/>
      <c r="HYX51"/>
      <c r="HYY51"/>
      <c r="HYZ51"/>
      <c r="HZA51"/>
      <c r="HZB51"/>
      <c r="HZC51"/>
      <c r="HZD51"/>
      <c r="HZE51"/>
      <c r="HZF51"/>
      <c r="HZG51"/>
      <c r="HZH51"/>
      <c r="HZI51"/>
      <c r="HZJ51"/>
      <c r="HZK51"/>
      <c r="HZL51"/>
      <c r="HZM51"/>
      <c r="HZN51"/>
      <c r="HZO51"/>
      <c r="HZP51"/>
      <c r="HZQ51"/>
      <c r="HZR51"/>
      <c r="HZS51"/>
      <c r="HZT51"/>
      <c r="HZU51"/>
      <c r="HZV51"/>
      <c r="HZW51"/>
      <c r="HZX51"/>
      <c r="HZY51"/>
      <c r="HZZ51"/>
      <c r="IAA51"/>
      <c r="IAB51"/>
      <c r="IAC51"/>
      <c r="IAD51"/>
      <c r="IAE51"/>
      <c r="IAF51"/>
      <c r="IAG51"/>
      <c r="IAH51"/>
      <c r="IAI51"/>
      <c r="IAJ51"/>
      <c r="IAK51"/>
      <c r="IAL51"/>
      <c r="IAM51"/>
      <c r="IAN51"/>
      <c r="IAO51"/>
      <c r="IAP51"/>
      <c r="IAQ51"/>
      <c r="IAR51"/>
      <c r="IAS51"/>
      <c r="IAT51"/>
      <c r="IAU51"/>
      <c r="IAV51"/>
      <c r="IAW51"/>
      <c r="IAX51"/>
      <c r="IAY51"/>
      <c r="IAZ51"/>
      <c r="IBA51"/>
      <c r="IBB51"/>
      <c r="IBC51"/>
      <c r="IBD51"/>
      <c r="IBE51"/>
      <c r="IBF51"/>
      <c r="IBG51"/>
      <c r="IBH51"/>
      <c r="IBI51"/>
      <c r="IBJ51"/>
      <c r="IBK51"/>
      <c r="IBL51"/>
      <c r="IBM51"/>
      <c r="IBN51"/>
      <c r="IBO51"/>
      <c r="IBP51"/>
      <c r="IBQ51"/>
      <c r="IBR51"/>
      <c r="IBS51"/>
      <c r="IBT51"/>
      <c r="IBU51"/>
      <c r="IBV51"/>
      <c r="IBW51"/>
      <c r="IBX51"/>
      <c r="IBY51"/>
      <c r="IBZ51"/>
      <c r="ICA51"/>
      <c r="ICB51"/>
      <c r="ICC51"/>
      <c r="ICD51"/>
      <c r="ICE51"/>
      <c r="ICF51"/>
      <c r="ICG51"/>
      <c r="ICH51"/>
      <c r="ICI51"/>
      <c r="ICJ51"/>
      <c r="ICK51"/>
      <c r="ICL51"/>
      <c r="ICM51"/>
      <c r="ICN51"/>
      <c r="ICO51"/>
      <c r="ICP51"/>
      <c r="ICQ51"/>
      <c r="ICR51"/>
      <c r="ICS51"/>
      <c r="ICT51"/>
      <c r="ICU51"/>
      <c r="ICV51"/>
      <c r="ICW51"/>
      <c r="ICX51"/>
      <c r="ICY51"/>
      <c r="ICZ51"/>
      <c r="IDA51"/>
      <c r="IDB51"/>
      <c r="IDC51"/>
      <c r="IDD51"/>
      <c r="IDE51"/>
      <c r="IDF51"/>
      <c r="IDG51"/>
      <c r="IDH51"/>
      <c r="IDI51"/>
      <c r="IDJ51"/>
      <c r="IDK51"/>
      <c r="IDL51"/>
      <c r="IDM51"/>
      <c r="IDN51"/>
      <c r="IDO51"/>
      <c r="IDP51"/>
      <c r="IDQ51"/>
      <c r="IDR51"/>
      <c r="IDS51"/>
      <c r="IDT51"/>
      <c r="IDU51"/>
      <c r="IDV51"/>
      <c r="IDW51"/>
      <c r="IDX51"/>
      <c r="IDY51"/>
      <c r="IDZ51"/>
      <c r="IEA51"/>
      <c r="IEB51"/>
      <c r="IEC51"/>
      <c r="IED51"/>
      <c r="IEE51"/>
      <c r="IEF51"/>
      <c r="IEG51"/>
      <c r="IEH51"/>
      <c r="IEI51"/>
      <c r="IEJ51"/>
      <c r="IEK51"/>
      <c r="IEL51"/>
      <c r="IEM51"/>
      <c r="IEN51"/>
      <c r="IEO51"/>
      <c r="IEP51"/>
      <c r="IEQ51"/>
      <c r="IER51"/>
      <c r="IES51"/>
      <c r="IET51"/>
      <c r="IEU51"/>
      <c r="IEV51"/>
      <c r="IEW51"/>
      <c r="IEX51"/>
      <c r="IEY51"/>
      <c r="IEZ51"/>
      <c r="IFA51"/>
      <c r="IFB51"/>
      <c r="IFC51"/>
      <c r="IFD51"/>
      <c r="IFE51"/>
      <c r="IFF51"/>
      <c r="IFG51"/>
      <c r="IFH51"/>
      <c r="IFI51"/>
      <c r="IFJ51"/>
      <c r="IFK51"/>
      <c r="IFL51"/>
      <c r="IFM51"/>
      <c r="IFN51"/>
      <c r="IFO51"/>
      <c r="IFP51"/>
      <c r="IFQ51"/>
      <c r="IFR51"/>
      <c r="IFS51"/>
      <c r="IFT51"/>
      <c r="IFU51"/>
      <c r="IFV51"/>
      <c r="IFW51"/>
      <c r="IFX51"/>
      <c r="IFY51"/>
      <c r="IFZ51"/>
      <c r="IGA51"/>
      <c r="IGB51"/>
      <c r="IGC51"/>
      <c r="IGD51"/>
      <c r="IGE51"/>
      <c r="IGF51"/>
      <c r="IGG51"/>
      <c r="IGH51"/>
      <c r="IGI51"/>
      <c r="IGJ51"/>
      <c r="IGK51"/>
      <c r="IGL51"/>
      <c r="IGM51"/>
      <c r="IGN51"/>
      <c r="IGO51"/>
      <c r="IGP51"/>
      <c r="IGQ51"/>
      <c r="IGR51"/>
      <c r="IGS51"/>
      <c r="IGT51"/>
      <c r="IGU51"/>
      <c r="IGV51"/>
      <c r="IGW51"/>
      <c r="IGX51"/>
      <c r="IGY51"/>
      <c r="IGZ51"/>
      <c r="IHA51"/>
      <c r="IHB51"/>
      <c r="IHC51"/>
      <c r="IHD51"/>
      <c r="IHE51"/>
      <c r="IHF51"/>
      <c r="IHG51"/>
      <c r="IHH51"/>
      <c r="IHI51"/>
      <c r="IHJ51"/>
      <c r="IHK51"/>
      <c r="IHL51"/>
      <c r="IHM51"/>
      <c r="IHN51"/>
      <c r="IHO51"/>
      <c r="IHP51"/>
      <c r="IHQ51"/>
      <c r="IHR51"/>
      <c r="IHS51"/>
      <c r="IHT51"/>
      <c r="IHU51"/>
      <c r="IHV51"/>
      <c r="IHW51"/>
      <c r="IHX51"/>
      <c r="IHY51"/>
      <c r="IHZ51"/>
      <c r="IIA51"/>
      <c r="IIB51"/>
      <c r="IIC51"/>
      <c r="IID51"/>
      <c r="IIE51"/>
      <c r="IIF51"/>
      <c r="IIG51"/>
      <c r="IIH51"/>
      <c r="III51"/>
      <c r="IIJ51"/>
      <c r="IIK51"/>
      <c r="IIL51"/>
      <c r="IIM51"/>
      <c r="IIN51"/>
      <c r="IIO51"/>
      <c r="IIP51"/>
      <c r="IIQ51"/>
      <c r="IIR51"/>
      <c r="IIS51"/>
      <c r="IIT51"/>
      <c r="IIU51"/>
      <c r="IIV51"/>
      <c r="IIW51"/>
      <c r="IIX51"/>
      <c r="IIY51"/>
      <c r="IIZ51"/>
      <c r="IJA51"/>
      <c r="IJB51"/>
      <c r="IJC51"/>
      <c r="IJD51"/>
      <c r="IJE51"/>
      <c r="IJF51"/>
      <c r="IJG51"/>
      <c r="IJH51"/>
      <c r="IJI51"/>
      <c r="IJJ51"/>
      <c r="IJK51"/>
      <c r="IJL51"/>
      <c r="IJM51"/>
      <c r="IJN51"/>
      <c r="IJO51"/>
      <c r="IJP51"/>
      <c r="IJQ51"/>
      <c r="IJR51"/>
      <c r="IJS51"/>
      <c r="IJT51"/>
      <c r="IJU51"/>
      <c r="IJV51"/>
      <c r="IJW51"/>
      <c r="IJX51"/>
      <c r="IJY51"/>
      <c r="IJZ51"/>
      <c r="IKA51"/>
      <c r="IKB51"/>
      <c r="IKC51"/>
      <c r="IKD51"/>
      <c r="IKE51"/>
      <c r="IKF51"/>
      <c r="IKG51"/>
      <c r="IKH51"/>
      <c r="IKI51"/>
      <c r="IKJ51"/>
      <c r="IKK51"/>
      <c r="IKL51"/>
      <c r="IKM51"/>
      <c r="IKN51"/>
      <c r="IKO51"/>
      <c r="IKP51"/>
      <c r="IKQ51"/>
      <c r="IKR51"/>
      <c r="IKS51"/>
      <c r="IKT51"/>
      <c r="IKU51"/>
      <c r="IKV51"/>
      <c r="IKW51"/>
      <c r="IKX51"/>
      <c r="IKY51"/>
      <c r="IKZ51"/>
      <c r="ILA51"/>
      <c r="ILB51"/>
      <c r="ILC51"/>
      <c r="ILD51"/>
      <c r="ILE51"/>
      <c r="ILF51"/>
      <c r="ILG51"/>
      <c r="ILH51"/>
      <c r="ILI51"/>
      <c r="ILJ51"/>
      <c r="ILK51"/>
      <c r="ILL51"/>
      <c r="ILM51"/>
      <c r="ILN51"/>
      <c r="ILO51"/>
      <c r="ILP51"/>
      <c r="ILQ51"/>
      <c r="ILR51"/>
      <c r="ILS51"/>
      <c r="ILT51"/>
      <c r="ILU51"/>
      <c r="ILV51"/>
      <c r="ILW51"/>
      <c r="ILX51"/>
      <c r="ILY51"/>
      <c r="ILZ51"/>
      <c r="IMA51"/>
      <c r="IMB51"/>
      <c r="IMC51"/>
      <c r="IMD51"/>
      <c r="IME51"/>
      <c r="IMF51"/>
      <c r="IMG51"/>
      <c r="IMH51"/>
      <c r="IMI51"/>
      <c r="IMJ51"/>
      <c r="IMK51"/>
      <c r="IML51"/>
      <c r="IMM51"/>
      <c r="IMN51"/>
      <c r="IMO51"/>
      <c r="IMP51"/>
      <c r="IMQ51"/>
      <c r="IMR51"/>
      <c r="IMS51"/>
      <c r="IMT51"/>
      <c r="IMU51"/>
      <c r="IMV51"/>
      <c r="IMW51"/>
      <c r="IMX51"/>
      <c r="IMY51"/>
      <c r="IMZ51"/>
      <c r="INA51"/>
      <c r="INB51"/>
      <c r="INC51"/>
      <c r="IND51"/>
      <c r="INE51"/>
      <c r="INF51"/>
      <c r="ING51"/>
      <c r="INH51"/>
      <c r="INI51"/>
      <c r="INJ51"/>
      <c r="INK51"/>
      <c r="INL51"/>
      <c r="INM51"/>
      <c r="INN51"/>
      <c r="INO51"/>
      <c r="INP51"/>
      <c r="INQ51"/>
      <c r="INR51"/>
      <c r="INS51"/>
      <c r="INT51"/>
      <c r="INU51"/>
      <c r="INV51"/>
      <c r="INW51"/>
      <c r="INX51"/>
      <c r="INY51"/>
      <c r="INZ51"/>
      <c r="IOA51"/>
      <c r="IOB51"/>
      <c r="IOC51"/>
      <c r="IOD51"/>
      <c r="IOE51"/>
      <c r="IOF51"/>
      <c r="IOG51"/>
      <c r="IOH51"/>
      <c r="IOI51"/>
      <c r="IOJ51"/>
      <c r="IOK51"/>
      <c r="IOL51"/>
      <c r="IOM51"/>
      <c r="ION51"/>
      <c r="IOO51"/>
      <c r="IOP51"/>
      <c r="IOQ51"/>
      <c r="IOR51"/>
      <c r="IOS51"/>
      <c r="IOT51"/>
      <c r="IOU51"/>
      <c r="IOV51"/>
      <c r="IOW51"/>
      <c r="IOX51"/>
      <c r="IOY51"/>
      <c r="IOZ51"/>
      <c r="IPA51"/>
      <c r="IPB51"/>
      <c r="IPC51"/>
      <c r="IPD51"/>
      <c r="IPE51"/>
      <c r="IPF51"/>
      <c r="IPG51"/>
      <c r="IPH51"/>
      <c r="IPI51"/>
      <c r="IPJ51"/>
      <c r="IPK51"/>
      <c r="IPL51"/>
      <c r="IPM51"/>
      <c r="IPN51"/>
      <c r="IPO51"/>
      <c r="IPP51"/>
      <c r="IPQ51"/>
      <c r="IPR51"/>
      <c r="IPS51"/>
      <c r="IPT51"/>
      <c r="IPU51"/>
      <c r="IPV51"/>
      <c r="IPW51"/>
      <c r="IPX51"/>
      <c r="IPY51"/>
      <c r="IPZ51"/>
      <c r="IQA51"/>
      <c r="IQB51"/>
      <c r="IQC51"/>
      <c r="IQD51"/>
      <c r="IQE51"/>
      <c r="IQF51"/>
      <c r="IQG51"/>
      <c r="IQH51"/>
      <c r="IQI51"/>
      <c r="IQJ51"/>
      <c r="IQK51"/>
      <c r="IQL51"/>
      <c r="IQM51"/>
      <c r="IQN51"/>
      <c r="IQO51"/>
      <c r="IQP51"/>
      <c r="IQQ51"/>
      <c r="IQR51"/>
      <c r="IQS51"/>
      <c r="IQT51"/>
      <c r="IQU51"/>
      <c r="IQV51"/>
      <c r="IQW51"/>
      <c r="IQX51"/>
      <c r="IQY51"/>
      <c r="IQZ51"/>
      <c r="IRA51"/>
      <c r="IRB51"/>
      <c r="IRC51"/>
      <c r="IRD51"/>
      <c r="IRE51"/>
      <c r="IRF51"/>
      <c r="IRG51"/>
      <c r="IRH51"/>
      <c r="IRI51"/>
      <c r="IRJ51"/>
      <c r="IRK51"/>
      <c r="IRL51"/>
      <c r="IRM51"/>
      <c r="IRN51"/>
      <c r="IRO51"/>
      <c r="IRP51"/>
      <c r="IRQ51"/>
      <c r="IRR51"/>
      <c r="IRS51"/>
      <c r="IRT51"/>
      <c r="IRU51"/>
      <c r="IRV51"/>
      <c r="IRW51"/>
      <c r="IRX51"/>
      <c r="IRY51"/>
      <c r="IRZ51"/>
      <c r="ISA51"/>
      <c r="ISB51"/>
      <c r="ISC51"/>
      <c r="ISD51"/>
      <c r="ISE51"/>
      <c r="ISF51"/>
      <c r="ISG51"/>
      <c r="ISH51"/>
      <c r="ISI51"/>
      <c r="ISJ51"/>
      <c r="ISK51"/>
      <c r="ISL51"/>
      <c r="ISM51"/>
      <c r="ISN51"/>
      <c r="ISO51"/>
      <c r="ISP51"/>
      <c r="ISQ51"/>
      <c r="ISR51"/>
      <c r="ISS51"/>
      <c r="IST51"/>
      <c r="ISU51"/>
      <c r="ISV51"/>
      <c r="ISW51"/>
      <c r="ISX51"/>
      <c r="ISY51"/>
      <c r="ISZ51"/>
      <c r="ITA51"/>
      <c r="ITB51"/>
      <c r="ITC51"/>
      <c r="ITD51"/>
      <c r="ITE51"/>
      <c r="ITF51"/>
      <c r="ITG51"/>
      <c r="ITH51"/>
      <c r="ITI51"/>
      <c r="ITJ51"/>
      <c r="ITK51"/>
      <c r="ITL51"/>
      <c r="ITM51"/>
      <c r="ITN51"/>
      <c r="ITO51"/>
      <c r="ITP51"/>
      <c r="ITQ51"/>
      <c r="ITR51"/>
      <c r="ITS51"/>
      <c r="ITT51"/>
      <c r="ITU51"/>
      <c r="ITV51"/>
      <c r="ITW51"/>
      <c r="ITX51"/>
      <c r="ITY51"/>
      <c r="ITZ51"/>
      <c r="IUA51"/>
      <c r="IUB51"/>
      <c r="IUC51"/>
      <c r="IUD51"/>
      <c r="IUE51"/>
      <c r="IUF51"/>
      <c r="IUG51"/>
      <c r="IUH51"/>
      <c r="IUI51"/>
      <c r="IUJ51"/>
      <c r="IUK51"/>
      <c r="IUL51"/>
      <c r="IUM51"/>
      <c r="IUN51"/>
      <c r="IUO51"/>
      <c r="IUP51"/>
      <c r="IUQ51"/>
      <c r="IUR51"/>
      <c r="IUS51"/>
      <c r="IUT51"/>
      <c r="IUU51"/>
      <c r="IUV51"/>
      <c r="IUW51"/>
      <c r="IUX51"/>
      <c r="IUY51"/>
      <c r="IUZ51"/>
      <c r="IVA51"/>
      <c r="IVB51"/>
      <c r="IVC51"/>
      <c r="IVD51"/>
      <c r="IVE51"/>
      <c r="IVF51"/>
      <c r="IVG51"/>
      <c r="IVH51"/>
      <c r="IVI51"/>
      <c r="IVJ51"/>
      <c r="IVK51"/>
      <c r="IVL51"/>
      <c r="IVM51"/>
      <c r="IVN51"/>
      <c r="IVO51"/>
      <c r="IVP51"/>
      <c r="IVQ51"/>
      <c r="IVR51"/>
      <c r="IVS51"/>
      <c r="IVT51"/>
      <c r="IVU51"/>
      <c r="IVV51"/>
      <c r="IVW51"/>
      <c r="IVX51"/>
      <c r="IVY51"/>
      <c r="IVZ51"/>
      <c r="IWA51"/>
      <c r="IWB51"/>
      <c r="IWC51"/>
      <c r="IWD51"/>
      <c r="IWE51"/>
      <c r="IWF51"/>
      <c r="IWG51"/>
      <c r="IWH51"/>
      <c r="IWI51"/>
      <c r="IWJ51"/>
      <c r="IWK51"/>
      <c r="IWL51"/>
      <c r="IWM51"/>
      <c r="IWN51"/>
      <c r="IWO51"/>
      <c r="IWP51"/>
      <c r="IWQ51"/>
      <c r="IWR51"/>
      <c r="IWS51"/>
      <c r="IWT51"/>
      <c r="IWU51"/>
      <c r="IWV51"/>
      <c r="IWW51"/>
      <c r="IWX51"/>
      <c r="IWY51"/>
      <c r="IWZ51"/>
      <c r="IXA51"/>
      <c r="IXB51"/>
      <c r="IXC51"/>
      <c r="IXD51"/>
      <c r="IXE51"/>
      <c r="IXF51"/>
      <c r="IXG51"/>
      <c r="IXH51"/>
      <c r="IXI51"/>
      <c r="IXJ51"/>
      <c r="IXK51"/>
      <c r="IXL51"/>
      <c r="IXM51"/>
      <c r="IXN51"/>
      <c r="IXO51"/>
      <c r="IXP51"/>
      <c r="IXQ51"/>
      <c r="IXR51"/>
      <c r="IXS51"/>
      <c r="IXT51"/>
      <c r="IXU51"/>
      <c r="IXV51"/>
      <c r="IXW51"/>
      <c r="IXX51"/>
      <c r="IXY51"/>
      <c r="IXZ51"/>
      <c r="IYA51"/>
      <c r="IYB51"/>
      <c r="IYC51"/>
      <c r="IYD51"/>
      <c r="IYE51"/>
      <c r="IYF51"/>
      <c r="IYG51"/>
      <c r="IYH51"/>
      <c r="IYI51"/>
      <c r="IYJ51"/>
      <c r="IYK51"/>
      <c r="IYL51"/>
      <c r="IYM51"/>
      <c r="IYN51"/>
      <c r="IYO51"/>
      <c r="IYP51"/>
      <c r="IYQ51"/>
      <c r="IYR51"/>
      <c r="IYS51"/>
      <c r="IYT51"/>
      <c r="IYU51"/>
      <c r="IYV51"/>
      <c r="IYW51"/>
      <c r="IYX51"/>
      <c r="IYY51"/>
      <c r="IYZ51"/>
      <c r="IZA51"/>
      <c r="IZB51"/>
      <c r="IZC51"/>
      <c r="IZD51"/>
      <c r="IZE51"/>
      <c r="IZF51"/>
      <c r="IZG51"/>
      <c r="IZH51"/>
      <c r="IZI51"/>
      <c r="IZJ51"/>
      <c r="IZK51"/>
      <c r="IZL51"/>
      <c r="IZM51"/>
      <c r="IZN51"/>
      <c r="IZO51"/>
      <c r="IZP51"/>
      <c r="IZQ51"/>
      <c r="IZR51"/>
      <c r="IZS51"/>
      <c r="IZT51"/>
      <c r="IZU51"/>
      <c r="IZV51"/>
      <c r="IZW51"/>
      <c r="IZX51"/>
      <c r="IZY51"/>
      <c r="IZZ51"/>
      <c r="JAA51"/>
      <c r="JAB51"/>
      <c r="JAC51"/>
      <c r="JAD51"/>
      <c r="JAE51"/>
      <c r="JAF51"/>
      <c r="JAG51"/>
      <c r="JAH51"/>
      <c r="JAI51"/>
      <c r="JAJ51"/>
      <c r="JAK51"/>
      <c r="JAL51"/>
      <c r="JAM51"/>
      <c r="JAN51"/>
      <c r="JAO51"/>
      <c r="JAP51"/>
      <c r="JAQ51"/>
      <c r="JAR51"/>
      <c r="JAS51"/>
      <c r="JAT51"/>
      <c r="JAU51"/>
      <c r="JAV51"/>
      <c r="JAW51"/>
      <c r="JAX51"/>
      <c r="JAY51"/>
      <c r="JAZ51"/>
      <c r="JBA51"/>
      <c r="JBB51"/>
      <c r="JBC51"/>
      <c r="JBD51"/>
      <c r="JBE51"/>
      <c r="JBF51"/>
      <c r="JBG51"/>
      <c r="JBH51"/>
      <c r="JBI51"/>
      <c r="JBJ51"/>
      <c r="JBK51"/>
      <c r="JBL51"/>
      <c r="JBM51"/>
      <c r="JBN51"/>
      <c r="JBO51"/>
      <c r="JBP51"/>
      <c r="JBQ51"/>
      <c r="JBR51"/>
      <c r="JBS51"/>
      <c r="JBT51"/>
      <c r="JBU51"/>
      <c r="JBV51"/>
      <c r="JBW51"/>
      <c r="JBX51"/>
      <c r="JBY51"/>
      <c r="JBZ51"/>
      <c r="JCA51"/>
      <c r="JCB51"/>
      <c r="JCC51"/>
      <c r="JCD51"/>
      <c r="JCE51"/>
      <c r="JCF51"/>
      <c r="JCG51"/>
      <c r="JCH51"/>
      <c r="JCI51"/>
      <c r="JCJ51"/>
      <c r="JCK51"/>
      <c r="JCL51"/>
      <c r="JCM51"/>
      <c r="JCN51"/>
      <c r="JCO51"/>
      <c r="JCP51"/>
      <c r="JCQ51"/>
      <c r="JCR51"/>
      <c r="JCS51"/>
      <c r="JCT51"/>
      <c r="JCU51"/>
      <c r="JCV51"/>
      <c r="JCW51"/>
      <c r="JCX51"/>
      <c r="JCY51"/>
      <c r="JCZ51"/>
      <c r="JDA51"/>
      <c r="JDB51"/>
      <c r="JDC51"/>
      <c r="JDD51"/>
      <c r="JDE51"/>
      <c r="JDF51"/>
      <c r="JDG51"/>
      <c r="JDH51"/>
      <c r="JDI51"/>
      <c r="JDJ51"/>
      <c r="JDK51"/>
      <c r="JDL51"/>
      <c r="JDM51"/>
      <c r="JDN51"/>
      <c r="JDO51"/>
      <c r="JDP51"/>
      <c r="JDQ51"/>
      <c r="JDR51"/>
      <c r="JDS51"/>
      <c r="JDT51"/>
      <c r="JDU51"/>
      <c r="JDV51"/>
      <c r="JDW51"/>
      <c r="JDX51"/>
      <c r="JDY51"/>
      <c r="JDZ51"/>
      <c r="JEA51"/>
      <c r="JEB51"/>
      <c r="JEC51"/>
      <c r="JED51"/>
      <c r="JEE51"/>
      <c r="JEF51"/>
      <c r="JEG51"/>
      <c r="JEH51"/>
      <c r="JEI51"/>
      <c r="JEJ51"/>
      <c r="JEK51"/>
      <c r="JEL51"/>
      <c r="JEM51"/>
      <c r="JEN51"/>
      <c r="JEO51"/>
      <c r="JEP51"/>
      <c r="JEQ51"/>
      <c r="JER51"/>
      <c r="JES51"/>
      <c r="JET51"/>
      <c r="JEU51"/>
      <c r="JEV51"/>
      <c r="JEW51"/>
      <c r="JEX51"/>
      <c r="JEY51"/>
      <c r="JEZ51"/>
      <c r="JFA51"/>
      <c r="JFB51"/>
      <c r="JFC51"/>
      <c r="JFD51"/>
      <c r="JFE51"/>
      <c r="JFF51"/>
      <c r="JFG51"/>
      <c r="JFH51"/>
      <c r="JFI51"/>
      <c r="JFJ51"/>
      <c r="JFK51"/>
      <c r="JFL51"/>
      <c r="JFM51"/>
      <c r="JFN51"/>
      <c r="JFO51"/>
      <c r="JFP51"/>
      <c r="JFQ51"/>
      <c r="JFR51"/>
      <c r="JFS51"/>
      <c r="JFT51"/>
      <c r="JFU51"/>
      <c r="JFV51"/>
      <c r="JFW51"/>
      <c r="JFX51"/>
      <c r="JFY51"/>
      <c r="JFZ51"/>
      <c r="JGA51"/>
      <c r="JGB51"/>
      <c r="JGC51"/>
      <c r="JGD51"/>
      <c r="JGE51"/>
      <c r="JGF51"/>
      <c r="JGG51"/>
      <c r="JGH51"/>
      <c r="JGI51"/>
      <c r="JGJ51"/>
      <c r="JGK51"/>
      <c r="JGL51"/>
      <c r="JGM51"/>
      <c r="JGN51"/>
      <c r="JGO51"/>
      <c r="JGP51"/>
      <c r="JGQ51"/>
      <c r="JGR51"/>
      <c r="JGS51"/>
      <c r="JGT51"/>
      <c r="JGU51"/>
      <c r="JGV51"/>
      <c r="JGW51"/>
      <c r="JGX51"/>
      <c r="JGY51"/>
      <c r="JGZ51"/>
      <c r="JHA51"/>
      <c r="JHB51"/>
      <c r="JHC51"/>
      <c r="JHD51"/>
      <c r="JHE51"/>
      <c r="JHF51"/>
      <c r="JHG51"/>
      <c r="JHH51"/>
      <c r="JHI51"/>
      <c r="JHJ51"/>
      <c r="JHK51"/>
      <c r="JHL51"/>
      <c r="JHM51"/>
      <c r="JHN51"/>
      <c r="JHO51"/>
      <c r="JHP51"/>
      <c r="JHQ51"/>
      <c r="JHR51"/>
      <c r="JHS51"/>
      <c r="JHT51"/>
      <c r="JHU51"/>
      <c r="JHV51"/>
      <c r="JHW51"/>
      <c r="JHX51"/>
      <c r="JHY51"/>
      <c r="JHZ51"/>
      <c r="JIA51"/>
      <c r="JIB51"/>
      <c r="JIC51"/>
      <c r="JID51"/>
      <c r="JIE51"/>
      <c r="JIF51"/>
      <c r="JIG51"/>
      <c r="JIH51"/>
      <c r="JII51"/>
      <c r="JIJ51"/>
      <c r="JIK51"/>
      <c r="JIL51"/>
      <c r="JIM51"/>
      <c r="JIN51"/>
      <c r="JIO51"/>
      <c r="JIP51"/>
      <c r="JIQ51"/>
      <c r="JIR51"/>
      <c r="JIS51"/>
      <c r="JIT51"/>
      <c r="JIU51"/>
      <c r="JIV51"/>
      <c r="JIW51"/>
      <c r="JIX51"/>
      <c r="JIY51"/>
      <c r="JIZ51"/>
      <c r="JJA51"/>
      <c r="JJB51"/>
      <c r="JJC51"/>
      <c r="JJD51"/>
      <c r="JJE51"/>
      <c r="JJF51"/>
      <c r="JJG51"/>
      <c r="JJH51"/>
      <c r="JJI51"/>
      <c r="JJJ51"/>
      <c r="JJK51"/>
      <c r="JJL51"/>
      <c r="JJM51"/>
      <c r="JJN51"/>
      <c r="JJO51"/>
      <c r="JJP51"/>
      <c r="JJQ51"/>
      <c r="JJR51"/>
      <c r="JJS51"/>
      <c r="JJT51"/>
      <c r="JJU51"/>
      <c r="JJV51"/>
      <c r="JJW51"/>
      <c r="JJX51"/>
      <c r="JJY51"/>
      <c r="JJZ51"/>
      <c r="JKA51"/>
      <c r="JKB51"/>
      <c r="JKC51"/>
      <c r="JKD51"/>
      <c r="JKE51"/>
      <c r="JKF51"/>
      <c r="JKG51"/>
      <c r="JKH51"/>
      <c r="JKI51"/>
      <c r="JKJ51"/>
      <c r="JKK51"/>
      <c r="JKL51"/>
      <c r="JKM51"/>
      <c r="JKN51"/>
      <c r="JKO51"/>
      <c r="JKP51"/>
      <c r="JKQ51"/>
      <c r="JKR51"/>
      <c r="JKS51"/>
      <c r="JKT51"/>
      <c r="JKU51"/>
      <c r="JKV51"/>
      <c r="JKW51"/>
      <c r="JKX51"/>
      <c r="JKY51"/>
      <c r="JKZ51"/>
      <c r="JLA51"/>
      <c r="JLB51"/>
      <c r="JLC51"/>
      <c r="JLD51"/>
      <c r="JLE51"/>
      <c r="JLF51"/>
      <c r="JLG51"/>
      <c r="JLH51"/>
      <c r="JLI51"/>
      <c r="JLJ51"/>
      <c r="JLK51"/>
      <c r="JLL51"/>
      <c r="JLM51"/>
      <c r="JLN51"/>
      <c r="JLO51"/>
      <c r="JLP51"/>
      <c r="JLQ51"/>
      <c r="JLR51"/>
      <c r="JLS51"/>
      <c r="JLT51"/>
      <c r="JLU51"/>
      <c r="JLV51"/>
      <c r="JLW51"/>
      <c r="JLX51"/>
      <c r="JLY51"/>
      <c r="JLZ51"/>
      <c r="JMA51"/>
      <c r="JMB51"/>
      <c r="JMC51"/>
      <c r="JMD51"/>
      <c r="JME51"/>
      <c r="JMF51"/>
      <c r="JMG51"/>
      <c r="JMH51"/>
      <c r="JMI51"/>
      <c r="JMJ51"/>
      <c r="JMK51"/>
      <c r="JML51"/>
      <c r="JMM51"/>
      <c r="JMN51"/>
      <c r="JMO51"/>
      <c r="JMP51"/>
      <c r="JMQ51"/>
      <c r="JMR51"/>
      <c r="JMS51"/>
      <c r="JMT51"/>
      <c r="JMU51"/>
      <c r="JMV51"/>
      <c r="JMW51"/>
      <c r="JMX51"/>
      <c r="JMY51"/>
      <c r="JMZ51"/>
      <c r="JNA51"/>
      <c r="JNB51"/>
      <c r="JNC51"/>
      <c r="JND51"/>
      <c r="JNE51"/>
      <c r="JNF51"/>
      <c r="JNG51"/>
      <c r="JNH51"/>
      <c r="JNI51"/>
      <c r="JNJ51"/>
      <c r="JNK51"/>
      <c r="JNL51"/>
      <c r="JNM51"/>
      <c r="JNN51"/>
      <c r="JNO51"/>
      <c r="JNP51"/>
      <c r="JNQ51"/>
      <c r="JNR51"/>
      <c r="JNS51"/>
      <c r="JNT51"/>
      <c r="JNU51"/>
      <c r="JNV51"/>
      <c r="JNW51"/>
      <c r="JNX51"/>
      <c r="JNY51"/>
      <c r="JNZ51"/>
      <c r="JOA51"/>
      <c r="JOB51"/>
      <c r="JOC51"/>
      <c r="JOD51"/>
      <c r="JOE51"/>
      <c r="JOF51"/>
      <c r="JOG51"/>
      <c r="JOH51"/>
      <c r="JOI51"/>
      <c r="JOJ51"/>
      <c r="JOK51"/>
      <c r="JOL51"/>
      <c r="JOM51"/>
      <c r="JON51"/>
      <c r="JOO51"/>
      <c r="JOP51"/>
      <c r="JOQ51"/>
      <c r="JOR51"/>
      <c r="JOS51"/>
      <c r="JOT51"/>
      <c r="JOU51"/>
      <c r="JOV51"/>
      <c r="JOW51"/>
      <c r="JOX51"/>
      <c r="JOY51"/>
      <c r="JOZ51"/>
      <c r="JPA51"/>
      <c r="JPB51"/>
      <c r="JPC51"/>
      <c r="JPD51"/>
      <c r="JPE51"/>
      <c r="JPF51"/>
      <c r="JPG51"/>
      <c r="JPH51"/>
      <c r="JPI51"/>
      <c r="JPJ51"/>
      <c r="JPK51"/>
      <c r="JPL51"/>
      <c r="JPM51"/>
      <c r="JPN51"/>
      <c r="JPO51"/>
      <c r="JPP51"/>
      <c r="JPQ51"/>
      <c r="JPR51"/>
      <c r="JPS51"/>
      <c r="JPT51"/>
      <c r="JPU51"/>
      <c r="JPV51"/>
      <c r="JPW51"/>
      <c r="JPX51"/>
      <c r="JPY51"/>
      <c r="JPZ51"/>
      <c r="JQA51"/>
      <c r="JQB51"/>
      <c r="JQC51"/>
      <c r="JQD51"/>
      <c r="JQE51"/>
      <c r="JQF51"/>
      <c r="JQG51"/>
      <c r="JQH51"/>
      <c r="JQI51"/>
      <c r="JQJ51"/>
      <c r="JQK51"/>
      <c r="JQL51"/>
      <c r="JQM51"/>
      <c r="JQN51"/>
      <c r="JQO51"/>
      <c r="JQP51"/>
      <c r="JQQ51"/>
      <c r="JQR51"/>
      <c r="JQS51"/>
      <c r="JQT51"/>
      <c r="JQU51"/>
      <c r="JQV51"/>
      <c r="JQW51"/>
      <c r="JQX51"/>
      <c r="JQY51"/>
      <c r="JQZ51"/>
      <c r="JRA51"/>
      <c r="JRB51"/>
      <c r="JRC51"/>
      <c r="JRD51"/>
      <c r="JRE51"/>
      <c r="JRF51"/>
      <c r="JRG51"/>
      <c r="JRH51"/>
      <c r="JRI51"/>
      <c r="JRJ51"/>
      <c r="JRK51"/>
      <c r="JRL51"/>
      <c r="JRM51"/>
      <c r="JRN51"/>
      <c r="JRO51"/>
      <c r="JRP51"/>
      <c r="JRQ51"/>
      <c r="JRR51"/>
      <c r="JRS51"/>
      <c r="JRT51"/>
      <c r="JRU51"/>
      <c r="JRV51"/>
      <c r="JRW51"/>
      <c r="JRX51"/>
      <c r="JRY51"/>
      <c r="JRZ51"/>
      <c r="JSA51"/>
      <c r="JSB51"/>
      <c r="JSC51"/>
      <c r="JSD51"/>
      <c r="JSE51"/>
      <c r="JSF51"/>
      <c r="JSG51"/>
      <c r="JSH51"/>
      <c r="JSI51"/>
      <c r="JSJ51"/>
      <c r="JSK51"/>
      <c r="JSL51"/>
      <c r="JSM51"/>
      <c r="JSN51"/>
      <c r="JSO51"/>
      <c r="JSP51"/>
      <c r="JSQ51"/>
      <c r="JSR51"/>
      <c r="JSS51"/>
      <c r="JST51"/>
      <c r="JSU51"/>
      <c r="JSV51"/>
      <c r="JSW51"/>
      <c r="JSX51"/>
      <c r="JSY51"/>
      <c r="JSZ51"/>
      <c r="JTA51"/>
      <c r="JTB51"/>
      <c r="JTC51"/>
      <c r="JTD51"/>
      <c r="JTE51"/>
      <c r="JTF51"/>
      <c r="JTG51"/>
      <c r="JTH51"/>
      <c r="JTI51"/>
      <c r="JTJ51"/>
      <c r="JTK51"/>
      <c r="JTL51"/>
      <c r="JTM51"/>
      <c r="JTN51"/>
      <c r="JTO51"/>
      <c r="JTP51"/>
      <c r="JTQ51"/>
      <c r="JTR51"/>
      <c r="JTS51"/>
      <c r="JTT51"/>
      <c r="JTU51"/>
      <c r="JTV51"/>
      <c r="JTW51"/>
      <c r="JTX51"/>
      <c r="JTY51"/>
      <c r="JTZ51"/>
      <c r="JUA51"/>
      <c r="JUB51"/>
      <c r="JUC51"/>
      <c r="JUD51"/>
      <c r="JUE51"/>
      <c r="JUF51"/>
      <c r="JUG51"/>
      <c r="JUH51"/>
      <c r="JUI51"/>
      <c r="JUJ51"/>
      <c r="JUK51"/>
      <c r="JUL51"/>
      <c r="JUM51"/>
      <c r="JUN51"/>
      <c r="JUO51"/>
      <c r="JUP51"/>
      <c r="JUQ51"/>
      <c r="JUR51"/>
      <c r="JUS51"/>
      <c r="JUT51"/>
      <c r="JUU51"/>
      <c r="JUV51"/>
      <c r="JUW51"/>
      <c r="JUX51"/>
      <c r="JUY51"/>
      <c r="JUZ51"/>
      <c r="JVA51"/>
      <c r="JVB51"/>
      <c r="JVC51"/>
      <c r="JVD51"/>
      <c r="JVE51"/>
      <c r="JVF51"/>
      <c r="JVG51"/>
      <c r="JVH51"/>
      <c r="JVI51"/>
      <c r="JVJ51"/>
      <c r="JVK51"/>
      <c r="JVL51"/>
      <c r="JVM51"/>
      <c r="JVN51"/>
      <c r="JVO51"/>
      <c r="JVP51"/>
      <c r="JVQ51"/>
      <c r="JVR51"/>
      <c r="JVS51"/>
      <c r="JVT51"/>
      <c r="JVU51"/>
      <c r="JVV51"/>
      <c r="JVW51"/>
      <c r="JVX51"/>
      <c r="JVY51"/>
      <c r="JVZ51"/>
      <c r="JWA51"/>
      <c r="JWB51"/>
      <c r="JWC51"/>
      <c r="JWD51"/>
      <c r="JWE51"/>
      <c r="JWF51"/>
      <c r="JWG51"/>
      <c r="JWH51"/>
      <c r="JWI51"/>
      <c r="JWJ51"/>
      <c r="JWK51"/>
      <c r="JWL51"/>
      <c r="JWM51"/>
      <c r="JWN51"/>
      <c r="JWO51"/>
      <c r="JWP51"/>
      <c r="JWQ51"/>
      <c r="JWR51"/>
      <c r="JWS51"/>
      <c r="JWT51"/>
      <c r="JWU51"/>
      <c r="JWV51"/>
      <c r="JWW51"/>
      <c r="JWX51"/>
      <c r="JWY51"/>
      <c r="JWZ51"/>
      <c r="JXA51"/>
      <c r="JXB51"/>
      <c r="JXC51"/>
      <c r="JXD51"/>
      <c r="JXE51"/>
      <c r="JXF51"/>
      <c r="JXG51"/>
      <c r="JXH51"/>
      <c r="JXI51"/>
      <c r="JXJ51"/>
      <c r="JXK51"/>
      <c r="JXL51"/>
      <c r="JXM51"/>
      <c r="JXN51"/>
      <c r="JXO51"/>
      <c r="JXP51"/>
      <c r="JXQ51"/>
      <c r="JXR51"/>
      <c r="JXS51"/>
      <c r="JXT51"/>
      <c r="JXU51"/>
      <c r="JXV51"/>
      <c r="JXW51"/>
      <c r="JXX51"/>
      <c r="JXY51"/>
      <c r="JXZ51"/>
      <c r="JYA51"/>
      <c r="JYB51"/>
      <c r="JYC51"/>
      <c r="JYD51"/>
      <c r="JYE51"/>
      <c r="JYF51"/>
      <c r="JYG51"/>
      <c r="JYH51"/>
      <c r="JYI51"/>
      <c r="JYJ51"/>
      <c r="JYK51"/>
      <c r="JYL51"/>
      <c r="JYM51"/>
      <c r="JYN51"/>
      <c r="JYO51"/>
      <c r="JYP51"/>
      <c r="JYQ51"/>
      <c r="JYR51"/>
      <c r="JYS51"/>
      <c r="JYT51"/>
      <c r="JYU51"/>
      <c r="JYV51"/>
      <c r="JYW51"/>
      <c r="JYX51"/>
      <c r="JYY51"/>
      <c r="JYZ51"/>
      <c r="JZA51"/>
      <c r="JZB51"/>
      <c r="JZC51"/>
      <c r="JZD51"/>
      <c r="JZE51"/>
      <c r="JZF51"/>
      <c r="JZG51"/>
      <c r="JZH51"/>
      <c r="JZI51"/>
      <c r="JZJ51"/>
      <c r="JZK51"/>
      <c r="JZL51"/>
      <c r="JZM51"/>
      <c r="JZN51"/>
      <c r="JZO51"/>
      <c r="JZP51"/>
      <c r="JZQ51"/>
      <c r="JZR51"/>
      <c r="JZS51"/>
      <c r="JZT51"/>
      <c r="JZU51"/>
      <c r="JZV51"/>
      <c r="JZW51"/>
      <c r="JZX51"/>
      <c r="JZY51"/>
      <c r="JZZ51"/>
      <c r="KAA51"/>
      <c r="KAB51"/>
      <c r="KAC51"/>
      <c r="KAD51"/>
      <c r="KAE51"/>
      <c r="KAF51"/>
      <c r="KAG51"/>
      <c r="KAH51"/>
      <c r="KAI51"/>
      <c r="KAJ51"/>
      <c r="KAK51"/>
      <c r="KAL51"/>
      <c r="KAM51"/>
      <c r="KAN51"/>
      <c r="KAO51"/>
      <c r="KAP51"/>
      <c r="KAQ51"/>
      <c r="KAR51"/>
      <c r="KAS51"/>
      <c r="KAT51"/>
      <c r="KAU51"/>
      <c r="KAV51"/>
      <c r="KAW51"/>
      <c r="KAX51"/>
      <c r="KAY51"/>
      <c r="KAZ51"/>
      <c r="KBA51"/>
      <c r="KBB51"/>
      <c r="KBC51"/>
      <c r="KBD51"/>
      <c r="KBE51"/>
      <c r="KBF51"/>
      <c r="KBG51"/>
      <c r="KBH51"/>
      <c r="KBI51"/>
      <c r="KBJ51"/>
      <c r="KBK51"/>
      <c r="KBL51"/>
      <c r="KBM51"/>
      <c r="KBN51"/>
      <c r="KBO51"/>
      <c r="KBP51"/>
      <c r="KBQ51"/>
      <c r="KBR51"/>
      <c r="KBS51"/>
      <c r="KBT51"/>
      <c r="KBU51"/>
      <c r="KBV51"/>
      <c r="KBW51"/>
      <c r="KBX51"/>
      <c r="KBY51"/>
      <c r="KBZ51"/>
      <c r="KCA51"/>
      <c r="KCB51"/>
      <c r="KCC51"/>
      <c r="KCD51"/>
      <c r="KCE51"/>
      <c r="KCF51"/>
      <c r="KCG51"/>
      <c r="KCH51"/>
      <c r="KCI51"/>
      <c r="KCJ51"/>
      <c r="KCK51"/>
      <c r="KCL51"/>
      <c r="KCM51"/>
      <c r="KCN51"/>
      <c r="KCO51"/>
      <c r="KCP51"/>
      <c r="KCQ51"/>
      <c r="KCR51"/>
      <c r="KCS51"/>
      <c r="KCT51"/>
      <c r="KCU51"/>
      <c r="KCV51"/>
      <c r="KCW51"/>
      <c r="KCX51"/>
      <c r="KCY51"/>
      <c r="KCZ51"/>
      <c r="KDA51"/>
      <c r="KDB51"/>
      <c r="KDC51"/>
      <c r="KDD51"/>
      <c r="KDE51"/>
      <c r="KDF51"/>
      <c r="KDG51"/>
      <c r="KDH51"/>
      <c r="KDI51"/>
      <c r="KDJ51"/>
      <c r="KDK51"/>
      <c r="KDL51"/>
      <c r="KDM51"/>
      <c r="KDN51"/>
      <c r="KDO51"/>
      <c r="KDP51"/>
      <c r="KDQ51"/>
      <c r="KDR51"/>
      <c r="KDS51"/>
      <c r="KDT51"/>
      <c r="KDU51"/>
      <c r="KDV51"/>
      <c r="KDW51"/>
      <c r="KDX51"/>
      <c r="KDY51"/>
      <c r="KDZ51"/>
      <c r="KEA51"/>
      <c r="KEB51"/>
      <c r="KEC51"/>
      <c r="KED51"/>
      <c r="KEE51"/>
      <c r="KEF51"/>
      <c r="KEG51"/>
      <c r="KEH51"/>
      <c r="KEI51"/>
      <c r="KEJ51"/>
      <c r="KEK51"/>
      <c r="KEL51"/>
      <c r="KEM51"/>
      <c r="KEN51"/>
      <c r="KEO51"/>
      <c r="KEP51"/>
      <c r="KEQ51"/>
      <c r="KER51"/>
      <c r="KES51"/>
      <c r="KET51"/>
      <c r="KEU51"/>
      <c r="KEV51"/>
      <c r="KEW51"/>
      <c r="KEX51"/>
      <c r="KEY51"/>
      <c r="KEZ51"/>
      <c r="KFA51"/>
      <c r="KFB51"/>
      <c r="KFC51"/>
      <c r="KFD51"/>
      <c r="KFE51"/>
      <c r="KFF51"/>
      <c r="KFG51"/>
      <c r="KFH51"/>
      <c r="KFI51"/>
      <c r="KFJ51"/>
      <c r="KFK51"/>
      <c r="KFL51"/>
      <c r="KFM51"/>
      <c r="KFN51"/>
      <c r="KFO51"/>
      <c r="KFP51"/>
      <c r="KFQ51"/>
      <c r="KFR51"/>
      <c r="KFS51"/>
      <c r="KFT51"/>
      <c r="KFU51"/>
      <c r="KFV51"/>
      <c r="KFW51"/>
      <c r="KFX51"/>
      <c r="KFY51"/>
      <c r="KFZ51"/>
      <c r="KGA51"/>
      <c r="KGB51"/>
      <c r="KGC51"/>
      <c r="KGD51"/>
      <c r="KGE51"/>
      <c r="KGF51"/>
      <c r="KGG51"/>
      <c r="KGH51"/>
      <c r="KGI51"/>
      <c r="KGJ51"/>
      <c r="KGK51"/>
      <c r="KGL51"/>
      <c r="KGM51"/>
      <c r="KGN51"/>
      <c r="KGO51"/>
      <c r="KGP51"/>
      <c r="KGQ51"/>
      <c r="KGR51"/>
      <c r="KGS51"/>
      <c r="KGT51"/>
      <c r="KGU51"/>
      <c r="KGV51"/>
      <c r="KGW51"/>
      <c r="KGX51"/>
      <c r="KGY51"/>
      <c r="KGZ51"/>
      <c r="KHA51"/>
      <c r="KHB51"/>
      <c r="KHC51"/>
      <c r="KHD51"/>
      <c r="KHE51"/>
      <c r="KHF51"/>
      <c r="KHG51"/>
      <c r="KHH51"/>
      <c r="KHI51"/>
      <c r="KHJ51"/>
      <c r="KHK51"/>
      <c r="KHL51"/>
      <c r="KHM51"/>
      <c r="KHN51"/>
      <c r="KHO51"/>
      <c r="KHP51"/>
      <c r="KHQ51"/>
      <c r="KHR51"/>
      <c r="KHS51"/>
      <c r="KHT51"/>
      <c r="KHU51"/>
      <c r="KHV51"/>
      <c r="KHW51"/>
      <c r="KHX51"/>
      <c r="KHY51"/>
      <c r="KHZ51"/>
      <c r="KIA51"/>
      <c r="KIB51"/>
      <c r="KIC51"/>
      <c r="KID51"/>
      <c r="KIE51"/>
      <c r="KIF51"/>
      <c r="KIG51"/>
      <c r="KIH51"/>
      <c r="KII51"/>
      <c r="KIJ51"/>
      <c r="KIK51"/>
      <c r="KIL51"/>
      <c r="KIM51"/>
      <c r="KIN51"/>
      <c r="KIO51"/>
      <c r="KIP51"/>
      <c r="KIQ51"/>
      <c r="KIR51"/>
      <c r="KIS51"/>
      <c r="KIT51"/>
      <c r="KIU51"/>
      <c r="KIV51"/>
      <c r="KIW51"/>
      <c r="KIX51"/>
      <c r="KIY51"/>
      <c r="KIZ51"/>
      <c r="KJA51"/>
      <c r="KJB51"/>
      <c r="KJC51"/>
      <c r="KJD51"/>
      <c r="KJE51"/>
      <c r="KJF51"/>
      <c r="KJG51"/>
      <c r="KJH51"/>
      <c r="KJI51"/>
      <c r="KJJ51"/>
      <c r="KJK51"/>
      <c r="KJL51"/>
      <c r="KJM51"/>
      <c r="KJN51"/>
      <c r="KJO51"/>
      <c r="KJP51"/>
      <c r="KJQ51"/>
      <c r="KJR51"/>
      <c r="KJS51"/>
      <c r="KJT51"/>
      <c r="KJU51"/>
      <c r="KJV51"/>
      <c r="KJW51"/>
      <c r="KJX51"/>
      <c r="KJY51"/>
      <c r="KJZ51"/>
      <c r="KKA51"/>
      <c r="KKB51"/>
      <c r="KKC51"/>
      <c r="KKD51"/>
      <c r="KKE51"/>
      <c r="KKF51"/>
      <c r="KKG51"/>
      <c r="KKH51"/>
      <c r="KKI51"/>
      <c r="KKJ51"/>
      <c r="KKK51"/>
      <c r="KKL51"/>
      <c r="KKM51"/>
      <c r="KKN51"/>
      <c r="KKO51"/>
      <c r="KKP51"/>
      <c r="KKQ51"/>
      <c r="KKR51"/>
      <c r="KKS51"/>
      <c r="KKT51"/>
      <c r="KKU51"/>
      <c r="KKV51"/>
      <c r="KKW51"/>
      <c r="KKX51"/>
      <c r="KKY51"/>
      <c r="KKZ51"/>
      <c r="KLA51"/>
      <c r="KLB51"/>
      <c r="KLC51"/>
      <c r="KLD51"/>
      <c r="KLE51"/>
      <c r="KLF51"/>
      <c r="KLG51"/>
      <c r="KLH51"/>
      <c r="KLI51"/>
      <c r="KLJ51"/>
      <c r="KLK51"/>
      <c r="KLL51"/>
      <c r="KLM51"/>
      <c r="KLN51"/>
      <c r="KLO51"/>
      <c r="KLP51"/>
      <c r="KLQ51"/>
      <c r="KLR51"/>
      <c r="KLS51"/>
      <c r="KLT51"/>
      <c r="KLU51"/>
      <c r="KLV51"/>
      <c r="KLW51"/>
      <c r="KLX51"/>
      <c r="KLY51"/>
      <c r="KLZ51"/>
      <c r="KMA51"/>
      <c r="KMB51"/>
      <c r="KMC51"/>
      <c r="KMD51"/>
      <c r="KME51"/>
      <c r="KMF51"/>
      <c r="KMG51"/>
      <c r="KMH51"/>
      <c r="KMI51"/>
      <c r="KMJ51"/>
      <c r="KMK51"/>
      <c r="KML51"/>
      <c r="KMM51"/>
      <c r="KMN51"/>
      <c r="KMO51"/>
      <c r="KMP51"/>
      <c r="KMQ51"/>
      <c r="KMR51"/>
      <c r="KMS51"/>
      <c r="KMT51"/>
      <c r="KMU51"/>
      <c r="KMV51"/>
      <c r="KMW51"/>
      <c r="KMX51"/>
      <c r="KMY51"/>
      <c r="KMZ51"/>
      <c r="KNA51"/>
      <c r="KNB51"/>
      <c r="KNC51"/>
      <c r="KND51"/>
      <c r="KNE51"/>
      <c r="KNF51"/>
      <c r="KNG51"/>
      <c r="KNH51"/>
      <c r="KNI51"/>
      <c r="KNJ51"/>
      <c r="KNK51"/>
      <c r="KNL51"/>
      <c r="KNM51"/>
      <c r="KNN51"/>
      <c r="KNO51"/>
      <c r="KNP51"/>
      <c r="KNQ51"/>
      <c r="KNR51"/>
      <c r="KNS51"/>
      <c r="KNT51"/>
      <c r="KNU51"/>
      <c r="KNV51"/>
      <c r="KNW51"/>
      <c r="KNX51"/>
      <c r="KNY51"/>
      <c r="KNZ51"/>
      <c r="KOA51"/>
      <c r="KOB51"/>
      <c r="KOC51"/>
      <c r="KOD51"/>
      <c r="KOE51"/>
      <c r="KOF51"/>
      <c r="KOG51"/>
      <c r="KOH51"/>
      <c r="KOI51"/>
      <c r="KOJ51"/>
      <c r="KOK51"/>
      <c r="KOL51"/>
      <c r="KOM51"/>
      <c r="KON51"/>
      <c r="KOO51"/>
      <c r="KOP51"/>
      <c r="KOQ51"/>
      <c r="KOR51"/>
      <c r="KOS51"/>
      <c r="KOT51"/>
      <c r="KOU51"/>
      <c r="KOV51"/>
      <c r="KOW51"/>
      <c r="KOX51"/>
      <c r="KOY51"/>
      <c r="KOZ51"/>
      <c r="KPA51"/>
      <c r="KPB51"/>
      <c r="KPC51"/>
      <c r="KPD51"/>
      <c r="KPE51"/>
      <c r="KPF51"/>
      <c r="KPG51"/>
      <c r="KPH51"/>
      <c r="KPI51"/>
      <c r="KPJ51"/>
      <c r="KPK51"/>
      <c r="KPL51"/>
      <c r="KPM51"/>
      <c r="KPN51"/>
      <c r="KPO51"/>
      <c r="KPP51"/>
      <c r="KPQ51"/>
      <c r="KPR51"/>
      <c r="KPS51"/>
      <c r="KPT51"/>
      <c r="KPU51"/>
      <c r="KPV51"/>
      <c r="KPW51"/>
      <c r="KPX51"/>
      <c r="KPY51"/>
      <c r="KPZ51"/>
      <c r="KQA51"/>
      <c r="KQB51"/>
      <c r="KQC51"/>
      <c r="KQD51"/>
      <c r="KQE51"/>
      <c r="KQF51"/>
      <c r="KQG51"/>
      <c r="KQH51"/>
      <c r="KQI51"/>
      <c r="KQJ51"/>
      <c r="KQK51"/>
      <c r="KQL51"/>
      <c r="KQM51"/>
      <c r="KQN51"/>
      <c r="KQO51"/>
      <c r="KQP51"/>
      <c r="KQQ51"/>
      <c r="KQR51"/>
      <c r="KQS51"/>
      <c r="KQT51"/>
      <c r="KQU51"/>
      <c r="KQV51"/>
      <c r="KQW51"/>
      <c r="KQX51"/>
      <c r="KQY51"/>
      <c r="KQZ51"/>
      <c r="KRA51"/>
      <c r="KRB51"/>
      <c r="KRC51"/>
      <c r="KRD51"/>
      <c r="KRE51"/>
      <c r="KRF51"/>
      <c r="KRG51"/>
      <c r="KRH51"/>
      <c r="KRI51"/>
      <c r="KRJ51"/>
      <c r="KRK51"/>
      <c r="KRL51"/>
      <c r="KRM51"/>
      <c r="KRN51"/>
      <c r="KRO51"/>
      <c r="KRP51"/>
      <c r="KRQ51"/>
      <c r="KRR51"/>
      <c r="KRS51"/>
      <c r="KRT51"/>
      <c r="KRU51"/>
      <c r="KRV51"/>
      <c r="KRW51"/>
      <c r="KRX51"/>
      <c r="KRY51"/>
      <c r="KRZ51"/>
      <c r="KSA51"/>
      <c r="KSB51"/>
      <c r="KSC51"/>
      <c r="KSD51"/>
      <c r="KSE51"/>
      <c r="KSF51"/>
      <c r="KSG51"/>
      <c r="KSH51"/>
      <c r="KSI51"/>
      <c r="KSJ51"/>
      <c r="KSK51"/>
      <c r="KSL51"/>
      <c r="KSM51"/>
      <c r="KSN51"/>
      <c r="KSO51"/>
      <c r="KSP51"/>
      <c r="KSQ51"/>
      <c r="KSR51"/>
      <c r="KSS51"/>
      <c r="KST51"/>
      <c r="KSU51"/>
      <c r="KSV51"/>
      <c r="KSW51"/>
      <c r="KSX51"/>
      <c r="KSY51"/>
      <c r="KSZ51"/>
      <c r="KTA51"/>
      <c r="KTB51"/>
      <c r="KTC51"/>
      <c r="KTD51"/>
      <c r="KTE51"/>
      <c r="KTF51"/>
      <c r="KTG51"/>
      <c r="KTH51"/>
      <c r="KTI51"/>
      <c r="KTJ51"/>
      <c r="KTK51"/>
      <c r="KTL51"/>
      <c r="KTM51"/>
      <c r="KTN51"/>
      <c r="KTO51"/>
      <c r="KTP51"/>
      <c r="KTQ51"/>
      <c r="KTR51"/>
      <c r="KTS51"/>
      <c r="KTT51"/>
      <c r="KTU51"/>
      <c r="KTV51"/>
      <c r="KTW51"/>
      <c r="KTX51"/>
      <c r="KTY51"/>
      <c r="KTZ51"/>
      <c r="KUA51"/>
      <c r="KUB51"/>
      <c r="KUC51"/>
      <c r="KUD51"/>
      <c r="KUE51"/>
      <c r="KUF51"/>
      <c r="KUG51"/>
      <c r="KUH51"/>
      <c r="KUI51"/>
      <c r="KUJ51"/>
      <c r="KUK51"/>
      <c r="KUL51"/>
      <c r="KUM51"/>
      <c r="KUN51"/>
      <c r="KUO51"/>
      <c r="KUP51"/>
      <c r="KUQ51"/>
      <c r="KUR51"/>
      <c r="KUS51"/>
      <c r="KUT51"/>
      <c r="KUU51"/>
      <c r="KUV51"/>
      <c r="KUW51"/>
      <c r="KUX51"/>
      <c r="KUY51"/>
      <c r="KUZ51"/>
      <c r="KVA51"/>
      <c r="KVB51"/>
      <c r="KVC51"/>
      <c r="KVD51"/>
      <c r="KVE51"/>
      <c r="KVF51"/>
      <c r="KVG51"/>
      <c r="KVH51"/>
      <c r="KVI51"/>
      <c r="KVJ51"/>
      <c r="KVK51"/>
      <c r="KVL51"/>
      <c r="KVM51"/>
      <c r="KVN51"/>
      <c r="KVO51"/>
      <c r="KVP51"/>
      <c r="KVQ51"/>
      <c r="KVR51"/>
      <c r="KVS51"/>
      <c r="KVT51"/>
      <c r="KVU51"/>
      <c r="KVV51"/>
      <c r="KVW51"/>
      <c r="KVX51"/>
      <c r="KVY51"/>
      <c r="KVZ51"/>
      <c r="KWA51"/>
      <c r="KWB51"/>
      <c r="KWC51"/>
      <c r="KWD51"/>
      <c r="KWE51"/>
      <c r="KWF51"/>
      <c r="KWG51"/>
      <c r="KWH51"/>
      <c r="KWI51"/>
      <c r="KWJ51"/>
      <c r="KWK51"/>
      <c r="KWL51"/>
      <c r="KWM51"/>
      <c r="KWN51"/>
      <c r="KWO51"/>
      <c r="KWP51"/>
      <c r="KWQ51"/>
      <c r="KWR51"/>
      <c r="KWS51"/>
      <c r="KWT51"/>
      <c r="KWU51"/>
      <c r="KWV51"/>
      <c r="KWW51"/>
      <c r="KWX51"/>
      <c r="KWY51"/>
      <c r="KWZ51"/>
      <c r="KXA51"/>
      <c r="KXB51"/>
      <c r="KXC51"/>
      <c r="KXD51"/>
      <c r="KXE51"/>
      <c r="KXF51"/>
      <c r="KXG51"/>
      <c r="KXH51"/>
      <c r="KXI51"/>
      <c r="KXJ51"/>
      <c r="KXK51"/>
      <c r="KXL51"/>
      <c r="KXM51"/>
      <c r="KXN51"/>
      <c r="KXO51"/>
      <c r="KXP51"/>
      <c r="KXQ51"/>
      <c r="KXR51"/>
      <c r="KXS51"/>
      <c r="KXT51"/>
      <c r="KXU51"/>
      <c r="KXV51"/>
      <c r="KXW51"/>
      <c r="KXX51"/>
      <c r="KXY51"/>
      <c r="KXZ51"/>
      <c r="KYA51"/>
      <c r="KYB51"/>
      <c r="KYC51"/>
      <c r="KYD51"/>
      <c r="KYE51"/>
      <c r="KYF51"/>
      <c r="KYG51"/>
      <c r="KYH51"/>
      <c r="KYI51"/>
      <c r="KYJ51"/>
      <c r="KYK51"/>
      <c r="KYL51"/>
      <c r="KYM51"/>
      <c r="KYN51"/>
      <c r="KYO51"/>
      <c r="KYP51"/>
      <c r="KYQ51"/>
      <c r="KYR51"/>
      <c r="KYS51"/>
      <c r="KYT51"/>
      <c r="KYU51"/>
      <c r="KYV51"/>
      <c r="KYW51"/>
      <c r="KYX51"/>
      <c r="KYY51"/>
      <c r="KYZ51"/>
      <c r="KZA51"/>
      <c r="KZB51"/>
      <c r="KZC51"/>
      <c r="KZD51"/>
      <c r="KZE51"/>
      <c r="KZF51"/>
      <c r="KZG51"/>
      <c r="KZH51"/>
      <c r="KZI51"/>
      <c r="KZJ51"/>
      <c r="KZK51"/>
      <c r="KZL51"/>
      <c r="KZM51"/>
      <c r="KZN51"/>
      <c r="KZO51"/>
      <c r="KZP51"/>
      <c r="KZQ51"/>
      <c r="KZR51"/>
      <c r="KZS51"/>
      <c r="KZT51"/>
      <c r="KZU51"/>
      <c r="KZV51"/>
      <c r="KZW51"/>
      <c r="KZX51"/>
      <c r="KZY51"/>
      <c r="KZZ51"/>
      <c r="LAA51"/>
      <c r="LAB51"/>
      <c r="LAC51"/>
      <c r="LAD51"/>
      <c r="LAE51"/>
      <c r="LAF51"/>
      <c r="LAG51"/>
      <c r="LAH51"/>
      <c r="LAI51"/>
      <c r="LAJ51"/>
      <c r="LAK51"/>
      <c r="LAL51"/>
      <c r="LAM51"/>
      <c r="LAN51"/>
      <c r="LAO51"/>
      <c r="LAP51"/>
      <c r="LAQ51"/>
      <c r="LAR51"/>
      <c r="LAS51"/>
      <c r="LAT51"/>
      <c r="LAU51"/>
      <c r="LAV51"/>
      <c r="LAW51"/>
      <c r="LAX51"/>
      <c r="LAY51"/>
      <c r="LAZ51"/>
      <c r="LBA51"/>
      <c r="LBB51"/>
      <c r="LBC51"/>
      <c r="LBD51"/>
      <c r="LBE51"/>
      <c r="LBF51"/>
      <c r="LBG51"/>
      <c r="LBH51"/>
      <c r="LBI51"/>
      <c r="LBJ51"/>
      <c r="LBK51"/>
      <c r="LBL51"/>
      <c r="LBM51"/>
      <c r="LBN51"/>
      <c r="LBO51"/>
      <c r="LBP51"/>
      <c r="LBQ51"/>
      <c r="LBR51"/>
      <c r="LBS51"/>
      <c r="LBT51"/>
      <c r="LBU51"/>
      <c r="LBV51"/>
      <c r="LBW51"/>
      <c r="LBX51"/>
      <c r="LBY51"/>
      <c r="LBZ51"/>
      <c r="LCA51"/>
      <c r="LCB51"/>
      <c r="LCC51"/>
      <c r="LCD51"/>
      <c r="LCE51"/>
      <c r="LCF51"/>
      <c r="LCG51"/>
      <c r="LCH51"/>
      <c r="LCI51"/>
      <c r="LCJ51"/>
      <c r="LCK51"/>
      <c r="LCL51"/>
      <c r="LCM51"/>
      <c r="LCN51"/>
      <c r="LCO51"/>
      <c r="LCP51"/>
      <c r="LCQ51"/>
      <c r="LCR51"/>
      <c r="LCS51"/>
      <c r="LCT51"/>
      <c r="LCU51"/>
      <c r="LCV51"/>
      <c r="LCW51"/>
      <c r="LCX51"/>
      <c r="LCY51"/>
      <c r="LCZ51"/>
      <c r="LDA51"/>
      <c r="LDB51"/>
      <c r="LDC51"/>
      <c r="LDD51"/>
      <c r="LDE51"/>
      <c r="LDF51"/>
      <c r="LDG51"/>
      <c r="LDH51"/>
      <c r="LDI51"/>
      <c r="LDJ51"/>
      <c r="LDK51"/>
      <c r="LDL51"/>
      <c r="LDM51"/>
      <c r="LDN51"/>
      <c r="LDO51"/>
      <c r="LDP51"/>
      <c r="LDQ51"/>
      <c r="LDR51"/>
      <c r="LDS51"/>
      <c r="LDT51"/>
      <c r="LDU51"/>
      <c r="LDV51"/>
      <c r="LDW51"/>
      <c r="LDX51"/>
      <c r="LDY51"/>
      <c r="LDZ51"/>
      <c r="LEA51"/>
      <c r="LEB51"/>
      <c r="LEC51"/>
      <c r="LED51"/>
      <c r="LEE51"/>
      <c r="LEF51"/>
      <c r="LEG51"/>
      <c r="LEH51"/>
      <c r="LEI51"/>
      <c r="LEJ51"/>
      <c r="LEK51"/>
      <c r="LEL51"/>
      <c r="LEM51"/>
      <c r="LEN51"/>
      <c r="LEO51"/>
      <c r="LEP51"/>
      <c r="LEQ51"/>
      <c r="LER51"/>
      <c r="LES51"/>
      <c r="LET51"/>
      <c r="LEU51"/>
      <c r="LEV51"/>
      <c r="LEW51"/>
      <c r="LEX51"/>
      <c r="LEY51"/>
      <c r="LEZ51"/>
      <c r="LFA51"/>
      <c r="LFB51"/>
      <c r="LFC51"/>
      <c r="LFD51"/>
      <c r="LFE51"/>
      <c r="LFF51"/>
      <c r="LFG51"/>
      <c r="LFH51"/>
      <c r="LFI51"/>
      <c r="LFJ51"/>
      <c r="LFK51"/>
      <c r="LFL51"/>
      <c r="LFM51"/>
      <c r="LFN51"/>
      <c r="LFO51"/>
      <c r="LFP51"/>
      <c r="LFQ51"/>
      <c r="LFR51"/>
      <c r="LFS51"/>
      <c r="LFT51"/>
      <c r="LFU51"/>
      <c r="LFV51"/>
      <c r="LFW51"/>
      <c r="LFX51"/>
      <c r="LFY51"/>
      <c r="LFZ51"/>
      <c r="LGA51"/>
      <c r="LGB51"/>
      <c r="LGC51"/>
      <c r="LGD51"/>
      <c r="LGE51"/>
      <c r="LGF51"/>
      <c r="LGG51"/>
      <c r="LGH51"/>
      <c r="LGI51"/>
      <c r="LGJ51"/>
      <c r="LGK51"/>
      <c r="LGL51"/>
      <c r="LGM51"/>
      <c r="LGN51"/>
      <c r="LGO51"/>
      <c r="LGP51"/>
      <c r="LGQ51"/>
      <c r="LGR51"/>
      <c r="LGS51"/>
      <c r="LGT51"/>
      <c r="LGU51"/>
      <c r="LGV51"/>
      <c r="LGW51"/>
      <c r="LGX51"/>
      <c r="LGY51"/>
      <c r="LGZ51"/>
      <c r="LHA51"/>
      <c r="LHB51"/>
      <c r="LHC51"/>
      <c r="LHD51"/>
      <c r="LHE51"/>
      <c r="LHF51"/>
      <c r="LHG51"/>
      <c r="LHH51"/>
      <c r="LHI51"/>
      <c r="LHJ51"/>
      <c r="LHK51"/>
      <c r="LHL51"/>
      <c r="LHM51"/>
      <c r="LHN51"/>
      <c r="LHO51"/>
      <c r="LHP51"/>
      <c r="LHQ51"/>
      <c r="LHR51"/>
      <c r="LHS51"/>
      <c r="LHT51"/>
      <c r="LHU51"/>
      <c r="LHV51"/>
      <c r="LHW51"/>
      <c r="LHX51"/>
      <c r="LHY51"/>
      <c r="LHZ51"/>
      <c r="LIA51"/>
      <c r="LIB51"/>
      <c r="LIC51"/>
      <c r="LID51"/>
      <c r="LIE51"/>
      <c r="LIF51"/>
      <c r="LIG51"/>
      <c r="LIH51"/>
      <c r="LII51"/>
      <c r="LIJ51"/>
      <c r="LIK51"/>
      <c r="LIL51"/>
      <c r="LIM51"/>
      <c r="LIN51"/>
      <c r="LIO51"/>
      <c r="LIP51"/>
      <c r="LIQ51"/>
      <c r="LIR51"/>
      <c r="LIS51"/>
      <c r="LIT51"/>
      <c r="LIU51"/>
      <c r="LIV51"/>
      <c r="LIW51"/>
      <c r="LIX51"/>
      <c r="LIY51"/>
      <c r="LIZ51"/>
      <c r="LJA51"/>
      <c r="LJB51"/>
      <c r="LJC51"/>
      <c r="LJD51"/>
      <c r="LJE51"/>
      <c r="LJF51"/>
      <c r="LJG51"/>
      <c r="LJH51"/>
      <c r="LJI51"/>
      <c r="LJJ51"/>
      <c r="LJK51"/>
      <c r="LJL51"/>
      <c r="LJM51"/>
      <c r="LJN51"/>
      <c r="LJO51"/>
      <c r="LJP51"/>
      <c r="LJQ51"/>
      <c r="LJR51"/>
      <c r="LJS51"/>
      <c r="LJT51"/>
      <c r="LJU51"/>
      <c r="LJV51"/>
      <c r="LJW51"/>
      <c r="LJX51"/>
      <c r="LJY51"/>
      <c r="LJZ51"/>
      <c r="LKA51"/>
      <c r="LKB51"/>
      <c r="LKC51"/>
      <c r="LKD51"/>
      <c r="LKE51"/>
      <c r="LKF51"/>
      <c r="LKG51"/>
      <c r="LKH51"/>
      <c r="LKI51"/>
      <c r="LKJ51"/>
      <c r="LKK51"/>
      <c r="LKL51"/>
      <c r="LKM51"/>
      <c r="LKN51"/>
      <c r="LKO51"/>
      <c r="LKP51"/>
      <c r="LKQ51"/>
      <c r="LKR51"/>
      <c r="LKS51"/>
      <c r="LKT51"/>
      <c r="LKU51"/>
      <c r="LKV51"/>
      <c r="LKW51"/>
      <c r="LKX51"/>
      <c r="LKY51"/>
      <c r="LKZ51"/>
      <c r="LLA51"/>
      <c r="LLB51"/>
      <c r="LLC51"/>
      <c r="LLD51"/>
      <c r="LLE51"/>
      <c r="LLF51"/>
      <c r="LLG51"/>
      <c r="LLH51"/>
      <c r="LLI51"/>
      <c r="LLJ51"/>
      <c r="LLK51"/>
      <c r="LLL51"/>
      <c r="LLM51"/>
      <c r="LLN51"/>
      <c r="LLO51"/>
      <c r="LLP51"/>
      <c r="LLQ51"/>
      <c r="LLR51"/>
      <c r="LLS51"/>
      <c r="LLT51"/>
      <c r="LLU51"/>
      <c r="LLV51"/>
      <c r="LLW51"/>
      <c r="LLX51"/>
      <c r="LLY51"/>
      <c r="LLZ51"/>
      <c r="LMA51"/>
      <c r="LMB51"/>
      <c r="LMC51"/>
      <c r="LMD51"/>
      <c r="LME51"/>
      <c r="LMF51"/>
      <c r="LMG51"/>
      <c r="LMH51"/>
      <c r="LMI51"/>
      <c r="LMJ51"/>
      <c r="LMK51"/>
      <c r="LML51"/>
      <c r="LMM51"/>
      <c r="LMN51"/>
      <c r="LMO51"/>
      <c r="LMP51"/>
      <c r="LMQ51"/>
      <c r="LMR51"/>
      <c r="LMS51"/>
      <c r="LMT51"/>
      <c r="LMU51"/>
      <c r="LMV51"/>
      <c r="LMW51"/>
      <c r="LMX51"/>
      <c r="LMY51"/>
      <c r="LMZ51"/>
      <c r="LNA51"/>
      <c r="LNB51"/>
      <c r="LNC51"/>
      <c r="LND51"/>
      <c r="LNE51"/>
      <c r="LNF51"/>
      <c r="LNG51"/>
      <c r="LNH51"/>
      <c r="LNI51"/>
      <c r="LNJ51"/>
      <c r="LNK51"/>
      <c r="LNL51"/>
      <c r="LNM51"/>
      <c r="LNN51"/>
      <c r="LNO51"/>
      <c r="LNP51"/>
      <c r="LNQ51"/>
      <c r="LNR51"/>
      <c r="LNS51"/>
      <c r="LNT51"/>
      <c r="LNU51"/>
      <c r="LNV51"/>
      <c r="LNW51"/>
      <c r="LNX51"/>
      <c r="LNY51"/>
      <c r="LNZ51"/>
      <c r="LOA51"/>
      <c r="LOB51"/>
      <c r="LOC51"/>
      <c r="LOD51"/>
      <c r="LOE51"/>
      <c r="LOF51"/>
      <c r="LOG51"/>
      <c r="LOH51"/>
      <c r="LOI51"/>
      <c r="LOJ51"/>
      <c r="LOK51"/>
      <c r="LOL51"/>
      <c r="LOM51"/>
      <c r="LON51"/>
      <c r="LOO51"/>
      <c r="LOP51"/>
      <c r="LOQ51"/>
      <c r="LOR51"/>
      <c r="LOS51"/>
      <c r="LOT51"/>
      <c r="LOU51"/>
      <c r="LOV51"/>
      <c r="LOW51"/>
      <c r="LOX51"/>
      <c r="LOY51"/>
      <c r="LOZ51"/>
      <c r="LPA51"/>
      <c r="LPB51"/>
      <c r="LPC51"/>
      <c r="LPD51"/>
      <c r="LPE51"/>
      <c r="LPF51"/>
      <c r="LPG51"/>
      <c r="LPH51"/>
      <c r="LPI51"/>
      <c r="LPJ51"/>
      <c r="LPK51"/>
      <c r="LPL51"/>
      <c r="LPM51"/>
      <c r="LPN51"/>
      <c r="LPO51"/>
      <c r="LPP51"/>
      <c r="LPQ51"/>
      <c r="LPR51"/>
      <c r="LPS51"/>
      <c r="LPT51"/>
      <c r="LPU51"/>
      <c r="LPV51"/>
      <c r="LPW51"/>
      <c r="LPX51"/>
      <c r="LPY51"/>
      <c r="LPZ51"/>
      <c r="LQA51"/>
      <c r="LQB51"/>
      <c r="LQC51"/>
      <c r="LQD51"/>
      <c r="LQE51"/>
      <c r="LQF51"/>
      <c r="LQG51"/>
      <c r="LQH51"/>
      <c r="LQI51"/>
      <c r="LQJ51"/>
      <c r="LQK51"/>
      <c r="LQL51"/>
      <c r="LQM51"/>
      <c r="LQN51"/>
      <c r="LQO51"/>
      <c r="LQP51"/>
      <c r="LQQ51"/>
      <c r="LQR51"/>
      <c r="LQS51"/>
      <c r="LQT51"/>
      <c r="LQU51"/>
      <c r="LQV51"/>
      <c r="LQW51"/>
      <c r="LQX51"/>
      <c r="LQY51"/>
      <c r="LQZ51"/>
      <c r="LRA51"/>
      <c r="LRB51"/>
      <c r="LRC51"/>
      <c r="LRD51"/>
      <c r="LRE51"/>
      <c r="LRF51"/>
      <c r="LRG51"/>
      <c r="LRH51"/>
      <c r="LRI51"/>
      <c r="LRJ51"/>
      <c r="LRK51"/>
      <c r="LRL51"/>
      <c r="LRM51"/>
      <c r="LRN51"/>
      <c r="LRO51"/>
      <c r="LRP51"/>
      <c r="LRQ51"/>
      <c r="LRR51"/>
      <c r="LRS51"/>
      <c r="LRT51"/>
      <c r="LRU51"/>
      <c r="LRV51"/>
      <c r="LRW51"/>
      <c r="LRX51"/>
      <c r="LRY51"/>
      <c r="LRZ51"/>
      <c r="LSA51"/>
      <c r="LSB51"/>
      <c r="LSC51"/>
      <c r="LSD51"/>
      <c r="LSE51"/>
      <c r="LSF51"/>
      <c r="LSG51"/>
      <c r="LSH51"/>
      <c r="LSI51"/>
      <c r="LSJ51"/>
      <c r="LSK51"/>
      <c r="LSL51"/>
      <c r="LSM51"/>
      <c r="LSN51"/>
      <c r="LSO51"/>
      <c r="LSP51"/>
      <c r="LSQ51"/>
      <c r="LSR51"/>
      <c r="LSS51"/>
      <c r="LST51"/>
      <c r="LSU51"/>
      <c r="LSV51"/>
      <c r="LSW51"/>
      <c r="LSX51"/>
      <c r="LSY51"/>
      <c r="LSZ51"/>
      <c r="LTA51"/>
      <c r="LTB51"/>
      <c r="LTC51"/>
      <c r="LTD51"/>
      <c r="LTE51"/>
      <c r="LTF51"/>
      <c r="LTG51"/>
      <c r="LTH51"/>
      <c r="LTI51"/>
      <c r="LTJ51"/>
      <c r="LTK51"/>
      <c r="LTL51"/>
      <c r="LTM51"/>
      <c r="LTN51"/>
      <c r="LTO51"/>
      <c r="LTP51"/>
      <c r="LTQ51"/>
      <c r="LTR51"/>
      <c r="LTS51"/>
      <c r="LTT51"/>
      <c r="LTU51"/>
      <c r="LTV51"/>
      <c r="LTW51"/>
      <c r="LTX51"/>
      <c r="LTY51"/>
      <c r="LTZ51"/>
      <c r="LUA51"/>
      <c r="LUB51"/>
      <c r="LUC51"/>
      <c r="LUD51"/>
      <c r="LUE51"/>
      <c r="LUF51"/>
      <c r="LUG51"/>
      <c r="LUH51"/>
      <c r="LUI51"/>
      <c r="LUJ51"/>
      <c r="LUK51"/>
      <c r="LUL51"/>
      <c r="LUM51"/>
      <c r="LUN51"/>
      <c r="LUO51"/>
      <c r="LUP51"/>
      <c r="LUQ51"/>
      <c r="LUR51"/>
      <c r="LUS51"/>
      <c r="LUT51"/>
      <c r="LUU51"/>
      <c r="LUV51"/>
      <c r="LUW51"/>
      <c r="LUX51"/>
      <c r="LUY51"/>
      <c r="LUZ51"/>
      <c r="LVA51"/>
      <c r="LVB51"/>
      <c r="LVC51"/>
      <c r="LVD51"/>
      <c r="LVE51"/>
      <c r="LVF51"/>
      <c r="LVG51"/>
      <c r="LVH51"/>
      <c r="LVI51"/>
      <c r="LVJ51"/>
      <c r="LVK51"/>
      <c r="LVL51"/>
      <c r="LVM51"/>
      <c r="LVN51"/>
      <c r="LVO51"/>
      <c r="LVP51"/>
      <c r="LVQ51"/>
      <c r="LVR51"/>
      <c r="LVS51"/>
      <c r="LVT51"/>
      <c r="LVU51"/>
      <c r="LVV51"/>
      <c r="LVW51"/>
      <c r="LVX51"/>
      <c r="LVY51"/>
      <c r="LVZ51"/>
      <c r="LWA51"/>
      <c r="LWB51"/>
      <c r="LWC51"/>
      <c r="LWD51"/>
      <c r="LWE51"/>
      <c r="LWF51"/>
      <c r="LWG51"/>
      <c r="LWH51"/>
      <c r="LWI51"/>
      <c r="LWJ51"/>
      <c r="LWK51"/>
      <c r="LWL51"/>
      <c r="LWM51"/>
      <c r="LWN51"/>
      <c r="LWO51"/>
      <c r="LWP51"/>
      <c r="LWQ51"/>
      <c r="LWR51"/>
      <c r="LWS51"/>
      <c r="LWT51"/>
      <c r="LWU51"/>
      <c r="LWV51"/>
      <c r="LWW51"/>
      <c r="LWX51"/>
      <c r="LWY51"/>
      <c r="LWZ51"/>
      <c r="LXA51"/>
      <c r="LXB51"/>
      <c r="LXC51"/>
      <c r="LXD51"/>
      <c r="LXE51"/>
      <c r="LXF51"/>
      <c r="LXG51"/>
      <c r="LXH51"/>
      <c r="LXI51"/>
      <c r="LXJ51"/>
      <c r="LXK51"/>
      <c r="LXL51"/>
      <c r="LXM51"/>
      <c r="LXN51"/>
      <c r="LXO51"/>
      <c r="LXP51"/>
      <c r="LXQ51"/>
      <c r="LXR51"/>
      <c r="LXS51"/>
      <c r="LXT51"/>
      <c r="LXU51"/>
      <c r="LXV51"/>
      <c r="LXW51"/>
      <c r="LXX51"/>
      <c r="LXY51"/>
      <c r="LXZ51"/>
      <c r="LYA51"/>
      <c r="LYB51"/>
      <c r="LYC51"/>
      <c r="LYD51"/>
      <c r="LYE51"/>
      <c r="LYF51"/>
      <c r="LYG51"/>
      <c r="LYH51"/>
      <c r="LYI51"/>
      <c r="LYJ51"/>
      <c r="LYK51"/>
      <c r="LYL51"/>
      <c r="LYM51"/>
      <c r="LYN51"/>
      <c r="LYO51"/>
      <c r="LYP51"/>
      <c r="LYQ51"/>
      <c r="LYR51"/>
      <c r="LYS51"/>
      <c r="LYT51"/>
      <c r="LYU51"/>
      <c r="LYV51"/>
      <c r="LYW51"/>
      <c r="LYX51"/>
      <c r="LYY51"/>
      <c r="LYZ51"/>
      <c r="LZA51"/>
      <c r="LZB51"/>
      <c r="LZC51"/>
      <c r="LZD51"/>
      <c r="LZE51"/>
      <c r="LZF51"/>
      <c r="LZG51"/>
      <c r="LZH51"/>
      <c r="LZI51"/>
      <c r="LZJ51"/>
      <c r="LZK51"/>
      <c r="LZL51"/>
      <c r="LZM51"/>
      <c r="LZN51"/>
      <c r="LZO51"/>
      <c r="LZP51"/>
      <c r="LZQ51"/>
      <c r="LZR51"/>
      <c r="LZS51"/>
      <c r="LZT51"/>
      <c r="LZU51"/>
      <c r="LZV51"/>
      <c r="LZW51"/>
      <c r="LZX51"/>
      <c r="LZY51"/>
      <c r="LZZ51"/>
      <c r="MAA51"/>
      <c r="MAB51"/>
      <c r="MAC51"/>
      <c r="MAD51"/>
      <c r="MAE51"/>
      <c r="MAF51"/>
      <c r="MAG51"/>
      <c r="MAH51"/>
      <c r="MAI51"/>
      <c r="MAJ51"/>
      <c r="MAK51"/>
      <c r="MAL51"/>
      <c r="MAM51"/>
      <c r="MAN51"/>
      <c r="MAO51"/>
      <c r="MAP51"/>
      <c r="MAQ51"/>
      <c r="MAR51"/>
      <c r="MAS51"/>
      <c r="MAT51"/>
      <c r="MAU51"/>
      <c r="MAV51"/>
      <c r="MAW51"/>
      <c r="MAX51"/>
      <c r="MAY51"/>
      <c r="MAZ51"/>
      <c r="MBA51"/>
      <c r="MBB51"/>
      <c r="MBC51"/>
      <c r="MBD51"/>
      <c r="MBE51"/>
      <c r="MBF51"/>
      <c r="MBG51"/>
      <c r="MBH51"/>
      <c r="MBI51"/>
      <c r="MBJ51"/>
      <c r="MBK51"/>
      <c r="MBL51"/>
      <c r="MBM51"/>
      <c r="MBN51"/>
      <c r="MBO51"/>
      <c r="MBP51"/>
      <c r="MBQ51"/>
      <c r="MBR51"/>
      <c r="MBS51"/>
      <c r="MBT51"/>
      <c r="MBU51"/>
      <c r="MBV51"/>
      <c r="MBW51"/>
      <c r="MBX51"/>
      <c r="MBY51"/>
      <c r="MBZ51"/>
      <c r="MCA51"/>
      <c r="MCB51"/>
      <c r="MCC51"/>
      <c r="MCD51"/>
      <c r="MCE51"/>
      <c r="MCF51"/>
      <c r="MCG51"/>
      <c r="MCH51"/>
      <c r="MCI51"/>
      <c r="MCJ51"/>
      <c r="MCK51"/>
      <c r="MCL51"/>
      <c r="MCM51"/>
      <c r="MCN51"/>
      <c r="MCO51"/>
      <c r="MCP51"/>
      <c r="MCQ51"/>
      <c r="MCR51"/>
      <c r="MCS51"/>
      <c r="MCT51"/>
      <c r="MCU51"/>
      <c r="MCV51"/>
      <c r="MCW51"/>
      <c r="MCX51"/>
      <c r="MCY51"/>
      <c r="MCZ51"/>
      <c r="MDA51"/>
      <c r="MDB51"/>
      <c r="MDC51"/>
      <c r="MDD51"/>
      <c r="MDE51"/>
      <c r="MDF51"/>
      <c r="MDG51"/>
      <c r="MDH51"/>
      <c r="MDI51"/>
      <c r="MDJ51"/>
      <c r="MDK51"/>
      <c r="MDL51"/>
      <c r="MDM51"/>
      <c r="MDN51"/>
      <c r="MDO51"/>
      <c r="MDP51"/>
      <c r="MDQ51"/>
      <c r="MDR51"/>
      <c r="MDS51"/>
      <c r="MDT51"/>
      <c r="MDU51"/>
      <c r="MDV51"/>
      <c r="MDW51"/>
      <c r="MDX51"/>
      <c r="MDY51"/>
      <c r="MDZ51"/>
      <c r="MEA51"/>
      <c r="MEB51"/>
      <c r="MEC51"/>
      <c r="MED51"/>
      <c r="MEE51"/>
      <c r="MEF51"/>
      <c r="MEG51"/>
      <c r="MEH51"/>
      <c r="MEI51"/>
      <c r="MEJ51"/>
      <c r="MEK51"/>
      <c r="MEL51"/>
      <c r="MEM51"/>
      <c r="MEN51"/>
      <c r="MEO51"/>
      <c r="MEP51"/>
      <c r="MEQ51"/>
      <c r="MER51"/>
      <c r="MES51"/>
      <c r="MET51"/>
      <c r="MEU51"/>
      <c r="MEV51"/>
      <c r="MEW51"/>
      <c r="MEX51"/>
      <c r="MEY51"/>
      <c r="MEZ51"/>
      <c r="MFA51"/>
      <c r="MFB51"/>
      <c r="MFC51"/>
      <c r="MFD51"/>
      <c r="MFE51"/>
      <c r="MFF51"/>
      <c r="MFG51"/>
      <c r="MFH51"/>
      <c r="MFI51"/>
      <c r="MFJ51"/>
      <c r="MFK51"/>
      <c r="MFL51"/>
      <c r="MFM51"/>
      <c r="MFN51"/>
      <c r="MFO51"/>
      <c r="MFP51"/>
      <c r="MFQ51"/>
      <c r="MFR51"/>
      <c r="MFS51"/>
      <c r="MFT51"/>
      <c r="MFU51"/>
      <c r="MFV51"/>
      <c r="MFW51"/>
      <c r="MFX51"/>
      <c r="MFY51"/>
      <c r="MFZ51"/>
      <c r="MGA51"/>
      <c r="MGB51"/>
      <c r="MGC51"/>
      <c r="MGD51"/>
      <c r="MGE51"/>
      <c r="MGF51"/>
      <c r="MGG51"/>
      <c r="MGH51"/>
      <c r="MGI51"/>
      <c r="MGJ51"/>
      <c r="MGK51"/>
      <c r="MGL51"/>
      <c r="MGM51"/>
      <c r="MGN51"/>
      <c r="MGO51"/>
      <c r="MGP51"/>
      <c r="MGQ51"/>
      <c r="MGR51"/>
      <c r="MGS51"/>
      <c r="MGT51"/>
      <c r="MGU51"/>
      <c r="MGV51"/>
      <c r="MGW51"/>
      <c r="MGX51"/>
      <c r="MGY51"/>
      <c r="MGZ51"/>
      <c r="MHA51"/>
      <c r="MHB51"/>
      <c r="MHC51"/>
      <c r="MHD51"/>
      <c r="MHE51"/>
      <c r="MHF51"/>
      <c r="MHG51"/>
      <c r="MHH51"/>
      <c r="MHI51"/>
      <c r="MHJ51"/>
      <c r="MHK51"/>
      <c r="MHL51"/>
      <c r="MHM51"/>
      <c r="MHN51"/>
      <c r="MHO51"/>
      <c r="MHP51"/>
      <c r="MHQ51"/>
      <c r="MHR51"/>
      <c r="MHS51"/>
      <c r="MHT51"/>
      <c r="MHU51"/>
      <c r="MHV51"/>
      <c r="MHW51"/>
      <c r="MHX51"/>
      <c r="MHY51"/>
      <c r="MHZ51"/>
      <c r="MIA51"/>
      <c r="MIB51"/>
      <c r="MIC51"/>
      <c r="MID51"/>
      <c r="MIE51"/>
      <c r="MIF51"/>
      <c r="MIG51"/>
      <c r="MIH51"/>
      <c r="MII51"/>
      <c r="MIJ51"/>
      <c r="MIK51"/>
      <c r="MIL51"/>
      <c r="MIM51"/>
      <c r="MIN51"/>
      <c r="MIO51"/>
      <c r="MIP51"/>
      <c r="MIQ51"/>
      <c r="MIR51"/>
      <c r="MIS51"/>
      <c r="MIT51"/>
      <c r="MIU51"/>
      <c r="MIV51"/>
      <c r="MIW51"/>
      <c r="MIX51"/>
      <c r="MIY51"/>
      <c r="MIZ51"/>
      <c r="MJA51"/>
      <c r="MJB51"/>
      <c r="MJC51"/>
      <c r="MJD51"/>
      <c r="MJE51"/>
      <c r="MJF51"/>
      <c r="MJG51"/>
      <c r="MJH51"/>
      <c r="MJI51"/>
      <c r="MJJ51"/>
      <c r="MJK51"/>
      <c r="MJL51"/>
      <c r="MJM51"/>
      <c r="MJN51"/>
      <c r="MJO51"/>
      <c r="MJP51"/>
      <c r="MJQ51"/>
      <c r="MJR51"/>
      <c r="MJS51"/>
      <c r="MJT51"/>
      <c r="MJU51"/>
      <c r="MJV51"/>
      <c r="MJW51"/>
      <c r="MJX51"/>
      <c r="MJY51"/>
      <c r="MJZ51"/>
      <c r="MKA51"/>
      <c r="MKB51"/>
      <c r="MKC51"/>
      <c r="MKD51"/>
      <c r="MKE51"/>
      <c r="MKF51"/>
      <c r="MKG51"/>
      <c r="MKH51"/>
      <c r="MKI51"/>
      <c r="MKJ51"/>
      <c r="MKK51"/>
      <c r="MKL51"/>
      <c r="MKM51"/>
      <c r="MKN51"/>
      <c r="MKO51"/>
      <c r="MKP51"/>
      <c r="MKQ51"/>
      <c r="MKR51"/>
      <c r="MKS51"/>
      <c r="MKT51"/>
      <c r="MKU51"/>
      <c r="MKV51"/>
      <c r="MKW51"/>
      <c r="MKX51"/>
      <c r="MKY51"/>
      <c r="MKZ51"/>
      <c r="MLA51"/>
      <c r="MLB51"/>
      <c r="MLC51"/>
      <c r="MLD51"/>
      <c r="MLE51"/>
      <c r="MLF51"/>
      <c r="MLG51"/>
      <c r="MLH51"/>
      <c r="MLI51"/>
      <c r="MLJ51"/>
      <c r="MLK51"/>
      <c r="MLL51"/>
      <c r="MLM51"/>
      <c r="MLN51"/>
      <c r="MLO51"/>
      <c r="MLP51"/>
      <c r="MLQ51"/>
      <c r="MLR51"/>
      <c r="MLS51"/>
      <c r="MLT51"/>
      <c r="MLU51"/>
      <c r="MLV51"/>
      <c r="MLW51"/>
      <c r="MLX51"/>
      <c r="MLY51"/>
      <c r="MLZ51"/>
      <c r="MMA51"/>
      <c r="MMB51"/>
      <c r="MMC51"/>
      <c r="MMD51"/>
      <c r="MME51"/>
      <c r="MMF51"/>
      <c r="MMG51"/>
      <c r="MMH51"/>
      <c r="MMI51"/>
      <c r="MMJ51"/>
      <c r="MMK51"/>
      <c r="MML51"/>
      <c r="MMM51"/>
      <c r="MMN51"/>
      <c r="MMO51"/>
      <c r="MMP51"/>
      <c r="MMQ51"/>
      <c r="MMR51"/>
      <c r="MMS51"/>
      <c r="MMT51"/>
      <c r="MMU51"/>
      <c r="MMV51"/>
      <c r="MMW51"/>
      <c r="MMX51"/>
      <c r="MMY51"/>
      <c r="MMZ51"/>
      <c r="MNA51"/>
      <c r="MNB51"/>
      <c r="MNC51"/>
      <c r="MND51"/>
      <c r="MNE51"/>
      <c r="MNF51"/>
      <c r="MNG51"/>
      <c r="MNH51"/>
      <c r="MNI51"/>
      <c r="MNJ51"/>
      <c r="MNK51"/>
      <c r="MNL51"/>
      <c r="MNM51"/>
      <c r="MNN51"/>
      <c r="MNO51"/>
      <c r="MNP51"/>
      <c r="MNQ51"/>
      <c r="MNR51"/>
      <c r="MNS51"/>
      <c r="MNT51"/>
      <c r="MNU51"/>
      <c r="MNV51"/>
      <c r="MNW51"/>
      <c r="MNX51"/>
      <c r="MNY51"/>
      <c r="MNZ51"/>
      <c r="MOA51"/>
      <c r="MOB51"/>
      <c r="MOC51"/>
      <c r="MOD51"/>
      <c r="MOE51"/>
      <c r="MOF51"/>
      <c r="MOG51"/>
      <c r="MOH51"/>
      <c r="MOI51"/>
      <c r="MOJ51"/>
      <c r="MOK51"/>
      <c r="MOL51"/>
      <c r="MOM51"/>
      <c r="MON51"/>
      <c r="MOO51"/>
      <c r="MOP51"/>
      <c r="MOQ51"/>
      <c r="MOR51"/>
      <c r="MOS51"/>
      <c r="MOT51"/>
      <c r="MOU51"/>
      <c r="MOV51"/>
      <c r="MOW51"/>
      <c r="MOX51"/>
      <c r="MOY51"/>
      <c r="MOZ51"/>
      <c r="MPA51"/>
      <c r="MPB51"/>
      <c r="MPC51"/>
      <c r="MPD51"/>
      <c r="MPE51"/>
      <c r="MPF51"/>
      <c r="MPG51"/>
      <c r="MPH51"/>
      <c r="MPI51"/>
      <c r="MPJ51"/>
      <c r="MPK51"/>
      <c r="MPL51"/>
      <c r="MPM51"/>
      <c r="MPN51"/>
      <c r="MPO51"/>
      <c r="MPP51"/>
      <c r="MPQ51"/>
      <c r="MPR51"/>
      <c r="MPS51"/>
      <c r="MPT51"/>
      <c r="MPU51"/>
      <c r="MPV51"/>
      <c r="MPW51"/>
      <c r="MPX51"/>
      <c r="MPY51"/>
      <c r="MPZ51"/>
      <c r="MQA51"/>
      <c r="MQB51"/>
      <c r="MQC51"/>
      <c r="MQD51"/>
      <c r="MQE51"/>
      <c r="MQF51"/>
      <c r="MQG51"/>
      <c r="MQH51"/>
      <c r="MQI51"/>
      <c r="MQJ51"/>
      <c r="MQK51"/>
      <c r="MQL51"/>
      <c r="MQM51"/>
      <c r="MQN51"/>
      <c r="MQO51"/>
      <c r="MQP51"/>
      <c r="MQQ51"/>
      <c r="MQR51"/>
      <c r="MQS51"/>
      <c r="MQT51"/>
      <c r="MQU51"/>
      <c r="MQV51"/>
      <c r="MQW51"/>
      <c r="MQX51"/>
      <c r="MQY51"/>
      <c r="MQZ51"/>
      <c r="MRA51"/>
      <c r="MRB51"/>
      <c r="MRC51"/>
      <c r="MRD51"/>
      <c r="MRE51"/>
      <c r="MRF51"/>
      <c r="MRG51"/>
      <c r="MRH51"/>
      <c r="MRI51"/>
      <c r="MRJ51"/>
      <c r="MRK51"/>
      <c r="MRL51"/>
      <c r="MRM51"/>
      <c r="MRN51"/>
      <c r="MRO51"/>
      <c r="MRP51"/>
      <c r="MRQ51"/>
      <c r="MRR51"/>
      <c r="MRS51"/>
      <c r="MRT51"/>
      <c r="MRU51"/>
      <c r="MRV51"/>
      <c r="MRW51"/>
      <c r="MRX51"/>
      <c r="MRY51"/>
      <c r="MRZ51"/>
      <c r="MSA51"/>
      <c r="MSB51"/>
      <c r="MSC51"/>
      <c r="MSD51"/>
      <c r="MSE51"/>
      <c r="MSF51"/>
      <c r="MSG51"/>
      <c r="MSH51"/>
      <c r="MSI51"/>
      <c r="MSJ51"/>
      <c r="MSK51"/>
      <c r="MSL51"/>
      <c r="MSM51"/>
      <c r="MSN51"/>
      <c r="MSO51"/>
      <c r="MSP51"/>
      <c r="MSQ51"/>
      <c r="MSR51"/>
      <c r="MSS51"/>
      <c r="MST51"/>
      <c r="MSU51"/>
      <c r="MSV51"/>
      <c r="MSW51"/>
      <c r="MSX51"/>
      <c r="MSY51"/>
      <c r="MSZ51"/>
      <c r="MTA51"/>
      <c r="MTB51"/>
      <c r="MTC51"/>
      <c r="MTD51"/>
      <c r="MTE51"/>
      <c r="MTF51"/>
      <c r="MTG51"/>
      <c r="MTH51"/>
      <c r="MTI51"/>
      <c r="MTJ51"/>
      <c r="MTK51"/>
      <c r="MTL51"/>
      <c r="MTM51"/>
      <c r="MTN51"/>
      <c r="MTO51"/>
      <c r="MTP51"/>
      <c r="MTQ51"/>
      <c r="MTR51"/>
      <c r="MTS51"/>
      <c r="MTT51"/>
      <c r="MTU51"/>
      <c r="MTV51"/>
      <c r="MTW51"/>
      <c r="MTX51"/>
      <c r="MTY51"/>
      <c r="MTZ51"/>
      <c r="MUA51"/>
      <c r="MUB51"/>
      <c r="MUC51"/>
      <c r="MUD51"/>
      <c r="MUE51"/>
      <c r="MUF51"/>
      <c r="MUG51"/>
      <c r="MUH51"/>
      <c r="MUI51"/>
      <c r="MUJ51"/>
      <c r="MUK51"/>
      <c r="MUL51"/>
      <c r="MUM51"/>
      <c r="MUN51"/>
      <c r="MUO51"/>
      <c r="MUP51"/>
      <c r="MUQ51"/>
      <c r="MUR51"/>
      <c r="MUS51"/>
      <c r="MUT51"/>
      <c r="MUU51"/>
      <c r="MUV51"/>
      <c r="MUW51"/>
      <c r="MUX51"/>
      <c r="MUY51"/>
      <c r="MUZ51"/>
      <c r="MVA51"/>
      <c r="MVB51"/>
      <c r="MVC51"/>
      <c r="MVD51"/>
      <c r="MVE51"/>
      <c r="MVF51"/>
      <c r="MVG51"/>
      <c r="MVH51"/>
      <c r="MVI51"/>
      <c r="MVJ51"/>
      <c r="MVK51"/>
      <c r="MVL51"/>
      <c r="MVM51"/>
      <c r="MVN51"/>
      <c r="MVO51"/>
      <c r="MVP51"/>
      <c r="MVQ51"/>
      <c r="MVR51"/>
      <c r="MVS51"/>
      <c r="MVT51"/>
      <c r="MVU51"/>
      <c r="MVV51"/>
      <c r="MVW51"/>
      <c r="MVX51"/>
      <c r="MVY51"/>
      <c r="MVZ51"/>
      <c r="MWA51"/>
      <c r="MWB51"/>
      <c r="MWC51"/>
      <c r="MWD51"/>
      <c r="MWE51"/>
      <c r="MWF51"/>
      <c r="MWG51"/>
      <c r="MWH51"/>
      <c r="MWI51"/>
      <c r="MWJ51"/>
      <c r="MWK51"/>
      <c r="MWL51"/>
      <c r="MWM51"/>
      <c r="MWN51"/>
      <c r="MWO51"/>
      <c r="MWP51"/>
      <c r="MWQ51"/>
      <c r="MWR51"/>
      <c r="MWS51"/>
      <c r="MWT51"/>
      <c r="MWU51"/>
      <c r="MWV51"/>
      <c r="MWW51"/>
      <c r="MWX51"/>
      <c r="MWY51"/>
      <c r="MWZ51"/>
      <c r="MXA51"/>
      <c r="MXB51"/>
      <c r="MXC51"/>
      <c r="MXD51"/>
      <c r="MXE51"/>
      <c r="MXF51"/>
      <c r="MXG51"/>
      <c r="MXH51"/>
      <c r="MXI51"/>
      <c r="MXJ51"/>
      <c r="MXK51"/>
      <c r="MXL51"/>
      <c r="MXM51"/>
      <c r="MXN51"/>
      <c r="MXO51"/>
      <c r="MXP51"/>
      <c r="MXQ51"/>
      <c r="MXR51"/>
      <c r="MXS51"/>
      <c r="MXT51"/>
      <c r="MXU51"/>
      <c r="MXV51"/>
      <c r="MXW51"/>
      <c r="MXX51"/>
      <c r="MXY51"/>
      <c r="MXZ51"/>
      <c r="MYA51"/>
      <c r="MYB51"/>
      <c r="MYC51"/>
      <c r="MYD51"/>
      <c r="MYE51"/>
      <c r="MYF51"/>
      <c r="MYG51"/>
      <c r="MYH51"/>
      <c r="MYI51"/>
      <c r="MYJ51"/>
      <c r="MYK51"/>
      <c r="MYL51"/>
      <c r="MYM51"/>
      <c r="MYN51"/>
      <c r="MYO51"/>
      <c r="MYP51"/>
      <c r="MYQ51"/>
      <c r="MYR51"/>
      <c r="MYS51"/>
      <c r="MYT51"/>
      <c r="MYU51"/>
      <c r="MYV51"/>
      <c r="MYW51"/>
      <c r="MYX51"/>
      <c r="MYY51"/>
      <c r="MYZ51"/>
      <c r="MZA51"/>
      <c r="MZB51"/>
      <c r="MZC51"/>
      <c r="MZD51"/>
      <c r="MZE51"/>
      <c r="MZF51"/>
      <c r="MZG51"/>
      <c r="MZH51"/>
      <c r="MZI51"/>
      <c r="MZJ51"/>
      <c r="MZK51"/>
      <c r="MZL51"/>
      <c r="MZM51"/>
      <c r="MZN51"/>
      <c r="MZO51"/>
      <c r="MZP51"/>
      <c r="MZQ51"/>
      <c r="MZR51"/>
      <c r="MZS51"/>
      <c r="MZT51"/>
      <c r="MZU51"/>
      <c r="MZV51"/>
      <c r="MZW51"/>
      <c r="MZX51"/>
      <c r="MZY51"/>
      <c r="MZZ51"/>
      <c r="NAA51"/>
      <c r="NAB51"/>
      <c r="NAC51"/>
      <c r="NAD51"/>
      <c r="NAE51"/>
      <c r="NAF51"/>
      <c r="NAG51"/>
      <c r="NAH51"/>
      <c r="NAI51"/>
      <c r="NAJ51"/>
      <c r="NAK51"/>
      <c r="NAL51"/>
      <c r="NAM51"/>
      <c r="NAN51"/>
      <c r="NAO51"/>
      <c r="NAP51"/>
      <c r="NAQ51"/>
      <c r="NAR51"/>
      <c r="NAS51"/>
      <c r="NAT51"/>
      <c r="NAU51"/>
      <c r="NAV51"/>
      <c r="NAW51"/>
      <c r="NAX51"/>
      <c r="NAY51"/>
      <c r="NAZ51"/>
      <c r="NBA51"/>
      <c r="NBB51"/>
      <c r="NBC51"/>
      <c r="NBD51"/>
      <c r="NBE51"/>
      <c r="NBF51"/>
      <c r="NBG51"/>
      <c r="NBH51"/>
      <c r="NBI51"/>
      <c r="NBJ51"/>
      <c r="NBK51"/>
      <c r="NBL51"/>
      <c r="NBM51"/>
      <c r="NBN51"/>
      <c r="NBO51"/>
      <c r="NBP51"/>
      <c r="NBQ51"/>
      <c r="NBR51"/>
      <c r="NBS51"/>
      <c r="NBT51"/>
      <c r="NBU51"/>
      <c r="NBV51"/>
      <c r="NBW51"/>
      <c r="NBX51"/>
      <c r="NBY51"/>
      <c r="NBZ51"/>
      <c r="NCA51"/>
      <c r="NCB51"/>
      <c r="NCC51"/>
      <c r="NCD51"/>
      <c r="NCE51"/>
      <c r="NCF51"/>
      <c r="NCG51"/>
      <c r="NCH51"/>
      <c r="NCI51"/>
      <c r="NCJ51"/>
      <c r="NCK51"/>
      <c r="NCL51"/>
      <c r="NCM51"/>
      <c r="NCN51"/>
      <c r="NCO51"/>
      <c r="NCP51"/>
      <c r="NCQ51"/>
      <c r="NCR51"/>
      <c r="NCS51"/>
      <c r="NCT51"/>
      <c r="NCU51"/>
      <c r="NCV51"/>
      <c r="NCW51"/>
      <c r="NCX51"/>
      <c r="NCY51"/>
      <c r="NCZ51"/>
      <c r="NDA51"/>
      <c r="NDB51"/>
      <c r="NDC51"/>
      <c r="NDD51"/>
      <c r="NDE51"/>
      <c r="NDF51"/>
      <c r="NDG51"/>
      <c r="NDH51"/>
      <c r="NDI51"/>
      <c r="NDJ51"/>
      <c r="NDK51"/>
      <c r="NDL51"/>
      <c r="NDM51"/>
      <c r="NDN51"/>
      <c r="NDO51"/>
      <c r="NDP51"/>
      <c r="NDQ51"/>
      <c r="NDR51"/>
      <c r="NDS51"/>
      <c r="NDT51"/>
      <c r="NDU51"/>
      <c r="NDV51"/>
      <c r="NDW51"/>
      <c r="NDX51"/>
      <c r="NDY51"/>
      <c r="NDZ51"/>
      <c r="NEA51"/>
      <c r="NEB51"/>
      <c r="NEC51"/>
      <c r="NED51"/>
      <c r="NEE51"/>
      <c r="NEF51"/>
      <c r="NEG51"/>
      <c r="NEH51"/>
      <c r="NEI51"/>
      <c r="NEJ51"/>
      <c r="NEK51"/>
      <c r="NEL51"/>
      <c r="NEM51"/>
      <c r="NEN51"/>
      <c r="NEO51"/>
      <c r="NEP51"/>
      <c r="NEQ51"/>
      <c r="NER51"/>
      <c r="NES51"/>
      <c r="NET51"/>
      <c r="NEU51"/>
      <c r="NEV51"/>
      <c r="NEW51"/>
      <c r="NEX51"/>
      <c r="NEY51"/>
      <c r="NEZ51"/>
      <c r="NFA51"/>
      <c r="NFB51"/>
      <c r="NFC51"/>
      <c r="NFD51"/>
      <c r="NFE51"/>
      <c r="NFF51"/>
      <c r="NFG51"/>
      <c r="NFH51"/>
      <c r="NFI51"/>
      <c r="NFJ51"/>
      <c r="NFK51"/>
      <c r="NFL51"/>
      <c r="NFM51"/>
      <c r="NFN51"/>
      <c r="NFO51"/>
      <c r="NFP51"/>
      <c r="NFQ51"/>
      <c r="NFR51"/>
      <c r="NFS51"/>
      <c r="NFT51"/>
      <c r="NFU51"/>
      <c r="NFV51"/>
      <c r="NFW51"/>
      <c r="NFX51"/>
      <c r="NFY51"/>
      <c r="NFZ51"/>
      <c r="NGA51"/>
      <c r="NGB51"/>
      <c r="NGC51"/>
      <c r="NGD51"/>
      <c r="NGE51"/>
      <c r="NGF51"/>
      <c r="NGG51"/>
      <c r="NGH51"/>
      <c r="NGI51"/>
      <c r="NGJ51"/>
      <c r="NGK51"/>
      <c r="NGL51"/>
      <c r="NGM51"/>
      <c r="NGN51"/>
      <c r="NGO51"/>
      <c r="NGP51"/>
      <c r="NGQ51"/>
      <c r="NGR51"/>
      <c r="NGS51"/>
      <c r="NGT51"/>
      <c r="NGU51"/>
      <c r="NGV51"/>
      <c r="NGW51"/>
      <c r="NGX51"/>
      <c r="NGY51"/>
      <c r="NGZ51"/>
      <c r="NHA51"/>
      <c r="NHB51"/>
      <c r="NHC51"/>
      <c r="NHD51"/>
      <c r="NHE51"/>
      <c r="NHF51"/>
      <c r="NHG51"/>
      <c r="NHH51"/>
      <c r="NHI51"/>
      <c r="NHJ51"/>
      <c r="NHK51"/>
      <c r="NHL51"/>
      <c r="NHM51"/>
      <c r="NHN51"/>
      <c r="NHO51"/>
      <c r="NHP51"/>
      <c r="NHQ51"/>
      <c r="NHR51"/>
      <c r="NHS51"/>
      <c r="NHT51"/>
      <c r="NHU51"/>
      <c r="NHV51"/>
      <c r="NHW51"/>
      <c r="NHX51"/>
      <c r="NHY51"/>
      <c r="NHZ51"/>
      <c r="NIA51"/>
      <c r="NIB51"/>
      <c r="NIC51"/>
      <c r="NID51"/>
      <c r="NIE51"/>
      <c r="NIF51"/>
      <c r="NIG51"/>
      <c r="NIH51"/>
      <c r="NII51"/>
      <c r="NIJ51"/>
      <c r="NIK51"/>
      <c r="NIL51"/>
      <c r="NIM51"/>
      <c r="NIN51"/>
      <c r="NIO51"/>
      <c r="NIP51"/>
      <c r="NIQ51"/>
      <c r="NIR51"/>
      <c r="NIS51"/>
      <c r="NIT51"/>
      <c r="NIU51"/>
      <c r="NIV51"/>
      <c r="NIW51"/>
      <c r="NIX51"/>
      <c r="NIY51"/>
      <c r="NIZ51"/>
      <c r="NJA51"/>
      <c r="NJB51"/>
      <c r="NJC51"/>
      <c r="NJD51"/>
      <c r="NJE51"/>
      <c r="NJF51"/>
      <c r="NJG51"/>
      <c r="NJH51"/>
      <c r="NJI51"/>
      <c r="NJJ51"/>
      <c r="NJK51"/>
      <c r="NJL51"/>
      <c r="NJM51"/>
      <c r="NJN51"/>
      <c r="NJO51"/>
      <c r="NJP51"/>
      <c r="NJQ51"/>
      <c r="NJR51"/>
      <c r="NJS51"/>
      <c r="NJT51"/>
      <c r="NJU51"/>
      <c r="NJV51"/>
      <c r="NJW51"/>
      <c r="NJX51"/>
      <c r="NJY51"/>
      <c r="NJZ51"/>
      <c r="NKA51"/>
      <c r="NKB51"/>
      <c r="NKC51"/>
      <c r="NKD51"/>
      <c r="NKE51"/>
      <c r="NKF51"/>
      <c r="NKG51"/>
      <c r="NKH51"/>
      <c r="NKI51"/>
      <c r="NKJ51"/>
      <c r="NKK51"/>
      <c r="NKL51"/>
      <c r="NKM51"/>
      <c r="NKN51"/>
      <c r="NKO51"/>
      <c r="NKP51"/>
      <c r="NKQ51"/>
      <c r="NKR51"/>
      <c r="NKS51"/>
      <c r="NKT51"/>
      <c r="NKU51"/>
      <c r="NKV51"/>
      <c r="NKW51"/>
      <c r="NKX51"/>
      <c r="NKY51"/>
      <c r="NKZ51"/>
      <c r="NLA51"/>
      <c r="NLB51"/>
      <c r="NLC51"/>
      <c r="NLD51"/>
      <c r="NLE51"/>
      <c r="NLF51"/>
      <c r="NLG51"/>
      <c r="NLH51"/>
      <c r="NLI51"/>
      <c r="NLJ51"/>
      <c r="NLK51"/>
      <c r="NLL51"/>
      <c r="NLM51"/>
      <c r="NLN51"/>
      <c r="NLO51"/>
      <c r="NLP51"/>
      <c r="NLQ51"/>
      <c r="NLR51"/>
      <c r="NLS51"/>
      <c r="NLT51"/>
      <c r="NLU51"/>
      <c r="NLV51"/>
      <c r="NLW51"/>
      <c r="NLX51"/>
      <c r="NLY51"/>
      <c r="NLZ51"/>
      <c r="NMA51"/>
      <c r="NMB51"/>
      <c r="NMC51"/>
      <c r="NMD51"/>
      <c r="NME51"/>
      <c r="NMF51"/>
      <c r="NMG51"/>
      <c r="NMH51"/>
      <c r="NMI51"/>
      <c r="NMJ51"/>
      <c r="NMK51"/>
      <c r="NML51"/>
      <c r="NMM51"/>
      <c r="NMN51"/>
      <c r="NMO51"/>
      <c r="NMP51"/>
      <c r="NMQ51"/>
      <c r="NMR51"/>
      <c r="NMS51"/>
      <c r="NMT51"/>
      <c r="NMU51"/>
      <c r="NMV51"/>
      <c r="NMW51"/>
      <c r="NMX51"/>
      <c r="NMY51"/>
      <c r="NMZ51"/>
      <c r="NNA51"/>
      <c r="NNB51"/>
      <c r="NNC51"/>
      <c r="NND51"/>
      <c r="NNE51"/>
      <c r="NNF51"/>
      <c r="NNG51"/>
      <c r="NNH51"/>
      <c r="NNI51"/>
      <c r="NNJ51"/>
      <c r="NNK51"/>
      <c r="NNL51"/>
      <c r="NNM51"/>
      <c r="NNN51"/>
      <c r="NNO51"/>
      <c r="NNP51"/>
      <c r="NNQ51"/>
      <c r="NNR51"/>
      <c r="NNS51"/>
      <c r="NNT51"/>
      <c r="NNU51"/>
      <c r="NNV51"/>
      <c r="NNW51"/>
      <c r="NNX51"/>
      <c r="NNY51"/>
      <c r="NNZ51"/>
      <c r="NOA51"/>
      <c r="NOB51"/>
      <c r="NOC51"/>
      <c r="NOD51"/>
      <c r="NOE51"/>
      <c r="NOF51"/>
      <c r="NOG51"/>
      <c r="NOH51"/>
      <c r="NOI51"/>
      <c r="NOJ51"/>
      <c r="NOK51"/>
      <c r="NOL51"/>
      <c r="NOM51"/>
      <c r="NON51"/>
      <c r="NOO51"/>
      <c r="NOP51"/>
      <c r="NOQ51"/>
      <c r="NOR51"/>
      <c r="NOS51"/>
      <c r="NOT51"/>
      <c r="NOU51"/>
      <c r="NOV51"/>
      <c r="NOW51"/>
      <c r="NOX51"/>
      <c r="NOY51"/>
      <c r="NOZ51"/>
      <c r="NPA51"/>
      <c r="NPB51"/>
      <c r="NPC51"/>
      <c r="NPD51"/>
      <c r="NPE51"/>
      <c r="NPF51"/>
      <c r="NPG51"/>
      <c r="NPH51"/>
      <c r="NPI51"/>
      <c r="NPJ51"/>
      <c r="NPK51"/>
      <c r="NPL51"/>
      <c r="NPM51"/>
      <c r="NPN51"/>
      <c r="NPO51"/>
      <c r="NPP51"/>
      <c r="NPQ51"/>
      <c r="NPR51"/>
      <c r="NPS51"/>
      <c r="NPT51"/>
      <c r="NPU51"/>
      <c r="NPV51"/>
      <c r="NPW51"/>
      <c r="NPX51"/>
      <c r="NPY51"/>
      <c r="NPZ51"/>
      <c r="NQA51"/>
      <c r="NQB51"/>
      <c r="NQC51"/>
      <c r="NQD51"/>
      <c r="NQE51"/>
      <c r="NQF51"/>
      <c r="NQG51"/>
      <c r="NQH51"/>
      <c r="NQI51"/>
      <c r="NQJ51"/>
      <c r="NQK51"/>
      <c r="NQL51"/>
      <c r="NQM51"/>
      <c r="NQN51"/>
      <c r="NQO51"/>
      <c r="NQP51"/>
      <c r="NQQ51"/>
      <c r="NQR51"/>
      <c r="NQS51"/>
      <c r="NQT51"/>
      <c r="NQU51"/>
      <c r="NQV51"/>
      <c r="NQW51"/>
      <c r="NQX51"/>
      <c r="NQY51"/>
      <c r="NQZ51"/>
      <c r="NRA51"/>
      <c r="NRB51"/>
      <c r="NRC51"/>
      <c r="NRD51"/>
      <c r="NRE51"/>
      <c r="NRF51"/>
      <c r="NRG51"/>
      <c r="NRH51"/>
      <c r="NRI51"/>
      <c r="NRJ51"/>
      <c r="NRK51"/>
      <c r="NRL51"/>
      <c r="NRM51"/>
      <c r="NRN51"/>
      <c r="NRO51"/>
      <c r="NRP51"/>
      <c r="NRQ51"/>
      <c r="NRR51"/>
      <c r="NRS51"/>
      <c r="NRT51"/>
      <c r="NRU51"/>
      <c r="NRV51"/>
      <c r="NRW51"/>
      <c r="NRX51"/>
      <c r="NRY51"/>
      <c r="NRZ51"/>
      <c r="NSA51"/>
      <c r="NSB51"/>
      <c r="NSC51"/>
      <c r="NSD51"/>
      <c r="NSE51"/>
      <c r="NSF51"/>
      <c r="NSG51"/>
      <c r="NSH51"/>
      <c r="NSI51"/>
      <c r="NSJ51"/>
      <c r="NSK51"/>
      <c r="NSL51"/>
      <c r="NSM51"/>
      <c r="NSN51"/>
      <c r="NSO51"/>
      <c r="NSP51"/>
      <c r="NSQ51"/>
      <c r="NSR51"/>
      <c r="NSS51"/>
      <c r="NST51"/>
      <c r="NSU51"/>
      <c r="NSV51"/>
      <c r="NSW51"/>
      <c r="NSX51"/>
      <c r="NSY51"/>
      <c r="NSZ51"/>
      <c r="NTA51"/>
      <c r="NTB51"/>
      <c r="NTC51"/>
      <c r="NTD51"/>
      <c r="NTE51"/>
      <c r="NTF51"/>
      <c r="NTG51"/>
      <c r="NTH51"/>
      <c r="NTI51"/>
      <c r="NTJ51"/>
      <c r="NTK51"/>
      <c r="NTL51"/>
      <c r="NTM51"/>
      <c r="NTN51"/>
      <c r="NTO51"/>
      <c r="NTP51"/>
      <c r="NTQ51"/>
      <c r="NTR51"/>
      <c r="NTS51"/>
      <c r="NTT51"/>
      <c r="NTU51"/>
      <c r="NTV51"/>
      <c r="NTW51"/>
      <c r="NTX51"/>
      <c r="NTY51"/>
      <c r="NTZ51"/>
      <c r="NUA51"/>
      <c r="NUB51"/>
      <c r="NUC51"/>
      <c r="NUD51"/>
      <c r="NUE51"/>
      <c r="NUF51"/>
      <c r="NUG51"/>
      <c r="NUH51"/>
      <c r="NUI51"/>
      <c r="NUJ51"/>
      <c r="NUK51"/>
      <c r="NUL51"/>
      <c r="NUM51"/>
      <c r="NUN51"/>
      <c r="NUO51"/>
      <c r="NUP51"/>
      <c r="NUQ51"/>
      <c r="NUR51"/>
      <c r="NUS51"/>
      <c r="NUT51"/>
      <c r="NUU51"/>
      <c r="NUV51"/>
      <c r="NUW51"/>
      <c r="NUX51"/>
      <c r="NUY51"/>
      <c r="NUZ51"/>
      <c r="NVA51"/>
      <c r="NVB51"/>
      <c r="NVC51"/>
      <c r="NVD51"/>
      <c r="NVE51"/>
      <c r="NVF51"/>
      <c r="NVG51"/>
      <c r="NVH51"/>
      <c r="NVI51"/>
      <c r="NVJ51"/>
      <c r="NVK51"/>
      <c r="NVL51"/>
      <c r="NVM51"/>
      <c r="NVN51"/>
      <c r="NVO51"/>
      <c r="NVP51"/>
      <c r="NVQ51"/>
      <c r="NVR51"/>
      <c r="NVS51"/>
      <c r="NVT51"/>
      <c r="NVU51"/>
      <c r="NVV51"/>
      <c r="NVW51"/>
      <c r="NVX51"/>
      <c r="NVY51"/>
      <c r="NVZ51"/>
      <c r="NWA51"/>
      <c r="NWB51"/>
      <c r="NWC51"/>
      <c r="NWD51"/>
      <c r="NWE51"/>
      <c r="NWF51"/>
      <c r="NWG51"/>
      <c r="NWH51"/>
      <c r="NWI51"/>
      <c r="NWJ51"/>
      <c r="NWK51"/>
      <c r="NWL51"/>
      <c r="NWM51"/>
      <c r="NWN51"/>
      <c r="NWO51"/>
      <c r="NWP51"/>
      <c r="NWQ51"/>
      <c r="NWR51"/>
      <c r="NWS51"/>
      <c r="NWT51"/>
      <c r="NWU51"/>
      <c r="NWV51"/>
      <c r="NWW51"/>
      <c r="NWX51"/>
      <c r="NWY51"/>
      <c r="NWZ51"/>
      <c r="NXA51"/>
      <c r="NXB51"/>
      <c r="NXC51"/>
      <c r="NXD51"/>
      <c r="NXE51"/>
      <c r="NXF51"/>
      <c r="NXG51"/>
      <c r="NXH51"/>
      <c r="NXI51"/>
      <c r="NXJ51"/>
      <c r="NXK51"/>
      <c r="NXL51"/>
      <c r="NXM51"/>
      <c r="NXN51"/>
      <c r="NXO51"/>
      <c r="NXP51"/>
      <c r="NXQ51"/>
      <c r="NXR51"/>
      <c r="NXS51"/>
      <c r="NXT51"/>
      <c r="NXU51"/>
      <c r="NXV51"/>
      <c r="NXW51"/>
      <c r="NXX51"/>
      <c r="NXY51"/>
      <c r="NXZ51"/>
      <c r="NYA51"/>
      <c r="NYB51"/>
      <c r="NYC51"/>
      <c r="NYD51"/>
      <c r="NYE51"/>
      <c r="NYF51"/>
      <c r="NYG51"/>
      <c r="NYH51"/>
      <c r="NYI51"/>
      <c r="NYJ51"/>
      <c r="NYK51"/>
      <c r="NYL51"/>
      <c r="NYM51"/>
      <c r="NYN51"/>
      <c r="NYO51"/>
      <c r="NYP51"/>
      <c r="NYQ51"/>
      <c r="NYR51"/>
      <c r="NYS51"/>
      <c r="NYT51"/>
      <c r="NYU51"/>
      <c r="NYV51"/>
      <c r="NYW51"/>
      <c r="NYX51"/>
      <c r="NYY51"/>
      <c r="NYZ51"/>
      <c r="NZA51"/>
      <c r="NZB51"/>
      <c r="NZC51"/>
      <c r="NZD51"/>
      <c r="NZE51"/>
      <c r="NZF51"/>
      <c r="NZG51"/>
      <c r="NZH51"/>
      <c r="NZI51"/>
      <c r="NZJ51"/>
      <c r="NZK51"/>
      <c r="NZL51"/>
      <c r="NZM51"/>
      <c r="NZN51"/>
      <c r="NZO51"/>
      <c r="NZP51"/>
      <c r="NZQ51"/>
      <c r="NZR51"/>
      <c r="NZS51"/>
      <c r="NZT51"/>
      <c r="NZU51"/>
      <c r="NZV51"/>
      <c r="NZW51"/>
      <c r="NZX51"/>
      <c r="NZY51"/>
      <c r="NZZ51"/>
      <c r="OAA51"/>
      <c r="OAB51"/>
      <c r="OAC51"/>
      <c r="OAD51"/>
      <c r="OAE51"/>
      <c r="OAF51"/>
      <c r="OAG51"/>
      <c r="OAH51"/>
      <c r="OAI51"/>
      <c r="OAJ51"/>
      <c r="OAK51"/>
      <c r="OAL51"/>
      <c r="OAM51"/>
      <c r="OAN51"/>
      <c r="OAO51"/>
      <c r="OAP51"/>
      <c r="OAQ51"/>
      <c r="OAR51"/>
      <c r="OAS51"/>
      <c r="OAT51"/>
      <c r="OAU51"/>
      <c r="OAV51"/>
      <c r="OAW51"/>
      <c r="OAX51"/>
      <c r="OAY51"/>
      <c r="OAZ51"/>
      <c r="OBA51"/>
      <c r="OBB51"/>
      <c r="OBC51"/>
      <c r="OBD51"/>
      <c r="OBE51"/>
      <c r="OBF51"/>
      <c r="OBG51"/>
      <c r="OBH51"/>
      <c r="OBI51"/>
      <c r="OBJ51"/>
      <c r="OBK51"/>
      <c r="OBL51"/>
      <c r="OBM51"/>
      <c r="OBN51"/>
      <c r="OBO51"/>
      <c r="OBP51"/>
      <c r="OBQ51"/>
      <c r="OBR51"/>
      <c r="OBS51"/>
      <c r="OBT51"/>
      <c r="OBU51"/>
      <c r="OBV51"/>
      <c r="OBW51"/>
      <c r="OBX51"/>
      <c r="OBY51"/>
      <c r="OBZ51"/>
      <c r="OCA51"/>
      <c r="OCB51"/>
      <c r="OCC51"/>
      <c r="OCD51"/>
      <c r="OCE51"/>
      <c r="OCF51"/>
      <c r="OCG51"/>
      <c r="OCH51"/>
      <c r="OCI51"/>
      <c r="OCJ51"/>
      <c r="OCK51"/>
      <c r="OCL51"/>
      <c r="OCM51"/>
      <c r="OCN51"/>
      <c r="OCO51"/>
      <c r="OCP51"/>
      <c r="OCQ51"/>
      <c r="OCR51"/>
      <c r="OCS51"/>
      <c r="OCT51"/>
      <c r="OCU51"/>
      <c r="OCV51"/>
      <c r="OCW51"/>
      <c r="OCX51"/>
      <c r="OCY51"/>
      <c r="OCZ51"/>
      <c r="ODA51"/>
      <c r="ODB51"/>
      <c r="ODC51"/>
      <c r="ODD51"/>
      <c r="ODE51"/>
      <c r="ODF51"/>
      <c r="ODG51"/>
      <c r="ODH51"/>
      <c r="ODI51"/>
      <c r="ODJ51"/>
      <c r="ODK51"/>
      <c r="ODL51"/>
      <c r="ODM51"/>
      <c r="ODN51"/>
      <c r="ODO51"/>
      <c r="ODP51"/>
      <c r="ODQ51"/>
      <c r="ODR51"/>
      <c r="ODS51"/>
      <c r="ODT51"/>
      <c r="ODU51"/>
      <c r="ODV51"/>
      <c r="ODW51"/>
      <c r="ODX51"/>
      <c r="ODY51"/>
      <c r="ODZ51"/>
      <c r="OEA51"/>
      <c r="OEB51"/>
      <c r="OEC51"/>
      <c r="OED51"/>
      <c r="OEE51"/>
      <c r="OEF51"/>
      <c r="OEG51"/>
      <c r="OEH51"/>
      <c r="OEI51"/>
      <c r="OEJ51"/>
      <c r="OEK51"/>
      <c r="OEL51"/>
      <c r="OEM51"/>
      <c r="OEN51"/>
      <c r="OEO51"/>
      <c r="OEP51"/>
      <c r="OEQ51"/>
      <c r="OER51"/>
      <c r="OES51"/>
      <c r="OET51"/>
      <c r="OEU51"/>
      <c r="OEV51"/>
      <c r="OEW51"/>
      <c r="OEX51"/>
      <c r="OEY51"/>
      <c r="OEZ51"/>
      <c r="OFA51"/>
      <c r="OFB51"/>
      <c r="OFC51"/>
      <c r="OFD51"/>
      <c r="OFE51"/>
      <c r="OFF51"/>
      <c r="OFG51"/>
      <c r="OFH51"/>
      <c r="OFI51"/>
      <c r="OFJ51"/>
      <c r="OFK51"/>
      <c r="OFL51"/>
      <c r="OFM51"/>
      <c r="OFN51"/>
      <c r="OFO51"/>
      <c r="OFP51"/>
      <c r="OFQ51"/>
      <c r="OFR51"/>
      <c r="OFS51"/>
      <c r="OFT51"/>
      <c r="OFU51"/>
      <c r="OFV51"/>
      <c r="OFW51"/>
      <c r="OFX51"/>
      <c r="OFY51"/>
      <c r="OFZ51"/>
      <c r="OGA51"/>
      <c r="OGB51"/>
      <c r="OGC51"/>
      <c r="OGD51"/>
      <c r="OGE51"/>
      <c r="OGF51"/>
      <c r="OGG51"/>
      <c r="OGH51"/>
      <c r="OGI51"/>
      <c r="OGJ51"/>
      <c r="OGK51"/>
      <c r="OGL51"/>
      <c r="OGM51"/>
      <c r="OGN51"/>
      <c r="OGO51"/>
      <c r="OGP51"/>
      <c r="OGQ51"/>
      <c r="OGR51"/>
      <c r="OGS51"/>
      <c r="OGT51"/>
      <c r="OGU51"/>
      <c r="OGV51"/>
      <c r="OGW51"/>
      <c r="OGX51"/>
      <c r="OGY51"/>
      <c r="OGZ51"/>
      <c r="OHA51"/>
      <c r="OHB51"/>
      <c r="OHC51"/>
      <c r="OHD51"/>
      <c r="OHE51"/>
      <c r="OHF51"/>
      <c r="OHG51"/>
      <c r="OHH51"/>
      <c r="OHI51"/>
      <c r="OHJ51"/>
      <c r="OHK51"/>
      <c r="OHL51"/>
      <c r="OHM51"/>
      <c r="OHN51"/>
      <c r="OHO51"/>
      <c r="OHP51"/>
      <c r="OHQ51"/>
      <c r="OHR51"/>
      <c r="OHS51"/>
      <c r="OHT51"/>
      <c r="OHU51"/>
      <c r="OHV51"/>
      <c r="OHW51"/>
      <c r="OHX51"/>
      <c r="OHY51"/>
      <c r="OHZ51"/>
      <c r="OIA51"/>
      <c r="OIB51"/>
      <c r="OIC51"/>
      <c r="OID51"/>
      <c r="OIE51"/>
      <c r="OIF51"/>
      <c r="OIG51"/>
      <c r="OIH51"/>
      <c r="OII51"/>
      <c r="OIJ51"/>
      <c r="OIK51"/>
      <c r="OIL51"/>
      <c r="OIM51"/>
      <c r="OIN51"/>
      <c r="OIO51"/>
      <c r="OIP51"/>
      <c r="OIQ51"/>
      <c r="OIR51"/>
      <c r="OIS51"/>
      <c r="OIT51"/>
      <c r="OIU51"/>
      <c r="OIV51"/>
      <c r="OIW51"/>
      <c r="OIX51"/>
      <c r="OIY51"/>
      <c r="OIZ51"/>
      <c r="OJA51"/>
      <c r="OJB51"/>
      <c r="OJC51"/>
      <c r="OJD51"/>
      <c r="OJE51"/>
      <c r="OJF51"/>
      <c r="OJG51"/>
      <c r="OJH51"/>
      <c r="OJI51"/>
      <c r="OJJ51"/>
      <c r="OJK51"/>
      <c r="OJL51"/>
      <c r="OJM51"/>
      <c r="OJN51"/>
      <c r="OJO51"/>
      <c r="OJP51"/>
      <c r="OJQ51"/>
      <c r="OJR51"/>
      <c r="OJS51"/>
      <c r="OJT51"/>
      <c r="OJU51"/>
      <c r="OJV51"/>
      <c r="OJW51"/>
      <c r="OJX51"/>
      <c r="OJY51"/>
      <c r="OJZ51"/>
      <c r="OKA51"/>
      <c r="OKB51"/>
      <c r="OKC51"/>
      <c r="OKD51"/>
      <c r="OKE51"/>
      <c r="OKF51"/>
      <c r="OKG51"/>
      <c r="OKH51"/>
      <c r="OKI51"/>
      <c r="OKJ51"/>
      <c r="OKK51"/>
      <c r="OKL51"/>
      <c r="OKM51"/>
      <c r="OKN51"/>
      <c r="OKO51"/>
      <c r="OKP51"/>
      <c r="OKQ51"/>
      <c r="OKR51"/>
      <c r="OKS51"/>
      <c r="OKT51"/>
      <c r="OKU51"/>
      <c r="OKV51"/>
      <c r="OKW51"/>
      <c r="OKX51"/>
      <c r="OKY51"/>
      <c r="OKZ51"/>
      <c r="OLA51"/>
      <c r="OLB51"/>
      <c r="OLC51"/>
      <c r="OLD51"/>
      <c r="OLE51"/>
      <c r="OLF51"/>
      <c r="OLG51"/>
      <c r="OLH51"/>
      <c r="OLI51"/>
      <c r="OLJ51"/>
      <c r="OLK51"/>
      <c r="OLL51"/>
      <c r="OLM51"/>
      <c r="OLN51"/>
      <c r="OLO51"/>
      <c r="OLP51"/>
      <c r="OLQ51"/>
      <c r="OLR51"/>
      <c r="OLS51"/>
      <c r="OLT51"/>
      <c r="OLU51"/>
      <c r="OLV51"/>
      <c r="OLW51"/>
      <c r="OLX51"/>
      <c r="OLY51"/>
      <c r="OLZ51"/>
      <c r="OMA51"/>
      <c r="OMB51"/>
      <c r="OMC51"/>
      <c r="OMD51"/>
      <c r="OME51"/>
      <c r="OMF51"/>
      <c r="OMG51"/>
      <c r="OMH51"/>
      <c r="OMI51"/>
      <c r="OMJ51"/>
      <c r="OMK51"/>
      <c r="OML51"/>
      <c r="OMM51"/>
      <c r="OMN51"/>
      <c r="OMO51"/>
      <c r="OMP51"/>
      <c r="OMQ51"/>
      <c r="OMR51"/>
      <c r="OMS51"/>
      <c r="OMT51"/>
      <c r="OMU51"/>
      <c r="OMV51"/>
      <c r="OMW51"/>
      <c r="OMX51"/>
      <c r="OMY51"/>
      <c r="OMZ51"/>
      <c r="ONA51"/>
      <c r="ONB51"/>
      <c r="ONC51"/>
      <c r="OND51"/>
      <c r="ONE51"/>
      <c r="ONF51"/>
      <c r="ONG51"/>
      <c r="ONH51"/>
      <c r="ONI51"/>
      <c r="ONJ51"/>
      <c r="ONK51"/>
      <c r="ONL51"/>
      <c r="ONM51"/>
      <c r="ONN51"/>
      <c r="ONO51"/>
      <c r="ONP51"/>
      <c r="ONQ51"/>
      <c r="ONR51"/>
      <c r="ONS51"/>
      <c r="ONT51"/>
      <c r="ONU51"/>
      <c r="ONV51"/>
      <c r="ONW51"/>
      <c r="ONX51"/>
      <c r="ONY51"/>
      <c r="ONZ51"/>
      <c r="OOA51"/>
      <c r="OOB51"/>
      <c r="OOC51"/>
      <c r="OOD51"/>
      <c r="OOE51"/>
      <c r="OOF51"/>
      <c r="OOG51"/>
      <c r="OOH51"/>
      <c r="OOI51"/>
      <c r="OOJ51"/>
      <c r="OOK51"/>
      <c r="OOL51"/>
      <c r="OOM51"/>
      <c r="OON51"/>
      <c r="OOO51"/>
      <c r="OOP51"/>
      <c r="OOQ51"/>
      <c r="OOR51"/>
      <c r="OOS51"/>
      <c r="OOT51"/>
      <c r="OOU51"/>
      <c r="OOV51"/>
      <c r="OOW51"/>
      <c r="OOX51"/>
      <c r="OOY51"/>
      <c r="OOZ51"/>
      <c r="OPA51"/>
      <c r="OPB51"/>
      <c r="OPC51"/>
      <c r="OPD51"/>
      <c r="OPE51"/>
      <c r="OPF51"/>
      <c r="OPG51"/>
      <c r="OPH51"/>
      <c r="OPI51"/>
      <c r="OPJ51"/>
      <c r="OPK51"/>
      <c r="OPL51"/>
      <c r="OPM51"/>
      <c r="OPN51"/>
      <c r="OPO51"/>
      <c r="OPP51"/>
      <c r="OPQ51"/>
      <c r="OPR51"/>
      <c r="OPS51"/>
      <c r="OPT51"/>
      <c r="OPU51"/>
      <c r="OPV51"/>
      <c r="OPW51"/>
      <c r="OPX51"/>
      <c r="OPY51"/>
      <c r="OPZ51"/>
      <c r="OQA51"/>
      <c r="OQB51"/>
      <c r="OQC51"/>
      <c r="OQD51"/>
      <c r="OQE51"/>
      <c r="OQF51"/>
      <c r="OQG51"/>
      <c r="OQH51"/>
      <c r="OQI51"/>
      <c r="OQJ51"/>
      <c r="OQK51"/>
      <c r="OQL51"/>
      <c r="OQM51"/>
      <c r="OQN51"/>
      <c r="OQO51"/>
      <c r="OQP51"/>
      <c r="OQQ51"/>
      <c r="OQR51"/>
      <c r="OQS51"/>
      <c r="OQT51"/>
      <c r="OQU51"/>
      <c r="OQV51"/>
      <c r="OQW51"/>
      <c r="OQX51"/>
      <c r="OQY51"/>
      <c r="OQZ51"/>
      <c r="ORA51"/>
      <c r="ORB51"/>
      <c r="ORC51"/>
      <c r="ORD51"/>
      <c r="ORE51"/>
      <c r="ORF51"/>
      <c r="ORG51"/>
      <c r="ORH51"/>
      <c r="ORI51"/>
      <c r="ORJ51"/>
      <c r="ORK51"/>
      <c r="ORL51"/>
      <c r="ORM51"/>
      <c r="ORN51"/>
      <c r="ORO51"/>
      <c r="ORP51"/>
      <c r="ORQ51"/>
      <c r="ORR51"/>
      <c r="ORS51"/>
      <c r="ORT51"/>
      <c r="ORU51"/>
      <c r="ORV51"/>
      <c r="ORW51"/>
      <c r="ORX51"/>
      <c r="ORY51"/>
      <c r="ORZ51"/>
      <c r="OSA51"/>
      <c r="OSB51"/>
      <c r="OSC51"/>
      <c r="OSD51"/>
      <c r="OSE51"/>
      <c r="OSF51"/>
      <c r="OSG51"/>
      <c r="OSH51"/>
      <c r="OSI51"/>
      <c r="OSJ51"/>
      <c r="OSK51"/>
      <c r="OSL51"/>
      <c r="OSM51"/>
      <c r="OSN51"/>
      <c r="OSO51"/>
      <c r="OSP51"/>
      <c r="OSQ51"/>
      <c r="OSR51"/>
      <c r="OSS51"/>
      <c r="OST51"/>
      <c r="OSU51"/>
      <c r="OSV51"/>
      <c r="OSW51"/>
      <c r="OSX51"/>
      <c r="OSY51"/>
      <c r="OSZ51"/>
      <c r="OTA51"/>
      <c r="OTB51"/>
      <c r="OTC51"/>
      <c r="OTD51"/>
      <c r="OTE51"/>
      <c r="OTF51"/>
      <c r="OTG51"/>
      <c r="OTH51"/>
      <c r="OTI51"/>
      <c r="OTJ51"/>
      <c r="OTK51"/>
      <c r="OTL51"/>
      <c r="OTM51"/>
      <c r="OTN51"/>
      <c r="OTO51"/>
      <c r="OTP51"/>
      <c r="OTQ51"/>
      <c r="OTR51"/>
      <c r="OTS51"/>
      <c r="OTT51"/>
      <c r="OTU51"/>
      <c r="OTV51"/>
      <c r="OTW51"/>
      <c r="OTX51"/>
      <c r="OTY51"/>
      <c r="OTZ51"/>
      <c r="OUA51"/>
      <c r="OUB51"/>
      <c r="OUC51"/>
      <c r="OUD51"/>
      <c r="OUE51"/>
      <c r="OUF51"/>
      <c r="OUG51"/>
      <c r="OUH51"/>
      <c r="OUI51"/>
      <c r="OUJ51"/>
      <c r="OUK51"/>
      <c r="OUL51"/>
      <c r="OUM51"/>
      <c r="OUN51"/>
      <c r="OUO51"/>
      <c r="OUP51"/>
      <c r="OUQ51"/>
      <c r="OUR51"/>
      <c r="OUS51"/>
      <c r="OUT51"/>
      <c r="OUU51"/>
      <c r="OUV51"/>
      <c r="OUW51"/>
      <c r="OUX51"/>
      <c r="OUY51"/>
      <c r="OUZ51"/>
      <c r="OVA51"/>
      <c r="OVB51"/>
      <c r="OVC51"/>
      <c r="OVD51"/>
      <c r="OVE51"/>
      <c r="OVF51"/>
      <c r="OVG51"/>
      <c r="OVH51"/>
      <c r="OVI51"/>
      <c r="OVJ51"/>
      <c r="OVK51"/>
      <c r="OVL51"/>
      <c r="OVM51"/>
      <c r="OVN51"/>
      <c r="OVO51"/>
      <c r="OVP51"/>
      <c r="OVQ51"/>
      <c r="OVR51"/>
      <c r="OVS51"/>
      <c r="OVT51"/>
      <c r="OVU51"/>
      <c r="OVV51"/>
      <c r="OVW51"/>
      <c r="OVX51"/>
      <c r="OVY51"/>
      <c r="OVZ51"/>
      <c r="OWA51"/>
      <c r="OWB51"/>
      <c r="OWC51"/>
      <c r="OWD51"/>
      <c r="OWE51"/>
      <c r="OWF51"/>
      <c r="OWG51"/>
      <c r="OWH51"/>
      <c r="OWI51"/>
      <c r="OWJ51"/>
      <c r="OWK51"/>
      <c r="OWL51"/>
      <c r="OWM51"/>
      <c r="OWN51"/>
      <c r="OWO51"/>
      <c r="OWP51"/>
      <c r="OWQ51"/>
      <c r="OWR51"/>
      <c r="OWS51"/>
      <c r="OWT51"/>
      <c r="OWU51"/>
      <c r="OWV51"/>
      <c r="OWW51"/>
      <c r="OWX51"/>
      <c r="OWY51"/>
      <c r="OWZ51"/>
      <c r="OXA51"/>
      <c r="OXB51"/>
      <c r="OXC51"/>
      <c r="OXD51"/>
      <c r="OXE51"/>
      <c r="OXF51"/>
      <c r="OXG51"/>
      <c r="OXH51"/>
      <c r="OXI51"/>
      <c r="OXJ51"/>
      <c r="OXK51"/>
      <c r="OXL51"/>
      <c r="OXM51"/>
      <c r="OXN51"/>
      <c r="OXO51"/>
      <c r="OXP51"/>
      <c r="OXQ51"/>
      <c r="OXR51"/>
      <c r="OXS51"/>
      <c r="OXT51"/>
      <c r="OXU51"/>
      <c r="OXV51"/>
      <c r="OXW51"/>
      <c r="OXX51"/>
      <c r="OXY51"/>
      <c r="OXZ51"/>
      <c r="OYA51"/>
      <c r="OYB51"/>
      <c r="OYC51"/>
      <c r="OYD51"/>
      <c r="OYE51"/>
      <c r="OYF51"/>
      <c r="OYG51"/>
      <c r="OYH51"/>
      <c r="OYI51"/>
      <c r="OYJ51"/>
      <c r="OYK51"/>
      <c r="OYL51"/>
      <c r="OYM51"/>
      <c r="OYN51"/>
      <c r="OYO51"/>
      <c r="OYP51"/>
      <c r="OYQ51"/>
      <c r="OYR51"/>
      <c r="OYS51"/>
      <c r="OYT51"/>
      <c r="OYU51"/>
      <c r="OYV51"/>
      <c r="OYW51"/>
      <c r="OYX51"/>
      <c r="OYY51"/>
      <c r="OYZ51"/>
      <c r="OZA51"/>
      <c r="OZB51"/>
      <c r="OZC51"/>
      <c r="OZD51"/>
      <c r="OZE51"/>
      <c r="OZF51"/>
      <c r="OZG51"/>
      <c r="OZH51"/>
      <c r="OZI51"/>
      <c r="OZJ51"/>
      <c r="OZK51"/>
      <c r="OZL51"/>
      <c r="OZM51"/>
      <c r="OZN51"/>
      <c r="OZO51"/>
      <c r="OZP51"/>
      <c r="OZQ51"/>
      <c r="OZR51"/>
      <c r="OZS51"/>
      <c r="OZT51"/>
      <c r="OZU51"/>
      <c r="OZV51"/>
      <c r="OZW51"/>
      <c r="OZX51"/>
      <c r="OZY51"/>
      <c r="OZZ51"/>
      <c r="PAA51"/>
      <c r="PAB51"/>
      <c r="PAC51"/>
      <c r="PAD51"/>
      <c r="PAE51"/>
      <c r="PAF51"/>
      <c r="PAG51"/>
      <c r="PAH51"/>
      <c r="PAI51"/>
      <c r="PAJ51"/>
      <c r="PAK51"/>
      <c r="PAL51"/>
      <c r="PAM51"/>
      <c r="PAN51"/>
      <c r="PAO51"/>
      <c r="PAP51"/>
      <c r="PAQ51"/>
      <c r="PAR51"/>
      <c r="PAS51"/>
      <c r="PAT51"/>
      <c r="PAU51"/>
      <c r="PAV51"/>
      <c r="PAW51"/>
      <c r="PAX51"/>
      <c r="PAY51"/>
      <c r="PAZ51"/>
      <c r="PBA51"/>
      <c r="PBB51"/>
      <c r="PBC51"/>
      <c r="PBD51"/>
      <c r="PBE51"/>
      <c r="PBF51"/>
      <c r="PBG51"/>
      <c r="PBH51"/>
      <c r="PBI51"/>
      <c r="PBJ51"/>
      <c r="PBK51"/>
      <c r="PBL51"/>
      <c r="PBM51"/>
      <c r="PBN51"/>
      <c r="PBO51"/>
      <c r="PBP51"/>
      <c r="PBQ51"/>
      <c r="PBR51"/>
      <c r="PBS51"/>
      <c r="PBT51"/>
      <c r="PBU51"/>
      <c r="PBV51"/>
      <c r="PBW51"/>
      <c r="PBX51"/>
      <c r="PBY51"/>
      <c r="PBZ51"/>
      <c r="PCA51"/>
      <c r="PCB51"/>
      <c r="PCC51"/>
      <c r="PCD51"/>
      <c r="PCE51"/>
      <c r="PCF51"/>
      <c r="PCG51"/>
      <c r="PCH51"/>
      <c r="PCI51"/>
      <c r="PCJ51"/>
      <c r="PCK51"/>
      <c r="PCL51"/>
      <c r="PCM51"/>
      <c r="PCN51"/>
      <c r="PCO51"/>
      <c r="PCP51"/>
      <c r="PCQ51"/>
      <c r="PCR51"/>
      <c r="PCS51"/>
      <c r="PCT51"/>
      <c r="PCU51"/>
      <c r="PCV51"/>
      <c r="PCW51"/>
      <c r="PCX51"/>
      <c r="PCY51"/>
      <c r="PCZ51"/>
      <c r="PDA51"/>
      <c r="PDB51"/>
      <c r="PDC51"/>
      <c r="PDD51"/>
      <c r="PDE51"/>
      <c r="PDF51"/>
      <c r="PDG51"/>
      <c r="PDH51"/>
      <c r="PDI51"/>
      <c r="PDJ51"/>
      <c r="PDK51"/>
      <c r="PDL51"/>
      <c r="PDM51"/>
      <c r="PDN51"/>
      <c r="PDO51"/>
      <c r="PDP51"/>
      <c r="PDQ51"/>
      <c r="PDR51"/>
      <c r="PDS51"/>
      <c r="PDT51"/>
      <c r="PDU51"/>
      <c r="PDV51"/>
      <c r="PDW51"/>
      <c r="PDX51"/>
      <c r="PDY51"/>
      <c r="PDZ51"/>
      <c r="PEA51"/>
      <c r="PEB51"/>
      <c r="PEC51"/>
      <c r="PED51"/>
      <c r="PEE51"/>
      <c r="PEF51"/>
      <c r="PEG51"/>
      <c r="PEH51"/>
      <c r="PEI51"/>
      <c r="PEJ51"/>
      <c r="PEK51"/>
      <c r="PEL51"/>
      <c r="PEM51"/>
      <c r="PEN51"/>
      <c r="PEO51"/>
      <c r="PEP51"/>
      <c r="PEQ51"/>
      <c r="PER51"/>
      <c r="PES51"/>
      <c r="PET51"/>
      <c r="PEU51"/>
      <c r="PEV51"/>
      <c r="PEW51"/>
      <c r="PEX51"/>
      <c r="PEY51"/>
      <c r="PEZ51"/>
      <c r="PFA51"/>
      <c r="PFB51"/>
      <c r="PFC51"/>
      <c r="PFD51"/>
      <c r="PFE51"/>
      <c r="PFF51"/>
      <c r="PFG51"/>
      <c r="PFH51"/>
      <c r="PFI51"/>
      <c r="PFJ51"/>
      <c r="PFK51"/>
      <c r="PFL51"/>
      <c r="PFM51"/>
      <c r="PFN51"/>
      <c r="PFO51"/>
      <c r="PFP51"/>
      <c r="PFQ51"/>
      <c r="PFR51"/>
      <c r="PFS51"/>
      <c r="PFT51"/>
      <c r="PFU51"/>
      <c r="PFV51"/>
      <c r="PFW51"/>
      <c r="PFX51"/>
      <c r="PFY51"/>
      <c r="PFZ51"/>
      <c r="PGA51"/>
      <c r="PGB51"/>
      <c r="PGC51"/>
      <c r="PGD51"/>
      <c r="PGE51"/>
      <c r="PGF51"/>
      <c r="PGG51"/>
      <c r="PGH51"/>
      <c r="PGI51"/>
      <c r="PGJ51"/>
      <c r="PGK51"/>
      <c r="PGL51"/>
      <c r="PGM51"/>
      <c r="PGN51"/>
      <c r="PGO51"/>
      <c r="PGP51"/>
      <c r="PGQ51"/>
      <c r="PGR51"/>
      <c r="PGS51"/>
      <c r="PGT51"/>
      <c r="PGU51"/>
      <c r="PGV51"/>
      <c r="PGW51"/>
      <c r="PGX51"/>
      <c r="PGY51"/>
      <c r="PGZ51"/>
      <c r="PHA51"/>
      <c r="PHB51"/>
      <c r="PHC51"/>
      <c r="PHD51"/>
      <c r="PHE51"/>
      <c r="PHF51"/>
      <c r="PHG51"/>
      <c r="PHH51"/>
      <c r="PHI51"/>
      <c r="PHJ51"/>
      <c r="PHK51"/>
      <c r="PHL51"/>
      <c r="PHM51"/>
      <c r="PHN51"/>
      <c r="PHO51"/>
      <c r="PHP51"/>
      <c r="PHQ51"/>
      <c r="PHR51"/>
      <c r="PHS51"/>
      <c r="PHT51"/>
      <c r="PHU51"/>
      <c r="PHV51"/>
      <c r="PHW51"/>
      <c r="PHX51"/>
      <c r="PHY51"/>
      <c r="PHZ51"/>
      <c r="PIA51"/>
      <c r="PIB51"/>
      <c r="PIC51"/>
      <c r="PID51"/>
      <c r="PIE51"/>
      <c r="PIF51"/>
      <c r="PIG51"/>
      <c r="PIH51"/>
      <c r="PII51"/>
      <c r="PIJ51"/>
      <c r="PIK51"/>
      <c r="PIL51"/>
      <c r="PIM51"/>
      <c r="PIN51"/>
      <c r="PIO51"/>
      <c r="PIP51"/>
      <c r="PIQ51"/>
      <c r="PIR51"/>
      <c r="PIS51"/>
      <c r="PIT51"/>
      <c r="PIU51"/>
      <c r="PIV51"/>
      <c r="PIW51"/>
      <c r="PIX51"/>
      <c r="PIY51"/>
      <c r="PIZ51"/>
      <c r="PJA51"/>
      <c r="PJB51"/>
      <c r="PJC51"/>
      <c r="PJD51"/>
      <c r="PJE51"/>
      <c r="PJF51"/>
      <c r="PJG51"/>
      <c r="PJH51"/>
      <c r="PJI51"/>
      <c r="PJJ51"/>
      <c r="PJK51"/>
      <c r="PJL51"/>
      <c r="PJM51"/>
      <c r="PJN51"/>
      <c r="PJO51"/>
      <c r="PJP51"/>
      <c r="PJQ51"/>
      <c r="PJR51"/>
      <c r="PJS51"/>
      <c r="PJT51"/>
      <c r="PJU51"/>
      <c r="PJV51"/>
      <c r="PJW51"/>
      <c r="PJX51"/>
      <c r="PJY51"/>
      <c r="PJZ51"/>
      <c r="PKA51"/>
      <c r="PKB51"/>
      <c r="PKC51"/>
      <c r="PKD51"/>
      <c r="PKE51"/>
      <c r="PKF51"/>
      <c r="PKG51"/>
      <c r="PKH51"/>
      <c r="PKI51"/>
      <c r="PKJ51"/>
      <c r="PKK51"/>
      <c r="PKL51"/>
      <c r="PKM51"/>
      <c r="PKN51"/>
      <c r="PKO51"/>
      <c r="PKP51"/>
      <c r="PKQ51"/>
      <c r="PKR51"/>
      <c r="PKS51"/>
      <c r="PKT51"/>
      <c r="PKU51"/>
      <c r="PKV51"/>
      <c r="PKW51"/>
      <c r="PKX51"/>
      <c r="PKY51"/>
      <c r="PKZ51"/>
      <c r="PLA51"/>
      <c r="PLB51"/>
      <c r="PLC51"/>
      <c r="PLD51"/>
      <c r="PLE51"/>
      <c r="PLF51"/>
      <c r="PLG51"/>
      <c r="PLH51"/>
      <c r="PLI51"/>
      <c r="PLJ51"/>
      <c r="PLK51"/>
      <c r="PLL51"/>
      <c r="PLM51"/>
      <c r="PLN51"/>
      <c r="PLO51"/>
      <c r="PLP51"/>
      <c r="PLQ51"/>
      <c r="PLR51"/>
      <c r="PLS51"/>
      <c r="PLT51"/>
      <c r="PLU51"/>
      <c r="PLV51"/>
      <c r="PLW51"/>
      <c r="PLX51"/>
      <c r="PLY51"/>
      <c r="PLZ51"/>
      <c r="PMA51"/>
      <c r="PMB51"/>
      <c r="PMC51"/>
      <c r="PMD51"/>
      <c r="PME51"/>
      <c r="PMF51"/>
      <c r="PMG51"/>
      <c r="PMH51"/>
      <c r="PMI51"/>
      <c r="PMJ51"/>
      <c r="PMK51"/>
      <c r="PML51"/>
      <c r="PMM51"/>
      <c r="PMN51"/>
      <c r="PMO51"/>
      <c r="PMP51"/>
      <c r="PMQ51"/>
      <c r="PMR51"/>
      <c r="PMS51"/>
      <c r="PMT51"/>
      <c r="PMU51"/>
      <c r="PMV51"/>
      <c r="PMW51"/>
      <c r="PMX51"/>
      <c r="PMY51"/>
      <c r="PMZ51"/>
      <c r="PNA51"/>
      <c r="PNB51"/>
      <c r="PNC51"/>
      <c r="PND51"/>
      <c r="PNE51"/>
      <c r="PNF51"/>
      <c r="PNG51"/>
      <c r="PNH51"/>
      <c r="PNI51"/>
      <c r="PNJ51"/>
      <c r="PNK51"/>
      <c r="PNL51"/>
      <c r="PNM51"/>
      <c r="PNN51"/>
      <c r="PNO51"/>
      <c r="PNP51"/>
      <c r="PNQ51"/>
      <c r="PNR51"/>
      <c r="PNS51"/>
      <c r="PNT51"/>
      <c r="PNU51"/>
      <c r="PNV51"/>
      <c r="PNW51"/>
      <c r="PNX51"/>
      <c r="PNY51"/>
      <c r="PNZ51"/>
      <c r="POA51"/>
      <c r="POB51"/>
      <c r="POC51"/>
      <c r="POD51"/>
      <c r="POE51"/>
      <c r="POF51"/>
      <c r="POG51"/>
      <c r="POH51"/>
      <c r="POI51"/>
      <c r="POJ51"/>
      <c r="POK51"/>
      <c r="POL51"/>
      <c r="POM51"/>
      <c r="PON51"/>
      <c r="POO51"/>
      <c r="POP51"/>
      <c r="POQ51"/>
      <c r="POR51"/>
      <c r="POS51"/>
      <c r="POT51"/>
      <c r="POU51"/>
      <c r="POV51"/>
      <c r="POW51"/>
      <c r="POX51"/>
      <c r="POY51"/>
      <c r="POZ51"/>
      <c r="PPA51"/>
      <c r="PPB51"/>
      <c r="PPC51"/>
      <c r="PPD51"/>
      <c r="PPE51"/>
      <c r="PPF51"/>
      <c r="PPG51"/>
      <c r="PPH51"/>
      <c r="PPI51"/>
      <c r="PPJ51"/>
      <c r="PPK51"/>
      <c r="PPL51"/>
      <c r="PPM51"/>
      <c r="PPN51"/>
      <c r="PPO51"/>
      <c r="PPP51"/>
      <c r="PPQ51"/>
      <c r="PPR51"/>
      <c r="PPS51"/>
      <c r="PPT51"/>
      <c r="PPU51"/>
      <c r="PPV51"/>
      <c r="PPW51"/>
      <c r="PPX51"/>
      <c r="PPY51"/>
      <c r="PPZ51"/>
      <c r="PQA51"/>
      <c r="PQB51"/>
      <c r="PQC51"/>
      <c r="PQD51"/>
      <c r="PQE51"/>
      <c r="PQF51"/>
      <c r="PQG51"/>
      <c r="PQH51"/>
      <c r="PQI51"/>
      <c r="PQJ51"/>
      <c r="PQK51"/>
      <c r="PQL51"/>
      <c r="PQM51"/>
      <c r="PQN51"/>
      <c r="PQO51"/>
      <c r="PQP51"/>
      <c r="PQQ51"/>
      <c r="PQR51"/>
      <c r="PQS51"/>
      <c r="PQT51"/>
      <c r="PQU51"/>
      <c r="PQV51"/>
      <c r="PQW51"/>
      <c r="PQX51"/>
      <c r="PQY51"/>
      <c r="PQZ51"/>
      <c r="PRA51"/>
      <c r="PRB51"/>
      <c r="PRC51"/>
      <c r="PRD51"/>
      <c r="PRE51"/>
      <c r="PRF51"/>
      <c r="PRG51"/>
      <c r="PRH51"/>
      <c r="PRI51"/>
      <c r="PRJ51"/>
      <c r="PRK51"/>
      <c r="PRL51"/>
      <c r="PRM51"/>
      <c r="PRN51"/>
      <c r="PRO51"/>
      <c r="PRP51"/>
      <c r="PRQ51"/>
      <c r="PRR51"/>
      <c r="PRS51"/>
      <c r="PRT51"/>
      <c r="PRU51"/>
      <c r="PRV51"/>
      <c r="PRW51"/>
      <c r="PRX51"/>
      <c r="PRY51"/>
      <c r="PRZ51"/>
      <c r="PSA51"/>
      <c r="PSB51"/>
      <c r="PSC51"/>
      <c r="PSD51"/>
      <c r="PSE51"/>
      <c r="PSF51"/>
      <c r="PSG51"/>
      <c r="PSH51"/>
      <c r="PSI51"/>
      <c r="PSJ51"/>
      <c r="PSK51"/>
      <c r="PSL51"/>
      <c r="PSM51"/>
      <c r="PSN51"/>
      <c r="PSO51"/>
      <c r="PSP51"/>
      <c r="PSQ51"/>
      <c r="PSR51"/>
      <c r="PSS51"/>
      <c r="PST51"/>
      <c r="PSU51"/>
      <c r="PSV51"/>
      <c r="PSW51"/>
      <c r="PSX51"/>
      <c r="PSY51"/>
      <c r="PSZ51"/>
      <c r="PTA51"/>
      <c r="PTB51"/>
      <c r="PTC51"/>
      <c r="PTD51"/>
      <c r="PTE51"/>
      <c r="PTF51"/>
      <c r="PTG51"/>
      <c r="PTH51"/>
      <c r="PTI51"/>
      <c r="PTJ51"/>
      <c r="PTK51"/>
      <c r="PTL51"/>
      <c r="PTM51"/>
      <c r="PTN51"/>
      <c r="PTO51"/>
      <c r="PTP51"/>
      <c r="PTQ51"/>
      <c r="PTR51"/>
      <c r="PTS51"/>
      <c r="PTT51"/>
      <c r="PTU51"/>
      <c r="PTV51"/>
      <c r="PTW51"/>
      <c r="PTX51"/>
      <c r="PTY51"/>
      <c r="PTZ51"/>
      <c r="PUA51"/>
      <c r="PUB51"/>
      <c r="PUC51"/>
      <c r="PUD51"/>
      <c r="PUE51"/>
      <c r="PUF51"/>
      <c r="PUG51"/>
      <c r="PUH51"/>
      <c r="PUI51"/>
      <c r="PUJ51"/>
      <c r="PUK51"/>
      <c r="PUL51"/>
      <c r="PUM51"/>
      <c r="PUN51"/>
      <c r="PUO51"/>
      <c r="PUP51"/>
      <c r="PUQ51"/>
      <c r="PUR51"/>
      <c r="PUS51"/>
      <c r="PUT51"/>
      <c r="PUU51"/>
      <c r="PUV51"/>
      <c r="PUW51"/>
      <c r="PUX51"/>
      <c r="PUY51"/>
      <c r="PUZ51"/>
      <c r="PVA51"/>
      <c r="PVB51"/>
      <c r="PVC51"/>
      <c r="PVD51"/>
      <c r="PVE51"/>
      <c r="PVF51"/>
      <c r="PVG51"/>
      <c r="PVH51"/>
      <c r="PVI51"/>
      <c r="PVJ51"/>
      <c r="PVK51"/>
      <c r="PVL51"/>
      <c r="PVM51"/>
      <c r="PVN51"/>
      <c r="PVO51"/>
      <c r="PVP51"/>
      <c r="PVQ51"/>
      <c r="PVR51"/>
      <c r="PVS51"/>
      <c r="PVT51"/>
      <c r="PVU51"/>
      <c r="PVV51"/>
      <c r="PVW51"/>
      <c r="PVX51"/>
      <c r="PVY51"/>
      <c r="PVZ51"/>
      <c r="PWA51"/>
      <c r="PWB51"/>
      <c r="PWC51"/>
      <c r="PWD51"/>
      <c r="PWE51"/>
      <c r="PWF51"/>
      <c r="PWG51"/>
      <c r="PWH51"/>
      <c r="PWI51"/>
      <c r="PWJ51"/>
      <c r="PWK51"/>
      <c r="PWL51"/>
      <c r="PWM51"/>
      <c r="PWN51"/>
      <c r="PWO51"/>
      <c r="PWP51"/>
      <c r="PWQ51"/>
      <c r="PWR51"/>
      <c r="PWS51"/>
      <c r="PWT51"/>
      <c r="PWU51"/>
      <c r="PWV51"/>
      <c r="PWW51"/>
      <c r="PWX51"/>
      <c r="PWY51"/>
      <c r="PWZ51"/>
      <c r="PXA51"/>
      <c r="PXB51"/>
      <c r="PXC51"/>
      <c r="PXD51"/>
      <c r="PXE51"/>
      <c r="PXF51"/>
      <c r="PXG51"/>
      <c r="PXH51"/>
      <c r="PXI51"/>
      <c r="PXJ51"/>
      <c r="PXK51"/>
      <c r="PXL51"/>
      <c r="PXM51"/>
      <c r="PXN51"/>
      <c r="PXO51"/>
      <c r="PXP51"/>
      <c r="PXQ51"/>
      <c r="PXR51"/>
      <c r="PXS51"/>
      <c r="PXT51"/>
      <c r="PXU51"/>
      <c r="PXV51"/>
      <c r="PXW51"/>
      <c r="PXX51"/>
      <c r="PXY51"/>
      <c r="PXZ51"/>
      <c r="PYA51"/>
      <c r="PYB51"/>
      <c r="PYC51"/>
      <c r="PYD51"/>
      <c r="PYE51"/>
      <c r="PYF51"/>
      <c r="PYG51"/>
      <c r="PYH51"/>
      <c r="PYI51"/>
      <c r="PYJ51"/>
      <c r="PYK51"/>
      <c r="PYL51"/>
      <c r="PYM51"/>
      <c r="PYN51"/>
      <c r="PYO51"/>
      <c r="PYP51"/>
      <c r="PYQ51"/>
      <c r="PYR51"/>
      <c r="PYS51"/>
      <c r="PYT51"/>
      <c r="PYU51"/>
      <c r="PYV51"/>
      <c r="PYW51"/>
      <c r="PYX51"/>
      <c r="PYY51"/>
      <c r="PYZ51"/>
      <c r="PZA51"/>
      <c r="PZB51"/>
      <c r="PZC51"/>
      <c r="PZD51"/>
      <c r="PZE51"/>
      <c r="PZF51"/>
      <c r="PZG51"/>
      <c r="PZH51"/>
      <c r="PZI51"/>
      <c r="PZJ51"/>
      <c r="PZK51"/>
      <c r="PZL51"/>
      <c r="PZM51"/>
      <c r="PZN51"/>
      <c r="PZO51"/>
      <c r="PZP51"/>
      <c r="PZQ51"/>
      <c r="PZR51"/>
      <c r="PZS51"/>
      <c r="PZT51"/>
      <c r="PZU51"/>
      <c r="PZV51"/>
      <c r="PZW51"/>
      <c r="PZX51"/>
      <c r="PZY51"/>
      <c r="PZZ51"/>
      <c r="QAA51"/>
      <c r="QAB51"/>
      <c r="QAC51"/>
      <c r="QAD51"/>
      <c r="QAE51"/>
      <c r="QAF51"/>
      <c r="QAG51"/>
      <c r="QAH51"/>
      <c r="QAI51"/>
      <c r="QAJ51"/>
      <c r="QAK51"/>
      <c r="QAL51"/>
      <c r="QAM51"/>
      <c r="QAN51"/>
      <c r="QAO51"/>
      <c r="QAP51"/>
      <c r="QAQ51"/>
      <c r="QAR51"/>
      <c r="QAS51"/>
      <c r="QAT51"/>
      <c r="QAU51"/>
      <c r="QAV51"/>
      <c r="QAW51"/>
      <c r="QAX51"/>
      <c r="QAY51"/>
      <c r="QAZ51"/>
      <c r="QBA51"/>
      <c r="QBB51"/>
      <c r="QBC51"/>
      <c r="QBD51"/>
      <c r="QBE51"/>
      <c r="QBF51"/>
      <c r="QBG51"/>
      <c r="QBH51"/>
      <c r="QBI51"/>
      <c r="QBJ51"/>
      <c r="QBK51"/>
      <c r="QBL51"/>
      <c r="QBM51"/>
      <c r="QBN51"/>
      <c r="QBO51"/>
      <c r="QBP51"/>
      <c r="QBQ51"/>
      <c r="QBR51"/>
      <c r="QBS51"/>
      <c r="QBT51"/>
      <c r="QBU51"/>
      <c r="QBV51"/>
      <c r="QBW51"/>
      <c r="QBX51"/>
      <c r="QBY51"/>
      <c r="QBZ51"/>
      <c r="QCA51"/>
      <c r="QCB51"/>
      <c r="QCC51"/>
      <c r="QCD51"/>
      <c r="QCE51"/>
      <c r="QCF51"/>
      <c r="QCG51"/>
      <c r="QCH51"/>
      <c r="QCI51"/>
      <c r="QCJ51"/>
      <c r="QCK51"/>
      <c r="QCL51"/>
      <c r="QCM51"/>
      <c r="QCN51"/>
      <c r="QCO51"/>
      <c r="QCP51"/>
      <c r="QCQ51"/>
      <c r="QCR51"/>
      <c r="QCS51"/>
      <c r="QCT51"/>
      <c r="QCU51"/>
      <c r="QCV51"/>
      <c r="QCW51"/>
      <c r="QCX51"/>
      <c r="QCY51"/>
      <c r="QCZ51"/>
      <c r="QDA51"/>
      <c r="QDB51"/>
      <c r="QDC51"/>
      <c r="QDD51"/>
      <c r="QDE51"/>
      <c r="QDF51"/>
      <c r="QDG51"/>
      <c r="QDH51"/>
      <c r="QDI51"/>
      <c r="QDJ51"/>
      <c r="QDK51"/>
      <c r="QDL51"/>
      <c r="QDM51"/>
      <c r="QDN51"/>
      <c r="QDO51"/>
      <c r="QDP51"/>
      <c r="QDQ51"/>
      <c r="QDR51"/>
      <c r="QDS51"/>
      <c r="QDT51"/>
      <c r="QDU51"/>
      <c r="QDV51"/>
      <c r="QDW51"/>
      <c r="QDX51"/>
      <c r="QDY51"/>
      <c r="QDZ51"/>
      <c r="QEA51"/>
      <c r="QEB51"/>
      <c r="QEC51"/>
      <c r="QED51"/>
      <c r="QEE51"/>
      <c r="QEF51"/>
      <c r="QEG51"/>
      <c r="QEH51"/>
      <c r="QEI51"/>
      <c r="QEJ51"/>
      <c r="QEK51"/>
      <c r="QEL51"/>
      <c r="QEM51"/>
      <c r="QEN51"/>
      <c r="QEO51"/>
      <c r="QEP51"/>
      <c r="QEQ51"/>
      <c r="QER51"/>
      <c r="QES51"/>
      <c r="QET51"/>
      <c r="QEU51"/>
      <c r="QEV51"/>
      <c r="QEW51"/>
      <c r="QEX51"/>
      <c r="QEY51"/>
      <c r="QEZ51"/>
      <c r="QFA51"/>
      <c r="QFB51"/>
      <c r="QFC51"/>
      <c r="QFD51"/>
      <c r="QFE51"/>
      <c r="QFF51"/>
      <c r="QFG51"/>
      <c r="QFH51"/>
      <c r="QFI51"/>
      <c r="QFJ51"/>
      <c r="QFK51"/>
      <c r="QFL51"/>
      <c r="QFM51"/>
      <c r="QFN51"/>
      <c r="QFO51"/>
      <c r="QFP51"/>
      <c r="QFQ51"/>
      <c r="QFR51"/>
      <c r="QFS51"/>
      <c r="QFT51"/>
      <c r="QFU51"/>
      <c r="QFV51"/>
      <c r="QFW51"/>
      <c r="QFX51"/>
      <c r="QFY51"/>
      <c r="QFZ51"/>
      <c r="QGA51"/>
      <c r="QGB51"/>
      <c r="QGC51"/>
      <c r="QGD51"/>
      <c r="QGE51"/>
      <c r="QGF51"/>
      <c r="QGG51"/>
      <c r="QGH51"/>
      <c r="QGI51"/>
      <c r="QGJ51"/>
      <c r="QGK51"/>
      <c r="QGL51"/>
      <c r="QGM51"/>
      <c r="QGN51"/>
      <c r="QGO51"/>
      <c r="QGP51"/>
      <c r="QGQ51"/>
      <c r="QGR51"/>
      <c r="QGS51"/>
      <c r="QGT51"/>
      <c r="QGU51"/>
      <c r="QGV51"/>
      <c r="QGW51"/>
      <c r="QGX51"/>
      <c r="QGY51"/>
      <c r="QGZ51"/>
      <c r="QHA51"/>
      <c r="QHB51"/>
      <c r="QHC51"/>
      <c r="QHD51"/>
      <c r="QHE51"/>
      <c r="QHF51"/>
      <c r="QHG51"/>
      <c r="QHH51"/>
      <c r="QHI51"/>
      <c r="QHJ51"/>
      <c r="QHK51"/>
      <c r="QHL51"/>
      <c r="QHM51"/>
      <c r="QHN51"/>
      <c r="QHO51"/>
      <c r="QHP51"/>
      <c r="QHQ51"/>
      <c r="QHR51"/>
      <c r="QHS51"/>
      <c r="QHT51"/>
      <c r="QHU51"/>
      <c r="QHV51"/>
      <c r="QHW51"/>
      <c r="QHX51"/>
      <c r="QHY51"/>
      <c r="QHZ51"/>
      <c r="QIA51"/>
      <c r="QIB51"/>
      <c r="QIC51"/>
      <c r="QID51"/>
      <c r="QIE51"/>
      <c r="QIF51"/>
      <c r="QIG51"/>
      <c r="QIH51"/>
      <c r="QII51"/>
      <c r="QIJ51"/>
      <c r="QIK51"/>
      <c r="QIL51"/>
      <c r="QIM51"/>
      <c r="QIN51"/>
      <c r="QIO51"/>
      <c r="QIP51"/>
      <c r="QIQ51"/>
      <c r="QIR51"/>
      <c r="QIS51"/>
      <c r="QIT51"/>
      <c r="QIU51"/>
      <c r="QIV51"/>
      <c r="QIW51"/>
      <c r="QIX51"/>
      <c r="QIY51"/>
      <c r="QIZ51"/>
      <c r="QJA51"/>
      <c r="QJB51"/>
      <c r="QJC51"/>
      <c r="QJD51"/>
      <c r="QJE51"/>
      <c r="QJF51"/>
      <c r="QJG51"/>
      <c r="QJH51"/>
      <c r="QJI51"/>
      <c r="QJJ51"/>
      <c r="QJK51"/>
      <c r="QJL51"/>
      <c r="QJM51"/>
      <c r="QJN51"/>
      <c r="QJO51"/>
      <c r="QJP51"/>
      <c r="QJQ51"/>
      <c r="QJR51"/>
      <c r="QJS51"/>
      <c r="QJT51"/>
      <c r="QJU51"/>
      <c r="QJV51"/>
      <c r="QJW51"/>
      <c r="QJX51"/>
      <c r="QJY51"/>
      <c r="QJZ51"/>
      <c r="QKA51"/>
      <c r="QKB51"/>
      <c r="QKC51"/>
      <c r="QKD51"/>
      <c r="QKE51"/>
      <c r="QKF51"/>
      <c r="QKG51"/>
      <c r="QKH51"/>
      <c r="QKI51"/>
      <c r="QKJ51"/>
      <c r="QKK51"/>
      <c r="QKL51"/>
      <c r="QKM51"/>
      <c r="QKN51"/>
      <c r="QKO51"/>
      <c r="QKP51"/>
      <c r="QKQ51"/>
      <c r="QKR51"/>
      <c r="QKS51"/>
      <c r="QKT51"/>
      <c r="QKU51"/>
      <c r="QKV51"/>
      <c r="QKW51"/>
      <c r="QKX51"/>
      <c r="QKY51"/>
      <c r="QKZ51"/>
      <c r="QLA51"/>
      <c r="QLB51"/>
      <c r="QLC51"/>
      <c r="QLD51"/>
      <c r="QLE51"/>
      <c r="QLF51"/>
      <c r="QLG51"/>
      <c r="QLH51"/>
      <c r="QLI51"/>
      <c r="QLJ51"/>
      <c r="QLK51"/>
      <c r="QLL51"/>
      <c r="QLM51"/>
      <c r="QLN51"/>
      <c r="QLO51"/>
      <c r="QLP51"/>
      <c r="QLQ51"/>
      <c r="QLR51"/>
      <c r="QLS51"/>
      <c r="QLT51"/>
      <c r="QLU51"/>
      <c r="QLV51"/>
      <c r="QLW51"/>
      <c r="QLX51"/>
      <c r="QLY51"/>
      <c r="QLZ51"/>
      <c r="QMA51"/>
      <c r="QMB51"/>
      <c r="QMC51"/>
      <c r="QMD51"/>
      <c r="QME51"/>
      <c r="QMF51"/>
      <c r="QMG51"/>
      <c r="QMH51"/>
      <c r="QMI51"/>
      <c r="QMJ51"/>
      <c r="QMK51"/>
      <c r="QML51"/>
      <c r="QMM51"/>
      <c r="QMN51"/>
      <c r="QMO51"/>
      <c r="QMP51"/>
      <c r="QMQ51"/>
      <c r="QMR51"/>
      <c r="QMS51"/>
      <c r="QMT51"/>
      <c r="QMU51"/>
      <c r="QMV51"/>
      <c r="QMW51"/>
      <c r="QMX51"/>
      <c r="QMY51"/>
      <c r="QMZ51"/>
      <c r="QNA51"/>
      <c r="QNB51"/>
      <c r="QNC51"/>
      <c r="QND51"/>
      <c r="QNE51"/>
      <c r="QNF51"/>
      <c r="QNG51"/>
      <c r="QNH51"/>
      <c r="QNI51"/>
      <c r="QNJ51"/>
      <c r="QNK51"/>
      <c r="QNL51"/>
      <c r="QNM51"/>
      <c r="QNN51"/>
      <c r="QNO51"/>
      <c r="QNP51"/>
      <c r="QNQ51"/>
      <c r="QNR51"/>
      <c r="QNS51"/>
      <c r="QNT51"/>
      <c r="QNU51"/>
      <c r="QNV51"/>
      <c r="QNW51"/>
      <c r="QNX51"/>
      <c r="QNY51"/>
      <c r="QNZ51"/>
      <c r="QOA51"/>
      <c r="QOB51"/>
      <c r="QOC51"/>
      <c r="QOD51"/>
      <c r="QOE51"/>
      <c r="QOF51"/>
      <c r="QOG51"/>
      <c r="QOH51"/>
      <c r="QOI51"/>
      <c r="QOJ51"/>
      <c r="QOK51"/>
      <c r="QOL51"/>
      <c r="QOM51"/>
      <c r="QON51"/>
      <c r="QOO51"/>
      <c r="QOP51"/>
      <c r="QOQ51"/>
      <c r="QOR51"/>
      <c r="QOS51"/>
      <c r="QOT51"/>
      <c r="QOU51"/>
      <c r="QOV51"/>
      <c r="QOW51"/>
      <c r="QOX51"/>
      <c r="QOY51"/>
      <c r="QOZ51"/>
      <c r="QPA51"/>
      <c r="QPB51"/>
      <c r="QPC51"/>
      <c r="QPD51"/>
      <c r="QPE51"/>
      <c r="QPF51"/>
      <c r="QPG51"/>
      <c r="QPH51"/>
      <c r="QPI51"/>
      <c r="QPJ51"/>
      <c r="QPK51"/>
      <c r="QPL51"/>
      <c r="QPM51"/>
      <c r="QPN51"/>
      <c r="QPO51"/>
      <c r="QPP51"/>
      <c r="QPQ51"/>
      <c r="QPR51"/>
      <c r="QPS51"/>
      <c r="QPT51"/>
      <c r="QPU51"/>
      <c r="QPV51"/>
      <c r="QPW51"/>
      <c r="QPX51"/>
      <c r="QPY51"/>
      <c r="QPZ51"/>
      <c r="QQA51"/>
      <c r="QQB51"/>
      <c r="QQC51"/>
      <c r="QQD51"/>
      <c r="QQE51"/>
      <c r="QQF51"/>
      <c r="QQG51"/>
      <c r="QQH51"/>
      <c r="QQI51"/>
      <c r="QQJ51"/>
      <c r="QQK51"/>
      <c r="QQL51"/>
      <c r="QQM51"/>
      <c r="QQN51"/>
      <c r="QQO51"/>
      <c r="QQP51"/>
      <c r="QQQ51"/>
      <c r="QQR51"/>
      <c r="QQS51"/>
      <c r="QQT51"/>
      <c r="QQU51"/>
      <c r="QQV51"/>
      <c r="QQW51"/>
      <c r="QQX51"/>
      <c r="QQY51"/>
      <c r="QQZ51"/>
      <c r="QRA51"/>
      <c r="QRB51"/>
      <c r="QRC51"/>
      <c r="QRD51"/>
      <c r="QRE51"/>
      <c r="QRF51"/>
      <c r="QRG51"/>
      <c r="QRH51"/>
      <c r="QRI51"/>
      <c r="QRJ51"/>
      <c r="QRK51"/>
      <c r="QRL51"/>
      <c r="QRM51"/>
      <c r="QRN51"/>
      <c r="QRO51"/>
      <c r="QRP51"/>
      <c r="QRQ51"/>
      <c r="QRR51"/>
      <c r="QRS51"/>
      <c r="QRT51"/>
      <c r="QRU51"/>
      <c r="QRV51"/>
      <c r="QRW51"/>
      <c r="QRX51"/>
      <c r="QRY51"/>
      <c r="QRZ51"/>
      <c r="QSA51"/>
      <c r="QSB51"/>
      <c r="QSC51"/>
      <c r="QSD51"/>
      <c r="QSE51"/>
      <c r="QSF51"/>
      <c r="QSG51"/>
      <c r="QSH51"/>
      <c r="QSI51"/>
      <c r="QSJ51"/>
      <c r="QSK51"/>
      <c r="QSL51"/>
      <c r="QSM51"/>
      <c r="QSN51"/>
      <c r="QSO51"/>
      <c r="QSP51"/>
      <c r="QSQ51"/>
      <c r="QSR51"/>
      <c r="QSS51"/>
      <c r="QST51"/>
      <c r="QSU51"/>
      <c r="QSV51"/>
      <c r="QSW51"/>
      <c r="QSX51"/>
      <c r="QSY51"/>
      <c r="QSZ51"/>
      <c r="QTA51"/>
      <c r="QTB51"/>
      <c r="QTC51"/>
      <c r="QTD51"/>
      <c r="QTE51"/>
      <c r="QTF51"/>
      <c r="QTG51"/>
      <c r="QTH51"/>
      <c r="QTI51"/>
      <c r="QTJ51"/>
      <c r="QTK51"/>
      <c r="QTL51"/>
      <c r="QTM51"/>
      <c r="QTN51"/>
      <c r="QTO51"/>
      <c r="QTP51"/>
      <c r="QTQ51"/>
      <c r="QTR51"/>
      <c r="QTS51"/>
      <c r="QTT51"/>
      <c r="QTU51"/>
      <c r="QTV51"/>
      <c r="QTW51"/>
      <c r="QTX51"/>
      <c r="QTY51"/>
      <c r="QTZ51"/>
      <c r="QUA51"/>
      <c r="QUB51"/>
      <c r="QUC51"/>
      <c r="QUD51"/>
      <c r="QUE51"/>
      <c r="QUF51"/>
      <c r="QUG51"/>
      <c r="QUH51"/>
      <c r="QUI51"/>
      <c r="QUJ51"/>
      <c r="QUK51"/>
      <c r="QUL51"/>
      <c r="QUM51"/>
      <c r="QUN51"/>
      <c r="QUO51"/>
      <c r="QUP51"/>
      <c r="QUQ51"/>
      <c r="QUR51"/>
      <c r="QUS51"/>
      <c r="QUT51"/>
      <c r="QUU51"/>
      <c r="QUV51"/>
      <c r="QUW51"/>
      <c r="QUX51"/>
      <c r="QUY51"/>
      <c r="QUZ51"/>
      <c r="QVA51"/>
      <c r="QVB51"/>
      <c r="QVC51"/>
      <c r="QVD51"/>
      <c r="QVE51"/>
      <c r="QVF51"/>
      <c r="QVG51"/>
      <c r="QVH51"/>
      <c r="QVI51"/>
      <c r="QVJ51"/>
      <c r="QVK51"/>
      <c r="QVL51"/>
      <c r="QVM51"/>
      <c r="QVN51"/>
      <c r="QVO51"/>
      <c r="QVP51"/>
      <c r="QVQ51"/>
      <c r="QVR51"/>
      <c r="QVS51"/>
      <c r="QVT51"/>
      <c r="QVU51"/>
      <c r="QVV51"/>
      <c r="QVW51"/>
      <c r="QVX51"/>
      <c r="QVY51"/>
      <c r="QVZ51"/>
      <c r="QWA51"/>
      <c r="QWB51"/>
      <c r="QWC51"/>
      <c r="QWD51"/>
      <c r="QWE51"/>
      <c r="QWF51"/>
      <c r="QWG51"/>
      <c r="QWH51"/>
      <c r="QWI51"/>
      <c r="QWJ51"/>
      <c r="QWK51"/>
      <c r="QWL51"/>
      <c r="QWM51"/>
      <c r="QWN51"/>
      <c r="QWO51"/>
      <c r="QWP51"/>
      <c r="QWQ51"/>
      <c r="QWR51"/>
      <c r="QWS51"/>
      <c r="QWT51"/>
      <c r="QWU51"/>
      <c r="QWV51"/>
      <c r="QWW51"/>
      <c r="QWX51"/>
      <c r="QWY51"/>
      <c r="QWZ51"/>
      <c r="QXA51"/>
      <c r="QXB51"/>
      <c r="QXC51"/>
      <c r="QXD51"/>
      <c r="QXE51"/>
      <c r="QXF51"/>
      <c r="QXG51"/>
      <c r="QXH51"/>
      <c r="QXI51"/>
      <c r="QXJ51"/>
      <c r="QXK51"/>
      <c r="QXL51"/>
      <c r="QXM51"/>
      <c r="QXN51"/>
      <c r="QXO51"/>
      <c r="QXP51"/>
      <c r="QXQ51"/>
      <c r="QXR51"/>
      <c r="QXS51"/>
      <c r="QXT51"/>
      <c r="QXU51"/>
      <c r="QXV51"/>
      <c r="QXW51"/>
      <c r="QXX51"/>
      <c r="QXY51"/>
      <c r="QXZ51"/>
      <c r="QYA51"/>
      <c r="QYB51"/>
      <c r="QYC51"/>
      <c r="QYD51"/>
      <c r="QYE51"/>
      <c r="QYF51"/>
      <c r="QYG51"/>
      <c r="QYH51"/>
      <c r="QYI51"/>
      <c r="QYJ51"/>
      <c r="QYK51"/>
      <c r="QYL51"/>
      <c r="QYM51"/>
      <c r="QYN51"/>
      <c r="QYO51"/>
      <c r="QYP51"/>
      <c r="QYQ51"/>
      <c r="QYR51"/>
      <c r="QYS51"/>
      <c r="QYT51"/>
      <c r="QYU51"/>
      <c r="QYV51"/>
      <c r="QYW51"/>
      <c r="QYX51"/>
      <c r="QYY51"/>
      <c r="QYZ51"/>
      <c r="QZA51"/>
      <c r="QZB51"/>
      <c r="QZC51"/>
      <c r="QZD51"/>
      <c r="QZE51"/>
      <c r="QZF51"/>
      <c r="QZG51"/>
      <c r="QZH51"/>
      <c r="QZI51"/>
      <c r="QZJ51"/>
      <c r="QZK51"/>
      <c r="QZL51"/>
      <c r="QZM51"/>
      <c r="QZN51"/>
      <c r="QZO51"/>
      <c r="QZP51"/>
      <c r="QZQ51"/>
      <c r="QZR51"/>
      <c r="QZS51"/>
      <c r="QZT51"/>
      <c r="QZU51"/>
      <c r="QZV51"/>
      <c r="QZW51"/>
      <c r="QZX51"/>
      <c r="QZY51"/>
      <c r="QZZ51"/>
      <c r="RAA51"/>
      <c r="RAB51"/>
      <c r="RAC51"/>
      <c r="RAD51"/>
      <c r="RAE51"/>
      <c r="RAF51"/>
      <c r="RAG51"/>
      <c r="RAH51"/>
      <c r="RAI51"/>
      <c r="RAJ51"/>
      <c r="RAK51"/>
      <c r="RAL51"/>
      <c r="RAM51"/>
      <c r="RAN51"/>
      <c r="RAO51"/>
      <c r="RAP51"/>
      <c r="RAQ51"/>
      <c r="RAR51"/>
      <c r="RAS51"/>
      <c r="RAT51"/>
      <c r="RAU51"/>
      <c r="RAV51"/>
      <c r="RAW51"/>
      <c r="RAX51"/>
      <c r="RAY51"/>
      <c r="RAZ51"/>
      <c r="RBA51"/>
      <c r="RBB51"/>
      <c r="RBC51"/>
      <c r="RBD51"/>
      <c r="RBE51"/>
      <c r="RBF51"/>
      <c r="RBG51"/>
      <c r="RBH51"/>
      <c r="RBI51"/>
      <c r="RBJ51"/>
      <c r="RBK51"/>
      <c r="RBL51"/>
      <c r="RBM51"/>
      <c r="RBN51"/>
      <c r="RBO51"/>
      <c r="RBP51"/>
      <c r="RBQ51"/>
      <c r="RBR51"/>
      <c r="RBS51"/>
      <c r="RBT51"/>
      <c r="RBU51"/>
      <c r="RBV51"/>
      <c r="RBW51"/>
      <c r="RBX51"/>
      <c r="RBY51"/>
      <c r="RBZ51"/>
      <c r="RCA51"/>
      <c r="RCB51"/>
      <c r="RCC51"/>
      <c r="RCD51"/>
      <c r="RCE51"/>
      <c r="RCF51"/>
      <c r="RCG51"/>
      <c r="RCH51"/>
      <c r="RCI51"/>
      <c r="RCJ51"/>
      <c r="RCK51"/>
      <c r="RCL51"/>
      <c r="RCM51"/>
      <c r="RCN51"/>
      <c r="RCO51"/>
      <c r="RCP51"/>
      <c r="RCQ51"/>
      <c r="RCR51"/>
      <c r="RCS51"/>
      <c r="RCT51"/>
      <c r="RCU51"/>
      <c r="RCV51"/>
      <c r="RCW51"/>
      <c r="RCX51"/>
      <c r="RCY51"/>
      <c r="RCZ51"/>
      <c r="RDA51"/>
      <c r="RDB51"/>
      <c r="RDC51"/>
      <c r="RDD51"/>
      <c r="RDE51"/>
      <c r="RDF51"/>
      <c r="RDG51"/>
      <c r="RDH51"/>
      <c r="RDI51"/>
      <c r="RDJ51"/>
      <c r="RDK51"/>
      <c r="RDL51"/>
      <c r="RDM51"/>
      <c r="RDN51"/>
      <c r="RDO51"/>
      <c r="RDP51"/>
      <c r="RDQ51"/>
      <c r="RDR51"/>
      <c r="RDS51"/>
      <c r="RDT51"/>
      <c r="RDU51"/>
      <c r="RDV51"/>
      <c r="RDW51"/>
      <c r="RDX51"/>
      <c r="RDY51"/>
      <c r="RDZ51"/>
      <c r="REA51"/>
      <c r="REB51"/>
      <c r="REC51"/>
      <c r="RED51"/>
      <c r="REE51"/>
      <c r="REF51"/>
      <c r="REG51"/>
      <c r="REH51"/>
      <c r="REI51"/>
      <c r="REJ51"/>
      <c r="REK51"/>
      <c r="REL51"/>
      <c r="REM51"/>
      <c r="REN51"/>
      <c r="REO51"/>
      <c r="REP51"/>
      <c r="REQ51"/>
      <c r="RER51"/>
      <c r="RES51"/>
      <c r="RET51"/>
      <c r="REU51"/>
      <c r="REV51"/>
      <c r="REW51"/>
      <c r="REX51"/>
      <c r="REY51"/>
      <c r="REZ51"/>
      <c r="RFA51"/>
      <c r="RFB51"/>
      <c r="RFC51"/>
      <c r="RFD51"/>
      <c r="RFE51"/>
      <c r="RFF51"/>
      <c r="RFG51"/>
      <c r="RFH51"/>
      <c r="RFI51"/>
      <c r="RFJ51"/>
      <c r="RFK51"/>
      <c r="RFL51"/>
      <c r="RFM51"/>
      <c r="RFN51"/>
      <c r="RFO51"/>
      <c r="RFP51"/>
      <c r="RFQ51"/>
      <c r="RFR51"/>
      <c r="RFS51"/>
      <c r="RFT51"/>
      <c r="RFU51"/>
      <c r="RFV51"/>
      <c r="RFW51"/>
      <c r="RFX51"/>
      <c r="RFY51"/>
      <c r="RFZ51"/>
      <c r="RGA51"/>
      <c r="RGB51"/>
      <c r="RGC51"/>
      <c r="RGD51"/>
      <c r="RGE51"/>
      <c r="RGF51"/>
      <c r="RGG51"/>
      <c r="RGH51"/>
      <c r="RGI51"/>
      <c r="RGJ51"/>
      <c r="RGK51"/>
      <c r="RGL51"/>
      <c r="RGM51"/>
      <c r="RGN51"/>
      <c r="RGO51"/>
      <c r="RGP51"/>
      <c r="RGQ51"/>
      <c r="RGR51"/>
      <c r="RGS51"/>
      <c r="RGT51"/>
      <c r="RGU51"/>
      <c r="RGV51"/>
      <c r="RGW51"/>
      <c r="RGX51"/>
      <c r="RGY51"/>
      <c r="RGZ51"/>
      <c r="RHA51"/>
      <c r="RHB51"/>
      <c r="RHC51"/>
      <c r="RHD51"/>
      <c r="RHE51"/>
      <c r="RHF51"/>
      <c r="RHG51"/>
      <c r="RHH51"/>
      <c r="RHI51"/>
      <c r="RHJ51"/>
      <c r="RHK51"/>
      <c r="RHL51"/>
      <c r="RHM51"/>
      <c r="RHN51"/>
      <c r="RHO51"/>
      <c r="RHP51"/>
      <c r="RHQ51"/>
      <c r="RHR51"/>
      <c r="RHS51"/>
      <c r="RHT51"/>
      <c r="RHU51"/>
      <c r="RHV51"/>
      <c r="RHW51"/>
      <c r="RHX51"/>
      <c r="RHY51"/>
      <c r="RHZ51"/>
      <c r="RIA51"/>
      <c r="RIB51"/>
      <c r="RIC51"/>
      <c r="RID51"/>
      <c r="RIE51"/>
      <c r="RIF51"/>
      <c r="RIG51"/>
      <c r="RIH51"/>
      <c r="RII51"/>
      <c r="RIJ51"/>
      <c r="RIK51"/>
      <c r="RIL51"/>
      <c r="RIM51"/>
      <c r="RIN51"/>
      <c r="RIO51"/>
      <c r="RIP51"/>
      <c r="RIQ51"/>
      <c r="RIR51"/>
      <c r="RIS51"/>
      <c r="RIT51"/>
      <c r="RIU51"/>
      <c r="RIV51"/>
      <c r="RIW51"/>
      <c r="RIX51"/>
      <c r="RIY51"/>
      <c r="RIZ51"/>
      <c r="RJA51"/>
      <c r="RJB51"/>
      <c r="RJC51"/>
      <c r="RJD51"/>
      <c r="RJE51"/>
      <c r="RJF51"/>
      <c r="RJG51"/>
      <c r="RJH51"/>
      <c r="RJI51"/>
      <c r="RJJ51"/>
      <c r="RJK51"/>
      <c r="RJL51"/>
      <c r="RJM51"/>
      <c r="RJN51"/>
      <c r="RJO51"/>
      <c r="RJP51"/>
      <c r="RJQ51"/>
      <c r="RJR51"/>
      <c r="RJS51"/>
      <c r="RJT51"/>
      <c r="RJU51"/>
      <c r="RJV51"/>
      <c r="RJW51"/>
      <c r="RJX51"/>
      <c r="RJY51"/>
      <c r="RJZ51"/>
      <c r="RKA51"/>
      <c r="RKB51"/>
      <c r="RKC51"/>
      <c r="RKD51"/>
      <c r="RKE51"/>
      <c r="RKF51"/>
      <c r="RKG51"/>
      <c r="RKH51"/>
      <c r="RKI51"/>
      <c r="RKJ51"/>
      <c r="RKK51"/>
      <c r="RKL51"/>
      <c r="RKM51"/>
      <c r="RKN51"/>
      <c r="RKO51"/>
      <c r="RKP51"/>
      <c r="RKQ51"/>
      <c r="RKR51"/>
      <c r="RKS51"/>
      <c r="RKT51"/>
      <c r="RKU51"/>
      <c r="RKV51"/>
      <c r="RKW51"/>
      <c r="RKX51"/>
      <c r="RKY51"/>
      <c r="RKZ51"/>
      <c r="RLA51"/>
      <c r="RLB51"/>
      <c r="RLC51"/>
      <c r="RLD51"/>
      <c r="RLE51"/>
      <c r="RLF51"/>
      <c r="RLG51"/>
      <c r="RLH51"/>
      <c r="RLI51"/>
      <c r="RLJ51"/>
      <c r="RLK51"/>
      <c r="RLL51"/>
      <c r="RLM51"/>
      <c r="RLN51"/>
      <c r="RLO51"/>
      <c r="RLP51"/>
      <c r="RLQ51"/>
      <c r="RLR51"/>
      <c r="RLS51"/>
      <c r="RLT51"/>
      <c r="RLU51"/>
      <c r="RLV51"/>
      <c r="RLW51"/>
      <c r="RLX51"/>
      <c r="RLY51"/>
      <c r="RLZ51"/>
      <c r="RMA51"/>
      <c r="RMB51"/>
      <c r="RMC51"/>
      <c r="RMD51"/>
      <c r="RME51"/>
      <c r="RMF51"/>
      <c r="RMG51"/>
      <c r="RMH51"/>
      <c r="RMI51"/>
      <c r="RMJ51"/>
      <c r="RMK51"/>
      <c r="RML51"/>
      <c r="RMM51"/>
      <c r="RMN51"/>
      <c r="RMO51"/>
      <c r="RMP51"/>
      <c r="RMQ51"/>
      <c r="RMR51"/>
      <c r="RMS51"/>
      <c r="RMT51"/>
      <c r="RMU51"/>
      <c r="RMV51"/>
      <c r="RMW51"/>
      <c r="RMX51"/>
      <c r="RMY51"/>
      <c r="RMZ51"/>
      <c r="RNA51"/>
      <c r="RNB51"/>
      <c r="RNC51"/>
      <c r="RND51"/>
      <c r="RNE51"/>
      <c r="RNF51"/>
      <c r="RNG51"/>
      <c r="RNH51"/>
      <c r="RNI51"/>
      <c r="RNJ51"/>
      <c r="RNK51"/>
      <c r="RNL51"/>
      <c r="RNM51"/>
      <c r="RNN51"/>
      <c r="RNO51"/>
      <c r="RNP51"/>
      <c r="RNQ51"/>
      <c r="RNR51"/>
      <c r="RNS51"/>
      <c r="RNT51"/>
      <c r="RNU51"/>
      <c r="RNV51"/>
      <c r="RNW51"/>
      <c r="RNX51"/>
      <c r="RNY51"/>
      <c r="RNZ51"/>
      <c r="ROA51"/>
      <c r="ROB51"/>
      <c r="ROC51"/>
      <c r="ROD51"/>
      <c r="ROE51"/>
      <c r="ROF51"/>
      <c r="ROG51"/>
      <c r="ROH51"/>
      <c r="ROI51"/>
      <c r="ROJ51"/>
      <c r="ROK51"/>
      <c r="ROL51"/>
      <c r="ROM51"/>
      <c r="RON51"/>
      <c r="ROO51"/>
      <c r="ROP51"/>
      <c r="ROQ51"/>
      <c r="ROR51"/>
      <c r="ROS51"/>
      <c r="ROT51"/>
      <c r="ROU51"/>
      <c r="ROV51"/>
      <c r="ROW51"/>
      <c r="ROX51"/>
      <c r="ROY51"/>
      <c r="ROZ51"/>
      <c r="RPA51"/>
      <c r="RPB51"/>
      <c r="RPC51"/>
      <c r="RPD51"/>
      <c r="RPE51"/>
      <c r="RPF51"/>
      <c r="RPG51"/>
      <c r="RPH51"/>
      <c r="RPI51"/>
      <c r="RPJ51"/>
      <c r="RPK51"/>
      <c r="RPL51"/>
      <c r="RPM51"/>
      <c r="RPN51"/>
      <c r="RPO51"/>
      <c r="RPP51"/>
      <c r="RPQ51"/>
      <c r="RPR51"/>
      <c r="RPS51"/>
      <c r="RPT51"/>
      <c r="RPU51"/>
      <c r="RPV51"/>
      <c r="RPW51"/>
      <c r="RPX51"/>
      <c r="RPY51"/>
      <c r="RPZ51"/>
      <c r="RQA51"/>
      <c r="RQB51"/>
      <c r="RQC51"/>
      <c r="RQD51"/>
      <c r="RQE51"/>
      <c r="RQF51"/>
      <c r="RQG51"/>
      <c r="RQH51"/>
      <c r="RQI51"/>
      <c r="RQJ51"/>
      <c r="RQK51"/>
      <c r="RQL51"/>
      <c r="RQM51"/>
      <c r="RQN51"/>
      <c r="RQO51"/>
      <c r="RQP51"/>
      <c r="RQQ51"/>
      <c r="RQR51"/>
      <c r="RQS51"/>
      <c r="RQT51"/>
      <c r="RQU51"/>
      <c r="RQV51"/>
      <c r="RQW51"/>
      <c r="RQX51"/>
      <c r="RQY51"/>
      <c r="RQZ51"/>
      <c r="RRA51"/>
      <c r="RRB51"/>
      <c r="RRC51"/>
      <c r="RRD51"/>
      <c r="RRE51"/>
      <c r="RRF51"/>
      <c r="RRG51"/>
      <c r="RRH51"/>
      <c r="RRI51"/>
      <c r="RRJ51"/>
      <c r="RRK51"/>
      <c r="RRL51"/>
      <c r="RRM51"/>
      <c r="RRN51"/>
      <c r="RRO51"/>
      <c r="RRP51"/>
      <c r="RRQ51"/>
      <c r="RRR51"/>
      <c r="RRS51"/>
      <c r="RRT51"/>
      <c r="RRU51"/>
      <c r="RRV51"/>
      <c r="RRW51"/>
      <c r="RRX51"/>
      <c r="RRY51"/>
      <c r="RRZ51"/>
      <c r="RSA51"/>
      <c r="RSB51"/>
      <c r="RSC51"/>
      <c r="RSD51"/>
      <c r="RSE51"/>
      <c r="RSF51"/>
      <c r="RSG51"/>
      <c r="RSH51"/>
      <c r="RSI51"/>
      <c r="RSJ51"/>
      <c r="RSK51"/>
      <c r="RSL51"/>
      <c r="RSM51"/>
      <c r="RSN51"/>
      <c r="RSO51"/>
      <c r="RSP51"/>
      <c r="RSQ51"/>
      <c r="RSR51"/>
      <c r="RSS51"/>
      <c r="RST51"/>
      <c r="RSU51"/>
      <c r="RSV51"/>
      <c r="RSW51"/>
      <c r="RSX51"/>
      <c r="RSY51"/>
      <c r="RSZ51"/>
      <c r="RTA51"/>
      <c r="RTB51"/>
      <c r="RTC51"/>
      <c r="RTD51"/>
      <c r="RTE51"/>
      <c r="RTF51"/>
      <c r="RTG51"/>
      <c r="RTH51"/>
      <c r="RTI51"/>
      <c r="RTJ51"/>
      <c r="RTK51"/>
      <c r="RTL51"/>
      <c r="RTM51"/>
      <c r="RTN51"/>
      <c r="RTO51"/>
      <c r="RTP51"/>
      <c r="RTQ51"/>
      <c r="RTR51"/>
      <c r="RTS51"/>
      <c r="RTT51"/>
      <c r="RTU51"/>
      <c r="RTV51"/>
      <c r="RTW51"/>
      <c r="RTX51"/>
      <c r="RTY51"/>
      <c r="RTZ51"/>
      <c r="RUA51"/>
      <c r="RUB51"/>
      <c r="RUC51"/>
      <c r="RUD51"/>
      <c r="RUE51"/>
      <c r="RUF51"/>
      <c r="RUG51"/>
      <c r="RUH51"/>
      <c r="RUI51"/>
      <c r="RUJ51"/>
      <c r="RUK51"/>
      <c r="RUL51"/>
      <c r="RUM51"/>
      <c r="RUN51"/>
      <c r="RUO51"/>
      <c r="RUP51"/>
      <c r="RUQ51"/>
      <c r="RUR51"/>
      <c r="RUS51"/>
      <c r="RUT51"/>
      <c r="RUU51"/>
      <c r="RUV51"/>
      <c r="RUW51"/>
      <c r="RUX51"/>
      <c r="RUY51"/>
      <c r="RUZ51"/>
      <c r="RVA51"/>
      <c r="RVB51"/>
      <c r="RVC51"/>
      <c r="RVD51"/>
      <c r="RVE51"/>
      <c r="RVF51"/>
      <c r="RVG51"/>
      <c r="RVH51"/>
      <c r="RVI51"/>
      <c r="RVJ51"/>
      <c r="RVK51"/>
      <c r="RVL51"/>
      <c r="RVM51"/>
      <c r="RVN51"/>
      <c r="RVO51"/>
      <c r="RVP51"/>
      <c r="RVQ51"/>
      <c r="RVR51"/>
      <c r="RVS51"/>
      <c r="RVT51"/>
      <c r="RVU51"/>
      <c r="RVV51"/>
      <c r="RVW51"/>
      <c r="RVX51"/>
      <c r="RVY51"/>
      <c r="RVZ51"/>
      <c r="RWA51"/>
      <c r="RWB51"/>
      <c r="RWC51"/>
      <c r="RWD51"/>
      <c r="RWE51"/>
      <c r="RWF51"/>
      <c r="RWG51"/>
      <c r="RWH51"/>
      <c r="RWI51"/>
      <c r="RWJ51"/>
      <c r="RWK51"/>
      <c r="RWL51"/>
      <c r="RWM51"/>
      <c r="RWN51"/>
      <c r="RWO51"/>
      <c r="RWP51"/>
      <c r="RWQ51"/>
      <c r="RWR51"/>
      <c r="RWS51"/>
      <c r="RWT51"/>
      <c r="RWU51"/>
      <c r="RWV51"/>
      <c r="RWW51"/>
      <c r="RWX51"/>
      <c r="RWY51"/>
      <c r="RWZ51"/>
      <c r="RXA51"/>
      <c r="RXB51"/>
      <c r="RXC51"/>
      <c r="RXD51"/>
      <c r="RXE51"/>
      <c r="RXF51"/>
      <c r="RXG51"/>
      <c r="RXH51"/>
      <c r="RXI51"/>
      <c r="RXJ51"/>
      <c r="RXK51"/>
      <c r="RXL51"/>
      <c r="RXM51"/>
      <c r="RXN51"/>
      <c r="RXO51"/>
      <c r="RXP51"/>
      <c r="RXQ51"/>
      <c r="RXR51"/>
      <c r="RXS51"/>
      <c r="RXT51"/>
      <c r="RXU51"/>
      <c r="RXV51"/>
      <c r="RXW51"/>
      <c r="RXX51"/>
      <c r="RXY51"/>
      <c r="RXZ51"/>
      <c r="RYA51"/>
      <c r="RYB51"/>
      <c r="RYC51"/>
      <c r="RYD51"/>
      <c r="RYE51"/>
      <c r="RYF51"/>
      <c r="RYG51"/>
      <c r="RYH51"/>
      <c r="RYI51"/>
      <c r="RYJ51"/>
      <c r="RYK51"/>
      <c r="RYL51"/>
      <c r="RYM51"/>
      <c r="RYN51"/>
      <c r="RYO51"/>
      <c r="RYP51"/>
      <c r="RYQ51"/>
      <c r="RYR51"/>
      <c r="RYS51"/>
      <c r="RYT51"/>
      <c r="RYU51"/>
      <c r="RYV51"/>
      <c r="RYW51"/>
      <c r="RYX51"/>
      <c r="RYY51"/>
      <c r="RYZ51"/>
      <c r="RZA51"/>
      <c r="RZB51"/>
      <c r="RZC51"/>
      <c r="RZD51"/>
      <c r="RZE51"/>
      <c r="RZF51"/>
      <c r="RZG51"/>
      <c r="RZH51"/>
      <c r="RZI51"/>
      <c r="RZJ51"/>
      <c r="RZK51"/>
      <c r="RZL51"/>
      <c r="RZM51"/>
      <c r="RZN51"/>
      <c r="RZO51"/>
      <c r="RZP51"/>
      <c r="RZQ51"/>
      <c r="RZR51"/>
      <c r="RZS51"/>
      <c r="RZT51"/>
      <c r="RZU51"/>
      <c r="RZV51"/>
      <c r="RZW51"/>
      <c r="RZX51"/>
      <c r="RZY51"/>
      <c r="RZZ51"/>
      <c r="SAA51"/>
      <c r="SAB51"/>
      <c r="SAC51"/>
      <c r="SAD51"/>
      <c r="SAE51"/>
      <c r="SAF51"/>
      <c r="SAG51"/>
      <c r="SAH51"/>
      <c r="SAI51"/>
      <c r="SAJ51"/>
      <c r="SAK51"/>
      <c r="SAL51"/>
      <c r="SAM51"/>
      <c r="SAN51"/>
      <c r="SAO51"/>
      <c r="SAP51"/>
      <c r="SAQ51"/>
      <c r="SAR51"/>
      <c r="SAS51"/>
      <c r="SAT51"/>
      <c r="SAU51"/>
      <c r="SAV51"/>
      <c r="SAW51"/>
      <c r="SAX51"/>
      <c r="SAY51"/>
      <c r="SAZ51"/>
      <c r="SBA51"/>
      <c r="SBB51"/>
      <c r="SBC51"/>
      <c r="SBD51"/>
      <c r="SBE51"/>
      <c r="SBF51"/>
      <c r="SBG51"/>
      <c r="SBH51"/>
      <c r="SBI51"/>
      <c r="SBJ51"/>
      <c r="SBK51"/>
      <c r="SBL51"/>
      <c r="SBM51"/>
      <c r="SBN51"/>
      <c r="SBO51"/>
      <c r="SBP51"/>
      <c r="SBQ51"/>
      <c r="SBR51"/>
      <c r="SBS51"/>
      <c r="SBT51"/>
      <c r="SBU51"/>
      <c r="SBV51"/>
      <c r="SBW51"/>
      <c r="SBX51"/>
      <c r="SBY51"/>
      <c r="SBZ51"/>
      <c r="SCA51"/>
      <c r="SCB51"/>
      <c r="SCC51"/>
      <c r="SCD51"/>
      <c r="SCE51"/>
      <c r="SCF51"/>
      <c r="SCG51"/>
      <c r="SCH51"/>
      <c r="SCI51"/>
      <c r="SCJ51"/>
      <c r="SCK51"/>
      <c r="SCL51"/>
      <c r="SCM51"/>
      <c r="SCN51"/>
      <c r="SCO51"/>
      <c r="SCP51"/>
      <c r="SCQ51"/>
      <c r="SCR51"/>
      <c r="SCS51"/>
      <c r="SCT51"/>
      <c r="SCU51"/>
      <c r="SCV51"/>
      <c r="SCW51"/>
      <c r="SCX51"/>
      <c r="SCY51"/>
      <c r="SCZ51"/>
      <c r="SDA51"/>
      <c r="SDB51"/>
      <c r="SDC51"/>
      <c r="SDD51"/>
      <c r="SDE51"/>
      <c r="SDF51"/>
      <c r="SDG51"/>
      <c r="SDH51"/>
      <c r="SDI51"/>
      <c r="SDJ51"/>
      <c r="SDK51"/>
      <c r="SDL51"/>
      <c r="SDM51"/>
      <c r="SDN51"/>
      <c r="SDO51"/>
      <c r="SDP51"/>
      <c r="SDQ51"/>
      <c r="SDR51"/>
      <c r="SDS51"/>
      <c r="SDT51"/>
      <c r="SDU51"/>
      <c r="SDV51"/>
      <c r="SDW51"/>
      <c r="SDX51"/>
      <c r="SDY51"/>
      <c r="SDZ51"/>
      <c r="SEA51"/>
      <c r="SEB51"/>
      <c r="SEC51"/>
      <c r="SED51"/>
      <c r="SEE51"/>
      <c r="SEF51"/>
      <c r="SEG51"/>
      <c r="SEH51"/>
      <c r="SEI51"/>
      <c r="SEJ51"/>
      <c r="SEK51"/>
      <c r="SEL51"/>
      <c r="SEM51"/>
      <c r="SEN51"/>
      <c r="SEO51"/>
      <c r="SEP51"/>
      <c r="SEQ51"/>
      <c r="SER51"/>
      <c r="SES51"/>
      <c r="SET51"/>
      <c r="SEU51"/>
      <c r="SEV51"/>
      <c r="SEW51"/>
      <c r="SEX51"/>
      <c r="SEY51"/>
      <c r="SEZ51"/>
      <c r="SFA51"/>
      <c r="SFB51"/>
      <c r="SFC51"/>
      <c r="SFD51"/>
      <c r="SFE51"/>
      <c r="SFF51"/>
      <c r="SFG51"/>
      <c r="SFH51"/>
      <c r="SFI51"/>
      <c r="SFJ51"/>
      <c r="SFK51"/>
      <c r="SFL51"/>
      <c r="SFM51"/>
      <c r="SFN51"/>
      <c r="SFO51"/>
      <c r="SFP51"/>
      <c r="SFQ51"/>
      <c r="SFR51"/>
      <c r="SFS51"/>
      <c r="SFT51"/>
      <c r="SFU51"/>
      <c r="SFV51"/>
      <c r="SFW51"/>
      <c r="SFX51"/>
      <c r="SFY51"/>
      <c r="SFZ51"/>
      <c r="SGA51"/>
      <c r="SGB51"/>
      <c r="SGC51"/>
      <c r="SGD51"/>
      <c r="SGE51"/>
      <c r="SGF51"/>
      <c r="SGG51"/>
      <c r="SGH51"/>
      <c r="SGI51"/>
      <c r="SGJ51"/>
      <c r="SGK51"/>
      <c r="SGL51"/>
      <c r="SGM51"/>
      <c r="SGN51"/>
      <c r="SGO51"/>
      <c r="SGP51"/>
      <c r="SGQ51"/>
      <c r="SGR51"/>
      <c r="SGS51"/>
      <c r="SGT51"/>
      <c r="SGU51"/>
      <c r="SGV51"/>
      <c r="SGW51"/>
      <c r="SGX51"/>
      <c r="SGY51"/>
      <c r="SGZ51"/>
      <c r="SHA51"/>
      <c r="SHB51"/>
      <c r="SHC51"/>
      <c r="SHD51"/>
      <c r="SHE51"/>
      <c r="SHF51"/>
      <c r="SHG51"/>
      <c r="SHH51"/>
      <c r="SHI51"/>
      <c r="SHJ51"/>
      <c r="SHK51"/>
      <c r="SHL51"/>
      <c r="SHM51"/>
      <c r="SHN51"/>
      <c r="SHO51"/>
      <c r="SHP51"/>
      <c r="SHQ51"/>
      <c r="SHR51"/>
      <c r="SHS51"/>
      <c r="SHT51"/>
      <c r="SHU51"/>
      <c r="SHV51"/>
      <c r="SHW51"/>
      <c r="SHX51"/>
      <c r="SHY51"/>
      <c r="SHZ51"/>
      <c r="SIA51"/>
      <c r="SIB51"/>
      <c r="SIC51"/>
      <c r="SID51"/>
      <c r="SIE51"/>
      <c r="SIF51"/>
      <c r="SIG51"/>
      <c r="SIH51"/>
      <c r="SII51"/>
      <c r="SIJ51"/>
      <c r="SIK51"/>
      <c r="SIL51"/>
      <c r="SIM51"/>
      <c r="SIN51"/>
      <c r="SIO51"/>
      <c r="SIP51"/>
      <c r="SIQ51"/>
      <c r="SIR51"/>
      <c r="SIS51"/>
      <c r="SIT51"/>
      <c r="SIU51"/>
      <c r="SIV51"/>
      <c r="SIW51"/>
      <c r="SIX51"/>
      <c r="SIY51"/>
      <c r="SIZ51"/>
      <c r="SJA51"/>
      <c r="SJB51"/>
      <c r="SJC51"/>
      <c r="SJD51"/>
      <c r="SJE51"/>
      <c r="SJF51"/>
      <c r="SJG51"/>
      <c r="SJH51"/>
      <c r="SJI51"/>
      <c r="SJJ51"/>
      <c r="SJK51"/>
      <c r="SJL51"/>
      <c r="SJM51"/>
      <c r="SJN51"/>
      <c r="SJO51"/>
      <c r="SJP51"/>
      <c r="SJQ51"/>
      <c r="SJR51"/>
      <c r="SJS51"/>
      <c r="SJT51"/>
      <c r="SJU51"/>
      <c r="SJV51"/>
      <c r="SJW51"/>
      <c r="SJX51"/>
      <c r="SJY51"/>
      <c r="SJZ51"/>
      <c r="SKA51"/>
      <c r="SKB51"/>
      <c r="SKC51"/>
      <c r="SKD51"/>
      <c r="SKE51"/>
      <c r="SKF51"/>
      <c r="SKG51"/>
      <c r="SKH51"/>
      <c r="SKI51"/>
      <c r="SKJ51"/>
      <c r="SKK51"/>
      <c r="SKL51"/>
      <c r="SKM51"/>
      <c r="SKN51"/>
      <c r="SKO51"/>
      <c r="SKP51"/>
      <c r="SKQ51"/>
      <c r="SKR51"/>
      <c r="SKS51"/>
      <c r="SKT51"/>
      <c r="SKU51"/>
      <c r="SKV51"/>
      <c r="SKW51"/>
      <c r="SKX51"/>
      <c r="SKY51"/>
      <c r="SKZ51"/>
      <c r="SLA51"/>
      <c r="SLB51"/>
      <c r="SLC51"/>
      <c r="SLD51"/>
      <c r="SLE51"/>
      <c r="SLF51"/>
      <c r="SLG51"/>
      <c r="SLH51"/>
      <c r="SLI51"/>
      <c r="SLJ51"/>
      <c r="SLK51"/>
      <c r="SLL51"/>
      <c r="SLM51"/>
      <c r="SLN51"/>
      <c r="SLO51"/>
      <c r="SLP51"/>
      <c r="SLQ51"/>
      <c r="SLR51"/>
      <c r="SLS51"/>
      <c r="SLT51"/>
      <c r="SLU51"/>
      <c r="SLV51"/>
      <c r="SLW51"/>
      <c r="SLX51"/>
      <c r="SLY51"/>
      <c r="SLZ51"/>
      <c r="SMA51"/>
      <c r="SMB51"/>
      <c r="SMC51"/>
      <c r="SMD51"/>
      <c r="SME51"/>
      <c r="SMF51"/>
      <c r="SMG51"/>
      <c r="SMH51"/>
      <c r="SMI51"/>
      <c r="SMJ51"/>
      <c r="SMK51"/>
      <c r="SML51"/>
      <c r="SMM51"/>
      <c r="SMN51"/>
      <c r="SMO51"/>
      <c r="SMP51"/>
      <c r="SMQ51"/>
      <c r="SMR51"/>
      <c r="SMS51"/>
      <c r="SMT51"/>
      <c r="SMU51"/>
      <c r="SMV51"/>
      <c r="SMW51"/>
      <c r="SMX51"/>
      <c r="SMY51"/>
      <c r="SMZ51"/>
      <c r="SNA51"/>
      <c r="SNB51"/>
      <c r="SNC51"/>
      <c r="SND51"/>
      <c r="SNE51"/>
      <c r="SNF51"/>
      <c r="SNG51"/>
      <c r="SNH51"/>
      <c r="SNI51"/>
      <c r="SNJ51"/>
      <c r="SNK51"/>
      <c r="SNL51"/>
      <c r="SNM51"/>
      <c r="SNN51"/>
      <c r="SNO51"/>
      <c r="SNP51"/>
      <c r="SNQ51"/>
      <c r="SNR51"/>
      <c r="SNS51"/>
      <c r="SNT51"/>
      <c r="SNU51"/>
      <c r="SNV51"/>
      <c r="SNW51"/>
      <c r="SNX51"/>
      <c r="SNY51"/>
      <c r="SNZ51"/>
      <c r="SOA51"/>
      <c r="SOB51"/>
      <c r="SOC51"/>
      <c r="SOD51"/>
      <c r="SOE51"/>
      <c r="SOF51"/>
      <c r="SOG51"/>
      <c r="SOH51"/>
      <c r="SOI51"/>
      <c r="SOJ51"/>
      <c r="SOK51"/>
      <c r="SOL51"/>
      <c r="SOM51"/>
      <c r="SON51"/>
      <c r="SOO51"/>
      <c r="SOP51"/>
      <c r="SOQ51"/>
      <c r="SOR51"/>
      <c r="SOS51"/>
      <c r="SOT51"/>
      <c r="SOU51"/>
      <c r="SOV51"/>
      <c r="SOW51"/>
      <c r="SOX51"/>
      <c r="SOY51"/>
      <c r="SOZ51"/>
      <c r="SPA51"/>
      <c r="SPB51"/>
      <c r="SPC51"/>
      <c r="SPD51"/>
      <c r="SPE51"/>
      <c r="SPF51"/>
      <c r="SPG51"/>
      <c r="SPH51"/>
      <c r="SPI51"/>
      <c r="SPJ51"/>
      <c r="SPK51"/>
      <c r="SPL51"/>
      <c r="SPM51"/>
      <c r="SPN51"/>
      <c r="SPO51"/>
      <c r="SPP51"/>
      <c r="SPQ51"/>
      <c r="SPR51"/>
      <c r="SPS51"/>
      <c r="SPT51"/>
      <c r="SPU51"/>
      <c r="SPV51"/>
      <c r="SPW51"/>
      <c r="SPX51"/>
      <c r="SPY51"/>
      <c r="SPZ51"/>
      <c r="SQA51"/>
      <c r="SQB51"/>
      <c r="SQC51"/>
      <c r="SQD51"/>
      <c r="SQE51"/>
      <c r="SQF51"/>
      <c r="SQG51"/>
      <c r="SQH51"/>
      <c r="SQI51"/>
      <c r="SQJ51"/>
      <c r="SQK51"/>
      <c r="SQL51"/>
      <c r="SQM51"/>
      <c r="SQN51"/>
      <c r="SQO51"/>
      <c r="SQP51"/>
      <c r="SQQ51"/>
      <c r="SQR51"/>
      <c r="SQS51"/>
      <c r="SQT51"/>
      <c r="SQU51"/>
      <c r="SQV51"/>
      <c r="SQW51"/>
      <c r="SQX51"/>
      <c r="SQY51"/>
      <c r="SQZ51"/>
      <c r="SRA51"/>
      <c r="SRB51"/>
      <c r="SRC51"/>
      <c r="SRD51"/>
      <c r="SRE51"/>
      <c r="SRF51"/>
      <c r="SRG51"/>
      <c r="SRH51"/>
      <c r="SRI51"/>
      <c r="SRJ51"/>
      <c r="SRK51"/>
      <c r="SRL51"/>
      <c r="SRM51"/>
      <c r="SRN51"/>
      <c r="SRO51"/>
      <c r="SRP51"/>
      <c r="SRQ51"/>
      <c r="SRR51"/>
      <c r="SRS51"/>
      <c r="SRT51"/>
      <c r="SRU51"/>
      <c r="SRV51"/>
      <c r="SRW51"/>
      <c r="SRX51"/>
      <c r="SRY51"/>
      <c r="SRZ51"/>
      <c r="SSA51"/>
      <c r="SSB51"/>
      <c r="SSC51"/>
      <c r="SSD51"/>
      <c r="SSE51"/>
      <c r="SSF51"/>
      <c r="SSG51"/>
      <c r="SSH51"/>
      <c r="SSI51"/>
      <c r="SSJ51"/>
      <c r="SSK51"/>
      <c r="SSL51"/>
      <c r="SSM51"/>
      <c r="SSN51"/>
      <c r="SSO51"/>
      <c r="SSP51"/>
      <c r="SSQ51"/>
      <c r="SSR51"/>
      <c r="SSS51"/>
      <c r="SST51"/>
      <c r="SSU51"/>
      <c r="SSV51"/>
      <c r="SSW51"/>
      <c r="SSX51"/>
      <c r="SSY51"/>
      <c r="SSZ51"/>
      <c r="STA51"/>
      <c r="STB51"/>
      <c r="STC51"/>
      <c r="STD51"/>
      <c r="STE51"/>
      <c r="STF51"/>
      <c r="STG51"/>
      <c r="STH51"/>
      <c r="STI51"/>
      <c r="STJ51"/>
      <c r="STK51"/>
      <c r="STL51"/>
      <c r="STM51"/>
      <c r="STN51"/>
      <c r="STO51"/>
      <c r="STP51"/>
      <c r="STQ51"/>
      <c r="STR51"/>
      <c r="STS51"/>
      <c r="STT51"/>
      <c r="STU51"/>
      <c r="STV51"/>
      <c r="STW51"/>
      <c r="STX51"/>
      <c r="STY51"/>
      <c r="STZ51"/>
      <c r="SUA51"/>
      <c r="SUB51"/>
      <c r="SUC51"/>
      <c r="SUD51"/>
      <c r="SUE51"/>
      <c r="SUF51"/>
      <c r="SUG51"/>
      <c r="SUH51"/>
      <c r="SUI51"/>
      <c r="SUJ51"/>
      <c r="SUK51"/>
      <c r="SUL51"/>
      <c r="SUM51"/>
      <c r="SUN51"/>
      <c r="SUO51"/>
      <c r="SUP51"/>
      <c r="SUQ51"/>
      <c r="SUR51"/>
      <c r="SUS51"/>
      <c r="SUT51"/>
      <c r="SUU51"/>
      <c r="SUV51"/>
      <c r="SUW51"/>
      <c r="SUX51"/>
      <c r="SUY51"/>
      <c r="SUZ51"/>
      <c r="SVA51"/>
      <c r="SVB51"/>
      <c r="SVC51"/>
      <c r="SVD51"/>
      <c r="SVE51"/>
      <c r="SVF51"/>
      <c r="SVG51"/>
      <c r="SVH51"/>
      <c r="SVI51"/>
      <c r="SVJ51"/>
      <c r="SVK51"/>
      <c r="SVL51"/>
      <c r="SVM51"/>
      <c r="SVN51"/>
      <c r="SVO51"/>
      <c r="SVP51"/>
      <c r="SVQ51"/>
      <c r="SVR51"/>
      <c r="SVS51"/>
      <c r="SVT51"/>
      <c r="SVU51"/>
      <c r="SVV51"/>
      <c r="SVW51"/>
      <c r="SVX51"/>
      <c r="SVY51"/>
      <c r="SVZ51"/>
      <c r="SWA51"/>
      <c r="SWB51"/>
      <c r="SWC51"/>
      <c r="SWD51"/>
      <c r="SWE51"/>
      <c r="SWF51"/>
      <c r="SWG51"/>
      <c r="SWH51"/>
      <c r="SWI51"/>
      <c r="SWJ51"/>
      <c r="SWK51"/>
      <c r="SWL51"/>
      <c r="SWM51"/>
      <c r="SWN51"/>
      <c r="SWO51"/>
      <c r="SWP51"/>
      <c r="SWQ51"/>
      <c r="SWR51"/>
      <c r="SWS51"/>
      <c r="SWT51"/>
      <c r="SWU51"/>
      <c r="SWV51"/>
      <c r="SWW51"/>
      <c r="SWX51"/>
      <c r="SWY51"/>
      <c r="SWZ51"/>
      <c r="SXA51"/>
      <c r="SXB51"/>
      <c r="SXC51"/>
      <c r="SXD51"/>
      <c r="SXE51"/>
      <c r="SXF51"/>
      <c r="SXG51"/>
      <c r="SXH51"/>
      <c r="SXI51"/>
      <c r="SXJ51"/>
      <c r="SXK51"/>
      <c r="SXL51"/>
      <c r="SXM51"/>
      <c r="SXN51"/>
      <c r="SXO51"/>
      <c r="SXP51"/>
      <c r="SXQ51"/>
      <c r="SXR51"/>
      <c r="SXS51"/>
      <c r="SXT51"/>
      <c r="SXU51"/>
      <c r="SXV51"/>
      <c r="SXW51"/>
      <c r="SXX51"/>
      <c r="SXY51"/>
      <c r="SXZ51"/>
      <c r="SYA51"/>
      <c r="SYB51"/>
      <c r="SYC51"/>
      <c r="SYD51"/>
      <c r="SYE51"/>
      <c r="SYF51"/>
      <c r="SYG51"/>
      <c r="SYH51"/>
      <c r="SYI51"/>
      <c r="SYJ51"/>
      <c r="SYK51"/>
      <c r="SYL51"/>
      <c r="SYM51"/>
      <c r="SYN51"/>
      <c r="SYO51"/>
      <c r="SYP51"/>
      <c r="SYQ51"/>
      <c r="SYR51"/>
      <c r="SYS51"/>
      <c r="SYT51"/>
      <c r="SYU51"/>
      <c r="SYV51"/>
      <c r="SYW51"/>
      <c r="SYX51"/>
      <c r="SYY51"/>
      <c r="SYZ51"/>
      <c r="SZA51"/>
      <c r="SZB51"/>
      <c r="SZC51"/>
      <c r="SZD51"/>
      <c r="SZE51"/>
      <c r="SZF51"/>
      <c r="SZG51"/>
      <c r="SZH51"/>
      <c r="SZI51"/>
      <c r="SZJ51"/>
      <c r="SZK51"/>
      <c r="SZL51"/>
      <c r="SZM51"/>
      <c r="SZN51"/>
      <c r="SZO51"/>
      <c r="SZP51"/>
      <c r="SZQ51"/>
      <c r="SZR51"/>
      <c r="SZS51"/>
      <c r="SZT51"/>
      <c r="SZU51"/>
      <c r="SZV51"/>
      <c r="SZW51"/>
      <c r="SZX51"/>
      <c r="SZY51"/>
      <c r="SZZ51"/>
      <c r="TAA51"/>
      <c r="TAB51"/>
      <c r="TAC51"/>
      <c r="TAD51"/>
      <c r="TAE51"/>
      <c r="TAF51"/>
      <c r="TAG51"/>
      <c r="TAH51"/>
      <c r="TAI51"/>
      <c r="TAJ51"/>
      <c r="TAK51"/>
      <c r="TAL51"/>
      <c r="TAM51"/>
      <c r="TAN51"/>
      <c r="TAO51"/>
      <c r="TAP51"/>
      <c r="TAQ51"/>
      <c r="TAR51"/>
      <c r="TAS51"/>
      <c r="TAT51"/>
      <c r="TAU51"/>
      <c r="TAV51"/>
      <c r="TAW51"/>
      <c r="TAX51"/>
      <c r="TAY51"/>
      <c r="TAZ51"/>
      <c r="TBA51"/>
      <c r="TBB51"/>
      <c r="TBC51"/>
      <c r="TBD51"/>
      <c r="TBE51"/>
      <c r="TBF51"/>
      <c r="TBG51"/>
      <c r="TBH51"/>
      <c r="TBI51"/>
      <c r="TBJ51"/>
      <c r="TBK51"/>
      <c r="TBL51"/>
      <c r="TBM51"/>
      <c r="TBN51"/>
      <c r="TBO51"/>
      <c r="TBP51"/>
      <c r="TBQ51"/>
      <c r="TBR51"/>
      <c r="TBS51"/>
      <c r="TBT51"/>
      <c r="TBU51"/>
      <c r="TBV51"/>
      <c r="TBW51"/>
      <c r="TBX51"/>
      <c r="TBY51"/>
      <c r="TBZ51"/>
      <c r="TCA51"/>
      <c r="TCB51"/>
      <c r="TCC51"/>
      <c r="TCD51"/>
      <c r="TCE51"/>
      <c r="TCF51"/>
      <c r="TCG51"/>
      <c r="TCH51"/>
      <c r="TCI51"/>
      <c r="TCJ51"/>
      <c r="TCK51"/>
      <c r="TCL51"/>
      <c r="TCM51"/>
      <c r="TCN51"/>
      <c r="TCO51"/>
      <c r="TCP51"/>
      <c r="TCQ51"/>
      <c r="TCR51"/>
      <c r="TCS51"/>
      <c r="TCT51"/>
      <c r="TCU51"/>
      <c r="TCV51"/>
      <c r="TCW51"/>
      <c r="TCX51"/>
      <c r="TCY51"/>
      <c r="TCZ51"/>
      <c r="TDA51"/>
      <c r="TDB51"/>
      <c r="TDC51"/>
      <c r="TDD51"/>
      <c r="TDE51"/>
      <c r="TDF51"/>
      <c r="TDG51"/>
      <c r="TDH51"/>
      <c r="TDI51"/>
      <c r="TDJ51"/>
      <c r="TDK51"/>
      <c r="TDL51"/>
      <c r="TDM51"/>
      <c r="TDN51"/>
      <c r="TDO51"/>
      <c r="TDP51"/>
      <c r="TDQ51"/>
      <c r="TDR51"/>
      <c r="TDS51"/>
      <c r="TDT51"/>
      <c r="TDU51"/>
      <c r="TDV51"/>
      <c r="TDW51"/>
      <c r="TDX51"/>
      <c r="TDY51"/>
      <c r="TDZ51"/>
      <c r="TEA51"/>
      <c r="TEB51"/>
      <c r="TEC51"/>
      <c r="TED51"/>
      <c r="TEE51"/>
      <c r="TEF51"/>
      <c r="TEG51"/>
      <c r="TEH51"/>
      <c r="TEI51"/>
      <c r="TEJ51"/>
      <c r="TEK51"/>
      <c r="TEL51"/>
      <c r="TEM51"/>
      <c r="TEN51"/>
      <c r="TEO51"/>
      <c r="TEP51"/>
      <c r="TEQ51"/>
      <c r="TER51"/>
      <c r="TES51"/>
      <c r="TET51"/>
      <c r="TEU51"/>
      <c r="TEV51"/>
      <c r="TEW51"/>
      <c r="TEX51"/>
      <c r="TEY51"/>
      <c r="TEZ51"/>
      <c r="TFA51"/>
      <c r="TFB51"/>
      <c r="TFC51"/>
      <c r="TFD51"/>
      <c r="TFE51"/>
      <c r="TFF51"/>
      <c r="TFG51"/>
      <c r="TFH51"/>
      <c r="TFI51"/>
      <c r="TFJ51"/>
      <c r="TFK51"/>
      <c r="TFL51"/>
      <c r="TFM51"/>
      <c r="TFN51"/>
      <c r="TFO51"/>
      <c r="TFP51"/>
      <c r="TFQ51"/>
      <c r="TFR51"/>
      <c r="TFS51"/>
      <c r="TFT51"/>
      <c r="TFU51"/>
      <c r="TFV51"/>
      <c r="TFW51"/>
      <c r="TFX51"/>
      <c r="TFY51"/>
      <c r="TFZ51"/>
      <c r="TGA51"/>
      <c r="TGB51"/>
      <c r="TGC51"/>
      <c r="TGD51"/>
      <c r="TGE51"/>
      <c r="TGF51"/>
      <c r="TGG51"/>
      <c r="TGH51"/>
      <c r="TGI51"/>
      <c r="TGJ51"/>
      <c r="TGK51"/>
      <c r="TGL51"/>
      <c r="TGM51"/>
      <c r="TGN51"/>
      <c r="TGO51"/>
      <c r="TGP51"/>
      <c r="TGQ51"/>
      <c r="TGR51"/>
      <c r="TGS51"/>
      <c r="TGT51"/>
      <c r="TGU51"/>
      <c r="TGV51"/>
      <c r="TGW51"/>
      <c r="TGX51"/>
      <c r="TGY51"/>
      <c r="TGZ51"/>
      <c r="THA51"/>
      <c r="THB51"/>
      <c r="THC51"/>
      <c r="THD51"/>
      <c r="THE51"/>
      <c r="THF51"/>
      <c r="THG51"/>
      <c r="THH51"/>
      <c r="THI51"/>
      <c r="THJ51"/>
      <c r="THK51"/>
      <c r="THL51"/>
      <c r="THM51"/>
      <c r="THN51"/>
      <c r="THO51"/>
      <c r="THP51"/>
      <c r="THQ51"/>
      <c r="THR51"/>
      <c r="THS51"/>
      <c r="THT51"/>
      <c r="THU51"/>
      <c r="THV51"/>
      <c r="THW51"/>
      <c r="THX51"/>
      <c r="THY51"/>
      <c r="THZ51"/>
      <c r="TIA51"/>
      <c r="TIB51"/>
      <c r="TIC51"/>
      <c r="TID51"/>
      <c r="TIE51"/>
      <c r="TIF51"/>
      <c r="TIG51"/>
      <c r="TIH51"/>
      <c r="TII51"/>
      <c r="TIJ51"/>
      <c r="TIK51"/>
      <c r="TIL51"/>
      <c r="TIM51"/>
      <c r="TIN51"/>
      <c r="TIO51"/>
      <c r="TIP51"/>
      <c r="TIQ51"/>
      <c r="TIR51"/>
      <c r="TIS51"/>
      <c r="TIT51"/>
      <c r="TIU51"/>
      <c r="TIV51"/>
      <c r="TIW51"/>
      <c r="TIX51"/>
      <c r="TIY51"/>
      <c r="TIZ51"/>
      <c r="TJA51"/>
      <c r="TJB51"/>
      <c r="TJC51"/>
      <c r="TJD51"/>
      <c r="TJE51"/>
      <c r="TJF51"/>
      <c r="TJG51"/>
      <c r="TJH51"/>
      <c r="TJI51"/>
      <c r="TJJ51"/>
      <c r="TJK51"/>
      <c r="TJL51"/>
      <c r="TJM51"/>
      <c r="TJN51"/>
      <c r="TJO51"/>
      <c r="TJP51"/>
      <c r="TJQ51"/>
      <c r="TJR51"/>
      <c r="TJS51"/>
      <c r="TJT51"/>
      <c r="TJU51"/>
      <c r="TJV51"/>
      <c r="TJW51"/>
      <c r="TJX51"/>
      <c r="TJY51"/>
      <c r="TJZ51"/>
      <c r="TKA51"/>
      <c r="TKB51"/>
      <c r="TKC51"/>
      <c r="TKD51"/>
      <c r="TKE51"/>
      <c r="TKF51"/>
      <c r="TKG51"/>
      <c r="TKH51"/>
      <c r="TKI51"/>
      <c r="TKJ51"/>
      <c r="TKK51"/>
      <c r="TKL51"/>
      <c r="TKM51"/>
      <c r="TKN51"/>
      <c r="TKO51"/>
      <c r="TKP51"/>
      <c r="TKQ51"/>
      <c r="TKR51"/>
      <c r="TKS51"/>
      <c r="TKT51"/>
      <c r="TKU51"/>
      <c r="TKV51"/>
      <c r="TKW51"/>
      <c r="TKX51"/>
      <c r="TKY51"/>
      <c r="TKZ51"/>
      <c r="TLA51"/>
      <c r="TLB51"/>
      <c r="TLC51"/>
      <c r="TLD51"/>
      <c r="TLE51"/>
      <c r="TLF51"/>
      <c r="TLG51"/>
      <c r="TLH51"/>
      <c r="TLI51"/>
      <c r="TLJ51"/>
      <c r="TLK51"/>
      <c r="TLL51"/>
      <c r="TLM51"/>
      <c r="TLN51"/>
      <c r="TLO51"/>
      <c r="TLP51"/>
      <c r="TLQ51"/>
      <c r="TLR51"/>
      <c r="TLS51"/>
      <c r="TLT51"/>
      <c r="TLU51"/>
      <c r="TLV51"/>
      <c r="TLW51"/>
      <c r="TLX51"/>
      <c r="TLY51"/>
      <c r="TLZ51"/>
      <c r="TMA51"/>
      <c r="TMB51"/>
      <c r="TMC51"/>
      <c r="TMD51"/>
      <c r="TME51"/>
      <c r="TMF51"/>
      <c r="TMG51"/>
      <c r="TMH51"/>
      <c r="TMI51"/>
      <c r="TMJ51"/>
      <c r="TMK51"/>
      <c r="TML51"/>
      <c r="TMM51"/>
      <c r="TMN51"/>
      <c r="TMO51"/>
      <c r="TMP51"/>
      <c r="TMQ51"/>
      <c r="TMR51"/>
      <c r="TMS51"/>
      <c r="TMT51"/>
      <c r="TMU51"/>
      <c r="TMV51"/>
      <c r="TMW51"/>
      <c r="TMX51"/>
      <c r="TMY51"/>
      <c r="TMZ51"/>
      <c r="TNA51"/>
      <c r="TNB51"/>
      <c r="TNC51"/>
      <c r="TND51"/>
      <c r="TNE51"/>
      <c r="TNF51"/>
      <c r="TNG51"/>
      <c r="TNH51"/>
      <c r="TNI51"/>
      <c r="TNJ51"/>
      <c r="TNK51"/>
      <c r="TNL51"/>
      <c r="TNM51"/>
      <c r="TNN51"/>
      <c r="TNO51"/>
      <c r="TNP51"/>
      <c r="TNQ51"/>
      <c r="TNR51"/>
      <c r="TNS51"/>
      <c r="TNT51"/>
      <c r="TNU51"/>
      <c r="TNV51"/>
      <c r="TNW51"/>
      <c r="TNX51"/>
      <c r="TNY51"/>
      <c r="TNZ51"/>
      <c r="TOA51"/>
      <c r="TOB51"/>
      <c r="TOC51"/>
      <c r="TOD51"/>
      <c r="TOE51"/>
      <c r="TOF51"/>
      <c r="TOG51"/>
      <c r="TOH51"/>
      <c r="TOI51"/>
      <c r="TOJ51"/>
      <c r="TOK51"/>
      <c r="TOL51"/>
      <c r="TOM51"/>
      <c r="TON51"/>
      <c r="TOO51"/>
      <c r="TOP51"/>
      <c r="TOQ51"/>
      <c r="TOR51"/>
      <c r="TOS51"/>
      <c r="TOT51"/>
      <c r="TOU51"/>
      <c r="TOV51"/>
      <c r="TOW51"/>
      <c r="TOX51"/>
      <c r="TOY51"/>
      <c r="TOZ51"/>
      <c r="TPA51"/>
      <c r="TPB51"/>
      <c r="TPC51"/>
      <c r="TPD51"/>
      <c r="TPE51"/>
      <c r="TPF51"/>
      <c r="TPG51"/>
      <c r="TPH51"/>
      <c r="TPI51"/>
      <c r="TPJ51"/>
      <c r="TPK51"/>
      <c r="TPL51"/>
      <c r="TPM51"/>
      <c r="TPN51"/>
      <c r="TPO51"/>
      <c r="TPP51"/>
      <c r="TPQ51"/>
      <c r="TPR51"/>
      <c r="TPS51"/>
      <c r="TPT51"/>
      <c r="TPU51"/>
      <c r="TPV51"/>
      <c r="TPW51"/>
      <c r="TPX51"/>
      <c r="TPY51"/>
      <c r="TPZ51"/>
      <c r="TQA51"/>
      <c r="TQB51"/>
      <c r="TQC51"/>
      <c r="TQD51"/>
      <c r="TQE51"/>
      <c r="TQF51"/>
      <c r="TQG51"/>
      <c r="TQH51"/>
      <c r="TQI51"/>
      <c r="TQJ51"/>
      <c r="TQK51"/>
      <c r="TQL51"/>
      <c r="TQM51"/>
      <c r="TQN51"/>
      <c r="TQO51"/>
      <c r="TQP51"/>
      <c r="TQQ51"/>
      <c r="TQR51"/>
      <c r="TQS51"/>
      <c r="TQT51"/>
      <c r="TQU51"/>
      <c r="TQV51"/>
      <c r="TQW51"/>
      <c r="TQX51"/>
      <c r="TQY51"/>
      <c r="TQZ51"/>
      <c r="TRA51"/>
      <c r="TRB51"/>
      <c r="TRC51"/>
      <c r="TRD51"/>
      <c r="TRE51"/>
      <c r="TRF51"/>
      <c r="TRG51"/>
      <c r="TRH51"/>
      <c r="TRI51"/>
      <c r="TRJ51"/>
      <c r="TRK51"/>
      <c r="TRL51"/>
      <c r="TRM51"/>
      <c r="TRN51"/>
      <c r="TRO51"/>
      <c r="TRP51"/>
      <c r="TRQ51"/>
      <c r="TRR51"/>
      <c r="TRS51"/>
      <c r="TRT51"/>
      <c r="TRU51"/>
      <c r="TRV51"/>
      <c r="TRW51"/>
      <c r="TRX51"/>
      <c r="TRY51"/>
      <c r="TRZ51"/>
      <c r="TSA51"/>
      <c r="TSB51"/>
      <c r="TSC51"/>
      <c r="TSD51"/>
      <c r="TSE51"/>
      <c r="TSF51"/>
      <c r="TSG51"/>
      <c r="TSH51"/>
      <c r="TSI51"/>
      <c r="TSJ51"/>
      <c r="TSK51"/>
      <c r="TSL51"/>
      <c r="TSM51"/>
      <c r="TSN51"/>
      <c r="TSO51"/>
      <c r="TSP51"/>
      <c r="TSQ51"/>
      <c r="TSR51"/>
      <c r="TSS51"/>
      <c r="TST51"/>
      <c r="TSU51"/>
      <c r="TSV51"/>
      <c r="TSW51"/>
      <c r="TSX51"/>
      <c r="TSY51"/>
      <c r="TSZ51"/>
      <c r="TTA51"/>
      <c r="TTB51"/>
      <c r="TTC51"/>
      <c r="TTD51"/>
      <c r="TTE51"/>
      <c r="TTF51"/>
      <c r="TTG51"/>
      <c r="TTH51"/>
      <c r="TTI51"/>
      <c r="TTJ51"/>
      <c r="TTK51"/>
      <c r="TTL51"/>
      <c r="TTM51"/>
      <c r="TTN51"/>
      <c r="TTO51"/>
      <c r="TTP51"/>
      <c r="TTQ51"/>
      <c r="TTR51"/>
      <c r="TTS51"/>
      <c r="TTT51"/>
      <c r="TTU51"/>
      <c r="TTV51"/>
      <c r="TTW51"/>
      <c r="TTX51"/>
      <c r="TTY51"/>
      <c r="TTZ51"/>
      <c r="TUA51"/>
      <c r="TUB51"/>
      <c r="TUC51"/>
      <c r="TUD51"/>
      <c r="TUE51"/>
      <c r="TUF51"/>
      <c r="TUG51"/>
      <c r="TUH51"/>
      <c r="TUI51"/>
      <c r="TUJ51"/>
      <c r="TUK51"/>
      <c r="TUL51"/>
      <c r="TUM51"/>
      <c r="TUN51"/>
      <c r="TUO51"/>
      <c r="TUP51"/>
      <c r="TUQ51"/>
      <c r="TUR51"/>
      <c r="TUS51"/>
      <c r="TUT51"/>
      <c r="TUU51"/>
      <c r="TUV51"/>
      <c r="TUW51"/>
      <c r="TUX51"/>
      <c r="TUY51"/>
      <c r="TUZ51"/>
      <c r="TVA51"/>
      <c r="TVB51"/>
      <c r="TVC51"/>
      <c r="TVD51"/>
      <c r="TVE51"/>
      <c r="TVF51"/>
      <c r="TVG51"/>
      <c r="TVH51"/>
      <c r="TVI51"/>
      <c r="TVJ51"/>
      <c r="TVK51"/>
      <c r="TVL51"/>
      <c r="TVM51"/>
      <c r="TVN51"/>
      <c r="TVO51"/>
      <c r="TVP51"/>
      <c r="TVQ51"/>
      <c r="TVR51"/>
      <c r="TVS51"/>
      <c r="TVT51"/>
      <c r="TVU51"/>
      <c r="TVV51"/>
      <c r="TVW51"/>
      <c r="TVX51"/>
      <c r="TVY51"/>
      <c r="TVZ51"/>
      <c r="TWA51"/>
      <c r="TWB51"/>
      <c r="TWC51"/>
      <c r="TWD51"/>
      <c r="TWE51"/>
      <c r="TWF51"/>
      <c r="TWG51"/>
      <c r="TWH51"/>
      <c r="TWI51"/>
      <c r="TWJ51"/>
      <c r="TWK51"/>
      <c r="TWL51"/>
      <c r="TWM51"/>
      <c r="TWN51"/>
      <c r="TWO51"/>
      <c r="TWP51"/>
      <c r="TWQ51"/>
      <c r="TWR51"/>
      <c r="TWS51"/>
      <c r="TWT51"/>
      <c r="TWU51"/>
      <c r="TWV51"/>
      <c r="TWW51"/>
      <c r="TWX51"/>
      <c r="TWY51"/>
      <c r="TWZ51"/>
      <c r="TXA51"/>
      <c r="TXB51"/>
      <c r="TXC51"/>
      <c r="TXD51"/>
      <c r="TXE51"/>
      <c r="TXF51"/>
      <c r="TXG51"/>
      <c r="TXH51"/>
      <c r="TXI51"/>
      <c r="TXJ51"/>
      <c r="TXK51"/>
      <c r="TXL51"/>
      <c r="TXM51"/>
      <c r="TXN51"/>
      <c r="TXO51"/>
      <c r="TXP51"/>
      <c r="TXQ51"/>
      <c r="TXR51"/>
      <c r="TXS51"/>
      <c r="TXT51"/>
      <c r="TXU51"/>
      <c r="TXV51"/>
      <c r="TXW51"/>
      <c r="TXX51"/>
      <c r="TXY51"/>
      <c r="TXZ51"/>
      <c r="TYA51"/>
      <c r="TYB51"/>
      <c r="TYC51"/>
      <c r="TYD51"/>
      <c r="TYE51"/>
      <c r="TYF51"/>
      <c r="TYG51"/>
      <c r="TYH51"/>
      <c r="TYI51"/>
      <c r="TYJ51"/>
      <c r="TYK51"/>
      <c r="TYL51"/>
      <c r="TYM51"/>
      <c r="TYN51"/>
      <c r="TYO51"/>
      <c r="TYP51"/>
      <c r="TYQ51"/>
      <c r="TYR51"/>
      <c r="TYS51"/>
      <c r="TYT51"/>
      <c r="TYU51"/>
      <c r="TYV51"/>
      <c r="TYW51"/>
      <c r="TYX51"/>
      <c r="TYY51"/>
      <c r="TYZ51"/>
      <c r="TZA51"/>
      <c r="TZB51"/>
      <c r="TZC51"/>
      <c r="TZD51"/>
      <c r="TZE51"/>
      <c r="TZF51"/>
      <c r="TZG51"/>
      <c r="TZH51"/>
      <c r="TZI51"/>
      <c r="TZJ51"/>
      <c r="TZK51"/>
      <c r="TZL51"/>
      <c r="TZM51"/>
      <c r="TZN51"/>
      <c r="TZO51"/>
      <c r="TZP51"/>
      <c r="TZQ51"/>
      <c r="TZR51"/>
      <c r="TZS51"/>
      <c r="TZT51"/>
      <c r="TZU51"/>
      <c r="TZV51"/>
      <c r="TZW51"/>
      <c r="TZX51"/>
      <c r="TZY51"/>
      <c r="TZZ51"/>
      <c r="UAA51"/>
      <c r="UAB51"/>
      <c r="UAC51"/>
      <c r="UAD51"/>
      <c r="UAE51"/>
      <c r="UAF51"/>
      <c r="UAG51"/>
      <c r="UAH51"/>
      <c r="UAI51"/>
      <c r="UAJ51"/>
      <c r="UAK51"/>
      <c r="UAL51"/>
      <c r="UAM51"/>
      <c r="UAN51"/>
      <c r="UAO51"/>
      <c r="UAP51"/>
      <c r="UAQ51"/>
      <c r="UAR51"/>
      <c r="UAS51"/>
      <c r="UAT51"/>
      <c r="UAU51"/>
      <c r="UAV51"/>
      <c r="UAW51"/>
      <c r="UAX51"/>
      <c r="UAY51"/>
      <c r="UAZ51"/>
      <c r="UBA51"/>
      <c r="UBB51"/>
      <c r="UBC51"/>
      <c r="UBD51"/>
      <c r="UBE51"/>
      <c r="UBF51"/>
      <c r="UBG51"/>
      <c r="UBH51"/>
      <c r="UBI51"/>
      <c r="UBJ51"/>
      <c r="UBK51"/>
      <c r="UBL51"/>
      <c r="UBM51"/>
      <c r="UBN51"/>
      <c r="UBO51"/>
      <c r="UBP51"/>
      <c r="UBQ51"/>
      <c r="UBR51"/>
      <c r="UBS51"/>
      <c r="UBT51"/>
      <c r="UBU51"/>
      <c r="UBV51"/>
      <c r="UBW51"/>
      <c r="UBX51"/>
      <c r="UBY51"/>
      <c r="UBZ51"/>
      <c r="UCA51"/>
      <c r="UCB51"/>
      <c r="UCC51"/>
      <c r="UCD51"/>
      <c r="UCE51"/>
      <c r="UCF51"/>
      <c r="UCG51"/>
      <c r="UCH51"/>
      <c r="UCI51"/>
      <c r="UCJ51"/>
      <c r="UCK51"/>
      <c r="UCL51"/>
      <c r="UCM51"/>
      <c r="UCN51"/>
      <c r="UCO51"/>
      <c r="UCP51"/>
      <c r="UCQ51"/>
      <c r="UCR51"/>
      <c r="UCS51"/>
      <c r="UCT51"/>
      <c r="UCU51"/>
      <c r="UCV51"/>
      <c r="UCW51"/>
      <c r="UCX51"/>
      <c r="UCY51"/>
      <c r="UCZ51"/>
      <c r="UDA51"/>
      <c r="UDB51"/>
      <c r="UDC51"/>
      <c r="UDD51"/>
      <c r="UDE51"/>
      <c r="UDF51"/>
      <c r="UDG51"/>
      <c r="UDH51"/>
      <c r="UDI51"/>
      <c r="UDJ51"/>
      <c r="UDK51"/>
      <c r="UDL51"/>
      <c r="UDM51"/>
      <c r="UDN51"/>
      <c r="UDO51"/>
      <c r="UDP51"/>
      <c r="UDQ51"/>
      <c r="UDR51"/>
      <c r="UDS51"/>
      <c r="UDT51"/>
      <c r="UDU51"/>
      <c r="UDV51"/>
      <c r="UDW51"/>
      <c r="UDX51"/>
      <c r="UDY51"/>
      <c r="UDZ51"/>
      <c r="UEA51"/>
      <c r="UEB51"/>
      <c r="UEC51"/>
      <c r="UED51"/>
      <c r="UEE51"/>
      <c r="UEF51"/>
      <c r="UEG51"/>
      <c r="UEH51"/>
      <c r="UEI51"/>
      <c r="UEJ51"/>
      <c r="UEK51"/>
      <c r="UEL51"/>
      <c r="UEM51"/>
      <c r="UEN51"/>
      <c r="UEO51"/>
      <c r="UEP51"/>
      <c r="UEQ51"/>
      <c r="UER51"/>
      <c r="UES51"/>
      <c r="UET51"/>
      <c r="UEU51"/>
      <c r="UEV51"/>
      <c r="UEW51"/>
      <c r="UEX51"/>
      <c r="UEY51"/>
      <c r="UEZ51"/>
      <c r="UFA51"/>
      <c r="UFB51"/>
      <c r="UFC51"/>
      <c r="UFD51"/>
      <c r="UFE51"/>
      <c r="UFF51"/>
      <c r="UFG51"/>
      <c r="UFH51"/>
      <c r="UFI51"/>
      <c r="UFJ51"/>
      <c r="UFK51"/>
      <c r="UFL51"/>
      <c r="UFM51"/>
      <c r="UFN51"/>
      <c r="UFO51"/>
      <c r="UFP51"/>
      <c r="UFQ51"/>
      <c r="UFR51"/>
      <c r="UFS51"/>
      <c r="UFT51"/>
      <c r="UFU51"/>
      <c r="UFV51"/>
      <c r="UFW51"/>
      <c r="UFX51"/>
      <c r="UFY51"/>
      <c r="UFZ51"/>
      <c r="UGA51"/>
      <c r="UGB51"/>
      <c r="UGC51"/>
      <c r="UGD51"/>
      <c r="UGE51"/>
      <c r="UGF51"/>
      <c r="UGG51"/>
      <c r="UGH51"/>
      <c r="UGI51"/>
      <c r="UGJ51"/>
      <c r="UGK51"/>
      <c r="UGL51"/>
      <c r="UGM51"/>
      <c r="UGN51"/>
      <c r="UGO51"/>
      <c r="UGP51"/>
      <c r="UGQ51"/>
      <c r="UGR51"/>
      <c r="UGS51"/>
      <c r="UGT51"/>
      <c r="UGU51"/>
      <c r="UGV51"/>
      <c r="UGW51"/>
      <c r="UGX51"/>
      <c r="UGY51"/>
      <c r="UGZ51"/>
      <c r="UHA51"/>
      <c r="UHB51"/>
      <c r="UHC51"/>
      <c r="UHD51"/>
      <c r="UHE51"/>
      <c r="UHF51"/>
      <c r="UHG51"/>
      <c r="UHH51"/>
      <c r="UHI51"/>
      <c r="UHJ51"/>
      <c r="UHK51"/>
      <c r="UHL51"/>
      <c r="UHM51"/>
      <c r="UHN51"/>
      <c r="UHO51"/>
      <c r="UHP51"/>
      <c r="UHQ51"/>
      <c r="UHR51"/>
      <c r="UHS51"/>
      <c r="UHT51"/>
      <c r="UHU51"/>
      <c r="UHV51"/>
      <c r="UHW51"/>
      <c r="UHX51"/>
      <c r="UHY51"/>
      <c r="UHZ51"/>
      <c r="UIA51"/>
      <c r="UIB51"/>
      <c r="UIC51"/>
      <c r="UID51"/>
      <c r="UIE51"/>
      <c r="UIF51"/>
      <c r="UIG51"/>
      <c r="UIH51"/>
      <c r="UII51"/>
      <c r="UIJ51"/>
      <c r="UIK51"/>
      <c r="UIL51"/>
      <c r="UIM51"/>
      <c r="UIN51"/>
      <c r="UIO51"/>
      <c r="UIP51"/>
      <c r="UIQ51"/>
      <c r="UIR51"/>
      <c r="UIS51"/>
      <c r="UIT51"/>
      <c r="UIU51"/>
      <c r="UIV51"/>
      <c r="UIW51"/>
      <c r="UIX51"/>
      <c r="UIY51"/>
      <c r="UIZ51"/>
      <c r="UJA51"/>
      <c r="UJB51"/>
      <c r="UJC51"/>
      <c r="UJD51"/>
      <c r="UJE51"/>
      <c r="UJF51"/>
      <c r="UJG51"/>
      <c r="UJH51"/>
      <c r="UJI51"/>
      <c r="UJJ51"/>
      <c r="UJK51"/>
      <c r="UJL51"/>
      <c r="UJM51"/>
      <c r="UJN51"/>
      <c r="UJO51"/>
      <c r="UJP51"/>
      <c r="UJQ51"/>
      <c r="UJR51"/>
      <c r="UJS51"/>
      <c r="UJT51"/>
      <c r="UJU51"/>
      <c r="UJV51"/>
      <c r="UJW51"/>
      <c r="UJX51"/>
      <c r="UJY51"/>
      <c r="UJZ51"/>
      <c r="UKA51"/>
      <c r="UKB51"/>
      <c r="UKC51"/>
      <c r="UKD51"/>
      <c r="UKE51"/>
      <c r="UKF51"/>
      <c r="UKG51"/>
      <c r="UKH51"/>
      <c r="UKI51"/>
      <c r="UKJ51"/>
      <c r="UKK51"/>
      <c r="UKL51"/>
      <c r="UKM51"/>
      <c r="UKN51"/>
      <c r="UKO51"/>
      <c r="UKP51"/>
      <c r="UKQ51"/>
      <c r="UKR51"/>
      <c r="UKS51"/>
      <c r="UKT51"/>
      <c r="UKU51"/>
      <c r="UKV51"/>
      <c r="UKW51"/>
      <c r="UKX51"/>
      <c r="UKY51"/>
      <c r="UKZ51"/>
      <c r="ULA51"/>
      <c r="ULB51"/>
      <c r="ULC51"/>
      <c r="ULD51"/>
      <c r="ULE51"/>
      <c r="ULF51"/>
      <c r="ULG51"/>
      <c r="ULH51"/>
      <c r="ULI51"/>
      <c r="ULJ51"/>
      <c r="ULK51"/>
      <c r="ULL51"/>
      <c r="ULM51"/>
      <c r="ULN51"/>
      <c r="ULO51"/>
      <c r="ULP51"/>
      <c r="ULQ51"/>
      <c r="ULR51"/>
      <c r="ULS51"/>
      <c r="ULT51"/>
      <c r="ULU51"/>
      <c r="ULV51"/>
      <c r="ULW51"/>
      <c r="ULX51"/>
      <c r="ULY51"/>
      <c r="ULZ51"/>
      <c r="UMA51"/>
      <c r="UMB51"/>
      <c r="UMC51"/>
      <c r="UMD51"/>
      <c r="UME51"/>
      <c r="UMF51"/>
      <c r="UMG51"/>
      <c r="UMH51"/>
      <c r="UMI51"/>
      <c r="UMJ51"/>
      <c r="UMK51"/>
      <c r="UML51"/>
      <c r="UMM51"/>
      <c r="UMN51"/>
      <c r="UMO51"/>
      <c r="UMP51"/>
      <c r="UMQ51"/>
      <c r="UMR51"/>
      <c r="UMS51"/>
      <c r="UMT51"/>
      <c r="UMU51"/>
      <c r="UMV51"/>
      <c r="UMW51"/>
      <c r="UMX51"/>
      <c r="UMY51"/>
      <c r="UMZ51"/>
      <c r="UNA51"/>
      <c r="UNB51"/>
      <c r="UNC51"/>
      <c r="UND51"/>
      <c r="UNE51"/>
      <c r="UNF51"/>
      <c r="UNG51"/>
      <c r="UNH51"/>
      <c r="UNI51"/>
      <c r="UNJ51"/>
      <c r="UNK51"/>
      <c r="UNL51"/>
      <c r="UNM51"/>
      <c r="UNN51"/>
      <c r="UNO51"/>
      <c r="UNP51"/>
      <c r="UNQ51"/>
      <c r="UNR51"/>
      <c r="UNS51"/>
      <c r="UNT51"/>
      <c r="UNU51"/>
      <c r="UNV51"/>
      <c r="UNW51"/>
      <c r="UNX51"/>
      <c r="UNY51"/>
      <c r="UNZ51"/>
      <c r="UOA51"/>
      <c r="UOB51"/>
      <c r="UOC51"/>
      <c r="UOD51"/>
      <c r="UOE51"/>
      <c r="UOF51"/>
      <c r="UOG51"/>
      <c r="UOH51"/>
      <c r="UOI51"/>
      <c r="UOJ51"/>
      <c r="UOK51"/>
      <c r="UOL51"/>
      <c r="UOM51"/>
      <c r="UON51"/>
      <c r="UOO51"/>
      <c r="UOP51"/>
      <c r="UOQ51"/>
      <c r="UOR51"/>
      <c r="UOS51"/>
      <c r="UOT51"/>
      <c r="UOU51"/>
      <c r="UOV51"/>
      <c r="UOW51"/>
      <c r="UOX51"/>
      <c r="UOY51"/>
      <c r="UOZ51"/>
      <c r="UPA51"/>
      <c r="UPB51"/>
      <c r="UPC51"/>
      <c r="UPD51"/>
      <c r="UPE51"/>
      <c r="UPF51"/>
      <c r="UPG51"/>
      <c r="UPH51"/>
      <c r="UPI51"/>
      <c r="UPJ51"/>
      <c r="UPK51"/>
      <c r="UPL51"/>
      <c r="UPM51"/>
      <c r="UPN51"/>
      <c r="UPO51"/>
      <c r="UPP51"/>
      <c r="UPQ51"/>
      <c r="UPR51"/>
      <c r="UPS51"/>
      <c r="UPT51"/>
      <c r="UPU51"/>
      <c r="UPV51"/>
      <c r="UPW51"/>
      <c r="UPX51"/>
      <c r="UPY51"/>
      <c r="UPZ51"/>
      <c r="UQA51"/>
      <c r="UQB51"/>
      <c r="UQC51"/>
      <c r="UQD51"/>
      <c r="UQE51"/>
      <c r="UQF51"/>
      <c r="UQG51"/>
      <c r="UQH51"/>
      <c r="UQI51"/>
      <c r="UQJ51"/>
      <c r="UQK51"/>
      <c r="UQL51"/>
      <c r="UQM51"/>
      <c r="UQN51"/>
      <c r="UQO51"/>
      <c r="UQP51"/>
      <c r="UQQ51"/>
      <c r="UQR51"/>
      <c r="UQS51"/>
      <c r="UQT51"/>
      <c r="UQU51"/>
      <c r="UQV51"/>
      <c r="UQW51"/>
      <c r="UQX51"/>
      <c r="UQY51"/>
      <c r="UQZ51"/>
      <c r="URA51"/>
      <c r="URB51"/>
      <c r="URC51"/>
      <c r="URD51"/>
      <c r="URE51"/>
      <c r="URF51"/>
      <c r="URG51"/>
      <c r="URH51"/>
      <c r="URI51"/>
      <c r="URJ51"/>
      <c r="URK51"/>
      <c r="URL51"/>
      <c r="URM51"/>
      <c r="URN51"/>
      <c r="URO51"/>
      <c r="URP51"/>
      <c r="URQ51"/>
      <c r="URR51"/>
      <c r="URS51"/>
      <c r="URT51"/>
      <c r="URU51"/>
      <c r="URV51"/>
      <c r="URW51"/>
      <c r="URX51"/>
      <c r="URY51"/>
      <c r="URZ51"/>
      <c r="USA51"/>
      <c r="USB51"/>
      <c r="USC51"/>
      <c r="USD51"/>
      <c r="USE51"/>
      <c r="USF51"/>
      <c r="USG51"/>
      <c r="USH51"/>
      <c r="USI51"/>
      <c r="USJ51"/>
      <c r="USK51"/>
      <c r="USL51"/>
      <c r="USM51"/>
      <c r="USN51"/>
      <c r="USO51"/>
      <c r="USP51"/>
      <c r="USQ51"/>
      <c r="USR51"/>
      <c r="USS51"/>
      <c r="UST51"/>
      <c r="USU51"/>
      <c r="USV51"/>
      <c r="USW51"/>
      <c r="USX51"/>
      <c r="USY51"/>
      <c r="USZ51"/>
      <c r="UTA51"/>
      <c r="UTB51"/>
      <c r="UTC51"/>
      <c r="UTD51"/>
      <c r="UTE51"/>
      <c r="UTF51"/>
      <c r="UTG51"/>
      <c r="UTH51"/>
      <c r="UTI51"/>
      <c r="UTJ51"/>
      <c r="UTK51"/>
      <c r="UTL51"/>
      <c r="UTM51"/>
      <c r="UTN51"/>
      <c r="UTO51"/>
      <c r="UTP51"/>
      <c r="UTQ51"/>
      <c r="UTR51"/>
      <c r="UTS51"/>
      <c r="UTT51"/>
      <c r="UTU51"/>
      <c r="UTV51"/>
      <c r="UTW51"/>
      <c r="UTX51"/>
      <c r="UTY51"/>
      <c r="UTZ51"/>
      <c r="UUA51"/>
      <c r="UUB51"/>
      <c r="UUC51"/>
      <c r="UUD51"/>
      <c r="UUE51"/>
      <c r="UUF51"/>
      <c r="UUG51"/>
      <c r="UUH51"/>
      <c r="UUI51"/>
      <c r="UUJ51"/>
      <c r="UUK51"/>
      <c r="UUL51"/>
      <c r="UUM51"/>
      <c r="UUN51"/>
      <c r="UUO51"/>
      <c r="UUP51"/>
      <c r="UUQ51"/>
      <c r="UUR51"/>
      <c r="UUS51"/>
      <c r="UUT51"/>
      <c r="UUU51"/>
      <c r="UUV51"/>
      <c r="UUW51"/>
      <c r="UUX51"/>
      <c r="UUY51"/>
      <c r="UUZ51"/>
      <c r="UVA51"/>
      <c r="UVB51"/>
      <c r="UVC51"/>
      <c r="UVD51"/>
      <c r="UVE51"/>
      <c r="UVF51"/>
      <c r="UVG51"/>
      <c r="UVH51"/>
      <c r="UVI51"/>
      <c r="UVJ51"/>
      <c r="UVK51"/>
      <c r="UVL51"/>
      <c r="UVM51"/>
      <c r="UVN51"/>
      <c r="UVO51"/>
      <c r="UVP51"/>
      <c r="UVQ51"/>
      <c r="UVR51"/>
      <c r="UVS51"/>
      <c r="UVT51"/>
      <c r="UVU51"/>
      <c r="UVV51"/>
      <c r="UVW51"/>
      <c r="UVX51"/>
      <c r="UVY51"/>
      <c r="UVZ51"/>
      <c r="UWA51"/>
      <c r="UWB51"/>
      <c r="UWC51"/>
      <c r="UWD51"/>
      <c r="UWE51"/>
      <c r="UWF51"/>
      <c r="UWG51"/>
      <c r="UWH51"/>
      <c r="UWI51"/>
      <c r="UWJ51"/>
      <c r="UWK51"/>
      <c r="UWL51"/>
      <c r="UWM51"/>
      <c r="UWN51"/>
      <c r="UWO51"/>
      <c r="UWP51"/>
      <c r="UWQ51"/>
      <c r="UWR51"/>
      <c r="UWS51"/>
      <c r="UWT51"/>
      <c r="UWU51"/>
      <c r="UWV51"/>
      <c r="UWW51"/>
      <c r="UWX51"/>
      <c r="UWY51"/>
      <c r="UWZ51"/>
      <c r="UXA51"/>
      <c r="UXB51"/>
      <c r="UXC51"/>
      <c r="UXD51"/>
      <c r="UXE51"/>
      <c r="UXF51"/>
      <c r="UXG51"/>
      <c r="UXH51"/>
      <c r="UXI51"/>
      <c r="UXJ51"/>
      <c r="UXK51"/>
      <c r="UXL51"/>
      <c r="UXM51"/>
      <c r="UXN51"/>
      <c r="UXO51"/>
      <c r="UXP51"/>
      <c r="UXQ51"/>
      <c r="UXR51"/>
      <c r="UXS51"/>
      <c r="UXT51"/>
      <c r="UXU51"/>
      <c r="UXV51"/>
      <c r="UXW51"/>
      <c r="UXX51"/>
      <c r="UXY51"/>
      <c r="UXZ51"/>
      <c r="UYA51"/>
      <c r="UYB51"/>
      <c r="UYC51"/>
      <c r="UYD51"/>
      <c r="UYE51"/>
      <c r="UYF51"/>
      <c r="UYG51"/>
      <c r="UYH51"/>
      <c r="UYI51"/>
      <c r="UYJ51"/>
      <c r="UYK51"/>
      <c r="UYL51"/>
      <c r="UYM51"/>
      <c r="UYN51"/>
      <c r="UYO51"/>
      <c r="UYP51"/>
      <c r="UYQ51"/>
      <c r="UYR51"/>
      <c r="UYS51"/>
      <c r="UYT51"/>
      <c r="UYU51"/>
      <c r="UYV51"/>
      <c r="UYW51"/>
      <c r="UYX51"/>
      <c r="UYY51"/>
      <c r="UYZ51"/>
      <c r="UZA51"/>
      <c r="UZB51"/>
      <c r="UZC51"/>
      <c r="UZD51"/>
      <c r="UZE51"/>
      <c r="UZF51"/>
      <c r="UZG51"/>
      <c r="UZH51"/>
      <c r="UZI51"/>
      <c r="UZJ51"/>
      <c r="UZK51"/>
      <c r="UZL51"/>
      <c r="UZM51"/>
      <c r="UZN51"/>
      <c r="UZO51"/>
      <c r="UZP51"/>
      <c r="UZQ51"/>
      <c r="UZR51"/>
      <c r="UZS51"/>
      <c r="UZT51"/>
      <c r="UZU51"/>
      <c r="UZV51"/>
      <c r="UZW51"/>
      <c r="UZX51"/>
      <c r="UZY51"/>
      <c r="UZZ51"/>
      <c r="VAA51"/>
      <c r="VAB51"/>
      <c r="VAC51"/>
      <c r="VAD51"/>
      <c r="VAE51"/>
      <c r="VAF51"/>
      <c r="VAG51"/>
      <c r="VAH51"/>
      <c r="VAI51"/>
      <c r="VAJ51"/>
      <c r="VAK51"/>
      <c r="VAL51"/>
      <c r="VAM51"/>
      <c r="VAN51"/>
      <c r="VAO51"/>
      <c r="VAP51"/>
      <c r="VAQ51"/>
      <c r="VAR51"/>
      <c r="VAS51"/>
      <c r="VAT51"/>
      <c r="VAU51"/>
      <c r="VAV51"/>
      <c r="VAW51"/>
      <c r="VAX51"/>
      <c r="VAY51"/>
      <c r="VAZ51"/>
      <c r="VBA51"/>
      <c r="VBB51"/>
      <c r="VBC51"/>
      <c r="VBD51"/>
      <c r="VBE51"/>
      <c r="VBF51"/>
      <c r="VBG51"/>
      <c r="VBH51"/>
      <c r="VBI51"/>
      <c r="VBJ51"/>
      <c r="VBK51"/>
      <c r="VBL51"/>
      <c r="VBM51"/>
      <c r="VBN51"/>
      <c r="VBO51"/>
      <c r="VBP51"/>
      <c r="VBQ51"/>
      <c r="VBR51"/>
      <c r="VBS51"/>
      <c r="VBT51"/>
      <c r="VBU51"/>
      <c r="VBV51"/>
      <c r="VBW51"/>
      <c r="VBX51"/>
      <c r="VBY51"/>
      <c r="VBZ51"/>
      <c r="VCA51"/>
      <c r="VCB51"/>
      <c r="VCC51"/>
      <c r="VCD51"/>
      <c r="VCE51"/>
      <c r="VCF51"/>
      <c r="VCG51"/>
      <c r="VCH51"/>
      <c r="VCI51"/>
      <c r="VCJ51"/>
      <c r="VCK51"/>
      <c r="VCL51"/>
      <c r="VCM51"/>
      <c r="VCN51"/>
      <c r="VCO51"/>
      <c r="VCP51"/>
      <c r="VCQ51"/>
      <c r="VCR51"/>
      <c r="VCS51"/>
      <c r="VCT51"/>
      <c r="VCU51"/>
      <c r="VCV51"/>
      <c r="VCW51"/>
      <c r="VCX51"/>
      <c r="VCY51"/>
      <c r="VCZ51"/>
      <c r="VDA51"/>
      <c r="VDB51"/>
      <c r="VDC51"/>
      <c r="VDD51"/>
      <c r="VDE51"/>
      <c r="VDF51"/>
      <c r="VDG51"/>
      <c r="VDH51"/>
      <c r="VDI51"/>
      <c r="VDJ51"/>
      <c r="VDK51"/>
      <c r="VDL51"/>
      <c r="VDM51"/>
      <c r="VDN51"/>
      <c r="VDO51"/>
      <c r="VDP51"/>
      <c r="VDQ51"/>
      <c r="VDR51"/>
      <c r="VDS51"/>
      <c r="VDT51"/>
      <c r="VDU51"/>
      <c r="VDV51"/>
      <c r="VDW51"/>
      <c r="VDX51"/>
      <c r="VDY51"/>
      <c r="VDZ51"/>
      <c r="VEA51"/>
      <c r="VEB51"/>
      <c r="VEC51"/>
      <c r="VED51"/>
      <c r="VEE51"/>
      <c r="VEF51"/>
      <c r="VEG51"/>
      <c r="VEH51"/>
      <c r="VEI51"/>
      <c r="VEJ51"/>
      <c r="VEK51"/>
      <c r="VEL51"/>
      <c r="VEM51"/>
      <c r="VEN51"/>
      <c r="VEO51"/>
      <c r="VEP51"/>
      <c r="VEQ51"/>
      <c r="VER51"/>
      <c r="VES51"/>
      <c r="VET51"/>
      <c r="VEU51"/>
      <c r="VEV51"/>
      <c r="VEW51"/>
      <c r="VEX51"/>
      <c r="VEY51"/>
      <c r="VEZ51"/>
      <c r="VFA51"/>
      <c r="VFB51"/>
      <c r="VFC51"/>
      <c r="VFD51"/>
      <c r="VFE51"/>
      <c r="VFF51"/>
      <c r="VFG51"/>
      <c r="VFH51"/>
      <c r="VFI51"/>
      <c r="VFJ51"/>
      <c r="VFK51"/>
      <c r="VFL51"/>
      <c r="VFM51"/>
      <c r="VFN51"/>
      <c r="VFO51"/>
      <c r="VFP51"/>
      <c r="VFQ51"/>
      <c r="VFR51"/>
      <c r="VFS51"/>
      <c r="VFT51"/>
      <c r="VFU51"/>
      <c r="VFV51"/>
      <c r="VFW51"/>
      <c r="VFX51"/>
      <c r="VFY51"/>
      <c r="VFZ51"/>
      <c r="VGA51"/>
      <c r="VGB51"/>
      <c r="VGC51"/>
      <c r="VGD51"/>
      <c r="VGE51"/>
      <c r="VGF51"/>
      <c r="VGG51"/>
      <c r="VGH51"/>
      <c r="VGI51"/>
      <c r="VGJ51"/>
      <c r="VGK51"/>
      <c r="VGL51"/>
      <c r="VGM51"/>
      <c r="VGN51"/>
      <c r="VGO51"/>
      <c r="VGP51"/>
      <c r="VGQ51"/>
      <c r="VGR51"/>
      <c r="VGS51"/>
      <c r="VGT51"/>
      <c r="VGU51"/>
      <c r="VGV51"/>
      <c r="VGW51"/>
      <c r="VGX51"/>
      <c r="VGY51"/>
      <c r="VGZ51"/>
      <c r="VHA51"/>
      <c r="VHB51"/>
      <c r="VHC51"/>
      <c r="VHD51"/>
      <c r="VHE51"/>
      <c r="VHF51"/>
      <c r="VHG51"/>
      <c r="VHH51"/>
      <c r="VHI51"/>
      <c r="VHJ51"/>
      <c r="VHK51"/>
      <c r="VHL51"/>
      <c r="VHM51"/>
      <c r="VHN51"/>
      <c r="VHO51"/>
      <c r="VHP51"/>
      <c r="VHQ51"/>
      <c r="VHR51"/>
      <c r="VHS51"/>
      <c r="VHT51"/>
      <c r="VHU51"/>
      <c r="VHV51"/>
      <c r="VHW51"/>
      <c r="VHX51"/>
      <c r="VHY51"/>
      <c r="VHZ51"/>
      <c r="VIA51"/>
      <c r="VIB51"/>
      <c r="VIC51"/>
      <c r="VID51"/>
      <c r="VIE51"/>
      <c r="VIF51"/>
      <c r="VIG51"/>
      <c r="VIH51"/>
      <c r="VII51"/>
      <c r="VIJ51"/>
      <c r="VIK51"/>
      <c r="VIL51"/>
      <c r="VIM51"/>
      <c r="VIN51"/>
      <c r="VIO51"/>
      <c r="VIP51"/>
      <c r="VIQ51"/>
      <c r="VIR51"/>
      <c r="VIS51"/>
      <c r="VIT51"/>
      <c r="VIU51"/>
      <c r="VIV51"/>
      <c r="VIW51"/>
      <c r="VIX51"/>
      <c r="VIY51"/>
      <c r="VIZ51"/>
      <c r="VJA51"/>
      <c r="VJB51"/>
      <c r="VJC51"/>
      <c r="VJD51"/>
      <c r="VJE51"/>
      <c r="VJF51"/>
      <c r="VJG51"/>
      <c r="VJH51"/>
      <c r="VJI51"/>
      <c r="VJJ51"/>
      <c r="VJK51"/>
      <c r="VJL51"/>
      <c r="VJM51"/>
      <c r="VJN51"/>
      <c r="VJO51"/>
      <c r="VJP51"/>
      <c r="VJQ51"/>
      <c r="VJR51"/>
      <c r="VJS51"/>
      <c r="VJT51"/>
      <c r="VJU51"/>
      <c r="VJV51"/>
      <c r="VJW51"/>
      <c r="VJX51"/>
      <c r="VJY51"/>
      <c r="VJZ51"/>
      <c r="VKA51"/>
      <c r="VKB51"/>
      <c r="VKC51"/>
      <c r="VKD51"/>
      <c r="VKE51"/>
      <c r="VKF51"/>
      <c r="VKG51"/>
      <c r="VKH51"/>
      <c r="VKI51"/>
      <c r="VKJ51"/>
      <c r="VKK51"/>
      <c r="VKL51"/>
      <c r="VKM51"/>
      <c r="VKN51"/>
      <c r="VKO51"/>
      <c r="VKP51"/>
      <c r="VKQ51"/>
      <c r="VKR51"/>
      <c r="VKS51"/>
      <c r="VKT51"/>
      <c r="VKU51"/>
      <c r="VKV51"/>
      <c r="VKW51"/>
      <c r="VKX51"/>
      <c r="VKY51"/>
      <c r="VKZ51"/>
      <c r="VLA51"/>
      <c r="VLB51"/>
      <c r="VLC51"/>
      <c r="VLD51"/>
      <c r="VLE51"/>
      <c r="VLF51"/>
      <c r="VLG51"/>
      <c r="VLH51"/>
      <c r="VLI51"/>
      <c r="VLJ51"/>
      <c r="VLK51"/>
      <c r="VLL51"/>
      <c r="VLM51"/>
      <c r="VLN51"/>
      <c r="VLO51"/>
      <c r="VLP51"/>
      <c r="VLQ51"/>
      <c r="VLR51"/>
      <c r="VLS51"/>
      <c r="VLT51"/>
      <c r="VLU51"/>
      <c r="VLV51"/>
      <c r="VLW51"/>
      <c r="VLX51"/>
      <c r="VLY51"/>
      <c r="VLZ51"/>
      <c r="VMA51"/>
      <c r="VMB51"/>
      <c r="VMC51"/>
      <c r="VMD51"/>
      <c r="VME51"/>
      <c r="VMF51"/>
      <c r="VMG51"/>
      <c r="VMH51"/>
      <c r="VMI51"/>
      <c r="VMJ51"/>
      <c r="VMK51"/>
      <c r="VML51"/>
      <c r="VMM51"/>
      <c r="VMN51"/>
      <c r="VMO51"/>
      <c r="VMP51"/>
      <c r="VMQ51"/>
      <c r="VMR51"/>
      <c r="VMS51"/>
      <c r="VMT51"/>
      <c r="VMU51"/>
      <c r="VMV51"/>
      <c r="VMW51"/>
      <c r="VMX51"/>
      <c r="VMY51"/>
      <c r="VMZ51"/>
      <c r="VNA51"/>
      <c r="VNB51"/>
      <c r="VNC51"/>
      <c r="VND51"/>
      <c r="VNE51"/>
      <c r="VNF51"/>
      <c r="VNG51"/>
      <c r="VNH51"/>
      <c r="VNI51"/>
      <c r="VNJ51"/>
      <c r="VNK51"/>
      <c r="VNL51"/>
      <c r="VNM51"/>
      <c r="VNN51"/>
      <c r="VNO51"/>
      <c r="VNP51"/>
      <c r="VNQ51"/>
      <c r="VNR51"/>
      <c r="VNS51"/>
      <c r="VNT51"/>
      <c r="VNU51"/>
      <c r="VNV51"/>
      <c r="VNW51"/>
      <c r="VNX51"/>
      <c r="VNY51"/>
      <c r="VNZ51"/>
      <c r="VOA51"/>
      <c r="VOB51"/>
      <c r="VOC51"/>
      <c r="VOD51"/>
      <c r="VOE51"/>
      <c r="VOF51"/>
      <c r="VOG51"/>
      <c r="VOH51"/>
      <c r="VOI51"/>
      <c r="VOJ51"/>
      <c r="VOK51"/>
      <c r="VOL51"/>
      <c r="VOM51"/>
      <c r="VON51"/>
      <c r="VOO51"/>
      <c r="VOP51"/>
      <c r="VOQ51"/>
      <c r="VOR51"/>
      <c r="VOS51"/>
      <c r="VOT51"/>
      <c r="VOU51"/>
      <c r="VOV51"/>
      <c r="VOW51"/>
      <c r="VOX51"/>
      <c r="VOY51"/>
      <c r="VOZ51"/>
      <c r="VPA51"/>
      <c r="VPB51"/>
      <c r="VPC51"/>
      <c r="VPD51"/>
      <c r="VPE51"/>
      <c r="VPF51"/>
      <c r="VPG51"/>
      <c r="VPH51"/>
      <c r="VPI51"/>
      <c r="VPJ51"/>
      <c r="VPK51"/>
      <c r="VPL51"/>
      <c r="VPM51"/>
      <c r="VPN51"/>
      <c r="VPO51"/>
      <c r="VPP51"/>
      <c r="VPQ51"/>
      <c r="VPR51"/>
      <c r="VPS51"/>
      <c r="VPT51"/>
      <c r="VPU51"/>
      <c r="VPV51"/>
      <c r="VPW51"/>
      <c r="VPX51"/>
      <c r="VPY51"/>
      <c r="VPZ51"/>
      <c r="VQA51"/>
      <c r="VQB51"/>
      <c r="VQC51"/>
      <c r="VQD51"/>
      <c r="VQE51"/>
      <c r="VQF51"/>
      <c r="VQG51"/>
      <c r="VQH51"/>
      <c r="VQI51"/>
      <c r="VQJ51"/>
      <c r="VQK51"/>
      <c r="VQL51"/>
      <c r="VQM51"/>
      <c r="VQN51"/>
      <c r="VQO51"/>
      <c r="VQP51"/>
      <c r="VQQ51"/>
      <c r="VQR51"/>
      <c r="VQS51"/>
      <c r="VQT51"/>
      <c r="VQU51"/>
      <c r="VQV51"/>
      <c r="VQW51"/>
      <c r="VQX51"/>
      <c r="VQY51"/>
      <c r="VQZ51"/>
      <c r="VRA51"/>
      <c r="VRB51"/>
      <c r="VRC51"/>
      <c r="VRD51"/>
      <c r="VRE51"/>
      <c r="VRF51"/>
      <c r="VRG51"/>
      <c r="VRH51"/>
      <c r="VRI51"/>
      <c r="VRJ51"/>
      <c r="VRK51"/>
      <c r="VRL51"/>
      <c r="VRM51"/>
      <c r="VRN51"/>
      <c r="VRO51"/>
      <c r="VRP51"/>
      <c r="VRQ51"/>
      <c r="VRR51"/>
      <c r="VRS51"/>
      <c r="VRT51"/>
      <c r="VRU51"/>
      <c r="VRV51"/>
      <c r="VRW51"/>
      <c r="VRX51"/>
      <c r="VRY51"/>
      <c r="VRZ51"/>
      <c r="VSA51"/>
      <c r="VSB51"/>
      <c r="VSC51"/>
      <c r="VSD51"/>
      <c r="VSE51"/>
      <c r="VSF51"/>
      <c r="VSG51"/>
      <c r="VSH51"/>
      <c r="VSI51"/>
      <c r="VSJ51"/>
      <c r="VSK51"/>
      <c r="VSL51"/>
      <c r="VSM51"/>
      <c r="VSN51"/>
      <c r="VSO51"/>
      <c r="VSP51"/>
      <c r="VSQ51"/>
      <c r="VSR51"/>
      <c r="VSS51"/>
      <c r="VST51"/>
      <c r="VSU51"/>
      <c r="VSV51"/>
      <c r="VSW51"/>
      <c r="VSX51"/>
      <c r="VSY51"/>
      <c r="VSZ51"/>
      <c r="VTA51"/>
      <c r="VTB51"/>
      <c r="VTC51"/>
      <c r="VTD51"/>
      <c r="VTE51"/>
      <c r="VTF51"/>
      <c r="VTG51"/>
      <c r="VTH51"/>
      <c r="VTI51"/>
      <c r="VTJ51"/>
      <c r="VTK51"/>
      <c r="VTL51"/>
      <c r="VTM51"/>
      <c r="VTN51"/>
      <c r="VTO51"/>
      <c r="VTP51"/>
      <c r="VTQ51"/>
      <c r="VTR51"/>
      <c r="VTS51"/>
      <c r="VTT51"/>
      <c r="VTU51"/>
      <c r="VTV51"/>
      <c r="VTW51"/>
      <c r="VTX51"/>
      <c r="VTY51"/>
      <c r="VTZ51"/>
      <c r="VUA51"/>
      <c r="VUB51"/>
      <c r="VUC51"/>
      <c r="VUD51"/>
      <c r="VUE51"/>
      <c r="VUF51"/>
      <c r="VUG51"/>
      <c r="VUH51"/>
      <c r="VUI51"/>
      <c r="VUJ51"/>
      <c r="VUK51"/>
      <c r="VUL51"/>
      <c r="VUM51"/>
      <c r="VUN51"/>
      <c r="VUO51"/>
      <c r="VUP51"/>
      <c r="VUQ51"/>
      <c r="VUR51"/>
      <c r="VUS51"/>
      <c r="VUT51"/>
      <c r="VUU51"/>
      <c r="VUV51"/>
      <c r="VUW51"/>
      <c r="VUX51"/>
      <c r="VUY51"/>
      <c r="VUZ51"/>
      <c r="VVA51"/>
      <c r="VVB51"/>
      <c r="VVC51"/>
      <c r="VVD51"/>
      <c r="VVE51"/>
      <c r="VVF51"/>
      <c r="VVG51"/>
      <c r="VVH51"/>
      <c r="VVI51"/>
      <c r="VVJ51"/>
      <c r="VVK51"/>
      <c r="VVL51"/>
      <c r="VVM51"/>
      <c r="VVN51"/>
      <c r="VVO51"/>
      <c r="VVP51"/>
      <c r="VVQ51"/>
      <c r="VVR51"/>
      <c r="VVS51"/>
      <c r="VVT51"/>
      <c r="VVU51"/>
      <c r="VVV51"/>
      <c r="VVW51"/>
      <c r="VVX51"/>
      <c r="VVY51"/>
      <c r="VVZ51"/>
      <c r="VWA51"/>
      <c r="VWB51"/>
      <c r="VWC51"/>
      <c r="VWD51"/>
      <c r="VWE51"/>
      <c r="VWF51"/>
      <c r="VWG51"/>
      <c r="VWH51"/>
      <c r="VWI51"/>
      <c r="VWJ51"/>
      <c r="VWK51"/>
      <c r="VWL51"/>
      <c r="VWM51"/>
      <c r="VWN51"/>
      <c r="VWO51"/>
      <c r="VWP51"/>
      <c r="VWQ51"/>
      <c r="VWR51"/>
      <c r="VWS51"/>
      <c r="VWT51"/>
      <c r="VWU51"/>
      <c r="VWV51"/>
      <c r="VWW51"/>
      <c r="VWX51"/>
      <c r="VWY51"/>
      <c r="VWZ51"/>
      <c r="VXA51"/>
      <c r="VXB51"/>
      <c r="VXC51"/>
      <c r="VXD51"/>
      <c r="VXE51"/>
      <c r="VXF51"/>
      <c r="VXG51"/>
      <c r="VXH51"/>
      <c r="VXI51"/>
      <c r="VXJ51"/>
      <c r="VXK51"/>
      <c r="VXL51"/>
      <c r="VXM51"/>
      <c r="VXN51"/>
      <c r="VXO51"/>
      <c r="VXP51"/>
      <c r="VXQ51"/>
      <c r="VXR51"/>
      <c r="VXS51"/>
      <c r="VXT51"/>
      <c r="VXU51"/>
      <c r="VXV51"/>
      <c r="VXW51"/>
      <c r="VXX51"/>
      <c r="VXY51"/>
      <c r="VXZ51"/>
      <c r="VYA51"/>
      <c r="VYB51"/>
      <c r="VYC51"/>
      <c r="VYD51"/>
      <c r="VYE51"/>
      <c r="VYF51"/>
      <c r="VYG51"/>
      <c r="VYH51"/>
      <c r="VYI51"/>
      <c r="VYJ51"/>
      <c r="VYK51"/>
      <c r="VYL51"/>
      <c r="VYM51"/>
      <c r="VYN51"/>
      <c r="VYO51"/>
      <c r="VYP51"/>
      <c r="VYQ51"/>
      <c r="VYR51"/>
      <c r="VYS51"/>
      <c r="VYT51"/>
      <c r="VYU51"/>
      <c r="VYV51"/>
      <c r="VYW51"/>
      <c r="VYX51"/>
      <c r="VYY51"/>
      <c r="VYZ51"/>
      <c r="VZA51"/>
      <c r="VZB51"/>
      <c r="VZC51"/>
      <c r="VZD51"/>
      <c r="VZE51"/>
      <c r="VZF51"/>
      <c r="VZG51"/>
      <c r="VZH51"/>
      <c r="VZI51"/>
      <c r="VZJ51"/>
      <c r="VZK51"/>
      <c r="VZL51"/>
      <c r="VZM51"/>
      <c r="VZN51"/>
      <c r="VZO51"/>
      <c r="VZP51"/>
      <c r="VZQ51"/>
      <c r="VZR51"/>
      <c r="VZS51"/>
      <c r="VZT51"/>
      <c r="VZU51"/>
      <c r="VZV51"/>
      <c r="VZW51"/>
      <c r="VZX51"/>
      <c r="VZY51"/>
      <c r="VZZ51"/>
      <c r="WAA51"/>
      <c r="WAB51"/>
      <c r="WAC51"/>
      <c r="WAD51"/>
      <c r="WAE51"/>
      <c r="WAF51"/>
      <c r="WAG51"/>
      <c r="WAH51"/>
      <c r="WAI51"/>
      <c r="WAJ51"/>
      <c r="WAK51"/>
      <c r="WAL51"/>
      <c r="WAM51"/>
      <c r="WAN51"/>
      <c r="WAO51"/>
      <c r="WAP51"/>
      <c r="WAQ51"/>
      <c r="WAR51"/>
      <c r="WAS51"/>
      <c r="WAT51"/>
      <c r="WAU51"/>
      <c r="WAV51"/>
      <c r="WAW51"/>
      <c r="WAX51"/>
      <c r="WAY51"/>
      <c r="WAZ51"/>
      <c r="WBA51"/>
      <c r="WBB51"/>
      <c r="WBC51"/>
      <c r="WBD51"/>
      <c r="WBE51"/>
      <c r="WBF51"/>
      <c r="WBG51"/>
      <c r="WBH51"/>
      <c r="WBI51"/>
      <c r="WBJ51"/>
      <c r="WBK51"/>
      <c r="WBL51"/>
      <c r="WBM51"/>
      <c r="WBN51"/>
      <c r="WBO51"/>
      <c r="WBP51"/>
      <c r="WBQ51"/>
      <c r="WBR51"/>
      <c r="WBS51"/>
      <c r="WBT51"/>
      <c r="WBU51"/>
      <c r="WBV51"/>
      <c r="WBW51"/>
      <c r="WBX51"/>
      <c r="WBY51"/>
      <c r="WBZ51"/>
      <c r="WCA51"/>
      <c r="WCB51"/>
      <c r="WCC51"/>
      <c r="WCD51"/>
      <c r="WCE51"/>
      <c r="WCF51"/>
      <c r="WCG51"/>
      <c r="WCH51"/>
      <c r="WCI51"/>
      <c r="WCJ51"/>
      <c r="WCK51"/>
      <c r="WCL51"/>
      <c r="WCM51"/>
      <c r="WCN51"/>
      <c r="WCO51"/>
      <c r="WCP51"/>
      <c r="WCQ51"/>
      <c r="WCR51"/>
      <c r="WCS51"/>
      <c r="WCT51"/>
      <c r="WCU51"/>
      <c r="WCV51"/>
      <c r="WCW51"/>
      <c r="WCX51"/>
      <c r="WCY51"/>
      <c r="WCZ51"/>
      <c r="WDA51"/>
      <c r="WDB51"/>
      <c r="WDC51"/>
      <c r="WDD51"/>
      <c r="WDE51"/>
      <c r="WDF51"/>
      <c r="WDG51"/>
      <c r="WDH51"/>
      <c r="WDI51"/>
      <c r="WDJ51"/>
      <c r="WDK51"/>
      <c r="WDL51"/>
      <c r="WDM51"/>
      <c r="WDN51"/>
      <c r="WDO51"/>
      <c r="WDP51"/>
      <c r="WDQ51"/>
      <c r="WDR51"/>
      <c r="WDS51"/>
      <c r="WDT51"/>
      <c r="WDU51"/>
      <c r="WDV51"/>
      <c r="WDW51"/>
      <c r="WDX51"/>
      <c r="WDY51"/>
      <c r="WDZ51"/>
      <c r="WEA51"/>
      <c r="WEB51"/>
      <c r="WEC51"/>
      <c r="WED51"/>
      <c r="WEE51"/>
      <c r="WEF51"/>
      <c r="WEG51"/>
      <c r="WEH51"/>
      <c r="WEI51"/>
      <c r="WEJ51"/>
      <c r="WEK51"/>
      <c r="WEL51"/>
      <c r="WEM51"/>
      <c r="WEN51"/>
      <c r="WEO51"/>
      <c r="WEP51"/>
      <c r="WEQ51"/>
      <c r="WER51"/>
      <c r="WES51"/>
      <c r="WET51"/>
      <c r="WEU51"/>
      <c r="WEV51"/>
      <c r="WEW51"/>
      <c r="WEX51"/>
      <c r="WEY51"/>
      <c r="WEZ51"/>
      <c r="WFA51"/>
      <c r="WFB51"/>
      <c r="WFC51"/>
      <c r="WFD51"/>
      <c r="WFE51"/>
      <c r="WFF51"/>
      <c r="WFG51"/>
      <c r="WFH51"/>
      <c r="WFI51"/>
      <c r="WFJ51"/>
      <c r="WFK51"/>
      <c r="WFL51"/>
      <c r="WFM51"/>
      <c r="WFN51"/>
      <c r="WFO51"/>
      <c r="WFP51"/>
      <c r="WFQ51"/>
      <c r="WFR51"/>
      <c r="WFS51"/>
      <c r="WFT51"/>
      <c r="WFU51"/>
      <c r="WFV51"/>
      <c r="WFW51"/>
      <c r="WFX51"/>
      <c r="WFY51"/>
      <c r="WFZ51"/>
      <c r="WGA51"/>
      <c r="WGB51"/>
      <c r="WGC51"/>
      <c r="WGD51"/>
      <c r="WGE51"/>
      <c r="WGF51"/>
      <c r="WGG51"/>
      <c r="WGH51"/>
      <c r="WGI51"/>
      <c r="WGJ51"/>
      <c r="WGK51"/>
      <c r="WGL51"/>
      <c r="WGM51"/>
      <c r="WGN51"/>
      <c r="WGO51"/>
      <c r="WGP51"/>
      <c r="WGQ51"/>
      <c r="WGR51"/>
      <c r="WGS51"/>
      <c r="WGT51"/>
      <c r="WGU51"/>
      <c r="WGV51"/>
      <c r="WGW51"/>
      <c r="WGX51"/>
      <c r="WGY51"/>
      <c r="WGZ51"/>
      <c r="WHA51"/>
      <c r="WHB51"/>
      <c r="WHC51"/>
      <c r="WHD51"/>
      <c r="WHE51"/>
      <c r="WHF51"/>
      <c r="WHG51"/>
      <c r="WHH51"/>
      <c r="WHI51"/>
      <c r="WHJ51"/>
      <c r="WHK51"/>
      <c r="WHL51"/>
      <c r="WHM51"/>
      <c r="WHN51"/>
      <c r="WHO51"/>
      <c r="WHP51"/>
      <c r="WHQ51"/>
      <c r="WHR51"/>
      <c r="WHS51"/>
      <c r="WHT51"/>
      <c r="WHU51"/>
      <c r="WHV51"/>
      <c r="WHW51"/>
      <c r="WHX51"/>
      <c r="WHY51"/>
      <c r="WHZ51"/>
      <c r="WIA51"/>
      <c r="WIB51"/>
      <c r="WIC51"/>
      <c r="WID51"/>
      <c r="WIE51"/>
      <c r="WIF51"/>
      <c r="WIG51"/>
      <c r="WIH51"/>
      <c r="WII51"/>
      <c r="WIJ51"/>
      <c r="WIK51"/>
      <c r="WIL51"/>
      <c r="WIM51"/>
      <c r="WIN51"/>
      <c r="WIO51"/>
      <c r="WIP51"/>
      <c r="WIQ51"/>
      <c r="WIR51"/>
      <c r="WIS51"/>
      <c r="WIT51"/>
      <c r="WIU51"/>
      <c r="WIV51"/>
      <c r="WIW51"/>
      <c r="WIX51"/>
      <c r="WIY51"/>
      <c r="WIZ51"/>
      <c r="WJA51"/>
      <c r="WJB51"/>
      <c r="WJC51"/>
      <c r="WJD51"/>
      <c r="WJE51"/>
      <c r="WJF51"/>
      <c r="WJG51"/>
      <c r="WJH51"/>
      <c r="WJI51"/>
      <c r="WJJ51"/>
      <c r="WJK51"/>
      <c r="WJL51"/>
      <c r="WJM51"/>
      <c r="WJN51"/>
      <c r="WJO51"/>
      <c r="WJP51"/>
      <c r="WJQ51"/>
      <c r="WJR51"/>
      <c r="WJS51"/>
      <c r="WJT51"/>
      <c r="WJU51"/>
      <c r="WJV51"/>
      <c r="WJW51"/>
      <c r="WJX51"/>
      <c r="WJY51"/>
      <c r="WJZ51"/>
      <c r="WKA51"/>
      <c r="WKB51"/>
      <c r="WKC51"/>
      <c r="WKD51"/>
      <c r="WKE51"/>
      <c r="WKF51"/>
      <c r="WKG51"/>
      <c r="WKH51"/>
      <c r="WKI51"/>
      <c r="WKJ51"/>
      <c r="WKK51"/>
      <c r="WKL51"/>
      <c r="WKM51"/>
      <c r="WKN51"/>
      <c r="WKO51"/>
      <c r="WKP51"/>
      <c r="WKQ51"/>
      <c r="WKR51"/>
      <c r="WKS51"/>
      <c r="WKT51"/>
      <c r="WKU51"/>
      <c r="WKV51"/>
      <c r="WKW51"/>
      <c r="WKX51"/>
      <c r="WKY51"/>
      <c r="WKZ51"/>
      <c r="WLA51"/>
      <c r="WLB51"/>
      <c r="WLC51"/>
      <c r="WLD51"/>
      <c r="WLE51"/>
      <c r="WLF51"/>
      <c r="WLG51"/>
      <c r="WLH51"/>
      <c r="WLI51"/>
      <c r="WLJ51"/>
      <c r="WLK51"/>
      <c r="WLL51"/>
      <c r="WLM51"/>
      <c r="WLN51"/>
      <c r="WLO51"/>
      <c r="WLP51"/>
      <c r="WLQ51"/>
      <c r="WLR51"/>
      <c r="WLS51"/>
      <c r="WLT51"/>
      <c r="WLU51"/>
      <c r="WLV51"/>
      <c r="WLW51"/>
      <c r="WLX51"/>
      <c r="WLY51"/>
      <c r="WLZ51"/>
      <c r="WMA51"/>
      <c r="WMB51"/>
      <c r="WMC51"/>
      <c r="WMD51"/>
      <c r="WME51"/>
      <c r="WMF51"/>
      <c r="WMG51"/>
      <c r="WMH51"/>
      <c r="WMI51"/>
      <c r="WMJ51"/>
      <c r="WMK51"/>
      <c r="WML51"/>
      <c r="WMM51"/>
      <c r="WMN51"/>
      <c r="WMO51"/>
      <c r="WMP51"/>
      <c r="WMQ51"/>
      <c r="WMR51"/>
      <c r="WMS51"/>
      <c r="WMT51"/>
      <c r="WMU51"/>
      <c r="WMV51"/>
      <c r="WMW51"/>
      <c r="WMX51"/>
      <c r="WMY51"/>
      <c r="WMZ51"/>
      <c r="WNA51"/>
      <c r="WNB51"/>
      <c r="WNC51"/>
      <c r="WND51"/>
      <c r="WNE51"/>
      <c r="WNF51"/>
      <c r="WNG51"/>
      <c r="WNH51"/>
      <c r="WNI51"/>
      <c r="WNJ51"/>
      <c r="WNK51"/>
      <c r="WNL51"/>
      <c r="WNM51"/>
      <c r="WNN51"/>
      <c r="WNO51"/>
      <c r="WNP51"/>
      <c r="WNQ51"/>
      <c r="WNR51"/>
      <c r="WNS51"/>
      <c r="WNT51"/>
      <c r="WNU51"/>
      <c r="WNV51"/>
      <c r="WNW51"/>
      <c r="WNX51"/>
      <c r="WNY51"/>
      <c r="WNZ51"/>
      <c r="WOA51"/>
      <c r="WOB51"/>
      <c r="WOC51"/>
      <c r="WOD51"/>
      <c r="WOE51"/>
      <c r="WOF51"/>
      <c r="WOG51"/>
      <c r="WOH51"/>
      <c r="WOI51"/>
      <c r="WOJ51"/>
      <c r="WOK51"/>
      <c r="WOL51"/>
      <c r="WOM51"/>
      <c r="WON51"/>
      <c r="WOO51"/>
      <c r="WOP51"/>
      <c r="WOQ51"/>
      <c r="WOR51"/>
      <c r="WOS51"/>
      <c r="WOT51"/>
      <c r="WOU51"/>
      <c r="WOV51"/>
      <c r="WOW51"/>
      <c r="WOX51"/>
      <c r="WOY51"/>
      <c r="WOZ51"/>
      <c r="WPA51"/>
      <c r="WPB51"/>
      <c r="WPC51"/>
      <c r="WPD51"/>
      <c r="WPE51"/>
      <c r="WPF51"/>
      <c r="WPG51"/>
      <c r="WPH51"/>
      <c r="WPI51"/>
      <c r="WPJ51"/>
      <c r="WPK51"/>
      <c r="WPL51"/>
      <c r="WPM51"/>
      <c r="WPN51"/>
      <c r="WPO51"/>
      <c r="WPP51"/>
      <c r="WPQ51"/>
      <c r="WPR51"/>
      <c r="WPS51"/>
      <c r="WPT51"/>
      <c r="WPU51"/>
      <c r="WPV51"/>
      <c r="WPW51"/>
      <c r="WPX51"/>
      <c r="WPY51"/>
      <c r="WPZ51"/>
      <c r="WQA51"/>
      <c r="WQB51"/>
      <c r="WQC51"/>
      <c r="WQD51"/>
      <c r="WQE51"/>
      <c r="WQF51"/>
      <c r="WQG51"/>
      <c r="WQH51"/>
      <c r="WQI51"/>
      <c r="WQJ51"/>
      <c r="WQK51"/>
      <c r="WQL51"/>
      <c r="WQM51"/>
      <c r="WQN51"/>
      <c r="WQO51"/>
      <c r="WQP51"/>
      <c r="WQQ51"/>
      <c r="WQR51"/>
      <c r="WQS51"/>
      <c r="WQT51"/>
      <c r="WQU51"/>
      <c r="WQV51"/>
      <c r="WQW51"/>
      <c r="WQX51"/>
      <c r="WQY51"/>
      <c r="WQZ51"/>
      <c r="WRA51"/>
      <c r="WRB51"/>
      <c r="WRC51"/>
      <c r="WRD51"/>
      <c r="WRE51"/>
      <c r="WRF51"/>
      <c r="WRG51"/>
      <c r="WRH51"/>
      <c r="WRI51"/>
      <c r="WRJ51"/>
      <c r="WRK51"/>
      <c r="WRL51"/>
      <c r="WRM51"/>
      <c r="WRN51"/>
      <c r="WRO51"/>
      <c r="WRP51"/>
      <c r="WRQ51"/>
      <c r="WRR51"/>
      <c r="WRS51"/>
      <c r="WRT51"/>
      <c r="WRU51"/>
      <c r="WRV51"/>
      <c r="WRW51"/>
      <c r="WRX51"/>
      <c r="WRY51"/>
      <c r="WRZ51"/>
      <c r="WSA51"/>
      <c r="WSB51"/>
      <c r="WSC51"/>
      <c r="WSD51"/>
      <c r="WSE51"/>
      <c r="WSF51"/>
      <c r="WSG51"/>
      <c r="WSH51"/>
      <c r="WSI51"/>
      <c r="WSJ51"/>
      <c r="WSK51"/>
      <c r="WSL51"/>
      <c r="WSM51"/>
      <c r="WSN51"/>
      <c r="WSO51"/>
      <c r="WSP51"/>
      <c r="WSQ51"/>
      <c r="WSR51"/>
      <c r="WSS51"/>
      <c r="WST51"/>
      <c r="WSU51"/>
      <c r="WSV51"/>
      <c r="WSW51"/>
      <c r="WSX51"/>
      <c r="WSY51"/>
      <c r="WSZ51"/>
      <c r="WTA51"/>
      <c r="WTB51"/>
      <c r="WTC51"/>
      <c r="WTD51"/>
      <c r="WTE51"/>
      <c r="WTF51"/>
      <c r="WTG51"/>
      <c r="WTH51"/>
      <c r="WTI51"/>
      <c r="WTJ51"/>
      <c r="WTK51"/>
      <c r="WTL51"/>
      <c r="WTM51"/>
      <c r="WTN51"/>
      <c r="WTO51"/>
      <c r="WTP51"/>
      <c r="WTQ51"/>
      <c r="WTR51"/>
      <c r="WTS51"/>
      <c r="WTT51"/>
      <c r="WTU51"/>
      <c r="WTV51"/>
      <c r="WTW51"/>
      <c r="WTX51"/>
      <c r="WTY51"/>
      <c r="WTZ51"/>
      <c r="WUA51"/>
      <c r="WUB51"/>
      <c r="WUC51"/>
      <c r="WUD51"/>
      <c r="WUE51"/>
      <c r="WUF51"/>
      <c r="WUG51"/>
      <c r="WUH51"/>
      <c r="WUI51"/>
      <c r="WUJ51"/>
      <c r="WUK51"/>
      <c r="WUL51"/>
      <c r="WUM51"/>
      <c r="WUN51"/>
      <c r="WUO51"/>
      <c r="WUP51"/>
      <c r="WUQ51"/>
      <c r="WUR51"/>
      <c r="WUS51"/>
      <c r="WUT51"/>
      <c r="WUU51"/>
      <c r="WUV51"/>
      <c r="WUW51"/>
      <c r="WUX51"/>
      <c r="WUY51"/>
      <c r="WUZ51"/>
      <c r="WVA51"/>
      <c r="WVB51"/>
      <c r="WVC51"/>
      <c r="WVD51"/>
      <c r="WVE51"/>
      <c r="WVF51"/>
      <c r="WVG51"/>
      <c r="WVH51"/>
      <c r="WVI51"/>
      <c r="WVJ51"/>
      <c r="WVK51"/>
      <c r="WVL51"/>
      <c r="WVM51"/>
      <c r="WVN51"/>
      <c r="WVO51"/>
      <c r="WVP51"/>
      <c r="WVQ51"/>
      <c r="WVR51"/>
      <c r="WVS51"/>
      <c r="WVT51"/>
      <c r="WVU51"/>
      <c r="WVV51"/>
      <c r="WVW51"/>
      <c r="WVX51"/>
      <c r="WVY51"/>
      <c r="WVZ51"/>
      <c r="WWA51"/>
      <c r="WWB51"/>
      <c r="WWC51"/>
      <c r="WWD51"/>
      <c r="WWE51"/>
      <c r="WWF51"/>
      <c r="WWG51"/>
      <c r="WWH51"/>
      <c r="WWI51"/>
      <c r="WWJ51"/>
      <c r="WWK51"/>
      <c r="WWL51"/>
      <c r="WWM51"/>
      <c r="WWN51"/>
      <c r="WWO51"/>
      <c r="WWP51"/>
      <c r="WWQ51"/>
      <c r="WWR51"/>
      <c r="WWS51"/>
      <c r="WWT51"/>
      <c r="WWU51"/>
      <c r="WWV51"/>
      <c r="WWW51"/>
      <c r="WWX51"/>
      <c r="WWY51"/>
      <c r="WWZ51"/>
      <c r="WXA51"/>
      <c r="WXB51"/>
      <c r="WXC51"/>
      <c r="WXD51"/>
      <c r="WXE51"/>
      <c r="WXF51"/>
      <c r="WXG51"/>
      <c r="WXH51"/>
      <c r="WXI51"/>
      <c r="WXJ51"/>
      <c r="WXK51"/>
      <c r="WXL51"/>
      <c r="WXM51"/>
      <c r="WXN51"/>
      <c r="WXO51"/>
      <c r="WXP51"/>
      <c r="WXQ51"/>
      <c r="WXR51"/>
      <c r="WXS51"/>
      <c r="WXT51"/>
      <c r="WXU51"/>
      <c r="WXV51"/>
      <c r="WXW51"/>
      <c r="WXX51"/>
      <c r="WXY51"/>
      <c r="WXZ51"/>
      <c r="WYA51"/>
      <c r="WYB51"/>
      <c r="WYC51"/>
      <c r="WYD51"/>
      <c r="WYE51"/>
      <c r="WYF51"/>
      <c r="WYG51"/>
      <c r="WYH51"/>
      <c r="WYI51"/>
      <c r="WYJ51"/>
      <c r="WYK51"/>
      <c r="WYL51"/>
      <c r="WYM51"/>
      <c r="WYN51"/>
      <c r="WYO51"/>
      <c r="WYP51"/>
      <c r="WYQ51"/>
      <c r="WYR51"/>
      <c r="WYS51"/>
      <c r="WYT51"/>
      <c r="WYU51"/>
      <c r="WYV51"/>
      <c r="WYW51"/>
      <c r="WYX51"/>
      <c r="WYY51"/>
      <c r="WYZ51"/>
      <c r="WZA51"/>
      <c r="WZB51"/>
      <c r="WZC51"/>
      <c r="WZD51"/>
      <c r="WZE51"/>
      <c r="WZF51"/>
      <c r="WZG51"/>
      <c r="WZH51"/>
      <c r="WZI51"/>
      <c r="WZJ51"/>
      <c r="WZK51"/>
      <c r="WZL51"/>
      <c r="WZM51"/>
      <c r="WZN51"/>
      <c r="WZO51"/>
      <c r="WZP51"/>
      <c r="WZQ51"/>
      <c r="WZR51"/>
      <c r="WZS51"/>
      <c r="WZT51"/>
      <c r="WZU51"/>
      <c r="WZV51"/>
      <c r="WZW51"/>
      <c r="WZX51"/>
      <c r="WZY51"/>
      <c r="WZZ51"/>
      <c r="XAA51"/>
      <c r="XAB51"/>
      <c r="XAC51"/>
      <c r="XAD51"/>
      <c r="XAE51"/>
      <c r="XAF51"/>
      <c r="XAG51"/>
      <c r="XAH51"/>
      <c r="XAI51"/>
      <c r="XAJ51"/>
      <c r="XAK51"/>
      <c r="XAL51"/>
      <c r="XAM51"/>
      <c r="XAN51"/>
      <c r="XAO51"/>
      <c r="XAP51"/>
      <c r="XAQ51"/>
      <c r="XAR51"/>
      <c r="XAS51"/>
      <c r="XAT51"/>
      <c r="XAU51"/>
      <c r="XAV51"/>
      <c r="XAW51"/>
      <c r="XAX51"/>
      <c r="XAY51"/>
      <c r="XAZ51"/>
      <c r="XBA51"/>
      <c r="XBB51"/>
      <c r="XBC51"/>
      <c r="XBD51"/>
      <c r="XBE51"/>
      <c r="XBF51"/>
      <c r="XBG51"/>
      <c r="XBH51"/>
      <c r="XBI51"/>
      <c r="XBJ51"/>
      <c r="XBK51"/>
      <c r="XBL51"/>
      <c r="XBM51"/>
      <c r="XBN51"/>
      <c r="XBO51"/>
      <c r="XBP51"/>
      <c r="XBQ51"/>
      <c r="XBR51"/>
      <c r="XBS51"/>
      <c r="XBT51"/>
      <c r="XBU51"/>
      <c r="XBV51"/>
      <c r="XBW51"/>
      <c r="XBX51"/>
      <c r="XBY51"/>
      <c r="XBZ51"/>
      <c r="XCA51"/>
      <c r="XCB51"/>
      <c r="XCC51"/>
      <c r="XCD51"/>
      <c r="XCE51"/>
      <c r="XCF51"/>
      <c r="XCG51"/>
      <c r="XCH51"/>
      <c r="XCI51"/>
      <c r="XCJ51"/>
      <c r="XCK51"/>
      <c r="XCL51"/>
      <c r="XCM51"/>
      <c r="XCN51"/>
      <c r="XCO51"/>
      <c r="XCP51"/>
      <c r="XCQ51"/>
      <c r="XCR51"/>
      <c r="XCS51"/>
      <c r="XCT51"/>
      <c r="XCU51"/>
      <c r="XCV51"/>
      <c r="XCW51"/>
      <c r="XCX51"/>
      <c r="XCY51"/>
      <c r="XCZ51"/>
      <c r="XDA51"/>
      <c r="XDB51"/>
      <c r="XDC51"/>
      <c r="XDD51"/>
      <c r="XDE51"/>
      <c r="XDF51"/>
      <c r="XDG51"/>
      <c r="XDH51"/>
      <c r="XDI51"/>
      <c r="XDJ51"/>
      <c r="XDK51"/>
      <c r="XDL51"/>
      <c r="XDM51"/>
      <c r="XDN51"/>
      <c r="XDO51"/>
      <c r="XDP51"/>
      <c r="XDQ51"/>
      <c r="XDR51"/>
      <c r="XDS51"/>
      <c r="XDT51"/>
      <c r="XDU51"/>
      <c r="XDV51"/>
      <c r="XDW51"/>
      <c r="XDX51"/>
      <c r="XDY51"/>
      <c r="XDZ51"/>
      <c r="XEA51"/>
      <c r="XEB51"/>
      <c r="XEC51"/>
      <c r="XED51"/>
      <c r="XEE51"/>
      <c r="XEF51"/>
      <c r="XEG51"/>
      <c r="XEH51"/>
      <c r="XEI51"/>
      <c r="XEJ51"/>
      <c r="XEK51"/>
      <c r="XEL51"/>
      <c r="XEM51"/>
      <c r="XEN51"/>
      <c r="XEO51"/>
      <c r="XEP51"/>
      <c r="XEQ51"/>
      <c r="XER51"/>
      <c r="XES51"/>
      <c r="XET51"/>
      <c r="XEU51"/>
      <c r="XEV51"/>
      <c r="XEW51"/>
      <c r="XEX51"/>
      <c r="XEY51"/>
      <c r="XEZ51"/>
      <c r="XFA51"/>
      <c r="XFB51"/>
      <c r="XFC51"/>
      <c r="XFD51"/>
    </row>
    <row r="52" spans="1:16384">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c r="AMK52"/>
      <c r="AML52"/>
      <c r="AMM52"/>
      <c r="AMN52"/>
      <c r="AMO52"/>
      <c r="AMP52"/>
      <c r="AMQ52"/>
      <c r="AMR52"/>
      <c r="AMS52"/>
      <c r="AMT52"/>
      <c r="AMU52"/>
      <c r="AMV52"/>
      <c r="AMW52"/>
      <c r="AMX52"/>
      <c r="AMY52"/>
      <c r="AMZ52"/>
      <c r="ANA52"/>
      <c r="ANB52"/>
      <c r="ANC52"/>
      <c r="AND52"/>
      <c r="ANE52"/>
      <c r="ANF52"/>
      <c r="ANG52"/>
      <c r="ANH52"/>
      <c r="ANI52"/>
      <c r="ANJ52"/>
      <c r="ANK52"/>
      <c r="ANL52"/>
      <c r="ANM52"/>
      <c r="ANN52"/>
      <c r="ANO52"/>
      <c r="ANP52"/>
      <c r="ANQ52"/>
      <c r="ANR52"/>
      <c r="ANS52"/>
      <c r="ANT52"/>
      <c r="ANU52"/>
      <c r="ANV52"/>
      <c r="ANW52"/>
      <c r="ANX52"/>
      <c r="ANY52"/>
      <c r="ANZ52"/>
      <c r="AOA52"/>
      <c r="AOB52"/>
      <c r="AOC52"/>
      <c r="AOD52"/>
      <c r="AOE52"/>
      <c r="AOF52"/>
      <c r="AOG52"/>
      <c r="AOH52"/>
      <c r="AOI52"/>
      <c r="AOJ52"/>
      <c r="AOK52"/>
      <c r="AOL52"/>
      <c r="AOM52"/>
      <c r="AON52"/>
      <c r="AOO52"/>
      <c r="AOP52"/>
      <c r="AOQ52"/>
      <c r="AOR52"/>
      <c r="AOS52"/>
      <c r="AOT52"/>
      <c r="AOU52"/>
      <c r="AOV52"/>
      <c r="AOW52"/>
      <c r="AOX52"/>
      <c r="AOY52"/>
      <c r="AOZ52"/>
      <c r="APA52"/>
      <c r="APB52"/>
      <c r="APC52"/>
      <c r="APD52"/>
      <c r="APE52"/>
      <c r="APF52"/>
      <c r="APG52"/>
      <c r="APH52"/>
      <c r="API52"/>
      <c r="APJ52"/>
      <c r="APK52"/>
      <c r="APL52"/>
      <c r="APM52"/>
      <c r="APN52"/>
      <c r="APO52"/>
      <c r="APP52"/>
      <c r="APQ52"/>
      <c r="APR52"/>
      <c r="APS52"/>
      <c r="APT52"/>
      <c r="APU52"/>
      <c r="APV52"/>
      <c r="APW52"/>
      <c r="APX52"/>
      <c r="APY52"/>
      <c r="APZ52"/>
      <c r="AQA52"/>
      <c r="AQB52"/>
      <c r="AQC52"/>
      <c r="AQD52"/>
      <c r="AQE52"/>
      <c r="AQF52"/>
      <c r="AQG52"/>
      <c r="AQH52"/>
      <c r="AQI52"/>
      <c r="AQJ52"/>
      <c r="AQK52"/>
      <c r="AQL52"/>
      <c r="AQM52"/>
      <c r="AQN52"/>
      <c r="AQO52"/>
      <c r="AQP52"/>
      <c r="AQQ52"/>
      <c r="AQR52"/>
      <c r="AQS52"/>
      <c r="AQT52"/>
      <c r="AQU52"/>
      <c r="AQV52"/>
      <c r="AQW52"/>
      <c r="AQX52"/>
      <c r="AQY52"/>
      <c r="AQZ52"/>
      <c r="ARA52"/>
      <c r="ARB52"/>
      <c r="ARC52"/>
      <c r="ARD52"/>
      <c r="ARE52"/>
      <c r="ARF52"/>
      <c r="ARG52"/>
      <c r="ARH52"/>
      <c r="ARI52"/>
      <c r="ARJ52"/>
      <c r="ARK52"/>
      <c r="ARL52"/>
      <c r="ARM52"/>
      <c r="ARN52"/>
      <c r="ARO52"/>
      <c r="ARP52"/>
      <c r="ARQ52"/>
      <c r="ARR52"/>
      <c r="ARS52"/>
      <c r="ART52"/>
      <c r="ARU52"/>
      <c r="ARV52"/>
      <c r="ARW52"/>
      <c r="ARX52"/>
      <c r="ARY52"/>
      <c r="ARZ52"/>
      <c r="ASA52"/>
      <c r="ASB52"/>
      <c r="ASC52"/>
      <c r="ASD52"/>
      <c r="ASE52"/>
      <c r="ASF52"/>
      <c r="ASG52"/>
      <c r="ASH52"/>
      <c r="ASI52"/>
      <c r="ASJ52"/>
      <c r="ASK52"/>
      <c r="ASL52"/>
      <c r="ASM52"/>
      <c r="ASN52"/>
      <c r="ASO52"/>
      <c r="ASP52"/>
      <c r="ASQ52"/>
      <c r="ASR52"/>
      <c r="ASS52"/>
      <c r="AST52"/>
      <c r="ASU52"/>
      <c r="ASV52"/>
      <c r="ASW52"/>
      <c r="ASX52"/>
      <c r="ASY52"/>
      <c r="ASZ52"/>
      <c r="ATA52"/>
      <c r="ATB52"/>
      <c r="ATC52"/>
      <c r="ATD52"/>
      <c r="ATE52"/>
      <c r="ATF52"/>
      <c r="ATG52"/>
      <c r="ATH52"/>
      <c r="ATI52"/>
      <c r="ATJ52"/>
      <c r="ATK52"/>
      <c r="ATL52"/>
      <c r="ATM52"/>
      <c r="ATN52"/>
      <c r="ATO52"/>
      <c r="ATP52"/>
      <c r="ATQ52"/>
      <c r="ATR52"/>
      <c r="ATS52"/>
      <c r="ATT52"/>
      <c r="ATU52"/>
      <c r="ATV52"/>
      <c r="ATW52"/>
      <c r="ATX52"/>
      <c r="ATY52"/>
      <c r="ATZ52"/>
      <c r="AUA52"/>
      <c r="AUB52"/>
      <c r="AUC52"/>
      <c r="AUD52"/>
      <c r="AUE52"/>
      <c r="AUF52"/>
      <c r="AUG52"/>
      <c r="AUH52"/>
      <c r="AUI52"/>
      <c r="AUJ52"/>
      <c r="AUK52"/>
      <c r="AUL52"/>
      <c r="AUM52"/>
      <c r="AUN52"/>
      <c r="AUO52"/>
      <c r="AUP52"/>
      <c r="AUQ52"/>
      <c r="AUR52"/>
      <c r="AUS52"/>
      <c r="AUT52"/>
      <c r="AUU52"/>
      <c r="AUV52"/>
      <c r="AUW52"/>
      <c r="AUX52"/>
      <c r="AUY52"/>
      <c r="AUZ52"/>
      <c r="AVA52"/>
      <c r="AVB52"/>
      <c r="AVC52"/>
      <c r="AVD52"/>
      <c r="AVE52"/>
      <c r="AVF52"/>
      <c r="AVG52"/>
      <c r="AVH52"/>
      <c r="AVI52"/>
      <c r="AVJ52"/>
      <c r="AVK52"/>
      <c r="AVL52"/>
      <c r="AVM52"/>
      <c r="AVN52"/>
      <c r="AVO52"/>
      <c r="AVP52"/>
      <c r="AVQ52"/>
      <c r="AVR52"/>
      <c r="AVS52"/>
      <c r="AVT52"/>
      <c r="AVU52"/>
      <c r="AVV52"/>
      <c r="AVW52"/>
      <c r="AVX52"/>
      <c r="AVY52"/>
      <c r="AVZ52"/>
      <c r="AWA52"/>
      <c r="AWB52"/>
      <c r="AWC52"/>
      <c r="AWD52"/>
      <c r="AWE52"/>
      <c r="AWF52"/>
      <c r="AWG52"/>
      <c r="AWH52"/>
      <c r="AWI52"/>
      <c r="AWJ52"/>
      <c r="AWK52"/>
      <c r="AWL52"/>
      <c r="AWM52"/>
      <c r="AWN52"/>
      <c r="AWO52"/>
      <c r="AWP52"/>
      <c r="AWQ52"/>
      <c r="AWR52"/>
      <c r="AWS52"/>
      <c r="AWT52"/>
      <c r="AWU52"/>
      <c r="AWV52"/>
      <c r="AWW52"/>
      <c r="AWX52"/>
      <c r="AWY52"/>
      <c r="AWZ52"/>
      <c r="AXA52"/>
      <c r="AXB52"/>
      <c r="AXC52"/>
      <c r="AXD52"/>
      <c r="AXE52"/>
      <c r="AXF52"/>
      <c r="AXG52"/>
      <c r="AXH52"/>
      <c r="AXI52"/>
      <c r="AXJ52"/>
      <c r="AXK52"/>
      <c r="AXL52"/>
      <c r="AXM52"/>
      <c r="AXN52"/>
      <c r="AXO52"/>
      <c r="AXP52"/>
      <c r="AXQ52"/>
      <c r="AXR52"/>
      <c r="AXS52"/>
      <c r="AXT52"/>
      <c r="AXU52"/>
      <c r="AXV52"/>
      <c r="AXW52"/>
      <c r="AXX52"/>
      <c r="AXY52"/>
      <c r="AXZ52"/>
      <c r="AYA52"/>
      <c r="AYB52"/>
      <c r="AYC52"/>
      <c r="AYD52"/>
      <c r="AYE52"/>
      <c r="AYF52"/>
      <c r="AYG52"/>
      <c r="AYH52"/>
      <c r="AYI52"/>
      <c r="AYJ52"/>
      <c r="AYK52"/>
      <c r="AYL52"/>
      <c r="AYM52"/>
      <c r="AYN52"/>
      <c r="AYO52"/>
      <c r="AYP52"/>
      <c r="AYQ52"/>
      <c r="AYR52"/>
      <c r="AYS52"/>
      <c r="AYT52"/>
      <c r="AYU52"/>
      <c r="AYV52"/>
      <c r="AYW52"/>
      <c r="AYX52"/>
      <c r="AYY52"/>
      <c r="AYZ52"/>
      <c r="AZA52"/>
      <c r="AZB52"/>
      <c r="AZC52"/>
      <c r="AZD52"/>
      <c r="AZE52"/>
      <c r="AZF52"/>
      <c r="AZG52"/>
      <c r="AZH52"/>
      <c r="AZI52"/>
      <c r="AZJ52"/>
      <c r="AZK52"/>
      <c r="AZL52"/>
      <c r="AZM52"/>
      <c r="AZN52"/>
      <c r="AZO52"/>
      <c r="AZP52"/>
      <c r="AZQ52"/>
      <c r="AZR52"/>
      <c r="AZS52"/>
      <c r="AZT52"/>
      <c r="AZU52"/>
      <c r="AZV52"/>
      <c r="AZW52"/>
      <c r="AZX52"/>
      <c r="AZY52"/>
      <c r="AZZ52"/>
      <c r="BAA52"/>
      <c r="BAB52"/>
      <c r="BAC52"/>
      <c r="BAD52"/>
      <c r="BAE52"/>
      <c r="BAF52"/>
      <c r="BAG52"/>
      <c r="BAH52"/>
      <c r="BAI52"/>
      <c r="BAJ52"/>
      <c r="BAK52"/>
      <c r="BAL52"/>
      <c r="BAM52"/>
      <c r="BAN52"/>
      <c r="BAO52"/>
      <c r="BAP52"/>
      <c r="BAQ52"/>
      <c r="BAR52"/>
      <c r="BAS52"/>
      <c r="BAT52"/>
      <c r="BAU52"/>
      <c r="BAV52"/>
      <c r="BAW52"/>
      <c r="BAX52"/>
      <c r="BAY52"/>
      <c r="BAZ52"/>
      <c r="BBA52"/>
      <c r="BBB52"/>
      <c r="BBC52"/>
      <c r="BBD52"/>
      <c r="BBE52"/>
      <c r="BBF52"/>
      <c r="BBG52"/>
      <c r="BBH52"/>
      <c r="BBI52"/>
      <c r="BBJ52"/>
      <c r="BBK52"/>
      <c r="BBL52"/>
      <c r="BBM52"/>
      <c r="BBN52"/>
      <c r="BBO52"/>
      <c r="BBP52"/>
      <c r="BBQ52"/>
      <c r="BBR52"/>
      <c r="BBS52"/>
      <c r="BBT52"/>
      <c r="BBU52"/>
      <c r="BBV52"/>
      <c r="BBW52"/>
      <c r="BBX52"/>
      <c r="BBY52"/>
      <c r="BBZ52"/>
      <c r="BCA52"/>
      <c r="BCB52"/>
      <c r="BCC52"/>
      <c r="BCD52"/>
      <c r="BCE52"/>
      <c r="BCF52"/>
      <c r="BCG52"/>
      <c r="BCH52"/>
      <c r="BCI52"/>
      <c r="BCJ52"/>
      <c r="BCK52"/>
      <c r="BCL52"/>
      <c r="BCM52"/>
      <c r="BCN52"/>
      <c r="BCO52"/>
      <c r="BCP52"/>
      <c r="BCQ52"/>
      <c r="BCR52"/>
      <c r="BCS52"/>
      <c r="BCT52"/>
      <c r="BCU52"/>
      <c r="BCV52"/>
      <c r="BCW52"/>
      <c r="BCX52"/>
      <c r="BCY52"/>
      <c r="BCZ52"/>
      <c r="BDA52"/>
      <c r="BDB52"/>
      <c r="BDC52"/>
      <c r="BDD52"/>
      <c r="BDE52"/>
      <c r="BDF52"/>
      <c r="BDG52"/>
      <c r="BDH52"/>
      <c r="BDI52"/>
      <c r="BDJ52"/>
      <c r="BDK52"/>
      <c r="BDL52"/>
      <c r="BDM52"/>
      <c r="BDN52"/>
      <c r="BDO52"/>
      <c r="BDP52"/>
      <c r="BDQ52"/>
      <c r="BDR52"/>
      <c r="BDS52"/>
      <c r="BDT52"/>
      <c r="BDU52"/>
      <c r="BDV52"/>
      <c r="BDW52"/>
      <c r="BDX52"/>
      <c r="BDY52"/>
      <c r="BDZ52"/>
      <c r="BEA52"/>
      <c r="BEB52"/>
      <c r="BEC52"/>
      <c r="BED52"/>
      <c r="BEE52"/>
      <c r="BEF52"/>
      <c r="BEG52"/>
      <c r="BEH52"/>
      <c r="BEI52"/>
      <c r="BEJ52"/>
      <c r="BEK52"/>
      <c r="BEL52"/>
      <c r="BEM52"/>
      <c r="BEN52"/>
      <c r="BEO52"/>
      <c r="BEP52"/>
      <c r="BEQ52"/>
      <c r="BER52"/>
      <c r="BES52"/>
      <c r="BET52"/>
      <c r="BEU52"/>
      <c r="BEV52"/>
      <c r="BEW52"/>
      <c r="BEX52"/>
      <c r="BEY52"/>
      <c r="BEZ52"/>
      <c r="BFA52"/>
      <c r="BFB52"/>
      <c r="BFC52"/>
      <c r="BFD52"/>
      <c r="BFE52"/>
      <c r="BFF52"/>
      <c r="BFG52"/>
      <c r="BFH52"/>
      <c r="BFI52"/>
      <c r="BFJ52"/>
      <c r="BFK52"/>
      <c r="BFL52"/>
      <c r="BFM52"/>
      <c r="BFN52"/>
      <c r="BFO52"/>
      <c r="BFP52"/>
      <c r="BFQ52"/>
      <c r="BFR52"/>
      <c r="BFS52"/>
      <c r="BFT52"/>
      <c r="BFU52"/>
      <c r="BFV52"/>
      <c r="BFW52"/>
      <c r="BFX52"/>
      <c r="BFY52"/>
      <c r="BFZ52"/>
      <c r="BGA52"/>
      <c r="BGB52"/>
      <c r="BGC52"/>
      <c r="BGD52"/>
      <c r="BGE52"/>
      <c r="BGF52"/>
      <c r="BGG52"/>
      <c r="BGH52"/>
      <c r="BGI52"/>
      <c r="BGJ52"/>
      <c r="BGK52"/>
      <c r="BGL52"/>
      <c r="BGM52"/>
      <c r="BGN52"/>
      <c r="BGO52"/>
      <c r="BGP52"/>
      <c r="BGQ52"/>
      <c r="BGR52"/>
      <c r="BGS52"/>
      <c r="BGT52"/>
      <c r="BGU52"/>
      <c r="BGV52"/>
      <c r="BGW52"/>
      <c r="BGX52"/>
      <c r="BGY52"/>
      <c r="BGZ52"/>
      <c r="BHA52"/>
      <c r="BHB52"/>
      <c r="BHC52"/>
      <c r="BHD52"/>
      <c r="BHE52"/>
      <c r="BHF52"/>
      <c r="BHG52"/>
      <c r="BHH52"/>
      <c r="BHI52"/>
      <c r="BHJ52"/>
      <c r="BHK52"/>
      <c r="BHL52"/>
      <c r="BHM52"/>
      <c r="BHN52"/>
      <c r="BHO52"/>
      <c r="BHP52"/>
      <c r="BHQ52"/>
      <c r="BHR52"/>
      <c r="BHS52"/>
      <c r="BHT52"/>
      <c r="BHU52"/>
      <c r="BHV52"/>
      <c r="BHW52"/>
      <c r="BHX52"/>
      <c r="BHY52"/>
      <c r="BHZ52"/>
      <c r="BIA52"/>
      <c r="BIB52"/>
      <c r="BIC52"/>
      <c r="BID52"/>
      <c r="BIE52"/>
      <c r="BIF52"/>
      <c r="BIG52"/>
      <c r="BIH52"/>
      <c r="BII52"/>
      <c r="BIJ52"/>
      <c r="BIK52"/>
      <c r="BIL52"/>
      <c r="BIM52"/>
      <c r="BIN52"/>
      <c r="BIO52"/>
      <c r="BIP52"/>
      <c r="BIQ52"/>
      <c r="BIR52"/>
      <c r="BIS52"/>
      <c r="BIT52"/>
      <c r="BIU52"/>
      <c r="BIV52"/>
      <c r="BIW52"/>
      <c r="BIX52"/>
      <c r="BIY52"/>
      <c r="BIZ52"/>
      <c r="BJA52"/>
      <c r="BJB52"/>
      <c r="BJC52"/>
      <c r="BJD52"/>
      <c r="BJE52"/>
      <c r="BJF52"/>
      <c r="BJG52"/>
      <c r="BJH52"/>
      <c r="BJI52"/>
      <c r="BJJ52"/>
      <c r="BJK52"/>
      <c r="BJL52"/>
      <c r="BJM52"/>
      <c r="BJN52"/>
      <c r="BJO52"/>
      <c r="BJP52"/>
      <c r="BJQ52"/>
      <c r="BJR52"/>
      <c r="BJS52"/>
      <c r="BJT52"/>
      <c r="BJU52"/>
      <c r="BJV52"/>
      <c r="BJW52"/>
      <c r="BJX52"/>
      <c r="BJY52"/>
      <c r="BJZ52"/>
      <c r="BKA52"/>
      <c r="BKB52"/>
      <c r="BKC52"/>
      <c r="BKD52"/>
      <c r="BKE52"/>
      <c r="BKF52"/>
      <c r="BKG52"/>
      <c r="BKH52"/>
      <c r="BKI52"/>
      <c r="BKJ52"/>
      <c r="BKK52"/>
      <c r="BKL52"/>
      <c r="BKM52"/>
      <c r="BKN52"/>
      <c r="BKO52"/>
      <c r="BKP52"/>
      <c r="BKQ52"/>
      <c r="BKR52"/>
      <c r="BKS52"/>
      <c r="BKT52"/>
      <c r="BKU52"/>
      <c r="BKV52"/>
      <c r="BKW52"/>
      <c r="BKX52"/>
      <c r="BKY52"/>
      <c r="BKZ52"/>
      <c r="BLA52"/>
      <c r="BLB52"/>
      <c r="BLC52"/>
      <c r="BLD52"/>
      <c r="BLE52"/>
      <c r="BLF52"/>
      <c r="BLG52"/>
      <c r="BLH52"/>
      <c r="BLI52"/>
      <c r="BLJ52"/>
      <c r="BLK52"/>
      <c r="BLL52"/>
      <c r="BLM52"/>
      <c r="BLN52"/>
      <c r="BLO52"/>
      <c r="BLP52"/>
      <c r="BLQ52"/>
      <c r="BLR52"/>
      <c r="BLS52"/>
      <c r="BLT52"/>
      <c r="BLU52"/>
      <c r="BLV52"/>
      <c r="BLW52"/>
      <c r="BLX52"/>
      <c r="BLY52"/>
      <c r="BLZ52"/>
      <c r="BMA52"/>
      <c r="BMB52"/>
      <c r="BMC52"/>
      <c r="BMD52"/>
      <c r="BME52"/>
      <c r="BMF52"/>
      <c r="BMG52"/>
      <c r="BMH52"/>
      <c r="BMI52"/>
      <c r="BMJ52"/>
      <c r="BMK52"/>
      <c r="BML52"/>
      <c r="BMM52"/>
      <c r="BMN52"/>
      <c r="BMO52"/>
      <c r="BMP52"/>
      <c r="BMQ52"/>
      <c r="BMR52"/>
      <c r="BMS52"/>
      <c r="BMT52"/>
      <c r="BMU52"/>
      <c r="BMV52"/>
      <c r="BMW52"/>
      <c r="BMX52"/>
      <c r="BMY52"/>
      <c r="BMZ52"/>
      <c r="BNA52"/>
      <c r="BNB52"/>
      <c r="BNC52"/>
      <c r="BND52"/>
      <c r="BNE52"/>
      <c r="BNF52"/>
      <c r="BNG52"/>
      <c r="BNH52"/>
      <c r="BNI52"/>
      <c r="BNJ52"/>
      <c r="BNK52"/>
      <c r="BNL52"/>
      <c r="BNM52"/>
      <c r="BNN52"/>
      <c r="BNO52"/>
      <c r="BNP52"/>
      <c r="BNQ52"/>
      <c r="BNR52"/>
      <c r="BNS52"/>
      <c r="BNT52"/>
      <c r="BNU52"/>
      <c r="BNV52"/>
      <c r="BNW52"/>
      <c r="BNX52"/>
      <c r="BNY52"/>
      <c r="BNZ52"/>
      <c r="BOA52"/>
      <c r="BOB52"/>
      <c r="BOC52"/>
      <c r="BOD52"/>
      <c r="BOE52"/>
      <c r="BOF52"/>
      <c r="BOG52"/>
      <c r="BOH52"/>
      <c r="BOI52"/>
      <c r="BOJ52"/>
      <c r="BOK52"/>
      <c r="BOL52"/>
      <c r="BOM52"/>
      <c r="BON52"/>
      <c r="BOO52"/>
      <c r="BOP52"/>
      <c r="BOQ52"/>
      <c r="BOR52"/>
      <c r="BOS52"/>
      <c r="BOT52"/>
      <c r="BOU52"/>
      <c r="BOV52"/>
      <c r="BOW52"/>
      <c r="BOX52"/>
      <c r="BOY52"/>
      <c r="BOZ52"/>
      <c r="BPA52"/>
      <c r="BPB52"/>
      <c r="BPC52"/>
      <c r="BPD52"/>
      <c r="BPE52"/>
      <c r="BPF52"/>
      <c r="BPG52"/>
      <c r="BPH52"/>
      <c r="BPI52"/>
      <c r="BPJ52"/>
      <c r="BPK52"/>
      <c r="BPL52"/>
      <c r="BPM52"/>
      <c r="BPN52"/>
      <c r="BPO52"/>
      <c r="BPP52"/>
      <c r="BPQ52"/>
      <c r="BPR52"/>
      <c r="BPS52"/>
      <c r="BPT52"/>
      <c r="BPU52"/>
      <c r="BPV52"/>
      <c r="BPW52"/>
      <c r="BPX52"/>
      <c r="BPY52"/>
      <c r="BPZ52"/>
      <c r="BQA52"/>
      <c r="BQB52"/>
      <c r="BQC52"/>
      <c r="BQD52"/>
      <c r="BQE52"/>
      <c r="BQF52"/>
      <c r="BQG52"/>
      <c r="BQH52"/>
      <c r="BQI52"/>
      <c r="BQJ52"/>
      <c r="BQK52"/>
      <c r="BQL52"/>
      <c r="BQM52"/>
      <c r="BQN52"/>
      <c r="BQO52"/>
      <c r="BQP52"/>
      <c r="BQQ52"/>
      <c r="BQR52"/>
      <c r="BQS52"/>
      <c r="BQT52"/>
      <c r="BQU52"/>
      <c r="BQV52"/>
      <c r="BQW52"/>
      <c r="BQX52"/>
      <c r="BQY52"/>
      <c r="BQZ52"/>
      <c r="BRA52"/>
      <c r="BRB52"/>
      <c r="BRC52"/>
      <c r="BRD52"/>
      <c r="BRE52"/>
      <c r="BRF52"/>
      <c r="BRG52"/>
      <c r="BRH52"/>
      <c r="BRI52"/>
      <c r="BRJ52"/>
      <c r="BRK52"/>
      <c r="BRL52"/>
      <c r="BRM52"/>
      <c r="BRN52"/>
      <c r="BRO52"/>
      <c r="BRP52"/>
      <c r="BRQ52"/>
      <c r="BRR52"/>
      <c r="BRS52"/>
      <c r="BRT52"/>
      <c r="BRU52"/>
      <c r="BRV52"/>
      <c r="BRW52"/>
      <c r="BRX52"/>
      <c r="BRY52"/>
      <c r="BRZ52"/>
      <c r="BSA52"/>
      <c r="BSB52"/>
      <c r="BSC52"/>
      <c r="BSD52"/>
      <c r="BSE52"/>
      <c r="BSF52"/>
      <c r="BSG52"/>
      <c r="BSH52"/>
      <c r="BSI52"/>
      <c r="BSJ52"/>
      <c r="BSK52"/>
      <c r="BSL52"/>
      <c r="BSM52"/>
      <c r="BSN52"/>
      <c r="BSO52"/>
      <c r="BSP52"/>
      <c r="BSQ52"/>
      <c r="BSR52"/>
      <c r="BSS52"/>
      <c r="BST52"/>
      <c r="BSU52"/>
      <c r="BSV52"/>
      <c r="BSW52"/>
      <c r="BSX52"/>
      <c r="BSY52"/>
      <c r="BSZ52"/>
      <c r="BTA52"/>
      <c r="BTB52"/>
      <c r="BTC52"/>
      <c r="BTD52"/>
      <c r="BTE52"/>
      <c r="BTF52"/>
      <c r="BTG52"/>
      <c r="BTH52"/>
      <c r="BTI52"/>
      <c r="BTJ52"/>
      <c r="BTK52"/>
      <c r="BTL52"/>
      <c r="BTM52"/>
      <c r="BTN52"/>
      <c r="BTO52"/>
      <c r="BTP52"/>
      <c r="BTQ52"/>
      <c r="BTR52"/>
      <c r="BTS52"/>
      <c r="BTT52"/>
      <c r="BTU52"/>
      <c r="BTV52"/>
      <c r="BTW52"/>
      <c r="BTX52"/>
      <c r="BTY52"/>
      <c r="BTZ52"/>
      <c r="BUA52"/>
      <c r="BUB52"/>
      <c r="BUC52"/>
      <c r="BUD52"/>
      <c r="BUE52"/>
      <c r="BUF52"/>
      <c r="BUG52"/>
      <c r="BUH52"/>
      <c r="BUI52"/>
      <c r="BUJ52"/>
      <c r="BUK52"/>
      <c r="BUL52"/>
      <c r="BUM52"/>
      <c r="BUN52"/>
      <c r="BUO52"/>
      <c r="BUP52"/>
      <c r="BUQ52"/>
      <c r="BUR52"/>
      <c r="BUS52"/>
      <c r="BUT52"/>
      <c r="BUU52"/>
      <c r="BUV52"/>
      <c r="BUW52"/>
      <c r="BUX52"/>
      <c r="BUY52"/>
      <c r="BUZ52"/>
      <c r="BVA52"/>
      <c r="BVB52"/>
      <c r="BVC52"/>
      <c r="BVD52"/>
      <c r="BVE52"/>
      <c r="BVF52"/>
      <c r="BVG52"/>
      <c r="BVH52"/>
      <c r="BVI52"/>
      <c r="BVJ52"/>
      <c r="BVK52"/>
      <c r="BVL52"/>
      <c r="BVM52"/>
      <c r="BVN52"/>
      <c r="BVO52"/>
      <c r="BVP52"/>
      <c r="BVQ52"/>
      <c r="BVR52"/>
      <c r="BVS52"/>
      <c r="BVT52"/>
      <c r="BVU52"/>
      <c r="BVV52"/>
      <c r="BVW52"/>
      <c r="BVX52"/>
      <c r="BVY52"/>
      <c r="BVZ52"/>
      <c r="BWA52"/>
      <c r="BWB52"/>
      <c r="BWC52"/>
      <c r="BWD52"/>
      <c r="BWE52"/>
      <c r="BWF52"/>
      <c r="BWG52"/>
      <c r="BWH52"/>
      <c r="BWI52"/>
      <c r="BWJ52"/>
      <c r="BWK52"/>
      <c r="BWL52"/>
      <c r="BWM52"/>
      <c r="BWN52"/>
      <c r="BWO52"/>
      <c r="BWP52"/>
      <c r="BWQ52"/>
      <c r="BWR52"/>
      <c r="BWS52"/>
      <c r="BWT52"/>
      <c r="BWU52"/>
      <c r="BWV52"/>
      <c r="BWW52"/>
      <c r="BWX52"/>
      <c r="BWY52"/>
      <c r="BWZ52"/>
      <c r="BXA52"/>
      <c r="BXB52"/>
      <c r="BXC52"/>
      <c r="BXD52"/>
      <c r="BXE52"/>
      <c r="BXF52"/>
      <c r="BXG52"/>
      <c r="BXH52"/>
      <c r="BXI52"/>
      <c r="BXJ52"/>
      <c r="BXK52"/>
      <c r="BXL52"/>
      <c r="BXM52"/>
      <c r="BXN52"/>
      <c r="BXO52"/>
      <c r="BXP52"/>
      <c r="BXQ52"/>
      <c r="BXR52"/>
      <c r="BXS52"/>
      <c r="BXT52"/>
      <c r="BXU52"/>
      <c r="BXV52"/>
      <c r="BXW52"/>
      <c r="BXX52"/>
      <c r="BXY52"/>
      <c r="BXZ52"/>
      <c r="BYA52"/>
      <c r="BYB52"/>
      <c r="BYC52"/>
      <c r="BYD52"/>
      <c r="BYE52"/>
      <c r="BYF52"/>
      <c r="BYG52"/>
      <c r="BYH52"/>
      <c r="BYI52"/>
      <c r="BYJ52"/>
      <c r="BYK52"/>
      <c r="BYL52"/>
      <c r="BYM52"/>
      <c r="BYN52"/>
      <c r="BYO52"/>
      <c r="BYP52"/>
      <c r="BYQ52"/>
      <c r="BYR52"/>
      <c r="BYS52"/>
      <c r="BYT52"/>
      <c r="BYU52"/>
      <c r="BYV52"/>
      <c r="BYW52"/>
      <c r="BYX52"/>
      <c r="BYY52"/>
      <c r="BYZ52"/>
      <c r="BZA52"/>
      <c r="BZB52"/>
      <c r="BZC52"/>
      <c r="BZD52"/>
      <c r="BZE52"/>
      <c r="BZF52"/>
      <c r="BZG52"/>
      <c r="BZH52"/>
      <c r="BZI52"/>
      <c r="BZJ52"/>
      <c r="BZK52"/>
      <c r="BZL52"/>
      <c r="BZM52"/>
      <c r="BZN52"/>
      <c r="BZO52"/>
      <c r="BZP52"/>
      <c r="BZQ52"/>
      <c r="BZR52"/>
      <c r="BZS52"/>
      <c r="BZT52"/>
      <c r="BZU52"/>
      <c r="BZV52"/>
      <c r="BZW52"/>
      <c r="BZX52"/>
      <c r="BZY52"/>
      <c r="BZZ52"/>
      <c r="CAA52"/>
      <c r="CAB52"/>
      <c r="CAC52"/>
      <c r="CAD52"/>
      <c r="CAE52"/>
      <c r="CAF52"/>
      <c r="CAG52"/>
      <c r="CAH52"/>
      <c r="CAI52"/>
      <c r="CAJ52"/>
      <c r="CAK52"/>
      <c r="CAL52"/>
      <c r="CAM52"/>
      <c r="CAN52"/>
      <c r="CAO52"/>
      <c r="CAP52"/>
      <c r="CAQ52"/>
      <c r="CAR52"/>
      <c r="CAS52"/>
      <c r="CAT52"/>
      <c r="CAU52"/>
      <c r="CAV52"/>
      <c r="CAW52"/>
      <c r="CAX52"/>
      <c r="CAY52"/>
      <c r="CAZ52"/>
      <c r="CBA52"/>
      <c r="CBB52"/>
      <c r="CBC52"/>
      <c r="CBD52"/>
      <c r="CBE52"/>
      <c r="CBF52"/>
      <c r="CBG52"/>
      <c r="CBH52"/>
      <c r="CBI52"/>
      <c r="CBJ52"/>
      <c r="CBK52"/>
      <c r="CBL52"/>
      <c r="CBM52"/>
      <c r="CBN52"/>
      <c r="CBO52"/>
      <c r="CBP52"/>
      <c r="CBQ52"/>
      <c r="CBR52"/>
      <c r="CBS52"/>
      <c r="CBT52"/>
      <c r="CBU52"/>
      <c r="CBV52"/>
      <c r="CBW52"/>
      <c r="CBX52"/>
      <c r="CBY52"/>
      <c r="CBZ52"/>
      <c r="CCA52"/>
      <c r="CCB52"/>
      <c r="CCC52"/>
      <c r="CCD52"/>
      <c r="CCE52"/>
      <c r="CCF52"/>
      <c r="CCG52"/>
      <c r="CCH52"/>
      <c r="CCI52"/>
      <c r="CCJ52"/>
      <c r="CCK52"/>
      <c r="CCL52"/>
      <c r="CCM52"/>
      <c r="CCN52"/>
      <c r="CCO52"/>
      <c r="CCP52"/>
      <c r="CCQ52"/>
      <c r="CCR52"/>
      <c r="CCS52"/>
      <c r="CCT52"/>
      <c r="CCU52"/>
      <c r="CCV52"/>
      <c r="CCW52"/>
      <c r="CCX52"/>
      <c r="CCY52"/>
      <c r="CCZ52"/>
      <c r="CDA52"/>
      <c r="CDB52"/>
      <c r="CDC52"/>
      <c r="CDD52"/>
      <c r="CDE52"/>
      <c r="CDF52"/>
      <c r="CDG52"/>
      <c r="CDH52"/>
      <c r="CDI52"/>
      <c r="CDJ52"/>
      <c r="CDK52"/>
      <c r="CDL52"/>
      <c r="CDM52"/>
      <c r="CDN52"/>
      <c r="CDO52"/>
      <c r="CDP52"/>
      <c r="CDQ52"/>
      <c r="CDR52"/>
      <c r="CDS52"/>
      <c r="CDT52"/>
      <c r="CDU52"/>
      <c r="CDV52"/>
      <c r="CDW52"/>
      <c r="CDX52"/>
      <c r="CDY52"/>
      <c r="CDZ52"/>
      <c r="CEA52"/>
      <c r="CEB52"/>
      <c r="CEC52"/>
      <c r="CED52"/>
      <c r="CEE52"/>
      <c r="CEF52"/>
      <c r="CEG52"/>
      <c r="CEH52"/>
      <c r="CEI52"/>
      <c r="CEJ52"/>
      <c r="CEK52"/>
      <c r="CEL52"/>
      <c r="CEM52"/>
      <c r="CEN52"/>
      <c r="CEO52"/>
      <c r="CEP52"/>
      <c r="CEQ52"/>
      <c r="CER52"/>
      <c r="CES52"/>
      <c r="CET52"/>
      <c r="CEU52"/>
      <c r="CEV52"/>
      <c r="CEW52"/>
      <c r="CEX52"/>
      <c r="CEY52"/>
      <c r="CEZ52"/>
      <c r="CFA52"/>
      <c r="CFB52"/>
      <c r="CFC52"/>
      <c r="CFD52"/>
      <c r="CFE52"/>
      <c r="CFF52"/>
      <c r="CFG52"/>
      <c r="CFH52"/>
      <c r="CFI52"/>
      <c r="CFJ52"/>
      <c r="CFK52"/>
      <c r="CFL52"/>
      <c r="CFM52"/>
      <c r="CFN52"/>
      <c r="CFO52"/>
      <c r="CFP52"/>
      <c r="CFQ52"/>
      <c r="CFR52"/>
      <c r="CFS52"/>
      <c r="CFT52"/>
      <c r="CFU52"/>
      <c r="CFV52"/>
      <c r="CFW52"/>
      <c r="CFX52"/>
      <c r="CFY52"/>
      <c r="CFZ52"/>
      <c r="CGA52"/>
      <c r="CGB52"/>
      <c r="CGC52"/>
      <c r="CGD52"/>
      <c r="CGE52"/>
      <c r="CGF52"/>
      <c r="CGG52"/>
      <c r="CGH52"/>
      <c r="CGI52"/>
      <c r="CGJ52"/>
      <c r="CGK52"/>
      <c r="CGL52"/>
      <c r="CGM52"/>
      <c r="CGN52"/>
      <c r="CGO52"/>
      <c r="CGP52"/>
      <c r="CGQ52"/>
      <c r="CGR52"/>
      <c r="CGS52"/>
      <c r="CGT52"/>
      <c r="CGU52"/>
      <c r="CGV52"/>
      <c r="CGW52"/>
      <c r="CGX52"/>
      <c r="CGY52"/>
      <c r="CGZ52"/>
      <c r="CHA52"/>
      <c r="CHB52"/>
      <c r="CHC52"/>
      <c r="CHD52"/>
      <c r="CHE52"/>
      <c r="CHF52"/>
      <c r="CHG52"/>
      <c r="CHH52"/>
      <c r="CHI52"/>
      <c r="CHJ52"/>
      <c r="CHK52"/>
      <c r="CHL52"/>
      <c r="CHM52"/>
      <c r="CHN52"/>
      <c r="CHO52"/>
      <c r="CHP52"/>
      <c r="CHQ52"/>
      <c r="CHR52"/>
      <c r="CHS52"/>
      <c r="CHT52"/>
      <c r="CHU52"/>
      <c r="CHV52"/>
      <c r="CHW52"/>
      <c r="CHX52"/>
      <c r="CHY52"/>
      <c r="CHZ52"/>
      <c r="CIA52"/>
      <c r="CIB52"/>
      <c r="CIC52"/>
      <c r="CID52"/>
      <c r="CIE52"/>
      <c r="CIF52"/>
      <c r="CIG52"/>
      <c r="CIH52"/>
      <c r="CII52"/>
      <c r="CIJ52"/>
      <c r="CIK52"/>
      <c r="CIL52"/>
      <c r="CIM52"/>
      <c r="CIN52"/>
      <c r="CIO52"/>
      <c r="CIP52"/>
      <c r="CIQ52"/>
      <c r="CIR52"/>
      <c r="CIS52"/>
      <c r="CIT52"/>
      <c r="CIU52"/>
      <c r="CIV52"/>
      <c r="CIW52"/>
      <c r="CIX52"/>
      <c r="CIY52"/>
      <c r="CIZ52"/>
      <c r="CJA52"/>
      <c r="CJB52"/>
      <c r="CJC52"/>
      <c r="CJD52"/>
      <c r="CJE52"/>
      <c r="CJF52"/>
      <c r="CJG52"/>
      <c r="CJH52"/>
      <c r="CJI52"/>
      <c r="CJJ52"/>
      <c r="CJK52"/>
      <c r="CJL52"/>
      <c r="CJM52"/>
      <c r="CJN52"/>
      <c r="CJO52"/>
      <c r="CJP52"/>
      <c r="CJQ52"/>
      <c r="CJR52"/>
      <c r="CJS52"/>
      <c r="CJT52"/>
      <c r="CJU52"/>
      <c r="CJV52"/>
      <c r="CJW52"/>
      <c r="CJX52"/>
      <c r="CJY52"/>
      <c r="CJZ52"/>
      <c r="CKA52"/>
      <c r="CKB52"/>
      <c r="CKC52"/>
      <c r="CKD52"/>
      <c r="CKE52"/>
      <c r="CKF52"/>
      <c r="CKG52"/>
      <c r="CKH52"/>
      <c r="CKI52"/>
      <c r="CKJ52"/>
      <c r="CKK52"/>
      <c r="CKL52"/>
      <c r="CKM52"/>
      <c r="CKN52"/>
      <c r="CKO52"/>
      <c r="CKP52"/>
      <c r="CKQ52"/>
      <c r="CKR52"/>
      <c r="CKS52"/>
      <c r="CKT52"/>
      <c r="CKU52"/>
      <c r="CKV52"/>
      <c r="CKW52"/>
      <c r="CKX52"/>
      <c r="CKY52"/>
      <c r="CKZ52"/>
      <c r="CLA52"/>
      <c r="CLB52"/>
      <c r="CLC52"/>
      <c r="CLD52"/>
      <c r="CLE52"/>
      <c r="CLF52"/>
      <c r="CLG52"/>
      <c r="CLH52"/>
      <c r="CLI52"/>
      <c r="CLJ52"/>
      <c r="CLK52"/>
      <c r="CLL52"/>
      <c r="CLM52"/>
      <c r="CLN52"/>
      <c r="CLO52"/>
      <c r="CLP52"/>
      <c r="CLQ52"/>
      <c r="CLR52"/>
      <c r="CLS52"/>
      <c r="CLT52"/>
      <c r="CLU52"/>
      <c r="CLV52"/>
      <c r="CLW52"/>
      <c r="CLX52"/>
      <c r="CLY52"/>
      <c r="CLZ52"/>
      <c r="CMA52"/>
      <c r="CMB52"/>
      <c r="CMC52"/>
      <c r="CMD52"/>
      <c r="CME52"/>
      <c r="CMF52"/>
      <c r="CMG52"/>
      <c r="CMH52"/>
      <c r="CMI52"/>
      <c r="CMJ52"/>
      <c r="CMK52"/>
      <c r="CML52"/>
      <c r="CMM52"/>
      <c r="CMN52"/>
      <c r="CMO52"/>
      <c r="CMP52"/>
      <c r="CMQ52"/>
      <c r="CMR52"/>
      <c r="CMS52"/>
      <c r="CMT52"/>
      <c r="CMU52"/>
      <c r="CMV52"/>
      <c r="CMW52"/>
      <c r="CMX52"/>
      <c r="CMY52"/>
      <c r="CMZ52"/>
      <c r="CNA52"/>
      <c r="CNB52"/>
      <c r="CNC52"/>
      <c r="CND52"/>
      <c r="CNE52"/>
      <c r="CNF52"/>
      <c r="CNG52"/>
      <c r="CNH52"/>
      <c r="CNI52"/>
      <c r="CNJ52"/>
      <c r="CNK52"/>
      <c r="CNL52"/>
      <c r="CNM52"/>
      <c r="CNN52"/>
      <c r="CNO52"/>
      <c r="CNP52"/>
      <c r="CNQ52"/>
      <c r="CNR52"/>
      <c r="CNS52"/>
      <c r="CNT52"/>
      <c r="CNU52"/>
      <c r="CNV52"/>
      <c r="CNW52"/>
      <c r="CNX52"/>
      <c r="CNY52"/>
      <c r="CNZ52"/>
      <c r="COA52"/>
      <c r="COB52"/>
      <c r="COC52"/>
      <c r="COD52"/>
      <c r="COE52"/>
      <c r="COF52"/>
      <c r="COG52"/>
      <c r="COH52"/>
      <c r="COI52"/>
      <c r="COJ52"/>
      <c r="COK52"/>
      <c r="COL52"/>
      <c r="COM52"/>
      <c r="CON52"/>
      <c r="COO52"/>
      <c r="COP52"/>
      <c r="COQ52"/>
      <c r="COR52"/>
      <c r="COS52"/>
      <c r="COT52"/>
      <c r="COU52"/>
      <c r="COV52"/>
      <c r="COW52"/>
      <c r="COX52"/>
      <c r="COY52"/>
      <c r="COZ52"/>
      <c r="CPA52"/>
      <c r="CPB52"/>
      <c r="CPC52"/>
      <c r="CPD52"/>
      <c r="CPE52"/>
      <c r="CPF52"/>
      <c r="CPG52"/>
      <c r="CPH52"/>
      <c r="CPI52"/>
      <c r="CPJ52"/>
      <c r="CPK52"/>
      <c r="CPL52"/>
      <c r="CPM52"/>
      <c r="CPN52"/>
      <c r="CPO52"/>
      <c r="CPP52"/>
      <c r="CPQ52"/>
      <c r="CPR52"/>
      <c r="CPS52"/>
      <c r="CPT52"/>
      <c r="CPU52"/>
      <c r="CPV52"/>
      <c r="CPW52"/>
      <c r="CPX52"/>
      <c r="CPY52"/>
      <c r="CPZ52"/>
      <c r="CQA52"/>
      <c r="CQB52"/>
      <c r="CQC52"/>
      <c r="CQD52"/>
      <c r="CQE52"/>
      <c r="CQF52"/>
      <c r="CQG52"/>
      <c r="CQH52"/>
      <c r="CQI52"/>
      <c r="CQJ52"/>
      <c r="CQK52"/>
      <c r="CQL52"/>
      <c r="CQM52"/>
      <c r="CQN52"/>
      <c r="CQO52"/>
      <c r="CQP52"/>
      <c r="CQQ52"/>
      <c r="CQR52"/>
      <c r="CQS52"/>
      <c r="CQT52"/>
      <c r="CQU52"/>
      <c r="CQV52"/>
      <c r="CQW52"/>
      <c r="CQX52"/>
      <c r="CQY52"/>
      <c r="CQZ52"/>
      <c r="CRA52"/>
      <c r="CRB52"/>
      <c r="CRC52"/>
      <c r="CRD52"/>
      <c r="CRE52"/>
      <c r="CRF52"/>
      <c r="CRG52"/>
      <c r="CRH52"/>
      <c r="CRI52"/>
      <c r="CRJ52"/>
      <c r="CRK52"/>
      <c r="CRL52"/>
      <c r="CRM52"/>
      <c r="CRN52"/>
      <c r="CRO52"/>
      <c r="CRP52"/>
      <c r="CRQ52"/>
      <c r="CRR52"/>
      <c r="CRS52"/>
      <c r="CRT52"/>
      <c r="CRU52"/>
      <c r="CRV52"/>
      <c r="CRW52"/>
      <c r="CRX52"/>
      <c r="CRY52"/>
      <c r="CRZ52"/>
      <c r="CSA52"/>
      <c r="CSB52"/>
      <c r="CSC52"/>
      <c r="CSD52"/>
      <c r="CSE52"/>
      <c r="CSF52"/>
      <c r="CSG52"/>
      <c r="CSH52"/>
      <c r="CSI52"/>
      <c r="CSJ52"/>
      <c r="CSK52"/>
      <c r="CSL52"/>
      <c r="CSM52"/>
      <c r="CSN52"/>
      <c r="CSO52"/>
      <c r="CSP52"/>
      <c r="CSQ52"/>
      <c r="CSR52"/>
      <c r="CSS52"/>
      <c r="CST52"/>
      <c r="CSU52"/>
      <c r="CSV52"/>
      <c r="CSW52"/>
      <c r="CSX52"/>
      <c r="CSY52"/>
      <c r="CSZ52"/>
      <c r="CTA52"/>
      <c r="CTB52"/>
      <c r="CTC52"/>
      <c r="CTD52"/>
      <c r="CTE52"/>
      <c r="CTF52"/>
      <c r="CTG52"/>
      <c r="CTH52"/>
      <c r="CTI52"/>
      <c r="CTJ52"/>
      <c r="CTK52"/>
      <c r="CTL52"/>
      <c r="CTM52"/>
      <c r="CTN52"/>
      <c r="CTO52"/>
      <c r="CTP52"/>
      <c r="CTQ52"/>
      <c r="CTR52"/>
      <c r="CTS52"/>
      <c r="CTT52"/>
      <c r="CTU52"/>
      <c r="CTV52"/>
      <c r="CTW52"/>
      <c r="CTX52"/>
      <c r="CTY52"/>
      <c r="CTZ52"/>
      <c r="CUA52"/>
      <c r="CUB52"/>
      <c r="CUC52"/>
      <c r="CUD52"/>
      <c r="CUE52"/>
      <c r="CUF52"/>
      <c r="CUG52"/>
      <c r="CUH52"/>
      <c r="CUI52"/>
      <c r="CUJ52"/>
      <c r="CUK52"/>
      <c r="CUL52"/>
      <c r="CUM52"/>
      <c r="CUN52"/>
      <c r="CUO52"/>
      <c r="CUP52"/>
      <c r="CUQ52"/>
      <c r="CUR52"/>
      <c r="CUS52"/>
      <c r="CUT52"/>
      <c r="CUU52"/>
      <c r="CUV52"/>
      <c r="CUW52"/>
      <c r="CUX52"/>
      <c r="CUY52"/>
      <c r="CUZ52"/>
      <c r="CVA52"/>
      <c r="CVB52"/>
      <c r="CVC52"/>
      <c r="CVD52"/>
      <c r="CVE52"/>
      <c r="CVF52"/>
      <c r="CVG52"/>
      <c r="CVH52"/>
      <c r="CVI52"/>
      <c r="CVJ52"/>
      <c r="CVK52"/>
      <c r="CVL52"/>
      <c r="CVM52"/>
      <c r="CVN52"/>
      <c r="CVO52"/>
      <c r="CVP52"/>
      <c r="CVQ52"/>
      <c r="CVR52"/>
      <c r="CVS52"/>
      <c r="CVT52"/>
      <c r="CVU52"/>
      <c r="CVV52"/>
      <c r="CVW52"/>
      <c r="CVX52"/>
      <c r="CVY52"/>
      <c r="CVZ52"/>
      <c r="CWA52"/>
      <c r="CWB52"/>
      <c r="CWC52"/>
      <c r="CWD52"/>
      <c r="CWE52"/>
      <c r="CWF52"/>
      <c r="CWG52"/>
      <c r="CWH52"/>
      <c r="CWI52"/>
      <c r="CWJ52"/>
      <c r="CWK52"/>
      <c r="CWL52"/>
      <c r="CWM52"/>
      <c r="CWN52"/>
      <c r="CWO52"/>
      <c r="CWP52"/>
      <c r="CWQ52"/>
      <c r="CWR52"/>
      <c r="CWS52"/>
      <c r="CWT52"/>
      <c r="CWU52"/>
      <c r="CWV52"/>
      <c r="CWW52"/>
      <c r="CWX52"/>
      <c r="CWY52"/>
      <c r="CWZ52"/>
      <c r="CXA52"/>
      <c r="CXB52"/>
      <c r="CXC52"/>
      <c r="CXD52"/>
      <c r="CXE52"/>
      <c r="CXF52"/>
      <c r="CXG52"/>
      <c r="CXH52"/>
      <c r="CXI52"/>
      <c r="CXJ52"/>
      <c r="CXK52"/>
      <c r="CXL52"/>
      <c r="CXM52"/>
      <c r="CXN52"/>
      <c r="CXO52"/>
      <c r="CXP52"/>
      <c r="CXQ52"/>
      <c r="CXR52"/>
      <c r="CXS52"/>
      <c r="CXT52"/>
      <c r="CXU52"/>
      <c r="CXV52"/>
      <c r="CXW52"/>
      <c r="CXX52"/>
      <c r="CXY52"/>
      <c r="CXZ52"/>
      <c r="CYA52"/>
      <c r="CYB52"/>
      <c r="CYC52"/>
      <c r="CYD52"/>
      <c r="CYE52"/>
      <c r="CYF52"/>
      <c r="CYG52"/>
      <c r="CYH52"/>
      <c r="CYI52"/>
      <c r="CYJ52"/>
      <c r="CYK52"/>
      <c r="CYL52"/>
      <c r="CYM52"/>
      <c r="CYN52"/>
      <c r="CYO52"/>
      <c r="CYP52"/>
      <c r="CYQ52"/>
      <c r="CYR52"/>
      <c r="CYS52"/>
      <c r="CYT52"/>
      <c r="CYU52"/>
      <c r="CYV52"/>
      <c r="CYW52"/>
      <c r="CYX52"/>
      <c r="CYY52"/>
      <c r="CYZ52"/>
      <c r="CZA52"/>
      <c r="CZB52"/>
      <c r="CZC52"/>
      <c r="CZD52"/>
      <c r="CZE52"/>
      <c r="CZF52"/>
      <c r="CZG52"/>
      <c r="CZH52"/>
      <c r="CZI52"/>
      <c r="CZJ52"/>
      <c r="CZK52"/>
      <c r="CZL52"/>
      <c r="CZM52"/>
      <c r="CZN52"/>
      <c r="CZO52"/>
      <c r="CZP52"/>
      <c r="CZQ52"/>
      <c r="CZR52"/>
      <c r="CZS52"/>
      <c r="CZT52"/>
      <c r="CZU52"/>
      <c r="CZV52"/>
      <c r="CZW52"/>
      <c r="CZX52"/>
      <c r="CZY52"/>
      <c r="CZZ52"/>
      <c r="DAA52"/>
      <c r="DAB52"/>
      <c r="DAC52"/>
      <c r="DAD52"/>
      <c r="DAE52"/>
      <c r="DAF52"/>
      <c r="DAG52"/>
      <c r="DAH52"/>
      <c r="DAI52"/>
      <c r="DAJ52"/>
      <c r="DAK52"/>
      <c r="DAL52"/>
      <c r="DAM52"/>
      <c r="DAN52"/>
      <c r="DAO52"/>
      <c r="DAP52"/>
      <c r="DAQ52"/>
      <c r="DAR52"/>
      <c r="DAS52"/>
      <c r="DAT52"/>
      <c r="DAU52"/>
      <c r="DAV52"/>
      <c r="DAW52"/>
      <c r="DAX52"/>
      <c r="DAY52"/>
      <c r="DAZ52"/>
      <c r="DBA52"/>
      <c r="DBB52"/>
      <c r="DBC52"/>
      <c r="DBD52"/>
      <c r="DBE52"/>
      <c r="DBF52"/>
      <c r="DBG52"/>
      <c r="DBH52"/>
      <c r="DBI52"/>
      <c r="DBJ52"/>
      <c r="DBK52"/>
      <c r="DBL52"/>
      <c r="DBM52"/>
      <c r="DBN52"/>
      <c r="DBO52"/>
      <c r="DBP52"/>
      <c r="DBQ52"/>
      <c r="DBR52"/>
      <c r="DBS52"/>
      <c r="DBT52"/>
      <c r="DBU52"/>
      <c r="DBV52"/>
      <c r="DBW52"/>
      <c r="DBX52"/>
      <c r="DBY52"/>
      <c r="DBZ52"/>
      <c r="DCA52"/>
      <c r="DCB52"/>
      <c r="DCC52"/>
      <c r="DCD52"/>
      <c r="DCE52"/>
      <c r="DCF52"/>
      <c r="DCG52"/>
      <c r="DCH52"/>
      <c r="DCI52"/>
      <c r="DCJ52"/>
      <c r="DCK52"/>
      <c r="DCL52"/>
      <c r="DCM52"/>
      <c r="DCN52"/>
      <c r="DCO52"/>
      <c r="DCP52"/>
      <c r="DCQ52"/>
      <c r="DCR52"/>
      <c r="DCS52"/>
      <c r="DCT52"/>
      <c r="DCU52"/>
      <c r="DCV52"/>
      <c r="DCW52"/>
      <c r="DCX52"/>
      <c r="DCY52"/>
      <c r="DCZ52"/>
      <c r="DDA52"/>
      <c r="DDB52"/>
      <c r="DDC52"/>
      <c r="DDD52"/>
      <c r="DDE52"/>
      <c r="DDF52"/>
      <c r="DDG52"/>
      <c r="DDH52"/>
      <c r="DDI52"/>
      <c r="DDJ52"/>
      <c r="DDK52"/>
      <c r="DDL52"/>
      <c r="DDM52"/>
      <c r="DDN52"/>
      <c r="DDO52"/>
      <c r="DDP52"/>
      <c r="DDQ52"/>
      <c r="DDR52"/>
      <c r="DDS52"/>
      <c r="DDT52"/>
      <c r="DDU52"/>
      <c r="DDV52"/>
      <c r="DDW52"/>
      <c r="DDX52"/>
      <c r="DDY52"/>
      <c r="DDZ52"/>
      <c r="DEA52"/>
      <c r="DEB52"/>
      <c r="DEC52"/>
      <c r="DED52"/>
      <c r="DEE52"/>
      <c r="DEF52"/>
      <c r="DEG52"/>
      <c r="DEH52"/>
      <c r="DEI52"/>
      <c r="DEJ52"/>
      <c r="DEK52"/>
      <c r="DEL52"/>
      <c r="DEM52"/>
      <c r="DEN52"/>
      <c r="DEO52"/>
      <c r="DEP52"/>
      <c r="DEQ52"/>
      <c r="DER52"/>
      <c r="DES52"/>
      <c r="DET52"/>
      <c r="DEU52"/>
      <c r="DEV52"/>
      <c r="DEW52"/>
      <c r="DEX52"/>
      <c r="DEY52"/>
      <c r="DEZ52"/>
      <c r="DFA52"/>
      <c r="DFB52"/>
      <c r="DFC52"/>
      <c r="DFD52"/>
      <c r="DFE52"/>
      <c r="DFF52"/>
      <c r="DFG52"/>
      <c r="DFH52"/>
      <c r="DFI52"/>
      <c r="DFJ52"/>
      <c r="DFK52"/>
      <c r="DFL52"/>
      <c r="DFM52"/>
      <c r="DFN52"/>
      <c r="DFO52"/>
      <c r="DFP52"/>
      <c r="DFQ52"/>
      <c r="DFR52"/>
      <c r="DFS52"/>
      <c r="DFT52"/>
      <c r="DFU52"/>
      <c r="DFV52"/>
      <c r="DFW52"/>
      <c r="DFX52"/>
      <c r="DFY52"/>
      <c r="DFZ52"/>
      <c r="DGA52"/>
      <c r="DGB52"/>
      <c r="DGC52"/>
      <c r="DGD52"/>
      <c r="DGE52"/>
      <c r="DGF52"/>
      <c r="DGG52"/>
      <c r="DGH52"/>
      <c r="DGI52"/>
      <c r="DGJ52"/>
      <c r="DGK52"/>
      <c r="DGL52"/>
      <c r="DGM52"/>
      <c r="DGN52"/>
      <c r="DGO52"/>
      <c r="DGP52"/>
      <c r="DGQ52"/>
      <c r="DGR52"/>
      <c r="DGS52"/>
      <c r="DGT52"/>
      <c r="DGU52"/>
      <c r="DGV52"/>
      <c r="DGW52"/>
      <c r="DGX52"/>
      <c r="DGY52"/>
      <c r="DGZ52"/>
      <c r="DHA52"/>
      <c r="DHB52"/>
      <c r="DHC52"/>
      <c r="DHD52"/>
      <c r="DHE52"/>
      <c r="DHF52"/>
      <c r="DHG52"/>
      <c r="DHH52"/>
      <c r="DHI52"/>
      <c r="DHJ52"/>
      <c r="DHK52"/>
      <c r="DHL52"/>
      <c r="DHM52"/>
      <c r="DHN52"/>
      <c r="DHO52"/>
      <c r="DHP52"/>
      <c r="DHQ52"/>
      <c r="DHR52"/>
      <c r="DHS52"/>
      <c r="DHT52"/>
      <c r="DHU52"/>
      <c r="DHV52"/>
      <c r="DHW52"/>
      <c r="DHX52"/>
      <c r="DHY52"/>
      <c r="DHZ52"/>
      <c r="DIA52"/>
      <c r="DIB52"/>
      <c r="DIC52"/>
      <c r="DID52"/>
      <c r="DIE52"/>
      <c r="DIF52"/>
      <c r="DIG52"/>
      <c r="DIH52"/>
      <c r="DII52"/>
      <c r="DIJ52"/>
      <c r="DIK52"/>
      <c r="DIL52"/>
      <c r="DIM52"/>
      <c r="DIN52"/>
      <c r="DIO52"/>
      <c r="DIP52"/>
      <c r="DIQ52"/>
      <c r="DIR52"/>
      <c r="DIS52"/>
      <c r="DIT52"/>
      <c r="DIU52"/>
      <c r="DIV52"/>
      <c r="DIW52"/>
      <c r="DIX52"/>
      <c r="DIY52"/>
      <c r="DIZ52"/>
      <c r="DJA52"/>
      <c r="DJB52"/>
      <c r="DJC52"/>
      <c r="DJD52"/>
      <c r="DJE52"/>
      <c r="DJF52"/>
      <c r="DJG52"/>
      <c r="DJH52"/>
      <c r="DJI52"/>
      <c r="DJJ52"/>
      <c r="DJK52"/>
      <c r="DJL52"/>
      <c r="DJM52"/>
      <c r="DJN52"/>
      <c r="DJO52"/>
      <c r="DJP52"/>
      <c r="DJQ52"/>
      <c r="DJR52"/>
      <c r="DJS52"/>
      <c r="DJT52"/>
      <c r="DJU52"/>
      <c r="DJV52"/>
      <c r="DJW52"/>
      <c r="DJX52"/>
      <c r="DJY52"/>
      <c r="DJZ52"/>
      <c r="DKA52"/>
      <c r="DKB52"/>
      <c r="DKC52"/>
      <c r="DKD52"/>
      <c r="DKE52"/>
      <c r="DKF52"/>
      <c r="DKG52"/>
      <c r="DKH52"/>
      <c r="DKI52"/>
      <c r="DKJ52"/>
      <c r="DKK52"/>
      <c r="DKL52"/>
      <c r="DKM52"/>
      <c r="DKN52"/>
      <c r="DKO52"/>
      <c r="DKP52"/>
      <c r="DKQ52"/>
      <c r="DKR52"/>
      <c r="DKS52"/>
      <c r="DKT52"/>
      <c r="DKU52"/>
      <c r="DKV52"/>
      <c r="DKW52"/>
      <c r="DKX52"/>
      <c r="DKY52"/>
      <c r="DKZ52"/>
      <c r="DLA52"/>
      <c r="DLB52"/>
      <c r="DLC52"/>
      <c r="DLD52"/>
      <c r="DLE52"/>
      <c r="DLF52"/>
      <c r="DLG52"/>
      <c r="DLH52"/>
      <c r="DLI52"/>
      <c r="DLJ52"/>
      <c r="DLK52"/>
      <c r="DLL52"/>
      <c r="DLM52"/>
      <c r="DLN52"/>
      <c r="DLO52"/>
      <c r="DLP52"/>
      <c r="DLQ52"/>
      <c r="DLR52"/>
      <c r="DLS52"/>
      <c r="DLT52"/>
      <c r="DLU52"/>
      <c r="DLV52"/>
      <c r="DLW52"/>
      <c r="DLX52"/>
      <c r="DLY52"/>
      <c r="DLZ52"/>
      <c r="DMA52"/>
      <c r="DMB52"/>
      <c r="DMC52"/>
      <c r="DMD52"/>
      <c r="DME52"/>
      <c r="DMF52"/>
      <c r="DMG52"/>
      <c r="DMH52"/>
      <c r="DMI52"/>
      <c r="DMJ52"/>
      <c r="DMK52"/>
      <c r="DML52"/>
      <c r="DMM52"/>
      <c r="DMN52"/>
      <c r="DMO52"/>
      <c r="DMP52"/>
      <c r="DMQ52"/>
      <c r="DMR52"/>
      <c r="DMS52"/>
      <c r="DMT52"/>
      <c r="DMU52"/>
      <c r="DMV52"/>
      <c r="DMW52"/>
      <c r="DMX52"/>
      <c r="DMY52"/>
      <c r="DMZ52"/>
      <c r="DNA52"/>
      <c r="DNB52"/>
      <c r="DNC52"/>
      <c r="DND52"/>
      <c r="DNE52"/>
      <c r="DNF52"/>
      <c r="DNG52"/>
      <c r="DNH52"/>
      <c r="DNI52"/>
      <c r="DNJ52"/>
      <c r="DNK52"/>
      <c r="DNL52"/>
      <c r="DNM52"/>
      <c r="DNN52"/>
      <c r="DNO52"/>
      <c r="DNP52"/>
      <c r="DNQ52"/>
      <c r="DNR52"/>
      <c r="DNS52"/>
      <c r="DNT52"/>
      <c r="DNU52"/>
      <c r="DNV52"/>
      <c r="DNW52"/>
      <c r="DNX52"/>
      <c r="DNY52"/>
      <c r="DNZ52"/>
      <c r="DOA52"/>
      <c r="DOB52"/>
      <c r="DOC52"/>
      <c r="DOD52"/>
      <c r="DOE52"/>
      <c r="DOF52"/>
      <c r="DOG52"/>
      <c r="DOH52"/>
      <c r="DOI52"/>
      <c r="DOJ52"/>
      <c r="DOK52"/>
      <c r="DOL52"/>
      <c r="DOM52"/>
      <c r="DON52"/>
      <c r="DOO52"/>
      <c r="DOP52"/>
      <c r="DOQ52"/>
      <c r="DOR52"/>
      <c r="DOS52"/>
      <c r="DOT52"/>
      <c r="DOU52"/>
      <c r="DOV52"/>
      <c r="DOW52"/>
      <c r="DOX52"/>
      <c r="DOY52"/>
      <c r="DOZ52"/>
      <c r="DPA52"/>
      <c r="DPB52"/>
      <c r="DPC52"/>
      <c r="DPD52"/>
      <c r="DPE52"/>
      <c r="DPF52"/>
      <c r="DPG52"/>
      <c r="DPH52"/>
      <c r="DPI52"/>
      <c r="DPJ52"/>
      <c r="DPK52"/>
      <c r="DPL52"/>
      <c r="DPM52"/>
      <c r="DPN52"/>
      <c r="DPO52"/>
      <c r="DPP52"/>
      <c r="DPQ52"/>
      <c r="DPR52"/>
      <c r="DPS52"/>
      <c r="DPT52"/>
      <c r="DPU52"/>
      <c r="DPV52"/>
      <c r="DPW52"/>
      <c r="DPX52"/>
      <c r="DPY52"/>
      <c r="DPZ52"/>
      <c r="DQA52"/>
      <c r="DQB52"/>
      <c r="DQC52"/>
      <c r="DQD52"/>
      <c r="DQE52"/>
      <c r="DQF52"/>
      <c r="DQG52"/>
      <c r="DQH52"/>
      <c r="DQI52"/>
      <c r="DQJ52"/>
      <c r="DQK52"/>
      <c r="DQL52"/>
      <c r="DQM52"/>
      <c r="DQN52"/>
      <c r="DQO52"/>
      <c r="DQP52"/>
      <c r="DQQ52"/>
      <c r="DQR52"/>
      <c r="DQS52"/>
      <c r="DQT52"/>
      <c r="DQU52"/>
      <c r="DQV52"/>
      <c r="DQW52"/>
      <c r="DQX52"/>
      <c r="DQY52"/>
      <c r="DQZ52"/>
      <c r="DRA52"/>
      <c r="DRB52"/>
      <c r="DRC52"/>
      <c r="DRD52"/>
      <c r="DRE52"/>
      <c r="DRF52"/>
      <c r="DRG52"/>
      <c r="DRH52"/>
      <c r="DRI52"/>
      <c r="DRJ52"/>
      <c r="DRK52"/>
      <c r="DRL52"/>
      <c r="DRM52"/>
      <c r="DRN52"/>
      <c r="DRO52"/>
      <c r="DRP52"/>
      <c r="DRQ52"/>
      <c r="DRR52"/>
      <c r="DRS52"/>
      <c r="DRT52"/>
      <c r="DRU52"/>
      <c r="DRV52"/>
      <c r="DRW52"/>
      <c r="DRX52"/>
      <c r="DRY52"/>
      <c r="DRZ52"/>
      <c r="DSA52"/>
      <c r="DSB52"/>
      <c r="DSC52"/>
      <c r="DSD52"/>
      <c r="DSE52"/>
      <c r="DSF52"/>
      <c r="DSG52"/>
      <c r="DSH52"/>
      <c r="DSI52"/>
      <c r="DSJ52"/>
      <c r="DSK52"/>
      <c r="DSL52"/>
      <c r="DSM52"/>
      <c r="DSN52"/>
      <c r="DSO52"/>
      <c r="DSP52"/>
      <c r="DSQ52"/>
      <c r="DSR52"/>
      <c r="DSS52"/>
      <c r="DST52"/>
      <c r="DSU52"/>
      <c r="DSV52"/>
      <c r="DSW52"/>
      <c r="DSX52"/>
      <c r="DSY52"/>
      <c r="DSZ52"/>
      <c r="DTA52"/>
      <c r="DTB52"/>
      <c r="DTC52"/>
      <c r="DTD52"/>
      <c r="DTE52"/>
      <c r="DTF52"/>
      <c r="DTG52"/>
      <c r="DTH52"/>
      <c r="DTI52"/>
      <c r="DTJ52"/>
      <c r="DTK52"/>
      <c r="DTL52"/>
      <c r="DTM52"/>
      <c r="DTN52"/>
      <c r="DTO52"/>
      <c r="DTP52"/>
      <c r="DTQ52"/>
      <c r="DTR52"/>
      <c r="DTS52"/>
      <c r="DTT52"/>
      <c r="DTU52"/>
      <c r="DTV52"/>
      <c r="DTW52"/>
      <c r="DTX52"/>
      <c r="DTY52"/>
      <c r="DTZ52"/>
      <c r="DUA52"/>
      <c r="DUB52"/>
      <c r="DUC52"/>
      <c r="DUD52"/>
      <c r="DUE52"/>
      <c r="DUF52"/>
      <c r="DUG52"/>
      <c r="DUH52"/>
      <c r="DUI52"/>
      <c r="DUJ52"/>
      <c r="DUK52"/>
      <c r="DUL52"/>
      <c r="DUM52"/>
      <c r="DUN52"/>
      <c r="DUO52"/>
      <c r="DUP52"/>
      <c r="DUQ52"/>
      <c r="DUR52"/>
      <c r="DUS52"/>
      <c r="DUT52"/>
      <c r="DUU52"/>
      <c r="DUV52"/>
      <c r="DUW52"/>
      <c r="DUX52"/>
      <c r="DUY52"/>
      <c r="DUZ52"/>
      <c r="DVA52"/>
      <c r="DVB52"/>
      <c r="DVC52"/>
      <c r="DVD52"/>
      <c r="DVE52"/>
      <c r="DVF52"/>
      <c r="DVG52"/>
      <c r="DVH52"/>
      <c r="DVI52"/>
      <c r="DVJ52"/>
      <c r="DVK52"/>
      <c r="DVL52"/>
      <c r="DVM52"/>
      <c r="DVN52"/>
      <c r="DVO52"/>
      <c r="DVP52"/>
      <c r="DVQ52"/>
      <c r="DVR52"/>
      <c r="DVS52"/>
      <c r="DVT52"/>
      <c r="DVU52"/>
      <c r="DVV52"/>
      <c r="DVW52"/>
      <c r="DVX52"/>
      <c r="DVY52"/>
      <c r="DVZ52"/>
      <c r="DWA52"/>
      <c r="DWB52"/>
      <c r="DWC52"/>
      <c r="DWD52"/>
      <c r="DWE52"/>
      <c r="DWF52"/>
      <c r="DWG52"/>
      <c r="DWH52"/>
      <c r="DWI52"/>
      <c r="DWJ52"/>
      <c r="DWK52"/>
      <c r="DWL52"/>
      <c r="DWM52"/>
      <c r="DWN52"/>
      <c r="DWO52"/>
      <c r="DWP52"/>
      <c r="DWQ52"/>
      <c r="DWR52"/>
      <c r="DWS52"/>
      <c r="DWT52"/>
      <c r="DWU52"/>
      <c r="DWV52"/>
      <c r="DWW52"/>
      <c r="DWX52"/>
      <c r="DWY52"/>
      <c r="DWZ52"/>
      <c r="DXA52"/>
      <c r="DXB52"/>
      <c r="DXC52"/>
      <c r="DXD52"/>
      <c r="DXE52"/>
      <c r="DXF52"/>
      <c r="DXG52"/>
      <c r="DXH52"/>
      <c r="DXI52"/>
      <c r="DXJ52"/>
      <c r="DXK52"/>
      <c r="DXL52"/>
      <c r="DXM52"/>
      <c r="DXN52"/>
      <c r="DXO52"/>
      <c r="DXP52"/>
      <c r="DXQ52"/>
      <c r="DXR52"/>
      <c r="DXS52"/>
      <c r="DXT52"/>
      <c r="DXU52"/>
      <c r="DXV52"/>
      <c r="DXW52"/>
      <c r="DXX52"/>
      <c r="DXY52"/>
      <c r="DXZ52"/>
      <c r="DYA52"/>
      <c r="DYB52"/>
      <c r="DYC52"/>
      <c r="DYD52"/>
      <c r="DYE52"/>
      <c r="DYF52"/>
      <c r="DYG52"/>
      <c r="DYH52"/>
      <c r="DYI52"/>
      <c r="DYJ52"/>
      <c r="DYK52"/>
      <c r="DYL52"/>
      <c r="DYM52"/>
      <c r="DYN52"/>
      <c r="DYO52"/>
      <c r="DYP52"/>
      <c r="DYQ52"/>
      <c r="DYR52"/>
      <c r="DYS52"/>
      <c r="DYT52"/>
      <c r="DYU52"/>
      <c r="DYV52"/>
      <c r="DYW52"/>
      <c r="DYX52"/>
      <c r="DYY52"/>
      <c r="DYZ52"/>
      <c r="DZA52"/>
      <c r="DZB52"/>
      <c r="DZC52"/>
      <c r="DZD52"/>
      <c r="DZE52"/>
      <c r="DZF52"/>
      <c r="DZG52"/>
      <c r="DZH52"/>
      <c r="DZI52"/>
      <c r="DZJ52"/>
      <c r="DZK52"/>
      <c r="DZL52"/>
      <c r="DZM52"/>
      <c r="DZN52"/>
      <c r="DZO52"/>
      <c r="DZP52"/>
      <c r="DZQ52"/>
      <c r="DZR52"/>
      <c r="DZS52"/>
      <c r="DZT52"/>
      <c r="DZU52"/>
      <c r="DZV52"/>
      <c r="DZW52"/>
      <c r="DZX52"/>
      <c r="DZY52"/>
      <c r="DZZ52"/>
      <c r="EAA52"/>
      <c r="EAB52"/>
      <c r="EAC52"/>
      <c r="EAD52"/>
      <c r="EAE52"/>
      <c r="EAF52"/>
      <c r="EAG52"/>
      <c r="EAH52"/>
      <c r="EAI52"/>
      <c r="EAJ52"/>
      <c r="EAK52"/>
      <c r="EAL52"/>
      <c r="EAM52"/>
      <c r="EAN52"/>
      <c r="EAO52"/>
      <c r="EAP52"/>
      <c r="EAQ52"/>
      <c r="EAR52"/>
      <c r="EAS52"/>
      <c r="EAT52"/>
      <c r="EAU52"/>
      <c r="EAV52"/>
      <c r="EAW52"/>
      <c r="EAX52"/>
      <c r="EAY52"/>
      <c r="EAZ52"/>
      <c r="EBA52"/>
      <c r="EBB52"/>
      <c r="EBC52"/>
      <c r="EBD52"/>
      <c r="EBE52"/>
      <c r="EBF52"/>
      <c r="EBG52"/>
      <c r="EBH52"/>
      <c r="EBI52"/>
      <c r="EBJ52"/>
      <c r="EBK52"/>
      <c r="EBL52"/>
      <c r="EBM52"/>
      <c r="EBN52"/>
      <c r="EBO52"/>
      <c r="EBP52"/>
      <c r="EBQ52"/>
      <c r="EBR52"/>
      <c r="EBS52"/>
      <c r="EBT52"/>
      <c r="EBU52"/>
      <c r="EBV52"/>
      <c r="EBW52"/>
      <c r="EBX52"/>
      <c r="EBY52"/>
      <c r="EBZ52"/>
      <c r="ECA52"/>
      <c r="ECB52"/>
      <c r="ECC52"/>
      <c r="ECD52"/>
      <c r="ECE52"/>
      <c r="ECF52"/>
      <c r="ECG52"/>
      <c r="ECH52"/>
      <c r="ECI52"/>
      <c r="ECJ52"/>
      <c r="ECK52"/>
      <c r="ECL52"/>
      <c r="ECM52"/>
      <c r="ECN52"/>
      <c r="ECO52"/>
      <c r="ECP52"/>
      <c r="ECQ52"/>
      <c r="ECR52"/>
      <c r="ECS52"/>
      <c r="ECT52"/>
      <c r="ECU52"/>
      <c r="ECV52"/>
      <c r="ECW52"/>
      <c r="ECX52"/>
      <c r="ECY52"/>
      <c r="ECZ52"/>
      <c r="EDA52"/>
      <c r="EDB52"/>
      <c r="EDC52"/>
      <c r="EDD52"/>
      <c r="EDE52"/>
      <c r="EDF52"/>
      <c r="EDG52"/>
      <c r="EDH52"/>
      <c r="EDI52"/>
      <c r="EDJ52"/>
      <c r="EDK52"/>
      <c r="EDL52"/>
      <c r="EDM52"/>
      <c r="EDN52"/>
      <c r="EDO52"/>
      <c r="EDP52"/>
      <c r="EDQ52"/>
      <c r="EDR52"/>
      <c r="EDS52"/>
      <c r="EDT52"/>
      <c r="EDU52"/>
      <c r="EDV52"/>
      <c r="EDW52"/>
      <c r="EDX52"/>
      <c r="EDY52"/>
      <c r="EDZ52"/>
      <c r="EEA52"/>
      <c r="EEB52"/>
      <c r="EEC52"/>
      <c r="EED52"/>
      <c r="EEE52"/>
      <c r="EEF52"/>
      <c r="EEG52"/>
      <c r="EEH52"/>
      <c r="EEI52"/>
      <c r="EEJ52"/>
      <c r="EEK52"/>
      <c r="EEL52"/>
      <c r="EEM52"/>
      <c r="EEN52"/>
      <c r="EEO52"/>
      <c r="EEP52"/>
      <c r="EEQ52"/>
      <c r="EER52"/>
      <c r="EES52"/>
      <c r="EET52"/>
      <c r="EEU52"/>
      <c r="EEV52"/>
      <c r="EEW52"/>
      <c r="EEX52"/>
      <c r="EEY52"/>
      <c r="EEZ52"/>
      <c r="EFA52"/>
      <c r="EFB52"/>
      <c r="EFC52"/>
      <c r="EFD52"/>
      <c r="EFE52"/>
      <c r="EFF52"/>
      <c r="EFG52"/>
      <c r="EFH52"/>
      <c r="EFI52"/>
      <c r="EFJ52"/>
      <c r="EFK52"/>
      <c r="EFL52"/>
      <c r="EFM52"/>
      <c r="EFN52"/>
      <c r="EFO52"/>
      <c r="EFP52"/>
      <c r="EFQ52"/>
      <c r="EFR52"/>
      <c r="EFS52"/>
      <c r="EFT52"/>
      <c r="EFU52"/>
      <c r="EFV52"/>
      <c r="EFW52"/>
      <c r="EFX52"/>
      <c r="EFY52"/>
      <c r="EFZ52"/>
      <c r="EGA52"/>
      <c r="EGB52"/>
      <c r="EGC52"/>
      <c r="EGD52"/>
      <c r="EGE52"/>
      <c r="EGF52"/>
      <c r="EGG52"/>
      <c r="EGH52"/>
      <c r="EGI52"/>
      <c r="EGJ52"/>
      <c r="EGK52"/>
      <c r="EGL52"/>
      <c r="EGM52"/>
      <c r="EGN52"/>
      <c r="EGO52"/>
      <c r="EGP52"/>
      <c r="EGQ52"/>
      <c r="EGR52"/>
      <c r="EGS52"/>
      <c r="EGT52"/>
      <c r="EGU52"/>
      <c r="EGV52"/>
      <c r="EGW52"/>
      <c r="EGX52"/>
      <c r="EGY52"/>
      <c r="EGZ52"/>
      <c r="EHA52"/>
      <c r="EHB52"/>
      <c r="EHC52"/>
      <c r="EHD52"/>
      <c r="EHE52"/>
      <c r="EHF52"/>
      <c r="EHG52"/>
      <c r="EHH52"/>
      <c r="EHI52"/>
      <c r="EHJ52"/>
      <c r="EHK52"/>
      <c r="EHL52"/>
      <c r="EHM52"/>
      <c r="EHN52"/>
      <c r="EHO52"/>
      <c r="EHP52"/>
      <c r="EHQ52"/>
      <c r="EHR52"/>
      <c r="EHS52"/>
      <c r="EHT52"/>
      <c r="EHU52"/>
      <c r="EHV52"/>
      <c r="EHW52"/>
      <c r="EHX52"/>
      <c r="EHY52"/>
      <c r="EHZ52"/>
      <c r="EIA52"/>
      <c r="EIB52"/>
      <c r="EIC52"/>
      <c r="EID52"/>
      <c r="EIE52"/>
      <c r="EIF52"/>
      <c r="EIG52"/>
      <c r="EIH52"/>
      <c r="EII52"/>
      <c r="EIJ52"/>
      <c r="EIK52"/>
      <c r="EIL52"/>
      <c r="EIM52"/>
      <c r="EIN52"/>
      <c r="EIO52"/>
      <c r="EIP52"/>
      <c r="EIQ52"/>
      <c r="EIR52"/>
      <c r="EIS52"/>
      <c r="EIT52"/>
      <c r="EIU52"/>
      <c r="EIV52"/>
      <c r="EIW52"/>
      <c r="EIX52"/>
      <c r="EIY52"/>
      <c r="EIZ52"/>
      <c r="EJA52"/>
      <c r="EJB52"/>
      <c r="EJC52"/>
      <c r="EJD52"/>
      <c r="EJE52"/>
      <c r="EJF52"/>
      <c r="EJG52"/>
      <c r="EJH52"/>
      <c r="EJI52"/>
      <c r="EJJ52"/>
      <c r="EJK52"/>
      <c r="EJL52"/>
      <c r="EJM52"/>
      <c r="EJN52"/>
      <c r="EJO52"/>
      <c r="EJP52"/>
      <c r="EJQ52"/>
      <c r="EJR52"/>
      <c r="EJS52"/>
      <c r="EJT52"/>
      <c r="EJU52"/>
      <c r="EJV52"/>
      <c r="EJW52"/>
      <c r="EJX52"/>
      <c r="EJY52"/>
      <c r="EJZ52"/>
      <c r="EKA52"/>
      <c r="EKB52"/>
      <c r="EKC52"/>
      <c r="EKD52"/>
      <c r="EKE52"/>
      <c r="EKF52"/>
      <c r="EKG52"/>
      <c r="EKH52"/>
      <c r="EKI52"/>
      <c r="EKJ52"/>
      <c r="EKK52"/>
      <c r="EKL52"/>
      <c r="EKM52"/>
      <c r="EKN52"/>
      <c r="EKO52"/>
      <c r="EKP52"/>
      <c r="EKQ52"/>
      <c r="EKR52"/>
      <c r="EKS52"/>
      <c r="EKT52"/>
      <c r="EKU52"/>
      <c r="EKV52"/>
      <c r="EKW52"/>
      <c r="EKX52"/>
      <c r="EKY52"/>
      <c r="EKZ52"/>
      <c r="ELA52"/>
      <c r="ELB52"/>
      <c r="ELC52"/>
      <c r="ELD52"/>
      <c r="ELE52"/>
      <c r="ELF52"/>
      <c r="ELG52"/>
      <c r="ELH52"/>
      <c r="ELI52"/>
      <c r="ELJ52"/>
      <c r="ELK52"/>
      <c r="ELL52"/>
      <c r="ELM52"/>
      <c r="ELN52"/>
      <c r="ELO52"/>
      <c r="ELP52"/>
      <c r="ELQ52"/>
      <c r="ELR52"/>
      <c r="ELS52"/>
      <c r="ELT52"/>
      <c r="ELU52"/>
      <c r="ELV52"/>
      <c r="ELW52"/>
      <c r="ELX52"/>
      <c r="ELY52"/>
      <c r="ELZ52"/>
      <c r="EMA52"/>
      <c r="EMB52"/>
      <c r="EMC52"/>
      <c r="EMD52"/>
      <c r="EME52"/>
      <c r="EMF52"/>
      <c r="EMG52"/>
      <c r="EMH52"/>
      <c r="EMI52"/>
      <c r="EMJ52"/>
      <c r="EMK52"/>
      <c r="EML52"/>
      <c r="EMM52"/>
      <c r="EMN52"/>
      <c r="EMO52"/>
      <c r="EMP52"/>
      <c r="EMQ52"/>
      <c r="EMR52"/>
      <c r="EMS52"/>
      <c r="EMT52"/>
      <c r="EMU52"/>
      <c r="EMV52"/>
      <c r="EMW52"/>
      <c r="EMX52"/>
      <c r="EMY52"/>
      <c r="EMZ52"/>
      <c r="ENA52"/>
      <c r="ENB52"/>
      <c r="ENC52"/>
      <c r="END52"/>
      <c r="ENE52"/>
      <c r="ENF52"/>
      <c r="ENG52"/>
      <c r="ENH52"/>
      <c r="ENI52"/>
      <c r="ENJ52"/>
      <c r="ENK52"/>
      <c r="ENL52"/>
      <c r="ENM52"/>
      <c r="ENN52"/>
      <c r="ENO52"/>
      <c r="ENP52"/>
      <c r="ENQ52"/>
      <c r="ENR52"/>
      <c r="ENS52"/>
      <c r="ENT52"/>
      <c r="ENU52"/>
      <c r="ENV52"/>
      <c r="ENW52"/>
      <c r="ENX52"/>
      <c r="ENY52"/>
      <c r="ENZ52"/>
      <c r="EOA52"/>
      <c r="EOB52"/>
      <c r="EOC52"/>
      <c r="EOD52"/>
      <c r="EOE52"/>
      <c r="EOF52"/>
      <c r="EOG52"/>
      <c r="EOH52"/>
      <c r="EOI52"/>
      <c r="EOJ52"/>
      <c r="EOK52"/>
      <c r="EOL52"/>
      <c r="EOM52"/>
      <c r="EON52"/>
      <c r="EOO52"/>
      <c r="EOP52"/>
      <c r="EOQ52"/>
      <c r="EOR52"/>
      <c r="EOS52"/>
      <c r="EOT52"/>
      <c r="EOU52"/>
      <c r="EOV52"/>
      <c r="EOW52"/>
      <c r="EOX52"/>
      <c r="EOY52"/>
      <c r="EOZ52"/>
      <c r="EPA52"/>
      <c r="EPB52"/>
      <c r="EPC52"/>
      <c r="EPD52"/>
      <c r="EPE52"/>
      <c r="EPF52"/>
      <c r="EPG52"/>
      <c r="EPH52"/>
      <c r="EPI52"/>
      <c r="EPJ52"/>
      <c r="EPK52"/>
      <c r="EPL52"/>
      <c r="EPM52"/>
      <c r="EPN52"/>
      <c r="EPO52"/>
      <c r="EPP52"/>
      <c r="EPQ52"/>
      <c r="EPR52"/>
      <c r="EPS52"/>
      <c r="EPT52"/>
      <c r="EPU52"/>
      <c r="EPV52"/>
      <c r="EPW52"/>
      <c r="EPX52"/>
      <c r="EPY52"/>
      <c r="EPZ52"/>
      <c r="EQA52"/>
      <c r="EQB52"/>
      <c r="EQC52"/>
      <c r="EQD52"/>
      <c r="EQE52"/>
      <c r="EQF52"/>
      <c r="EQG52"/>
      <c r="EQH52"/>
      <c r="EQI52"/>
      <c r="EQJ52"/>
      <c r="EQK52"/>
      <c r="EQL52"/>
      <c r="EQM52"/>
      <c r="EQN52"/>
      <c r="EQO52"/>
      <c r="EQP52"/>
      <c r="EQQ52"/>
      <c r="EQR52"/>
      <c r="EQS52"/>
      <c r="EQT52"/>
      <c r="EQU52"/>
      <c r="EQV52"/>
      <c r="EQW52"/>
      <c r="EQX52"/>
      <c r="EQY52"/>
      <c r="EQZ52"/>
      <c r="ERA52"/>
      <c r="ERB52"/>
      <c r="ERC52"/>
      <c r="ERD52"/>
      <c r="ERE52"/>
      <c r="ERF52"/>
      <c r="ERG52"/>
      <c r="ERH52"/>
      <c r="ERI52"/>
      <c r="ERJ52"/>
      <c r="ERK52"/>
      <c r="ERL52"/>
      <c r="ERM52"/>
      <c r="ERN52"/>
      <c r="ERO52"/>
      <c r="ERP52"/>
      <c r="ERQ52"/>
      <c r="ERR52"/>
      <c r="ERS52"/>
      <c r="ERT52"/>
      <c r="ERU52"/>
      <c r="ERV52"/>
      <c r="ERW52"/>
      <c r="ERX52"/>
      <c r="ERY52"/>
      <c r="ERZ52"/>
      <c r="ESA52"/>
      <c r="ESB52"/>
      <c r="ESC52"/>
      <c r="ESD52"/>
      <c r="ESE52"/>
      <c r="ESF52"/>
      <c r="ESG52"/>
      <c r="ESH52"/>
      <c r="ESI52"/>
      <c r="ESJ52"/>
      <c r="ESK52"/>
      <c r="ESL52"/>
      <c r="ESM52"/>
      <c r="ESN52"/>
      <c r="ESO52"/>
      <c r="ESP52"/>
      <c r="ESQ52"/>
      <c r="ESR52"/>
      <c r="ESS52"/>
      <c r="EST52"/>
      <c r="ESU52"/>
      <c r="ESV52"/>
      <c r="ESW52"/>
      <c r="ESX52"/>
      <c r="ESY52"/>
      <c r="ESZ52"/>
      <c r="ETA52"/>
      <c r="ETB52"/>
      <c r="ETC52"/>
      <c r="ETD52"/>
      <c r="ETE52"/>
      <c r="ETF52"/>
      <c r="ETG52"/>
      <c r="ETH52"/>
      <c r="ETI52"/>
      <c r="ETJ52"/>
      <c r="ETK52"/>
      <c r="ETL52"/>
      <c r="ETM52"/>
      <c r="ETN52"/>
      <c r="ETO52"/>
      <c r="ETP52"/>
      <c r="ETQ52"/>
      <c r="ETR52"/>
      <c r="ETS52"/>
      <c r="ETT52"/>
      <c r="ETU52"/>
      <c r="ETV52"/>
      <c r="ETW52"/>
      <c r="ETX52"/>
      <c r="ETY52"/>
      <c r="ETZ52"/>
      <c r="EUA52"/>
      <c r="EUB52"/>
      <c r="EUC52"/>
      <c r="EUD52"/>
      <c r="EUE52"/>
      <c r="EUF52"/>
      <c r="EUG52"/>
      <c r="EUH52"/>
      <c r="EUI52"/>
      <c r="EUJ52"/>
      <c r="EUK52"/>
      <c r="EUL52"/>
      <c r="EUM52"/>
      <c r="EUN52"/>
      <c r="EUO52"/>
      <c r="EUP52"/>
      <c r="EUQ52"/>
      <c r="EUR52"/>
      <c r="EUS52"/>
      <c r="EUT52"/>
      <c r="EUU52"/>
      <c r="EUV52"/>
      <c r="EUW52"/>
      <c r="EUX52"/>
      <c r="EUY52"/>
      <c r="EUZ52"/>
      <c r="EVA52"/>
      <c r="EVB52"/>
      <c r="EVC52"/>
      <c r="EVD52"/>
      <c r="EVE52"/>
      <c r="EVF52"/>
      <c r="EVG52"/>
      <c r="EVH52"/>
      <c r="EVI52"/>
      <c r="EVJ52"/>
      <c r="EVK52"/>
      <c r="EVL52"/>
      <c r="EVM52"/>
      <c r="EVN52"/>
      <c r="EVO52"/>
      <c r="EVP52"/>
      <c r="EVQ52"/>
      <c r="EVR52"/>
      <c r="EVS52"/>
      <c r="EVT52"/>
      <c r="EVU52"/>
      <c r="EVV52"/>
      <c r="EVW52"/>
      <c r="EVX52"/>
      <c r="EVY52"/>
      <c r="EVZ52"/>
      <c r="EWA52"/>
      <c r="EWB52"/>
      <c r="EWC52"/>
      <c r="EWD52"/>
      <c r="EWE52"/>
      <c r="EWF52"/>
      <c r="EWG52"/>
      <c r="EWH52"/>
      <c r="EWI52"/>
      <c r="EWJ52"/>
      <c r="EWK52"/>
      <c r="EWL52"/>
      <c r="EWM52"/>
      <c r="EWN52"/>
      <c r="EWO52"/>
      <c r="EWP52"/>
      <c r="EWQ52"/>
      <c r="EWR52"/>
      <c r="EWS52"/>
      <c r="EWT52"/>
      <c r="EWU52"/>
      <c r="EWV52"/>
      <c r="EWW52"/>
      <c r="EWX52"/>
      <c r="EWY52"/>
      <c r="EWZ52"/>
      <c r="EXA52"/>
      <c r="EXB52"/>
      <c r="EXC52"/>
      <c r="EXD52"/>
      <c r="EXE52"/>
      <c r="EXF52"/>
      <c r="EXG52"/>
      <c r="EXH52"/>
      <c r="EXI52"/>
      <c r="EXJ52"/>
      <c r="EXK52"/>
      <c r="EXL52"/>
      <c r="EXM52"/>
      <c r="EXN52"/>
      <c r="EXO52"/>
      <c r="EXP52"/>
      <c r="EXQ52"/>
      <c r="EXR52"/>
      <c r="EXS52"/>
      <c r="EXT52"/>
      <c r="EXU52"/>
      <c r="EXV52"/>
      <c r="EXW52"/>
      <c r="EXX52"/>
      <c r="EXY52"/>
      <c r="EXZ52"/>
      <c r="EYA52"/>
      <c r="EYB52"/>
      <c r="EYC52"/>
      <c r="EYD52"/>
      <c r="EYE52"/>
      <c r="EYF52"/>
      <c r="EYG52"/>
      <c r="EYH52"/>
      <c r="EYI52"/>
      <c r="EYJ52"/>
      <c r="EYK52"/>
      <c r="EYL52"/>
      <c r="EYM52"/>
      <c r="EYN52"/>
      <c r="EYO52"/>
      <c r="EYP52"/>
      <c r="EYQ52"/>
      <c r="EYR52"/>
      <c r="EYS52"/>
      <c r="EYT52"/>
      <c r="EYU52"/>
      <c r="EYV52"/>
      <c r="EYW52"/>
      <c r="EYX52"/>
      <c r="EYY52"/>
      <c r="EYZ52"/>
      <c r="EZA52"/>
      <c r="EZB52"/>
      <c r="EZC52"/>
      <c r="EZD52"/>
      <c r="EZE52"/>
      <c r="EZF52"/>
      <c r="EZG52"/>
      <c r="EZH52"/>
      <c r="EZI52"/>
      <c r="EZJ52"/>
      <c r="EZK52"/>
      <c r="EZL52"/>
      <c r="EZM52"/>
      <c r="EZN52"/>
      <c r="EZO52"/>
      <c r="EZP52"/>
      <c r="EZQ52"/>
      <c r="EZR52"/>
      <c r="EZS52"/>
      <c r="EZT52"/>
      <c r="EZU52"/>
      <c r="EZV52"/>
      <c r="EZW52"/>
      <c r="EZX52"/>
      <c r="EZY52"/>
      <c r="EZZ52"/>
      <c r="FAA52"/>
      <c r="FAB52"/>
      <c r="FAC52"/>
      <c r="FAD52"/>
      <c r="FAE52"/>
      <c r="FAF52"/>
      <c r="FAG52"/>
      <c r="FAH52"/>
      <c r="FAI52"/>
      <c r="FAJ52"/>
      <c r="FAK52"/>
      <c r="FAL52"/>
      <c r="FAM52"/>
      <c r="FAN52"/>
      <c r="FAO52"/>
      <c r="FAP52"/>
      <c r="FAQ52"/>
      <c r="FAR52"/>
      <c r="FAS52"/>
      <c r="FAT52"/>
      <c r="FAU52"/>
      <c r="FAV52"/>
      <c r="FAW52"/>
      <c r="FAX52"/>
      <c r="FAY52"/>
      <c r="FAZ52"/>
      <c r="FBA52"/>
      <c r="FBB52"/>
      <c r="FBC52"/>
      <c r="FBD52"/>
      <c r="FBE52"/>
      <c r="FBF52"/>
      <c r="FBG52"/>
      <c r="FBH52"/>
      <c r="FBI52"/>
      <c r="FBJ52"/>
      <c r="FBK52"/>
      <c r="FBL52"/>
      <c r="FBM52"/>
      <c r="FBN52"/>
      <c r="FBO52"/>
      <c r="FBP52"/>
      <c r="FBQ52"/>
      <c r="FBR52"/>
      <c r="FBS52"/>
      <c r="FBT52"/>
      <c r="FBU52"/>
      <c r="FBV52"/>
      <c r="FBW52"/>
      <c r="FBX52"/>
      <c r="FBY52"/>
      <c r="FBZ52"/>
      <c r="FCA52"/>
      <c r="FCB52"/>
      <c r="FCC52"/>
      <c r="FCD52"/>
      <c r="FCE52"/>
      <c r="FCF52"/>
      <c r="FCG52"/>
      <c r="FCH52"/>
      <c r="FCI52"/>
      <c r="FCJ52"/>
      <c r="FCK52"/>
      <c r="FCL52"/>
      <c r="FCM52"/>
      <c r="FCN52"/>
      <c r="FCO52"/>
      <c r="FCP52"/>
      <c r="FCQ52"/>
      <c r="FCR52"/>
      <c r="FCS52"/>
      <c r="FCT52"/>
      <c r="FCU52"/>
      <c r="FCV52"/>
      <c r="FCW52"/>
      <c r="FCX52"/>
      <c r="FCY52"/>
      <c r="FCZ52"/>
      <c r="FDA52"/>
      <c r="FDB52"/>
      <c r="FDC52"/>
      <c r="FDD52"/>
      <c r="FDE52"/>
      <c r="FDF52"/>
      <c r="FDG52"/>
      <c r="FDH52"/>
      <c r="FDI52"/>
      <c r="FDJ52"/>
      <c r="FDK52"/>
      <c r="FDL52"/>
      <c r="FDM52"/>
      <c r="FDN52"/>
      <c r="FDO52"/>
      <c r="FDP52"/>
      <c r="FDQ52"/>
      <c r="FDR52"/>
      <c r="FDS52"/>
      <c r="FDT52"/>
      <c r="FDU52"/>
      <c r="FDV52"/>
      <c r="FDW52"/>
      <c r="FDX52"/>
      <c r="FDY52"/>
      <c r="FDZ52"/>
      <c r="FEA52"/>
      <c r="FEB52"/>
      <c r="FEC52"/>
      <c r="FED52"/>
      <c r="FEE52"/>
      <c r="FEF52"/>
      <c r="FEG52"/>
      <c r="FEH52"/>
      <c r="FEI52"/>
      <c r="FEJ52"/>
      <c r="FEK52"/>
      <c r="FEL52"/>
      <c r="FEM52"/>
      <c r="FEN52"/>
      <c r="FEO52"/>
      <c r="FEP52"/>
      <c r="FEQ52"/>
      <c r="FER52"/>
      <c r="FES52"/>
      <c r="FET52"/>
      <c r="FEU52"/>
      <c r="FEV52"/>
      <c r="FEW52"/>
      <c r="FEX52"/>
      <c r="FEY52"/>
      <c r="FEZ52"/>
      <c r="FFA52"/>
      <c r="FFB52"/>
      <c r="FFC52"/>
      <c r="FFD52"/>
      <c r="FFE52"/>
      <c r="FFF52"/>
      <c r="FFG52"/>
      <c r="FFH52"/>
      <c r="FFI52"/>
      <c r="FFJ52"/>
      <c r="FFK52"/>
      <c r="FFL52"/>
      <c r="FFM52"/>
      <c r="FFN52"/>
      <c r="FFO52"/>
      <c r="FFP52"/>
      <c r="FFQ52"/>
      <c r="FFR52"/>
      <c r="FFS52"/>
      <c r="FFT52"/>
      <c r="FFU52"/>
      <c r="FFV52"/>
      <c r="FFW52"/>
      <c r="FFX52"/>
      <c r="FFY52"/>
      <c r="FFZ52"/>
      <c r="FGA52"/>
      <c r="FGB52"/>
      <c r="FGC52"/>
      <c r="FGD52"/>
      <c r="FGE52"/>
      <c r="FGF52"/>
      <c r="FGG52"/>
      <c r="FGH52"/>
      <c r="FGI52"/>
      <c r="FGJ52"/>
      <c r="FGK52"/>
      <c r="FGL52"/>
      <c r="FGM52"/>
      <c r="FGN52"/>
      <c r="FGO52"/>
      <c r="FGP52"/>
      <c r="FGQ52"/>
      <c r="FGR52"/>
      <c r="FGS52"/>
      <c r="FGT52"/>
      <c r="FGU52"/>
      <c r="FGV52"/>
      <c r="FGW52"/>
      <c r="FGX52"/>
      <c r="FGY52"/>
      <c r="FGZ52"/>
      <c r="FHA52"/>
      <c r="FHB52"/>
      <c r="FHC52"/>
      <c r="FHD52"/>
      <c r="FHE52"/>
      <c r="FHF52"/>
      <c r="FHG52"/>
      <c r="FHH52"/>
      <c r="FHI52"/>
      <c r="FHJ52"/>
      <c r="FHK52"/>
      <c r="FHL52"/>
      <c r="FHM52"/>
      <c r="FHN52"/>
      <c r="FHO52"/>
      <c r="FHP52"/>
      <c r="FHQ52"/>
      <c r="FHR52"/>
      <c r="FHS52"/>
      <c r="FHT52"/>
      <c r="FHU52"/>
      <c r="FHV52"/>
      <c r="FHW52"/>
      <c r="FHX52"/>
      <c r="FHY52"/>
      <c r="FHZ52"/>
      <c r="FIA52"/>
      <c r="FIB52"/>
      <c r="FIC52"/>
      <c r="FID52"/>
      <c r="FIE52"/>
      <c r="FIF52"/>
      <c r="FIG52"/>
      <c r="FIH52"/>
      <c r="FII52"/>
      <c r="FIJ52"/>
      <c r="FIK52"/>
      <c r="FIL52"/>
      <c r="FIM52"/>
      <c r="FIN52"/>
      <c r="FIO52"/>
      <c r="FIP52"/>
      <c r="FIQ52"/>
      <c r="FIR52"/>
      <c r="FIS52"/>
      <c r="FIT52"/>
      <c r="FIU52"/>
      <c r="FIV52"/>
      <c r="FIW52"/>
      <c r="FIX52"/>
      <c r="FIY52"/>
      <c r="FIZ52"/>
      <c r="FJA52"/>
      <c r="FJB52"/>
      <c r="FJC52"/>
      <c r="FJD52"/>
      <c r="FJE52"/>
      <c r="FJF52"/>
      <c r="FJG52"/>
      <c r="FJH52"/>
      <c r="FJI52"/>
      <c r="FJJ52"/>
      <c r="FJK52"/>
      <c r="FJL52"/>
      <c r="FJM52"/>
      <c r="FJN52"/>
      <c r="FJO52"/>
      <c r="FJP52"/>
      <c r="FJQ52"/>
      <c r="FJR52"/>
      <c r="FJS52"/>
      <c r="FJT52"/>
      <c r="FJU52"/>
      <c r="FJV52"/>
      <c r="FJW52"/>
      <c r="FJX52"/>
      <c r="FJY52"/>
      <c r="FJZ52"/>
      <c r="FKA52"/>
      <c r="FKB52"/>
      <c r="FKC52"/>
      <c r="FKD52"/>
      <c r="FKE52"/>
      <c r="FKF52"/>
      <c r="FKG52"/>
      <c r="FKH52"/>
      <c r="FKI52"/>
      <c r="FKJ52"/>
      <c r="FKK52"/>
      <c r="FKL52"/>
      <c r="FKM52"/>
      <c r="FKN52"/>
      <c r="FKO52"/>
      <c r="FKP52"/>
      <c r="FKQ52"/>
      <c r="FKR52"/>
      <c r="FKS52"/>
      <c r="FKT52"/>
      <c r="FKU52"/>
      <c r="FKV52"/>
      <c r="FKW52"/>
      <c r="FKX52"/>
      <c r="FKY52"/>
      <c r="FKZ52"/>
      <c r="FLA52"/>
      <c r="FLB52"/>
      <c r="FLC52"/>
      <c r="FLD52"/>
      <c r="FLE52"/>
      <c r="FLF52"/>
      <c r="FLG52"/>
      <c r="FLH52"/>
      <c r="FLI52"/>
      <c r="FLJ52"/>
      <c r="FLK52"/>
      <c r="FLL52"/>
      <c r="FLM52"/>
      <c r="FLN52"/>
      <c r="FLO52"/>
      <c r="FLP52"/>
      <c r="FLQ52"/>
      <c r="FLR52"/>
      <c r="FLS52"/>
      <c r="FLT52"/>
      <c r="FLU52"/>
      <c r="FLV52"/>
      <c r="FLW52"/>
      <c r="FLX52"/>
      <c r="FLY52"/>
      <c r="FLZ52"/>
      <c r="FMA52"/>
      <c r="FMB52"/>
      <c r="FMC52"/>
      <c r="FMD52"/>
      <c r="FME52"/>
      <c r="FMF52"/>
      <c r="FMG52"/>
      <c r="FMH52"/>
      <c r="FMI52"/>
      <c r="FMJ52"/>
      <c r="FMK52"/>
      <c r="FML52"/>
      <c r="FMM52"/>
      <c r="FMN52"/>
      <c r="FMO52"/>
      <c r="FMP52"/>
      <c r="FMQ52"/>
      <c r="FMR52"/>
      <c r="FMS52"/>
      <c r="FMT52"/>
      <c r="FMU52"/>
      <c r="FMV52"/>
      <c r="FMW52"/>
      <c r="FMX52"/>
      <c r="FMY52"/>
      <c r="FMZ52"/>
      <c r="FNA52"/>
      <c r="FNB52"/>
      <c r="FNC52"/>
      <c r="FND52"/>
      <c r="FNE52"/>
      <c r="FNF52"/>
      <c r="FNG52"/>
      <c r="FNH52"/>
      <c r="FNI52"/>
      <c r="FNJ52"/>
      <c r="FNK52"/>
      <c r="FNL52"/>
      <c r="FNM52"/>
      <c r="FNN52"/>
      <c r="FNO52"/>
      <c r="FNP52"/>
      <c r="FNQ52"/>
      <c r="FNR52"/>
      <c r="FNS52"/>
      <c r="FNT52"/>
      <c r="FNU52"/>
      <c r="FNV52"/>
      <c r="FNW52"/>
      <c r="FNX52"/>
      <c r="FNY52"/>
      <c r="FNZ52"/>
      <c r="FOA52"/>
      <c r="FOB52"/>
      <c r="FOC52"/>
      <c r="FOD52"/>
      <c r="FOE52"/>
      <c r="FOF52"/>
      <c r="FOG52"/>
      <c r="FOH52"/>
      <c r="FOI52"/>
      <c r="FOJ52"/>
      <c r="FOK52"/>
      <c r="FOL52"/>
      <c r="FOM52"/>
      <c r="FON52"/>
      <c r="FOO52"/>
      <c r="FOP52"/>
      <c r="FOQ52"/>
      <c r="FOR52"/>
      <c r="FOS52"/>
      <c r="FOT52"/>
      <c r="FOU52"/>
      <c r="FOV52"/>
      <c r="FOW52"/>
      <c r="FOX52"/>
      <c r="FOY52"/>
      <c r="FOZ52"/>
      <c r="FPA52"/>
      <c r="FPB52"/>
      <c r="FPC52"/>
      <c r="FPD52"/>
      <c r="FPE52"/>
      <c r="FPF52"/>
      <c r="FPG52"/>
      <c r="FPH52"/>
      <c r="FPI52"/>
      <c r="FPJ52"/>
      <c r="FPK52"/>
      <c r="FPL52"/>
      <c r="FPM52"/>
      <c r="FPN52"/>
      <c r="FPO52"/>
      <c r="FPP52"/>
      <c r="FPQ52"/>
      <c r="FPR52"/>
      <c r="FPS52"/>
      <c r="FPT52"/>
      <c r="FPU52"/>
      <c r="FPV52"/>
      <c r="FPW52"/>
      <c r="FPX52"/>
      <c r="FPY52"/>
      <c r="FPZ52"/>
      <c r="FQA52"/>
      <c r="FQB52"/>
      <c r="FQC52"/>
      <c r="FQD52"/>
      <c r="FQE52"/>
      <c r="FQF52"/>
      <c r="FQG52"/>
      <c r="FQH52"/>
      <c r="FQI52"/>
      <c r="FQJ52"/>
      <c r="FQK52"/>
      <c r="FQL52"/>
      <c r="FQM52"/>
      <c r="FQN52"/>
      <c r="FQO52"/>
      <c r="FQP52"/>
      <c r="FQQ52"/>
      <c r="FQR52"/>
      <c r="FQS52"/>
      <c r="FQT52"/>
      <c r="FQU52"/>
      <c r="FQV52"/>
      <c r="FQW52"/>
      <c r="FQX52"/>
      <c r="FQY52"/>
      <c r="FQZ52"/>
      <c r="FRA52"/>
      <c r="FRB52"/>
      <c r="FRC52"/>
      <c r="FRD52"/>
      <c r="FRE52"/>
      <c r="FRF52"/>
      <c r="FRG52"/>
      <c r="FRH52"/>
      <c r="FRI52"/>
      <c r="FRJ52"/>
      <c r="FRK52"/>
      <c r="FRL52"/>
      <c r="FRM52"/>
      <c r="FRN52"/>
      <c r="FRO52"/>
      <c r="FRP52"/>
      <c r="FRQ52"/>
      <c r="FRR52"/>
      <c r="FRS52"/>
      <c r="FRT52"/>
      <c r="FRU52"/>
      <c r="FRV52"/>
      <c r="FRW52"/>
      <c r="FRX52"/>
      <c r="FRY52"/>
      <c r="FRZ52"/>
      <c r="FSA52"/>
      <c r="FSB52"/>
      <c r="FSC52"/>
      <c r="FSD52"/>
      <c r="FSE52"/>
      <c r="FSF52"/>
      <c r="FSG52"/>
      <c r="FSH52"/>
      <c r="FSI52"/>
      <c r="FSJ52"/>
      <c r="FSK52"/>
      <c r="FSL52"/>
      <c r="FSM52"/>
      <c r="FSN52"/>
      <c r="FSO52"/>
      <c r="FSP52"/>
      <c r="FSQ52"/>
      <c r="FSR52"/>
      <c r="FSS52"/>
      <c r="FST52"/>
      <c r="FSU52"/>
      <c r="FSV52"/>
      <c r="FSW52"/>
      <c r="FSX52"/>
      <c r="FSY52"/>
      <c r="FSZ52"/>
      <c r="FTA52"/>
      <c r="FTB52"/>
      <c r="FTC52"/>
      <c r="FTD52"/>
      <c r="FTE52"/>
      <c r="FTF52"/>
      <c r="FTG52"/>
      <c r="FTH52"/>
      <c r="FTI52"/>
      <c r="FTJ52"/>
      <c r="FTK52"/>
      <c r="FTL52"/>
      <c r="FTM52"/>
      <c r="FTN52"/>
      <c r="FTO52"/>
      <c r="FTP52"/>
      <c r="FTQ52"/>
      <c r="FTR52"/>
      <c r="FTS52"/>
      <c r="FTT52"/>
      <c r="FTU52"/>
      <c r="FTV52"/>
      <c r="FTW52"/>
      <c r="FTX52"/>
      <c r="FTY52"/>
      <c r="FTZ52"/>
      <c r="FUA52"/>
      <c r="FUB52"/>
      <c r="FUC52"/>
      <c r="FUD52"/>
      <c r="FUE52"/>
      <c r="FUF52"/>
      <c r="FUG52"/>
      <c r="FUH52"/>
      <c r="FUI52"/>
      <c r="FUJ52"/>
      <c r="FUK52"/>
      <c r="FUL52"/>
      <c r="FUM52"/>
      <c r="FUN52"/>
      <c r="FUO52"/>
      <c r="FUP52"/>
      <c r="FUQ52"/>
      <c r="FUR52"/>
      <c r="FUS52"/>
      <c r="FUT52"/>
      <c r="FUU52"/>
      <c r="FUV52"/>
      <c r="FUW52"/>
      <c r="FUX52"/>
      <c r="FUY52"/>
      <c r="FUZ52"/>
      <c r="FVA52"/>
      <c r="FVB52"/>
      <c r="FVC52"/>
      <c r="FVD52"/>
      <c r="FVE52"/>
      <c r="FVF52"/>
      <c r="FVG52"/>
      <c r="FVH52"/>
      <c r="FVI52"/>
      <c r="FVJ52"/>
      <c r="FVK52"/>
      <c r="FVL52"/>
      <c r="FVM52"/>
      <c r="FVN52"/>
      <c r="FVO52"/>
      <c r="FVP52"/>
      <c r="FVQ52"/>
      <c r="FVR52"/>
      <c r="FVS52"/>
      <c r="FVT52"/>
      <c r="FVU52"/>
      <c r="FVV52"/>
      <c r="FVW52"/>
      <c r="FVX52"/>
      <c r="FVY52"/>
      <c r="FVZ52"/>
      <c r="FWA52"/>
      <c r="FWB52"/>
      <c r="FWC52"/>
      <c r="FWD52"/>
      <c r="FWE52"/>
      <c r="FWF52"/>
      <c r="FWG52"/>
      <c r="FWH52"/>
      <c r="FWI52"/>
      <c r="FWJ52"/>
      <c r="FWK52"/>
      <c r="FWL52"/>
      <c r="FWM52"/>
      <c r="FWN52"/>
      <c r="FWO52"/>
      <c r="FWP52"/>
      <c r="FWQ52"/>
      <c r="FWR52"/>
      <c r="FWS52"/>
      <c r="FWT52"/>
      <c r="FWU52"/>
      <c r="FWV52"/>
      <c r="FWW52"/>
      <c r="FWX52"/>
      <c r="FWY52"/>
      <c r="FWZ52"/>
      <c r="FXA52"/>
      <c r="FXB52"/>
      <c r="FXC52"/>
      <c r="FXD52"/>
      <c r="FXE52"/>
      <c r="FXF52"/>
      <c r="FXG52"/>
      <c r="FXH52"/>
      <c r="FXI52"/>
      <c r="FXJ52"/>
      <c r="FXK52"/>
      <c r="FXL52"/>
      <c r="FXM52"/>
      <c r="FXN52"/>
      <c r="FXO52"/>
      <c r="FXP52"/>
      <c r="FXQ52"/>
      <c r="FXR52"/>
      <c r="FXS52"/>
      <c r="FXT52"/>
      <c r="FXU52"/>
      <c r="FXV52"/>
      <c r="FXW52"/>
      <c r="FXX52"/>
      <c r="FXY52"/>
      <c r="FXZ52"/>
      <c r="FYA52"/>
      <c r="FYB52"/>
      <c r="FYC52"/>
      <c r="FYD52"/>
      <c r="FYE52"/>
      <c r="FYF52"/>
      <c r="FYG52"/>
      <c r="FYH52"/>
      <c r="FYI52"/>
      <c r="FYJ52"/>
      <c r="FYK52"/>
      <c r="FYL52"/>
      <c r="FYM52"/>
      <c r="FYN52"/>
      <c r="FYO52"/>
      <c r="FYP52"/>
      <c r="FYQ52"/>
      <c r="FYR52"/>
      <c r="FYS52"/>
      <c r="FYT52"/>
      <c r="FYU52"/>
      <c r="FYV52"/>
      <c r="FYW52"/>
      <c r="FYX52"/>
      <c r="FYY52"/>
      <c r="FYZ52"/>
      <c r="FZA52"/>
      <c r="FZB52"/>
      <c r="FZC52"/>
      <c r="FZD52"/>
      <c r="FZE52"/>
      <c r="FZF52"/>
      <c r="FZG52"/>
      <c r="FZH52"/>
      <c r="FZI52"/>
      <c r="FZJ52"/>
      <c r="FZK52"/>
      <c r="FZL52"/>
      <c r="FZM52"/>
      <c r="FZN52"/>
      <c r="FZO52"/>
      <c r="FZP52"/>
      <c r="FZQ52"/>
      <c r="FZR52"/>
      <c r="FZS52"/>
      <c r="FZT52"/>
      <c r="FZU52"/>
      <c r="FZV52"/>
      <c r="FZW52"/>
      <c r="FZX52"/>
      <c r="FZY52"/>
      <c r="FZZ52"/>
      <c r="GAA52"/>
      <c r="GAB52"/>
      <c r="GAC52"/>
      <c r="GAD52"/>
      <c r="GAE52"/>
      <c r="GAF52"/>
      <c r="GAG52"/>
      <c r="GAH52"/>
      <c r="GAI52"/>
      <c r="GAJ52"/>
      <c r="GAK52"/>
      <c r="GAL52"/>
      <c r="GAM52"/>
      <c r="GAN52"/>
      <c r="GAO52"/>
      <c r="GAP52"/>
      <c r="GAQ52"/>
      <c r="GAR52"/>
      <c r="GAS52"/>
      <c r="GAT52"/>
      <c r="GAU52"/>
      <c r="GAV52"/>
      <c r="GAW52"/>
      <c r="GAX52"/>
      <c r="GAY52"/>
      <c r="GAZ52"/>
      <c r="GBA52"/>
      <c r="GBB52"/>
      <c r="GBC52"/>
      <c r="GBD52"/>
      <c r="GBE52"/>
      <c r="GBF52"/>
      <c r="GBG52"/>
      <c r="GBH52"/>
      <c r="GBI52"/>
      <c r="GBJ52"/>
      <c r="GBK52"/>
      <c r="GBL52"/>
      <c r="GBM52"/>
      <c r="GBN52"/>
      <c r="GBO52"/>
      <c r="GBP52"/>
      <c r="GBQ52"/>
      <c r="GBR52"/>
      <c r="GBS52"/>
      <c r="GBT52"/>
      <c r="GBU52"/>
      <c r="GBV52"/>
      <c r="GBW52"/>
      <c r="GBX52"/>
      <c r="GBY52"/>
      <c r="GBZ52"/>
      <c r="GCA52"/>
      <c r="GCB52"/>
      <c r="GCC52"/>
      <c r="GCD52"/>
      <c r="GCE52"/>
      <c r="GCF52"/>
      <c r="GCG52"/>
      <c r="GCH52"/>
      <c r="GCI52"/>
      <c r="GCJ52"/>
      <c r="GCK52"/>
      <c r="GCL52"/>
      <c r="GCM52"/>
      <c r="GCN52"/>
      <c r="GCO52"/>
      <c r="GCP52"/>
      <c r="GCQ52"/>
      <c r="GCR52"/>
      <c r="GCS52"/>
      <c r="GCT52"/>
      <c r="GCU52"/>
      <c r="GCV52"/>
      <c r="GCW52"/>
      <c r="GCX52"/>
      <c r="GCY52"/>
      <c r="GCZ52"/>
      <c r="GDA52"/>
      <c r="GDB52"/>
      <c r="GDC52"/>
      <c r="GDD52"/>
      <c r="GDE52"/>
      <c r="GDF52"/>
      <c r="GDG52"/>
      <c r="GDH52"/>
      <c r="GDI52"/>
      <c r="GDJ52"/>
      <c r="GDK52"/>
      <c r="GDL52"/>
      <c r="GDM52"/>
      <c r="GDN52"/>
      <c r="GDO52"/>
      <c r="GDP52"/>
      <c r="GDQ52"/>
      <c r="GDR52"/>
      <c r="GDS52"/>
      <c r="GDT52"/>
      <c r="GDU52"/>
      <c r="GDV52"/>
      <c r="GDW52"/>
      <c r="GDX52"/>
      <c r="GDY52"/>
      <c r="GDZ52"/>
      <c r="GEA52"/>
      <c r="GEB52"/>
      <c r="GEC52"/>
      <c r="GED52"/>
      <c r="GEE52"/>
      <c r="GEF52"/>
      <c r="GEG52"/>
      <c r="GEH52"/>
      <c r="GEI52"/>
      <c r="GEJ52"/>
      <c r="GEK52"/>
      <c r="GEL52"/>
      <c r="GEM52"/>
      <c r="GEN52"/>
      <c r="GEO52"/>
      <c r="GEP52"/>
      <c r="GEQ52"/>
      <c r="GER52"/>
      <c r="GES52"/>
      <c r="GET52"/>
      <c r="GEU52"/>
      <c r="GEV52"/>
      <c r="GEW52"/>
      <c r="GEX52"/>
      <c r="GEY52"/>
      <c r="GEZ52"/>
      <c r="GFA52"/>
      <c r="GFB52"/>
      <c r="GFC52"/>
      <c r="GFD52"/>
      <c r="GFE52"/>
      <c r="GFF52"/>
      <c r="GFG52"/>
      <c r="GFH52"/>
      <c r="GFI52"/>
      <c r="GFJ52"/>
      <c r="GFK52"/>
      <c r="GFL52"/>
      <c r="GFM52"/>
      <c r="GFN52"/>
      <c r="GFO52"/>
      <c r="GFP52"/>
      <c r="GFQ52"/>
      <c r="GFR52"/>
      <c r="GFS52"/>
      <c r="GFT52"/>
      <c r="GFU52"/>
      <c r="GFV52"/>
      <c r="GFW52"/>
      <c r="GFX52"/>
      <c r="GFY52"/>
      <c r="GFZ52"/>
      <c r="GGA52"/>
      <c r="GGB52"/>
      <c r="GGC52"/>
      <c r="GGD52"/>
      <c r="GGE52"/>
      <c r="GGF52"/>
      <c r="GGG52"/>
      <c r="GGH52"/>
      <c r="GGI52"/>
      <c r="GGJ52"/>
      <c r="GGK52"/>
      <c r="GGL52"/>
      <c r="GGM52"/>
      <c r="GGN52"/>
      <c r="GGO52"/>
      <c r="GGP52"/>
      <c r="GGQ52"/>
      <c r="GGR52"/>
      <c r="GGS52"/>
      <c r="GGT52"/>
      <c r="GGU52"/>
      <c r="GGV52"/>
      <c r="GGW52"/>
      <c r="GGX52"/>
      <c r="GGY52"/>
      <c r="GGZ52"/>
      <c r="GHA52"/>
      <c r="GHB52"/>
      <c r="GHC52"/>
      <c r="GHD52"/>
      <c r="GHE52"/>
      <c r="GHF52"/>
      <c r="GHG52"/>
      <c r="GHH52"/>
      <c r="GHI52"/>
      <c r="GHJ52"/>
      <c r="GHK52"/>
      <c r="GHL52"/>
      <c r="GHM52"/>
      <c r="GHN52"/>
      <c r="GHO52"/>
      <c r="GHP52"/>
      <c r="GHQ52"/>
      <c r="GHR52"/>
      <c r="GHS52"/>
      <c r="GHT52"/>
      <c r="GHU52"/>
      <c r="GHV52"/>
      <c r="GHW52"/>
      <c r="GHX52"/>
      <c r="GHY52"/>
      <c r="GHZ52"/>
      <c r="GIA52"/>
      <c r="GIB52"/>
      <c r="GIC52"/>
      <c r="GID52"/>
      <c r="GIE52"/>
      <c r="GIF52"/>
      <c r="GIG52"/>
      <c r="GIH52"/>
      <c r="GII52"/>
      <c r="GIJ52"/>
      <c r="GIK52"/>
      <c r="GIL52"/>
      <c r="GIM52"/>
      <c r="GIN52"/>
      <c r="GIO52"/>
      <c r="GIP52"/>
      <c r="GIQ52"/>
      <c r="GIR52"/>
      <c r="GIS52"/>
      <c r="GIT52"/>
      <c r="GIU52"/>
      <c r="GIV52"/>
      <c r="GIW52"/>
      <c r="GIX52"/>
      <c r="GIY52"/>
      <c r="GIZ52"/>
      <c r="GJA52"/>
      <c r="GJB52"/>
      <c r="GJC52"/>
      <c r="GJD52"/>
      <c r="GJE52"/>
      <c r="GJF52"/>
      <c r="GJG52"/>
      <c r="GJH52"/>
      <c r="GJI52"/>
      <c r="GJJ52"/>
      <c r="GJK52"/>
      <c r="GJL52"/>
      <c r="GJM52"/>
      <c r="GJN52"/>
      <c r="GJO52"/>
      <c r="GJP52"/>
      <c r="GJQ52"/>
      <c r="GJR52"/>
      <c r="GJS52"/>
      <c r="GJT52"/>
      <c r="GJU52"/>
      <c r="GJV52"/>
      <c r="GJW52"/>
      <c r="GJX52"/>
      <c r="GJY52"/>
      <c r="GJZ52"/>
      <c r="GKA52"/>
      <c r="GKB52"/>
      <c r="GKC52"/>
      <c r="GKD52"/>
      <c r="GKE52"/>
      <c r="GKF52"/>
      <c r="GKG52"/>
      <c r="GKH52"/>
      <c r="GKI52"/>
      <c r="GKJ52"/>
      <c r="GKK52"/>
      <c r="GKL52"/>
      <c r="GKM52"/>
      <c r="GKN52"/>
      <c r="GKO52"/>
      <c r="GKP52"/>
      <c r="GKQ52"/>
      <c r="GKR52"/>
      <c r="GKS52"/>
      <c r="GKT52"/>
      <c r="GKU52"/>
      <c r="GKV52"/>
      <c r="GKW52"/>
      <c r="GKX52"/>
      <c r="GKY52"/>
      <c r="GKZ52"/>
      <c r="GLA52"/>
      <c r="GLB52"/>
      <c r="GLC52"/>
      <c r="GLD52"/>
      <c r="GLE52"/>
      <c r="GLF52"/>
      <c r="GLG52"/>
      <c r="GLH52"/>
      <c r="GLI52"/>
      <c r="GLJ52"/>
      <c r="GLK52"/>
      <c r="GLL52"/>
      <c r="GLM52"/>
      <c r="GLN52"/>
      <c r="GLO52"/>
      <c r="GLP52"/>
      <c r="GLQ52"/>
      <c r="GLR52"/>
      <c r="GLS52"/>
      <c r="GLT52"/>
      <c r="GLU52"/>
      <c r="GLV52"/>
      <c r="GLW52"/>
      <c r="GLX52"/>
      <c r="GLY52"/>
      <c r="GLZ52"/>
      <c r="GMA52"/>
      <c r="GMB52"/>
      <c r="GMC52"/>
      <c r="GMD52"/>
      <c r="GME52"/>
      <c r="GMF52"/>
      <c r="GMG52"/>
      <c r="GMH52"/>
      <c r="GMI52"/>
      <c r="GMJ52"/>
      <c r="GMK52"/>
      <c r="GML52"/>
      <c r="GMM52"/>
      <c r="GMN52"/>
      <c r="GMO52"/>
      <c r="GMP52"/>
      <c r="GMQ52"/>
      <c r="GMR52"/>
      <c r="GMS52"/>
      <c r="GMT52"/>
      <c r="GMU52"/>
      <c r="GMV52"/>
      <c r="GMW52"/>
      <c r="GMX52"/>
      <c r="GMY52"/>
      <c r="GMZ52"/>
      <c r="GNA52"/>
      <c r="GNB52"/>
      <c r="GNC52"/>
      <c r="GND52"/>
      <c r="GNE52"/>
      <c r="GNF52"/>
      <c r="GNG52"/>
      <c r="GNH52"/>
      <c r="GNI52"/>
      <c r="GNJ52"/>
      <c r="GNK52"/>
      <c r="GNL52"/>
      <c r="GNM52"/>
      <c r="GNN52"/>
      <c r="GNO52"/>
      <c r="GNP52"/>
      <c r="GNQ52"/>
      <c r="GNR52"/>
      <c r="GNS52"/>
      <c r="GNT52"/>
      <c r="GNU52"/>
      <c r="GNV52"/>
      <c r="GNW52"/>
      <c r="GNX52"/>
      <c r="GNY52"/>
      <c r="GNZ52"/>
      <c r="GOA52"/>
      <c r="GOB52"/>
      <c r="GOC52"/>
      <c r="GOD52"/>
      <c r="GOE52"/>
      <c r="GOF52"/>
      <c r="GOG52"/>
      <c r="GOH52"/>
      <c r="GOI52"/>
      <c r="GOJ52"/>
      <c r="GOK52"/>
      <c r="GOL52"/>
      <c r="GOM52"/>
      <c r="GON52"/>
      <c r="GOO52"/>
      <c r="GOP52"/>
      <c r="GOQ52"/>
      <c r="GOR52"/>
      <c r="GOS52"/>
      <c r="GOT52"/>
      <c r="GOU52"/>
      <c r="GOV52"/>
      <c r="GOW52"/>
      <c r="GOX52"/>
      <c r="GOY52"/>
      <c r="GOZ52"/>
      <c r="GPA52"/>
      <c r="GPB52"/>
      <c r="GPC52"/>
      <c r="GPD52"/>
      <c r="GPE52"/>
      <c r="GPF52"/>
      <c r="GPG52"/>
      <c r="GPH52"/>
      <c r="GPI52"/>
      <c r="GPJ52"/>
      <c r="GPK52"/>
      <c r="GPL52"/>
      <c r="GPM52"/>
      <c r="GPN52"/>
      <c r="GPO52"/>
      <c r="GPP52"/>
      <c r="GPQ52"/>
      <c r="GPR52"/>
      <c r="GPS52"/>
      <c r="GPT52"/>
      <c r="GPU52"/>
      <c r="GPV52"/>
      <c r="GPW52"/>
      <c r="GPX52"/>
      <c r="GPY52"/>
      <c r="GPZ52"/>
      <c r="GQA52"/>
      <c r="GQB52"/>
      <c r="GQC52"/>
      <c r="GQD52"/>
      <c r="GQE52"/>
      <c r="GQF52"/>
      <c r="GQG52"/>
      <c r="GQH52"/>
      <c r="GQI52"/>
      <c r="GQJ52"/>
      <c r="GQK52"/>
      <c r="GQL52"/>
      <c r="GQM52"/>
      <c r="GQN52"/>
      <c r="GQO52"/>
      <c r="GQP52"/>
      <c r="GQQ52"/>
      <c r="GQR52"/>
      <c r="GQS52"/>
      <c r="GQT52"/>
      <c r="GQU52"/>
      <c r="GQV52"/>
      <c r="GQW52"/>
      <c r="GQX52"/>
      <c r="GQY52"/>
      <c r="GQZ52"/>
      <c r="GRA52"/>
      <c r="GRB52"/>
      <c r="GRC52"/>
      <c r="GRD52"/>
      <c r="GRE52"/>
      <c r="GRF52"/>
      <c r="GRG52"/>
      <c r="GRH52"/>
      <c r="GRI52"/>
      <c r="GRJ52"/>
      <c r="GRK52"/>
      <c r="GRL52"/>
      <c r="GRM52"/>
      <c r="GRN52"/>
      <c r="GRO52"/>
      <c r="GRP52"/>
      <c r="GRQ52"/>
      <c r="GRR52"/>
      <c r="GRS52"/>
      <c r="GRT52"/>
      <c r="GRU52"/>
      <c r="GRV52"/>
      <c r="GRW52"/>
      <c r="GRX52"/>
      <c r="GRY52"/>
      <c r="GRZ52"/>
      <c r="GSA52"/>
      <c r="GSB52"/>
      <c r="GSC52"/>
      <c r="GSD52"/>
      <c r="GSE52"/>
      <c r="GSF52"/>
      <c r="GSG52"/>
      <c r="GSH52"/>
      <c r="GSI52"/>
      <c r="GSJ52"/>
      <c r="GSK52"/>
      <c r="GSL52"/>
      <c r="GSM52"/>
      <c r="GSN52"/>
      <c r="GSO52"/>
      <c r="GSP52"/>
      <c r="GSQ52"/>
      <c r="GSR52"/>
      <c r="GSS52"/>
      <c r="GST52"/>
      <c r="GSU52"/>
      <c r="GSV52"/>
      <c r="GSW52"/>
      <c r="GSX52"/>
      <c r="GSY52"/>
      <c r="GSZ52"/>
      <c r="GTA52"/>
      <c r="GTB52"/>
      <c r="GTC52"/>
      <c r="GTD52"/>
      <c r="GTE52"/>
      <c r="GTF52"/>
      <c r="GTG52"/>
      <c r="GTH52"/>
      <c r="GTI52"/>
      <c r="GTJ52"/>
      <c r="GTK52"/>
      <c r="GTL52"/>
      <c r="GTM52"/>
      <c r="GTN52"/>
      <c r="GTO52"/>
      <c r="GTP52"/>
      <c r="GTQ52"/>
      <c r="GTR52"/>
      <c r="GTS52"/>
      <c r="GTT52"/>
      <c r="GTU52"/>
      <c r="GTV52"/>
      <c r="GTW52"/>
      <c r="GTX52"/>
      <c r="GTY52"/>
      <c r="GTZ52"/>
      <c r="GUA52"/>
      <c r="GUB52"/>
      <c r="GUC52"/>
      <c r="GUD52"/>
      <c r="GUE52"/>
      <c r="GUF52"/>
      <c r="GUG52"/>
      <c r="GUH52"/>
      <c r="GUI52"/>
      <c r="GUJ52"/>
      <c r="GUK52"/>
      <c r="GUL52"/>
      <c r="GUM52"/>
      <c r="GUN52"/>
      <c r="GUO52"/>
      <c r="GUP52"/>
      <c r="GUQ52"/>
      <c r="GUR52"/>
      <c r="GUS52"/>
      <c r="GUT52"/>
      <c r="GUU52"/>
      <c r="GUV52"/>
      <c r="GUW52"/>
      <c r="GUX52"/>
      <c r="GUY52"/>
      <c r="GUZ52"/>
      <c r="GVA52"/>
      <c r="GVB52"/>
      <c r="GVC52"/>
      <c r="GVD52"/>
      <c r="GVE52"/>
      <c r="GVF52"/>
      <c r="GVG52"/>
      <c r="GVH52"/>
      <c r="GVI52"/>
      <c r="GVJ52"/>
      <c r="GVK52"/>
      <c r="GVL52"/>
      <c r="GVM52"/>
      <c r="GVN52"/>
      <c r="GVO52"/>
      <c r="GVP52"/>
      <c r="GVQ52"/>
      <c r="GVR52"/>
      <c r="GVS52"/>
      <c r="GVT52"/>
      <c r="GVU52"/>
      <c r="GVV52"/>
      <c r="GVW52"/>
      <c r="GVX52"/>
      <c r="GVY52"/>
      <c r="GVZ52"/>
      <c r="GWA52"/>
      <c r="GWB52"/>
      <c r="GWC52"/>
      <c r="GWD52"/>
      <c r="GWE52"/>
      <c r="GWF52"/>
      <c r="GWG52"/>
      <c r="GWH52"/>
      <c r="GWI52"/>
      <c r="GWJ52"/>
      <c r="GWK52"/>
      <c r="GWL52"/>
      <c r="GWM52"/>
      <c r="GWN52"/>
      <c r="GWO52"/>
      <c r="GWP52"/>
      <c r="GWQ52"/>
      <c r="GWR52"/>
      <c r="GWS52"/>
      <c r="GWT52"/>
      <c r="GWU52"/>
      <c r="GWV52"/>
      <c r="GWW52"/>
      <c r="GWX52"/>
      <c r="GWY52"/>
      <c r="GWZ52"/>
      <c r="GXA52"/>
      <c r="GXB52"/>
      <c r="GXC52"/>
      <c r="GXD52"/>
      <c r="GXE52"/>
      <c r="GXF52"/>
      <c r="GXG52"/>
      <c r="GXH52"/>
      <c r="GXI52"/>
      <c r="GXJ52"/>
      <c r="GXK52"/>
      <c r="GXL52"/>
      <c r="GXM52"/>
      <c r="GXN52"/>
      <c r="GXO52"/>
      <c r="GXP52"/>
      <c r="GXQ52"/>
      <c r="GXR52"/>
      <c r="GXS52"/>
      <c r="GXT52"/>
      <c r="GXU52"/>
      <c r="GXV52"/>
      <c r="GXW52"/>
      <c r="GXX52"/>
      <c r="GXY52"/>
      <c r="GXZ52"/>
      <c r="GYA52"/>
      <c r="GYB52"/>
      <c r="GYC52"/>
      <c r="GYD52"/>
      <c r="GYE52"/>
      <c r="GYF52"/>
      <c r="GYG52"/>
      <c r="GYH52"/>
      <c r="GYI52"/>
      <c r="GYJ52"/>
      <c r="GYK52"/>
      <c r="GYL52"/>
      <c r="GYM52"/>
      <c r="GYN52"/>
      <c r="GYO52"/>
      <c r="GYP52"/>
      <c r="GYQ52"/>
      <c r="GYR52"/>
      <c r="GYS52"/>
      <c r="GYT52"/>
      <c r="GYU52"/>
      <c r="GYV52"/>
      <c r="GYW52"/>
      <c r="GYX52"/>
      <c r="GYY52"/>
      <c r="GYZ52"/>
      <c r="GZA52"/>
      <c r="GZB52"/>
      <c r="GZC52"/>
      <c r="GZD52"/>
      <c r="GZE52"/>
      <c r="GZF52"/>
      <c r="GZG52"/>
      <c r="GZH52"/>
      <c r="GZI52"/>
      <c r="GZJ52"/>
      <c r="GZK52"/>
      <c r="GZL52"/>
      <c r="GZM52"/>
      <c r="GZN52"/>
      <c r="GZO52"/>
      <c r="GZP52"/>
      <c r="GZQ52"/>
      <c r="GZR52"/>
      <c r="GZS52"/>
      <c r="GZT52"/>
      <c r="GZU52"/>
      <c r="GZV52"/>
      <c r="GZW52"/>
      <c r="GZX52"/>
      <c r="GZY52"/>
      <c r="GZZ52"/>
      <c r="HAA52"/>
      <c r="HAB52"/>
      <c r="HAC52"/>
      <c r="HAD52"/>
      <c r="HAE52"/>
      <c r="HAF52"/>
      <c r="HAG52"/>
      <c r="HAH52"/>
      <c r="HAI52"/>
      <c r="HAJ52"/>
      <c r="HAK52"/>
      <c r="HAL52"/>
      <c r="HAM52"/>
      <c r="HAN52"/>
      <c r="HAO52"/>
      <c r="HAP52"/>
      <c r="HAQ52"/>
      <c r="HAR52"/>
      <c r="HAS52"/>
      <c r="HAT52"/>
      <c r="HAU52"/>
      <c r="HAV52"/>
      <c r="HAW52"/>
      <c r="HAX52"/>
      <c r="HAY52"/>
      <c r="HAZ52"/>
      <c r="HBA52"/>
      <c r="HBB52"/>
      <c r="HBC52"/>
      <c r="HBD52"/>
      <c r="HBE52"/>
      <c r="HBF52"/>
      <c r="HBG52"/>
      <c r="HBH52"/>
      <c r="HBI52"/>
      <c r="HBJ52"/>
      <c r="HBK52"/>
      <c r="HBL52"/>
      <c r="HBM52"/>
      <c r="HBN52"/>
      <c r="HBO52"/>
      <c r="HBP52"/>
      <c r="HBQ52"/>
      <c r="HBR52"/>
      <c r="HBS52"/>
      <c r="HBT52"/>
      <c r="HBU52"/>
      <c r="HBV52"/>
      <c r="HBW52"/>
      <c r="HBX52"/>
      <c r="HBY52"/>
      <c r="HBZ52"/>
      <c r="HCA52"/>
      <c r="HCB52"/>
      <c r="HCC52"/>
      <c r="HCD52"/>
      <c r="HCE52"/>
      <c r="HCF52"/>
      <c r="HCG52"/>
      <c r="HCH52"/>
      <c r="HCI52"/>
      <c r="HCJ52"/>
      <c r="HCK52"/>
      <c r="HCL52"/>
      <c r="HCM52"/>
      <c r="HCN52"/>
      <c r="HCO52"/>
      <c r="HCP52"/>
      <c r="HCQ52"/>
      <c r="HCR52"/>
      <c r="HCS52"/>
      <c r="HCT52"/>
      <c r="HCU52"/>
      <c r="HCV52"/>
      <c r="HCW52"/>
      <c r="HCX52"/>
      <c r="HCY52"/>
      <c r="HCZ52"/>
      <c r="HDA52"/>
      <c r="HDB52"/>
      <c r="HDC52"/>
      <c r="HDD52"/>
      <c r="HDE52"/>
      <c r="HDF52"/>
      <c r="HDG52"/>
      <c r="HDH52"/>
      <c r="HDI52"/>
      <c r="HDJ52"/>
      <c r="HDK52"/>
      <c r="HDL52"/>
      <c r="HDM52"/>
      <c r="HDN52"/>
      <c r="HDO52"/>
      <c r="HDP52"/>
      <c r="HDQ52"/>
      <c r="HDR52"/>
      <c r="HDS52"/>
      <c r="HDT52"/>
      <c r="HDU52"/>
      <c r="HDV52"/>
      <c r="HDW52"/>
      <c r="HDX52"/>
      <c r="HDY52"/>
      <c r="HDZ52"/>
      <c r="HEA52"/>
      <c r="HEB52"/>
      <c r="HEC52"/>
      <c r="HED52"/>
      <c r="HEE52"/>
      <c r="HEF52"/>
      <c r="HEG52"/>
      <c r="HEH52"/>
      <c r="HEI52"/>
      <c r="HEJ52"/>
      <c r="HEK52"/>
      <c r="HEL52"/>
      <c r="HEM52"/>
      <c r="HEN52"/>
      <c r="HEO52"/>
      <c r="HEP52"/>
      <c r="HEQ52"/>
      <c r="HER52"/>
      <c r="HES52"/>
      <c r="HET52"/>
      <c r="HEU52"/>
      <c r="HEV52"/>
      <c r="HEW52"/>
      <c r="HEX52"/>
      <c r="HEY52"/>
      <c r="HEZ52"/>
      <c r="HFA52"/>
      <c r="HFB52"/>
      <c r="HFC52"/>
      <c r="HFD52"/>
      <c r="HFE52"/>
      <c r="HFF52"/>
      <c r="HFG52"/>
      <c r="HFH52"/>
      <c r="HFI52"/>
      <c r="HFJ52"/>
      <c r="HFK52"/>
      <c r="HFL52"/>
      <c r="HFM52"/>
      <c r="HFN52"/>
      <c r="HFO52"/>
      <c r="HFP52"/>
      <c r="HFQ52"/>
      <c r="HFR52"/>
      <c r="HFS52"/>
      <c r="HFT52"/>
      <c r="HFU52"/>
      <c r="HFV52"/>
      <c r="HFW52"/>
      <c r="HFX52"/>
      <c r="HFY52"/>
      <c r="HFZ52"/>
      <c r="HGA52"/>
      <c r="HGB52"/>
      <c r="HGC52"/>
      <c r="HGD52"/>
      <c r="HGE52"/>
      <c r="HGF52"/>
      <c r="HGG52"/>
      <c r="HGH52"/>
      <c r="HGI52"/>
      <c r="HGJ52"/>
      <c r="HGK52"/>
      <c r="HGL52"/>
      <c r="HGM52"/>
      <c r="HGN52"/>
      <c r="HGO52"/>
      <c r="HGP52"/>
      <c r="HGQ52"/>
      <c r="HGR52"/>
      <c r="HGS52"/>
      <c r="HGT52"/>
      <c r="HGU52"/>
      <c r="HGV52"/>
      <c r="HGW52"/>
      <c r="HGX52"/>
      <c r="HGY52"/>
      <c r="HGZ52"/>
      <c r="HHA52"/>
      <c r="HHB52"/>
      <c r="HHC52"/>
      <c r="HHD52"/>
      <c r="HHE52"/>
      <c r="HHF52"/>
      <c r="HHG52"/>
      <c r="HHH52"/>
      <c r="HHI52"/>
      <c r="HHJ52"/>
      <c r="HHK52"/>
      <c r="HHL52"/>
      <c r="HHM52"/>
      <c r="HHN52"/>
      <c r="HHO52"/>
      <c r="HHP52"/>
      <c r="HHQ52"/>
      <c r="HHR52"/>
      <c r="HHS52"/>
      <c r="HHT52"/>
      <c r="HHU52"/>
      <c r="HHV52"/>
      <c r="HHW52"/>
      <c r="HHX52"/>
      <c r="HHY52"/>
      <c r="HHZ52"/>
      <c r="HIA52"/>
      <c r="HIB52"/>
      <c r="HIC52"/>
      <c r="HID52"/>
      <c r="HIE52"/>
      <c r="HIF52"/>
      <c r="HIG52"/>
      <c r="HIH52"/>
      <c r="HII52"/>
      <c r="HIJ52"/>
      <c r="HIK52"/>
      <c r="HIL52"/>
      <c r="HIM52"/>
      <c r="HIN52"/>
      <c r="HIO52"/>
      <c r="HIP52"/>
      <c r="HIQ52"/>
      <c r="HIR52"/>
      <c r="HIS52"/>
      <c r="HIT52"/>
      <c r="HIU52"/>
      <c r="HIV52"/>
      <c r="HIW52"/>
      <c r="HIX52"/>
      <c r="HIY52"/>
      <c r="HIZ52"/>
      <c r="HJA52"/>
      <c r="HJB52"/>
      <c r="HJC52"/>
      <c r="HJD52"/>
      <c r="HJE52"/>
      <c r="HJF52"/>
      <c r="HJG52"/>
      <c r="HJH52"/>
      <c r="HJI52"/>
      <c r="HJJ52"/>
      <c r="HJK52"/>
      <c r="HJL52"/>
      <c r="HJM52"/>
      <c r="HJN52"/>
      <c r="HJO52"/>
      <c r="HJP52"/>
      <c r="HJQ52"/>
      <c r="HJR52"/>
      <c r="HJS52"/>
      <c r="HJT52"/>
      <c r="HJU52"/>
      <c r="HJV52"/>
      <c r="HJW52"/>
      <c r="HJX52"/>
      <c r="HJY52"/>
      <c r="HJZ52"/>
      <c r="HKA52"/>
      <c r="HKB52"/>
      <c r="HKC52"/>
      <c r="HKD52"/>
      <c r="HKE52"/>
      <c r="HKF52"/>
      <c r="HKG52"/>
      <c r="HKH52"/>
      <c r="HKI52"/>
      <c r="HKJ52"/>
      <c r="HKK52"/>
      <c r="HKL52"/>
      <c r="HKM52"/>
      <c r="HKN52"/>
      <c r="HKO52"/>
      <c r="HKP52"/>
      <c r="HKQ52"/>
      <c r="HKR52"/>
      <c r="HKS52"/>
      <c r="HKT52"/>
      <c r="HKU52"/>
      <c r="HKV52"/>
      <c r="HKW52"/>
      <c r="HKX52"/>
      <c r="HKY52"/>
      <c r="HKZ52"/>
      <c r="HLA52"/>
      <c r="HLB52"/>
      <c r="HLC52"/>
      <c r="HLD52"/>
      <c r="HLE52"/>
      <c r="HLF52"/>
      <c r="HLG52"/>
      <c r="HLH52"/>
      <c r="HLI52"/>
      <c r="HLJ52"/>
      <c r="HLK52"/>
      <c r="HLL52"/>
      <c r="HLM52"/>
      <c r="HLN52"/>
      <c r="HLO52"/>
      <c r="HLP52"/>
      <c r="HLQ52"/>
      <c r="HLR52"/>
      <c r="HLS52"/>
      <c r="HLT52"/>
      <c r="HLU52"/>
      <c r="HLV52"/>
      <c r="HLW52"/>
      <c r="HLX52"/>
      <c r="HLY52"/>
      <c r="HLZ52"/>
      <c r="HMA52"/>
      <c r="HMB52"/>
      <c r="HMC52"/>
      <c r="HMD52"/>
      <c r="HME52"/>
      <c r="HMF52"/>
      <c r="HMG52"/>
      <c r="HMH52"/>
      <c r="HMI52"/>
      <c r="HMJ52"/>
      <c r="HMK52"/>
      <c r="HML52"/>
      <c r="HMM52"/>
      <c r="HMN52"/>
      <c r="HMO52"/>
      <c r="HMP52"/>
      <c r="HMQ52"/>
      <c r="HMR52"/>
      <c r="HMS52"/>
      <c r="HMT52"/>
      <c r="HMU52"/>
      <c r="HMV52"/>
      <c r="HMW52"/>
      <c r="HMX52"/>
      <c r="HMY52"/>
      <c r="HMZ52"/>
      <c r="HNA52"/>
      <c r="HNB52"/>
      <c r="HNC52"/>
      <c r="HND52"/>
      <c r="HNE52"/>
      <c r="HNF52"/>
      <c r="HNG52"/>
      <c r="HNH52"/>
      <c r="HNI52"/>
      <c r="HNJ52"/>
      <c r="HNK52"/>
      <c r="HNL52"/>
      <c r="HNM52"/>
      <c r="HNN52"/>
      <c r="HNO52"/>
      <c r="HNP52"/>
      <c r="HNQ52"/>
      <c r="HNR52"/>
      <c r="HNS52"/>
      <c r="HNT52"/>
      <c r="HNU52"/>
      <c r="HNV52"/>
      <c r="HNW52"/>
      <c r="HNX52"/>
      <c r="HNY52"/>
      <c r="HNZ52"/>
      <c r="HOA52"/>
      <c r="HOB52"/>
      <c r="HOC52"/>
      <c r="HOD52"/>
      <c r="HOE52"/>
      <c r="HOF52"/>
      <c r="HOG52"/>
      <c r="HOH52"/>
      <c r="HOI52"/>
      <c r="HOJ52"/>
      <c r="HOK52"/>
      <c r="HOL52"/>
      <c r="HOM52"/>
      <c r="HON52"/>
      <c r="HOO52"/>
      <c r="HOP52"/>
      <c r="HOQ52"/>
      <c r="HOR52"/>
      <c r="HOS52"/>
      <c r="HOT52"/>
      <c r="HOU52"/>
      <c r="HOV52"/>
      <c r="HOW52"/>
      <c r="HOX52"/>
      <c r="HOY52"/>
      <c r="HOZ52"/>
      <c r="HPA52"/>
      <c r="HPB52"/>
      <c r="HPC52"/>
      <c r="HPD52"/>
      <c r="HPE52"/>
      <c r="HPF52"/>
      <c r="HPG52"/>
      <c r="HPH52"/>
      <c r="HPI52"/>
      <c r="HPJ52"/>
      <c r="HPK52"/>
      <c r="HPL52"/>
      <c r="HPM52"/>
      <c r="HPN52"/>
      <c r="HPO52"/>
      <c r="HPP52"/>
      <c r="HPQ52"/>
      <c r="HPR52"/>
      <c r="HPS52"/>
      <c r="HPT52"/>
      <c r="HPU52"/>
      <c r="HPV52"/>
      <c r="HPW52"/>
      <c r="HPX52"/>
      <c r="HPY52"/>
      <c r="HPZ52"/>
      <c r="HQA52"/>
      <c r="HQB52"/>
      <c r="HQC52"/>
      <c r="HQD52"/>
      <c r="HQE52"/>
      <c r="HQF52"/>
      <c r="HQG52"/>
      <c r="HQH52"/>
      <c r="HQI52"/>
      <c r="HQJ52"/>
      <c r="HQK52"/>
      <c r="HQL52"/>
      <c r="HQM52"/>
      <c r="HQN52"/>
      <c r="HQO52"/>
      <c r="HQP52"/>
      <c r="HQQ52"/>
      <c r="HQR52"/>
      <c r="HQS52"/>
      <c r="HQT52"/>
      <c r="HQU52"/>
      <c r="HQV52"/>
      <c r="HQW52"/>
      <c r="HQX52"/>
      <c r="HQY52"/>
      <c r="HQZ52"/>
      <c r="HRA52"/>
      <c r="HRB52"/>
      <c r="HRC52"/>
      <c r="HRD52"/>
      <c r="HRE52"/>
      <c r="HRF52"/>
      <c r="HRG52"/>
      <c r="HRH52"/>
      <c r="HRI52"/>
      <c r="HRJ52"/>
      <c r="HRK52"/>
      <c r="HRL52"/>
      <c r="HRM52"/>
      <c r="HRN52"/>
      <c r="HRO52"/>
      <c r="HRP52"/>
      <c r="HRQ52"/>
      <c r="HRR52"/>
      <c r="HRS52"/>
      <c r="HRT52"/>
      <c r="HRU52"/>
      <c r="HRV52"/>
      <c r="HRW52"/>
      <c r="HRX52"/>
      <c r="HRY52"/>
      <c r="HRZ52"/>
      <c r="HSA52"/>
      <c r="HSB52"/>
      <c r="HSC52"/>
      <c r="HSD52"/>
      <c r="HSE52"/>
      <c r="HSF52"/>
      <c r="HSG52"/>
      <c r="HSH52"/>
      <c r="HSI52"/>
      <c r="HSJ52"/>
      <c r="HSK52"/>
      <c r="HSL52"/>
      <c r="HSM52"/>
      <c r="HSN52"/>
      <c r="HSO52"/>
      <c r="HSP52"/>
      <c r="HSQ52"/>
      <c r="HSR52"/>
      <c r="HSS52"/>
      <c r="HST52"/>
      <c r="HSU52"/>
      <c r="HSV52"/>
      <c r="HSW52"/>
      <c r="HSX52"/>
      <c r="HSY52"/>
      <c r="HSZ52"/>
      <c r="HTA52"/>
      <c r="HTB52"/>
      <c r="HTC52"/>
      <c r="HTD52"/>
      <c r="HTE52"/>
      <c r="HTF52"/>
      <c r="HTG52"/>
      <c r="HTH52"/>
      <c r="HTI52"/>
      <c r="HTJ52"/>
      <c r="HTK52"/>
      <c r="HTL52"/>
      <c r="HTM52"/>
      <c r="HTN52"/>
      <c r="HTO52"/>
      <c r="HTP52"/>
      <c r="HTQ52"/>
      <c r="HTR52"/>
      <c r="HTS52"/>
      <c r="HTT52"/>
      <c r="HTU52"/>
      <c r="HTV52"/>
      <c r="HTW52"/>
      <c r="HTX52"/>
      <c r="HTY52"/>
      <c r="HTZ52"/>
      <c r="HUA52"/>
      <c r="HUB52"/>
      <c r="HUC52"/>
      <c r="HUD52"/>
      <c r="HUE52"/>
      <c r="HUF52"/>
      <c r="HUG52"/>
      <c r="HUH52"/>
      <c r="HUI52"/>
      <c r="HUJ52"/>
      <c r="HUK52"/>
      <c r="HUL52"/>
      <c r="HUM52"/>
      <c r="HUN52"/>
      <c r="HUO52"/>
      <c r="HUP52"/>
      <c r="HUQ52"/>
      <c r="HUR52"/>
      <c r="HUS52"/>
      <c r="HUT52"/>
      <c r="HUU52"/>
      <c r="HUV52"/>
      <c r="HUW52"/>
      <c r="HUX52"/>
      <c r="HUY52"/>
      <c r="HUZ52"/>
      <c r="HVA52"/>
      <c r="HVB52"/>
      <c r="HVC52"/>
      <c r="HVD52"/>
      <c r="HVE52"/>
      <c r="HVF52"/>
      <c r="HVG52"/>
      <c r="HVH52"/>
      <c r="HVI52"/>
      <c r="HVJ52"/>
      <c r="HVK52"/>
      <c r="HVL52"/>
      <c r="HVM52"/>
      <c r="HVN52"/>
      <c r="HVO52"/>
      <c r="HVP52"/>
      <c r="HVQ52"/>
      <c r="HVR52"/>
      <c r="HVS52"/>
      <c r="HVT52"/>
      <c r="HVU52"/>
      <c r="HVV52"/>
      <c r="HVW52"/>
      <c r="HVX52"/>
      <c r="HVY52"/>
      <c r="HVZ52"/>
      <c r="HWA52"/>
      <c r="HWB52"/>
      <c r="HWC52"/>
      <c r="HWD52"/>
      <c r="HWE52"/>
      <c r="HWF52"/>
      <c r="HWG52"/>
      <c r="HWH52"/>
      <c r="HWI52"/>
      <c r="HWJ52"/>
      <c r="HWK52"/>
      <c r="HWL52"/>
      <c r="HWM52"/>
      <c r="HWN52"/>
      <c r="HWO52"/>
      <c r="HWP52"/>
      <c r="HWQ52"/>
      <c r="HWR52"/>
      <c r="HWS52"/>
      <c r="HWT52"/>
      <c r="HWU52"/>
      <c r="HWV52"/>
      <c r="HWW52"/>
      <c r="HWX52"/>
      <c r="HWY52"/>
      <c r="HWZ52"/>
      <c r="HXA52"/>
      <c r="HXB52"/>
      <c r="HXC52"/>
      <c r="HXD52"/>
      <c r="HXE52"/>
      <c r="HXF52"/>
      <c r="HXG52"/>
      <c r="HXH52"/>
      <c r="HXI52"/>
      <c r="HXJ52"/>
      <c r="HXK52"/>
      <c r="HXL52"/>
      <c r="HXM52"/>
      <c r="HXN52"/>
      <c r="HXO52"/>
      <c r="HXP52"/>
      <c r="HXQ52"/>
      <c r="HXR52"/>
      <c r="HXS52"/>
      <c r="HXT52"/>
      <c r="HXU52"/>
      <c r="HXV52"/>
      <c r="HXW52"/>
      <c r="HXX52"/>
      <c r="HXY52"/>
      <c r="HXZ52"/>
      <c r="HYA52"/>
      <c r="HYB52"/>
      <c r="HYC52"/>
      <c r="HYD52"/>
      <c r="HYE52"/>
      <c r="HYF52"/>
      <c r="HYG52"/>
      <c r="HYH52"/>
      <c r="HYI52"/>
      <c r="HYJ52"/>
      <c r="HYK52"/>
      <c r="HYL52"/>
      <c r="HYM52"/>
      <c r="HYN52"/>
      <c r="HYO52"/>
      <c r="HYP52"/>
      <c r="HYQ52"/>
      <c r="HYR52"/>
      <c r="HYS52"/>
      <c r="HYT52"/>
      <c r="HYU52"/>
      <c r="HYV52"/>
      <c r="HYW52"/>
      <c r="HYX52"/>
      <c r="HYY52"/>
      <c r="HYZ52"/>
      <c r="HZA52"/>
      <c r="HZB52"/>
      <c r="HZC52"/>
      <c r="HZD52"/>
      <c r="HZE52"/>
      <c r="HZF52"/>
      <c r="HZG52"/>
      <c r="HZH52"/>
      <c r="HZI52"/>
      <c r="HZJ52"/>
      <c r="HZK52"/>
      <c r="HZL52"/>
      <c r="HZM52"/>
      <c r="HZN52"/>
      <c r="HZO52"/>
      <c r="HZP52"/>
      <c r="HZQ52"/>
      <c r="HZR52"/>
      <c r="HZS52"/>
      <c r="HZT52"/>
      <c r="HZU52"/>
      <c r="HZV52"/>
      <c r="HZW52"/>
      <c r="HZX52"/>
      <c r="HZY52"/>
      <c r="HZZ52"/>
      <c r="IAA52"/>
      <c r="IAB52"/>
      <c r="IAC52"/>
      <c r="IAD52"/>
      <c r="IAE52"/>
      <c r="IAF52"/>
      <c r="IAG52"/>
      <c r="IAH52"/>
      <c r="IAI52"/>
      <c r="IAJ52"/>
      <c r="IAK52"/>
      <c r="IAL52"/>
      <c r="IAM52"/>
      <c r="IAN52"/>
      <c r="IAO52"/>
      <c r="IAP52"/>
      <c r="IAQ52"/>
      <c r="IAR52"/>
      <c r="IAS52"/>
      <c r="IAT52"/>
      <c r="IAU52"/>
      <c r="IAV52"/>
      <c r="IAW52"/>
      <c r="IAX52"/>
      <c r="IAY52"/>
      <c r="IAZ52"/>
      <c r="IBA52"/>
      <c r="IBB52"/>
      <c r="IBC52"/>
      <c r="IBD52"/>
      <c r="IBE52"/>
      <c r="IBF52"/>
      <c r="IBG52"/>
      <c r="IBH52"/>
      <c r="IBI52"/>
      <c r="IBJ52"/>
      <c r="IBK52"/>
      <c r="IBL52"/>
      <c r="IBM52"/>
      <c r="IBN52"/>
      <c r="IBO52"/>
      <c r="IBP52"/>
      <c r="IBQ52"/>
      <c r="IBR52"/>
      <c r="IBS52"/>
      <c r="IBT52"/>
      <c r="IBU52"/>
      <c r="IBV52"/>
      <c r="IBW52"/>
      <c r="IBX52"/>
      <c r="IBY52"/>
      <c r="IBZ52"/>
      <c r="ICA52"/>
      <c r="ICB52"/>
      <c r="ICC52"/>
      <c r="ICD52"/>
      <c r="ICE52"/>
      <c r="ICF52"/>
      <c r="ICG52"/>
      <c r="ICH52"/>
      <c r="ICI52"/>
      <c r="ICJ52"/>
      <c r="ICK52"/>
      <c r="ICL52"/>
      <c r="ICM52"/>
      <c r="ICN52"/>
      <c r="ICO52"/>
      <c r="ICP52"/>
      <c r="ICQ52"/>
      <c r="ICR52"/>
      <c r="ICS52"/>
      <c r="ICT52"/>
      <c r="ICU52"/>
      <c r="ICV52"/>
      <c r="ICW52"/>
      <c r="ICX52"/>
      <c r="ICY52"/>
      <c r="ICZ52"/>
      <c r="IDA52"/>
      <c r="IDB52"/>
      <c r="IDC52"/>
      <c r="IDD52"/>
      <c r="IDE52"/>
      <c r="IDF52"/>
      <c r="IDG52"/>
      <c r="IDH52"/>
      <c r="IDI52"/>
      <c r="IDJ52"/>
      <c r="IDK52"/>
      <c r="IDL52"/>
      <c r="IDM52"/>
      <c r="IDN52"/>
      <c r="IDO52"/>
      <c r="IDP52"/>
      <c r="IDQ52"/>
      <c r="IDR52"/>
      <c r="IDS52"/>
      <c r="IDT52"/>
      <c r="IDU52"/>
      <c r="IDV52"/>
      <c r="IDW52"/>
      <c r="IDX52"/>
      <c r="IDY52"/>
      <c r="IDZ52"/>
      <c r="IEA52"/>
      <c r="IEB52"/>
      <c r="IEC52"/>
      <c r="IED52"/>
      <c r="IEE52"/>
      <c r="IEF52"/>
      <c r="IEG52"/>
      <c r="IEH52"/>
      <c r="IEI52"/>
      <c r="IEJ52"/>
      <c r="IEK52"/>
      <c r="IEL52"/>
      <c r="IEM52"/>
      <c r="IEN52"/>
      <c r="IEO52"/>
      <c r="IEP52"/>
      <c r="IEQ52"/>
      <c r="IER52"/>
      <c r="IES52"/>
      <c r="IET52"/>
      <c r="IEU52"/>
      <c r="IEV52"/>
      <c r="IEW52"/>
      <c r="IEX52"/>
      <c r="IEY52"/>
      <c r="IEZ52"/>
      <c r="IFA52"/>
      <c r="IFB52"/>
      <c r="IFC52"/>
      <c r="IFD52"/>
      <c r="IFE52"/>
      <c r="IFF52"/>
      <c r="IFG52"/>
      <c r="IFH52"/>
      <c r="IFI52"/>
      <c r="IFJ52"/>
      <c r="IFK52"/>
      <c r="IFL52"/>
      <c r="IFM52"/>
      <c r="IFN52"/>
      <c r="IFO52"/>
      <c r="IFP52"/>
      <c r="IFQ52"/>
      <c r="IFR52"/>
      <c r="IFS52"/>
      <c r="IFT52"/>
      <c r="IFU52"/>
      <c r="IFV52"/>
      <c r="IFW52"/>
      <c r="IFX52"/>
      <c r="IFY52"/>
      <c r="IFZ52"/>
      <c r="IGA52"/>
      <c r="IGB52"/>
      <c r="IGC52"/>
      <c r="IGD52"/>
      <c r="IGE52"/>
      <c r="IGF52"/>
      <c r="IGG52"/>
      <c r="IGH52"/>
      <c r="IGI52"/>
      <c r="IGJ52"/>
      <c r="IGK52"/>
      <c r="IGL52"/>
      <c r="IGM52"/>
      <c r="IGN52"/>
      <c r="IGO52"/>
      <c r="IGP52"/>
      <c r="IGQ52"/>
      <c r="IGR52"/>
      <c r="IGS52"/>
      <c r="IGT52"/>
      <c r="IGU52"/>
      <c r="IGV52"/>
      <c r="IGW52"/>
      <c r="IGX52"/>
      <c r="IGY52"/>
      <c r="IGZ52"/>
      <c r="IHA52"/>
      <c r="IHB52"/>
      <c r="IHC52"/>
      <c r="IHD52"/>
      <c r="IHE52"/>
      <c r="IHF52"/>
      <c r="IHG52"/>
      <c r="IHH52"/>
      <c r="IHI52"/>
      <c r="IHJ52"/>
      <c r="IHK52"/>
      <c r="IHL52"/>
      <c r="IHM52"/>
      <c r="IHN52"/>
      <c r="IHO52"/>
      <c r="IHP52"/>
      <c r="IHQ52"/>
      <c r="IHR52"/>
      <c r="IHS52"/>
      <c r="IHT52"/>
      <c r="IHU52"/>
      <c r="IHV52"/>
      <c r="IHW52"/>
      <c r="IHX52"/>
      <c r="IHY52"/>
      <c r="IHZ52"/>
      <c r="IIA52"/>
      <c r="IIB52"/>
      <c r="IIC52"/>
      <c r="IID52"/>
      <c r="IIE52"/>
      <c r="IIF52"/>
      <c r="IIG52"/>
      <c r="IIH52"/>
      <c r="III52"/>
      <c r="IIJ52"/>
      <c r="IIK52"/>
      <c r="IIL52"/>
      <c r="IIM52"/>
      <c r="IIN52"/>
      <c r="IIO52"/>
      <c r="IIP52"/>
      <c r="IIQ52"/>
      <c r="IIR52"/>
      <c r="IIS52"/>
      <c r="IIT52"/>
      <c r="IIU52"/>
      <c r="IIV52"/>
      <c r="IIW52"/>
      <c r="IIX52"/>
      <c r="IIY52"/>
      <c r="IIZ52"/>
      <c r="IJA52"/>
      <c r="IJB52"/>
      <c r="IJC52"/>
      <c r="IJD52"/>
      <c r="IJE52"/>
      <c r="IJF52"/>
      <c r="IJG52"/>
      <c r="IJH52"/>
      <c r="IJI52"/>
      <c r="IJJ52"/>
      <c r="IJK52"/>
      <c r="IJL52"/>
      <c r="IJM52"/>
      <c r="IJN52"/>
      <c r="IJO52"/>
      <c r="IJP52"/>
      <c r="IJQ52"/>
      <c r="IJR52"/>
      <c r="IJS52"/>
      <c r="IJT52"/>
      <c r="IJU52"/>
      <c r="IJV52"/>
      <c r="IJW52"/>
      <c r="IJX52"/>
      <c r="IJY52"/>
      <c r="IJZ52"/>
      <c r="IKA52"/>
      <c r="IKB52"/>
      <c r="IKC52"/>
      <c r="IKD52"/>
      <c r="IKE52"/>
      <c r="IKF52"/>
      <c r="IKG52"/>
      <c r="IKH52"/>
      <c r="IKI52"/>
      <c r="IKJ52"/>
      <c r="IKK52"/>
      <c r="IKL52"/>
      <c r="IKM52"/>
      <c r="IKN52"/>
      <c r="IKO52"/>
      <c r="IKP52"/>
      <c r="IKQ52"/>
      <c r="IKR52"/>
      <c r="IKS52"/>
      <c r="IKT52"/>
      <c r="IKU52"/>
      <c r="IKV52"/>
      <c r="IKW52"/>
      <c r="IKX52"/>
      <c r="IKY52"/>
      <c r="IKZ52"/>
      <c r="ILA52"/>
      <c r="ILB52"/>
      <c r="ILC52"/>
      <c r="ILD52"/>
      <c r="ILE52"/>
      <c r="ILF52"/>
      <c r="ILG52"/>
      <c r="ILH52"/>
      <c r="ILI52"/>
      <c r="ILJ52"/>
      <c r="ILK52"/>
      <c r="ILL52"/>
      <c r="ILM52"/>
      <c r="ILN52"/>
      <c r="ILO52"/>
      <c r="ILP52"/>
      <c r="ILQ52"/>
      <c r="ILR52"/>
      <c r="ILS52"/>
      <c r="ILT52"/>
      <c r="ILU52"/>
      <c r="ILV52"/>
      <c r="ILW52"/>
      <c r="ILX52"/>
      <c r="ILY52"/>
      <c r="ILZ52"/>
      <c r="IMA52"/>
      <c r="IMB52"/>
      <c r="IMC52"/>
      <c r="IMD52"/>
      <c r="IME52"/>
      <c r="IMF52"/>
      <c r="IMG52"/>
      <c r="IMH52"/>
      <c r="IMI52"/>
      <c r="IMJ52"/>
      <c r="IMK52"/>
      <c r="IML52"/>
      <c r="IMM52"/>
      <c r="IMN52"/>
      <c r="IMO52"/>
      <c r="IMP52"/>
      <c r="IMQ52"/>
      <c r="IMR52"/>
      <c r="IMS52"/>
      <c r="IMT52"/>
      <c r="IMU52"/>
      <c r="IMV52"/>
      <c r="IMW52"/>
      <c r="IMX52"/>
      <c r="IMY52"/>
      <c r="IMZ52"/>
      <c r="INA52"/>
      <c r="INB52"/>
      <c r="INC52"/>
      <c r="IND52"/>
      <c r="INE52"/>
      <c r="INF52"/>
      <c r="ING52"/>
      <c r="INH52"/>
      <c r="INI52"/>
      <c r="INJ52"/>
      <c r="INK52"/>
      <c r="INL52"/>
      <c r="INM52"/>
      <c r="INN52"/>
      <c r="INO52"/>
      <c r="INP52"/>
      <c r="INQ52"/>
      <c r="INR52"/>
      <c r="INS52"/>
      <c r="INT52"/>
      <c r="INU52"/>
      <c r="INV52"/>
      <c r="INW52"/>
      <c r="INX52"/>
      <c r="INY52"/>
      <c r="INZ52"/>
      <c r="IOA52"/>
      <c r="IOB52"/>
      <c r="IOC52"/>
      <c r="IOD52"/>
      <c r="IOE52"/>
      <c r="IOF52"/>
      <c r="IOG52"/>
      <c r="IOH52"/>
      <c r="IOI52"/>
      <c r="IOJ52"/>
      <c r="IOK52"/>
      <c r="IOL52"/>
      <c r="IOM52"/>
      <c r="ION52"/>
      <c r="IOO52"/>
      <c r="IOP52"/>
      <c r="IOQ52"/>
      <c r="IOR52"/>
      <c r="IOS52"/>
      <c r="IOT52"/>
      <c r="IOU52"/>
      <c r="IOV52"/>
      <c r="IOW52"/>
      <c r="IOX52"/>
      <c r="IOY52"/>
      <c r="IOZ52"/>
      <c r="IPA52"/>
      <c r="IPB52"/>
      <c r="IPC52"/>
      <c r="IPD52"/>
      <c r="IPE52"/>
      <c r="IPF52"/>
      <c r="IPG52"/>
      <c r="IPH52"/>
      <c r="IPI52"/>
      <c r="IPJ52"/>
      <c r="IPK52"/>
      <c r="IPL52"/>
      <c r="IPM52"/>
      <c r="IPN52"/>
      <c r="IPO52"/>
      <c r="IPP52"/>
      <c r="IPQ52"/>
      <c r="IPR52"/>
      <c r="IPS52"/>
      <c r="IPT52"/>
      <c r="IPU52"/>
      <c r="IPV52"/>
      <c r="IPW52"/>
      <c r="IPX52"/>
      <c r="IPY52"/>
      <c r="IPZ52"/>
      <c r="IQA52"/>
      <c r="IQB52"/>
      <c r="IQC52"/>
      <c r="IQD52"/>
      <c r="IQE52"/>
      <c r="IQF52"/>
      <c r="IQG52"/>
      <c r="IQH52"/>
      <c r="IQI52"/>
      <c r="IQJ52"/>
      <c r="IQK52"/>
      <c r="IQL52"/>
      <c r="IQM52"/>
      <c r="IQN52"/>
      <c r="IQO52"/>
      <c r="IQP52"/>
      <c r="IQQ52"/>
      <c r="IQR52"/>
      <c r="IQS52"/>
      <c r="IQT52"/>
      <c r="IQU52"/>
      <c r="IQV52"/>
      <c r="IQW52"/>
      <c r="IQX52"/>
      <c r="IQY52"/>
      <c r="IQZ52"/>
      <c r="IRA52"/>
      <c r="IRB52"/>
      <c r="IRC52"/>
      <c r="IRD52"/>
      <c r="IRE52"/>
      <c r="IRF52"/>
      <c r="IRG52"/>
      <c r="IRH52"/>
      <c r="IRI52"/>
      <c r="IRJ52"/>
      <c r="IRK52"/>
      <c r="IRL52"/>
      <c r="IRM52"/>
      <c r="IRN52"/>
      <c r="IRO52"/>
      <c r="IRP52"/>
      <c r="IRQ52"/>
      <c r="IRR52"/>
      <c r="IRS52"/>
      <c r="IRT52"/>
      <c r="IRU52"/>
      <c r="IRV52"/>
      <c r="IRW52"/>
      <c r="IRX52"/>
      <c r="IRY52"/>
      <c r="IRZ52"/>
      <c r="ISA52"/>
      <c r="ISB52"/>
      <c r="ISC52"/>
      <c r="ISD52"/>
      <c r="ISE52"/>
      <c r="ISF52"/>
      <c r="ISG52"/>
      <c r="ISH52"/>
      <c r="ISI52"/>
      <c r="ISJ52"/>
      <c r="ISK52"/>
      <c r="ISL52"/>
      <c r="ISM52"/>
      <c r="ISN52"/>
      <c r="ISO52"/>
      <c r="ISP52"/>
      <c r="ISQ52"/>
      <c r="ISR52"/>
      <c r="ISS52"/>
      <c r="IST52"/>
      <c r="ISU52"/>
      <c r="ISV52"/>
      <c r="ISW52"/>
      <c r="ISX52"/>
      <c r="ISY52"/>
      <c r="ISZ52"/>
      <c r="ITA52"/>
      <c r="ITB52"/>
      <c r="ITC52"/>
      <c r="ITD52"/>
      <c r="ITE52"/>
      <c r="ITF52"/>
      <c r="ITG52"/>
      <c r="ITH52"/>
      <c r="ITI52"/>
      <c r="ITJ52"/>
      <c r="ITK52"/>
      <c r="ITL52"/>
      <c r="ITM52"/>
      <c r="ITN52"/>
      <c r="ITO52"/>
      <c r="ITP52"/>
      <c r="ITQ52"/>
      <c r="ITR52"/>
      <c r="ITS52"/>
      <c r="ITT52"/>
      <c r="ITU52"/>
      <c r="ITV52"/>
      <c r="ITW52"/>
      <c r="ITX52"/>
      <c r="ITY52"/>
      <c r="ITZ52"/>
      <c r="IUA52"/>
      <c r="IUB52"/>
      <c r="IUC52"/>
      <c r="IUD52"/>
      <c r="IUE52"/>
      <c r="IUF52"/>
      <c r="IUG52"/>
      <c r="IUH52"/>
      <c r="IUI52"/>
      <c r="IUJ52"/>
      <c r="IUK52"/>
      <c r="IUL52"/>
      <c r="IUM52"/>
      <c r="IUN52"/>
      <c r="IUO52"/>
      <c r="IUP52"/>
      <c r="IUQ52"/>
      <c r="IUR52"/>
      <c r="IUS52"/>
      <c r="IUT52"/>
      <c r="IUU52"/>
      <c r="IUV52"/>
      <c r="IUW52"/>
      <c r="IUX52"/>
      <c r="IUY52"/>
      <c r="IUZ52"/>
      <c r="IVA52"/>
      <c r="IVB52"/>
      <c r="IVC52"/>
      <c r="IVD52"/>
      <c r="IVE52"/>
      <c r="IVF52"/>
      <c r="IVG52"/>
      <c r="IVH52"/>
      <c r="IVI52"/>
      <c r="IVJ52"/>
      <c r="IVK52"/>
      <c r="IVL52"/>
      <c r="IVM52"/>
      <c r="IVN52"/>
      <c r="IVO52"/>
      <c r="IVP52"/>
      <c r="IVQ52"/>
      <c r="IVR52"/>
      <c r="IVS52"/>
      <c r="IVT52"/>
      <c r="IVU52"/>
      <c r="IVV52"/>
      <c r="IVW52"/>
      <c r="IVX52"/>
      <c r="IVY52"/>
      <c r="IVZ52"/>
      <c r="IWA52"/>
      <c r="IWB52"/>
      <c r="IWC52"/>
      <c r="IWD52"/>
      <c r="IWE52"/>
      <c r="IWF52"/>
      <c r="IWG52"/>
      <c r="IWH52"/>
      <c r="IWI52"/>
      <c r="IWJ52"/>
      <c r="IWK52"/>
      <c r="IWL52"/>
      <c r="IWM52"/>
      <c r="IWN52"/>
      <c r="IWO52"/>
      <c r="IWP52"/>
      <c r="IWQ52"/>
      <c r="IWR52"/>
      <c r="IWS52"/>
      <c r="IWT52"/>
      <c r="IWU52"/>
      <c r="IWV52"/>
      <c r="IWW52"/>
      <c r="IWX52"/>
      <c r="IWY52"/>
      <c r="IWZ52"/>
      <c r="IXA52"/>
      <c r="IXB52"/>
      <c r="IXC52"/>
      <c r="IXD52"/>
      <c r="IXE52"/>
      <c r="IXF52"/>
      <c r="IXG52"/>
      <c r="IXH52"/>
      <c r="IXI52"/>
      <c r="IXJ52"/>
      <c r="IXK52"/>
      <c r="IXL52"/>
      <c r="IXM52"/>
      <c r="IXN52"/>
      <c r="IXO52"/>
      <c r="IXP52"/>
      <c r="IXQ52"/>
      <c r="IXR52"/>
      <c r="IXS52"/>
      <c r="IXT52"/>
      <c r="IXU52"/>
      <c r="IXV52"/>
      <c r="IXW52"/>
      <c r="IXX52"/>
      <c r="IXY52"/>
      <c r="IXZ52"/>
      <c r="IYA52"/>
      <c r="IYB52"/>
      <c r="IYC52"/>
      <c r="IYD52"/>
      <c r="IYE52"/>
      <c r="IYF52"/>
      <c r="IYG52"/>
      <c r="IYH52"/>
      <c r="IYI52"/>
      <c r="IYJ52"/>
      <c r="IYK52"/>
      <c r="IYL52"/>
      <c r="IYM52"/>
      <c r="IYN52"/>
      <c r="IYO52"/>
      <c r="IYP52"/>
      <c r="IYQ52"/>
      <c r="IYR52"/>
      <c r="IYS52"/>
      <c r="IYT52"/>
      <c r="IYU52"/>
      <c r="IYV52"/>
      <c r="IYW52"/>
      <c r="IYX52"/>
      <c r="IYY52"/>
      <c r="IYZ52"/>
      <c r="IZA52"/>
      <c r="IZB52"/>
      <c r="IZC52"/>
      <c r="IZD52"/>
      <c r="IZE52"/>
      <c r="IZF52"/>
      <c r="IZG52"/>
      <c r="IZH52"/>
      <c r="IZI52"/>
      <c r="IZJ52"/>
      <c r="IZK52"/>
      <c r="IZL52"/>
      <c r="IZM52"/>
      <c r="IZN52"/>
      <c r="IZO52"/>
      <c r="IZP52"/>
      <c r="IZQ52"/>
      <c r="IZR52"/>
      <c r="IZS52"/>
      <c r="IZT52"/>
      <c r="IZU52"/>
      <c r="IZV52"/>
      <c r="IZW52"/>
      <c r="IZX52"/>
      <c r="IZY52"/>
      <c r="IZZ52"/>
      <c r="JAA52"/>
      <c r="JAB52"/>
      <c r="JAC52"/>
      <c r="JAD52"/>
      <c r="JAE52"/>
      <c r="JAF52"/>
      <c r="JAG52"/>
      <c r="JAH52"/>
      <c r="JAI52"/>
      <c r="JAJ52"/>
      <c r="JAK52"/>
      <c r="JAL52"/>
      <c r="JAM52"/>
      <c r="JAN52"/>
      <c r="JAO52"/>
      <c r="JAP52"/>
      <c r="JAQ52"/>
      <c r="JAR52"/>
      <c r="JAS52"/>
      <c r="JAT52"/>
      <c r="JAU52"/>
      <c r="JAV52"/>
      <c r="JAW52"/>
      <c r="JAX52"/>
      <c r="JAY52"/>
      <c r="JAZ52"/>
      <c r="JBA52"/>
      <c r="JBB52"/>
      <c r="JBC52"/>
      <c r="JBD52"/>
      <c r="JBE52"/>
      <c r="JBF52"/>
      <c r="JBG52"/>
      <c r="JBH52"/>
      <c r="JBI52"/>
      <c r="JBJ52"/>
      <c r="JBK52"/>
      <c r="JBL52"/>
      <c r="JBM52"/>
      <c r="JBN52"/>
      <c r="JBO52"/>
      <c r="JBP52"/>
      <c r="JBQ52"/>
      <c r="JBR52"/>
      <c r="JBS52"/>
      <c r="JBT52"/>
      <c r="JBU52"/>
      <c r="JBV52"/>
      <c r="JBW52"/>
      <c r="JBX52"/>
      <c r="JBY52"/>
      <c r="JBZ52"/>
      <c r="JCA52"/>
      <c r="JCB52"/>
      <c r="JCC52"/>
      <c r="JCD52"/>
      <c r="JCE52"/>
      <c r="JCF52"/>
      <c r="JCG52"/>
      <c r="JCH52"/>
      <c r="JCI52"/>
      <c r="JCJ52"/>
      <c r="JCK52"/>
      <c r="JCL52"/>
      <c r="JCM52"/>
      <c r="JCN52"/>
      <c r="JCO52"/>
      <c r="JCP52"/>
      <c r="JCQ52"/>
      <c r="JCR52"/>
      <c r="JCS52"/>
      <c r="JCT52"/>
      <c r="JCU52"/>
      <c r="JCV52"/>
      <c r="JCW52"/>
      <c r="JCX52"/>
      <c r="JCY52"/>
      <c r="JCZ52"/>
      <c r="JDA52"/>
      <c r="JDB52"/>
      <c r="JDC52"/>
      <c r="JDD52"/>
      <c r="JDE52"/>
      <c r="JDF52"/>
      <c r="JDG52"/>
      <c r="JDH52"/>
      <c r="JDI52"/>
      <c r="JDJ52"/>
      <c r="JDK52"/>
      <c r="JDL52"/>
      <c r="JDM52"/>
      <c r="JDN52"/>
      <c r="JDO52"/>
      <c r="JDP52"/>
      <c r="JDQ52"/>
      <c r="JDR52"/>
      <c r="JDS52"/>
      <c r="JDT52"/>
      <c r="JDU52"/>
      <c r="JDV52"/>
      <c r="JDW52"/>
      <c r="JDX52"/>
      <c r="JDY52"/>
      <c r="JDZ52"/>
      <c r="JEA52"/>
      <c r="JEB52"/>
      <c r="JEC52"/>
      <c r="JED52"/>
      <c r="JEE52"/>
      <c r="JEF52"/>
      <c r="JEG52"/>
      <c r="JEH52"/>
      <c r="JEI52"/>
      <c r="JEJ52"/>
      <c r="JEK52"/>
      <c r="JEL52"/>
      <c r="JEM52"/>
      <c r="JEN52"/>
      <c r="JEO52"/>
      <c r="JEP52"/>
      <c r="JEQ52"/>
      <c r="JER52"/>
      <c r="JES52"/>
      <c r="JET52"/>
      <c r="JEU52"/>
      <c r="JEV52"/>
      <c r="JEW52"/>
      <c r="JEX52"/>
      <c r="JEY52"/>
      <c r="JEZ52"/>
      <c r="JFA52"/>
      <c r="JFB52"/>
      <c r="JFC52"/>
      <c r="JFD52"/>
      <c r="JFE52"/>
      <c r="JFF52"/>
      <c r="JFG52"/>
      <c r="JFH52"/>
      <c r="JFI52"/>
      <c r="JFJ52"/>
      <c r="JFK52"/>
      <c r="JFL52"/>
      <c r="JFM52"/>
      <c r="JFN52"/>
      <c r="JFO52"/>
      <c r="JFP52"/>
      <c r="JFQ52"/>
      <c r="JFR52"/>
      <c r="JFS52"/>
      <c r="JFT52"/>
      <c r="JFU52"/>
      <c r="JFV52"/>
      <c r="JFW52"/>
      <c r="JFX52"/>
      <c r="JFY52"/>
      <c r="JFZ52"/>
      <c r="JGA52"/>
      <c r="JGB52"/>
      <c r="JGC52"/>
      <c r="JGD52"/>
      <c r="JGE52"/>
      <c r="JGF52"/>
      <c r="JGG52"/>
      <c r="JGH52"/>
      <c r="JGI52"/>
      <c r="JGJ52"/>
      <c r="JGK52"/>
      <c r="JGL52"/>
      <c r="JGM52"/>
      <c r="JGN52"/>
      <c r="JGO52"/>
      <c r="JGP52"/>
      <c r="JGQ52"/>
      <c r="JGR52"/>
      <c r="JGS52"/>
      <c r="JGT52"/>
      <c r="JGU52"/>
      <c r="JGV52"/>
      <c r="JGW52"/>
      <c r="JGX52"/>
      <c r="JGY52"/>
      <c r="JGZ52"/>
      <c r="JHA52"/>
      <c r="JHB52"/>
      <c r="JHC52"/>
      <c r="JHD52"/>
      <c r="JHE52"/>
      <c r="JHF52"/>
      <c r="JHG52"/>
      <c r="JHH52"/>
      <c r="JHI52"/>
      <c r="JHJ52"/>
      <c r="JHK52"/>
      <c r="JHL52"/>
      <c r="JHM52"/>
      <c r="JHN52"/>
      <c r="JHO52"/>
      <c r="JHP52"/>
      <c r="JHQ52"/>
      <c r="JHR52"/>
      <c r="JHS52"/>
      <c r="JHT52"/>
      <c r="JHU52"/>
      <c r="JHV52"/>
      <c r="JHW52"/>
      <c r="JHX52"/>
      <c r="JHY52"/>
      <c r="JHZ52"/>
      <c r="JIA52"/>
      <c r="JIB52"/>
      <c r="JIC52"/>
      <c r="JID52"/>
      <c r="JIE52"/>
      <c r="JIF52"/>
      <c r="JIG52"/>
      <c r="JIH52"/>
      <c r="JII52"/>
      <c r="JIJ52"/>
      <c r="JIK52"/>
      <c r="JIL52"/>
      <c r="JIM52"/>
      <c r="JIN52"/>
      <c r="JIO52"/>
      <c r="JIP52"/>
      <c r="JIQ52"/>
      <c r="JIR52"/>
      <c r="JIS52"/>
      <c r="JIT52"/>
      <c r="JIU52"/>
      <c r="JIV52"/>
      <c r="JIW52"/>
      <c r="JIX52"/>
      <c r="JIY52"/>
      <c r="JIZ52"/>
      <c r="JJA52"/>
      <c r="JJB52"/>
      <c r="JJC52"/>
      <c r="JJD52"/>
      <c r="JJE52"/>
      <c r="JJF52"/>
      <c r="JJG52"/>
      <c r="JJH52"/>
      <c r="JJI52"/>
      <c r="JJJ52"/>
      <c r="JJK52"/>
      <c r="JJL52"/>
      <c r="JJM52"/>
      <c r="JJN52"/>
      <c r="JJO52"/>
      <c r="JJP52"/>
      <c r="JJQ52"/>
      <c r="JJR52"/>
      <c r="JJS52"/>
      <c r="JJT52"/>
      <c r="JJU52"/>
      <c r="JJV52"/>
      <c r="JJW52"/>
      <c r="JJX52"/>
      <c r="JJY52"/>
      <c r="JJZ52"/>
      <c r="JKA52"/>
      <c r="JKB52"/>
      <c r="JKC52"/>
      <c r="JKD52"/>
      <c r="JKE52"/>
      <c r="JKF52"/>
      <c r="JKG52"/>
      <c r="JKH52"/>
      <c r="JKI52"/>
      <c r="JKJ52"/>
      <c r="JKK52"/>
      <c r="JKL52"/>
      <c r="JKM52"/>
      <c r="JKN52"/>
      <c r="JKO52"/>
      <c r="JKP52"/>
      <c r="JKQ52"/>
      <c r="JKR52"/>
      <c r="JKS52"/>
      <c r="JKT52"/>
      <c r="JKU52"/>
      <c r="JKV52"/>
      <c r="JKW52"/>
      <c r="JKX52"/>
      <c r="JKY52"/>
      <c r="JKZ52"/>
      <c r="JLA52"/>
      <c r="JLB52"/>
      <c r="JLC52"/>
      <c r="JLD52"/>
      <c r="JLE52"/>
      <c r="JLF52"/>
      <c r="JLG52"/>
      <c r="JLH52"/>
      <c r="JLI52"/>
      <c r="JLJ52"/>
      <c r="JLK52"/>
      <c r="JLL52"/>
      <c r="JLM52"/>
      <c r="JLN52"/>
      <c r="JLO52"/>
      <c r="JLP52"/>
      <c r="JLQ52"/>
      <c r="JLR52"/>
      <c r="JLS52"/>
      <c r="JLT52"/>
      <c r="JLU52"/>
      <c r="JLV52"/>
      <c r="JLW52"/>
      <c r="JLX52"/>
      <c r="JLY52"/>
      <c r="JLZ52"/>
      <c r="JMA52"/>
      <c r="JMB52"/>
      <c r="JMC52"/>
      <c r="JMD52"/>
      <c r="JME52"/>
      <c r="JMF52"/>
      <c r="JMG52"/>
      <c r="JMH52"/>
      <c r="JMI52"/>
      <c r="JMJ52"/>
      <c r="JMK52"/>
      <c r="JML52"/>
      <c r="JMM52"/>
      <c r="JMN52"/>
      <c r="JMO52"/>
      <c r="JMP52"/>
      <c r="JMQ52"/>
      <c r="JMR52"/>
      <c r="JMS52"/>
      <c r="JMT52"/>
      <c r="JMU52"/>
      <c r="JMV52"/>
      <c r="JMW52"/>
      <c r="JMX52"/>
      <c r="JMY52"/>
      <c r="JMZ52"/>
      <c r="JNA52"/>
      <c r="JNB52"/>
      <c r="JNC52"/>
      <c r="JND52"/>
      <c r="JNE52"/>
      <c r="JNF52"/>
      <c r="JNG52"/>
      <c r="JNH52"/>
      <c r="JNI52"/>
      <c r="JNJ52"/>
      <c r="JNK52"/>
      <c r="JNL52"/>
      <c r="JNM52"/>
      <c r="JNN52"/>
      <c r="JNO52"/>
      <c r="JNP52"/>
      <c r="JNQ52"/>
      <c r="JNR52"/>
      <c r="JNS52"/>
      <c r="JNT52"/>
      <c r="JNU52"/>
      <c r="JNV52"/>
      <c r="JNW52"/>
      <c r="JNX52"/>
      <c r="JNY52"/>
      <c r="JNZ52"/>
      <c r="JOA52"/>
      <c r="JOB52"/>
      <c r="JOC52"/>
      <c r="JOD52"/>
      <c r="JOE52"/>
      <c r="JOF52"/>
      <c r="JOG52"/>
      <c r="JOH52"/>
      <c r="JOI52"/>
      <c r="JOJ52"/>
      <c r="JOK52"/>
      <c r="JOL52"/>
      <c r="JOM52"/>
      <c r="JON52"/>
      <c r="JOO52"/>
      <c r="JOP52"/>
      <c r="JOQ52"/>
      <c r="JOR52"/>
      <c r="JOS52"/>
      <c r="JOT52"/>
      <c r="JOU52"/>
      <c r="JOV52"/>
      <c r="JOW52"/>
      <c r="JOX52"/>
      <c r="JOY52"/>
      <c r="JOZ52"/>
      <c r="JPA52"/>
      <c r="JPB52"/>
      <c r="JPC52"/>
      <c r="JPD52"/>
      <c r="JPE52"/>
      <c r="JPF52"/>
      <c r="JPG52"/>
      <c r="JPH52"/>
      <c r="JPI52"/>
      <c r="JPJ52"/>
      <c r="JPK52"/>
      <c r="JPL52"/>
      <c r="JPM52"/>
      <c r="JPN52"/>
      <c r="JPO52"/>
      <c r="JPP52"/>
      <c r="JPQ52"/>
      <c r="JPR52"/>
      <c r="JPS52"/>
      <c r="JPT52"/>
      <c r="JPU52"/>
      <c r="JPV52"/>
      <c r="JPW52"/>
      <c r="JPX52"/>
      <c r="JPY52"/>
      <c r="JPZ52"/>
      <c r="JQA52"/>
      <c r="JQB52"/>
      <c r="JQC52"/>
      <c r="JQD52"/>
      <c r="JQE52"/>
      <c r="JQF52"/>
      <c r="JQG52"/>
      <c r="JQH52"/>
      <c r="JQI52"/>
      <c r="JQJ52"/>
      <c r="JQK52"/>
      <c r="JQL52"/>
      <c r="JQM52"/>
      <c r="JQN52"/>
      <c r="JQO52"/>
      <c r="JQP52"/>
      <c r="JQQ52"/>
      <c r="JQR52"/>
      <c r="JQS52"/>
      <c r="JQT52"/>
      <c r="JQU52"/>
      <c r="JQV52"/>
      <c r="JQW52"/>
      <c r="JQX52"/>
      <c r="JQY52"/>
      <c r="JQZ52"/>
      <c r="JRA52"/>
      <c r="JRB52"/>
      <c r="JRC52"/>
      <c r="JRD52"/>
      <c r="JRE52"/>
      <c r="JRF52"/>
      <c r="JRG52"/>
      <c r="JRH52"/>
      <c r="JRI52"/>
      <c r="JRJ52"/>
      <c r="JRK52"/>
      <c r="JRL52"/>
      <c r="JRM52"/>
      <c r="JRN52"/>
      <c r="JRO52"/>
      <c r="JRP52"/>
      <c r="JRQ52"/>
      <c r="JRR52"/>
      <c r="JRS52"/>
      <c r="JRT52"/>
      <c r="JRU52"/>
      <c r="JRV52"/>
      <c r="JRW52"/>
      <c r="JRX52"/>
      <c r="JRY52"/>
      <c r="JRZ52"/>
      <c r="JSA52"/>
      <c r="JSB52"/>
      <c r="JSC52"/>
      <c r="JSD52"/>
      <c r="JSE52"/>
      <c r="JSF52"/>
      <c r="JSG52"/>
      <c r="JSH52"/>
      <c r="JSI52"/>
      <c r="JSJ52"/>
      <c r="JSK52"/>
      <c r="JSL52"/>
      <c r="JSM52"/>
      <c r="JSN52"/>
      <c r="JSO52"/>
      <c r="JSP52"/>
      <c r="JSQ52"/>
      <c r="JSR52"/>
      <c r="JSS52"/>
      <c r="JST52"/>
      <c r="JSU52"/>
      <c r="JSV52"/>
      <c r="JSW52"/>
      <c r="JSX52"/>
      <c r="JSY52"/>
      <c r="JSZ52"/>
      <c r="JTA52"/>
      <c r="JTB52"/>
      <c r="JTC52"/>
      <c r="JTD52"/>
      <c r="JTE52"/>
      <c r="JTF52"/>
      <c r="JTG52"/>
      <c r="JTH52"/>
      <c r="JTI52"/>
      <c r="JTJ52"/>
      <c r="JTK52"/>
      <c r="JTL52"/>
      <c r="JTM52"/>
      <c r="JTN52"/>
      <c r="JTO52"/>
      <c r="JTP52"/>
      <c r="JTQ52"/>
      <c r="JTR52"/>
      <c r="JTS52"/>
      <c r="JTT52"/>
      <c r="JTU52"/>
      <c r="JTV52"/>
      <c r="JTW52"/>
      <c r="JTX52"/>
      <c r="JTY52"/>
      <c r="JTZ52"/>
      <c r="JUA52"/>
      <c r="JUB52"/>
      <c r="JUC52"/>
      <c r="JUD52"/>
      <c r="JUE52"/>
      <c r="JUF52"/>
      <c r="JUG52"/>
      <c r="JUH52"/>
      <c r="JUI52"/>
      <c r="JUJ52"/>
      <c r="JUK52"/>
      <c r="JUL52"/>
      <c r="JUM52"/>
      <c r="JUN52"/>
      <c r="JUO52"/>
      <c r="JUP52"/>
      <c r="JUQ52"/>
      <c r="JUR52"/>
      <c r="JUS52"/>
      <c r="JUT52"/>
      <c r="JUU52"/>
      <c r="JUV52"/>
      <c r="JUW52"/>
      <c r="JUX52"/>
      <c r="JUY52"/>
      <c r="JUZ52"/>
      <c r="JVA52"/>
      <c r="JVB52"/>
      <c r="JVC52"/>
      <c r="JVD52"/>
      <c r="JVE52"/>
      <c r="JVF52"/>
      <c r="JVG52"/>
      <c r="JVH52"/>
      <c r="JVI52"/>
      <c r="JVJ52"/>
      <c r="JVK52"/>
      <c r="JVL52"/>
      <c r="JVM52"/>
      <c r="JVN52"/>
      <c r="JVO52"/>
      <c r="JVP52"/>
      <c r="JVQ52"/>
      <c r="JVR52"/>
      <c r="JVS52"/>
      <c r="JVT52"/>
      <c r="JVU52"/>
      <c r="JVV52"/>
      <c r="JVW52"/>
      <c r="JVX52"/>
      <c r="JVY52"/>
      <c r="JVZ52"/>
      <c r="JWA52"/>
      <c r="JWB52"/>
      <c r="JWC52"/>
      <c r="JWD52"/>
      <c r="JWE52"/>
      <c r="JWF52"/>
      <c r="JWG52"/>
      <c r="JWH52"/>
      <c r="JWI52"/>
      <c r="JWJ52"/>
      <c r="JWK52"/>
      <c r="JWL52"/>
      <c r="JWM52"/>
      <c r="JWN52"/>
      <c r="JWO52"/>
      <c r="JWP52"/>
      <c r="JWQ52"/>
      <c r="JWR52"/>
      <c r="JWS52"/>
      <c r="JWT52"/>
      <c r="JWU52"/>
      <c r="JWV52"/>
      <c r="JWW52"/>
      <c r="JWX52"/>
      <c r="JWY52"/>
      <c r="JWZ52"/>
      <c r="JXA52"/>
      <c r="JXB52"/>
      <c r="JXC52"/>
      <c r="JXD52"/>
      <c r="JXE52"/>
      <c r="JXF52"/>
      <c r="JXG52"/>
      <c r="JXH52"/>
      <c r="JXI52"/>
      <c r="JXJ52"/>
      <c r="JXK52"/>
      <c r="JXL52"/>
      <c r="JXM52"/>
      <c r="JXN52"/>
      <c r="JXO52"/>
      <c r="JXP52"/>
      <c r="JXQ52"/>
      <c r="JXR52"/>
      <c r="JXS52"/>
      <c r="JXT52"/>
      <c r="JXU52"/>
      <c r="JXV52"/>
      <c r="JXW52"/>
      <c r="JXX52"/>
      <c r="JXY52"/>
      <c r="JXZ52"/>
      <c r="JYA52"/>
      <c r="JYB52"/>
      <c r="JYC52"/>
      <c r="JYD52"/>
      <c r="JYE52"/>
      <c r="JYF52"/>
      <c r="JYG52"/>
      <c r="JYH52"/>
      <c r="JYI52"/>
      <c r="JYJ52"/>
      <c r="JYK52"/>
      <c r="JYL52"/>
      <c r="JYM52"/>
      <c r="JYN52"/>
      <c r="JYO52"/>
      <c r="JYP52"/>
      <c r="JYQ52"/>
      <c r="JYR52"/>
      <c r="JYS52"/>
      <c r="JYT52"/>
      <c r="JYU52"/>
      <c r="JYV52"/>
      <c r="JYW52"/>
      <c r="JYX52"/>
      <c r="JYY52"/>
      <c r="JYZ52"/>
      <c r="JZA52"/>
      <c r="JZB52"/>
      <c r="JZC52"/>
      <c r="JZD52"/>
      <c r="JZE52"/>
      <c r="JZF52"/>
      <c r="JZG52"/>
      <c r="JZH52"/>
      <c r="JZI52"/>
      <c r="JZJ52"/>
      <c r="JZK52"/>
      <c r="JZL52"/>
      <c r="JZM52"/>
      <c r="JZN52"/>
      <c r="JZO52"/>
      <c r="JZP52"/>
      <c r="JZQ52"/>
      <c r="JZR52"/>
      <c r="JZS52"/>
      <c r="JZT52"/>
      <c r="JZU52"/>
      <c r="JZV52"/>
      <c r="JZW52"/>
      <c r="JZX52"/>
      <c r="JZY52"/>
      <c r="JZZ52"/>
      <c r="KAA52"/>
      <c r="KAB52"/>
      <c r="KAC52"/>
      <c r="KAD52"/>
      <c r="KAE52"/>
      <c r="KAF52"/>
      <c r="KAG52"/>
      <c r="KAH52"/>
      <c r="KAI52"/>
      <c r="KAJ52"/>
      <c r="KAK52"/>
      <c r="KAL52"/>
      <c r="KAM52"/>
      <c r="KAN52"/>
      <c r="KAO52"/>
      <c r="KAP52"/>
      <c r="KAQ52"/>
      <c r="KAR52"/>
      <c r="KAS52"/>
      <c r="KAT52"/>
      <c r="KAU52"/>
      <c r="KAV52"/>
      <c r="KAW52"/>
      <c r="KAX52"/>
      <c r="KAY52"/>
      <c r="KAZ52"/>
      <c r="KBA52"/>
      <c r="KBB52"/>
      <c r="KBC52"/>
      <c r="KBD52"/>
      <c r="KBE52"/>
      <c r="KBF52"/>
      <c r="KBG52"/>
      <c r="KBH52"/>
      <c r="KBI52"/>
      <c r="KBJ52"/>
      <c r="KBK52"/>
      <c r="KBL52"/>
      <c r="KBM52"/>
      <c r="KBN52"/>
      <c r="KBO52"/>
      <c r="KBP52"/>
      <c r="KBQ52"/>
      <c r="KBR52"/>
      <c r="KBS52"/>
      <c r="KBT52"/>
      <c r="KBU52"/>
      <c r="KBV52"/>
      <c r="KBW52"/>
      <c r="KBX52"/>
      <c r="KBY52"/>
      <c r="KBZ52"/>
      <c r="KCA52"/>
      <c r="KCB52"/>
      <c r="KCC52"/>
      <c r="KCD52"/>
      <c r="KCE52"/>
      <c r="KCF52"/>
      <c r="KCG52"/>
      <c r="KCH52"/>
      <c r="KCI52"/>
      <c r="KCJ52"/>
      <c r="KCK52"/>
      <c r="KCL52"/>
      <c r="KCM52"/>
      <c r="KCN52"/>
      <c r="KCO52"/>
      <c r="KCP52"/>
      <c r="KCQ52"/>
      <c r="KCR52"/>
      <c r="KCS52"/>
      <c r="KCT52"/>
      <c r="KCU52"/>
      <c r="KCV52"/>
      <c r="KCW52"/>
      <c r="KCX52"/>
      <c r="KCY52"/>
      <c r="KCZ52"/>
      <c r="KDA52"/>
      <c r="KDB52"/>
      <c r="KDC52"/>
      <c r="KDD52"/>
      <c r="KDE52"/>
      <c r="KDF52"/>
      <c r="KDG52"/>
      <c r="KDH52"/>
      <c r="KDI52"/>
      <c r="KDJ52"/>
      <c r="KDK52"/>
      <c r="KDL52"/>
      <c r="KDM52"/>
      <c r="KDN52"/>
      <c r="KDO52"/>
      <c r="KDP52"/>
      <c r="KDQ52"/>
      <c r="KDR52"/>
      <c r="KDS52"/>
      <c r="KDT52"/>
      <c r="KDU52"/>
      <c r="KDV52"/>
      <c r="KDW52"/>
      <c r="KDX52"/>
      <c r="KDY52"/>
      <c r="KDZ52"/>
      <c r="KEA52"/>
      <c r="KEB52"/>
      <c r="KEC52"/>
      <c r="KED52"/>
      <c r="KEE52"/>
      <c r="KEF52"/>
      <c r="KEG52"/>
      <c r="KEH52"/>
      <c r="KEI52"/>
      <c r="KEJ52"/>
      <c r="KEK52"/>
      <c r="KEL52"/>
      <c r="KEM52"/>
      <c r="KEN52"/>
      <c r="KEO52"/>
      <c r="KEP52"/>
      <c r="KEQ52"/>
      <c r="KER52"/>
      <c r="KES52"/>
      <c r="KET52"/>
      <c r="KEU52"/>
      <c r="KEV52"/>
      <c r="KEW52"/>
      <c r="KEX52"/>
      <c r="KEY52"/>
      <c r="KEZ52"/>
      <c r="KFA52"/>
      <c r="KFB52"/>
      <c r="KFC52"/>
      <c r="KFD52"/>
      <c r="KFE52"/>
      <c r="KFF52"/>
      <c r="KFG52"/>
      <c r="KFH52"/>
      <c r="KFI52"/>
      <c r="KFJ52"/>
      <c r="KFK52"/>
      <c r="KFL52"/>
      <c r="KFM52"/>
      <c r="KFN52"/>
      <c r="KFO52"/>
      <c r="KFP52"/>
      <c r="KFQ52"/>
      <c r="KFR52"/>
      <c r="KFS52"/>
      <c r="KFT52"/>
      <c r="KFU52"/>
      <c r="KFV52"/>
      <c r="KFW52"/>
      <c r="KFX52"/>
      <c r="KFY52"/>
      <c r="KFZ52"/>
      <c r="KGA52"/>
      <c r="KGB52"/>
      <c r="KGC52"/>
      <c r="KGD52"/>
      <c r="KGE52"/>
      <c r="KGF52"/>
      <c r="KGG52"/>
      <c r="KGH52"/>
      <c r="KGI52"/>
      <c r="KGJ52"/>
      <c r="KGK52"/>
      <c r="KGL52"/>
      <c r="KGM52"/>
      <c r="KGN52"/>
      <c r="KGO52"/>
      <c r="KGP52"/>
      <c r="KGQ52"/>
      <c r="KGR52"/>
      <c r="KGS52"/>
      <c r="KGT52"/>
      <c r="KGU52"/>
      <c r="KGV52"/>
      <c r="KGW52"/>
      <c r="KGX52"/>
      <c r="KGY52"/>
      <c r="KGZ52"/>
      <c r="KHA52"/>
      <c r="KHB52"/>
      <c r="KHC52"/>
      <c r="KHD52"/>
      <c r="KHE52"/>
      <c r="KHF52"/>
      <c r="KHG52"/>
      <c r="KHH52"/>
      <c r="KHI52"/>
      <c r="KHJ52"/>
      <c r="KHK52"/>
      <c r="KHL52"/>
      <c r="KHM52"/>
      <c r="KHN52"/>
      <c r="KHO52"/>
      <c r="KHP52"/>
      <c r="KHQ52"/>
      <c r="KHR52"/>
      <c r="KHS52"/>
      <c r="KHT52"/>
      <c r="KHU52"/>
      <c r="KHV52"/>
      <c r="KHW52"/>
      <c r="KHX52"/>
      <c r="KHY52"/>
      <c r="KHZ52"/>
      <c r="KIA52"/>
      <c r="KIB52"/>
      <c r="KIC52"/>
      <c r="KID52"/>
      <c r="KIE52"/>
      <c r="KIF52"/>
      <c r="KIG52"/>
      <c r="KIH52"/>
      <c r="KII52"/>
      <c r="KIJ52"/>
      <c r="KIK52"/>
      <c r="KIL52"/>
      <c r="KIM52"/>
      <c r="KIN52"/>
      <c r="KIO52"/>
      <c r="KIP52"/>
      <c r="KIQ52"/>
      <c r="KIR52"/>
      <c r="KIS52"/>
      <c r="KIT52"/>
      <c r="KIU52"/>
      <c r="KIV52"/>
      <c r="KIW52"/>
      <c r="KIX52"/>
      <c r="KIY52"/>
      <c r="KIZ52"/>
      <c r="KJA52"/>
      <c r="KJB52"/>
      <c r="KJC52"/>
      <c r="KJD52"/>
      <c r="KJE52"/>
      <c r="KJF52"/>
      <c r="KJG52"/>
      <c r="KJH52"/>
      <c r="KJI52"/>
      <c r="KJJ52"/>
      <c r="KJK52"/>
      <c r="KJL52"/>
      <c r="KJM52"/>
      <c r="KJN52"/>
      <c r="KJO52"/>
      <c r="KJP52"/>
      <c r="KJQ52"/>
      <c r="KJR52"/>
      <c r="KJS52"/>
      <c r="KJT52"/>
      <c r="KJU52"/>
      <c r="KJV52"/>
      <c r="KJW52"/>
      <c r="KJX52"/>
      <c r="KJY52"/>
      <c r="KJZ52"/>
      <c r="KKA52"/>
      <c r="KKB52"/>
      <c r="KKC52"/>
      <c r="KKD52"/>
      <c r="KKE52"/>
      <c r="KKF52"/>
      <c r="KKG52"/>
      <c r="KKH52"/>
      <c r="KKI52"/>
      <c r="KKJ52"/>
      <c r="KKK52"/>
      <c r="KKL52"/>
      <c r="KKM52"/>
      <c r="KKN52"/>
      <c r="KKO52"/>
      <c r="KKP52"/>
      <c r="KKQ52"/>
      <c r="KKR52"/>
      <c r="KKS52"/>
      <c r="KKT52"/>
      <c r="KKU52"/>
      <c r="KKV52"/>
      <c r="KKW52"/>
      <c r="KKX52"/>
      <c r="KKY52"/>
      <c r="KKZ52"/>
      <c r="KLA52"/>
      <c r="KLB52"/>
      <c r="KLC52"/>
      <c r="KLD52"/>
      <c r="KLE52"/>
      <c r="KLF52"/>
      <c r="KLG52"/>
      <c r="KLH52"/>
      <c r="KLI52"/>
      <c r="KLJ52"/>
      <c r="KLK52"/>
      <c r="KLL52"/>
      <c r="KLM52"/>
      <c r="KLN52"/>
      <c r="KLO52"/>
      <c r="KLP52"/>
      <c r="KLQ52"/>
      <c r="KLR52"/>
      <c r="KLS52"/>
      <c r="KLT52"/>
      <c r="KLU52"/>
      <c r="KLV52"/>
      <c r="KLW52"/>
      <c r="KLX52"/>
      <c r="KLY52"/>
      <c r="KLZ52"/>
      <c r="KMA52"/>
      <c r="KMB52"/>
      <c r="KMC52"/>
      <c r="KMD52"/>
      <c r="KME52"/>
      <c r="KMF52"/>
      <c r="KMG52"/>
      <c r="KMH52"/>
      <c r="KMI52"/>
      <c r="KMJ52"/>
      <c r="KMK52"/>
      <c r="KML52"/>
      <c r="KMM52"/>
      <c r="KMN52"/>
      <c r="KMO52"/>
      <c r="KMP52"/>
      <c r="KMQ52"/>
      <c r="KMR52"/>
      <c r="KMS52"/>
      <c r="KMT52"/>
      <c r="KMU52"/>
      <c r="KMV52"/>
      <c r="KMW52"/>
      <c r="KMX52"/>
      <c r="KMY52"/>
      <c r="KMZ52"/>
      <c r="KNA52"/>
      <c r="KNB52"/>
      <c r="KNC52"/>
      <c r="KND52"/>
      <c r="KNE52"/>
      <c r="KNF52"/>
      <c r="KNG52"/>
      <c r="KNH52"/>
      <c r="KNI52"/>
      <c r="KNJ52"/>
      <c r="KNK52"/>
      <c r="KNL52"/>
      <c r="KNM52"/>
      <c r="KNN52"/>
      <c r="KNO52"/>
      <c r="KNP52"/>
      <c r="KNQ52"/>
      <c r="KNR52"/>
      <c r="KNS52"/>
      <c r="KNT52"/>
      <c r="KNU52"/>
      <c r="KNV52"/>
      <c r="KNW52"/>
      <c r="KNX52"/>
      <c r="KNY52"/>
      <c r="KNZ52"/>
      <c r="KOA52"/>
      <c r="KOB52"/>
      <c r="KOC52"/>
      <c r="KOD52"/>
      <c r="KOE52"/>
      <c r="KOF52"/>
      <c r="KOG52"/>
      <c r="KOH52"/>
      <c r="KOI52"/>
      <c r="KOJ52"/>
      <c r="KOK52"/>
      <c r="KOL52"/>
      <c r="KOM52"/>
      <c r="KON52"/>
      <c r="KOO52"/>
      <c r="KOP52"/>
      <c r="KOQ52"/>
      <c r="KOR52"/>
      <c r="KOS52"/>
      <c r="KOT52"/>
      <c r="KOU52"/>
      <c r="KOV52"/>
      <c r="KOW52"/>
      <c r="KOX52"/>
      <c r="KOY52"/>
      <c r="KOZ52"/>
      <c r="KPA52"/>
      <c r="KPB52"/>
      <c r="KPC52"/>
      <c r="KPD52"/>
      <c r="KPE52"/>
      <c r="KPF52"/>
      <c r="KPG52"/>
      <c r="KPH52"/>
      <c r="KPI52"/>
      <c r="KPJ52"/>
      <c r="KPK52"/>
      <c r="KPL52"/>
      <c r="KPM52"/>
      <c r="KPN52"/>
      <c r="KPO52"/>
      <c r="KPP52"/>
      <c r="KPQ52"/>
      <c r="KPR52"/>
      <c r="KPS52"/>
      <c r="KPT52"/>
      <c r="KPU52"/>
      <c r="KPV52"/>
      <c r="KPW52"/>
      <c r="KPX52"/>
      <c r="KPY52"/>
      <c r="KPZ52"/>
      <c r="KQA52"/>
      <c r="KQB52"/>
      <c r="KQC52"/>
      <c r="KQD52"/>
      <c r="KQE52"/>
      <c r="KQF52"/>
      <c r="KQG52"/>
      <c r="KQH52"/>
      <c r="KQI52"/>
      <c r="KQJ52"/>
      <c r="KQK52"/>
      <c r="KQL52"/>
      <c r="KQM52"/>
      <c r="KQN52"/>
      <c r="KQO52"/>
      <c r="KQP52"/>
      <c r="KQQ52"/>
      <c r="KQR52"/>
      <c r="KQS52"/>
      <c r="KQT52"/>
      <c r="KQU52"/>
      <c r="KQV52"/>
      <c r="KQW52"/>
      <c r="KQX52"/>
      <c r="KQY52"/>
      <c r="KQZ52"/>
      <c r="KRA52"/>
      <c r="KRB52"/>
      <c r="KRC52"/>
      <c r="KRD52"/>
      <c r="KRE52"/>
      <c r="KRF52"/>
      <c r="KRG52"/>
      <c r="KRH52"/>
      <c r="KRI52"/>
      <c r="KRJ52"/>
      <c r="KRK52"/>
      <c r="KRL52"/>
      <c r="KRM52"/>
      <c r="KRN52"/>
      <c r="KRO52"/>
      <c r="KRP52"/>
      <c r="KRQ52"/>
      <c r="KRR52"/>
      <c r="KRS52"/>
      <c r="KRT52"/>
      <c r="KRU52"/>
      <c r="KRV52"/>
      <c r="KRW52"/>
      <c r="KRX52"/>
      <c r="KRY52"/>
      <c r="KRZ52"/>
      <c r="KSA52"/>
      <c r="KSB52"/>
      <c r="KSC52"/>
      <c r="KSD52"/>
      <c r="KSE52"/>
      <c r="KSF52"/>
      <c r="KSG52"/>
      <c r="KSH52"/>
      <c r="KSI52"/>
      <c r="KSJ52"/>
      <c r="KSK52"/>
      <c r="KSL52"/>
      <c r="KSM52"/>
      <c r="KSN52"/>
      <c r="KSO52"/>
      <c r="KSP52"/>
      <c r="KSQ52"/>
      <c r="KSR52"/>
      <c r="KSS52"/>
      <c r="KST52"/>
      <c r="KSU52"/>
      <c r="KSV52"/>
      <c r="KSW52"/>
      <c r="KSX52"/>
      <c r="KSY52"/>
      <c r="KSZ52"/>
      <c r="KTA52"/>
      <c r="KTB52"/>
      <c r="KTC52"/>
      <c r="KTD52"/>
      <c r="KTE52"/>
      <c r="KTF52"/>
      <c r="KTG52"/>
      <c r="KTH52"/>
      <c r="KTI52"/>
      <c r="KTJ52"/>
      <c r="KTK52"/>
      <c r="KTL52"/>
      <c r="KTM52"/>
      <c r="KTN52"/>
      <c r="KTO52"/>
      <c r="KTP52"/>
      <c r="KTQ52"/>
      <c r="KTR52"/>
      <c r="KTS52"/>
      <c r="KTT52"/>
      <c r="KTU52"/>
      <c r="KTV52"/>
      <c r="KTW52"/>
      <c r="KTX52"/>
      <c r="KTY52"/>
      <c r="KTZ52"/>
      <c r="KUA52"/>
      <c r="KUB52"/>
      <c r="KUC52"/>
      <c r="KUD52"/>
      <c r="KUE52"/>
      <c r="KUF52"/>
      <c r="KUG52"/>
      <c r="KUH52"/>
      <c r="KUI52"/>
      <c r="KUJ52"/>
      <c r="KUK52"/>
      <c r="KUL52"/>
      <c r="KUM52"/>
      <c r="KUN52"/>
      <c r="KUO52"/>
      <c r="KUP52"/>
      <c r="KUQ52"/>
      <c r="KUR52"/>
      <c r="KUS52"/>
      <c r="KUT52"/>
      <c r="KUU52"/>
      <c r="KUV52"/>
      <c r="KUW52"/>
      <c r="KUX52"/>
      <c r="KUY52"/>
      <c r="KUZ52"/>
      <c r="KVA52"/>
      <c r="KVB52"/>
      <c r="KVC52"/>
      <c r="KVD52"/>
      <c r="KVE52"/>
      <c r="KVF52"/>
      <c r="KVG52"/>
      <c r="KVH52"/>
      <c r="KVI52"/>
      <c r="KVJ52"/>
      <c r="KVK52"/>
      <c r="KVL52"/>
      <c r="KVM52"/>
      <c r="KVN52"/>
      <c r="KVO52"/>
      <c r="KVP52"/>
      <c r="KVQ52"/>
      <c r="KVR52"/>
      <c r="KVS52"/>
      <c r="KVT52"/>
      <c r="KVU52"/>
      <c r="KVV52"/>
      <c r="KVW52"/>
      <c r="KVX52"/>
      <c r="KVY52"/>
      <c r="KVZ52"/>
      <c r="KWA52"/>
      <c r="KWB52"/>
      <c r="KWC52"/>
      <c r="KWD52"/>
      <c r="KWE52"/>
      <c r="KWF52"/>
      <c r="KWG52"/>
      <c r="KWH52"/>
      <c r="KWI52"/>
      <c r="KWJ52"/>
      <c r="KWK52"/>
      <c r="KWL52"/>
      <c r="KWM52"/>
      <c r="KWN52"/>
      <c r="KWO52"/>
      <c r="KWP52"/>
      <c r="KWQ52"/>
      <c r="KWR52"/>
      <c r="KWS52"/>
      <c r="KWT52"/>
      <c r="KWU52"/>
      <c r="KWV52"/>
      <c r="KWW52"/>
      <c r="KWX52"/>
      <c r="KWY52"/>
      <c r="KWZ52"/>
      <c r="KXA52"/>
      <c r="KXB52"/>
      <c r="KXC52"/>
      <c r="KXD52"/>
      <c r="KXE52"/>
      <c r="KXF52"/>
      <c r="KXG52"/>
      <c r="KXH52"/>
      <c r="KXI52"/>
      <c r="KXJ52"/>
      <c r="KXK52"/>
      <c r="KXL52"/>
      <c r="KXM52"/>
      <c r="KXN52"/>
      <c r="KXO52"/>
      <c r="KXP52"/>
      <c r="KXQ52"/>
      <c r="KXR52"/>
      <c r="KXS52"/>
      <c r="KXT52"/>
      <c r="KXU52"/>
      <c r="KXV52"/>
      <c r="KXW52"/>
      <c r="KXX52"/>
      <c r="KXY52"/>
      <c r="KXZ52"/>
      <c r="KYA52"/>
      <c r="KYB52"/>
      <c r="KYC52"/>
      <c r="KYD52"/>
      <c r="KYE52"/>
      <c r="KYF52"/>
      <c r="KYG52"/>
      <c r="KYH52"/>
      <c r="KYI52"/>
      <c r="KYJ52"/>
      <c r="KYK52"/>
      <c r="KYL52"/>
      <c r="KYM52"/>
      <c r="KYN52"/>
      <c r="KYO52"/>
      <c r="KYP52"/>
      <c r="KYQ52"/>
      <c r="KYR52"/>
      <c r="KYS52"/>
      <c r="KYT52"/>
      <c r="KYU52"/>
      <c r="KYV52"/>
      <c r="KYW52"/>
      <c r="KYX52"/>
      <c r="KYY52"/>
      <c r="KYZ52"/>
      <c r="KZA52"/>
      <c r="KZB52"/>
      <c r="KZC52"/>
      <c r="KZD52"/>
      <c r="KZE52"/>
      <c r="KZF52"/>
      <c r="KZG52"/>
      <c r="KZH52"/>
      <c r="KZI52"/>
      <c r="KZJ52"/>
      <c r="KZK52"/>
      <c r="KZL52"/>
      <c r="KZM52"/>
      <c r="KZN52"/>
      <c r="KZO52"/>
      <c r="KZP52"/>
      <c r="KZQ52"/>
      <c r="KZR52"/>
      <c r="KZS52"/>
      <c r="KZT52"/>
      <c r="KZU52"/>
      <c r="KZV52"/>
      <c r="KZW52"/>
      <c r="KZX52"/>
      <c r="KZY52"/>
      <c r="KZZ52"/>
      <c r="LAA52"/>
      <c r="LAB52"/>
      <c r="LAC52"/>
      <c r="LAD52"/>
      <c r="LAE52"/>
      <c r="LAF52"/>
      <c r="LAG52"/>
      <c r="LAH52"/>
      <c r="LAI52"/>
      <c r="LAJ52"/>
      <c r="LAK52"/>
      <c r="LAL52"/>
      <c r="LAM52"/>
      <c r="LAN52"/>
      <c r="LAO52"/>
      <c r="LAP52"/>
      <c r="LAQ52"/>
      <c r="LAR52"/>
      <c r="LAS52"/>
      <c r="LAT52"/>
      <c r="LAU52"/>
      <c r="LAV52"/>
      <c r="LAW52"/>
      <c r="LAX52"/>
      <c r="LAY52"/>
      <c r="LAZ52"/>
      <c r="LBA52"/>
      <c r="LBB52"/>
      <c r="LBC52"/>
      <c r="LBD52"/>
      <c r="LBE52"/>
      <c r="LBF52"/>
      <c r="LBG52"/>
      <c r="LBH52"/>
      <c r="LBI52"/>
      <c r="LBJ52"/>
      <c r="LBK52"/>
      <c r="LBL52"/>
      <c r="LBM52"/>
      <c r="LBN52"/>
      <c r="LBO52"/>
      <c r="LBP52"/>
      <c r="LBQ52"/>
      <c r="LBR52"/>
      <c r="LBS52"/>
      <c r="LBT52"/>
      <c r="LBU52"/>
      <c r="LBV52"/>
      <c r="LBW52"/>
      <c r="LBX52"/>
      <c r="LBY52"/>
      <c r="LBZ52"/>
      <c r="LCA52"/>
      <c r="LCB52"/>
      <c r="LCC52"/>
      <c r="LCD52"/>
      <c r="LCE52"/>
      <c r="LCF52"/>
      <c r="LCG52"/>
      <c r="LCH52"/>
      <c r="LCI52"/>
      <c r="LCJ52"/>
      <c r="LCK52"/>
      <c r="LCL52"/>
      <c r="LCM52"/>
      <c r="LCN52"/>
      <c r="LCO52"/>
      <c r="LCP52"/>
      <c r="LCQ52"/>
      <c r="LCR52"/>
      <c r="LCS52"/>
      <c r="LCT52"/>
      <c r="LCU52"/>
      <c r="LCV52"/>
      <c r="LCW52"/>
      <c r="LCX52"/>
      <c r="LCY52"/>
      <c r="LCZ52"/>
      <c r="LDA52"/>
      <c r="LDB52"/>
      <c r="LDC52"/>
      <c r="LDD52"/>
      <c r="LDE52"/>
      <c r="LDF52"/>
      <c r="LDG52"/>
      <c r="LDH52"/>
      <c r="LDI52"/>
      <c r="LDJ52"/>
      <c r="LDK52"/>
      <c r="LDL52"/>
      <c r="LDM52"/>
      <c r="LDN52"/>
      <c r="LDO52"/>
      <c r="LDP52"/>
      <c r="LDQ52"/>
      <c r="LDR52"/>
      <c r="LDS52"/>
      <c r="LDT52"/>
      <c r="LDU52"/>
      <c r="LDV52"/>
      <c r="LDW52"/>
      <c r="LDX52"/>
      <c r="LDY52"/>
      <c r="LDZ52"/>
      <c r="LEA52"/>
      <c r="LEB52"/>
      <c r="LEC52"/>
      <c r="LED52"/>
      <c r="LEE52"/>
      <c r="LEF52"/>
      <c r="LEG52"/>
      <c r="LEH52"/>
      <c r="LEI52"/>
      <c r="LEJ52"/>
      <c r="LEK52"/>
      <c r="LEL52"/>
      <c r="LEM52"/>
      <c r="LEN52"/>
      <c r="LEO52"/>
      <c r="LEP52"/>
      <c r="LEQ52"/>
      <c r="LER52"/>
      <c r="LES52"/>
      <c r="LET52"/>
      <c r="LEU52"/>
      <c r="LEV52"/>
      <c r="LEW52"/>
      <c r="LEX52"/>
      <c r="LEY52"/>
      <c r="LEZ52"/>
      <c r="LFA52"/>
      <c r="LFB52"/>
      <c r="LFC52"/>
      <c r="LFD52"/>
      <c r="LFE52"/>
      <c r="LFF52"/>
      <c r="LFG52"/>
      <c r="LFH52"/>
      <c r="LFI52"/>
      <c r="LFJ52"/>
      <c r="LFK52"/>
      <c r="LFL52"/>
      <c r="LFM52"/>
      <c r="LFN52"/>
      <c r="LFO52"/>
      <c r="LFP52"/>
      <c r="LFQ52"/>
      <c r="LFR52"/>
      <c r="LFS52"/>
      <c r="LFT52"/>
      <c r="LFU52"/>
      <c r="LFV52"/>
      <c r="LFW52"/>
      <c r="LFX52"/>
      <c r="LFY52"/>
      <c r="LFZ52"/>
      <c r="LGA52"/>
      <c r="LGB52"/>
      <c r="LGC52"/>
      <c r="LGD52"/>
      <c r="LGE52"/>
      <c r="LGF52"/>
      <c r="LGG52"/>
      <c r="LGH52"/>
      <c r="LGI52"/>
      <c r="LGJ52"/>
      <c r="LGK52"/>
      <c r="LGL52"/>
      <c r="LGM52"/>
      <c r="LGN52"/>
      <c r="LGO52"/>
      <c r="LGP52"/>
      <c r="LGQ52"/>
      <c r="LGR52"/>
      <c r="LGS52"/>
      <c r="LGT52"/>
      <c r="LGU52"/>
      <c r="LGV52"/>
      <c r="LGW52"/>
      <c r="LGX52"/>
      <c r="LGY52"/>
      <c r="LGZ52"/>
      <c r="LHA52"/>
      <c r="LHB52"/>
      <c r="LHC52"/>
      <c r="LHD52"/>
      <c r="LHE52"/>
      <c r="LHF52"/>
      <c r="LHG52"/>
      <c r="LHH52"/>
      <c r="LHI52"/>
      <c r="LHJ52"/>
      <c r="LHK52"/>
      <c r="LHL52"/>
      <c r="LHM52"/>
      <c r="LHN52"/>
      <c r="LHO52"/>
      <c r="LHP52"/>
      <c r="LHQ52"/>
      <c r="LHR52"/>
      <c r="LHS52"/>
      <c r="LHT52"/>
      <c r="LHU52"/>
      <c r="LHV52"/>
      <c r="LHW52"/>
      <c r="LHX52"/>
      <c r="LHY52"/>
      <c r="LHZ52"/>
      <c r="LIA52"/>
      <c r="LIB52"/>
      <c r="LIC52"/>
      <c r="LID52"/>
      <c r="LIE52"/>
      <c r="LIF52"/>
      <c r="LIG52"/>
      <c r="LIH52"/>
      <c r="LII52"/>
      <c r="LIJ52"/>
      <c r="LIK52"/>
      <c r="LIL52"/>
      <c r="LIM52"/>
      <c r="LIN52"/>
      <c r="LIO52"/>
      <c r="LIP52"/>
      <c r="LIQ52"/>
      <c r="LIR52"/>
      <c r="LIS52"/>
      <c r="LIT52"/>
      <c r="LIU52"/>
      <c r="LIV52"/>
      <c r="LIW52"/>
      <c r="LIX52"/>
      <c r="LIY52"/>
      <c r="LIZ52"/>
      <c r="LJA52"/>
      <c r="LJB52"/>
      <c r="LJC52"/>
      <c r="LJD52"/>
      <c r="LJE52"/>
      <c r="LJF52"/>
      <c r="LJG52"/>
      <c r="LJH52"/>
      <c r="LJI52"/>
      <c r="LJJ52"/>
      <c r="LJK52"/>
      <c r="LJL52"/>
      <c r="LJM52"/>
      <c r="LJN52"/>
      <c r="LJO52"/>
      <c r="LJP52"/>
      <c r="LJQ52"/>
      <c r="LJR52"/>
      <c r="LJS52"/>
      <c r="LJT52"/>
      <c r="LJU52"/>
      <c r="LJV52"/>
      <c r="LJW52"/>
      <c r="LJX52"/>
      <c r="LJY52"/>
      <c r="LJZ52"/>
      <c r="LKA52"/>
      <c r="LKB52"/>
      <c r="LKC52"/>
      <c r="LKD52"/>
      <c r="LKE52"/>
      <c r="LKF52"/>
      <c r="LKG52"/>
      <c r="LKH52"/>
      <c r="LKI52"/>
      <c r="LKJ52"/>
      <c r="LKK52"/>
      <c r="LKL52"/>
      <c r="LKM52"/>
      <c r="LKN52"/>
      <c r="LKO52"/>
      <c r="LKP52"/>
      <c r="LKQ52"/>
      <c r="LKR52"/>
      <c r="LKS52"/>
      <c r="LKT52"/>
      <c r="LKU52"/>
      <c r="LKV52"/>
      <c r="LKW52"/>
      <c r="LKX52"/>
      <c r="LKY52"/>
      <c r="LKZ52"/>
      <c r="LLA52"/>
      <c r="LLB52"/>
      <c r="LLC52"/>
      <c r="LLD52"/>
      <c r="LLE52"/>
      <c r="LLF52"/>
      <c r="LLG52"/>
      <c r="LLH52"/>
      <c r="LLI52"/>
      <c r="LLJ52"/>
      <c r="LLK52"/>
      <c r="LLL52"/>
      <c r="LLM52"/>
      <c r="LLN52"/>
      <c r="LLO52"/>
      <c r="LLP52"/>
      <c r="LLQ52"/>
      <c r="LLR52"/>
      <c r="LLS52"/>
      <c r="LLT52"/>
      <c r="LLU52"/>
      <c r="LLV52"/>
      <c r="LLW52"/>
      <c r="LLX52"/>
      <c r="LLY52"/>
      <c r="LLZ52"/>
      <c r="LMA52"/>
      <c r="LMB52"/>
      <c r="LMC52"/>
      <c r="LMD52"/>
      <c r="LME52"/>
      <c r="LMF52"/>
      <c r="LMG52"/>
      <c r="LMH52"/>
      <c r="LMI52"/>
      <c r="LMJ52"/>
      <c r="LMK52"/>
      <c r="LML52"/>
      <c r="LMM52"/>
      <c r="LMN52"/>
      <c r="LMO52"/>
      <c r="LMP52"/>
      <c r="LMQ52"/>
      <c r="LMR52"/>
      <c r="LMS52"/>
      <c r="LMT52"/>
      <c r="LMU52"/>
      <c r="LMV52"/>
      <c r="LMW52"/>
      <c r="LMX52"/>
      <c r="LMY52"/>
      <c r="LMZ52"/>
      <c r="LNA52"/>
      <c r="LNB52"/>
      <c r="LNC52"/>
      <c r="LND52"/>
      <c r="LNE52"/>
      <c r="LNF52"/>
      <c r="LNG52"/>
      <c r="LNH52"/>
      <c r="LNI52"/>
      <c r="LNJ52"/>
      <c r="LNK52"/>
      <c r="LNL52"/>
      <c r="LNM52"/>
      <c r="LNN52"/>
      <c r="LNO52"/>
      <c r="LNP52"/>
      <c r="LNQ52"/>
      <c r="LNR52"/>
      <c r="LNS52"/>
      <c r="LNT52"/>
      <c r="LNU52"/>
      <c r="LNV52"/>
      <c r="LNW52"/>
      <c r="LNX52"/>
      <c r="LNY52"/>
      <c r="LNZ52"/>
      <c r="LOA52"/>
      <c r="LOB52"/>
      <c r="LOC52"/>
      <c r="LOD52"/>
      <c r="LOE52"/>
      <c r="LOF52"/>
      <c r="LOG52"/>
      <c r="LOH52"/>
      <c r="LOI52"/>
      <c r="LOJ52"/>
      <c r="LOK52"/>
      <c r="LOL52"/>
      <c r="LOM52"/>
      <c r="LON52"/>
      <c r="LOO52"/>
      <c r="LOP52"/>
      <c r="LOQ52"/>
      <c r="LOR52"/>
      <c r="LOS52"/>
      <c r="LOT52"/>
      <c r="LOU52"/>
      <c r="LOV52"/>
      <c r="LOW52"/>
      <c r="LOX52"/>
      <c r="LOY52"/>
      <c r="LOZ52"/>
      <c r="LPA52"/>
      <c r="LPB52"/>
      <c r="LPC52"/>
      <c r="LPD52"/>
      <c r="LPE52"/>
      <c r="LPF52"/>
      <c r="LPG52"/>
      <c r="LPH52"/>
      <c r="LPI52"/>
      <c r="LPJ52"/>
      <c r="LPK52"/>
      <c r="LPL52"/>
      <c r="LPM52"/>
      <c r="LPN52"/>
      <c r="LPO52"/>
      <c r="LPP52"/>
      <c r="LPQ52"/>
      <c r="LPR52"/>
      <c r="LPS52"/>
      <c r="LPT52"/>
      <c r="LPU52"/>
      <c r="LPV52"/>
      <c r="LPW52"/>
      <c r="LPX52"/>
      <c r="LPY52"/>
      <c r="LPZ52"/>
      <c r="LQA52"/>
      <c r="LQB52"/>
      <c r="LQC52"/>
      <c r="LQD52"/>
      <c r="LQE52"/>
      <c r="LQF52"/>
      <c r="LQG52"/>
      <c r="LQH52"/>
      <c r="LQI52"/>
      <c r="LQJ52"/>
      <c r="LQK52"/>
      <c r="LQL52"/>
      <c r="LQM52"/>
      <c r="LQN52"/>
      <c r="LQO52"/>
      <c r="LQP52"/>
      <c r="LQQ52"/>
      <c r="LQR52"/>
      <c r="LQS52"/>
      <c r="LQT52"/>
      <c r="LQU52"/>
      <c r="LQV52"/>
      <c r="LQW52"/>
      <c r="LQX52"/>
      <c r="LQY52"/>
      <c r="LQZ52"/>
      <c r="LRA52"/>
      <c r="LRB52"/>
      <c r="LRC52"/>
      <c r="LRD52"/>
      <c r="LRE52"/>
      <c r="LRF52"/>
      <c r="LRG52"/>
      <c r="LRH52"/>
      <c r="LRI52"/>
      <c r="LRJ52"/>
      <c r="LRK52"/>
      <c r="LRL52"/>
      <c r="LRM52"/>
      <c r="LRN52"/>
      <c r="LRO52"/>
      <c r="LRP52"/>
      <c r="LRQ52"/>
      <c r="LRR52"/>
      <c r="LRS52"/>
      <c r="LRT52"/>
      <c r="LRU52"/>
      <c r="LRV52"/>
      <c r="LRW52"/>
      <c r="LRX52"/>
      <c r="LRY52"/>
      <c r="LRZ52"/>
      <c r="LSA52"/>
      <c r="LSB52"/>
      <c r="LSC52"/>
      <c r="LSD52"/>
      <c r="LSE52"/>
      <c r="LSF52"/>
      <c r="LSG52"/>
      <c r="LSH52"/>
      <c r="LSI52"/>
      <c r="LSJ52"/>
      <c r="LSK52"/>
      <c r="LSL52"/>
      <c r="LSM52"/>
      <c r="LSN52"/>
      <c r="LSO52"/>
      <c r="LSP52"/>
      <c r="LSQ52"/>
      <c r="LSR52"/>
      <c r="LSS52"/>
      <c r="LST52"/>
      <c r="LSU52"/>
      <c r="LSV52"/>
      <c r="LSW52"/>
      <c r="LSX52"/>
      <c r="LSY52"/>
      <c r="LSZ52"/>
      <c r="LTA52"/>
      <c r="LTB52"/>
      <c r="LTC52"/>
      <c r="LTD52"/>
      <c r="LTE52"/>
      <c r="LTF52"/>
      <c r="LTG52"/>
      <c r="LTH52"/>
      <c r="LTI52"/>
      <c r="LTJ52"/>
      <c r="LTK52"/>
      <c r="LTL52"/>
      <c r="LTM52"/>
      <c r="LTN52"/>
      <c r="LTO52"/>
      <c r="LTP52"/>
      <c r="LTQ52"/>
      <c r="LTR52"/>
      <c r="LTS52"/>
      <c r="LTT52"/>
      <c r="LTU52"/>
      <c r="LTV52"/>
      <c r="LTW52"/>
      <c r="LTX52"/>
      <c r="LTY52"/>
      <c r="LTZ52"/>
      <c r="LUA52"/>
      <c r="LUB52"/>
      <c r="LUC52"/>
      <c r="LUD52"/>
      <c r="LUE52"/>
      <c r="LUF52"/>
      <c r="LUG52"/>
      <c r="LUH52"/>
      <c r="LUI52"/>
      <c r="LUJ52"/>
      <c r="LUK52"/>
      <c r="LUL52"/>
      <c r="LUM52"/>
      <c r="LUN52"/>
      <c r="LUO52"/>
      <c r="LUP52"/>
      <c r="LUQ52"/>
      <c r="LUR52"/>
      <c r="LUS52"/>
      <c r="LUT52"/>
      <c r="LUU52"/>
      <c r="LUV52"/>
      <c r="LUW52"/>
      <c r="LUX52"/>
      <c r="LUY52"/>
      <c r="LUZ52"/>
      <c r="LVA52"/>
      <c r="LVB52"/>
      <c r="LVC52"/>
      <c r="LVD52"/>
      <c r="LVE52"/>
      <c r="LVF52"/>
      <c r="LVG52"/>
      <c r="LVH52"/>
      <c r="LVI52"/>
      <c r="LVJ52"/>
      <c r="LVK52"/>
      <c r="LVL52"/>
      <c r="LVM52"/>
      <c r="LVN52"/>
      <c r="LVO52"/>
      <c r="LVP52"/>
      <c r="LVQ52"/>
      <c r="LVR52"/>
      <c r="LVS52"/>
      <c r="LVT52"/>
      <c r="LVU52"/>
      <c r="LVV52"/>
      <c r="LVW52"/>
      <c r="LVX52"/>
      <c r="LVY52"/>
      <c r="LVZ52"/>
      <c r="LWA52"/>
      <c r="LWB52"/>
      <c r="LWC52"/>
      <c r="LWD52"/>
      <c r="LWE52"/>
      <c r="LWF52"/>
      <c r="LWG52"/>
      <c r="LWH52"/>
      <c r="LWI52"/>
      <c r="LWJ52"/>
      <c r="LWK52"/>
      <c r="LWL52"/>
      <c r="LWM52"/>
      <c r="LWN52"/>
      <c r="LWO52"/>
      <c r="LWP52"/>
      <c r="LWQ52"/>
      <c r="LWR52"/>
      <c r="LWS52"/>
      <c r="LWT52"/>
      <c r="LWU52"/>
      <c r="LWV52"/>
      <c r="LWW52"/>
      <c r="LWX52"/>
      <c r="LWY52"/>
      <c r="LWZ52"/>
      <c r="LXA52"/>
      <c r="LXB52"/>
      <c r="LXC52"/>
      <c r="LXD52"/>
      <c r="LXE52"/>
      <c r="LXF52"/>
      <c r="LXG52"/>
      <c r="LXH52"/>
      <c r="LXI52"/>
      <c r="LXJ52"/>
      <c r="LXK52"/>
      <c r="LXL52"/>
      <c r="LXM52"/>
      <c r="LXN52"/>
      <c r="LXO52"/>
      <c r="LXP52"/>
      <c r="LXQ52"/>
      <c r="LXR52"/>
      <c r="LXS52"/>
      <c r="LXT52"/>
      <c r="LXU52"/>
      <c r="LXV52"/>
      <c r="LXW52"/>
      <c r="LXX52"/>
      <c r="LXY52"/>
      <c r="LXZ52"/>
      <c r="LYA52"/>
      <c r="LYB52"/>
      <c r="LYC52"/>
      <c r="LYD52"/>
      <c r="LYE52"/>
      <c r="LYF52"/>
      <c r="LYG52"/>
      <c r="LYH52"/>
      <c r="LYI52"/>
      <c r="LYJ52"/>
      <c r="LYK52"/>
      <c r="LYL52"/>
      <c r="LYM52"/>
      <c r="LYN52"/>
      <c r="LYO52"/>
      <c r="LYP52"/>
      <c r="LYQ52"/>
      <c r="LYR52"/>
      <c r="LYS52"/>
      <c r="LYT52"/>
      <c r="LYU52"/>
      <c r="LYV52"/>
      <c r="LYW52"/>
      <c r="LYX52"/>
      <c r="LYY52"/>
      <c r="LYZ52"/>
      <c r="LZA52"/>
      <c r="LZB52"/>
      <c r="LZC52"/>
      <c r="LZD52"/>
      <c r="LZE52"/>
      <c r="LZF52"/>
      <c r="LZG52"/>
      <c r="LZH52"/>
      <c r="LZI52"/>
      <c r="LZJ52"/>
      <c r="LZK52"/>
      <c r="LZL52"/>
      <c r="LZM52"/>
      <c r="LZN52"/>
      <c r="LZO52"/>
      <c r="LZP52"/>
      <c r="LZQ52"/>
      <c r="LZR52"/>
      <c r="LZS52"/>
      <c r="LZT52"/>
      <c r="LZU52"/>
      <c r="LZV52"/>
      <c r="LZW52"/>
      <c r="LZX52"/>
      <c r="LZY52"/>
      <c r="LZZ52"/>
      <c r="MAA52"/>
      <c r="MAB52"/>
      <c r="MAC52"/>
      <c r="MAD52"/>
      <c r="MAE52"/>
      <c r="MAF52"/>
      <c r="MAG52"/>
      <c r="MAH52"/>
      <c r="MAI52"/>
      <c r="MAJ52"/>
      <c r="MAK52"/>
      <c r="MAL52"/>
      <c r="MAM52"/>
      <c r="MAN52"/>
      <c r="MAO52"/>
      <c r="MAP52"/>
      <c r="MAQ52"/>
      <c r="MAR52"/>
      <c r="MAS52"/>
      <c r="MAT52"/>
      <c r="MAU52"/>
      <c r="MAV52"/>
      <c r="MAW52"/>
      <c r="MAX52"/>
      <c r="MAY52"/>
      <c r="MAZ52"/>
      <c r="MBA52"/>
      <c r="MBB52"/>
      <c r="MBC52"/>
      <c r="MBD52"/>
      <c r="MBE52"/>
      <c r="MBF52"/>
      <c r="MBG52"/>
      <c r="MBH52"/>
      <c r="MBI52"/>
      <c r="MBJ52"/>
      <c r="MBK52"/>
      <c r="MBL52"/>
      <c r="MBM52"/>
      <c r="MBN52"/>
      <c r="MBO52"/>
      <c r="MBP52"/>
      <c r="MBQ52"/>
      <c r="MBR52"/>
      <c r="MBS52"/>
      <c r="MBT52"/>
      <c r="MBU52"/>
      <c r="MBV52"/>
      <c r="MBW52"/>
      <c r="MBX52"/>
      <c r="MBY52"/>
      <c r="MBZ52"/>
      <c r="MCA52"/>
      <c r="MCB52"/>
      <c r="MCC52"/>
      <c r="MCD52"/>
      <c r="MCE52"/>
      <c r="MCF52"/>
      <c r="MCG52"/>
      <c r="MCH52"/>
      <c r="MCI52"/>
      <c r="MCJ52"/>
      <c r="MCK52"/>
      <c r="MCL52"/>
      <c r="MCM52"/>
      <c r="MCN52"/>
      <c r="MCO52"/>
      <c r="MCP52"/>
      <c r="MCQ52"/>
      <c r="MCR52"/>
      <c r="MCS52"/>
      <c r="MCT52"/>
      <c r="MCU52"/>
      <c r="MCV52"/>
      <c r="MCW52"/>
      <c r="MCX52"/>
      <c r="MCY52"/>
      <c r="MCZ52"/>
      <c r="MDA52"/>
      <c r="MDB52"/>
      <c r="MDC52"/>
      <c r="MDD52"/>
      <c r="MDE52"/>
      <c r="MDF52"/>
      <c r="MDG52"/>
      <c r="MDH52"/>
      <c r="MDI52"/>
      <c r="MDJ52"/>
      <c r="MDK52"/>
      <c r="MDL52"/>
      <c r="MDM52"/>
      <c r="MDN52"/>
      <c r="MDO52"/>
      <c r="MDP52"/>
      <c r="MDQ52"/>
      <c r="MDR52"/>
      <c r="MDS52"/>
      <c r="MDT52"/>
      <c r="MDU52"/>
      <c r="MDV52"/>
      <c r="MDW52"/>
      <c r="MDX52"/>
      <c r="MDY52"/>
      <c r="MDZ52"/>
      <c r="MEA52"/>
      <c r="MEB52"/>
      <c r="MEC52"/>
      <c r="MED52"/>
      <c r="MEE52"/>
      <c r="MEF52"/>
      <c r="MEG52"/>
      <c r="MEH52"/>
      <c r="MEI52"/>
      <c r="MEJ52"/>
      <c r="MEK52"/>
      <c r="MEL52"/>
      <c r="MEM52"/>
      <c r="MEN52"/>
      <c r="MEO52"/>
      <c r="MEP52"/>
      <c r="MEQ52"/>
      <c r="MER52"/>
      <c r="MES52"/>
      <c r="MET52"/>
      <c r="MEU52"/>
      <c r="MEV52"/>
      <c r="MEW52"/>
      <c r="MEX52"/>
      <c r="MEY52"/>
      <c r="MEZ52"/>
      <c r="MFA52"/>
      <c r="MFB52"/>
      <c r="MFC52"/>
      <c r="MFD52"/>
      <c r="MFE52"/>
      <c r="MFF52"/>
      <c r="MFG52"/>
      <c r="MFH52"/>
      <c r="MFI52"/>
      <c r="MFJ52"/>
      <c r="MFK52"/>
      <c r="MFL52"/>
      <c r="MFM52"/>
      <c r="MFN52"/>
      <c r="MFO52"/>
      <c r="MFP52"/>
      <c r="MFQ52"/>
      <c r="MFR52"/>
      <c r="MFS52"/>
      <c r="MFT52"/>
      <c r="MFU52"/>
      <c r="MFV52"/>
      <c r="MFW52"/>
      <c r="MFX52"/>
      <c r="MFY52"/>
      <c r="MFZ52"/>
      <c r="MGA52"/>
      <c r="MGB52"/>
      <c r="MGC52"/>
      <c r="MGD52"/>
      <c r="MGE52"/>
      <c r="MGF52"/>
      <c r="MGG52"/>
      <c r="MGH52"/>
      <c r="MGI52"/>
      <c r="MGJ52"/>
      <c r="MGK52"/>
      <c r="MGL52"/>
      <c r="MGM52"/>
      <c r="MGN52"/>
      <c r="MGO52"/>
      <c r="MGP52"/>
      <c r="MGQ52"/>
      <c r="MGR52"/>
      <c r="MGS52"/>
      <c r="MGT52"/>
      <c r="MGU52"/>
      <c r="MGV52"/>
      <c r="MGW52"/>
      <c r="MGX52"/>
      <c r="MGY52"/>
      <c r="MGZ52"/>
      <c r="MHA52"/>
      <c r="MHB52"/>
      <c r="MHC52"/>
      <c r="MHD52"/>
      <c r="MHE52"/>
      <c r="MHF52"/>
      <c r="MHG52"/>
      <c r="MHH52"/>
      <c r="MHI52"/>
      <c r="MHJ52"/>
      <c r="MHK52"/>
      <c r="MHL52"/>
      <c r="MHM52"/>
      <c r="MHN52"/>
      <c r="MHO52"/>
      <c r="MHP52"/>
      <c r="MHQ52"/>
      <c r="MHR52"/>
      <c r="MHS52"/>
      <c r="MHT52"/>
      <c r="MHU52"/>
      <c r="MHV52"/>
      <c r="MHW52"/>
      <c r="MHX52"/>
      <c r="MHY52"/>
      <c r="MHZ52"/>
      <c r="MIA52"/>
      <c r="MIB52"/>
      <c r="MIC52"/>
      <c r="MID52"/>
      <c r="MIE52"/>
      <c r="MIF52"/>
      <c r="MIG52"/>
      <c r="MIH52"/>
      <c r="MII52"/>
      <c r="MIJ52"/>
      <c r="MIK52"/>
      <c r="MIL52"/>
      <c r="MIM52"/>
      <c r="MIN52"/>
      <c r="MIO52"/>
      <c r="MIP52"/>
      <c r="MIQ52"/>
      <c r="MIR52"/>
      <c r="MIS52"/>
      <c r="MIT52"/>
      <c r="MIU52"/>
      <c r="MIV52"/>
      <c r="MIW52"/>
      <c r="MIX52"/>
      <c r="MIY52"/>
      <c r="MIZ52"/>
      <c r="MJA52"/>
      <c r="MJB52"/>
      <c r="MJC52"/>
      <c r="MJD52"/>
      <c r="MJE52"/>
      <c r="MJF52"/>
      <c r="MJG52"/>
      <c r="MJH52"/>
      <c r="MJI52"/>
      <c r="MJJ52"/>
      <c r="MJK52"/>
      <c r="MJL52"/>
      <c r="MJM52"/>
      <c r="MJN52"/>
      <c r="MJO52"/>
      <c r="MJP52"/>
      <c r="MJQ52"/>
      <c r="MJR52"/>
      <c r="MJS52"/>
      <c r="MJT52"/>
      <c r="MJU52"/>
      <c r="MJV52"/>
      <c r="MJW52"/>
      <c r="MJX52"/>
      <c r="MJY52"/>
      <c r="MJZ52"/>
      <c r="MKA52"/>
      <c r="MKB52"/>
      <c r="MKC52"/>
      <c r="MKD52"/>
      <c r="MKE52"/>
      <c r="MKF52"/>
      <c r="MKG52"/>
      <c r="MKH52"/>
      <c r="MKI52"/>
      <c r="MKJ52"/>
      <c r="MKK52"/>
      <c r="MKL52"/>
      <c r="MKM52"/>
      <c r="MKN52"/>
      <c r="MKO52"/>
      <c r="MKP52"/>
      <c r="MKQ52"/>
      <c r="MKR52"/>
      <c r="MKS52"/>
      <c r="MKT52"/>
      <c r="MKU52"/>
      <c r="MKV52"/>
      <c r="MKW52"/>
      <c r="MKX52"/>
      <c r="MKY52"/>
      <c r="MKZ52"/>
      <c r="MLA52"/>
      <c r="MLB52"/>
      <c r="MLC52"/>
      <c r="MLD52"/>
      <c r="MLE52"/>
      <c r="MLF52"/>
      <c r="MLG52"/>
      <c r="MLH52"/>
      <c r="MLI52"/>
      <c r="MLJ52"/>
      <c r="MLK52"/>
      <c r="MLL52"/>
      <c r="MLM52"/>
      <c r="MLN52"/>
      <c r="MLO52"/>
      <c r="MLP52"/>
      <c r="MLQ52"/>
      <c r="MLR52"/>
      <c r="MLS52"/>
      <c r="MLT52"/>
      <c r="MLU52"/>
      <c r="MLV52"/>
      <c r="MLW52"/>
      <c r="MLX52"/>
      <c r="MLY52"/>
      <c r="MLZ52"/>
      <c r="MMA52"/>
      <c r="MMB52"/>
      <c r="MMC52"/>
      <c r="MMD52"/>
      <c r="MME52"/>
      <c r="MMF52"/>
      <c r="MMG52"/>
      <c r="MMH52"/>
      <c r="MMI52"/>
      <c r="MMJ52"/>
      <c r="MMK52"/>
      <c r="MML52"/>
      <c r="MMM52"/>
      <c r="MMN52"/>
      <c r="MMO52"/>
      <c r="MMP52"/>
      <c r="MMQ52"/>
      <c r="MMR52"/>
      <c r="MMS52"/>
      <c r="MMT52"/>
      <c r="MMU52"/>
      <c r="MMV52"/>
      <c r="MMW52"/>
      <c r="MMX52"/>
      <c r="MMY52"/>
      <c r="MMZ52"/>
      <c r="MNA52"/>
      <c r="MNB52"/>
      <c r="MNC52"/>
      <c r="MND52"/>
      <c r="MNE52"/>
      <c r="MNF52"/>
      <c r="MNG52"/>
      <c r="MNH52"/>
      <c r="MNI52"/>
      <c r="MNJ52"/>
      <c r="MNK52"/>
      <c r="MNL52"/>
      <c r="MNM52"/>
      <c r="MNN52"/>
      <c r="MNO52"/>
      <c r="MNP52"/>
      <c r="MNQ52"/>
      <c r="MNR52"/>
      <c r="MNS52"/>
      <c r="MNT52"/>
      <c r="MNU52"/>
      <c r="MNV52"/>
      <c r="MNW52"/>
      <c r="MNX52"/>
      <c r="MNY52"/>
      <c r="MNZ52"/>
      <c r="MOA52"/>
      <c r="MOB52"/>
      <c r="MOC52"/>
      <c r="MOD52"/>
      <c r="MOE52"/>
      <c r="MOF52"/>
      <c r="MOG52"/>
      <c r="MOH52"/>
      <c r="MOI52"/>
      <c r="MOJ52"/>
      <c r="MOK52"/>
      <c r="MOL52"/>
      <c r="MOM52"/>
      <c r="MON52"/>
      <c r="MOO52"/>
      <c r="MOP52"/>
      <c r="MOQ52"/>
      <c r="MOR52"/>
      <c r="MOS52"/>
      <c r="MOT52"/>
      <c r="MOU52"/>
      <c r="MOV52"/>
      <c r="MOW52"/>
      <c r="MOX52"/>
      <c r="MOY52"/>
      <c r="MOZ52"/>
      <c r="MPA52"/>
      <c r="MPB52"/>
      <c r="MPC52"/>
      <c r="MPD52"/>
      <c r="MPE52"/>
      <c r="MPF52"/>
      <c r="MPG52"/>
      <c r="MPH52"/>
      <c r="MPI52"/>
      <c r="MPJ52"/>
      <c r="MPK52"/>
      <c r="MPL52"/>
      <c r="MPM52"/>
      <c r="MPN52"/>
      <c r="MPO52"/>
      <c r="MPP52"/>
      <c r="MPQ52"/>
      <c r="MPR52"/>
      <c r="MPS52"/>
      <c r="MPT52"/>
      <c r="MPU52"/>
      <c r="MPV52"/>
      <c r="MPW52"/>
      <c r="MPX52"/>
      <c r="MPY52"/>
      <c r="MPZ52"/>
      <c r="MQA52"/>
      <c r="MQB52"/>
      <c r="MQC52"/>
      <c r="MQD52"/>
      <c r="MQE52"/>
      <c r="MQF52"/>
      <c r="MQG52"/>
      <c r="MQH52"/>
      <c r="MQI52"/>
      <c r="MQJ52"/>
      <c r="MQK52"/>
      <c r="MQL52"/>
      <c r="MQM52"/>
      <c r="MQN52"/>
      <c r="MQO52"/>
      <c r="MQP52"/>
      <c r="MQQ52"/>
      <c r="MQR52"/>
      <c r="MQS52"/>
      <c r="MQT52"/>
      <c r="MQU52"/>
      <c r="MQV52"/>
      <c r="MQW52"/>
      <c r="MQX52"/>
      <c r="MQY52"/>
      <c r="MQZ52"/>
      <c r="MRA52"/>
      <c r="MRB52"/>
      <c r="MRC52"/>
      <c r="MRD52"/>
      <c r="MRE52"/>
      <c r="MRF52"/>
      <c r="MRG52"/>
      <c r="MRH52"/>
      <c r="MRI52"/>
      <c r="MRJ52"/>
      <c r="MRK52"/>
      <c r="MRL52"/>
      <c r="MRM52"/>
      <c r="MRN52"/>
      <c r="MRO52"/>
      <c r="MRP52"/>
      <c r="MRQ52"/>
      <c r="MRR52"/>
      <c r="MRS52"/>
      <c r="MRT52"/>
      <c r="MRU52"/>
      <c r="MRV52"/>
      <c r="MRW52"/>
      <c r="MRX52"/>
      <c r="MRY52"/>
      <c r="MRZ52"/>
      <c r="MSA52"/>
      <c r="MSB52"/>
      <c r="MSC52"/>
      <c r="MSD52"/>
      <c r="MSE52"/>
      <c r="MSF52"/>
      <c r="MSG52"/>
      <c r="MSH52"/>
      <c r="MSI52"/>
      <c r="MSJ52"/>
      <c r="MSK52"/>
      <c r="MSL52"/>
      <c r="MSM52"/>
      <c r="MSN52"/>
      <c r="MSO52"/>
      <c r="MSP52"/>
      <c r="MSQ52"/>
      <c r="MSR52"/>
      <c r="MSS52"/>
      <c r="MST52"/>
      <c r="MSU52"/>
      <c r="MSV52"/>
      <c r="MSW52"/>
      <c r="MSX52"/>
      <c r="MSY52"/>
      <c r="MSZ52"/>
      <c r="MTA52"/>
      <c r="MTB52"/>
      <c r="MTC52"/>
      <c r="MTD52"/>
      <c r="MTE52"/>
      <c r="MTF52"/>
      <c r="MTG52"/>
      <c r="MTH52"/>
      <c r="MTI52"/>
      <c r="MTJ52"/>
      <c r="MTK52"/>
      <c r="MTL52"/>
      <c r="MTM52"/>
      <c r="MTN52"/>
      <c r="MTO52"/>
      <c r="MTP52"/>
      <c r="MTQ52"/>
      <c r="MTR52"/>
      <c r="MTS52"/>
      <c r="MTT52"/>
      <c r="MTU52"/>
      <c r="MTV52"/>
      <c r="MTW52"/>
      <c r="MTX52"/>
      <c r="MTY52"/>
      <c r="MTZ52"/>
      <c r="MUA52"/>
      <c r="MUB52"/>
      <c r="MUC52"/>
      <c r="MUD52"/>
      <c r="MUE52"/>
      <c r="MUF52"/>
      <c r="MUG52"/>
      <c r="MUH52"/>
      <c r="MUI52"/>
      <c r="MUJ52"/>
      <c r="MUK52"/>
      <c r="MUL52"/>
      <c r="MUM52"/>
      <c r="MUN52"/>
      <c r="MUO52"/>
      <c r="MUP52"/>
      <c r="MUQ52"/>
      <c r="MUR52"/>
      <c r="MUS52"/>
      <c r="MUT52"/>
      <c r="MUU52"/>
      <c r="MUV52"/>
      <c r="MUW52"/>
      <c r="MUX52"/>
      <c r="MUY52"/>
      <c r="MUZ52"/>
      <c r="MVA52"/>
      <c r="MVB52"/>
      <c r="MVC52"/>
      <c r="MVD52"/>
      <c r="MVE52"/>
      <c r="MVF52"/>
      <c r="MVG52"/>
      <c r="MVH52"/>
      <c r="MVI52"/>
      <c r="MVJ52"/>
      <c r="MVK52"/>
      <c r="MVL52"/>
      <c r="MVM52"/>
      <c r="MVN52"/>
      <c r="MVO52"/>
      <c r="MVP52"/>
      <c r="MVQ52"/>
      <c r="MVR52"/>
      <c r="MVS52"/>
      <c r="MVT52"/>
      <c r="MVU52"/>
      <c r="MVV52"/>
      <c r="MVW52"/>
      <c r="MVX52"/>
      <c r="MVY52"/>
      <c r="MVZ52"/>
      <c r="MWA52"/>
      <c r="MWB52"/>
      <c r="MWC52"/>
      <c r="MWD52"/>
      <c r="MWE52"/>
      <c r="MWF52"/>
      <c r="MWG52"/>
      <c r="MWH52"/>
      <c r="MWI52"/>
      <c r="MWJ52"/>
      <c r="MWK52"/>
      <c r="MWL52"/>
      <c r="MWM52"/>
      <c r="MWN52"/>
      <c r="MWO52"/>
      <c r="MWP52"/>
      <c r="MWQ52"/>
      <c r="MWR52"/>
      <c r="MWS52"/>
      <c r="MWT52"/>
      <c r="MWU52"/>
      <c r="MWV52"/>
      <c r="MWW52"/>
      <c r="MWX52"/>
      <c r="MWY52"/>
      <c r="MWZ52"/>
      <c r="MXA52"/>
      <c r="MXB52"/>
      <c r="MXC52"/>
      <c r="MXD52"/>
      <c r="MXE52"/>
      <c r="MXF52"/>
      <c r="MXG52"/>
      <c r="MXH52"/>
      <c r="MXI52"/>
      <c r="MXJ52"/>
      <c r="MXK52"/>
      <c r="MXL52"/>
      <c r="MXM52"/>
      <c r="MXN52"/>
      <c r="MXO52"/>
      <c r="MXP52"/>
      <c r="MXQ52"/>
      <c r="MXR52"/>
      <c r="MXS52"/>
      <c r="MXT52"/>
      <c r="MXU52"/>
      <c r="MXV52"/>
      <c r="MXW52"/>
      <c r="MXX52"/>
      <c r="MXY52"/>
      <c r="MXZ52"/>
      <c r="MYA52"/>
      <c r="MYB52"/>
      <c r="MYC52"/>
      <c r="MYD52"/>
      <c r="MYE52"/>
      <c r="MYF52"/>
      <c r="MYG52"/>
      <c r="MYH52"/>
      <c r="MYI52"/>
      <c r="MYJ52"/>
      <c r="MYK52"/>
      <c r="MYL52"/>
      <c r="MYM52"/>
      <c r="MYN52"/>
      <c r="MYO52"/>
      <c r="MYP52"/>
      <c r="MYQ52"/>
      <c r="MYR52"/>
      <c r="MYS52"/>
      <c r="MYT52"/>
      <c r="MYU52"/>
      <c r="MYV52"/>
      <c r="MYW52"/>
      <c r="MYX52"/>
      <c r="MYY52"/>
      <c r="MYZ52"/>
      <c r="MZA52"/>
      <c r="MZB52"/>
      <c r="MZC52"/>
      <c r="MZD52"/>
      <c r="MZE52"/>
      <c r="MZF52"/>
      <c r="MZG52"/>
      <c r="MZH52"/>
      <c r="MZI52"/>
      <c r="MZJ52"/>
      <c r="MZK52"/>
      <c r="MZL52"/>
      <c r="MZM52"/>
      <c r="MZN52"/>
      <c r="MZO52"/>
      <c r="MZP52"/>
      <c r="MZQ52"/>
      <c r="MZR52"/>
      <c r="MZS52"/>
      <c r="MZT52"/>
      <c r="MZU52"/>
      <c r="MZV52"/>
      <c r="MZW52"/>
      <c r="MZX52"/>
      <c r="MZY52"/>
      <c r="MZZ52"/>
      <c r="NAA52"/>
      <c r="NAB52"/>
      <c r="NAC52"/>
      <c r="NAD52"/>
      <c r="NAE52"/>
      <c r="NAF52"/>
      <c r="NAG52"/>
      <c r="NAH52"/>
      <c r="NAI52"/>
      <c r="NAJ52"/>
      <c r="NAK52"/>
      <c r="NAL52"/>
      <c r="NAM52"/>
      <c r="NAN52"/>
      <c r="NAO52"/>
      <c r="NAP52"/>
      <c r="NAQ52"/>
      <c r="NAR52"/>
      <c r="NAS52"/>
      <c r="NAT52"/>
      <c r="NAU52"/>
      <c r="NAV52"/>
      <c r="NAW52"/>
      <c r="NAX52"/>
      <c r="NAY52"/>
      <c r="NAZ52"/>
      <c r="NBA52"/>
      <c r="NBB52"/>
      <c r="NBC52"/>
      <c r="NBD52"/>
      <c r="NBE52"/>
      <c r="NBF52"/>
      <c r="NBG52"/>
      <c r="NBH52"/>
      <c r="NBI52"/>
      <c r="NBJ52"/>
      <c r="NBK52"/>
      <c r="NBL52"/>
      <c r="NBM52"/>
      <c r="NBN52"/>
      <c r="NBO52"/>
      <c r="NBP52"/>
      <c r="NBQ52"/>
      <c r="NBR52"/>
      <c r="NBS52"/>
      <c r="NBT52"/>
      <c r="NBU52"/>
      <c r="NBV52"/>
      <c r="NBW52"/>
      <c r="NBX52"/>
      <c r="NBY52"/>
      <c r="NBZ52"/>
      <c r="NCA52"/>
      <c r="NCB52"/>
      <c r="NCC52"/>
      <c r="NCD52"/>
      <c r="NCE52"/>
      <c r="NCF52"/>
      <c r="NCG52"/>
      <c r="NCH52"/>
      <c r="NCI52"/>
      <c r="NCJ52"/>
      <c r="NCK52"/>
      <c r="NCL52"/>
      <c r="NCM52"/>
      <c r="NCN52"/>
      <c r="NCO52"/>
      <c r="NCP52"/>
      <c r="NCQ52"/>
      <c r="NCR52"/>
      <c r="NCS52"/>
      <c r="NCT52"/>
      <c r="NCU52"/>
      <c r="NCV52"/>
      <c r="NCW52"/>
      <c r="NCX52"/>
      <c r="NCY52"/>
      <c r="NCZ52"/>
      <c r="NDA52"/>
      <c r="NDB52"/>
      <c r="NDC52"/>
      <c r="NDD52"/>
      <c r="NDE52"/>
      <c r="NDF52"/>
      <c r="NDG52"/>
      <c r="NDH52"/>
      <c r="NDI52"/>
      <c r="NDJ52"/>
      <c r="NDK52"/>
      <c r="NDL52"/>
      <c r="NDM52"/>
      <c r="NDN52"/>
      <c r="NDO52"/>
      <c r="NDP52"/>
      <c r="NDQ52"/>
      <c r="NDR52"/>
      <c r="NDS52"/>
      <c r="NDT52"/>
      <c r="NDU52"/>
      <c r="NDV52"/>
      <c r="NDW52"/>
      <c r="NDX52"/>
      <c r="NDY52"/>
      <c r="NDZ52"/>
      <c r="NEA52"/>
      <c r="NEB52"/>
      <c r="NEC52"/>
      <c r="NED52"/>
      <c r="NEE52"/>
      <c r="NEF52"/>
      <c r="NEG52"/>
      <c r="NEH52"/>
      <c r="NEI52"/>
      <c r="NEJ52"/>
      <c r="NEK52"/>
      <c r="NEL52"/>
      <c r="NEM52"/>
      <c r="NEN52"/>
      <c r="NEO52"/>
      <c r="NEP52"/>
      <c r="NEQ52"/>
      <c r="NER52"/>
      <c r="NES52"/>
      <c r="NET52"/>
      <c r="NEU52"/>
      <c r="NEV52"/>
      <c r="NEW52"/>
      <c r="NEX52"/>
      <c r="NEY52"/>
      <c r="NEZ52"/>
      <c r="NFA52"/>
      <c r="NFB52"/>
      <c r="NFC52"/>
      <c r="NFD52"/>
      <c r="NFE52"/>
      <c r="NFF52"/>
      <c r="NFG52"/>
      <c r="NFH52"/>
      <c r="NFI52"/>
      <c r="NFJ52"/>
      <c r="NFK52"/>
      <c r="NFL52"/>
      <c r="NFM52"/>
      <c r="NFN52"/>
      <c r="NFO52"/>
      <c r="NFP52"/>
      <c r="NFQ52"/>
      <c r="NFR52"/>
      <c r="NFS52"/>
      <c r="NFT52"/>
      <c r="NFU52"/>
      <c r="NFV52"/>
      <c r="NFW52"/>
      <c r="NFX52"/>
      <c r="NFY52"/>
      <c r="NFZ52"/>
      <c r="NGA52"/>
      <c r="NGB52"/>
      <c r="NGC52"/>
      <c r="NGD52"/>
      <c r="NGE52"/>
      <c r="NGF52"/>
      <c r="NGG52"/>
      <c r="NGH52"/>
      <c r="NGI52"/>
      <c r="NGJ52"/>
      <c r="NGK52"/>
      <c r="NGL52"/>
      <c r="NGM52"/>
      <c r="NGN52"/>
      <c r="NGO52"/>
      <c r="NGP52"/>
      <c r="NGQ52"/>
      <c r="NGR52"/>
      <c r="NGS52"/>
      <c r="NGT52"/>
      <c r="NGU52"/>
      <c r="NGV52"/>
      <c r="NGW52"/>
      <c r="NGX52"/>
      <c r="NGY52"/>
      <c r="NGZ52"/>
      <c r="NHA52"/>
      <c r="NHB52"/>
      <c r="NHC52"/>
      <c r="NHD52"/>
      <c r="NHE52"/>
      <c r="NHF52"/>
      <c r="NHG52"/>
      <c r="NHH52"/>
      <c r="NHI52"/>
      <c r="NHJ52"/>
      <c r="NHK52"/>
      <c r="NHL52"/>
      <c r="NHM52"/>
      <c r="NHN52"/>
      <c r="NHO52"/>
      <c r="NHP52"/>
      <c r="NHQ52"/>
      <c r="NHR52"/>
      <c r="NHS52"/>
      <c r="NHT52"/>
      <c r="NHU52"/>
      <c r="NHV52"/>
      <c r="NHW52"/>
      <c r="NHX52"/>
      <c r="NHY52"/>
      <c r="NHZ52"/>
      <c r="NIA52"/>
      <c r="NIB52"/>
      <c r="NIC52"/>
      <c r="NID52"/>
      <c r="NIE52"/>
      <c r="NIF52"/>
      <c r="NIG52"/>
      <c r="NIH52"/>
      <c r="NII52"/>
      <c r="NIJ52"/>
      <c r="NIK52"/>
      <c r="NIL52"/>
      <c r="NIM52"/>
      <c r="NIN52"/>
      <c r="NIO52"/>
      <c r="NIP52"/>
      <c r="NIQ52"/>
      <c r="NIR52"/>
      <c r="NIS52"/>
      <c r="NIT52"/>
      <c r="NIU52"/>
      <c r="NIV52"/>
      <c r="NIW52"/>
      <c r="NIX52"/>
      <c r="NIY52"/>
      <c r="NIZ52"/>
      <c r="NJA52"/>
      <c r="NJB52"/>
      <c r="NJC52"/>
      <c r="NJD52"/>
      <c r="NJE52"/>
      <c r="NJF52"/>
      <c r="NJG52"/>
      <c r="NJH52"/>
      <c r="NJI52"/>
      <c r="NJJ52"/>
      <c r="NJK52"/>
      <c r="NJL52"/>
      <c r="NJM52"/>
      <c r="NJN52"/>
      <c r="NJO52"/>
      <c r="NJP52"/>
      <c r="NJQ52"/>
      <c r="NJR52"/>
      <c r="NJS52"/>
      <c r="NJT52"/>
      <c r="NJU52"/>
      <c r="NJV52"/>
      <c r="NJW52"/>
      <c r="NJX52"/>
      <c r="NJY52"/>
      <c r="NJZ52"/>
      <c r="NKA52"/>
      <c r="NKB52"/>
      <c r="NKC52"/>
      <c r="NKD52"/>
      <c r="NKE52"/>
      <c r="NKF52"/>
      <c r="NKG52"/>
      <c r="NKH52"/>
      <c r="NKI52"/>
      <c r="NKJ52"/>
      <c r="NKK52"/>
      <c r="NKL52"/>
      <c r="NKM52"/>
      <c r="NKN52"/>
      <c r="NKO52"/>
      <c r="NKP52"/>
      <c r="NKQ52"/>
      <c r="NKR52"/>
      <c r="NKS52"/>
      <c r="NKT52"/>
      <c r="NKU52"/>
      <c r="NKV52"/>
      <c r="NKW52"/>
      <c r="NKX52"/>
      <c r="NKY52"/>
      <c r="NKZ52"/>
      <c r="NLA52"/>
      <c r="NLB52"/>
      <c r="NLC52"/>
      <c r="NLD52"/>
      <c r="NLE52"/>
      <c r="NLF52"/>
      <c r="NLG52"/>
      <c r="NLH52"/>
      <c r="NLI52"/>
      <c r="NLJ52"/>
      <c r="NLK52"/>
      <c r="NLL52"/>
      <c r="NLM52"/>
      <c r="NLN52"/>
      <c r="NLO52"/>
      <c r="NLP52"/>
      <c r="NLQ52"/>
      <c r="NLR52"/>
      <c r="NLS52"/>
      <c r="NLT52"/>
      <c r="NLU52"/>
      <c r="NLV52"/>
      <c r="NLW52"/>
      <c r="NLX52"/>
      <c r="NLY52"/>
      <c r="NLZ52"/>
      <c r="NMA52"/>
      <c r="NMB52"/>
      <c r="NMC52"/>
      <c r="NMD52"/>
      <c r="NME52"/>
      <c r="NMF52"/>
      <c r="NMG52"/>
      <c r="NMH52"/>
      <c r="NMI52"/>
      <c r="NMJ52"/>
      <c r="NMK52"/>
      <c r="NML52"/>
      <c r="NMM52"/>
      <c r="NMN52"/>
      <c r="NMO52"/>
      <c r="NMP52"/>
      <c r="NMQ52"/>
      <c r="NMR52"/>
      <c r="NMS52"/>
      <c r="NMT52"/>
      <c r="NMU52"/>
      <c r="NMV52"/>
      <c r="NMW52"/>
      <c r="NMX52"/>
      <c r="NMY52"/>
      <c r="NMZ52"/>
      <c r="NNA52"/>
      <c r="NNB52"/>
      <c r="NNC52"/>
      <c r="NND52"/>
      <c r="NNE52"/>
      <c r="NNF52"/>
      <c r="NNG52"/>
      <c r="NNH52"/>
      <c r="NNI52"/>
      <c r="NNJ52"/>
      <c r="NNK52"/>
      <c r="NNL52"/>
      <c r="NNM52"/>
      <c r="NNN52"/>
      <c r="NNO52"/>
      <c r="NNP52"/>
      <c r="NNQ52"/>
      <c r="NNR52"/>
      <c r="NNS52"/>
      <c r="NNT52"/>
      <c r="NNU52"/>
      <c r="NNV52"/>
      <c r="NNW52"/>
      <c r="NNX52"/>
      <c r="NNY52"/>
      <c r="NNZ52"/>
      <c r="NOA52"/>
      <c r="NOB52"/>
      <c r="NOC52"/>
      <c r="NOD52"/>
      <c r="NOE52"/>
      <c r="NOF52"/>
      <c r="NOG52"/>
      <c r="NOH52"/>
      <c r="NOI52"/>
      <c r="NOJ52"/>
      <c r="NOK52"/>
      <c r="NOL52"/>
      <c r="NOM52"/>
      <c r="NON52"/>
      <c r="NOO52"/>
      <c r="NOP52"/>
      <c r="NOQ52"/>
      <c r="NOR52"/>
      <c r="NOS52"/>
      <c r="NOT52"/>
      <c r="NOU52"/>
      <c r="NOV52"/>
      <c r="NOW52"/>
      <c r="NOX52"/>
      <c r="NOY52"/>
      <c r="NOZ52"/>
      <c r="NPA52"/>
      <c r="NPB52"/>
      <c r="NPC52"/>
      <c r="NPD52"/>
      <c r="NPE52"/>
      <c r="NPF52"/>
      <c r="NPG52"/>
      <c r="NPH52"/>
      <c r="NPI52"/>
      <c r="NPJ52"/>
      <c r="NPK52"/>
      <c r="NPL52"/>
      <c r="NPM52"/>
      <c r="NPN52"/>
      <c r="NPO52"/>
      <c r="NPP52"/>
      <c r="NPQ52"/>
      <c r="NPR52"/>
      <c r="NPS52"/>
      <c r="NPT52"/>
      <c r="NPU52"/>
      <c r="NPV52"/>
      <c r="NPW52"/>
      <c r="NPX52"/>
      <c r="NPY52"/>
      <c r="NPZ52"/>
      <c r="NQA52"/>
      <c r="NQB52"/>
      <c r="NQC52"/>
      <c r="NQD52"/>
      <c r="NQE52"/>
      <c r="NQF52"/>
      <c r="NQG52"/>
      <c r="NQH52"/>
      <c r="NQI52"/>
      <c r="NQJ52"/>
      <c r="NQK52"/>
      <c r="NQL52"/>
      <c r="NQM52"/>
      <c r="NQN52"/>
      <c r="NQO52"/>
      <c r="NQP52"/>
      <c r="NQQ52"/>
      <c r="NQR52"/>
      <c r="NQS52"/>
      <c r="NQT52"/>
      <c r="NQU52"/>
      <c r="NQV52"/>
      <c r="NQW52"/>
      <c r="NQX52"/>
      <c r="NQY52"/>
      <c r="NQZ52"/>
      <c r="NRA52"/>
      <c r="NRB52"/>
      <c r="NRC52"/>
      <c r="NRD52"/>
      <c r="NRE52"/>
      <c r="NRF52"/>
      <c r="NRG52"/>
      <c r="NRH52"/>
      <c r="NRI52"/>
      <c r="NRJ52"/>
      <c r="NRK52"/>
      <c r="NRL52"/>
      <c r="NRM52"/>
      <c r="NRN52"/>
      <c r="NRO52"/>
      <c r="NRP52"/>
      <c r="NRQ52"/>
      <c r="NRR52"/>
      <c r="NRS52"/>
      <c r="NRT52"/>
      <c r="NRU52"/>
      <c r="NRV52"/>
      <c r="NRW52"/>
      <c r="NRX52"/>
      <c r="NRY52"/>
      <c r="NRZ52"/>
      <c r="NSA52"/>
      <c r="NSB52"/>
      <c r="NSC52"/>
      <c r="NSD52"/>
      <c r="NSE52"/>
      <c r="NSF52"/>
      <c r="NSG52"/>
      <c r="NSH52"/>
      <c r="NSI52"/>
      <c r="NSJ52"/>
      <c r="NSK52"/>
      <c r="NSL52"/>
      <c r="NSM52"/>
      <c r="NSN52"/>
      <c r="NSO52"/>
      <c r="NSP52"/>
      <c r="NSQ52"/>
      <c r="NSR52"/>
      <c r="NSS52"/>
      <c r="NST52"/>
      <c r="NSU52"/>
      <c r="NSV52"/>
      <c r="NSW52"/>
      <c r="NSX52"/>
      <c r="NSY52"/>
      <c r="NSZ52"/>
      <c r="NTA52"/>
      <c r="NTB52"/>
      <c r="NTC52"/>
      <c r="NTD52"/>
      <c r="NTE52"/>
      <c r="NTF52"/>
      <c r="NTG52"/>
      <c r="NTH52"/>
      <c r="NTI52"/>
      <c r="NTJ52"/>
      <c r="NTK52"/>
      <c r="NTL52"/>
      <c r="NTM52"/>
      <c r="NTN52"/>
      <c r="NTO52"/>
      <c r="NTP52"/>
      <c r="NTQ52"/>
      <c r="NTR52"/>
      <c r="NTS52"/>
      <c r="NTT52"/>
      <c r="NTU52"/>
      <c r="NTV52"/>
      <c r="NTW52"/>
      <c r="NTX52"/>
      <c r="NTY52"/>
      <c r="NTZ52"/>
      <c r="NUA52"/>
      <c r="NUB52"/>
      <c r="NUC52"/>
      <c r="NUD52"/>
      <c r="NUE52"/>
      <c r="NUF52"/>
      <c r="NUG52"/>
      <c r="NUH52"/>
      <c r="NUI52"/>
      <c r="NUJ52"/>
      <c r="NUK52"/>
      <c r="NUL52"/>
      <c r="NUM52"/>
      <c r="NUN52"/>
      <c r="NUO52"/>
      <c r="NUP52"/>
      <c r="NUQ52"/>
      <c r="NUR52"/>
      <c r="NUS52"/>
      <c r="NUT52"/>
      <c r="NUU52"/>
      <c r="NUV52"/>
      <c r="NUW52"/>
      <c r="NUX52"/>
      <c r="NUY52"/>
      <c r="NUZ52"/>
      <c r="NVA52"/>
      <c r="NVB52"/>
      <c r="NVC52"/>
      <c r="NVD52"/>
      <c r="NVE52"/>
      <c r="NVF52"/>
      <c r="NVG52"/>
      <c r="NVH52"/>
      <c r="NVI52"/>
      <c r="NVJ52"/>
      <c r="NVK52"/>
      <c r="NVL52"/>
      <c r="NVM52"/>
      <c r="NVN52"/>
      <c r="NVO52"/>
      <c r="NVP52"/>
      <c r="NVQ52"/>
      <c r="NVR52"/>
      <c r="NVS52"/>
      <c r="NVT52"/>
      <c r="NVU52"/>
      <c r="NVV52"/>
      <c r="NVW52"/>
      <c r="NVX52"/>
      <c r="NVY52"/>
      <c r="NVZ52"/>
      <c r="NWA52"/>
      <c r="NWB52"/>
      <c r="NWC52"/>
      <c r="NWD52"/>
      <c r="NWE52"/>
      <c r="NWF52"/>
      <c r="NWG52"/>
      <c r="NWH52"/>
      <c r="NWI52"/>
      <c r="NWJ52"/>
      <c r="NWK52"/>
      <c r="NWL52"/>
      <c r="NWM52"/>
      <c r="NWN52"/>
      <c r="NWO52"/>
      <c r="NWP52"/>
      <c r="NWQ52"/>
      <c r="NWR52"/>
      <c r="NWS52"/>
      <c r="NWT52"/>
      <c r="NWU52"/>
      <c r="NWV52"/>
      <c r="NWW52"/>
      <c r="NWX52"/>
      <c r="NWY52"/>
      <c r="NWZ52"/>
      <c r="NXA52"/>
      <c r="NXB52"/>
      <c r="NXC52"/>
      <c r="NXD52"/>
      <c r="NXE52"/>
      <c r="NXF52"/>
      <c r="NXG52"/>
      <c r="NXH52"/>
      <c r="NXI52"/>
      <c r="NXJ52"/>
      <c r="NXK52"/>
      <c r="NXL52"/>
      <c r="NXM52"/>
      <c r="NXN52"/>
      <c r="NXO52"/>
      <c r="NXP52"/>
      <c r="NXQ52"/>
      <c r="NXR52"/>
      <c r="NXS52"/>
      <c r="NXT52"/>
      <c r="NXU52"/>
      <c r="NXV52"/>
      <c r="NXW52"/>
      <c r="NXX52"/>
      <c r="NXY52"/>
      <c r="NXZ52"/>
      <c r="NYA52"/>
      <c r="NYB52"/>
      <c r="NYC52"/>
      <c r="NYD52"/>
      <c r="NYE52"/>
      <c r="NYF52"/>
      <c r="NYG52"/>
      <c r="NYH52"/>
      <c r="NYI52"/>
      <c r="NYJ52"/>
      <c r="NYK52"/>
      <c r="NYL52"/>
      <c r="NYM52"/>
      <c r="NYN52"/>
      <c r="NYO52"/>
      <c r="NYP52"/>
      <c r="NYQ52"/>
      <c r="NYR52"/>
      <c r="NYS52"/>
      <c r="NYT52"/>
      <c r="NYU52"/>
      <c r="NYV52"/>
      <c r="NYW52"/>
      <c r="NYX52"/>
      <c r="NYY52"/>
      <c r="NYZ52"/>
      <c r="NZA52"/>
      <c r="NZB52"/>
      <c r="NZC52"/>
      <c r="NZD52"/>
      <c r="NZE52"/>
      <c r="NZF52"/>
      <c r="NZG52"/>
      <c r="NZH52"/>
      <c r="NZI52"/>
      <c r="NZJ52"/>
      <c r="NZK52"/>
      <c r="NZL52"/>
      <c r="NZM52"/>
      <c r="NZN52"/>
      <c r="NZO52"/>
      <c r="NZP52"/>
      <c r="NZQ52"/>
      <c r="NZR52"/>
      <c r="NZS52"/>
      <c r="NZT52"/>
      <c r="NZU52"/>
      <c r="NZV52"/>
      <c r="NZW52"/>
      <c r="NZX52"/>
      <c r="NZY52"/>
      <c r="NZZ52"/>
      <c r="OAA52"/>
      <c r="OAB52"/>
      <c r="OAC52"/>
      <c r="OAD52"/>
      <c r="OAE52"/>
      <c r="OAF52"/>
      <c r="OAG52"/>
      <c r="OAH52"/>
      <c r="OAI52"/>
      <c r="OAJ52"/>
      <c r="OAK52"/>
      <c r="OAL52"/>
      <c r="OAM52"/>
      <c r="OAN52"/>
      <c r="OAO52"/>
      <c r="OAP52"/>
      <c r="OAQ52"/>
      <c r="OAR52"/>
      <c r="OAS52"/>
      <c r="OAT52"/>
      <c r="OAU52"/>
      <c r="OAV52"/>
      <c r="OAW52"/>
      <c r="OAX52"/>
      <c r="OAY52"/>
      <c r="OAZ52"/>
      <c r="OBA52"/>
      <c r="OBB52"/>
      <c r="OBC52"/>
      <c r="OBD52"/>
      <c r="OBE52"/>
      <c r="OBF52"/>
      <c r="OBG52"/>
      <c r="OBH52"/>
      <c r="OBI52"/>
      <c r="OBJ52"/>
      <c r="OBK52"/>
      <c r="OBL52"/>
      <c r="OBM52"/>
      <c r="OBN52"/>
      <c r="OBO52"/>
      <c r="OBP52"/>
      <c r="OBQ52"/>
      <c r="OBR52"/>
      <c r="OBS52"/>
      <c r="OBT52"/>
      <c r="OBU52"/>
      <c r="OBV52"/>
      <c r="OBW52"/>
      <c r="OBX52"/>
      <c r="OBY52"/>
      <c r="OBZ52"/>
      <c r="OCA52"/>
      <c r="OCB52"/>
      <c r="OCC52"/>
      <c r="OCD52"/>
      <c r="OCE52"/>
      <c r="OCF52"/>
      <c r="OCG52"/>
      <c r="OCH52"/>
      <c r="OCI52"/>
      <c r="OCJ52"/>
      <c r="OCK52"/>
      <c r="OCL52"/>
      <c r="OCM52"/>
      <c r="OCN52"/>
      <c r="OCO52"/>
      <c r="OCP52"/>
      <c r="OCQ52"/>
      <c r="OCR52"/>
      <c r="OCS52"/>
      <c r="OCT52"/>
      <c r="OCU52"/>
      <c r="OCV52"/>
      <c r="OCW52"/>
      <c r="OCX52"/>
      <c r="OCY52"/>
      <c r="OCZ52"/>
      <c r="ODA52"/>
      <c r="ODB52"/>
      <c r="ODC52"/>
      <c r="ODD52"/>
      <c r="ODE52"/>
      <c r="ODF52"/>
      <c r="ODG52"/>
      <c r="ODH52"/>
      <c r="ODI52"/>
      <c r="ODJ52"/>
      <c r="ODK52"/>
      <c r="ODL52"/>
      <c r="ODM52"/>
      <c r="ODN52"/>
      <c r="ODO52"/>
      <c r="ODP52"/>
      <c r="ODQ52"/>
      <c r="ODR52"/>
      <c r="ODS52"/>
      <c r="ODT52"/>
      <c r="ODU52"/>
      <c r="ODV52"/>
      <c r="ODW52"/>
      <c r="ODX52"/>
      <c r="ODY52"/>
      <c r="ODZ52"/>
      <c r="OEA52"/>
      <c r="OEB52"/>
      <c r="OEC52"/>
      <c r="OED52"/>
      <c r="OEE52"/>
      <c r="OEF52"/>
      <c r="OEG52"/>
      <c r="OEH52"/>
      <c r="OEI52"/>
      <c r="OEJ52"/>
      <c r="OEK52"/>
      <c r="OEL52"/>
      <c r="OEM52"/>
      <c r="OEN52"/>
      <c r="OEO52"/>
      <c r="OEP52"/>
      <c r="OEQ52"/>
      <c r="OER52"/>
      <c r="OES52"/>
      <c r="OET52"/>
      <c r="OEU52"/>
      <c r="OEV52"/>
      <c r="OEW52"/>
      <c r="OEX52"/>
      <c r="OEY52"/>
      <c r="OEZ52"/>
      <c r="OFA52"/>
      <c r="OFB52"/>
      <c r="OFC52"/>
      <c r="OFD52"/>
      <c r="OFE52"/>
      <c r="OFF52"/>
      <c r="OFG52"/>
      <c r="OFH52"/>
      <c r="OFI52"/>
      <c r="OFJ52"/>
      <c r="OFK52"/>
      <c r="OFL52"/>
      <c r="OFM52"/>
      <c r="OFN52"/>
      <c r="OFO52"/>
      <c r="OFP52"/>
      <c r="OFQ52"/>
      <c r="OFR52"/>
      <c r="OFS52"/>
      <c r="OFT52"/>
      <c r="OFU52"/>
      <c r="OFV52"/>
      <c r="OFW52"/>
      <c r="OFX52"/>
      <c r="OFY52"/>
      <c r="OFZ52"/>
      <c r="OGA52"/>
      <c r="OGB52"/>
      <c r="OGC52"/>
      <c r="OGD52"/>
      <c r="OGE52"/>
      <c r="OGF52"/>
      <c r="OGG52"/>
      <c r="OGH52"/>
      <c r="OGI52"/>
      <c r="OGJ52"/>
      <c r="OGK52"/>
      <c r="OGL52"/>
      <c r="OGM52"/>
      <c r="OGN52"/>
      <c r="OGO52"/>
      <c r="OGP52"/>
      <c r="OGQ52"/>
      <c r="OGR52"/>
      <c r="OGS52"/>
      <c r="OGT52"/>
      <c r="OGU52"/>
      <c r="OGV52"/>
      <c r="OGW52"/>
      <c r="OGX52"/>
      <c r="OGY52"/>
      <c r="OGZ52"/>
      <c r="OHA52"/>
      <c r="OHB52"/>
      <c r="OHC52"/>
      <c r="OHD52"/>
      <c r="OHE52"/>
      <c r="OHF52"/>
      <c r="OHG52"/>
      <c r="OHH52"/>
      <c r="OHI52"/>
      <c r="OHJ52"/>
      <c r="OHK52"/>
      <c r="OHL52"/>
      <c r="OHM52"/>
      <c r="OHN52"/>
      <c r="OHO52"/>
      <c r="OHP52"/>
      <c r="OHQ52"/>
      <c r="OHR52"/>
      <c r="OHS52"/>
      <c r="OHT52"/>
      <c r="OHU52"/>
      <c r="OHV52"/>
      <c r="OHW52"/>
      <c r="OHX52"/>
      <c r="OHY52"/>
      <c r="OHZ52"/>
      <c r="OIA52"/>
      <c r="OIB52"/>
      <c r="OIC52"/>
      <c r="OID52"/>
      <c r="OIE52"/>
      <c r="OIF52"/>
      <c r="OIG52"/>
      <c r="OIH52"/>
      <c r="OII52"/>
      <c r="OIJ52"/>
      <c r="OIK52"/>
      <c r="OIL52"/>
      <c r="OIM52"/>
      <c r="OIN52"/>
      <c r="OIO52"/>
      <c r="OIP52"/>
      <c r="OIQ52"/>
      <c r="OIR52"/>
      <c r="OIS52"/>
      <c r="OIT52"/>
      <c r="OIU52"/>
      <c r="OIV52"/>
      <c r="OIW52"/>
      <c r="OIX52"/>
      <c r="OIY52"/>
      <c r="OIZ52"/>
      <c r="OJA52"/>
      <c r="OJB52"/>
      <c r="OJC52"/>
      <c r="OJD52"/>
      <c r="OJE52"/>
      <c r="OJF52"/>
      <c r="OJG52"/>
      <c r="OJH52"/>
      <c r="OJI52"/>
      <c r="OJJ52"/>
      <c r="OJK52"/>
      <c r="OJL52"/>
      <c r="OJM52"/>
      <c r="OJN52"/>
      <c r="OJO52"/>
      <c r="OJP52"/>
      <c r="OJQ52"/>
      <c r="OJR52"/>
      <c r="OJS52"/>
      <c r="OJT52"/>
      <c r="OJU52"/>
      <c r="OJV52"/>
      <c r="OJW52"/>
      <c r="OJX52"/>
      <c r="OJY52"/>
      <c r="OJZ52"/>
      <c r="OKA52"/>
      <c r="OKB52"/>
      <c r="OKC52"/>
      <c r="OKD52"/>
      <c r="OKE52"/>
      <c r="OKF52"/>
      <c r="OKG52"/>
      <c r="OKH52"/>
      <c r="OKI52"/>
      <c r="OKJ52"/>
      <c r="OKK52"/>
      <c r="OKL52"/>
      <c r="OKM52"/>
      <c r="OKN52"/>
      <c r="OKO52"/>
      <c r="OKP52"/>
      <c r="OKQ52"/>
      <c r="OKR52"/>
      <c r="OKS52"/>
      <c r="OKT52"/>
      <c r="OKU52"/>
      <c r="OKV52"/>
      <c r="OKW52"/>
      <c r="OKX52"/>
      <c r="OKY52"/>
      <c r="OKZ52"/>
      <c r="OLA52"/>
      <c r="OLB52"/>
      <c r="OLC52"/>
      <c r="OLD52"/>
      <c r="OLE52"/>
      <c r="OLF52"/>
      <c r="OLG52"/>
      <c r="OLH52"/>
      <c r="OLI52"/>
      <c r="OLJ52"/>
      <c r="OLK52"/>
      <c r="OLL52"/>
      <c r="OLM52"/>
      <c r="OLN52"/>
      <c r="OLO52"/>
      <c r="OLP52"/>
      <c r="OLQ52"/>
      <c r="OLR52"/>
      <c r="OLS52"/>
      <c r="OLT52"/>
      <c r="OLU52"/>
      <c r="OLV52"/>
      <c r="OLW52"/>
      <c r="OLX52"/>
      <c r="OLY52"/>
      <c r="OLZ52"/>
      <c r="OMA52"/>
      <c r="OMB52"/>
      <c r="OMC52"/>
      <c r="OMD52"/>
      <c r="OME52"/>
      <c r="OMF52"/>
      <c r="OMG52"/>
      <c r="OMH52"/>
      <c r="OMI52"/>
      <c r="OMJ52"/>
      <c r="OMK52"/>
      <c r="OML52"/>
      <c r="OMM52"/>
      <c r="OMN52"/>
      <c r="OMO52"/>
      <c r="OMP52"/>
      <c r="OMQ52"/>
      <c r="OMR52"/>
      <c r="OMS52"/>
      <c r="OMT52"/>
      <c r="OMU52"/>
      <c r="OMV52"/>
      <c r="OMW52"/>
      <c r="OMX52"/>
      <c r="OMY52"/>
      <c r="OMZ52"/>
      <c r="ONA52"/>
      <c r="ONB52"/>
      <c r="ONC52"/>
      <c r="OND52"/>
      <c r="ONE52"/>
      <c r="ONF52"/>
      <c r="ONG52"/>
      <c r="ONH52"/>
      <c r="ONI52"/>
      <c r="ONJ52"/>
      <c r="ONK52"/>
      <c r="ONL52"/>
      <c r="ONM52"/>
      <c r="ONN52"/>
      <c r="ONO52"/>
      <c r="ONP52"/>
      <c r="ONQ52"/>
      <c r="ONR52"/>
      <c r="ONS52"/>
      <c r="ONT52"/>
      <c r="ONU52"/>
      <c r="ONV52"/>
      <c r="ONW52"/>
      <c r="ONX52"/>
      <c r="ONY52"/>
      <c r="ONZ52"/>
      <c r="OOA52"/>
      <c r="OOB52"/>
      <c r="OOC52"/>
      <c r="OOD52"/>
      <c r="OOE52"/>
      <c r="OOF52"/>
      <c r="OOG52"/>
      <c r="OOH52"/>
      <c r="OOI52"/>
      <c r="OOJ52"/>
      <c r="OOK52"/>
      <c r="OOL52"/>
      <c r="OOM52"/>
      <c r="OON52"/>
      <c r="OOO52"/>
      <c r="OOP52"/>
      <c r="OOQ52"/>
      <c r="OOR52"/>
      <c r="OOS52"/>
      <c r="OOT52"/>
      <c r="OOU52"/>
      <c r="OOV52"/>
      <c r="OOW52"/>
      <c r="OOX52"/>
      <c r="OOY52"/>
      <c r="OOZ52"/>
      <c r="OPA52"/>
      <c r="OPB52"/>
      <c r="OPC52"/>
      <c r="OPD52"/>
      <c r="OPE52"/>
      <c r="OPF52"/>
      <c r="OPG52"/>
      <c r="OPH52"/>
      <c r="OPI52"/>
      <c r="OPJ52"/>
      <c r="OPK52"/>
      <c r="OPL52"/>
      <c r="OPM52"/>
      <c r="OPN52"/>
      <c r="OPO52"/>
      <c r="OPP52"/>
      <c r="OPQ52"/>
      <c r="OPR52"/>
      <c r="OPS52"/>
      <c r="OPT52"/>
      <c r="OPU52"/>
      <c r="OPV52"/>
      <c r="OPW52"/>
      <c r="OPX52"/>
      <c r="OPY52"/>
      <c r="OPZ52"/>
      <c r="OQA52"/>
      <c r="OQB52"/>
      <c r="OQC52"/>
      <c r="OQD52"/>
      <c r="OQE52"/>
      <c r="OQF52"/>
      <c r="OQG52"/>
      <c r="OQH52"/>
      <c r="OQI52"/>
      <c r="OQJ52"/>
      <c r="OQK52"/>
      <c r="OQL52"/>
      <c r="OQM52"/>
      <c r="OQN52"/>
      <c r="OQO52"/>
      <c r="OQP52"/>
      <c r="OQQ52"/>
      <c r="OQR52"/>
      <c r="OQS52"/>
      <c r="OQT52"/>
      <c r="OQU52"/>
      <c r="OQV52"/>
      <c r="OQW52"/>
      <c r="OQX52"/>
      <c r="OQY52"/>
      <c r="OQZ52"/>
      <c r="ORA52"/>
      <c r="ORB52"/>
      <c r="ORC52"/>
      <c r="ORD52"/>
      <c r="ORE52"/>
      <c r="ORF52"/>
      <c r="ORG52"/>
      <c r="ORH52"/>
      <c r="ORI52"/>
      <c r="ORJ52"/>
      <c r="ORK52"/>
      <c r="ORL52"/>
      <c r="ORM52"/>
      <c r="ORN52"/>
      <c r="ORO52"/>
      <c r="ORP52"/>
      <c r="ORQ52"/>
      <c r="ORR52"/>
      <c r="ORS52"/>
      <c r="ORT52"/>
      <c r="ORU52"/>
      <c r="ORV52"/>
      <c r="ORW52"/>
      <c r="ORX52"/>
      <c r="ORY52"/>
      <c r="ORZ52"/>
      <c r="OSA52"/>
      <c r="OSB52"/>
      <c r="OSC52"/>
      <c r="OSD52"/>
      <c r="OSE52"/>
      <c r="OSF52"/>
      <c r="OSG52"/>
      <c r="OSH52"/>
      <c r="OSI52"/>
      <c r="OSJ52"/>
      <c r="OSK52"/>
      <c r="OSL52"/>
      <c r="OSM52"/>
      <c r="OSN52"/>
      <c r="OSO52"/>
      <c r="OSP52"/>
      <c r="OSQ52"/>
      <c r="OSR52"/>
      <c r="OSS52"/>
      <c r="OST52"/>
      <c r="OSU52"/>
      <c r="OSV52"/>
      <c r="OSW52"/>
      <c r="OSX52"/>
      <c r="OSY52"/>
      <c r="OSZ52"/>
      <c r="OTA52"/>
      <c r="OTB52"/>
      <c r="OTC52"/>
      <c r="OTD52"/>
      <c r="OTE52"/>
      <c r="OTF52"/>
      <c r="OTG52"/>
      <c r="OTH52"/>
      <c r="OTI52"/>
      <c r="OTJ52"/>
      <c r="OTK52"/>
      <c r="OTL52"/>
      <c r="OTM52"/>
      <c r="OTN52"/>
      <c r="OTO52"/>
      <c r="OTP52"/>
      <c r="OTQ52"/>
      <c r="OTR52"/>
      <c r="OTS52"/>
      <c r="OTT52"/>
      <c r="OTU52"/>
      <c r="OTV52"/>
      <c r="OTW52"/>
      <c r="OTX52"/>
      <c r="OTY52"/>
      <c r="OTZ52"/>
      <c r="OUA52"/>
      <c r="OUB52"/>
      <c r="OUC52"/>
      <c r="OUD52"/>
      <c r="OUE52"/>
      <c r="OUF52"/>
      <c r="OUG52"/>
      <c r="OUH52"/>
      <c r="OUI52"/>
      <c r="OUJ52"/>
      <c r="OUK52"/>
      <c r="OUL52"/>
      <c r="OUM52"/>
      <c r="OUN52"/>
      <c r="OUO52"/>
      <c r="OUP52"/>
      <c r="OUQ52"/>
      <c r="OUR52"/>
      <c r="OUS52"/>
      <c r="OUT52"/>
      <c r="OUU52"/>
      <c r="OUV52"/>
      <c r="OUW52"/>
      <c r="OUX52"/>
      <c r="OUY52"/>
      <c r="OUZ52"/>
      <c r="OVA52"/>
      <c r="OVB52"/>
      <c r="OVC52"/>
      <c r="OVD52"/>
      <c r="OVE52"/>
      <c r="OVF52"/>
      <c r="OVG52"/>
      <c r="OVH52"/>
      <c r="OVI52"/>
      <c r="OVJ52"/>
      <c r="OVK52"/>
      <c r="OVL52"/>
      <c r="OVM52"/>
      <c r="OVN52"/>
      <c r="OVO52"/>
      <c r="OVP52"/>
      <c r="OVQ52"/>
      <c r="OVR52"/>
      <c r="OVS52"/>
      <c r="OVT52"/>
      <c r="OVU52"/>
      <c r="OVV52"/>
      <c r="OVW52"/>
      <c r="OVX52"/>
      <c r="OVY52"/>
      <c r="OVZ52"/>
      <c r="OWA52"/>
      <c r="OWB52"/>
      <c r="OWC52"/>
      <c r="OWD52"/>
      <c r="OWE52"/>
      <c r="OWF52"/>
      <c r="OWG52"/>
      <c r="OWH52"/>
      <c r="OWI52"/>
      <c r="OWJ52"/>
      <c r="OWK52"/>
      <c r="OWL52"/>
      <c r="OWM52"/>
      <c r="OWN52"/>
      <c r="OWO52"/>
      <c r="OWP52"/>
      <c r="OWQ52"/>
      <c r="OWR52"/>
      <c r="OWS52"/>
      <c r="OWT52"/>
      <c r="OWU52"/>
      <c r="OWV52"/>
      <c r="OWW52"/>
      <c r="OWX52"/>
      <c r="OWY52"/>
      <c r="OWZ52"/>
      <c r="OXA52"/>
      <c r="OXB52"/>
      <c r="OXC52"/>
      <c r="OXD52"/>
      <c r="OXE52"/>
      <c r="OXF52"/>
      <c r="OXG52"/>
      <c r="OXH52"/>
      <c r="OXI52"/>
      <c r="OXJ52"/>
      <c r="OXK52"/>
      <c r="OXL52"/>
      <c r="OXM52"/>
      <c r="OXN52"/>
      <c r="OXO52"/>
      <c r="OXP52"/>
      <c r="OXQ52"/>
      <c r="OXR52"/>
      <c r="OXS52"/>
      <c r="OXT52"/>
      <c r="OXU52"/>
      <c r="OXV52"/>
      <c r="OXW52"/>
      <c r="OXX52"/>
      <c r="OXY52"/>
      <c r="OXZ52"/>
      <c r="OYA52"/>
      <c r="OYB52"/>
      <c r="OYC52"/>
      <c r="OYD52"/>
      <c r="OYE52"/>
      <c r="OYF52"/>
      <c r="OYG52"/>
      <c r="OYH52"/>
      <c r="OYI52"/>
      <c r="OYJ52"/>
      <c r="OYK52"/>
      <c r="OYL52"/>
      <c r="OYM52"/>
      <c r="OYN52"/>
      <c r="OYO52"/>
      <c r="OYP52"/>
      <c r="OYQ52"/>
      <c r="OYR52"/>
      <c r="OYS52"/>
      <c r="OYT52"/>
      <c r="OYU52"/>
      <c r="OYV52"/>
      <c r="OYW52"/>
      <c r="OYX52"/>
      <c r="OYY52"/>
      <c r="OYZ52"/>
      <c r="OZA52"/>
      <c r="OZB52"/>
      <c r="OZC52"/>
      <c r="OZD52"/>
      <c r="OZE52"/>
      <c r="OZF52"/>
      <c r="OZG52"/>
      <c r="OZH52"/>
      <c r="OZI52"/>
      <c r="OZJ52"/>
      <c r="OZK52"/>
      <c r="OZL52"/>
      <c r="OZM52"/>
      <c r="OZN52"/>
      <c r="OZO52"/>
      <c r="OZP52"/>
      <c r="OZQ52"/>
      <c r="OZR52"/>
      <c r="OZS52"/>
      <c r="OZT52"/>
      <c r="OZU52"/>
      <c r="OZV52"/>
      <c r="OZW52"/>
      <c r="OZX52"/>
      <c r="OZY52"/>
      <c r="OZZ52"/>
      <c r="PAA52"/>
      <c r="PAB52"/>
      <c r="PAC52"/>
      <c r="PAD52"/>
      <c r="PAE52"/>
      <c r="PAF52"/>
      <c r="PAG52"/>
      <c r="PAH52"/>
      <c r="PAI52"/>
      <c r="PAJ52"/>
      <c r="PAK52"/>
      <c r="PAL52"/>
      <c r="PAM52"/>
      <c r="PAN52"/>
      <c r="PAO52"/>
      <c r="PAP52"/>
      <c r="PAQ52"/>
      <c r="PAR52"/>
      <c r="PAS52"/>
      <c r="PAT52"/>
      <c r="PAU52"/>
      <c r="PAV52"/>
      <c r="PAW52"/>
      <c r="PAX52"/>
      <c r="PAY52"/>
      <c r="PAZ52"/>
      <c r="PBA52"/>
      <c r="PBB52"/>
      <c r="PBC52"/>
      <c r="PBD52"/>
      <c r="PBE52"/>
      <c r="PBF52"/>
      <c r="PBG52"/>
      <c r="PBH52"/>
      <c r="PBI52"/>
      <c r="PBJ52"/>
      <c r="PBK52"/>
      <c r="PBL52"/>
      <c r="PBM52"/>
      <c r="PBN52"/>
      <c r="PBO52"/>
      <c r="PBP52"/>
      <c r="PBQ52"/>
      <c r="PBR52"/>
      <c r="PBS52"/>
      <c r="PBT52"/>
      <c r="PBU52"/>
      <c r="PBV52"/>
      <c r="PBW52"/>
      <c r="PBX52"/>
      <c r="PBY52"/>
      <c r="PBZ52"/>
      <c r="PCA52"/>
      <c r="PCB52"/>
      <c r="PCC52"/>
      <c r="PCD52"/>
      <c r="PCE52"/>
      <c r="PCF52"/>
      <c r="PCG52"/>
      <c r="PCH52"/>
      <c r="PCI52"/>
      <c r="PCJ52"/>
      <c r="PCK52"/>
      <c r="PCL52"/>
      <c r="PCM52"/>
      <c r="PCN52"/>
      <c r="PCO52"/>
      <c r="PCP52"/>
      <c r="PCQ52"/>
      <c r="PCR52"/>
      <c r="PCS52"/>
      <c r="PCT52"/>
      <c r="PCU52"/>
      <c r="PCV52"/>
      <c r="PCW52"/>
      <c r="PCX52"/>
      <c r="PCY52"/>
      <c r="PCZ52"/>
      <c r="PDA52"/>
      <c r="PDB52"/>
      <c r="PDC52"/>
      <c r="PDD52"/>
      <c r="PDE52"/>
      <c r="PDF52"/>
      <c r="PDG52"/>
      <c r="PDH52"/>
      <c r="PDI52"/>
      <c r="PDJ52"/>
      <c r="PDK52"/>
      <c r="PDL52"/>
      <c r="PDM52"/>
      <c r="PDN52"/>
      <c r="PDO52"/>
      <c r="PDP52"/>
      <c r="PDQ52"/>
      <c r="PDR52"/>
      <c r="PDS52"/>
      <c r="PDT52"/>
      <c r="PDU52"/>
      <c r="PDV52"/>
      <c r="PDW52"/>
      <c r="PDX52"/>
      <c r="PDY52"/>
      <c r="PDZ52"/>
      <c r="PEA52"/>
      <c r="PEB52"/>
      <c r="PEC52"/>
      <c r="PED52"/>
      <c r="PEE52"/>
      <c r="PEF52"/>
      <c r="PEG52"/>
      <c r="PEH52"/>
      <c r="PEI52"/>
      <c r="PEJ52"/>
      <c r="PEK52"/>
      <c r="PEL52"/>
      <c r="PEM52"/>
      <c r="PEN52"/>
      <c r="PEO52"/>
      <c r="PEP52"/>
      <c r="PEQ52"/>
      <c r="PER52"/>
      <c r="PES52"/>
      <c r="PET52"/>
      <c r="PEU52"/>
      <c r="PEV52"/>
      <c r="PEW52"/>
      <c r="PEX52"/>
      <c r="PEY52"/>
      <c r="PEZ52"/>
      <c r="PFA52"/>
      <c r="PFB52"/>
      <c r="PFC52"/>
      <c r="PFD52"/>
      <c r="PFE52"/>
      <c r="PFF52"/>
      <c r="PFG52"/>
      <c r="PFH52"/>
      <c r="PFI52"/>
      <c r="PFJ52"/>
      <c r="PFK52"/>
      <c r="PFL52"/>
      <c r="PFM52"/>
      <c r="PFN52"/>
      <c r="PFO52"/>
      <c r="PFP52"/>
      <c r="PFQ52"/>
      <c r="PFR52"/>
      <c r="PFS52"/>
      <c r="PFT52"/>
      <c r="PFU52"/>
      <c r="PFV52"/>
      <c r="PFW52"/>
      <c r="PFX52"/>
      <c r="PFY52"/>
      <c r="PFZ52"/>
      <c r="PGA52"/>
      <c r="PGB52"/>
      <c r="PGC52"/>
      <c r="PGD52"/>
      <c r="PGE52"/>
      <c r="PGF52"/>
      <c r="PGG52"/>
      <c r="PGH52"/>
      <c r="PGI52"/>
      <c r="PGJ52"/>
      <c r="PGK52"/>
      <c r="PGL52"/>
      <c r="PGM52"/>
      <c r="PGN52"/>
      <c r="PGO52"/>
      <c r="PGP52"/>
      <c r="PGQ52"/>
      <c r="PGR52"/>
      <c r="PGS52"/>
      <c r="PGT52"/>
      <c r="PGU52"/>
      <c r="PGV52"/>
      <c r="PGW52"/>
      <c r="PGX52"/>
      <c r="PGY52"/>
      <c r="PGZ52"/>
      <c r="PHA52"/>
      <c r="PHB52"/>
      <c r="PHC52"/>
      <c r="PHD52"/>
      <c r="PHE52"/>
      <c r="PHF52"/>
      <c r="PHG52"/>
      <c r="PHH52"/>
      <c r="PHI52"/>
      <c r="PHJ52"/>
      <c r="PHK52"/>
      <c r="PHL52"/>
      <c r="PHM52"/>
      <c r="PHN52"/>
      <c r="PHO52"/>
      <c r="PHP52"/>
      <c r="PHQ52"/>
      <c r="PHR52"/>
      <c r="PHS52"/>
      <c r="PHT52"/>
      <c r="PHU52"/>
      <c r="PHV52"/>
      <c r="PHW52"/>
      <c r="PHX52"/>
      <c r="PHY52"/>
      <c r="PHZ52"/>
      <c r="PIA52"/>
      <c r="PIB52"/>
      <c r="PIC52"/>
      <c r="PID52"/>
      <c r="PIE52"/>
      <c r="PIF52"/>
      <c r="PIG52"/>
      <c r="PIH52"/>
      <c r="PII52"/>
      <c r="PIJ52"/>
      <c r="PIK52"/>
      <c r="PIL52"/>
      <c r="PIM52"/>
      <c r="PIN52"/>
      <c r="PIO52"/>
      <c r="PIP52"/>
      <c r="PIQ52"/>
      <c r="PIR52"/>
      <c r="PIS52"/>
      <c r="PIT52"/>
      <c r="PIU52"/>
      <c r="PIV52"/>
      <c r="PIW52"/>
      <c r="PIX52"/>
      <c r="PIY52"/>
      <c r="PIZ52"/>
      <c r="PJA52"/>
      <c r="PJB52"/>
      <c r="PJC52"/>
      <c r="PJD52"/>
      <c r="PJE52"/>
      <c r="PJF52"/>
      <c r="PJG52"/>
      <c r="PJH52"/>
      <c r="PJI52"/>
      <c r="PJJ52"/>
      <c r="PJK52"/>
      <c r="PJL52"/>
      <c r="PJM52"/>
      <c r="PJN52"/>
      <c r="PJO52"/>
      <c r="PJP52"/>
      <c r="PJQ52"/>
      <c r="PJR52"/>
      <c r="PJS52"/>
      <c r="PJT52"/>
      <c r="PJU52"/>
      <c r="PJV52"/>
      <c r="PJW52"/>
      <c r="PJX52"/>
      <c r="PJY52"/>
      <c r="PJZ52"/>
      <c r="PKA52"/>
      <c r="PKB52"/>
      <c r="PKC52"/>
      <c r="PKD52"/>
      <c r="PKE52"/>
      <c r="PKF52"/>
      <c r="PKG52"/>
      <c r="PKH52"/>
      <c r="PKI52"/>
      <c r="PKJ52"/>
      <c r="PKK52"/>
      <c r="PKL52"/>
      <c r="PKM52"/>
      <c r="PKN52"/>
      <c r="PKO52"/>
      <c r="PKP52"/>
      <c r="PKQ52"/>
      <c r="PKR52"/>
      <c r="PKS52"/>
      <c r="PKT52"/>
      <c r="PKU52"/>
      <c r="PKV52"/>
      <c r="PKW52"/>
      <c r="PKX52"/>
      <c r="PKY52"/>
      <c r="PKZ52"/>
      <c r="PLA52"/>
      <c r="PLB52"/>
      <c r="PLC52"/>
      <c r="PLD52"/>
      <c r="PLE52"/>
      <c r="PLF52"/>
      <c r="PLG52"/>
      <c r="PLH52"/>
      <c r="PLI52"/>
      <c r="PLJ52"/>
      <c r="PLK52"/>
      <c r="PLL52"/>
      <c r="PLM52"/>
      <c r="PLN52"/>
      <c r="PLO52"/>
      <c r="PLP52"/>
      <c r="PLQ52"/>
      <c r="PLR52"/>
      <c r="PLS52"/>
      <c r="PLT52"/>
      <c r="PLU52"/>
      <c r="PLV52"/>
      <c r="PLW52"/>
      <c r="PLX52"/>
      <c r="PLY52"/>
      <c r="PLZ52"/>
      <c r="PMA52"/>
      <c r="PMB52"/>
      <c r="PMC52"/>
      <c r="PMD52"/>
      <c r="PME52"/>
      <c r="PMF52"/>
      <c r="PMG52"/>
      <c r="PMH52"/>
      <c r="PMI52"/>
      <c r="PMJ52"/>
      <c r="PMK52"/>
      <c r="PML52"/>
      <c r="PMM52"/>
      <c r="PMN52"/>
      <c r="PMO52"/>
      <c r="PMP52"/>
      <c r="PMQ52"/>
      <c r="PMR52"/>
      <c r="PMS52"/>
      <c r="PMT52"/>
      <c r="PMU52"/>
      <c r="PMV52"/>
      <c r="PMW52"/>
      <c r="PMX52"/>
      <c r="PMY52"/>
      <c r="PMZ52"/>
      <c r="PNA52"/>
      <c r="PNB52"/>
      <c r="PNC52"/>
      <c r="PND52"/>
      <c r="PNE52"/>
      <c r="PNF52"/>
      <c r="PNG52"/>
      <c r="PNH52"/>
      <c r="PNI52"/>
      <c r="PNJ52"/>
      <c r="PNK52"/>
      <c r="PNL52"/>
      <c r="PNM52"/>
      <c r="PNN52"/>
      <c r="PNO52"/>
      <c r="PNP52"/>
      <c r="PNQ52"/>
      <c r="PNR52"/>
      <c r="PNS52"/>
      <c r="PNT52"/>
      <c r="PNU52"/>
      <c r="PNV52"/>
      <c r="PNW52"/>
      <c r="PNX52"/>
      <c r="PNY52"/>
      <c r="PNZ52"/>
      <c r="POA52"/>
      <c r="POB52"/>
      <c r="POC52"/>
      <c r="POD52"/>
      <c r="POE52"/>
      <c r="POF52"/>
      <c r="POG52"/>
      <c r="POH52"/>
      <c r="POI52"/>
      <c r="POJ52"/>
      <c r="POK52"/>
      <c r="POL52"/>
      <c r="POM52"/>
      <c r="PON52"/>
      <c r="POO52"/>
      <c r="POP52"/>
      <c r="POQ52"/>
      <c r="POR52"/>
      <c r="POS52"/>
      <c r="POT52"/>
      <c r="POU52"/>
      <c r="POV52"/>
      <c r="POW52"/>
      <c r="POX52"/>
      <c r="POY52"/>
      <c r="POZ52"/>
      <c r="PPA52"/>
      <c r="PPB52"/>
      <c r="PPC52"/>
      <c r="PPD52"/>
      <c r="PPE52"/>
      <c r="PPF52"/>
      <c r="PPG52"/>
      <c r="PPH52"/>
      <c r="PPI52"/>
      <c r="PPJ52"/>
      <c r="PPK52"/>
      <c r="PPL52"/>
      <c r="PPM52"/>
      <c r="PPN52"/>
      <c r="PPO52"/>
      <c r="PPP52"/>
      <c r="PPQ52"/>
      <c r="PPR52"/>
      <c r="PPS52"/>
      <c r="PPT52"/>
      <c r="PPU52"/>
      <c r="PPV52"/>
      <c r="PPW52"/>
      <c r="PPX52"/>
      <c r="PPY52"/>
      <c r="PPZ52"/>
      <c r="PQA52"/>
      <c r="PQB52"/>
      <c r="PQC52"/>
      <c r="PQD52"/>
      <c r="PQE52"/>
      <c r="PQF52"/>
      <c r="PQG52"/>
      <c r="PQH52"/>
      <c r="PQI52"/>
      <c r="PQJ52"/>
      <c r="PQK52"/>
      <c r="PQL52"/>
      <c r="PQM52"/>
      <c r="PQN52"/>
      <c r="PQO52"/>
      <c r="PQP52"/>
      <c r="PQQ52"/>
      <c r="PQR52"/>
      <c r="PQS52"/>
      <c r="PQT52"/>
      <c r="PQU52"/>
      <c r="PQV52"/>
      <c r="PQW52"/>
      <c r="PQX52"/>
      <c r="PQY52"/>
      <c r="PQZ52"/>
      <c r="PRA52"/>
      <c r="PRB52"/>
      <c r="PRC52"/>
      <c r="PRD52"/>
      <c r="PRE52"/>
      <c r="PRF52"/>
      <c r="PRG52"/>
      <c r="PRH52"/>
      <c r="PRI52"/>
      <c r="PRJ52"/>
      <c r="PRK52"/>
      <c r="PRL52"/>
      <c r="PRM52"/>
      <c r="PRN52"/>
      <c r="PRO52"/>
      <c r="PRP52"/>
      <c r="PRQ52"/>
      <c r="PRR52"/>
      <c r="PRS52"/>
      <c r="PRT52"/>
      <c r="PRU52"/>
      <c r="PRV52"/>
      <c r="PRW52"/>
      <c r="PRX52"/>
      <c r="PRY52"/>
      <c r="PRZ52"/>
      <c r="PSA52"/>
      <c r="PSB52"/>
      <c r="PSC52"/>
      <c r="PSD52"/>
      <c r="PSE52"/>
      <c r="PSF52"/>
      <c r="PSG52"/>
      <c r="PSH52"/>
      <c r="PSI52"/>
      <c r="PSJ52"/>
      <c r="PSK52"/>
      <c r="PSL52"/>
      <c r="PSM52"/>
      <c r="PSN52"/>
      <c r="PSO52"/>
      <c r="PSP52"/>
      <c r="PSQ52"/>
      <c r="PSR52"/>
      <c r="PSS52"/>
      <c r="PST52"/>
      <c r="PSU52"/>
      <c r="PSV52"/>
      <c r="PSW52"/>
      <c r="PSX52"/>
      <c r="PSY52"/>
      <c r="PSZ52"/>
      <c r="PTA52"/>
      <c r="PTB52"/>
      <c r="PTC52"/>
      <c r="PTD52"/>
      <c r="PTE52"/>
      <c r="PTF52"/>
      <c r="PTG52"/>
      <c r="PTH52"/>
      <c r="PTI52"/>
      <c r="PTJ52"/>
      <c r="PTK52"/>
      <c r="PTL52"/>
      <c r="PTM52"/>
      <c r="PTN52"/>
      <c r="PTO52"/>
      <c r="PTP52"/>
      <c r="PTQ52"/>
      <c r="PTR52"/>
      <c r="PTS52"/>
      <c r="PTT52"/>
      <c r="PTU52"/>
      <c r="PTV52"/>
      <c r="PTW52"/>
      <c r="PTX52"/>
      <c r="PTY52"/>
      <c r="PTZ52"/>
      <c r="PUA52"/>
      <c r="PUB52"/>
      <c r="PUC52"/>
      <c r="PUD52"/>
      <c r="PUE52"/>
      <c r="PUF52"/>
      <c r="PUG52"/>
      <c r="PUH52"/>
      <c r="PUI52"/>
      <c r="PUJ52"/>
      <c r="PUK52"/>
      <c r="PUL52"/>
      <c r="PUM52"/>
      <c r="PUN52"/>
      <c r="PUO52"/>
      <c r="PUP52"/>
      <c r="PUQ52"/>
      <c r="PUR52"/>
      <c r="PUS52"/>
      <c r="PUT52"/>
      <c r="PUU52"/>
      <c r="PUV52"/>
      <c r="PUW52"/>
      <c r="PUX52"/>
      <c r="PUY52"/>
      <c r="PUZ52"/>
      <c r="PVA52"/>
      <c r="PVB52"/>
      <c r="PVC52"/>
      <c r="PVD52"/>
      <c r="PVE52"/>
      <c r="PVF52"/>
      <c r="PVG52"/>
      <c r="PVH52"/>
      <c r="PVI52"/>
      <c r="PVJ52"/>
      <c r="PVK52"/>
      <c r="PVL52"/>
      <c r="PVM52"/>
      <c r="PVN52"/>
      <c r="PVO52"/>
      <c r="PVP52"/>
      <c r="PVQ52"/>
      <c r="PVR52"/>
      <c r="PVS52"/>
      <c r="PVT52"/>
      <c r="PVU52"/>
      <c r="PVV52"/>
      <c r="PVW52"/>
      <c r="PVX52"/>
      <c r="PVY52"/>
      <c r="PVZ52"/>
      <c r="PWA52"/>
      <c r="PWB52"/>
      <c r="PWC52"/>
      <c r="PWD52"/>
      <c r="PWE52"/>
      <c r="PWF52"/>
      <c r="PWG52"/>
      <c r="PWH52"/>
      <c r="PWI52"/>
      <c r="PWJ52"/>
      <c r="PWK52"/>
      <c r="PWL52"/>
      <c r="PWM52"/>
      <c r="PWN52"/>
      <c r="PWO52"/>
      <c r="PWP52"/>
      <c r="PWQ52"/>
      <c r="PWR52"/>
      <c r="PWS52"/>
      <c r="PWT52"/>
      <c r="PWU52"/>
      <c r="PWV52"/>
      <c r="PWW52"/>
      <c r="PWX52"/>
      <c r="PWY52"/>
      <c r="PWZ52"/>
      <c r="PXA52"/>
      <c r="PXB52"/>
      <c r="PXC52"/>
      <c r="PXD52"/>
      <c r="PXE52"/>
      <c r="PXF52"/>
      <c r="PXG52"/>
      <c r="PXH52"/>
      <c r="PXI52"/>
      <c r="PXJ52"/>
      <c r="PXK52"/>
      <c r="PXL52"/>
      <c r="PXM52"/>
      <c r="PXN52"/>
      <c r="PXO52"/>
      <c r="PXP52"/>
      <c r="PXQ52"/>
      <c r="PXR52"/>
      <c r="PXS52"/>
      <c r="PXT52"/>
      <c r="PXU52"/>
      <c r="PXV52"/>
      <c r="PXW52"/>
      <c r="PXX52"/>
      <c r="PXY52"/>
      <c r="PXZ52"/>
      <c r="PYA52"/>
      <c r="PYB52"/>
      <c r="PYC52"/>
      <c r="PYD52"/>
      <c r="PYE52"/>
      <c r="PYF52"/>
      <c r="PYG52"/>
      <c r="PYH52"/>
      <c r="PYI52"/>
      <c r="PYJ52"/>
      <c r="PYK52"/>
      <c r="PYL52"/>
      <c r="PYM52"/>
      <c r="PYN52"/>
      <c r="PYO52"/>
      <c r="PYP52"/>
      <c r="PYQ52"/>
      <c r="PYR52"/>
      <c r="PYS52"/>
      <c r="PYT52"/>
      <c r="PYU52"/>
      <c r="PYV52"/>
      <c r="PYW52"/>
      <c r="PYX52"/>
      <c r="PYY52"/>
      <c r="PYZ52"/>
      <c r="PZA52"/>
      <c r="PZB52"/>
      <c r="PZC52"/>
      <c r="PZD52"/>
      <c r="PZE52"/>
      <c r="PZF52"/>
      <c r="PZG52"/>
      <c r="PZH52"/>
      <c r="PZI52"/>
      <c r="PZJ52"/>
      <c r="PZK52"/>
      <c r="PZL52"/>
      <c r="PZM52"/>
      <c r="PZN52"/>
      <c r="PZO52"/>
      <c r="PZP52"/>
      <c r="PZQ52"/>
      <c r="PZR52"/>
      <c r="PZS52"/>
      <c r="PZT52"/>
      <c r="PZU52"/>
      <c r="PZV52"/>
      <c r="PZW52"/>
      <c r="PZX52"/>
      <c r="PZY52"/>
      <c r="PZZ52"/>
      <c r="QAA52"/>
      <c r="QAB52"/>
      <c r="QAC52"/>
      <c r="QAD52"/>
      <c r="QAE52"/>
      <c r="QAF52"/>
      <c r="QAG52"/>
      <c r="QAH52"/>
      <c r="QAI52"/>
      <c r="QAJ52"/>
      <c r="QAK52"/>
      <c r="QAL52"/>
      <c r="QAM52"/>
      <c r="QAN52"/>
      <c r="QAO52"/>
      <c r="QAP52"/>
      <c r="QAQ52"/>
      <c r="QAR52"/>
      <c r="QAS52"/>
      <c r="QAT52"/>
      <c r="QAU52"/>
      <c r="QAV52"/>
      <c r="QAW52"/>
      <c r="QAX52"/>
      <c r="QAY52"/>
      <c r="QAZ52"/>
      <c r="QBA52"/>
      <c r="QBB52"/>
      <c r="QBC52"/>
      <c r="QBD52"/>
      <c r="QBE52"/>
      <c r="QBF52"/>
      <c r="QBG52"/>
      <c r="QBH52"/>
      <c r="QBI52"/>
      <c r="QBJ52"/>
      <c r="QBK52"/>
      <c r="QBL52"/>
      <c r="QBM52"/>
      <c r="QBN52"/>
      <c r="QBO52"/>
      <c r="QBP52"/>
      <c r="QBQ52"/>
      <c r="QBR52"/>
      <c r="QBS52"/>
      <c r="QBT52"/>
      <c r="QBU52"/>
      <c r="QBV52"/>
      <c r="QBW52"/>
      <c r="QBX52"/>
      <c r="QBY52"/>
      <c r="QBZ52"/>
      <c r="QCA52"/>
      <c r="QCB52"/>
      <c r="QCC52"/>
      <c r="QCD52"/>
      <c r="QCE52"/>
      <c r="QCF52"/>
      <c r="QCG52"/>
      <c r="QCH52"/>
      <c r="QCI52"/>
      <c r="QCJ52"/>
      <c r="QCK52"/>
      <c r="QCL52"/>
      <c r="QCM52"/>
      <c r="QCN52"/>
      <c r="QCO52"/>
      <c r="QCP52"/>
      <c r="QCQ52"/>
      <c r="QCR52"/>
      <c r="QCS52"/>
      <c r="QCT52"/>
      <c r="QCU52"/>
      <c r="QCV52"/>
      <c r="QCW52"/>
      <c r="QCX52"/>
      <c r="QCY52"/>
      <c r="QCZ52"/>
      <c r="QDA52"/>
      <c r="QDB52"/>
      <c r="QDC52"/>
      <c r="QDD52"/>
      <c r="QDE52"/>
      <c r="QDF52"/>
      <c r="QDG52"/>
      <c r="QDH52"/>
      <c r="QDI52"/>
      <c r="QDJ52"/>
      <c r="QDK52"/>
      <c r="QDL52"/>
      <c r="QDM52"/>
      <c r="QDN52"/>
      <c r="QDO52"/>
      <c r="QDP52"/>
      <c r="QDQ52"/>
      <c r="QDR52"/>
      <c r="QDS52"/>
      <c r="QDT52"/>
      <c r="QDU52"/>
      <c r="QDV52"/>
      <c r="QDW52"/>
      <c r="QDX52"/>
      <c r="QDY52"/>
      <c r="QDZ52"/>
      <c r="QEA52"/>
      <c r="QEB52"/>
      <c r="QEC52"/>
      <c r="QED52"/>
      <c r="QEE52"/>
      <c r="QEF52"/>
      <c r="QEG52"/>
      <c r="QEH52"/>
      <c r="QEI52"/>
      <c r="QEJ52"/>
      <c r="QEK52"/>
      <c r="QEL52"/>
      <c r="QEM52"/>
      <c r="QEN52"/>
      <c r="QEO52"/>
      <c r="QEP52"/>
      <c r="QEQ52"/>
      <c r="QER52"/>
      <c r="QES52"/>
      <c r="QET52"/>
      <c r="QEU52"/>
      <c r="QEV52"/>
      <c r="QEW52"/>
      <c r="QEX52"/>
      <c r="QEY52"/>
      <c r="QEZ52"/>
      <c r="QFA52"/>
      <c r="QFB52"/>
      <c r="QFC52"/>
      <c r="QFD52"/>
      <c r="QFE52"/>
      <c r="QFF52"/>
      <c r="QFG52"/>
      <c r="QFH52"/>
      <c r="QFI52"/>
      <c r="QFJ52"/>
      <c r="QFK52"/>
      <c r="QFL52"/>
      <c r="QFM52"/>
      <c r="QFN52"/>
      <c r="QFO52"/>
      <c r="QFP52"/>
      <c r="QFQ52"/>
      <c r="QFR52"/>
      <c r="QFS52"/>
      <c r="QFT52"/>
      <c r="QFU52"/>
      <c r="QFV52"/>
      <c r="QFW52"/>
      <c r="QFX52"/>
      <c r="QFY52"/>
      <c r="QFZ52"/>
      <c r="QGA52"/>
      <c r="QGB52"/>
      <c r="QGC52"/>
      <c r="QGD52"/>
      <c r="QGE52"/>
      <c r="QGF52"/>
      <c r="QGG52"/>
      <c r="QGH52"/>
      <c r="QGI52"/>
      <c r="QGJ52"/>
      <c r="QGK52"/>
      <c r="QGL52"/>
      <c r="QGM52"/>
      <c r="QGN52"/>
      <c r="QGO52"/>
      <c r="QGP52"/>
      <c r="QGQ52"/>
      <c r="QGR52"/>
      <c r="QGS52"/>
      <c r="QGT52"/>
      <c r="QGU52"/>
      <c r="QGV52"/>
      <c r="QGW52"/>
      <c r="QGX52"/>
      <c r="QGY52"/>
      <c r="QGZ52"/>
      <c r="QHA52"/>
      <c r="QHB52"/>
      <c r="QHC52"/>
      <c r="QHD52"/>
      <c r="QHE52"/>
      <c r="QHF52"/>
      <c r="QHG52"/>
      <c r="QHH52"/>
      <c r="QHI52"/>
      <c r="QHJ52"/>
      <c r="QHK52"/>
      <c r="QHL52"/>
      <c r="QHM52"/>
      <c r="QHN52"/>
      <c r="QHO52"/>
      <c r="QHP52"/>
      <c r="QHQ52"/>
      <c r="QHR52"/>
      <c r="QHS52"/>
      <c r="QHT52"/>
      <c r="QHU52"/>
      <c r="QHV52"/>
      <c r="QHW52"/>
      <c r="QHX52"/>
      <c r="QHY52"/>
      <c r="QHZ52"/>
      <c r="QIA52"/>
      <c r="QIB52"/>
      <c r="QIC52"/>
      <c r="QID52"/>
      <c r="QIE52"/>
      <c r="QIF52"/>
      <c r="QIG52"/>
      <c r="QIH52"/>
      <c r="QII52"/>
      <c r="QIJ52"/>
      <c r="QIK52"/>
      <c r="QIL52"/>
      <c r="QIM52"/>
      <c r="QIN52"/>
      <c r="QIO52"/>
      <c r="QIP52"/>
      <c r="QIQ52"/>
      <c r="QIR52"/>
      <c r="QIS52"/>
      <c r="QIT52"/>
      <c r="QIU52"/>
      <c r="QIV52"/>
      <c r="QIW52"/>
      <c r="QIX52"/>
      <c r="QIY52"/>
      <c r="QIZ52"/>
      <c r="QJA52"/>
      <c r="QJB52"/>
      <c r="QJC52"/>
      <c r="QJD52"/>
      <c r="QJE52"/>
      <c r="QJF52"/>
      <c r="QJG52"/>
      <c r="QJH52"/>
      <c r="QJI52"/>
      <c r="QJJ52"/>
      <c r="QJK52"/>
      <c r="QJL52"/>
      <c r="QJM52"/>
      <c r="QJN52"/>
      <c r="QJO52"/>
      <c r="QJP52"/>
      <c r="QJQ52"/>
      <c r="QJR52"/>
      <c r="QJS52"/>
      <c r="QJT52"/>
      <c r="QJU52"/>
      <c r="QJV52"/>
      <c r="QJW52"/>
      <c r="QJX52"/>
      <c r="QJY52"/>
      <c r="QJZ52"/>
      <c r="QKA52"/>
      <c r="QKB52"/>
      <c r="QKC52"/>
      <c r="QKD52"/>
      <c r="QKE52"/>
      <c r="QKF52"/>
      <c r="QKG52"/>
      <c r="QKH52"/>
      <c r="QKI52"/>
      <c r="QKJ52"/>
      <c r="QKK52"/>
      <c r="QKL52"/>
      <c r="QKM52"/>
      <c r="QKN52"/>
      <c r="QKO52"/>
      <c r="QKP52"/>
      <c r="QKQ52"/>
      <c r="QKR52"/>
      <c r="QKS52"/>
      <c r="QKT52"/>
      <c r="QKU52"/>
      <c r="QKV52"/>
      <c r="QKW52"/>
      <c r="QKX52"/>
      <c r="QKY52"/>
      <c r="QKZ52"/>
      <c r="QLA52"/>
      <c r="QLB52"/>
      <c r="QLC52"/>
      <c r="QLD52"/>
      <c r="QLE52"/>
      <c r="QLF52"/>
      <c r="QLG52"/>
      <c r="QLH52"/>
      <c r="QLI52"/>
      <c r="QLJ52"/>
      <c r="QLK52"/>
      <c r="QLL52"/>
      <c r="QLM52"/>
      <c r="QLN52"/>
      <c r="QLO52"/>
      <c r="QLP52"/>
      <c r="QLQ52"/>
      <c r="QLR52"/>
      <c r="QLS52"/>
      <c r="QLT52"/>
      <c r="QLU52"/>
      <c r="QLV52"/>
      <c r="QLW52"/>
      <c r="QLX52"/>
      <c r="QLY52"/>
      <c r="QLZ52"/>
      <c r="QMA52"/>
      <c r="QMB52"/>
      <c r="QMC52"/>
      <c r="QMD52"/>
      <c r="QME52"/>
      <c r="QMF52"/>
      <c r="QMG52"/>
      <c r="QMH52"/>
      <c r="QMI52"/>
      <c r="QMJ52"/>
      <c r="QMK52"/>
      <c r="QML52"/>
      <c r="QMM52"/>
      <c r="QMN52"/>
      <c r="QMO52"/>
      <c r="QMP52"/>
      <c r="QMQ52"/>
      <c r="QMR52"/>
      <c r="QMS52"/>
      <c r="QMT52"/>
      <c r="QMU52"/>
      <c r="QMV52"/>
      <c r="QMW52"/>
      <c r="QMX52"/>
      <c r="QMY52"/>
      <c r="QMZ52"/>
      <c r="QNA52"/>
      <c r="QNB52"/>
      <c r="QNC52"/>
      <c r="QND52"/>
      <c r="QNE52"/>
      <c r="QNF52"/>
      <c r="QNG52"/>
      <c r="QNH52"/>
      <c r="QNI52"/>
      <c r="QNJ52"/>
      <c r="QNK52"/>
      <c r="QNL52"/>
      <c r="QNM52"/>
      <c r="QNN52"/>
      <c r="QNO52"/>
      <c r="QNP52"/>
      <c r="QNQ52"/>
      <c r="QNR52"/>
      <c r="QNS52"/>
      <c r="QNT52"/>
      <c r="QNU52"/>
      <c r="QNV52"/>
      <c r="QNW52"/>
      <c r="QNX52"/>
      <c r="QNY52"/>
      <c r="QNZ52"/>
      <c r="QOA52"/>
      <c r="QOB52"/>
      <c r="QOC52"/>
      <c r="QOD52"/>
      <c r="QOE52"/>
      <c r="QOF52"/>
      <c r="QOG52"/>
      <c r="QOH52"/>
      <c r="QOI52"/>
      <c r="QOJ52"/>
      <c r="QOK52"/>
      <c r="QOL52"/>
      <c r="QOM52"/>
      <c r="QON52"/>
      <c r="QOO52"/>
      <c r="QOP52"/>
      <c r="QOQ52"/>
      <c r="QOR52"/>
      <c r="QOS52"/>
      <c r="QOT52"/>
      <c r="QOU52"/>
      <c r="QOV52"/>
      <c r="QOW52"/>
      <c r="QOX52"/>
      <c r="QOY52"/>
      <c r="QOZ52"/>
      <c r="QPA52"/>
      <c r="QPB52"/>
      <c r="QPC52"/>
      <c r="QPD52"/>
      <c r="QPE52"/>
      <c r="QPF52"/>
      <c r="QPG52"/>
      <c r="QPH52"/>
      <c r="QPI52"/>
      <c r="QPJ52"/>
      <c r="QPK52"/>
      <c r="QPL52"/>
      <c r="QPM52"/>
      <c r="QPN52"/>
      <c r="QPO52"/>
      <c r="QPP52"/>
      <c r="QPQ52"/>
      <c r="QPR52"/>
      <c r="QPS52"/>
      <c r="QPT52"/>
      <c r="QPU52"/>
      <c r="QPV52"/>
      <c r="QPW52"/>
      <c r="QPX52"/>
      <c r="QPY52"/>
      <c r="QPZ52"/>
      <c r="QQA52"/>
      <c r="QQB52"/>
      <c r="QQC52"/>
      <c r="QQD52"/>
      <c r="QQE52"/>
      <c r="QQF52"/>
      <c r="QQG52"/>
      <c r="QQH52"/>
      <c r="QQI52"/>
      <c r="QQJ52"/>
      <c r="QQK52"/>
      <c r="QQL52"/>
      <c r="QQM52"/>
      <c r="QQN52"/>
      <c r="QQO52"/>
      <c r="QQP52"/>
      <c r="QQQ52"/>
      <c r="QQR52"/>
      <c r="QQS52"/>
      <c r="QQT52"/>
      <c r="QQU52"/>
      <c r="QQV52"/>
      <c r="QQW52"/>
      <c r="QQX52"/>
      <c r="QQY52"/>
      <c r="QQZ52"/>
      <c r="QRA52"/>
      <c r="QRB52"/>
      <c r="QRC52"/>
      <c r="QRD52"/>
      <c r="QRE52"/>
      <c r="QRF52"/>
      <c r="QRG52"/>
      <c r="QRH52"/>
      <c r="QRI52"/>
      <c r="QRJ52"/>
      <c r="QRK52"/>
      <c r="QRL52"/>
      <c r="QRM52"/>
      <c r="QRN52"/>
      <c r="QRO52"/>
      <c r="QRP52"/>
      <c r="QRQ52"/>
      <c r="QRR52"/>
      <c r="QRS52"/>
      <c r="QRT52"/>
      <c r="QRU52"/>
      <c r="QRV52"/>
      <c r="QRW52"/>
      <c r="QRX52"/>
      <c r="QRY52"/>
      <c r="QRZ52"/>
      <c r="QSA52"/>
      <c r="QSB52"/>
      <c r="QSC52"/>
      <c r="QSD52"/>
      <c r="QSE52"/>
      <c r="QSF52"/>
      <c r="QSG52"/>
      <c r="QSH52"/>
      <c r="QSI52"/>
      <c r="QSJ52"/>
      <c r="QSK52"/>
      <c r="QSL52"/>
      <c r="QSM52"/>
      <c r="QSN52"/>
      <c r="QSO52"/>
      <c r="QSP52"/>
      <c r="QSQ52"/>
      <c r="QSR52"/>
      <c r="QSS52"/>
      <c r="QST52"/>
      <c r="QSU52"/>
      <c r="QSV52"/>
      <c r="QSW52"/>
      <c r="QSX52"/>
      <c r="QSY52"/>
      <c r="QSZ52"/>
      <c r="QTA52"/>
      <c r="QTB52"/>
      <c r="QTC52"/>
      <c r="QTD52"/>
      <c r="QTE52"/>
      <c r="QTF52"/>
      <c r="QTG52"/>
      <c r="QTH52"/>
      <c r="QTI52"/>
      <c r="QTJ52"/>
      <c r="QTK52"/>
      <c r="QTL52"/>
      <c r="QTM52"/>
      <c r="QTN52"/>
      <c r="QTO52"/>
      <c r="QTP52"/>
      <c r="QTQ52"/>
      <c r="QTR52"/>
      <c r="QTS52"/>
      <c r="QTT52"/>
      <c r="QTU52"/>
      <c r="QTV52"/>
      <c r="QTW52"/>
      <c r="QTX52"/>
      <c r="QTY52"/>
      <c r="QTZ52"/>
      <c r="QUA52"/>
      <c r="QUB52"/>
      <c r="QUC52"/>
      <c r="QUD52"/>
      <c r="QUE52"/>
      <c r="QUF52"/>
      <c r="QUG52"/>
      <c r="QUH52"/>
      <c r="QUI52"/>
      <c r="QUJ52"/>
      <c r="QUK52"/>
      <c r="QUL52"/>
      <c r="QUM52"/>
      <c r="QUN52"/>
      <c r="QUO52"/>
      <c r="QUP52"/>
      <c r="QUQ52"/>
      <c r="QUR52"/>
      <c r="QUS52"/>
      <c r="QUT52"/>
      <c r="QUU52"/>
      <c r="QUV52"/>
      <c r="QUW52"/>
      <c r="QUX52"/>
      <c r="QUY52"/>
      <c r="QUZ52"/>
      <c r="QVA52"/>
      <c r="QVB52"/>
      <c r="QVC52"/>
      <c r="QVD52"/>
      <c r="QVE52"/>
      <c r="QVF52"/>
      <c r="QVG52"/>
      <c r="QVH52"/>
      <c r="QVI52"/>
      <c r="QVJ52"/>
      <c r="QVK52"/>
      <c r="QVL52"/>
      <c r="QVM52"/>
      <c r="QVN52"/>
      <c r="QVO52"/>
      <c r="QVP52"/>
      <c r="QVQ52"/>
      <c r="QVR52"/>
      <c r="QVS52"/>
      <c r="QVT52"/>
      <c r="QVU52"/>
      <c r="QVV52"/>
      <c r="QVW52"/>
      <c r="QVX52"/>
      <c r="QVY52"/>
      <c r="QVZ52"/>
      <c r="QWA52"/>
      <c r="QWB52"/>
      <c r="QWC52"/>
      <c r="QWD52"/>
      <c r="QWE52"/>
      <c r="QWF52"/>
      <c r="QWG52"/>
      <c r="QWH52"/>
      <c r="QWI52"/>
      <c r="QWJ52"/>
      <c r="QWK52"/>
      <c r="QWL52"/>
      <c r="QWM52"/>
      <c r="QWN52"/>
      <c r="QWO52"/>
      <c r="QWP52"/>
      <c r="QWQ52"/>
      <c r="QWR52"/>
      <c r="QWS52"/>
      <c r="QWT52"/>
      <c r="QWU52"/>
      <c r="QWV52"/>
      <c r="QWW52"/>
      <c r="QWX52"/>
      <c r="QWY52"/>
      <c r="QWZ52"/>
      <c r="QXA52"/>
      <c r="QXB52"/>
      <c r="QXC52"/>
      <c r="QXD52"/>
      <c r="QXE52"/>
      <c r="QXF52"/>
      <c r="QXG52"/>
      <c r="QXH52"/>
      <c r="QXI52"/>
      <c r="QXJ52"/>
      <c r="QXK52"/>
      <c r="QXL52"/>
      <c r="QXM52"/>
      <c r="QXN52"/>
      <c r="QXO52"/>
      <c r="QXP52"/>
      <c r="QXQ52"/>
      <c r="QXR52"/>
      <c r="QXS52"/>
      <c r="QXT52"/>
      <c r="QXU52"/>
      <c r="QXV52"/>
      <c r="QXW52"/>
      <c r="QXX52"/>
      <c r="QXY52"/>
      <c r="QXZ52"/>
      <c r="QYA52"/>
      <c r="QYB52"/>
      <c r="QYC52"/>
      <c r="QYD52"/>
      <c r="QYE52"/>
      <c r="QYF52"/>
      <c r="QYG52"/>
      <c r="QYH52"/>
      <c r="QYI52"/>
      <c r="QYJ52"/>
      <c r="QYK52"/>
      <c r="QYL52"/>
      <c r="QYM52"/>
      <c r="QYN52"/>
      <c r="QYO52"/>
      <c r="QYP52"/>
      <c r="QYQ52"/>
      <c r="QYR52"/>
      <c r="QYS52"/>
      <c r="QYT52"/>
      <c r="QYU52"/>
      <c r="QYV52"/>
      <c r="QYW52"/>
      <c r="QYX52"/>
      <c r="QYY52"/>
      <c r="QYZ52"/>
      <c r="QZA52"/>
      <c r="QZB52"/>
      <c r="QZC52"/>
      <c r="QZD52"/>
      <c r="QZE52"/>
      <c r="QZF52"/>
      <c r="QZG52"/>
      <c r="QZH52"/>
      <c r="QZI52"/>
      <c r="QZJ52"/>
      <c r="QZK52"/>
      <c r="QZL52"/>
      <c r="QZM52"/>
      <c r="QZN52"/>
      <c r="QZO52"/>
      <c r="QZP52"/>
      <c r="QZQ52"/>
      <c r="QZR52"/>
      <c r="QZS52"/>
      <c r="QZT52"/>
      <c r="QZU52"/>
      <c r="QZV52"/>
      <c r="QZW52"/>
      <c r="QZX52"/>
      <c r="QZY52"/>
      <c r="QZZ52"/>
      <c r="RAA52"/>
      <c r="RAB52"/>
      <c r="RAC52"/>
      <c r="RAD52"/>
      <c r="RAE52"/>
      <c r="RAF52"/>
      <c r="RAG52"/>
      <c r="RAH52"/>
      <c r="RAI52"/>
      <c r="RAJ52"/>
      <c r="RAK52"/>
      <c r="RAL52"/>
      <c r="RAM52"/>
      <c r="RAN52"/>
      <c r="RAO52"/>
      <c r="RAP52"/>
      <c r="RAQ52"/>
      <c r="RAR52"/>
      <c r="RAS52"/>
      <c r="RAT52"/>
      <c r="RAU52"/>
      <c r="RAV52"/>
      <c r="RAW52"/>
      <c r="RAX52"/>
      <c r="RAY52"/>
      <c r="RAZ52"/>
      <c r="RBA52"/>
      <c r="RBB52"/>
      <c r="RBC52"/>
      <c r="RBD52"/>
      <c r="RBE52"/>
      <c r="RBF52"/>
      <c r="RBG52"/>
      <c r="RBH52"/>
      <c r="RBI52"/>
      <c r="RBJ52"/>
      <c r="RBK52"/>
      <c r="RBL52"/>
      <c r="RBM52"/>
      <c r="RBN52"/>
      <c r="RBO52"/>
      <c r="RBP52"/>
      <c r="RBQ52"/>
      <c r="RBR52"/>
      <c r="RBS52"/>
      <c r="RBT52"/>
      <c r="RBU52"/>
      <c r="RBV52"/>
      <c r="RBW52"/>
      <c r="RBX52"/>
      <c r="RBY52"/>
      <c r="RBZ52"/>
      <c r="RCA52"/>
      <c r="RCB52"/>
      <c r="RCC52"/>
      <c r="RCD52"/>
      <c r="RCE52"/>
      <c r="RCF52"/>
      <c r="RCG52"/>
      <c r="RCH52"/>
      <c r="RCI52"/>
      <c r="RCJ52"/>
      <c r="RCK52"/>
      <c r="RCL52"/>
      <c r="RCM52"/>
      <c r="RCN52"/>
      <c r="RCO52"/>
      <c r="RCP52"/>
      <c r="RCQ52"/>
      <c r="RCR52"/>
      <c r="RCS52"/>
      <c r="RCT52"/>
      <c r="RCU52"/>
      <c r="RCV52"/>
      <c r="RCW52"/>
      <c r="RCX52"/>
      <c r="RCY52"/>
      <c r="RCZ52"/>
      <c r="RDA52"/>
      <c r="RDB52"/>
      <c r="RDC52"/>
      <c r="RDD52"/>
      <c r="RDE52"/>
      <c r="RDF52"/>
      <c r="RDG52"/>
      <c r="RDH52"/>
      <c r="RDI52"/>
      <c r="RDJ52"/>
      <c r="RDK52"/>
      <c r="RDL52"/>
      <c r="RDM52"/>
      <c r="RDN52"/>
      <c r="RDO52"/>
      <c r="RDP52"/>
      <c r="RDQ52"/>
      <c r="RDR52"/>
      <c r="RDS52"/>
      <c r="RDT52"/>
      <c r="RDU52"/>
      <c r="RDV52"/>
      <c r="RDW52"/>
      <c r="RDX52"/>
      <c r="RDY52"/>
      <c r="RDZ52"/>
      <c r="REA52"/>
      <c r="REB52"/>
      <c r="REC52"/>
      <c r="RED52"/>
      <c r="REE52"/>
      <c r="REF52"/>
      <c r="REG52"/>
      <c r="REH52"/>
      <c r="REI52"/>
      <c r="REJ52"/>
      <c r="REK52"/>
      <c r="REL52"/>
      <c r="REM52"/>
      <c r="REN52"/>
      <c r="REO52"/>
      <c r="REP52"/>
      <c r="REQ52"/>
      <c r="RER52"/>
      <c r="RES52"/>
      <c r="RET52"/>
      <c r="REU52"/>
      <c r="REV52"/>
      <c r="REW52"/>
      <c r="REX52"/>
      <c r="REY52"/>
      <c r="REZ52"/>
      <c r="RFA52"/>
      <c r="RFB52"/>
      <c r="RFC52"/>
      <c r="RFD52"/>
      <c r="RFE52"/>
      <c r="RFF52"/>
      <c r="RFG52"/>
      <c r="RFH52"/>
      <c r="RFI52"/>
      <c r="RFJ52"/>
      <c r="RFK52"/>
      <c r="RFL52"/>
      <c r="RFM52"/>
      <c r="RFN52"/>
      <c r="RFO52"/>
      <c r="RFP52"/>
      <c r="RFQ52"/>
      <c r="RFR52"/>
      <c r="RFS52"/>
      <c r="RFT52"/>
      <c r="RFU52"/>
      <c r="RFV52"/>
      <c r="RFW52"/>
      <c r="RFX52"/>
      <c r="RFY52"/>
      <c r="RFZ52"/>
      <c r="RGA52"/>
      <c r="RGB52"/>
      <c r="RGC52"/>
      <c r="RGD52"/>
      <c r="RGE52"/>
      <c r="RGF52"/>
      <c r="RGG52"/>
      <c r="RGH52"/>
      <c r="RGI52"/>
      <c r="RGJ52"/>
      <c r="RGK52"/>
      <c r="RGL52"/>
      <c r="RGM52"/>
      <c r="RGN52"/>
      <c r="RGO52"/>
      <c r="RGP52"/>
      <c r="RGQ52"/>
      <c r="RGR52"/>
      <c r="RGS52"/>
      <c r="RGT52"/>
      <c r="RGU52"/>
      <c r="RGV52"/>
      <c r="RGW52"/>
      <c r="RGX52"/>
      <c r="RGY52"/>
      <c r="RGZ52"/>
      <c r="RHA52"/>
      <c r="RHB52"/>
      <c r="RHC52"/>
      <c r="RHD52"/>
      <c r="RHE52"/>
      <c r="RHF52"/>
      <c r="RHG52"/>
      <c r="RHH52"/>
      <c r="RHI52"/>
      <c r="RHJ52"/>
      <c r="RHK52"/>
      <c r="RHL52"/>
      <c r="RHM52"/>
      <c r="RHN52"/>
      <c r="RHO52"/>
      <c r="RHP52"/>
      <c r="RHQ52"/>
      <c r="RHR52"/>
      <c r="RHS52"/>
      <c r="RHT52"/>
      <c r="RHU52"/>
      <c r="RHV52"/>
      <c r="RHW52"/>
      <c r="RHX52"/>
      <c r="RHY52"/>
      <c r="RHZ52"/>
      <c r="RIA52"/>
      <c r="RIB52"/>
      <c r="RIC52"/>
      <c r="RID52"/>
      <c r="RIE52"/>
      <c r="RIF52"/>
      <c r="RIG52"/>
      <c r="RIH52"/>
      <c r="RII52"/>
      <c r="RIJ52"/>
      <c r="RIK52"/>
      <c r="RIL52"/>
      <c r="RIM52"/>
      <c r="RIN52"/>
      <c r="RIO52"/>
      <c r="RIP52"/>
      <c r="RIQ52"/>
      <c r="RIR52"/>
      <c r="RIS52"/>
      <c r="RIT52"/>
      <c r="RIU52"/>
      <c r="RIV52"/>
      <c r="RIW52"/>
      <c r="RIX52"/>
      <c r="RIY52"/>
      <c r="RIZ52"/>
      <c r="RJA52"/>
      <c r="RJB52"/>
      <c r="RJC52"/>
      <c r="RJD52"/>
      <c r="RJE52"/>
      <c r="RJF52"/>
      <c r="RJG52"/>
      <c r="RJH52"/>
      <c r="RJI52"/>
      <c r="RJJ52"/>
      <c r="RJK52"/>
      <c r="RJL52"/>
      <c r="RJM52"/>
      <c r="RJN52"/>
      <c r="RJO52"/>
      <c r="RJP52"/>
      <c r="RJQ52"/>
      <c r="RJR52"/>
      <c r="RJS52"/>
      <c r="RJT52"/>
      <c r="RJU52"/>
      <c r="RJV52"/>
      <c r="RJW52"/>
      <c r="RJX52"/>
      <c r="RJY52"/>
      <c r="RJZ52"/>
      <c r="RKA52"/>
      <c r="RKB52"/>
      <c r="RKC52"/>
      <c r="RKD52"/>
      <c r="RKE52"/>
      <c r="RKF52"/>
      <c r="RKG52"/>
      <c r="RKH52"/>
      <c r="RKI52"/>
      <c r="RKJ52"/>
      <c r="RKK52"/>
      <c r="RKL52"/>
      <c r="RKM52"/>
      <c r="RKN52"/>
      <c r="RKO52"/>
      <c r="RKP52"/>
      <c r="RKQ52"/>
      <c r="RKR52"/>
      <c r="RKS52"/>
      <c r="RKT52"/>
      <c r="RKU52"/>
      <c r="RKV52"/>
      <c r="RKW52"/>
      <c r="RKX52"/>
      <c r="RKY52"/>
      <c r="RKZ52"/>
      <c r="RLA52"/>
      <c r="RLB52"/>
      <c r="RLC52"/>
      <c r="RLD52"/>
      <c r="RLE52"/>
      <c r="RLF52"/>
      <c r="RLG52"/>
      <c r="RLH52"/>
      <c r="RLI52"/>
      <c r="RLJ52"/>
      <c r="RLK52"/>
      <c r="RLL52"/>
      <c r="RLM52"/>
      <c r="RLN52"/>
      <c r="RLO52"/>
      <c r="RLP52"/>
      <c r="RLQ52"/>
      <c r="RLR52"/>
      <c r="RLS52"/>
      <c r="RLT52"/>
      <c r="RLU52"/>
      <c r="RLV52"/>
      <c r="RLW52"/>
      <c r="RLX52"/>
      <c r="RLY52"/>
      <c r="RLZ52"/>
      <c r="RMA52"/>
      <c r="RMB52"/>
      <c r="RMC52"/>
      <c r="RMD52"/>
      <c r="RME52"/>
      <c r="RMF52"/>
      <c r="RMG52"/>
      <c r="RMH52"/>
      <c r="RMI52"/>
      <c r="RMJ52"/>
      <c r="RMK52"/>
      <c r="RML52"/>
      <c r="RMM52"/>
      <c r="RMN52"/>
      <c r="RMO52"/>
      <c r="RMP52"/>
      <c r="RMQ52"/>
      <c r="RMR52"/>
      <c r="RMS52"/>
      <c r="RMT52"/>
      <c r="RMU52"/>
      <c r="RMV52"/>
      <c r="RMW52"/>
      <c r="RMX52"/>
      <c r="RMY52"/>
      <c r="RMZ52"/>
      <c r="RNA52"/>
      <c r="RNB52"/>
      <c r="RNC52"/>
      <c r="RND52"/>
      <c r="RNE52"/>
      <c r="RNF52"/>
      <c r="RNG52"/>
      <c r="RNH52"/>
      <c r="RNI52"/>
      <c r="RNJ52"/>
      <c r="RNK52"/>
      <c r="RNL52"/>
      <c r="RNM52"/>
      <c r="RNN52"/>
      <c r="RNO52"/>
      <c r="RNP52"/>
      <c r="RNQ52"/>
      <c r="RNR52"/>
      <c r="RNS52"/>
      <c r="RNT52"/>
      <c r="RNU52"/>
      <c r="RNV52"/>
      <c r="RNW52"/>
      <c r="RNX52"/>
      <c r="RNY52"/>
      <c r="RNZ52"/>
      <c r="ROA52"/>
      <c r="ROB52"/>
      <c r="ROC52"/>
      <c r="ROD52"/>
      <c r="ROE52"/>
      <c r="ROF52"/>
      <c r="ROG52"/>
      <c r="ROH52"/>
      <c r="ROI52"/>
      <c r="ROJ52"/>
      <c r="ROK52"/>
      <c r="ROL52"/>
      <c r="ROM52"/>
      <c r="RON52"/>
      <c r="ROO52"/>
      <c r="ROP52"/>
      <c r="ROQ52"/>
      <c r="ROR52"/>
      <c r="ROS52"/>
      <c r="ROT52"/>
      <c r="ROU52"/>
      <c r="ROV52"/>
      <c r="ROW52"/>
      <c r="ROX52"/>
      <c r="ROY52"/>
      <c r="ROZ52"/>
      <c r="RPA52"/>
      <c r="RPB52"/>
      <c r="RPC52"/>
      <c r="RPD52"/>
      <c r="RPE52"/>
      <c r="RPF52"/>
      <c r="RPG52"/>
      <c r="RPH52"/>
      <c r="RPI52"/>
      <c r="RPJ52"/>
      <c r="RPK52"/>
      <c r="RPL52"/>
      <c r="RPM52"/>
      <c r="RPN52"/>
      <c r="RPO52"/>
      <c r="RPP52"/>
      <c r="RPQ52"/>
      <c r="RPR52"/>
      <c r="RPS52"/>
      <c r="RPT52"/>
      <c r="RPU52"/>
      <c r="RPV52"/>
      <c r="RPW52"/>
      <c r="RPX52"/>
      <c r="RPY52"/>
      <c r="RPZ52"/>
      <c r="RQA52"/>
      <c r="RQB52"/>
      <c r="RQC52"/>
      <c r="RQD52"/>
      <c r="RQE52"/>
      <c r="RQF52"/>
      <c r="RQG52"/>
      <c r="RQH52"/>
      <c r="RQI52"/>
      <c r="RQJ52"/>
      <c r="RQK52"/>
      <c r="RQL52"/>
      <c r="RQM52"/>
      <c r="RQN52"/>
      <c r="RQO52"/>
      <c r="RQP52"/>
      <c r="RQQ52"/>
      <c r="RQR52"/>
      <c r="RQS52"/>
      <c r="RQT52"/>
      <c r="RQU52"/>
      <c r="RQV52"/>
      <c r="RQW52"/>
      <c r="RQX52"/>
      <c r="RQY52"/>
      <c r="RQZ52"/>
      <c r="RRA52"/>
      <c r="RRB52"/>
      <c r="RRC52"/>
      <c r="RRD52"/>
      <c r="RRE52"/>
      <c r="RRF52"/>
      <c r="RRG52"/>
      <c r="RRH52"/>
      <c r="RRI52"/>
      <c r="RRJ52"/>
      <c r="RRK52"/>
      <c r="RRL52"/>
      <c r="RRM52"/>
      <c r="RRN52"/>
      <c r="RRO52"/>
      <c r="RRP52"/>
      <c r="RRQ52"/>
      <c r="RRR52"/>
      <c r="RRS52"/>
      <c r="RRT52"/>
      <c r="RRU52"/>
      <c r="RRV52"/>
      <c r="RRW52"/>
      <c r="RRX52"/>
      <c r="RRY52"/>
      <c r="RRZ52"/>
      <c r="RSA52"/>
      <c r="RSB52"/>
      <c r="RSC52"/>
      <c r="RSD52"/>
      <c r="RSE52"/>
      <c r="RSF52"/>
      <c r="RSG52"/>
      <c r="RSH52"/>
      <c r="RSI52"/>
      <c r="RSJ52"/>
      <c r="RSK52"/>
      <c r="RSL52"/>
      <c r="RSM52"/>
      <c r="RSN52"/>
      <c r="RSO52"/>
      <c r="RSP52"/>
      <c r="RSQ52"/>
      <c r="RSR52"/>
      <c r="RSS52"/>
      <c r="RST52"/>
      <c r="RSU52"/>
      <c r="RSV52"/>
      <c r="RSW52"/>
      <c r="RSX52"/>
      <c r="RSY52"/>
      <c r="RSZ52"/>
      <c r="RTA52"/>
      <c r="RTB52"/>
      <c r="RTC52"/>
      <c r="RTD52"/>
      <c r="RTE52"/>
      <c r="RTF52"/>
      <c r="RTG52"/>
      <c r="RTH52"/>
      <c r="RTI52"/>
      <c r="RTJ52"/>
      <c r="RTK52"/>
      <c r="RTL52"/>
      <c r="RTM52"/>
      <c r="RTN52"/>
      <c r="RTO52"/>
      <c r="RTP52"/>
      <c r="RTQ52"/>
      <c r="RTR52"/>
      <c r="RTS52"/>
      <c r="RTT52"/>
      <c r="RTU52"/>
      <c r="RTV52"/>
      <c r="RTW52"/>
      <c r="RTX52"/>
      <c r="RTY52"/>
      <c r="RTZ52"/>
      <c r="RUA52"/>
      <c r="RUB52"/>
      <c r="RUC52"/>
      <c r="RUD52"/>
      <c r="RUE52"/>
      <c r="RUF52"/>
      <c r="RUG52"/>
      <c r="RUH52"/>
      <c r="RUI52"/>
      <c r="RUJ52"/>
      <c r="RUK52"/>
      <c r="RUL52"/>
      <c r="RUM52"/>
      <c r="RUN52"/>
      <c r="RUO52"/>
      <c r="RUP52"/>
      <c r="RUQ52"/>
      <c r="RUR52"/>
      <c r="RUS52"/>
      <c r="RUT52"/>
      <c r="RUU52"/>
      <c r="RUV52"/>
      <c r="RUW52"/>
      <c r="RUX52"/>
      <c r="RUY52"/>
      <c r="RUZ52"/>
      <c r="RVA52"/>
      <c r="RVB52"/>
      <c r="RVC52"/>
      <c r="RVD52"/>
      <c r="RVE52"/>
      <c r="RVF52"/>
      <c r="RVG52"/>
      <c r="RVH52"/>
      <c r="RVI52"/>
      <c r="RVJ52"/>
      <c r="RVK52"/>
      <c r="RVL52"/>
      <c r="RVM52"/>
      <c r="RVN52"/>
      <c r="RVO52"/>
      <c r="RVP52"/>
      <c r="RVQ52"/>
      <c r="RVR52"/>
      <c r="RVS52"/>
      <c r="RVT52"/>
      <c r="RVU52"/>
      <c r="RVV52"/>
      <c r="RVW52"/>
      <c r="RVX52"/>
      <c r="RVY52"/>
      <c r="RVZ52"/>
      <c r="RWA52"/>
      <c r="RWB52"/>
      <c r="RWC52"/>
      <c r="RWD52"/>
      <c r="RWE52"/>
      <c r="RWF52"/>
      <c r="RWG52"/>
      <c r="RWH52"/>
      <c r="RWI52"/>
      <c r="RWJ52"/>
      <c r="RWK52"/>
      <c r="RWL52"/>
      <c r="RWM52"/>
      <c r="RWN52"/>
      <c r="RWO52"/>
      <c r="RWP52"/>
      <c r="RWQ52"/>
      <c r="RWR52"/>
      <c r="RWS52"/>
      <c r="RWT52"/>
      <c r="RWU52"/>
      <c r="RWV52"/>
      <c r="RWW52"/>
      <c r="RWX52"/>
      <c r="RWY52"/>
      <c r="RWZ52"/>
      <c r="RXA52"/>
      <c r="RXB52"/>
      <c r="RXC52"/>
      <c r="RXD52"/>
      <c r="RXE52"/>
      <c r="RXF52"/>
      <c r="RXG52"/>
      <c r="RXH52"/>
      <c r="RXI52"/>
      <c r="RXJ52"/>
      <c r="RXK52"/>
      <c r="RXL52"/>
      <c r="RXM52"/>
      <c r="RXN52"/>
      <c r="RXO52"/>
      <c r="RXP52"/>
      <c r="RXQ52"/>
      <c r="RXR52"/>
      <c r="RXS52"/>
      <c r="RXT52"/>
      <c r="RXU52"/>
      <c r="RXV52"/>
      <c r="RXW52"/>
      <c r="RXX52"/>
      <c r="RXY52"/>
      <c r="RXZ52"/>
      <c r="RYA52"/>
      <c r="RYB52"/>
      <c r="RYC52"/>
      <c r="RYD52"/>
      <c r="RYE52"/>
      <c r="RYF52"/>
      <c r="RYG52"/>
      <c r="RYH52"/>
      <c r="RYI52"/>
      <c r="RYJ52"/>
      <c r="RYK52"/>
      <c r="RYL52"/>
      <c r="RYM52"/>
      <c r="RYN52"/>
      <c r="RYO52"/>
      <c r="RYP52"/>
      <c r="RYQ52"/>
      <c r="RYR52"/>
      <c r="RYS52"/>
      <c r="RYT52"/>
      <c r="RYU52"/>
      <c r="RYV52"/>
      <c r="RYW52"/>
      <c r="RYX52"/>
      <c r="RYY52"/>
      <c r="RYZ52"/>
      <c r="RZA52"/>
      <c r="RZB52"/>
      <c r="RZC52"/>
      <c r="RZD52"/>
      <c r="RZE52"/>
      <c r="RZF52"/>
      <c r="RZG52"/>
      <c r="RZH52"/>
      <c r="RZI52"/>
      <c r="RZJ52"/>
      <c r="RZK52"/>
      <c r="RZL52"/>
      <c r="RZM52"/>
      <c r="RZN52"/>
      <c r="RZO52"/>
      <c r="RZP52"/>
      <c r="RZQ52"/>
      <c r="RZR52"/>
      <c r="RZS52"/>
      <c r="RZT52"/>
      <c r="RZU52"/>
      <c r="RZV52"/>
      <c r="RZW52"/>
      <c r="RZX52"/>
      <c r="RZY52"/>
      <c r="RZZ52"/>
      <c r="SAA52"/>
      <c r="SAB52"/>
      <c r="SAC52"/>
      <c r="SAD52"/>
      <c r="SAE52"/>
      <c r="SAF52"/>
      <c r="SAG52"/>
      <c r="SAH52"/>
      <c r="SAI52"/>
      <c r="SAJ52"/>
      <c r="SAK52"/>
      <c r="SAL52"/>
      <c r="SAM52"/>
      <c r="SAN52"/>
      <c r="SAO52"/>
      <c r="SAP52"/>
      <c r="SAQ52"/>
      <c r="SAR52"/>
      <c r="SAS52"/>
      <c r="SAT52"/>
      <c r="SAU52"/>
      <c r="SAV52"/>
      <c r="SAW52"/>
      <c r="SAX52"/>
      <c r="SAY52"/>
      <c r="SAZ52"/>
      <c r="SBA52"/>
      <c r="SBB52"/>
      <c r="SBC52"/>
      <c r="SBD52"/>
      <c r="SBE52"/>
      <c r="SBF52"/>
      <c r="SBG52"/>
      <c r="SBH52"/>
      <c r="SBI52"/>
      <c r="SBJ52"/>
      <c r="SBK52"/>
      <c r="SBL52"/>
      <c r="SBM52"/>
      <c r="SBN52"/>
      <c r="SBO52"/>
      <c r="SBP52"/>
      <c r="SBQ52"/>
      <c r="SBR52"/>
      <c r="SBS52"/>
      <c r="SBT52"/>
      <c r="SBU52"/>
      <c r="SBV52"/>
      <c r="SBW52"/>
      <c r="SBX52"/>
      <c r="SBY52"/>
      <c r="SBZ52"/>
      <c r="SCA52"/>
      <c r="SCB52"/>
      <c r="SCC52"/>
      <c r="SCD52"/>
      <c r="SCE52"/>
      <c r="SCF52"/>
      <c r="SCG52"/>
      <c r="SCH52"/>
      <c r="SCI52"/>
      <c r="SCJ52"/>
      <c r="SCK52"/>
      <c r="SCL52"/>
      <c r="SCM52"/>
      <c r="SCN52"/>
      <c r="SCO52"/>
      <c r="SCP52"/>
      <c r="SCQ52"/>
      <c r="SCR52"/>
      <c r="SCS52"/>
      <c r="SCT52"/>
      <c r="SCU52"/>
      <c r="SCV52"/>
      <c r="SCW52"/>
      <c r="SCX52"/>
      <c r="SCY52"/>
      <c r="SCZ52"/>
      <c r="SDA52"/>
      <c r="SDB52"/>
      <c r="SDC52"/>
      <c r="SDD52"/>
      <c r="SDE52"/>
      <c r="SDF52"/>
      <c r="SDG52"/>
      <c r="SDH52"/>
      <c r="SDI52"/>
      <c r="SDJ52"/>
      <c r="SDK52"/>
      <c r="SDL52"/>
      <c r="SDM52"/>
      <c r="SDN52"/>
      <c r="SDO52"/>
      <c r="SDP52"/>
      <c r="SDQ52"/>
      <c r="SDR52"/>
      <c r="SDS52"/>
      <c r="SDT52"/>
      <c r="SDU52"/>
      <c r="SDV52"/>
      <c r="SDW52"/>
      <c r="SDX52"/>
      <c r="SDY52"/>
      <c r="SDZ52"/>
      <c r="SEA52"/>
      <c r="SEB52"/>
      <c r="SEC52"/>
      <c r="SED52"/>
      <c r="SEE52"/>
      <c r="SEF52"/>
      <c r="SEG52"/>
      <c r="SEH52"/>
      <c r="SEI52"/>
      <c r="SEJ52"/>
      <c r="SEK52"/>
      <c r="SEL52"/>
      <c r="SEM52"/>
      <c r="SEN52"/>
      <c r="SEO52"/>
      <c r="SEP52"/>
      <c r="SEQ52"/>
      <c r="SER52"/>
      <c r="SES52"/>
      <c r="SET52"/>
      <c r="SEU52"/>
      <c r="SEV52"/>
      <c r="SEW52"/>
      <c r="SEX52"/>
      <c r="SEY52"/>
      <c r="SEZ52"/>
      <c r="SFA52"/>
      <c r="SFB52"/>
      <c r="SFC52"/>
      <c r="SFD52"/>
      <c r="SFE52"/>
      <c r="SFF52"/>
      <c r="SFG52"/>
      <c r="SFH52"/>
      <c r="SFI52"/>
      <c r="SFJ52"/>
      <c r="SFK52"/>
      <c r="SFL52"/>
      <c r="SFM52"/>
      <c r="SFN52"/>
      <c r="SFO52"/>
      <c r="SFP52"/>
      <c r="SFQ52"/>
      <c r="SFR52"/>
      <c r="SFS52"/>
      <c r="SFT52"/>
      <c r="SFU52"/>
      <c r="SFV52"/>
      <c r="SFW52"/>
      <c r="SFX52"/>
      <c r="SFY52"/>
      <c r="SFZ52"/>
      <c r="SGA52"/>
      <c r="SGB52"/>
      <c r="SGC52"/>
      <c r="SGD52"/>
      <c r="SGE52"/>
      <c r="SGF52"/>
      <c r="SGG52"/>
      <c r="SGH52"/>
      <c r="SGI52"/>
      <c r="SGJ52"/>
      <c r="SGK52"/>
      <c r="SGL52"/>
      <c r="SGM52"/>
      <c r="SGN52"/>
      <c r="SGO52"/>
      <c r="SGP52"/>
      <c r="SGQ52"/>
      <c r="SGR52"/>
      <c r="SGS52"/>
      <c r="SGT52"/>
      <c r="SGU52"/>
      <c r="SGV52"/>
      <c r="SGW52"/>
      <c r="SGX52"/>
      <c r="SGY52"/>
      <c r="SGZ52"/>
      <c r="SHA52"/>
      <c r="SHB52"/>
      <c r="SHC52"/>
      <c r="SHD52"/>
      <c r="SHE52"/>
      <c r="SHF52"/>
      <c r="SHG52"/>
      <c r="SHH52"/>
      <c r="SHI52"/>
      <c r="SHJ52"/>
      <c r="SHK52"/>
      <c r="SHL52"/>
      <c r="SHM52"/>
      <c r="SHN52"/>
      <c r="SHO52"/>
      <c r="SHP52"/>
      <c r="SHQ52"/>
      <c r="SHR52"/>
      <c r="SHS52"/>
      <c r="SHT52"/>
      <c r="SHU52"/>
      <c r="SHV52"/>
      <c r="SHW52"/>
      <c r="SHX52"/>
      <c r="SHY52"/>
      <c r="SHZ52"/>
      <c r="SIA52"/>
      <c r="SIB52"/>
      <c r="SIC52"/>
      <c r="SID52"/>
      <c r="SIE52"/>
      <c r="SIF52"/>
      <c r="SIG52"/>
      <c r="SIH52"/>
      <c r="SII52"/>
      <c r="SIJ52"/>
      <c r="SIK52"/>
      <c r="SIL52"/>
      <c r="SIM52"/>
      <c r="SIN52"/>
      <c r="SIO52"/>
      <c r="SIP52"/>
      <c r="SIQ52"/>
      <c r="SIR52"/>
      <c r="SIS52"/>
      <c r="SIT52"/>
      <c r="SIU52"/>
      <c r="SIV52"/>
      <c r="SIW52"/>
      <c r="SIX52"/>
      <c r="SIY52"/>
      <c r="SIZ52"/>
      <c r="SJA52"/>
      <c r="SJB52"/>
      <c r="SJC52"/>
      <c r="SJD52"/>
      <c r="SJE52"/>
      <c r="SJF52"/>
      <c r="SJG52"/>
      <c r="SJH52"/>
      <c r="SJI52"/>
      <c r="SJJ52"/>
      <c r="SJK52"/>
      <c r="SJL52"/>
      <c r="SJM52"/>
      <c r="SJN52"/>
      <c r="SJO52"/>
      <c r="SJP52"/>
      <c r="SJQ52"/>
      <c r="SJR52"/>
      <c r="SJS52"/>
      <c r="SJT52"/>
      <c r="SJU52"/>
      <c r="SJV52"/>
      <c r="SJW52"/>
      <c r="SJX52"/>
      <c r="SJY52"/>
      <c r="SJZ52"/>
      <c r="SKA52"/>
      <c r="SKB52"/>
      <c r="SKC52"/>
      <c r="SKD52"/>
      <c r="SKE52"/>
      <c r="SKF52"/>
      <c r="SKG52"/>
      <c r="SKH52"/>
      <c r="SKI52"/>
      <c r="SKJ52"/>
      <c r="SKK52"/>
      <c r="SKL52"/>
      <c r="SKM52"/>
      <c r="SKN52"/>
      <c r="SKO52"/>
      <c r="SKP52"/>
      <c r="SKQ52"/>
      <c r="SKR52"/>
      <c r="SKS52"/>
      <c r="SKT52"/>
      <c r="SKU52"/>
      <c r="SKV52"/>
      <c r="SKW52"/>
      <c r="SKX52"/>
      <c r="SKY52"/>
      <c r="SKZ52"/>
      <c r="SLA52"/>
      <c r="SLB52"/>
      <c r="SLC52"/>
      <c r="SLD52"/>
      <c r="SLE52"/>
      <c r="SLF52"/>
      <c r="SLG52"/>
      <c r="SLH52"/>
      <c r="SLI52"/>
      <c r="SLJ52"/>
      <c r="SLK52"/>
      <c r="SLL52"/>
      <c r="SLM52"/>
      <c r="SLN52"/>
      <c r="SLO52"/>
      <c r="SLP52"/>
      <c r="SLQ52"/>
      <c r="SLR52"/>
      <c r="SLS52"/>
      <c r="SLT52"/>
      <c r="SLU52"/>
      <c r="SLV52"/>
      <c r="SLW52"/>
      <c r="SLX52"/>
      <c r="SLY52"/>
      <c r="SLZ52"/>
      <c r="SMA52"/>
      <c r="SMB52"/>
      <c r="SMC52"/>
      <c r="SMD52"/>
      <c r="SME52"/>
      <c r="SMF52"/>
      <c r="SMG52"/>
      <c r="SMH52"/>
      <c r="SMI52"/>
      <c r="SMJ52"/>
      <c r="SMK52"/>
      <c r="SML52"/>
      <c r="SMM52"/>
      <c r="SMN52"/>
      <c r="SMO52"/>
      <c r="SMP52"/>
      <c r="SMQ52"/>
      <c r="SMR52"/>
      <c r="SMS52"/>
      <c r="SMT52"/>
      <c r="SMU52"/>
      <c r="SMV52"/>
      <c r="SMW52"/>
      <c r="SMX52"/>
      <c r="SMY52"/>
      <c r="SMZ52"/>
      <c r="SNA52"/>
      <c r="SNB52"/>
      <c r="SNC52"/>
      <c r="SND52"/>
      <c r="SNE52"/>
      <c r="SNF52"/>
      <c r="SNG52"/>
      <c r="SNH52"/>
      <c r="SNI52"/>
      <c r="SNJ52"/>
      <c r="SNK52"/>
      <c r="SNL52"/>
      <c r="SNM52"/>
      <c r="SNN52"/>
      <c r="SNO52"/>
      <c r="SNP52"/>
      <c r="SNQ52"/>
      <c r="SNR52"/>
      <c r="SNS52"/>
      <c r="SNT52"/>
      <c r="SNU52"/>
      <c r="SNV52"/>
      <c r="SNW52"/>
      <c r="SNX52"/>
      <c r="SNY52"/>
      <c r="SNZ52"/>
      <c r="SOA52"/>
      <c r="SOB52"/>
      <c r="SOC52"/>
      <c r="SOD52"/>
      <c r="SOE52"/>
      <c r="SOF52"/>
      <c r="SOG52"/>
      <c r="SOH52"/>
      <c r="SOI52"/>
      <c r="SOJ52"/>
      <c r="SOK52"/>
      <c r="SOL52"/>
      <c r="SOM52"/>
      <c r="SON52"/>
      <c r="SOO52"/>
      <c r="SOP52"/>
      <c r="SOQ52"/>
      <c r="SOR52"/>
      <c r="SOS52"/>
      <c r="SOT52"/>
      <c r="SOU52"/>
      <c r="SOV52"/>
      <c r="SOW52"/>
      <c r="SOX52"/>
      <c r="SOY52"/>
      <c r="SOZ52"/>
      <c r="SPA52"/>
      <c r="SPB52"/>
      <c r="SPC52"/>
      <c r="SPD52"/>
      <c r="SPE52"/>
      <c r="SPF52"/>
      <c r="SPG52"/>
      <c r="SPH52"/>
      <c r="SPI52"/>
      <c r="SPJ52"/>
      <c r="SPK52"/>
      <c r="SPL52"/>
      <c r="SPM52"/>
      <c r="SPN52"/>
      <c r="SPO52"/>
      <c r="SPP52"/>
      <c r="SPQ52"/>
      <c r="SPR52"/>
      <c r="SPS52"/>
      <c r="SPT52"/>
      <c r="SPU52"/>
      <c r="SPV52"/>
      <c r="SPW52"/>
      <c r="SPX52"/>
      <c r="SPY52"/>
      <c r="SPZ52"/>
      <c r="SQA52"/>
      <c r="SQB52"/>
      <c r="SQC52"/>
      <c r="SQD52"/>
      <c r="SQE52"/>
      <c r="SQF52"/>
      <c r="SQG52"/>
      <c r="SQH52"/>
      <c r="SQI52"/>
      <c r="SQJ52"/>
      <c r="SQK52"/>
      <c r="SQL52"/>
      <c r="SQM52"/>
      <c r="SQN52"/>
      <c r="SQO52"/>
      <c r="SQP52"/>
      <c r="SQQ52"/>
      <c r="SQR52"/>
      <c r="SQS52"/>
      <c r="SQT52"/>
      <c r="SQU52"/>
      <c r="SQV52"/>
      <c r="SQW52"/>
      <c r="SQX52"/>
      <c r="SQY52"/>
      <c r="SQZ52"/>
      <c r="SRA52"/>
      <c r="SRB52"/>
      <c r="SRC52"/>
      <c r="SRD52"/>
      <c r="SRE52"/>
      <c r="SRF52"/>
      <c r="SRG52"/>
      <c r="SRH52"/>
      <c r="SRI52"/>
      <c r="SRJ52"/>
      <c r="SRK52"/>
      <c r="SRL52"/>
      <c r="SRM52"/>
      <c r="SRN52"/>
      <c r="SRO52"/>
      <c r="SRP52"/>
      <c r="SRQ52"/>
      <c r="SRR52"/>
      <c r="SRS52"/>
      <c r="SRT52"/>
      <c r="SRU52"/>
      <c r="SRV52"/>
      <c r="SRW52"/>
      <c r="SRX52"/>
      <c r="SRY52"/>
      <c r="SRZ52"/>
      <c r="SSA52"/>
      <c r="SSB52"/>
      <c r="SSC52"/>
      <c r="SSD52"/>
      <c r="SSE52"/>
      <c r="SSF52"/>
      <c r="SSG52"/>
      <c r="SSH52"/>
      <c r="SSI52"/>
      <c r="SSJ52"/>
      <c r="SSK52"/>
      <c r="SSL52"/>
      <c r="SSM52"/>
      <c r="SSN52"/>
      <c r="SSO52"/>
      <c r="SSP52"/>
      <c r="SSQ52"/>
      <c r="SSR52"/>
      <c r="SSS52"/>
      <c r="SST52"/>
      <c r="SSU52"/>
      <c r="SSV52"/>
      <c r="SSW52"/>
      <c r="SSX52"/>
      <c r="SSY52"/>
      <c r="SSZ52"/>
      <c r="STA52"/>
      <c r="STB52"/>
      <c r="STC52"/>
      <c r="STD52"/>
      <c r="STE52"/>
      <c r="STF52"/>
      <c r="STG52"/>
      <c r="STH52"/>
      <c r="STI52"/>
      <c r="STJ52"/>
      <c r="STK52"/>
      <c r="STL52"/>
      <c r="STM52"/>
      <c r="STN52"/>
      <c r="STO52"/>
      <c r="STP52"/>
      <c r="STQ52"/>
      <c r="STR52"/>
      <c r="STS52"/>
      <c r="STT52"/>
      <c r="STU52"/>
      <c r="STV52"/>
      <c r="STW52"/>
      <c r="STX52"/>
      <c r="STY52"/>
      <c r="STZ52"/>
      <c r="SUA52"/>
      <c r="SUB52"/>
      <c r="SUC52"/>
      <c r="SUD52"/>
      <c r="SUE52"/>
      <c r="SUF52"/>
      <c r="SUG52"/>
      <c r="SUH52"/>
      <c r="SUI52"/>
      <c r="SUJ52"/>
      <c r="SUK52"/>
      <c r="SUL52"/>
      <c r="SUM52"/>
      <c r="SUN52"/>
      <c r="SUO52"/>
      <c r="SUP52"/>
      <c r="SUQ52"/>
      <c r="SUR52"/>
      <c r="SUS52"/>
      <c r="SUT52"/>
      <c r="SUU52"/>
      <c r="SUV52"/>
      <c r="SUW52"/>
      <c r="SUX52"/>
      <c r="SUY52"/>
      <c r="SUZ52"/>
      <c r="SVA52"/>
      <c r="SVB52"/>
      <c r="SVC52"/>
      <c r="SVD52"/>
      <c r="SVE52"/>
      <c r="SVF52"/>
      <c r="SVG52"/>
      <c r="SVH52"/>
      <c r="SVI52"/>
      <c r="SVJ52"/>
      <c r="SVK52"/>
      <c r="SVL52"/>
      <c r="SVM52"/>
      <c r="SVN52"/>
      <c r="SVO52"/>
      <c r="SVP52"/>
      <c r="SVQ52"/>
      <c r="SVR52"/>
      <c r="SVS52"/>
      <c r="SVT52"/>
      <c r="SVU52"/>
      <c r="SVV52"/>
      <c r="SVW52"/>
      <c r="SVX52"/>
      <c r="SVY52"/>
      <c r="SVZ52"/>
      <c r="SWA52"/>
      <c r="SWB52"/>
      <c r="SWC52"/>
      <c r="SWD52"/>
      <c r="SWE52"/>
      <c r="SWF52"/>
      <c r="SWG52"/>
      <c r="SWH52"/>
      <c r="SWI52"/>
      <c r="SWJ52"/>
      <c r="SWK52"/>
      <c r="SWL52"/>
      <c r="SWM52"/>
      <c r="SWN52"/>
      <c r="SWO52"/>
      <c r="SWP52"/>
      <c r="SWQ52"/>
      <c r="SWR52"/>
      <c r="SWS52"/>
      <c r="SWT52"/>
      <c r="SWU52"/>
      <c r="SWV52"/>
      <c r="SWW52"/>
      <c r="SWX52"/>
      <c r="SWY52"/>
      <c r="SWZ52"/>
      <c r="SXA52"/>
      <c r="SXB52"/>
      <c r="SXC52"/>
      <c r="SXD52"/>
      <c r="SXE52"/>
      <c r="SXF52"/>
      <c r="SXG52"/>
      <c r="SXH52"/>
      <c r="SXI52"/>
      <c r="SXJ52"/>
      <c r="SXK52"/>
      <c r="SXL52"/>
      <c r="SXM52"/>
      <c r="SXN52"/>
      <c r="SXO52"/>
      <c r="SXP52"/>
      <c r="SXQ52"/>
      <c r="SXR52"/>
      <c r="SXS52"/>
      <c r="SXT52"/>
      <c r="SXU52"/>
      <c r="SXV52"/>
      <c r="SXW52"/>
      <c r="SXX52"/>
      <c r="SXY52"/>
      <c r="SXZ52"/>
      <c r="SYA52"/>
      <c r="SYB52"/>
      <c r="SYC52"/>
      <c r="SYD52"/>
      <c r="SYE52"/>
      <c r="SYF52"/>
      <c r="SYG52"/>
      <c r="SYH52"/>
      <c r="SYI52"/>
      <c r="SYJ52"/>
      <c r="SYK52"/>
      <c r="SYL52"/>
      <c r="SYM52"/>
      <c r="SYN52"/>
      <c r="SYO52"/>
      <c r="SYP52"/>
      <c r="SYQ52"/>
      <c r="SYR52"/>
      <c r="SYS52"/>
      <c r="SYT52"/>
      <c r="SYU52"/>
      <c r="SYV52"/>
      <c r="SYW52"/>
      <c r="SYX52"/>
      <c r="SYY52"/>
      <c r="SYZ52"/>
      <c r="SZA52"/>
      <c r="SZB52"/>
      <c r="SZC52"/>
      <c r="SZD52"/>
      <c r="SZE52"/>
      <c r="SZF52"/>
      <c r="SZG52"/>
      <c r="SZH52"/>
      <c r="SZI52"/>
      <c r="SZJ52"/>
      <c r="SZK52"/>
      <c r="SZL52"/>
      <c r="SZM52"/>
      <c r="SZN52"/>
      <c r="SZO52"/>
      <c r="SZP52"/>
      <c r="SZQ52"/>
      <c r="SZR52"/>
      <c r="SZS52"/>
      <c r="SZT52"/>
      <c r="SZU52"/>
      <c r="SZV52"/>
      <c r="SZW52"/>
      <c r="SZX52"/>
      <c r="SZY52"/>
      <c r="SZZ52"/>
      <c r="TAA52"/>
      <c r="TAB52"/>
      <c r="TAC52"/>
      <c r="TAD52"/>
      <c r="TAE52"/>
      <c r="TAF52"/>
      <c r="TAG52"/>
      <c r="TAH52"/>
      <c r="TAI52"/>
      <c r="TAJ52"/>
      <c r="TAK52"/>
      <c r="TAL52"/>
      <c r="TAM52"/>
      <c r="TAN52"/>
      <c r="TAO52"/>
      <c r="TAP52"/>
      <c r="TAQ52"/>
      <c r="TAR52"/>
      <c r="TAS52"/>
      <c r="TAT52"/>
      <c r="TAU52"/>
      <c r="TAV52"/>
      <c r="TAW52"/>
      <c r="TAX52"/>
      <c r="TAY52"/>
      <c r="TAZ52"/>
      <c r="TBA52"/>
      <c r="TBB52"/>
      <c r="TBC52"/>
      <c r="TBD52"/>
      <c r="TBE52"/>
      <c r="TBF52"/>
      <c r="TBG52"/>
      <c r="TBH52"/>
      <c r="TBI52"/>
      <c r="TBJ52"/>
      <c r="TBK52"/>
      <c r="TBL52"/>
      <c r="TBM52"/>
      <c r="TBN52"/>
      <c r="TBO52"/>
      <c r="TBP52"/>
      <c r="TBQ52"/>
      <c r="TBR52"/>
      <c r="TBS52"/>
      <c r="TBT52"/>
      <c r="TBU52"/>
      <c r="TBV52"/>
      <c r="TBW52"/>
      <c r="TBX52"/>
      <c r="TBY52"/>
      <c r="TBZ52"/>
      <c r="TCA52"/>
      <c r="TCB52"/>
      <c r="TCC52"/>
      <c r="TCD52"/>
      <c r="TCE52"/>
      <c r="TCF52"/>
      <c r="TCG52"/>
      <c r="TCH52"/>
      <c r="TCI52"/>
      <c r="TCJ52"/>
      <c r="TCK52"/>
      <c r="TCL52"/>
      <c r="TCM52"/>
      <c r="TCN52"/>
      <c r="TCO52"/>
      <c r="TCP52"/>
      <c r="TCQ52"/>
      <c r="TCR52"/>
      <c r="TCS52"/>
      <c r="TCT52"/>
      <c r="TCU52"/>
      <c r="TCV52"/>
      <c r="TCW52"/>
      <c r="TCX52"/>
      <c r="TCY52"/>
      <c r="TCZ52"/>
      <c r="TDA52"/>
      <c r="TDB52"/>
      <c r="TDC52"/>
      <c r="TDD52"/>
      <c r="TDE52"/>
      <c r="TDF52"/>
      <c r="TDG52"/>
      <c r="TDH52"/>
      <c r="TDI52"/>
      <c r="TDJ52"/>
      <c r="TDK52"/>
      <c r="TDL52"/>
      <c r="TDM52"/>
      <c r="TDN52"/>
      <c r="TDO52"/>
      <c r="TDP52"/>
      <c r="TDQ52"/>
      <c r="TDR52"/>
      <c r="TDS52"/>
      <c r="TDT52"/>
      <c r="TDU52"/>
      <c r="TDV52"/>
      <c r="TDW52"/>
      <c r="TDX52"/>
      <c r="TDY52"/>
      <c r="TDZ52"/>
      <c r="TEA52"/>
      <c r="TEB52"/>
      <c r="TEC52"/>
      <c r="TED52"/>
      <c r="TEE52"/>
      <c r="TEF52"/>
      <c r="TEG52"/>
      <c r="TEH52"/>
      <c r="TEI52"/>
      <c r="TEJ52"/>
      <c r="TEK52"/>
      <c r="TEL52"/>
      <c r="TEM52"/>
      <c r="TEN52"/>
      <c r="TEO52"/>
      <c r="TEP52"/>
      <c r="TEQ52"/>
      <c r="TER52"/>
      <c r="TES52"/>
      <c r="TET52"/>
      <c r="TEU52"/>
      <c r="TEV52"/>
      <c r="TEW52"/>
      <c r="TEX52"/>
      <c r="TEY52"/>
      <c r="TEZ52"/>
      <c r="TFA52"/>
      <c r="TFB52"/>
      <c r="TFC52"/>
      <c r="TFD52"/>
      <c r="TFE52"/>
      <c r="TFF52"/>
      <c r="TFG52"/>
      <c r="TFH52"/>
      <c r="TFI52"/>
      <c r="TFJ52"/>
      <c r="TFK52"/>
      <c r="TFL52"/>
      <c r="TFM52"/>
      <c r="TFN52"/>
      <c r="TFO52"/>
      <c r="TFP52"/>
      <c r="TFQ52"/>
      <c r="TFR52"/>
      <c r="TFS52"/>
      <c r="TFT52"/>
      <c r="TFU52"/>
      <c r="TFV52"/>
      <c r="TFW52"/>
      <c r="TFX52"/>
      <c r="TFY52"/>
      <c r="TFZ52"/>
      <c r="TGA52"/>
      <c r="TGB52"/>
      <c r="TGC52"/>
      <c r="TGD52"/>
      <c r="TGE52"/>
      <c r="TGF52"/>
      <c r="TGG52"/>
      <c r="TGH52"/>
      <c r="TGI52"/>
      <c r="TGJ52"/>
      <c r="TGK52"/>
      <c r="TGL52"/>
      <c r="TGM52"/>
      <c r="TGN52"/>
      <c r="TGO52"/>
      <c r="TGP52"/>
      <c r="TGQ52"/>
      <c r="TGR52"/>
      <c r="TGS52"/>
      <c r="TGT52"/>
      <c r="TGU52"/>
      <c r="TGV52"/>
      <c r="TGW52"/>
      <c r="TGX52"/>
      <c r="TGY52"/>
      <c r="TGZ52"/>
      <c r="THA52"/>
      <c r="THB52"/>
      <c r="THC52"/>
      <c r="THD52"/>
      <c r="THE52"/>
      <c r="THF52"/>
      <c r="THG52"/>
      <c r="THH52"/>
      <c r="THI52"/>
      <c r="THJ52"/>
      <c r="THK52"/>
      <c r="THL52"/>
      <c r="THM52"/>
      <c r="THN52"/>
      <c r="THO52"/>
      <c r="THP52"/>
      <c r="THQ52"/>
      <c r="THR52"/>
      <c r="THS52"/>
      <c r="THT52"/>
      <c r="THU52"/>
      <c r="THV52"/>
      <c r="THW52"/>
      <c r="THX52"/>
      <c r="THY52"/>
      <c r="THZ52"/>
      <c r="TIA52"/>
      <c r="TIB52"/>
      <c r="TIC52"/>
      <c r="TID52"/>
      <c r="TIE52"/>
      <c r="TIF52"/>
      <c r="TIG52"/>
      <c r="TIH52"/>
      <c r="TII52"/>
      <c r="TIJ52"/>
      <c r="TIK52"/>
      <c r="TIL52"/>
      <c r="TIM52"/>
      <c r="TIN52"/>
      <c r="TIO52"/>
      <c r="TIP52"/>
      <c r="TIQ52"/>
      <c r="TIR52"/>
      <c r="TIS52"/>
      <c r="TIT52"/>
      <c r="TIU52"/>
      <c r="TIV52"/>
      <c r="TIW52"/>
      <c r="TIX52"/>
      <c r="TIY52"/>
      <c r="TIZ52"/>
      <c r="TJA52"/>
      <c r="TJB52"/>
      <c r="TJC52"/>
      <c r="TJD52"/>
      <c r="TJE52"/>
      <c r="TJF52"/>
      <c r="TJG52"/>
      <c r="TJH52"/>
      <c r="TJI52"/>
      <c r="TJJ52"/>
      <c r="TJK52"/>
      <c r="TJL52"/>
      <c r="TJM52"/>
      <c r="TJN52"/>
      <c r="TJO52"/>
      <c r="TJP52"/>
      <c r="TJQ52"/>
      <c r="TJR52"/>
      <c r="TJS52"/>
      <c r="TJT52"/>
      <c r="TJU52"/>
      <c r="TJV52"/>
      <c r="TJW52"/>
      <c r="TJX52"/>
      <c r="TJY52"/>
      <c r="TJZ52"/>
      <c r="TKA52"/>
      <c r="TKB52"/>
      <c r="TKC52"/>
      <c r="TKD52"/>
      <c r="TKE52"/>
      <c r="TKF52"/>
      <c r="TKG52"/>
      <c r="TKH52"/>
      <c r="TKI52"/>
      <c r="TKJ52"/>
      <c r="TKK52"/>
      <c r="TKL52"/>
      <c r="TKM52"/>
      <c r="TKN52"/>
      <c r="TKO52"/>
      <c r="TKP52"/>
      <c r="TKQ52"/>
      <c r="TKR52"/>
      <c r="TKS52"/>
      <c r="TKT52"/>
      <c r="TKU52"/>
      <c r="TKV52"/>
      <c r="TKW52"/>
      <c r="TKX52"/>
      <c r="TKY52"/>
      <c r="TKZ52"/>
      <c r="TLA52"/>
      <c r="TLB52"/>
      <c r="TLC52"/>
      <c r="TLD52"/>
      <c r="TLE52"/>
      <c r="TLF52"/>
      <c r="TLG52"/>
      <c r="TLH52"/>
      <c r="TLI52"/>
      <c r="TLJ52"/>
      <c r="TLK52"/>
      <c r="TLL52"/>
      <c r="TLM52"/>
      <c r="TLN52"/>
      <c r="TLO52"/>
      <c r="TLP52"/>
      <c r="TLQ52"/>
      <c r="TLR52"/>
      <c r="TLS52"/>
      <c r="TLT52"/>
      <c r="TLU52"/>
      <c r="TLV52"/>
      <c r="TLW52"/>
      <c r="TLX52"/>
      <c r="TLY52"/>
      <c r="TLZ52"/>
      <c r="TMA52"/>
      <c r="TMB52"/>
      <c r="TMC52"/>
      <c r="TMD52"/>
      <c r="TME52"/>
      <c r="TMF52"/>
      <c r="TMG52"/>
      <c r="TMH52"/>
      <c r="TMI52"/>
      <c r="TMJ52"/>
      <c r="TMK52"/>
      <c r="TML52"/>
      <c r="TMM52"/>
      <c r="TMN52"/>
      <c r="TMO52"/>
      <c r="TMP52"/>
      <c r="TMQ52"/>
      <c r="TMR52"/>
      <c r="TMS52"/>
      <c r="TMT52"/>
      <c r="TMU52"/>
      <c r="TMV52"/>
      <c r="TMW52"/>
      <c r="TMX52"/>
      <c r="TMY52"/>
      <c r="TMZ52"/>
      <c r="TNA52"/>
      <c r="TNB52"/>
      <c r="TNC52"/>
      <c r="TND52"/>
      <c r="TNE52"/>
      <c r="TNF52"/>
      <c r="TNG52"/>
      <c r="TNH52"/>
      <c r="TNI52"/>
      <c r="TNJ52"/>
      <c r="TNK52"/>
      <c r="TNL52"/>
      <c r="TNM52"/>
      <c r="TNN52"/>
      <c r="TNO52"/>
      <c r="TNP52"/>
      <c r="TNQ52"/>
      <c r="TNR52"/>
      <c r="TNS52"/>
      <c r="TNT52"/>
      <c r="TNU52"/>
      <c r="TNV52"/>
      <c r="TNW52"/>
      <c r="TNX52"/>
      <c r="TNY52"/>
      <c r="TNZ52"/>
      <c r="TOA52"/>
      <c r="TOB52"/>
      <c r="TOC52"/>
      <c r="TOD52"/>
      <c r="TOE52"/>
      <c r="TOF52"/>
      <c r="TOG52"/>
      <c r="TOH52"/>
      <c r="TOI52"/>
      <c r="TOJ52"/>
      <c r="TOK52"/>
      <c r="TOL52"/>
      <c r="TOM52"/>
      <c r="TON52"/>
      <c r="TOO52"/>
      <c r="TOP52"/>
      <c r="TOQ52"/>
      <c r="TOR52"/>
      <c r="TOS52"/>
      <c r="TOT52"/>
      <c r="TOU52"/>
      <c r="TOV52"/>
      <c r="TOW52"/>
      <c r="TOX52"/>
      <c r="TOY52"/>
      <c r="TOZ52"/>
      <c r="TPA52"/>
      <c r="TPB52"/>
      <c r="TPC52"/>
      <c r="TPD52"/>
      <c r="TPE52"/>
      <c r="TPF52"/>
      <c r="TPG52"/>
      <c r="TPH52"/>
      <c r="TPI52"/>
      <c r="TPJ52"/>
      <c r="TPK52"/>
      <c r="TPL52"/>
      <c r="TPM52"/>
      <c r="TPN52"/>
      <c r="TPO52"/>
      <c r="TPP52"/>
      <c r="TPQ52"/>
      <c r="TPR52"/>
      <c r="TPS52"/>
      <c r="TPT52"/>
      <c r="TPU52"/>
      <c r="TPV52"/>
      <c r="TPW52"/>
      <c r="TPX52"/>
      <c r="TPY52"/>
      <c r="TPZ52"/>
      <c r="TQA52"/>
      <c r="TQB52"/>
      <c r="TQC52"/>
      <c r="TQD52"/>
      <c r="TQE52"/>
      <c r="TQF52"/>
      <c r="TQG52"/>
      <c r="TQH52"/>
      <c r="TQI52"/>
      <c r="TQJ52"/>
      <c r="TQK52"/>
      <c r="TQL52"/>
      <c r="TQM52"/>
      <c r="TQN52"/>
      <c r="TQO52"/>
      <c r="TQP52"/>
      <c r="TQQ52"/>
      <c r="TQR52"/>
      <c r="TQS52"/>
      <c r="TQT52"/>
      <c r="TQU52"/>
      <c r="TQV52"/>
      <c r="TQW52"/>
      <c r="TQX52"/>
      <c r="TQY52"/>
      <c r="TQZ52"/>
      <c r="TRA52"/>
      <c r="TRB52"/>
      <c r="TRC52"/>
      <c r="TRD52"/>
      <c r="TRE52"/>
      <c r="TRF52"/>
      <c r="TRG52"/>
      <c r="TRH52"/>
      <c r="TRI52"/>
      <c r="TRJ52"/>
      <c r="TRK52"/>
      <c r="TRL52"/>
      <c r="TRM52"/>
      <c r="TRN52"/>
      <c r="TRO52"/>
      <c r="TRP52"/>
      <c r="TRQ52"/>
      <c r="TRR52"/>
      <c r="TRS52"/>
      <c r="TRT52"/>
      <c r="TRU52"/>
      <c r="TRV52"/>
      <c r="TRW52"/>
      <c r="TRX52"/>
      <c r="TRY52"/>
      <c r="TRZ52"/>
      <c r="TSA52"/>
      <c r="TSB52"/>
      <c r="TSC52"/>
      <c r="TSD52"/>
      <c r="TSE52"/>
      <c r="TSF52"/>
      <c r="TSG52"/>
      <c r="TSH52"/>
      <c r="TSI52"/>
      <c r="TSJ52"/>
      <c r="TSK52"/>
      <c r="TSL52"/>
      <c r="TSM52"/>
      <c r="TSN52"/>
      <c r="TSO52"/>
      <c r="TSP52"/>
      <c r="TSQ52"/>
      <c r="TSR52"/>
      <c r="TSS52"/>
      <c r="TST52"/>
      <c r="TSU52"/>
      <c r="TSV52"/>
      <c r="TSW52"/>
      <c r="TSX52"/>
      <c r="TSY52"/>
      <c r="TSZ52"/>
      <c r="TTA52"/>
      <c r="TTB52"/>
      <c r="TTC52"/>
      <c r="TTD52"/>
      <c r="TTE52"/>
      <c r="TTF52"/>
      <c r="TTG52"/>
      <c r="TTH52"/>
      <c r="TTI52"/>
      <c r="TTJ52"/>
      <c r="TTK52"/>
      <c r="TTL52"/>
      <c r="TTM52"/>
      <c r="TTN52"/>
      <c r="TTO52"/>
      <c r="TTP52"/>
      <c r="TTQ52"/>
      <c r="TTR52"/>
      <c r="TTS52"/>
      <c r="TTT52"/>
      <c r="TTU52"/>
      <c r="TTV52"/>
      <c r="TTW52"/>
      <c r="TTX52"/>
      <c r="TTY52"/>
      <c r="TTZ52"/>
      <c r="TUA52"/>
      <c r="TUB52"/>
      <c r="TUC52"/>
      <c r="TUD52"/>
      <c r="TUE52"/>
      <c r="TUF52"/>
      <c r="TUG52"/>
      <c r="TUH52"/>
      <c r="TUI52"/>
      <c r="TUJ52"/>
      <c r="TUK52"/>
      <c r="TUL52"/>
      <c r="TUM52"/>
      <c r="TUN52"/>
      <c r="TUO52"/>
      <c r="TUP52"/>
      <c r="TUQ52"/>
      <c r="TUR52"/>
      <c r="TUS52"/>
      <c r="TUT52"/>
      <c r="TUU52"/>
      <c r="TUV52"/>
      <c r="TUW52"/>
      <c r="TUX52"/>
      <c r="TUY52"/>
      <c r="TUZ52"/>
      <c r="TVA52"/>
      <c r="TVB52"/>
      <c r="TVC52"/>
      <c r="TVD52"/>
      <c r="TVE52"/>
      <c r="TVF52"/>
      <c r="TVG52"/>
      <c r="TVH52"/>
      <c r="TVI52"/>
      <c r="TVJ52"/>
      <c r="TVK52"/>
      <c r="TVL52"/>
      <c r="TVM52"/>
      <c r="TVN52"/>
      <c r="TVO52"/>
      <c r="TVP52"/>
      <c r="TVQ52"/>
      <c r="TVR52"/>
      <c r="TVS52"/>
      <c r="TVT52"/>
      <c r="TVU52"/>
      <c r="TVV52"/>
      <c r="TVW52"/>
      <c r="TVX52"/>
      <c r="TVY52"/>
      <c r="TVZ52"/>
      <c r="TWA52"/>
      <c r="TWB52"/>
      <c r="TWC52"/>
      <c r="TWD52"/>
      <c r="TWE52"/>
      <c r="TWF52"/>
      <c r="TWG52"/>
      <c r="TWH52"/>
      <c r="TWI52"/>
      <c r="TWJ52"/>
      <c r="TWK52"/>
      <c r="TWL52"/>
      <c r="TWM52"/>
      <c r="TWN52"/>
      <c r="TWO52"/>
      <c r="TWP52"/>
      <c r="TWQ52"/>
      <c r="TWR52"/>
      <c r="TWS52"/>
      <c r="TWT52"/>
      <c r="TWU52"/>
      <c r="TWV52"/>
      <c r="TWW52"/>
      <c r="TWX52"/>
      <c r="TWY52"/>
      <c r="TWZ52"/>
      <c r="TXA52"/>
      <c r="TXB52"/>
      <c r="TXC52"/>
      <c r="TXD52"/>
      <c r="TXE52"/>
      <c r="TXF52"/>
      <c r="TXG52"/>
      <c r="TXH52"/>
      <c r="TXI52"/>
      <c r="TXJ52"/>
      <c r="TXK52"/>
      <c r="TXL52"/>
      <c r="TXM52"/>
      <c r="TXN52"/>
      <c r="TXO52"/>
      <c r="TXP52"/>
      <c r="TXQ52"/>
      <c r="TXR52"/>
      <c r="TXS52"/>
      <c r="TXT52"/>
      <c r="TXU52"/>
      <c r="TXV52"/>
      <c r="TXW52"/>
      <c r="TXX52"/>
      <c r="TXY52"/>
      <c r="TXZ52"/>
      <c r="TYA52"/>
      <c r="TYB52"/>
      <c r="TYC52"/>
      <c r="TYD52"/>
      <c r="TYE52"/>
      <c r="TYF52"/>
      <c r="TYG52"/>
      <c r="TYH52"/>
      <c r="TYI52"/>
      <c r="TYJ52"/>
      <c r="TYK52"/>
      <c r="TYL52"/>
      <c r="TYM52"/>
      <c r="TYN52"/>
      <c r="TYO52"/>
      <c r="TYP52"/>
      <c r="TYQ52"/>
      <c r="TYR52"/>
      <c r="TYS52"/>
      <c r="TYT52"/>
      <c r="TYU52"/>
      <c r="TYV52"/>
      <c r="TYW52"/>
      <c r="TYX52"/>
      <c r="TYY52"/>
      <c r="TYZ52"/>
      <c r="TZA52"/>
      <c r="TZB52"/>
      <c r="TZC52"/>
      <c r="TZD52"/>
      <c r="TZE52"/>
      <c r="TZF52"/>
      <c r="TZG52"/>
      <c r="TZH52"/>
      <c r="TZI52"/>
      <c r="TZJ52"/>
      <c r="TZK52"/>
      <c r="TZL52"/>
      <c r="TZM52"/>
      <c r="TZN52"/>
      <c r="TZO52"/>
      <c r="TZP52"/>
      <c r="TZQ52"/>
      <c r="TZR52"/>
      <c r="TZS52"/>
      <c r="TZT52"/>
      <c r="TZU52"/>
      <c r="TZV52"/>
      <c r="TZW52"/>
      <c r="TZX52"/>
      <c r="TZY52"/>
      <c r="TZZ52"/>
      <c r="UAA52"/>
      <c r="UAB52"/>
      <c r="UAC52"/>
      <c r="UAD52"/>
      <c r="UAE52"/>
      <c r="UAF52"/>
      <c r="UAG52"/>
      <c r="UAH52"/>
      <c r="UAI52"/>
      <c r="UAJ52"/>
      <c r="UAK52"/>
      <c r="UAL52"/>
      <c r="UAM52"/>
      <c r="UAN52"/>
      <c r="UAO52"/>
      <c r="UAP52"/>
      <c r="UAQ52"/>
      <c r="UAR52"/>
      <c r="UAS52"/>
      <c r="UAT52"/>
      <c r="UAU52"/>
      <c r="UAV52"/>
      <c r="UAW52"/>
      <c r="UAX52"/>
      <c r="UAY52"/>
      <c r="UAZ52"/>
      <c r="UBA52"/>
      <c r="UBB52"/>
      <c r="UBC52"/>
      <c r="UBD52"/>
      <c r="UBE52"/>
      <c r="UBF52"/>
      <c r="UBG52"/>
      <c r="UBH52"/>
      <c r="UBI52"/>
      <c r="UBJ52"/>
      <c r="UBK52"/>
      <c r="UBL52"/>
      <c r="UBM52"/>
      <c r="UBN52"/>
      <c r="UBO52"/>
      <c r="UBP52"/>
      <c r="UBQ52"/>
      <c r="UBR52"/>
      <c r="UBS52"/>
      <c r="UBT52"/>
      <c r="UBU52"/>
      <c r="UBV52"/>
      <c r="UBW52"/>
      <c r="UBX52"/>
      <c r="UBY52"/>
      <c r="UBZ52"/>
      <c r="UCA52"/>
      <c r="UCB52"/>
      <c r="UCC52"/>
      <c r="UCD52"/>
      <c r="UCE52"/>
      <c r="UCF52"/>
      <c r="UCG52"/>
      <c r="UCH52"/>
      <c r="UCI52"/>
      <c r="UCJ52"/>
      <c r="UCK52"/>
      <c r="UCL52"/>
      <c r="UCM52"/>
      <c r="UCN52"/>
      <c r="UCO52"/>
      <c r="UCP52"/>
      <c r="UCQ52"/>
      <c r="UCR52"/>
      <c r="UCS52"/>
      <c r="UCT52"/>
      <c r="UCU52"/>
      <c r="UCV52"/>
      <c r="UCW52"/>
      <c r="UCX52"/>
      <c r="UCY52"/>
      <c r="UCZ52"/>
      <c r="UDA52"/>
      <c r="UDB52"/>
      <c r="UDC52"/>
      <c r="UDD52"/>
      <c r="UDE52"/>
      <c r="UDF52"/>
      <c r="UDG52"/>
      <c r="UDH52"/>
      <c r="UDI52"/>
      <c r="UDJ52"/>
      <c r="UDK52"/>
      <c r="UDL52"/>
      <c r="UDM52"/>
      <c r="UDN52"/>
      <c r="UDO52"/>
      <c r="UDP52"/>
      <c r="UDQ52"/>
      <c r="UDR52"/>
      <c r="UDS52"/>
      <c r="UDT52"/>
      <c r="UDU52"/>
      <c r="UDV52"/>
      <c r="UDW52"/>
      <c r="UDX52"/>
      <c r="UDY52"/>
      <c r="UDZ52"/>
      <c r="UEA52"/>
      <c r="UEB52"/>
      <c r="UEC52"/>
      <c r="UED52"/>
      <c r="UEE52"/>
      <c r="UEF52"/>
      <c r="UEG52"/>
      <c r="UEH52"/>
      <c r="UEI52"/>
      <c r="UEJ52"/>
      <c r="UEK52"/>
      <c r="UEL52"/>
      <c r="UEM52"/>
      <c r="UEN52"/>
      <c r="UEO52"/>
      <c r="UEP52"/>
      <c r="UEQ52"/>
      <c r="UER52"/>
      <c r="UES52"/>
      <c r="UET52"/>
      <c r="UEU52"/>
      <c r="UEV52"/>
      <c r="UEW52"/>
      <c r="UEX52"/>
      <c r="UEY52"/>
      <c r="UEZ52"/>
      <c r="UFA52"/>
      <c r="UFB52"/>
      <c r="UFC52"/>
      <c r="UFD52"/>
      <c r="UFE52"/>
      <c r="UFF52"/>
      <c r="UFG52"/>
      <c r="UFH52"/>
      <c r="UFI52"/>
      <c r="UFJ52"/>
      <c r="UFK52"/>
      <c r="UFL52"/>
      <c r="UFM52"/>
      <c r="UFN52"/>
      <c r="UFO52"/>
      <c r="UFP52"/>
      <c r="UFQ52"/>
      <c r="UFR52"/>
      <c r="UFS52"/>
      <c r="UFT52"/>
      <c r="UFU52"/>
      <c r="UFV52"/>
      <c r="UFW52"/>
      <c r="UFX52"/>
      <c r="UFY52"/>
      <c r="UFZ52"/>
      <c r="UGA52"/>
      <c r="UGB52"/>
      <c r="UGC52"/>
      <c r="UGD52"/>
      <c r="UGE52"/>
      <c r="UGF52"/>
      <c r="UGG52"/>
      <c r="UGH52"/>
      <c r="UGI52"/>
      <c r="UGJ52"/>
      <c r="UGK52"/>
      <c r="UGL52"/>
      <c r="UGM52"/>
      <c r="UGN52"/>
      <c r="UGO52"/>
      <c r="UGP52"/>
      <c r="UGQ52"/>
      <c r="UGR52"/>
      <c r="UGS52"/>
      <c r="UGT52"/>
      <c r="UGU52"/>
      <c r="UGV52"/>
      <c r="UGW52"/>
      <c r="UGX52"/>
      <c r="UGY52"/>
      <c r="UGZ52"/>
      <c r="UHA52"/>
      <c r="UHB52"/>
      <c r="UHC52"/>
      <c r="UHD52"/>
      <c r="UHE52"/>
      <c r="UHF52"/>
      <c r="UHG52"/>
      <c r="UHH52"/>
      <c r="UHI52"/>
      <c r="UHJ52"/>
      <c r="UHK52"/>
      <c r="UHL52"/>
      <c r="UHM52"/>
      <c r="UHN52"/>
      <c r="UHO52"/>
      <c r="UHP52"/>
      <c r="UHQ52"/>
      <c r="UHR52"/>
      <c r="UHS52"/>
      <c r="UHT52"/>
      <c r="UHU52"/>
      <c r="UHV52"/>
      <c r="UHW52"/>
      <c r="UHX52"/>
      <c r="UHY52"/>
      <c r="UHZ52"/>
      <c r="UIA52"/>
      <c r="UIB52"/>
      <c r="UIC52"/>
      <c r="UID52"/>
      <c r="UIE52"/>
      <c r="UIF52"/>
      <c r="UIG52"/>
      <c r="UIH52"/>
      <c r="UII52"/>
      <c r="UIJ52"/>
      <c r="UIK52"/>
      <c r="UIL52"/>
      <c r="UIM52"/>
      <c r="UIN52"/>
      <c r="UIO52"/>
      <c r="UIP52"/>
      <c r="UIQ52"/>
      <c r="UIR52"/>
      <c r="UIS52"/>
      <c r="UIT52"/>
      <c r="UIU52"/>
      <c r="UIV52"/>
      <c r="UIW52"/>
      <c r="UIX52"/>
      <c r="UIY52"/>
      <c r="UIZ52"/>
      <c r="UJA52"/>
      <c r="UJB52"/>
      <c r="UJC52"/>
      <c r="UJD52"/>
      <c r="UJE52"/>
      <c r="UJF52"/>
      <c r="UJG52"/>
      <c r="UJH52"/>
      <c r="UJI52"/>
      <c r="UJJ52"/>
      <c r="UJK52"/>
      <c r="UJL52"/>
      <c r="UJM52"/>
      <c r="UJN52"/>
      <c r="UJO52"/>
      <c r="UJP52"/>
      <c r="UJQ52"/>
      <c r="UJR52"/>
      <c r="UJS52"/>
      <c r="UJT52"/>
      <c r="UJU52"/>
      <c r="UJV52"/>
      <c r="UJW52"/>
      <c r="UJX52"/>
      <c r="UJY52"/>
      <c r="UJZ52"/>
      <c r="UKA52"/>
      <c r="UKB52"/>
      <c r="UKC52"/>
      <c r="UKD52"/>
      <c r="UKE52"/>
      <c r="UKF52"/>
      <c r="UKG52"/>
      <c r="UKH52"/>
      <c r="UKI52"/>
      <c r="UKJ52"/>
      <c r="UKK52"/>
      <c r="UKL52"/>
      <c r="UKM52"/>
      <c r="UKN52"/>
      <c r="UKO52"/>
      <c r="UKP52"/>
      <c r="UKQ52"/>
      <c r="UKR52"/>
      <c r="UKS52"/>
      <c r="UKT52"/>
      <c r="UKU52"/>
      <c r="UKV52"/>
      <c r="UKW52"/>
      <c r="UKX52"/>
      <c r="UKY52"/>
      <c r="UKZ52"/>
      <c r="ULA52"/>
      <c r="ULB52"/>
      <c r="ULC52"/>
      <c r="ULD52"/>
      <c r="ULE52"/>
      <c r="ULF52"/>
      <c r="ULG52"/>
      <c r="ULH52"/>
      <c r="ULI52"/>
      <c r="ULJ52"/>
      <c r="ULK52"/>
      <c r="ULL52"/>
      <c r="ULM52"/>
      <c r="ULN52"/>
      <c r="ULO52"/>
      <c r="ULP52"/>
      <c r="ULQ52"/>
      <c r="ULR52"/>
      <c r="ULS52"/>
      <c r="ULT52"/>
      <c r="ULU52"/>
      <c r="ULV52"/>
      <c r="ULW52"/>
      <c r="ULX52"/>
      <c r="ULY52"/>
      <c r="ULZ52"/>
      <c r="UMA52"/>
      <c r="UMB52"/>
      <c r="UMC52"/>
      <c r="UMD52"/>
      <c r="UME52"/>
      <c r="UMF52"/>
      <c r="UMG52"/>
      <c r="UMH52"/>
      <c r="UMI52"/>
      <c r="UMJ52"/>
      <c r="UMK52"/>
      <c r="UML52"/>
      <c r="UMM52"/>
      <c r="UMN52"/>
      <c r="UMO52"/>
      <c r="UMP52"/>
      <c r="UMQ52"/>
      <c r="UMR52"/>
      <c r="UMS52"/>
      <c r="UMT52"/>
      <c r="UMU52"/>
      <c r="UMV52"/>
      <c r="UMW52"/>
      <c r="UMX52"/>
      <c r="UMY52"/>
      <c r="UMZ52"/>
      <c r="UNA52"/>
      <c r="UNB52"/>
      <c r="UNC52"/>
      <c r="UND52"/>
      <c r="UNE52"/>
      <c r="UNF52"/>
      <c r="UNG52"/>
      <c r="UNH52"/>
      <c r="UNI52"/>
      <c r="UNJ52"/>
      <c r="UNK52"/>
      <c r="UNL52"/>
      <c r="UNM52"/>
      <c r="UNN52"/>
      <c r="UNO52"/>
      <c r="UNP52"/>
      <c r="UNQ52"/>
      <c r="UNR52"/>
      <c r="UNS52"/>
      <c r="UNT52"/>
      <c r="UNU52"/>
      <c r="UNV52"/>
      <c r="UNW52"/>
      <c r="UNX52"/>
      <c r="UNY52"/>
      <c r="UNZ52"/>
      <c r="UOA52"/>
      <c r="UOB52"/>
      <c r="UOC52"/>
      <c r="UOD52"/>
      <c r="UOE52"/>
      <c r="UOF52"/>
      <c r="UOG52"/>
      <c r="UOH52"/>
      <c r="UOI52"/>
      <c r="UOJ52"/>
      <c r="UOK52"/>
      <c r="UOL52"/>
      <c r="UOM52"/>
      <c r="UON52"/>
      <c r="UOO52"/>
      <c r="UOP52"/>
      <c r="UOQ52"/>
      <c r="UOR52"/>
      <c r="UOS52"/>
      <c r="UOT52"/>
      <c r="UOU52"/>
      <c r="UOV52"/>
      <c r="UOW52"/>
      <c r="UOX52"/>
      <c r="UOY52"/>
      <c r="UOZ52"/>
      <c r="UPA52"/>
      <c r="UPB52"/>
      <c r="UPC52"/>
      <c r="UPD52"/>
      <c r="UPE52"/>
      <c r="UPF52"/>
      <c r="UPG52"/>
      <c r="UPH52"/>
      <c r="UPI52"/>
      <c r="UPJ52"/>
      <c r="UPK52"/>
      <c r="UPL52"/>
      <c r="UPM52"/>
      <c r="UPN52"/>
      <c r="UPO52"/>
      <c r="UPP52"/>
      <c r="UPQ52"/>
      <c r="UPR52"/>
      <c r="UPS52"/>
      <c r="UPT52"/>
      <c r="UPU52"/>
      <c r="UPV52"/>
      <c r="UPW52"/>
      <c r="UPX52"/>
      <c r="UPY52"/>
      <c r="UPZ52"/>
      <c r="UQA52"/>
      <c r="UQB52"/>
      <c r="UQC52"/>
      <c r="UQD52"/>
      <c r="UQE52"/>
      <c r="UQF52"/>
      <c r="UQG52"/>
      <c r="UQH52"/>
      <c r="UQI52"/>
      <c r="UQJ52"/>
      <c r="UQK52"/>
      <c r="UQL52"/>
      <c r="UQM52"/>
      <c r="UQN52"/>
      <c r="UQO52"/>
      <c r="UQP52"/>
      <c r="UQQ52"/>
      <c r="UQR52"/>
      <c r="UQS52"/>
      <c r="UQT52"/>
      <c r="UQU52"/>
      <c r="UQV52"/>
      <c r="UQW52"/>
      <c r="UQX52"/>
      <c r="UQY52"/>
      <c r="UQZ52"/>
      <c r="URA52"/>
      <c r="URB52"/>
      <c r="URC52"/>
      <c r="URD52"/>
      <c r="URE52"/>
      <c r="URF52"/>
      <c r="URG52"/>
      <c r="URH52"/>
      <c r="URI52"/>
      <c r="URJ52"/>
      <c r="URK52"/>
      <c r="URL52"/>
      <c r="URM52"/>
      <c r="URN52"/>
      <c r="URO52"/>
      <c r="URP52"/>
      <c r="URQ52"/>
      <c r="URR52"/>
      <c r="URS52"/>
      <c r="URT52"/>
      <c r="URU52"/>
      <c r="URV52"/>
      <c r="URW52"/>
      <c r="URX52"/>
      <c r="URY52"/>
      <c r="URZ52"/>
      <c r="USA52"/>
      <c r="USB52"/>
      <c r="USC52"/>
      <c r="USD52"/>
      <c r="USE52"/>
      <c r="USF52"/>
      <c r="USG52"/>
      <c r="USH52"/>
      <c r="USI52"/>
      <c r="USJ52"/>
      <c r="USK52"/>
      <c r="USL52"/>
      <c r="USM52"/>
      <c r="USN52"/>
      <c r="USO52"/>
      <c r="USP52"/>
      <c r="USQ52"/>
      <c r="USR52"/>
      <c r="USS52"/>
      <c r="UST52"/>
      <c r="USU52"/>
      <c r="USV52"/>
      <c r="USW52"/>
      <c r="USX52"/>
      <c r="USY52"/>
      <c r="USZ52"/>
      <c r="UTA52"/>
      <c r="UTB52"/>
      <c r="UTC52"/>
      <c r="UTD52"/>
      <c r="UTE52"/>
      <c r="UTF52"/>
      <c r="UTG52"/>
      <c r="UTH52"/>
      <c r="UTI52"/>
      <c r="UTJ52"/>
      <c r="UTK52"/>
      <c r="UTL52"/>
      <c r="UTM52"/>
      <c r="UTN52"/>
      <c r="UTO52"/>
      <c r="UTP52"/>
      <c r="UTQ52"/>
      <c r="UTR52"/>
      <c r="UTS52"/>
      <c r="UTT52"/>
      <c r="UTU52"/>
      <c r="UTV52"/>
      <c r="UTW52"/>
      <c r="UTX52"/>
      <c r="UTY52"/>
      <c r="UTZ52"/>
      <c r="UUA52"/>
      <c r="UUB52"/>
      <c r="UUC52"/>
      <c r="UUD52"/>
      <c r="UUE52"/>
      <c r="UUF52"/>
      <c r="UUG52"/>
      <c r="UUH52"/>
      <c r="UUI52"/>
      <c r="UUJ52"/>
      <c r="UUK52"/>
      <c r="UUL52"/>
      <c r="UUM52"/>
      <c r="UUN52"/>
      <c r="UUO52"/>
      <c r="UUP52"/>
      <c r="UUQ52"/>
      <c r="UUR52"/>
      <c r="UUS52"/>
      <c r="UUT52"/>
      <c r="UUU52"/>
      <c r="UUV52"/>
      <c r="UUW52"/>
      <c r="UUX52"/>
      <c r="UUY52"/>
      <c r="UUZ52"/>
      <c r="UVA52"/>
      <c r="UVB52"/>
      <c r="UVC52"/>
      <c r="UVD52"/>
      <c r="UVE52"/>
      <c r="UVF52"/>
      <c r="UVG52"/>
      <c r="UVH52"/>
      <c r="UVI52"/>
      <c r="UVJ52"/>
      <c r="UVK52"/>
      <c r="UVL52"/>
      <c r="UVM52"/>
      <c r="UVN52"/>
      <c r="UVO52"/>
      <c r="UVP52"/>
      <c r="UVQ52"/>
      <c r="UVR52"/>
      <c r="UVS52"/>
      <c r="UVT52"/>
      <c r="UVU52"/>
      <c r="UVV52"/>
      <c r="UVW52"/>
      <c r="UVX52"/>
      <c r="UVY52"/>
      <c r="UVZ52"/>
      <c r="UWA52"/>
      <c r="UWB52"/>
      <c r="UWC52"/>
      <c r="UWD52"/>
      <c r="UWE52"/>
      <c r="UWF52"/>
      <c r="UWG52"/>
      <c r="UWH52"/>
      <c r="UWI52"/>
      <c r="UWJ52"/>
      <c r="UWK52"/>
      <c r="UWL52"/>
      <c r="UWM52"/>
      <c r="UWN52"/>
      <c r="UWO52"/>
      <c r="UWP52"/>
      <c r="UWQ52"/>
      <c r="UWR52"/>
      <c r="UWS52"/>
      <c r="UWT52"/>
      <c r="UWU52"/>
      <c r="UWV52"/>
      <c r="UWW52"/>
      <c r="UWX52"/>
      <c r="UWY52"/>
      <c r="UWZ52"/>
      <c r="UXA52"/>
      <c r="UXB52"/>
      <c r="UXC52"/>
      <c r="UXD52"/>
      <c r="UXE52"/>
      <c r="UXF52"/>
      <c r="UXG52"/>
      <c r="UXH52"/>
      <c r="UXI52"/>
      <c r="UXJ52"/>
      <c r="UXK52"/>
      <c r="UXL52"/>
      <c r="UXM52"/>
      <c r="UXN52"/>
      <c r="UXO52"/>
      <c r="UXP52"/>
      <c r="UXQ52"/>
      <c r="UXR52"/>
      <c r="UXS52"/>
      <c r="UXT52"/>
      <c r="UXU52"/>
      <c r="UXV52"/>
      <c r="UXW52"/>
      <c r="UXX52"/>
      <c r="UXY52"/>
      <c r="UXZ52"/>
      <c r="UYA52"/>
      <c r="UYB52"/>
      <c r="UYC52"/>
      <c r="UYD52"/>
      <c r="UYE52"/>
      <c r="UYF52"/>
      <c r="UYG52"/>
      <c r="UYH52"/>
      <c r="UYI52"/>
      <c r="UYJ52"/>
      <c r="UYK52"/>
      <c r="UYL52"/>
      <c r="UYM52"/>
      <c r="UYN52"/>
      <c r="UYO52"/>
      <c r="UYP52"/>
      <c r="UYQ52"/>
      <c r="UYR52"/>
      <c r="UYS52"/>
      <c r="UYT52"/>
      <c r="UYU52"/>
      <c r="UYV52"/>
      <c r="UYW52"/>
      <c r="UYX52"/>
      <c r="UYY52"/>
      <c r="UYZ52"/>
      <c r="UZA52"/>
      <c r="UZB52"/>
      <c r="UZC52"/>
      <c r="UZD52"/>
      <c r="UZE52"/>
      <c r="UZF52"/>
      <c r="UZG52"/>
      <c r="UZH52"/>
      <c r="UZI52"/>
      <c r="UZJ52"/>
      <c r="UZK52"/>
      <c r="UZL52"/>
      <c r="UZM52"/>
      <c r="UZN52"/>
      <c r="UZO52"/>
      <c r="UZP52"/>
      <c r="UZQ52"/>
      <c r="UZR52"/>
      <c r="UZS52"/>
      <c r="UZT52"/>
      <c r="UZU52"/>
      <c r="UZV52"/>
      <c r="UZW52"/>
      <c r="UZX52"/>
      <c r="UZY52"/>
      <c r="UZZ52"/>
      <c r="VAA52"/>
      <c r="VAB52"/>
      <c r="VAC52"/>
      <c r="VAD52"/>
      <c r="VAE52"/>
      <c r="VAF52"/>
      <c r="VAG52"/>
      <c r="VAH52"/>
      <c r="VAI52"/>
      <c r="VAJ52"/>
      <c r="VAK52"/>
      <c r="VAL52"/>
      <c r="VAM52"/>
      <c r="VAN52"/>
      <c r="VAO52"/>
      <c r="VAP52"/>
      <c r="VAQ52"/>
      <c r="VAR52"/>
      <c r="VAS52"/>
      <c r="VAT52"/>
      <c r="VAU52"/>
      <c r="VAV52"/>
      <c r="VAW52"/>
      <c r="VAX52"/>
      <c r="VAY52"/>
      <c r="VAZ52"/>
      <c r="VBA52"/>
      <c r="VBB52"/>
      <c r="VBC52"/>
      <c r="VBD52"/>
      <c r="VBE52"/>
      <c r="VBF52"/>
      <c r="VBG52"/>
      <c r="VBH52"/>
      <c r="VBI52"/>
      <c r="VBJ52"/>
      <c r="VBK52"/>
      <c r="VBL52"/>
      <c r="VBM52"/>
      <c r="VBN52"/>
      <c r="VBO52"/>
      <c r="VBP52"/>
      <c r="VBQ52"/>
      <c r="VBR52"/>
      <c r="VBS52"/>
      <c r="VBT52"/>
      <c r="VBU52"/>
      <c r="VBV52"/>
      <c r="VBW52"/>
      <c r="VBX52"/>
      <c r="VBY52"/>
      <c r="VBZ52"/>
      <c r="VCA52"/>
      <c r="VCB52"/>
      <c r="VCC52"/>
      <c r="VCD52"/>
      <c r="VCE52"/>
      <c r="VCF52"/>
      <c r="VCG52"/>
      <c r="VCH52"/>
      <c r="VCI52"/>
      <c r="VCJ52"/>
      <c r="VCK52"/>
      <c r="VCL52"/>
      <c r="VCM52"/>
      <c r="VCN52"/>
      <c r="VCO52"/>
      <c r="VCP52"/>
      <c r="VCQ52"/>
      <c r="VCR52"/>
      <c r="VCS52"/>
      <c r="VCT52"/>
      <c r="VCU52"/>
      <c r="VCV52"/>
      <c r="VCW52"/>
      <c r="VCX52"/>
      <c r="VCY52"/>
      <c r="VCZ52"/>
      <c r="VDA52"/>
      <c r="VDB52"/>
      <c r="VDC52"/>
      <c r="VDD52"/>
      <c r="VDE52"/>
      <c r="VDF52"/>
      <c r="VDG52"/>
      <c r="VDH52"/>
      <c r="VDI52"/>
      <c r="VDJ52"/>
      <c r="VDK52"/>
      <c r="VDL52"/>
      <c r="VDM52"/>
      <c r="VDN52"/>
      <c r="VDO52"/>
      <c r="VDP52"/>
      <c r="VDQ52"/>
      <c r="VDR52"/>
      <c r="VDS52"/>
      <c r="VDT52"/>
      <c r="VDU52"/>
      <c r="VDV52"/>
      <c r="VDW52"/>
      <c r="VDX52"/>
      <c r="VDY52"/>
      <c r="VDZ52"/>
      <c r="VEA52"/>
      <c r="VEB52"/>
      <c r="VEC52"/>
      <c r="VED52"/>
      <c r="VEE52"/>
      <c r="VEF52"/>
      <c r="VEG52"/>
      <c r="VEH52"/>
      <c r="VEI52"/>
      <c r="VEJ52"/>
      <c r="VEK52"/>
      <c r="VEL52"/>
      <c r="VEM52"/>
      <c r="VEN52"/>
      <c r="VEO52"/>
      <c r="VEP52"/>
      <c r="VEQ52"/>
      <c r="VER52"/>
      <c r="VES52"/>
      <c r="VET52"/>
      <c r="VEU52"/>
      <c r="VEV52"/>
      <c r="VEW52"/>
      <c r="VEX52"/>
      <c r="VEY52"/>
      <c r="VEZ52"/>
      <c r="VFA52"/>
      <c r="VFB52"/>
      <c r="VFC52"/>
      <c r="VFD52"/>
      <c r="VFE52"/>
      <c r="VFF52"/>
      <c r="VFG52"/>
      <c r="VFH52"/>
      <c r="VFI52"/>
      <c r="VFJ52"/>
      <c r="VFK52"/>
      <c r="VFL52"/>
      <c r="VFM52"/>
      <c r="VFN52"/>
      <c r="VFO52"/>
      <c r="VFP52"/>
      <c r="VFQ52"/>
      <c r="VFR52"/>
      <c r="VFS52"/>
      <c r="VFT52"/>
      <c r="VFU52"/>
      <c r="VFV52"/>
      <c r="VFW52"/>
      <c r="VFX52"/>
      <c r="VFY52"/>
      <c r="VFZ52"/>
      <c r="VGA52"/>
      <c r="VGB52"/>
      <c r="VGC52"/>
      <c r="VGD52"/>
      <c r="VGE52"/>
      <c r="VGF52"/>
      <c r="VGG52"/>
      <c r="VGH52"/>
      <c r="VGI52"/>
      <c r="VGJ52"/>
      <c r="VGK52"/>
      <c r="VGL52"/>
      <c r="VGM52"/>
      <c r="VGN52"/>
      <c r="VGO52"/>
      <c r="VGP52"/>
      <c r="VGQ52"/>
      <c r="VGR52"/>
      <c r="VGS52"/>
      <c r="VGT52"/>
      <c r="VGU52"/>
      <c r="VGV52"/>
      <c r="VGW52"/>
      <c r="VGX52"/>
      <c r="VGY52"/>
      <c r="VGZ52"/>
      <c r="VHA52"/>
      <c r="VHB52"/>
      <c r="VHC52"/>
      <c r="VHD52"/>
      <c r="VHE52"/>
      <c r="VHF52"/>
      <c r="VHG52"/>
      <c r="VHH52"/>
      <c r="VHI52"/>
      <c r="VHJ52"/>
      <c r="VHK52"/>
      <c r="VHL52"/>
      <c r="VHM52"/>
      <c r="VHN52"/>
      <c r="VHO52"/>
      <c r="VHP52"/>
      <c r="VHQ52"/>
      <c r="VHR52"/>
      <c r="VHS52"/>
      <c r="VHT52"/>
      <c r="VHU52"/>
      <c r="VHV52"/>
      <c r="VHW52"/>
      <c r="VHX52"/>
      <c r="VHY52"/>
      <c r="VHZ52"/>
      <c r="VIA52"/>
      <c r="VIB52"/>
      <c r="VIC52"/>
      <c r="VID52"/>
      <c r="VIE52"/>
      <c r="VIF52"/>
      <c r="VIG52"/>
      <c r="VIH52"/>
      <c r="VII52"/>
      <c r="VIJ52"/>
      <c r="VIK52"/>
      <c r="VIL52"/>
      <c r="VIM52"/>
      <c r="VIN52"/>
      <c r="VIO52"/>
      <c r="VIP52"/>
      <c r="VIQ52"/>
      <c r="VIR52"/>
      <c r="VIS52"/>
      <c r="VIT52"/>
      <c r="VIU52"/>
      <c r="VIV52"/>
      <c r="VIW52"/>
      <c r="VIX52"/>
      <c r="VIY52"/>
      <c r="VIZ52"/>
      <c r="VJA52"/>
      <c r="VJB52"/>
      <c r="VJC52"/>
      <c r="VJD52"/>
      <c r="VJE52"/>
      <c r="VJF52"/>
      <c r="VJG52"/>
      <c r="VJH52"/>
      <c r="VJI52"/>
      <c r="VJJ52"/>
      <c r="VJK52"/>
      <c r="VJL52"/>
      <c r="VJM52"/>
      <c r="VJN52"/>
      <c r="VJO52"/>
      <c r="VJP52"/>
      <c r="VJQ52"/>
      <c r="VJR52"/>
      <c r="VJS52"/>
      <c r="VJT52"/>
      <c r="VJU52"/>
      <c r="VJV52"/>
      <c r="VJW52"/>
      <c r="VJX52"/>
      <c r="VJY52"/>
      <c r="VJZ52"/>
      <c r="VKA52"/>
      <c r="VKB52"/>
      <c r="VKC52"/>
      <c r="VKD52"/>
      <c r="VKE52"/>
      <c r="VKF52"/>
      <c r="VKG52"/>
      <c r="VKH52"/>
      <c r="VKI52"/>
      <c r="VKJ52"/>
      <c r="VKK52"/>
      <c r="VKL52"/>
      <c r="VKM52"/>
      <c r="VKN52"/>
      <c r="VKO52"/>
      <c r="VKP52"/>
      <c r="VKQ52"/>
      <c r="VKR52"/>
      <c r="VKS52"/>
      <c r="VKT52"/>
      <c r="VKU52"/>
      <c r="VKV52"/>
      <c r="VKW52"/>
      <c r="VKX52"/>
      <c r="VKY52"/>
      <c r="VKZ52"/>
      <c r="VLA52"/>
      <c r="VLB52"/>
      <c r="VLC52"/>
      <c r="VLD52"/>
      <c r="VLE52"/>
      <c r="VLF52"/>
      <c r="VLG52"/>
      <c r="VLH52"/>
      <c r="VLI52"/>
      <c r="VLJ52"/>
      <c r="VLK52"/>
      <c r="VLL52"/>
      <c r="VLM52"/>
      <c r="VLN52"/>
      <c r="VLO52"/>
      <c r="VLP52"/>
      <c r="VLQ52"/>
      <c r="VLR52"/>
      <c r="VLS52"/>
      <c r="VLT52"/>
      <c r="VLU52"/>
      <c r="VLV52"/>
      <c r="VLW52"/>
      <c r="VLX52"/>
      <c r="VLY52"/>
      <c r="VLZ52"/>
      <c r="VMA52"/>
      <c r="VMB52"/>
      <c r="VMC52"/>
      <c r="VMD52"/>
      <c r="VME52"/>
      <c r="VMF52"/>
      <c r="VMG52"/>
      <c r="VMH52"/>
      <c r="VMI52"/>
      <c r="VMJ52"/>
      <c r="VMK52"/>
      <c r="VML52"/>
      <c r="VMM52"/>
      <c r="VMN52"/>
      <c r="VMO52"/>
      <c r="VMP52"/>
      <c r="VMQ52"/>
      <c r="VMR52"/>
      <c r="VMS52"/>
      <c r="VMT52"/>
      <c r="VMU52"/>
      <c r="VMV52"/>
      <c r="VMW52"/>
      <c r="VMX52"/>
      <c r="VMY52"/>
      <c r="VMZ52"/>
      <c r="VNA52"/>
      <c r="VNB52"/>
      <c r="VNC52"/>
      <c r="VND52"/>
      <c r="VNE52"/>
      <c r="VNF52"/>
      <c r="VNG52"/>
      <c r="VNH52"/>
      <c r="VNI52"/>
      <c r="VNJ52"/>
      <c r="VNK52"/>
      <c r="VNL52"/>
      <c r="VNM52"/>
      <c r="VNN52"/>
      <c r="VNO52"/>
      <c r="VNP52"/>
      <c r="VNQ52"/>
      <c r="VNR52"/>
      <c r="VNS52"/>
      <c r="VNT52"/>
      <c r="VNU52"/>
      <c r="VNV52"/>
      <c r="VNW52"/>
      <c r="VNX52"/>
      <c r="VNY52"/>
      <c r="VNZ52"/>
      <c r="VOA52"/>
      <c r="VOB52"/>
      <c r="VOC52"/>
      <c r="VOD52"/>
      <c r="VOE52"/>
      <c r="VOF52"/>
      <c r="VOG52"/>
      <c r="VOH52"/>
      <c r="VOI52"/>
      <c r="VOJ52"/>
      <c r="VOK52"/>
      <c r="VOL52"/>
      <c r="VOM52"/>
      <c r="VON52"/>
      <c r="VOO52"/>
      <c r="VOP52"/>
      <c r="VOQ52"/>
      <c r="VOR52"/>
      <c r="VOS52"/>
      <c r="VOT52"/>
      <c r="VOU52"/>
      <c r="VOV52"/>
      <c r="VOW52"/>
      <c r="VOX52"/>
      <c r="VOY52"/>
      <c r="VOZ52"/>
      <c r="VPA52"/>
      <c r="VPB52"/>
      <c r="VPC52"/>
      <c r="VPD52"/>
      <c r="VPE52"/>
      <c r="VPF52"/>
      <c r="VPG52"/>
      <c r="VPH52"/>
      <c r="VPI52"/>
      <c r="VPJ52"/>
      <c r="VPK52"/>
      <c r="VPL52"/>
      <c r="VPM52"/>
      <c r="VPN52"/>
      <c r="VPO52"/>
      <c r="VPP52"/>
      <c r="VPQ52"/>
      <c r="VPR52"/>
      <c r="VPS52"/>
      <c r="VPT52"/>
      <c r="VPU52"/>
      <c r="VPV52"/>
      <c r="VPW52"/>
      <c r="VPX52"/>
      <c r="VPY52"/>
      <c r="VPZ52"/>
      <c r="VQA52"/>
      <c r="VQB52"/>
      <c r="VQC52"/>
      <c r="VQD52"/>
      <c r="VQE52"/>
      <c r="VQF52"/>
      <c r="VQG52"/>
      <c r="VQH52"/>
      <c r="VQI52"/>
      <c r="VQJ52"/>
      <c r="VQK52"/>
      <c r="VQL52"/>
      <c r="VQM52"/>
      <c r="VQN52"/>
      <c r="VQO52"/>
      <c r="VQP52"/>
      <c r="VQQ52"/>
      <c r="VQR52"/>
      <c r="VQS52"/>
      <c r="VQT52"/>
      <c r="VQU52"/>
      <c r="VQV52"/>
      <c r="VQW52"/>
      <c r="VQX52"/>
      <c r="VQY52"/>
      <c r="VQZ52"/>
      <c r="VRA52"/>
      <c r="VRB52"/>
      <c r="VRC52"/>
      <c r="VRD52"/>
      <c r="VRE52"/>
      <c r="VRF52"/>
      <c r="VRG52"/>
      <c r="VRH52"/>
      <c r="VRI52"/>
      <c r="VRJ52"/>
      <c r="VRK52"/>
      <c r="VRL52"/>
      <c r="VRM52"/>
      <c r="VRN52"/>
      <c r="VRO52"/>
      <c r="VRP52"/>
      <c r="VRQ52"/>
      <c r="VRR52"/>
      <c r="VRS52"/>
      <c r="VRT52"/>
      <c r="VRU52"/>
      <c r="VRV52"/>
      <c r="VRW52"/>
      <c r="VRX52"/>
      <c r="VRY52"/>
      <c r="VRZ52"/>
      <c r="VSA52"/>
      <c r="VSB52"/>
      <c r="VSC52"/>
      <c r="VSD52"/>
      <c r="VSE52"/>
      <c r="VSF52"/>
      <c r="VSG52"/>
      <c r="VSH52"/>
      <c r="VSI52"/>
      <c r="VSJ52"/>
      <c r="VSK52"/>
      <c r="VSL52"/>
      <c r="VSM52"/>
      <c r="VSN52"/>
      <c r="VSO52"/>
      <c r="VSP52"/>
      <c r="VSQ52"/>
      <c r="VSR52"/>
      <c r="VSS52"/>
      <c r="VST52"/>
      <c r="VSU52"/>
      <c r="VSV52"/>
      <c r="VSW52"/>
      <c r="VSX52"/>
      <c r="VSY52"/>
      <c r="VSZ52"/>
      <c r="VTA52"/>
      <c r="VTB52"/>
      <c r="VTC52"/>
      <c r="VTD52"/>
      <c r="VTE52"/>
      <c r="VTF52"/>
      <c r="VTG52"/>
      <c r="VTH52"/>
      <c r="VTI52"/>
      <c r="VTJ52"/>
      <c r="VTK52"/>
      <c r="VTL52"/>
      <c r="VTM52"/>
      <c r="VTN52"/>
      <c r="VTO52"/>
      <c r="VTP52"/>
      <c r="VTQ52"/>
      <c r="VTR52"/>
      <c r="VTS52"/>
      <c r="VTT52"/>
      <c r="VTU52"/>
      <c r="VTV52"/>
      <c r="VTW52"/>
      <c r="VTX52"/>
      <c r="VTY52"/>
      <c r="VTZ52"/>
      <c r="VUA52"/>
      <c r="VUB52"/>
      <c r="VUC52"/>
      <c r="VUD52"/>
      <c r="VUE52"/>
      <c r="VUF52"/>
      <c r="VUG52"/>
      <c r="VUH52"/>
      <c r="VUI52"/>
      <c r="VUJ52"/>
      <c r="VUK52"/>
      <c r="VUL52"/>
      <c r="VUM52"/>
      <c r="VUN52"/>
      <c r="VUO52"/>
      <c r="VUP52"/>
      <c r="VUQ52"/>
      <c r="VUR52"/>
      <c r="VUS52"/>
      <c r="VUT52"/>
      <c r="VUU52"/>
      <c r="VUV52"/>
      <c r="VUW52"/>
      <c r="VUX52"/>
      <c r="VUY52"/>
      <c r="VUZ52"/>
      <c r="VVA52"/>
      <c r="VVB52"/>
      <c r="VVC52"/>
      <c r="VVD52"/>
      <c r="VVE52"/>
      <c r="VVF52"/>
      <c r="VVG52"/>
      <c r="VVH52"/>
      <c r="VVI52"/>
      <c r="VVJ52"/>
      <c r="VVK52"/>
      <c r="VVL52"/>
      <c r="VVM52"/>
      <c r="VVN52"/>
      <c r="VVO52"/>
      <c r="VVP52"/>
      <c r="VVQ52"/>
      <c r="VVR52"/>
      <c r="VVS52"/>
      <c r="VVT52"/>
      <c r="VVU52"/>
      <c r="VVV52"/>
      <c r="VVW52"/>
      <c r="VVX52"/>
      <c r="VVY52"/>
      <c r="VVZ52"/>
      <c r="VWA52"/>
      <c r="VWB52"/>
      <c r="VWC52"/>
      <c r="VWD52"/>
      <c r="VWE52"/>
      <c r="VWF52"/>
      <c r="VWG52"/>
      <c r="VWH52"/>
      <c r="VWI52"/>
      <c r="VWJ52"/>
      <c r="VWK52"/>
      <c r="VWL52"/>
      <c r="VWM52"/>
      <c r="VWN52"/>
      <c r="VWO52"/>
      <c r="VWP52"/>
      <c r="VWQ52"/>
      <c r="VWR52"/>
      <c r="VWS52"/>
      <c r="VWT52"/>
      <c r="VWU52"/>
      <c r="VWV52"/>
      <c r="VWW52"/>
      <c r="VWX52"/>
      <c r="VWY52"/>
      <c r="VWZ52"/>
      <c r="VXA52"/>
      <c r="VXB52"/>
      <c r="VXC52"/>
      <c r="VXD52"/>
      <c r="VXE52"/>
      <c r="VXF52"/>
      <c r="VXG52"/>
      <c r="VXH52"/>
      <c r="VXI52"/>
      <c r="VXJ52"/>
      <c r="VXK52"/>
      <c r="VXL52"/>
      <c r="VXM52"/>
      <c r="VXN52"/>
      <c r="VXO52"/>
      <c r="VXP52"/>
      <c r="VXQ52"/>
      <c r="VXR52"/>
      <c r="VXS52"/>
      <c r="VXT52"/>
      <c r="VXU52"/>
      <c r="VXV52"/>
      <c r="VXW52"/>
      <c r="VXX52"/>
      <c r="VXY52"/>
      <c r="VXZ52"/>
      <c r="VYA52"/>
      <c r="VYB52"/>
      <c r="VYC52"/>
      <c r="VYD52"/>
      <c r="VYE52"/>
      <c r="VYF52"/>
      <c r="VYG52"/>
      <c r="VYH52"/>
      <c r="VYI52"/>
      <c r="VYJ52"/>
      <c r="VYK52"/>
      <c r="VYL52"/>
      <c r="VYM52"/>
      <c r="VYN52"/>
      <c r="VYO52"/>
      <c r="VYP52"/>
      <c r="VYQ52"/>
      <c r="VYR52"/>
      <c r="VYS52"/>
      <c r="VYT52"/>
      <c r="VYU52"/>
      <c r="VYV52"/>
      <c r="VYW52"/>
      <c r="VYX52"/>
      <c r="VYY52"/>
      <c r="VYZ52"/>
      <c r="VZA52"/>
      <c r="VZB52"/>
      <c r="VZC52"/>
      <c r="VZD52"/>
      <c r="VZE52"/>
      <c r="VZF52"/>
      <c r="VZG52"/>
      <c r="VZH52"/>
      <c r="VZI52"/>
      <c r="VZJ52"/>
      <c r="VZK52"/>
      <c r="VZL52"/>
      <c r="VZM52"/>
      <c r="VZN52"/>
      <c r="VZO52"/>
      <c r="VZP52"/>
      <c r="VZQ52"/>
      <c r="VZR52"/>
      <c r="VZS52"/>
      <c r="VZT52"/>
      <c r="VZU52"/>
      <c r="VZV52"/>
      <c r="VZW52"/>
      <c r="VZX52"/>
      <c r="VZY52"/>
      <c r="VZZ52"/>
      <c r="WAA52"/>
      <c r="WAB52"/>
      <c r="WAC52"/>
      <c r="WAD52"/>
      <c r="WAE52"/>
      <c r="WAF52"/>
      <c r="WAG52"/>
      <c r="WAH52"/>
      <c r="WAI52"/>
      <c r="WAJ52"/>
      <c r="WAK52"/>
      <c r="WAL52"/>
      <c r="WAM52"/>
      <c r="WAN52"/>
      <c r="WAO52"/>
      <c r="WAP52"/>
      <c r="WAQ52"/>
      <c r="WAR52"/>
      <c r="WAS52"/>
      <c r="WAT52"/>
      <c r="WAU52"/>
      <c r="WAV52"/>
      <c r="WAW52"/>
      <c r="WAX52"/>
      <c r="WAY52"/>
      <c r="WAZ52"/>
      <c r="WBA52"/>
      <c r="WBB52"/>
      <c r="WBC52"/>
      <c r="WBD52"/>
      <c r="WBE52"/>
      <c r="WBF52"/>
      <c r="WBG52"/>
      <c r="WBH52"/>
      <c r="WBI52"/>
      <c r="WBJ52"/>
      <c r="WBK52"/>
      <c r="WBL52"/>
      <c r="WBM52"/>
      <c r="WBN52"/>
      <c r="WBO52"/>
      <c r="WBP52"/>
      <c r="WBQ52"/>
      <c r="WBR52"/>
      <c r="WBS52"/>
      <c r="WBT52"/>
      <c r="WBU52"/>
      <c r="WBV52"/>
      <c r="WBW52"/>
      <c r="WBX52"/>
      <c r="WBY52"/>
      <c r="WBZ52"/>
      <c r="WCA52"/>
      <c r="WCB52"/>
      <c r="WCC52"/>
      <c r="WCD52"/>
      <c r="WCE52"/>
      <c r="WCF52"/>
      <c r="WCG52"/>
      <c r="WCH52"/>
      <c r="WCI52"/>
      <c r="WCJ52"/>
      <c r="WCK52"/>
      <c r="WCL52"/>
      <c r="WCM52"/>
      <c r="WCN52"/>
      <c r="WCO52"/>
      <c r="WCP52"/>
      <c r="WCQ52"/>
      <c r="WCR52"/>
      <c r="WCS52"/>
      <c r="WCT52"/>
      <c r="WCU52"/>
      <c r="WCV52"/>
      <c r="WCW52"/>
      <c r="WCX52"/>
      <c r="WCY52"/>
      <c r="WCZ52"/>
      <c r="WDA52"/>
      <c r="WDB52"/>
      <c r="WDC52"/>
      <c r="WDD52"/>
      <c r="WDE52"/>
      <c r="WDF52"/>
      <c r="WDG52"/>
      <c r="WDH52"/>
      <c r="WDI52"/>
      <c r="WDJ52"/>
      <c r="WDK52"/>
      <c r="WDL52"/>
      <c r="WDM52"/>
      <c r="WDN52"/>
      <c r="WDO52"/>
      <c r="WDP52"/>
      <c r="WDQ52"/>
      <c r="WDR52"/>
      <c r="WDS52"/>
      <c r="WDT52"/>
      <c r="WDU52"/>
      <c r="WDV52"/>
      <c r="WDW52"/>
      <c r="WDX52"/>
      <c r="WDY52"/>
      <c r="WDZ52"/>
      <c r="WEA52"/>
      <c r="WEB52"/>
      <c r="WEC52"/>
      <c r="WED52"/>
      <c r="WEE52"/>
      <c r="WEF52"/>
      <c r="WEG52"/>
      <c r="WEH52"/>
      <c r="WEI52"/>
      <c r="WEJ52"/>
      <c r="WEK52"/>
      <c r="WEL52"/>
      <c r="WEM52"/>
      <c r="WEN52"/>
      <c r="WEO52"/>
      <c r="WEP52"/>
      <c r="WEQ52"/>
      <c r="WER52"/>
      <c r="WES52"/>
      <c r="WET52"/>
      <c r="WEU52"/>
      <c r="WEV52"/>
      <c r="WEW52"/>
      <c r="WEX52"/>
      <c r="WEY52"/>
      <c r="WEZ52"/>
      <c r="WFA52"/>
      <c r="WFB52"/>
      <c r="WFC52"/>
      <c r="WFD52"/>
      <c r="WFE52"/>
      <c r="WFF52"/>
      <c r="WFG52"/>
      <c r="WFH52"/>
      <c r="WFI52"/>
      <c r="WFJ52"/>
      <c r="WFK52"/>
      <c r="WFL52"/>
      <c r="WFM52"/>
      <c r="WFN52"/>
      <c r="WFO52"/>
      <c r="WFP52"/>
      <c r="WFQ52"/>
      <c r="WFR52"/>
      <c r="WFS52"/>
      <c r="WFT52"/>
      <c r="WFU52"/>
      <c r="WFV52"/>
      <c r="WFW52"/>
      <c r="WFX52"/>
      <c r="WFY52"/>
      <c r="WFZ52"/>
      <c r="WGA52"/>
      <c r="WGB52"/>
      <c r="WGC52"/>
      <c r="WGD52"/>
      <c r="WGE52"/>
      <c r="WGF52"/>
      <c r="WGG52"/>
      <c r="WGH52"/>
      <c r="WGI52"/>
      <c r="WGJ52"/>
      <c r="WGK52"/>
      <c r="WGL52"/>
      <c r="WGM52"/>
      <c r="WGN52"/>
      <c r="WGO52"/>
      <c r="WGP52"/>
      <c r="WGQ52"/>
      <c r="WGR52"/>
      <c r="WGS52"/>
      <c r="WGT52"/>
      <c r="WGU52"/>
      <c r="WGV52"/>
      <c r="WGW52"/>
      <c r="WGX52"/>
      <c r="WGY52"/>
      <c r="WGZ52"/>
      <c r="WHA52"/>
      <c r="WHB52"/>
      <c r="WHC52"/>
      <c r="WHD52"/>
      <c r="WHE52"/>
      <c r="WHF52"/>
      <c r="WHG52"/>
      <c r="WHH52"/>
      <c r="WHI52"/>
      <c r="WHJ52"/>
      <c r="WHK52"/>
      <c r="WHL52"/>
      <c r="WHM52"/>
      <c r="WHN52"/>
      <c r="WHO52"/>
      <c r="WHP52"/>
      <c r="WHQ52"/>
      <c r="WHR52"/>
      <c r="WHS52"/>
      <c r="WHT52"/>
      <c r="WHU52"/>
      <c r="WHV52"/>
      <c r="WHW52"/>
      <c r="WHX52"/>
      <c r="WHY52"/>
      <c r="WHZ52"/>
      <c r="WIA52"/>
      <c r="WIB52"/>
      <c r="WIC52"/>
      <c r="WID52"/>
      <c r="WIE52"/>
      <c r="WIF52"/>
      <c r="WIG52"/>
      <c r="WIH52"/>
      <c r="WII52"/>
      <c r="WIJ52"/>
      <c r="WIK52"/>
      <c r="WIL52"/>
      <c r="WIM52"/>
      <c r="WIN52"/>
      <c r="WIO52"/>
      <c r="WIP52"/>
      <c r="WIQ52"/>
      <c r="WIR52"/>
      <c r="WIS52"/>
      <c r="WIT52"/>
      <c r="WIU52"/>
      <c r="WIV52"/>
      <c r="WIW52"/>
      <c r="WIX52"/>
      <c r="WIY52"/>
      <c r="WIZ52"/>
      <c r="WJA52"/>
      <c r="WJB52"/>
      <c r="WJC52"/>
      <c r="WJD52"/>
      <c r="WJE52"/>
      <c r="WJF52"/>
      <c r="WJG52"/>
      <c r="WJH52"/>
      <c r="WJI52"/>
      <c r="WJJ52"/>
      <c r="WJK52"/>
      <c r="WJL52"/>
      <c r="WJM52"/>
      <c r="WJN52"/>
      <c r="WJO52"/>
      <c r="WJP52"/>
      <c r="WJQ52"/>
      <c r="WJR52"/>
      <c r="WJS52"/>
      <c r="WJT52"/>
      <c r="WJU52"/>
      <c r="WJV52"/>
      <c r="WJW52"/>
      <c r="WJX52"/>
      <c r="WJY52"/>
      <c r="WJZ52"/>
      <c r="WKA52"/>
      <c r="WKB52"/>
      <c r="WKC52"/>
      <c r="WKD52"/>
      <c r="WKE52"/>
      <c r="WKF52"/>
      <c r="WKG52"/>
      <c r="WKH52"/>
      <c r="WKI52"/>
      <c r="WKJ52"/>
      <c r="WKK52"/>
      <c r="WKL52"/>
      <c r="WKM52"/>
      <c r="WKN52"/>
      <c r="WKO52"/>
      <c r="WKP52"/>
      <c r="WKQ52"/>
      <c r="WKR52"/>
      <c r="WKS52"/>
      <c r="WKT52"/>
      <c r="WKU52"/>
      <c r="WKV52"/>
      <c r="WKW52"/>
      <c r="WKX52"/>
      <c r="WKY52"/>
      <c r="WKZ52"/>
      <c r="WLA52"/>
      <c r="WLB52"/>
      <c r="WLC52"/>
      <c r="WLD52"/>
      <c r="WLE52"/>
      <c r="WLF52"/>
      <c r="WLG52"/>
      <c r="WLH52"/>
      <c r="WLI52"/>
      <c r="WLJ52"/>
      <c r="WLK52"/>
      <c r="WLL52"/>
      <c r="WLM52"/>
      <c r="WLN52"/>
      <c r="WLO52"/>
      <c r="WLP52"/>
      <c r="WLQ52"/>
      <c r="WLR52"/>
      <c r="WLS52"/>
      <c r="WLT52"/>
      <c r="WLU52"/>
      <c r="WLV52"/>
      <c r="WLW52"/>
      <c r="WLX52"/>
      <c r="WLY52"/>
      <c r="WLZ52"/>
      <c r="WMA52"/>
      <c r="WMB52"/>
      <c r="WMC52"/>
      <c r="WMD52"/>
      <c r="WME52"/>
      <c r="WMF52"/>
      <c r="WMG52"/>
      <c r="WMH52"/>
      <c r="WMI52"/>
      <c r="WMJ52"/>
      <c r="WMK52"/>
      <c r="WML52"/>
      <c r="WMM52"/>
      <c r="WMN52"/>
      <c r="WMO52"/>
      <c r="WMP52"/>
      <c r="WMQ52"/>
      <c r="WMR52"/>
      <c r="WMS52"/>
      <c r="WMT52"/>
      <c r="WMU52"/>
      <c r="WMV52"/>
      <c r="WMW52"/>
      <c r="WMX52"/>
      <c r="WMY52"/>
      <c r="WMZ52"/>
      <c r="WNA52"/>
      <c r="WNB52"/>
      <c r="WNC52"/>
      <c r="WND52"/>
      <c r="WNE52"/>
      <c r="WNF52"/>
      <c r="WNG52"/>
      <c r="WNH52"/>
      <c r="WNI52"/>
      <c r="WNJ52"/>
      <c r="WNK52"/>
      <c r="WNL52"/>
      <c r="WNM52"/>
      <c r="WNN52"/>
      <c r="WNO52"/>
      <c r="WNP52"/>
      <c r="WNQ52"/>
      <c r="WNR52"/>
      <c r="WNS52"/>
      <c r="WNT52"/>
      <c r="WNU52"/>
      <c r="WNV52"/>
      <c r="WNW52"/>
      <c r="WNX52"/>
      <c r="WNY52"/>
      <c r="WNZ52"/>
      <c r="WOA52"/>
      <c r="WOB52"/>
      <c r="WOC52"/>
      <c r="WOD52"/>
      <c r="WOE52"/>
      <c r="WOF52"/>
      <c r="WOG52"/>
      <c r="WOH52"/>
      <c r="WOI52"/>
      <c r="WOJ52"/>
      <c r="WOK52"/>
      <c r="WOL52"/>
      <c r="WOM52"/>
      <c r="WON52"/>
      <c r="WOO52"/>
      <c r="WOP52"/>
      <c r="WOQ52"/>
      <c r="WOR52"/>
      <c r="WOS52"/>
      <c r="WOT52"/>
      <c r="WOU52"/>
      <c r="WOV52"/>
      <c r="WOW52"/>
      <c r="WOX52"/>
      <c r="WOY52"/>
      <c r="WOZ52"/>
      <c r="WPA52"/>
      <c r="WPB52"/>
      <c r="WPC52"/>
      <c r="WPD52"/>
      <c r="WPE52"/>
      <c r="WPF52"/>
      <c r="WPG52"/>
      <c r="WPH52"/>
      <c r="WPI52"/>
      <c r="WPJ52"/>
      <c r="WPK52"/>
      <c r="WPL52"/>
      <c r="WPM52"/>
      <c r="WPN52"/>
      <c r="WPO52"/>
      <c r="WPP52"/>
      <c r="WPQ52"/>
      <c r="WPR52"/>
      <c r="WPS52"/>
      <c r="WPT52"/>
      <c r="WPU52"/>
      <c r="WPV52"/>
      <c r="WPW52"/>
      <c r="WPX52"/>
      <c r="WPY52"/>
      <c r="WPZ52"/>
      <c r="WQA52"/>
      <c r="WQB52"/>
      <c r="WQC52"/>
      <c r="WQD52"/>
      <c r="WQE52"/>
      <c r="WQF52"/>
      <c r="WQG52"/>
      <c r="WQH52"/>
      <c r="WQI52"/>
      <c r="WQJ52"/>
      <c r="WQK52"/>
      <c r="WQL52"/>
      <c r="WQM52"/>
      <c r="WQN52"/>
      <c r="WQO52"/>
      <c r="WQP52"/>
      <c r="WQQ52"/>
      <c r="WQR52"/>
      <c r="WQS52"/>
      <c r="WQT52"/>
      <c r="WQU52"/>
      <c r="WQV52"/>
      <c r="WQW52"/>
      <c r="WQX52"/>
      <c r="WQY52"/>
      <c r="WQZ52"/>
      <c r="WRA52"/>
      <c r="WRB52"/>
      <c r="WRC52"/>
      <c r="WRD52"/>
      <c r="WRE52"/>
      <c r="WRF52"/>
      <c r="WRG52"/>
      <c r="WRH52"/>
      <c r="WRI52"/>
      <c r="WRJ52"/>
      <c r="WRK52"/>
      <c r="WRL52"/>
      <c r="WRM52"/>
      <c r="WRN52"/>
      <c r="WRO52"/>
      <c r="WRP52"/>
      <c r="WRQ52"/>
      <c r="WRR52"/>
      <c r="WRS52"/>
      <c r="WRT52"/>
      <c r="WRU52"/>
      <c r="WRV52"/>
      <c r="WRW52"/>
      <c r="WRX52"/>
      <c r="WRY52"/>
      <c r="WRZ52"/>
      <c r="WSA52"/>
      <c r="WSB52"/>
      <c r="WSC52"/>
      <c r="WSD52"/>
      <c r="WSE52"/>
      <c r="WSF52"/>
      <c r="WSG52"/>
      <c r="WSH52"/>
      <c r="WSI52"/>
      <c r="WSJ52"/>
      <c r="WSK52"/>
      <c r="WSL52"/>
      <c r="WSM52"/>
      <c r="WSN52"/>
      <c r="WSO52"/>
      <c r="WSP52"/>
      <c r="WSQ52"/>
      <c r="WSR52"/>
      <c r="WSS52"/>
      <c r="WST52"/>
      <c r="WSU52"/>
      <c r="WSV52"/>
      <c r="WSW52"/>
      <c r="WSX52"/>
      <c r="WSY52"/>
      <c r="WSZ52"/>
      <c r="WTA52"/>
      <c r="WTB52"/>
      <c r="WTC52"/>
      <c r="WTD52"/>
      <c r="WTE52"/>
      <c r="WTF52"/>
      <c r="WTG52"/>
      <c r="WTH52"/>
      <c r="WTI52"/>
      <c r="WTJ52"/>
      <c r="WTK52"/>
      <c r="WTL52"/>
      <c r="WTM52"/>
      <c r="WTN52"/>
      <c r="WTO52"/>
      <c r="WTP52"/>
      <c r="WTQ52"/>
      <c r="WTR52"/>
      <c r="WTS52"/>
      <c r="WTT52"/>
      <c r="WTU52"/>
      <c r="WTV52"/>
      <c r="WTW52"/>
      <c r="WTX52"/>
      <c r="WTY52"/>
      <c r="WTZ52"/>
      <c r="WUA52"/>
      <c r="WUB52"/>
      <c r="WUC52"/>
      <c r="WUD52"/>
      <c r="WUE52"/>
      <c r="WUF52"/>
      <c r="WUG52"/>
      <c r="WUH52"/>
      <c r="WUI52"/>
      <c r="WUJ52"/>
      <c r="WUK52"/>
      <c r="WUL52"/>
      <c r="WUM52"/>
      <c r="WUN52"/>
      <c r="WUO52"/>
      <c r="WUP52"/>
      <c r="WUQ52"/>
      <c r="WUR52"/>
      <c r="WUS52"/>
      <c r="WUT52"/>
      <c r="WUU52"/>
      <c r="WUV52"/>
      <c r="WUW52"/>
      <c r="WUX52"/>
      <c r="WUY52"/>
      <c r="WUZ52"/>
      <c r="WVA52"/>
      <c r="WVB52"/>
      <c r="WVC52"/>
      <c r="WVD52"/>
      <c r="WVE52"/>
      <c r="WVF52"/>
      <c r="WVG52"/>
      <c r="WVH52"/>
      <c r="WVI52"/>
      <c r="WVJ52"/>
      <c r="WVK52"/>
      <c r="WVL52"/>
      <c r="WVM52"/>
      <c r="WVN52"/>
      <c r="WVO52"/>
      <c r="WVP52"/>
      <c r="WVQ52"/>
      <c r="WVR52"/>
      <c r="WVS52"/>
      <c r="WVT52"/>
      <c r="WVU52"/>
      <c r="WVV52"/>
      <c r="WVW52"/>
      <c r="WVX52"/>
      <c r="WVY52"/>
      <c r="WVZ52"/>
      <c r="WWA52"/>
      <c r="WWB52"/>
      <c r="WWC52"/>
      <c r="WWD52"/>
      <c r="WWE52"/>
      <c r="WWF52"/>
      <c r="WWG52"/>
      <c r="WWH52"/>
      <c r="WWI52"/>
      <c r="WWJ52"/>
      <c r="WWK52"/>
      <c r="WWL52"/>
      <c r="WWM52"/>
      <c r="WWN52"/>
      <c r="WWO52"/>
      <c r="WWP52"/>
      <c r="WWQ52"/>
      <c r="WWR52"/>
      <c r="WWS52"/>
      <c r="WWT52"/>
      <c r="WWU52"/>
      <c r="WWV52"/>
      <c r="WWW52"/>
      <c r="WWX52"/>
      <c r="WWY52"/>
      <c r="WWZ52"/>
      <c r="WXA52"/>
      <c r="WXB52"/>
      <c r="WXC52"/>
      <c r="WXD52"/>
      <c r="WXE52"/>
      <c r="WXF52"/>
      <c r="WXG52"/>
      <c r="WXH52"/>
      <c r="WXI52"/>
      <c r="WXJ52"/>
      <c r="WXK52"/>
      <c r="WXL52"/>
      <c r="WXM52"/>
      <c r="WXN52"/>
      <c r="WXO52"/>
      <c r="WXP52"/>
      <c r="WXQ52"/>
      <c r="WXR52"/>
      <c r="WXS52"/>
      <c r="WXT52"/>
      <c r="WXU52"/>
      <c r="WXV52"/>
      <c r="WXW52"/>
      <c r="WXX52"/>
      <c r="WXY52"/>
      <c r="WXZ52"/>
      <c r="WYA52"/>
      <c r="WYB52"/>
      <c r="WYC52"/>
      <c r="WYD52"/>
      <c r="WYE52"/>
      <c r="WYF52"/>
      <c r="WYG52"/>
      <c r="WYH52"/>
      <c r="WYI52"/>
      <c r="WYJ52"/>
      <c r="WYK52"/>
      <c r="WYL52"/>
      <c r="WYM52"/>
      <c r="WYN52"/>
      <c r="WYO52"/>
      <c r="WYP52"/>
      <c r="WYQ52"/>
      <c r="WYR52"/>
      <c r="WYS52"/>
      <c r="WYT52"/>
      <c r="WYU52"/>
      <c r="WYV52"/>
      <c r="WYW52"/>
      <c r="WYX52"/>
      <c r="WYY52"/>
      <c r="WYZ52"/>
      <c r="WZA52"/>
      <c r="WZB52"/>
      <c r="WZC52"/>
      <c r="WZD52"/>
      <c r="WZE52"/>
      <c r="WZF52"/>
      <c r="WZG52"/>
      <c r="WZH52"/>
      <c r="WZI52"/>
      <c r="WZJ52"/>
      <c r="WZK52"/>
      <c r="WZL52"/>
      <c r="WZM52"/>
      <c r="WZN52"/>
      <c r="WZO52"/>
      <c r="WZP52"/>
      <c r="WZQ52"/>
      <c r="WZR52"/>
      <c r="WZS52"/>
      <c r="WZT52"/>
      <c r="WZU52"/>
      <c r="WZV52"/>
      <c r="WZW52"/>
      <c r="WZX52"/>
      <c r="WZY52"/>
      <c r="WZZ52"/>
      <c r="XAA52"/>
      <c r="XAB52"/>
      <c r="XAC52"/>
      <c r="XAD52"/>
      <c r="XAE52"/>
      <c r="XAF52"/>
      <c r="XAG52"/>
      <c r="XAH52"/>
      <c r="XAI52"/>
      <c r="XAJ52"/>
      <c r="XAK52"/>
      <c r="XAL52"/>
      <c r="XAM52"/>
      <c r="XAN52"/>
      <c r="XAO52"/>
      <c r="XAP52"/>
      <c r="XAQ52"/>
      <c r="XAR52"/>
      <c r="XAS52"/>
      <c r="XAT52"/>
      <c r="XAU52"/>
      <c r="XAV52"/>
      <c r="XAW52"/>
      <c r="XAX52"/>
      <c r="XAY52"/>
      <c r="XAZ52"/>
      <c r="XBA52"/>
      <c r="XBB52"/>
      <c r="XBC52"/>
      <c r="XBD52"/>
      <c r="XBE52"/>
      <c r="XBF52"/>
      <c r="XBG52"/>
      <c r="XBH52"/>
      <c r="XBI52"/>
      <c r="XBJ52"/>
      <c r="XBK52"/>
      <c r="XBL52"/>
      <c r="XBM52"/>
      <c r="XBN52"/>
      <c r="XBO52"/>
      <c r="XBP52"/>
      <c r="XBQ52"/>
      <c r="XBR52"/>
      <c r="XBS52"/>
      <c r="XBT52"/>
      <c r="XBU52"/>
      <c r="XBV52"/>
      <c r="XBW52"/>
      <c r="XBX52"/>
      <c r="XBY52"/>
      <c r="XBZ52"/>
      <c r="XCA52"/>
      <c r="XCB52"/>
      <c r="XCC52"/>
      <c r="XCD52"/>
      <c r="XCE52"/>
      <c r="XCF52"/>
      <c r="XCG52"/>
      <c r="XCH52"/>
      <c r="XCI52"/>
      <c r="XCJ52"/>
      <c r="XCK52"/>
      <c r="XCL52"/>
      <c r="XCM52"/>
      <c r="XCN52"/>
      <c r="XCO52"/>
      <c r="XCP52"/>
      <c r="XCQ52"/>
      <c r="XCR52"/>
      <c r="XCS52"/>
      <c r="XCT52"/>
      <c r="XCU52"/>
      <c r="XCV52"/>
      <c r="XCW52"/>
      <c r="XCX52"/>
      <c r="XCY52"/>
      <c r="XCZ52"/>
      <c r="XDA52"/>
      <c r="XDB52"/>
      <c r="XDC52"/>
      <c r="XDD52"/>
      <c r="XDE52"/>
      <c r="XDF52"/>
      <c r="XDG52"/>
      <c r="XDH52"/>
      <c r="XDI52"/>
      <c r="XDJ52"/>
      <c r="XDK52"/>
      <c r="XDL52"/>
      <c r="XDM52"/>
      <c r="XDN52"/>
      <c r="XDO52"/>
      <c r="XDP52"/>
      <c r="XDQ52"/>
      <c r="XDR52"/>
      <c r="XDS52"/>
      <c r="XDT52"/>
      <c r="XDU52"/>
      <c r="XDV52"/>
      <c r="XDW52"/>
      <c r="XDX52"/>
      <c r="XDY52"/>
      <c r="XDZ52"/>
      <c r="XEA52"/>
      <c r="XEB52"/>
      <c r="XEC52"/>
      <c r="XED52"/>
      <c r="XEE52"/>
      <c r="XEF52"/>
      <c r="XEG52"/>
      <c r="XEH52"/>
      <c r="XEI52"/>
      <c r="XEJ52"/>
      <c r="XEK52"/>
      <c r="XEL52"/>
      <c r="XEM52"/>
      <c r="XEN52"/>
      <c r="XEO52"/>
      <c r="XEP52"/>
      <c r="XEQ52"/>
      <c r="XER52"/>
      <c r="XES52"/>
      <c r="XET52"/>
      <c r="XEU52"/>
      <c r="XEV52"/>
      <c r="XEW52"/>
      <c r="XEX52"/>
      <c r="XEY52"/>
      <c r="XEZ52"/>
      <c r="XFA52"/>
      <c r="XFB52"/>
      <c r="XFC52"/>
      <c r="XFD52"/>
    </row>
    <row r="53" spans="1:16384">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c r="AMK53"/>
      <c r="AML53"/>
      <c r="AMM53"/>
      <c r="AMN53"/>
      <c r="AMO53"/>
      <c r="AMP53"/>
      <c r="AMQ53"/>
      <c r="AMR53"/>
      <c r="AMS53"/>
      <c r="AMT53"/>
      <c r="AMU53"/>
      <c r="AMV53"/>
      <c r="AMW53"/>
      <c r="AMX53"/>
      <c r="AMY53"/>
      <c r="AMZ53"/>
      <c r="ANA53"/>
      <c r="ANB53"/>
      <c r="ANC53"/>
      <c r="AND53"/>
      <c r="ANE53"/>
      <c r="ANF53"/>
      <c r="ANG53"/>
      <c r="ANH53"/>
      <c r="ANI53"/>
      <c r="ANJ53"/>
      <c r="ANK53"/>
      <c r="ANL53"/>
      <c r="ANM53"/>
      <c r="ANN53"/>
      <c r="ANO53"/>
      <c r="ANP53"/>
      <c r="ANQ53"/>
      <c r="ANR53"/>
      <c r="ANS53"/>
      <c r="ANT53"/>
      <c r="ANU53"/>
      <c r="ANV53"/>
      <c r="ANW53"/>
      <c r="ANX53"/>
      <c r="ANY53"/>
      <c r="ANZ53"/>
      <c r="AOA53"/>
      <c r="AOB53"/>
      <c r="AOC53"/>
      <c r="AOD53"/>
      <c r="AOE53"/>
      <c r="AOF53"/>
      <c r="AOG53"/>
      <c r="AOH53"/>
      <c r="AOI53"/>
      <c r="AOJ53"/>
      <c r="AOK53"/>
      <c r="AOL53"/>
      <c r="AOM53"/>
      <c r="AON53"/>
      <c r="AOO53"/>
      <c r="AOP53"/>
      <c r="AOQ53"/>
      <c r="AOR53"/>
      <c r="AOS53"/>
      <c r="AOT53"/>
      <c r="AOU53"/>
      <c r="AOV53"/>
      <c r="AOW53"/>
      <c r="AOX53"/>
      <c r="AOY53"/>
      <c r="AOZ53"/>
      <c r="APA53"/>
      <c r="APB53"/>
      <c r="APC53"/>
      <c r="APD53"/>
      <c r="APE53"/>
      <c r="APF53"/>
      <c r="APG53"/>
      <c r="APH53"/>
      <c r="API53"/>
      <c r="APJ53"/>
      <c r="APK53"/>
      <c r="APL53"/>
      <c r="APM53"/>
      <c r="APN53"/>
      <c r="APO53"/>
      <c r="APP53"/>
      <c r="APQ53"/>
      <c r="APR53"/>
      <c r="APS53"/>
      <c r="APT53"/>
      <c r="APU53"/>
      <c r="APV53"/>
      <c r="APW53"/>
      <c r="APX53"/>
      <c r="APY53"/>
      <c r="APZ53"/>
      <c r="AQA53"/>
      <c r="AQB53"/>
      <c r="AQC53"/>
      <c r="AQD53"/>
      <c r="AQE53"/>
      <c r="AQF53"/>
      <c r="AQG53"/>
      <c r="AQH53"/>
      <c r="AQI53"/>
      <c r="AQJ53"/>
      <c r="AQK53"/>
      <c r="AQL53"/>
      <c r="AQM53"/>
      <c r="AQN53"/>
      <c r="AQO53"/>
      <c r="AQP53"/>
      <c r="AQQ53"/>
      <c r="AQR53"/>
      <c r="AQS53"/>
      <c r="AQT53"/>
      <c r="AQU53"/>
      <c r="AQV53"/>
      <c r="AQW53"/>
      <c r="AQX53"/>
      <c r="AQY53"/>
      <c r="AQZ53"/>
      <c r="ARA53"/>
      <c r="ARB53"/>
      <c r="ARC53"/>
      <c r="ARD53"/>
      <c r="ARE53"/>
      <c r="ARF53"/>
      <c r="ARG53"/>
      <c r="ARH53"/>
      <c r="ARI53"/>
      <c r="ARJ53"/>
      <c r="ARK53"/>
      <c r="ARL53"/>
      <c r="ARM53"/>
      <c r="ARN53"/>
      <c r="ARO53"/>
      <c r="ARP53"/>
      <c r="ARQ53"/>
      <c r="ARR53"/>
      <c r="ARS53"/>
      <c r="ART53"/>
      <c r="ARU53"/>
      <c r="ARV53"/>
      <c r="ARW53"/>
      <c r="ARX53"/>
      <c r="ARY53"/>
      <c r="ARZ53"/>
      <c r="ASA53"/>
      <c r="ASB53"/>
      <c r="ASC53"/>
      <c r="ASD53"/>
      <c r="ASE53"/>
      <c r="ASF53"/>
      <c r="ASG53"/>
      <c r="ASH53"/>
      <c r="ASI53"/>
      <c r="ASJ53"/>
      <c r="ASK53"/>
      <c r="ASL53"/>
      <c r="ASM53"/>
      <c r="ASN53"/>
      <c r="ASO53"/>
      <c r="ASP53"/>
      <c r="ASQ53"/>
      <c r="ASR53"/>
      <c r="ASS53"/>
      <c r="AST53"/>
      <c r="ASU53"/>
      <c r="ASV53"/>
      <c r="ASW53"/>
      <c r="ASX53"/>
      <c r="ASY53"/>
      <c r="ASZ53"/>
      <c r="ATA53"/>
      <c r="ATB53"/>
      <c r="ATC53"/>
      <c r="ATD53"/>
      <c r="ATE53"/>
      <c r="ATF53"/>
      <c r="ATG53"/>
      <c r="ATH53"/>
      <c r="ATI53"/>
      <c r="ATJ53"/>
      <c r="ATK53"/>
      <c r="ATL53"/>
      <c r="ATM53"/>
      <c r="ATN53"/>
      <c r="ATO53"/>
      <c r="ATP53"/>
      <c r="ATQ53"/>
      <c r="ATR53"/>
      <c r="ATS53"/>
      <c r="ATT53"/>
      <c r="ATU53"/>
      <c r="ATV53"/>
      <c r="ATW53"/>
      <c r="ATX53"/>
      <c r="ATY53"/>
      <c r="ATZ53"/>
      <c r="AUA53"/>
      <c r="AUB53"/>
      <c r="AUC53"/>
      <c r="AUD53"/>
      <c r="AUE53"/>
      <c r="AUF53"/>
      <c r="AUG53"/>
      <c r="AUH53"/>
      <c r="AUI53"/>
      <c r="AUJ53"/>
      <c r="AUK53"/>
      <c r="AUL53"/>
      <c r="AUM53"/>
      <c r="AUN53"/>
      <c r="AUO53"/>
      <c r="AUP53"/>
      <c r="AUQ53"/>
      <c r="AUR53"/>
      <c r="AUS53"/>
      <c r="AUT53"/>
      <c r="AUU53"/>
      <c r="AUV53"/>
      <c r="AUW53"/>
      <c r="AUX53"/>
      <c r="AUY53"/>
      <c r="AUZ53"/>
      <c r="AVA53"/>
      <c r="AVB53"/>
      <c r="AVC53"/>
      <c r="AVD53"/>
      <c r="AVE53"/>
      <c r="AVF53"/>
      <c r="AVG53"/>
      <c r="AVH53"/>
      <c r="AVI53"/>
      <c r="AVJ53"/>
      <c r="AVK53"/>
      <c r="AVL53"/>
      <c r="AVM53"/>
      <c r="AVN53"/>
      <c r="AVO53"/>
      <c r="AVP53"/>
      <c r="AVQ53"/>
      <c r="AVR53"/>
      <c r="AVS53"/>
      <c r="AVT53"/>
      <c r="AVU53"/>
      <c r="AVV53"/>
      <c r="AVW53"/>
      <c r="AVX53"/>
      <c r="AVY53"/>
      <c r="AVZ53"/>
      <c r="AWA53"/>
      <c r="AWB53"/>
      <c r="AWC53"/>
      <c r="AWD53"/>
      <c r="AWE53"/>
      <c r="AWF53"/>
      <c r="AWG53"/>
      <c r="AWH53"/>
      <c r="AWI53"/>
      <c r="AWJ53"/>
      <c r="AWK53"/>
      <c r="AWL53"/>
      <c r="AWM53"/>
      <c r="AWN53"/>
      <c r="AWO53"/>
      <c r="AWP53"/>
      <c r="AWQ53"/>
      <c r="AWR53"/>
      <c r="AWS53"/>
      <c r="AWT53"/>
      <c r="AWU53"/>
      <c r="AWV53"/>
      <c r="AWW53"/>
      <c r="AWX53"/>
      <c r="AWY53"/>
      <c r="AWZ53"/>
      <c r="AXA53"/>
      <c r="AXB53"/>
      <c r="AXC53"/>
      <c r="AXD53"/>
      <c r="AXE53"/>
      <c r="AXF53"/>
      <c r="AXG53"/>
      <c r="AXH53"/>
      <c r="AXI53"/>
      <c r="AXJ53"/>
      <c r="AXK53"/>
      <c r="AXL53"/>
      <c r="AXM53"/>
      <c r="AXN53"/>
      <c r="AXO53"/>
      <c r="AXP53"/>
      <c r="AXQ53"/>
      <c r="AXR53"/>
      <c r="AXS53"/>
      <c r="AXT53"/>
      <c r="AXU53"/>
      <c r="AXV53"/>
      <c r="AXW53"/>
      <c r="AXX53"/>
      <c r="AXY53"/>
      <c r="AXZ53"/>
      <c r="AYA53"/>
      <c r="AYB53"/>
      <c r="AYC53"/>
      <c r="AYD53"/>
      <c r="AYE53"/>
      <c r="AYF53"/>
      <c r="AYG53"/>
      <c r="AYH53"/>
      <c r="AYI53"/>
      <c r="AYJ53"/>
      <c r="AYK53"/>
      <c r="AYL53"/>
      <c r="AYM53"/>
      <c r="AYN53"/>
      <c r="AYO53"/>
      <c r="AYP53"/>
      <c r="AYQ53"/>
      <c r="AYR53"/>
      <c r="AYS53"/>
      <c r="AYT53"/>
      <c r="AYU53"/>
      <c r="AYV53"/>
      <c r="AYW53"/>
      <c r="AYX53"/>
      <c r="AYY53"/>
      <c r="AYZ53"/>
      <c r="AZA53"/>
      <c r="AZB53"/>
      <c r="AZC53"/>
      <c r="AZD53"/>
      <c r="AZE53"/>
      <c r="AZF53"/>
      <c r="AZG53"/>
      <c r="AZH53"/>
      <c r="AZI53"/>
      <c r="AZJ53"/>
      <c r="AZK53"/>
      <c r="AZL53"/>
      <c r="AZM53"/>
      <c r="AZN53"/>
      <c r="AZO53"/>
      <c r="AZP53"/>
      <c r="AZQ53"/>
      <c r="AZR53"/>
      <c r="AZS53"/>
      <c r="AZT53"/>
      <c r="AZU53"/>
      <c r="AZV53"/>
      <c r="AZW53"/>
      <c r="AZX53"/>
      <c r="AZY53"/>
      <c r="AZZ53"/>
      <c r="BAA53"/>
      <c r="BAB53"/>
      <c r="BAC53"/>
      <c r="BAD53"/>
      <c r="BAE53"/>
      <c r="BAF53"/>
      <c r="BAG53"/>
      <c r="BAH53"/>
      <c r="BAI53"/>
      <c r="BAJ53"/>
      <c r="BAK53"/>
      <c r="BAL53"/>
      <c r="BAM53"/>
      <c r="BAN53"/>
      <c r="BAO53"/>
      <c r="BAP53"/>
      <c r="BAQ53"/>
      <c r="BAR53"/>
      <c r="BAS53"/>
      <c r="BAT53"/>
      <c r="BAU53"/>
      <c r="BAV53"/>
      <c r="BAW53"/>
      <c r="BAX53"/>
      <c r="BAY53"/>
      <c r="BAZ53"/>
      <c r="BBA53"/>
      <c r="BBB53"/>
      <c r="BBC53"/>
      <c r="BBD53"/>
      <c r="BBE53"/>
      <c r="BBF53"/>
      <c r="BBG53"/>
      <c r="BBH53"/>
      <c r="BBI53"/>
      <c r="BBJ53"/>
      <c r="BBK53"/>
      <c r="BBL53"/>
      <c r="BBM53"/>
      <c r="BBN53"/>
      <c r="BBO53"/>
      <c r="BBP53"/>
      <c r="BBQ53"/>
      <c r="BBR53"/>
      <c r="BBS53"/>
      <c r="BBT53"/>
      <c r="BBU53"/>
      <c r="BBV53"/>
      <c r="BBW53"/>
      <c r="BBX53"/>
      <c r="BBY53"/>
      <c r="BBZ53"/>
      <c r="BCA53"/>
      <c r="BCB53"/>
      <c r="BCC53"/>
      <c r="BCD53"/>
      <c r="BCE53"/>
      <c r="BCF53"/>
      <c r="BCG53"/>
      <c r="BCH53"/>
      <c r="BCI53"/>
      <c r="BCJ53"/>
      <c r="BCK53"/>
      <c r="BCL53"/>
      <c r="BCM53"/>
      <c r="BCN53"/>
      <c r="BCO53"/>
      <c r="BCP53"/>
      <c r="BCQ53"/>
      <c r="BCR53"/>
      <c r="BCS53"/>
      <c r="BCT53"/>
      <c r="BCU53"/>
      <c r="BCV53"/>
      <c r="BCW53"/>
      <c r="BCX53"/>
      <c r="BCY53"/>
      <c r="BCZ53"/>
      <c r="BDA53"/>
      <c r="BDB53"/>
      <c r="BDC53"/>
      <c r="BDD53"/>
      <c r="BDE53"/>
      <c r="BDF53"/>
      <c r="BDG53"/>
      <c r="BDH53"/>
      <c r="BDI53"/>
      <c r="BDJ53"/>
      <c r="BDK53"/>
      <c r="BDL53"/>
      <c r="BDM53"/>
      <c r="BDN53"/>
      <c r="BDO53"/>
      <c r="BDP53"/>
      <c r="BDQ53"/>
      <c r="BDR53"/>
      <c r="BDS53"/>
      <c r="BDT53"/>
      <c r="BDU53"/>
      <c r="BDV53"/>
      <c r="BDW53"/>
      <c r="BDX53"/>
      <c r="BDY53"/>
      <c r="BDZ53"/>
      <c r="BEA53"/>
      <c r="BEB53"/>
      <c r="BEC53"/>
      <c r="BED53"/>
      <c r="BEE53"/>
      <c r="BEF53"/>
      <c r="BEG53"/>
      <c r="BEH53"/>
      <c r="BEI53"/>
      <c r="BEJ53"/>
      <c r="BEK53"/>
      <c r="BEL53"/>
      <c r="BEM53"/>
      <c r="BEN53"/>
      <c r="BEO53"/>
      <c r="BEP53"/>
      <c r="BEQ53"/>
      <c r="BER53"/>
      <c r="BES53"/>
      <c r="BET53"/>
      <c r="BEU53"/>
      <c r="BEV53"/>
      <c r="BEW53"/>
      <c r="BEX53"/>
      <c r="BEY53"/>
      <c r="BEZ53"/>
      <c r="BFA53"/>
      <c r="BFB53"/>
      <c r="BFC53"/>
      <c r="BFD53"/>
      <c r="BFE53"/>
      <c r="BFF53"/>
      <c r="BFG53"/>
      <c r="BFH53"/>
      <c r="BFI53"/>
      <c r="BFJ53"/>
      <c r="BFK53"/>
      <c r="BFL53"/>
      <c r="BFM53"/>
      <c r="BFN53"/>
      <c r="BFO53"/>
      <c r="BFP53"/>
      <c r="BFQ53"/>
      <c r="BFR53"/>
      <c r="BFS53"/>
      <c r="BFT53"/>
      <c r="BFU53"/>
      <c r="BFV53"/>
      <c r="BFW53"/>
      <c r="BFX53"/>
      <c r="BFY53"/>
      <c r="BFZ53"/>
      <c r="BGA53"/>
      <c r="BGB53"/>
      <c r="BGC53"/>
      <c r="BGD53"/>
      <c r="BGE53"/>
      <c r="BGF53"/>
      <c r="BGG53"/>
      <c r="BGH53"/>
      <c r="BGI53"/>
      <c r="BGJ53"/>
      <c r="BGK53"/>
      <c r="BGL53"/>
      <c r="BGM53"/>
      <c r="BGN53"/>
      <c r="BGO53"/>
      <c r="BGP53"/>
      <c r="BGQ53"/>
      <c r="BGR53"/>
      <c r="BGS53"/>
      <c r="BGT53"/>
      <c r="BGU53"/>
      <c r="BGV53"/>
      <c r="BGW53"/>
      <c r="BGX53"/>
      <c r="BGY53"/>
      <c r="BGZ53"/>
      <c r="BHA53"/>
      <c r="BHB53"/>
      <c r="BHC53"/>
      <c r="BHD53"/>
      <c r="BHE53"/>
      <c r="BHF53"/>
      <c r="BHG53"/>
      <c r="BHH53"/>
      <c r="BHI53"/>
      <c r="BHJ53"/>
      <c r="BHK53"/>
      <c r="BHL53"/>
      <c r="BHM53"/>
      <c r="BHN53"/>
      <c r="BHO53"/>
      <c r="BHP53"/>
      <c r="BHQ53"/>
      <c r="BHR53"/>
      <c r="BHS53"/>
      <c r="BHT53"/>
      <c r="BHU53"/>
      <c r="BHV53"/>
      <c r="BHW53"/>
      <c r="BHX53"/>
      <c r="BHY53"/>
      <c r="BHZ53"/>
      <c r="BIA53"/>
      <c r="BIB53"/>
      <c r="BIC53"/>
      <c r="BID53"/>
      <c r="BIE53"/>
      <c r="BIF53"/>
      <c r="BIG53"/>
      <c r="BIH53"/>
      <c r="BII53"/>
      <c r="BIJ53"/>
      <c r="BIK53"/>
      <c r="BIL53"/>
      <c r="BIM53"/>
      <c r="BIN53"/>
      <c r="BIO53"/>
      <c r="BIP53"/>
      <c r="BIQ53"/>
      <c r="BIR53"/>
      <c r="BIS53"/>
      <c r="BIT53"/>
      <c r="BIU53"/>
      <c r="BIV53"/>
      <c r="BIW53"/>
      <c r="BIX53"/>
      <c r="BIY53"/>
      <c r="BIZ53"/>
      <c r="BJA53"/>
      <c r="BJB53"/>
      <c r="BJC53"/>
      <c r="BJD53"/>
      <c r="BJE53"/>
      <c r="BJF53"/>
      <c r="BJG53"/>
      <c r="BJH53"/>
      <c r="BJI53"/>
      <c r="BJJ53"/>
      <c r="BJK53"/>
      <c r="BJL53"/>
      <c r="BJM53"/>
      <c r="BJN53"/>
      <c r="BJO53"/>
      <c r="BJP53"/>
      <c r="BJQ53"/>
      <c r="BJR53"/>
      <c r="BJS53"/>
      <c r="BJT53"/>
      <c r="BJU53"/>
      <c r="BJV53"/>
      <c r="BJW53"/>
      <c r="BJX53"/>
      <c r="BJY53"/>
      <c r="BJZ53"/>
      <c r="BKA53"/>
      <c r="BKB53"/>
      <c r="BKC53"/>
      <c r="BKD53"/>
      <c r="BKE53"/>
      <c r="BKF53"/>
      <c r="BKG53"/>
      <c r="BKH53"/>
      <c r="BKI53"/>
      <c r="BKJ53"/>
      <c r="BKK53"/>
      <c r="BKL53"/>
      <c r="BKM53"/>
      <c r="BKN53"/>
      <c r="BKO53"/>
      <c r="BKP53"/>
      <c r="BKQ53"/>
      <c r="BKR53"/>
      <c r="BKS53"/>
      <c r="BKT53"/>
      <c r="BKU53"/>
      <c r="BKV53"/>
      <c r="BKW53"/>
      <c r="BKX53"/>
      <c r="BKY53"/>
      <c r="BKZ53"/>
      <c r="BLA53"/>
      <c r="BLB53"/>
      <c r="BLC53"/>
      <c r="BLD53"/>
      <c r="BLE53"/>
      <c r="BLF53"/>
      <c r="BLG53"/>
      <c r="BLH53"/>
      <c r="BLI53"/>
      <c r="BLJ53"/>
      <c r="BLK53"/>
      <c r="BLL53"/>
      <c r="BLM53"/>
      <c r="BLN53"/>
      <c r="BLO53"/>
      <c r="BLP53"/>
      <c r="BLQ53"/>
      <c r="BLR53"/>
      <c r="BLS53"/>
      <c r="BLT53"/>
      <c r="BLU53"/>
      <c r="BLV53"/>
      <c r="BLW53"/>
      <c r="BLX53"/>
      <c r="BLY53"/>
      <c r="BLZ53"/>
      <c r="BMA53"/>
      <c r="BMB53"/>
      <c r="BMC53"/>
      <c r="BMD53"/>
      <c r="BME53"/>
      <c r="BMF53"/>
      <c r="BMG53"/>
      <c r="BMH53"/>
      <c r="BMI53"/>
      <c r="BMJ53"/>
      <c r="BMK53"/>
      <c r="BML53"/>
      <c r="BMM53"/>
      <c r="BMN53"/>
      <c r="BMO53"/>
      <c r="BMP53"/>
      <c r="BMQ53"/>
      <c r="BMR53"/>
      <c r="BMS53"/>
      <c r="BMT53"/>
      <c r="BMU53"/>
      <c r="BMV53"/>
      <c r="BMW53"/>
      <c r="BMX53"/>
      <c r="BMY53"/>
      <c r="BMZ53"/>
      <c r="BNA53"/>
      <c r="BNB53"/>
      <c r="BNC53"/>
      <c r="BND53"/>
      <c r="BNE53"/>
      <c r="BNF53"/>
      <c r="BNG53"/>
      <c r="BNH53"/>
      <c r="BNI53"/>
      <c r="BNJ53"/>
      <c r="BNK53"/>
      <c r="BNL53"/>
      <c r="BNM53"/>
      <c r="BNN53"/>
      <c r="BNO53"/>
      <c r="BNP53"/>
      <c r="BNQ53"/>
      <c r="BNR53"/>
      <c r="BNS53"/>
      <c r="BNT53"/>
      <c r="BNU53"/>
      <c r="BNV53"/>
      <c r="BNW53"/>
      <c r="BNX53"/>
      <c r="BNY53"/>
      <c r="BNZ53"/>
      <c r="BOA53"/>
      <c r="BOB53"/>
      <c r="BOC53"/>
      <c r="BOD53"/>
      <c r="BOE53"/>
      <c r="BOF53"/>
      <c r="BOG53"/>
      <c r="BOH53"/>
      <c r="BOI53"/>
      <c r="BOJ53"/>
      <c r="BOK53"/>
      <c r="BOL53"/>
      <c r="BOM53"/>
      <c r="BON53"/>
      <c r="BOO53"/>
      <c r="BOP53"/>
      <c r="BOQ53"/>
      <c r="BOR53"/>
      <c r="BOS53"/>
      <c r="BOT53"/>
      <c r="BOU53"/>
      <c r="BOV53"/>
      <c r="BOW53"/>
      <c r="BOX53"/>
      <c r="BOY53"/>
      <c r="BOZ53"/>
      <c r="BPA53"/>
      <c r="BPB53"/>
      <c r="BPC53"/>
      <c r="BPD53"/>
      <c r="BPE53"/>
      <c r="BPF53"/>
      <c r="BPG53"/>
      <c r="BPH53"/>
      <c r="BPI53"/>
      <c r="BPJ53"/>
      <c r="BPK53"/>
      <c r="BPL53"/>
      <c r="BPM53"/>
      <c r="BPN53"/>
      <c r="BPO53"/>
      <c r="BPP53"/>
      <c r="BPQ53"/>
      <c r="BPR53"/>
      <c r="BPS53"/>
      <c r="BPT53"/>
      <c r="BPU53"/>
      <c r="BPV53"/>
      <c r="BPW53"/>
      <c r="BPX53"/>
      <c r="BPY53"/>
      <c r="BPZ53"/>
      <c r="BQA53"/>
      <c r="BQB53"/>
      <c r="BQC53"/>
      <c r="BQD53"/>
      <c r="BQE53"/>
      <c r="BQF53"/>
      <c r="BQG53"/>
      <c r="BQH53"/>
      <c r="BQI53"/>
      <c r="BQJ53"/>
      <c r="BQK53"/>
      <c r="BQL53"/>
      <c r="BQM53"/>
      <c r="BQN53"/>
      <c r="BQO53"/>
      <c r="BQP53"/>
      <c r="BQQ53"/>
      <c r="BQR53"/>
      <c r="BQS53"/>
      <c r="BQT53"/>
      <c r="BQU53"/>
      <c r="BQV53"/>
      <c r="BQW53"/>
      <c r="BQX53"/>
      <c r="BQY53"/>
      <c r="BQZ53"/>
      <c r="BRA53"/>
      <c r="BRB53"/>
      <c r="BRC53"/>
      <c r="BRD53"/>
      <c r="BRE53"/>
      <c r="BRF53"/>
      <c r="BRG53"/>
      <c r="BRH53"/>
      <c r="BRI53"/>
      <c r="BRJ53"/>
      <c r="BRK53"/>
      <c r="BRL53"/>
      <c r="BRM53"/>
      <c r="BRN53"/>
      <c r="BRO53"/>
      <c r="BRP53"/>
      <c r="BRQ53"/>
      <c r="BRR53"/>
      <c r="BRS53"/>
      <c r="BRT53"/>
      <c r="BRU53"/>
      <c r="BRV53"/>
      <c r="BRW53"/>
      <c r="BRX53"/>
      <c r="BRY53"/>
      <c r="BRZ53"/>
      <c r="BSA53"/>
      <c r="BSB53"/>
      <c r="BSC53"/>
      <c r="BSD53"/>
      <c r="BSE53"/>
      <c r="BSF53"/>
      <c r="BSG53"/>
      <c r="BSH53"/>
      <c r="BSI53"/>
      <c r="BSJ53"/>
      <c r="BSK53"/>
      <c r="BSL53"/>
      <c r="BSM53"/>
      <c r="BSN53"/>
      <c r="BSO53"/>
      <c r="BSP53"/>
      <c r="BSQ53"/>
      <c r="BSR53"/>
      <c r="BSS53"/>
      <c r="BST53"/>
      <c r="BSU53"/>
      <c r="BSV53"/>
      <c r="BSW53"/>
      <c r="BSX53"/>
      <c r="BSY53"/>
      <c r="BSZ53"/>
      <c r="BTA53"/>
      <c r="BTB53"/>
      <c r="BTC53"/>
      <c r="BTD53"/>
      <c r="BTE53"/>
      <c r="BTF53"/>
      <c r="BTG53"/>
      <c r="BTH53"/>
      <c r="BTI53"/>
      <c r="BTJ53"/>
      <c r="BTK53"/>
      <c r="BTL53"/>
      <c r="BTM53"/>
      <c r="BTN53"/>
      <c r="BTO53"/>
      <c r="BTP53"/>
      <c r="BTQ53"/>
      <c r="BTR53"/>
      <c r="BTS53"/>
      <c r="BTT53"/>
      <c r="BTU53"/>
      <c r="BTV53"/>
      <c r="BTW53"/>
      <c r="BTX53"/>
      <c r="BTY53"/>
      <c r="BTZ53"/>
      <c r="BUA53"/>
      <c r="BUB53"/>
      <c r="BUC53"/>
      <c r="BUD53"/>
      <c r="BUE53"/>
      <c r="BUF53"/>
      <c r="BUG53"/>
      <c r="BUH53"/>
      <c r="BUI53"/>
      <c r="BUJ53"/>
      <c r="BUK53"/>
      <c r="BUL53"/>
      <c r="BUM53"/>
      <c r="BUN53"/>
      <c r="BUO53"/>
      <c r="BUP53"/>
      <c r="BUQ53"/>
      <c r="BUR53"/>
      <c r="BUS53"/>
      <c r="BUT53"/>
      <c r="BUU53"/>
      <c r="BUV53"/>
      <c r="BUW53"/>
      <c r="BUX53"/>
      <c r="BUY53"/>
      <c r="BUZ53"/>
      <c r="BVA53"/>
      <c r="BVB53"/>
      <c r="BVC53"/>
      <c r="BVD53"/>
      <c r="BVE53"/>
      <c r="BVF53"/>
      <c r="BVG53"/>
      <c r="BVH53"/>
      <c r="BVI53"/>
      <c r="BVJ53"/>
      <c r="BVK53"/>
      <c r="BVL53"/>
      <c r="BVM53"/>
      <c r="BVN53"/>
      <c r="BVO53"/>
      <c r="BVP53"/>
      <c r="BVQ53"/>
      <c r="BVR53"/>
      <c r="BVS53"/>
      <c r="BVT53"/>
      <c r="BVU53"/>
      <c r="BVV53"/>
      <c r="BVW53"/>
      <c r="BVX53"/>
      <c r="BVY53"/>
      <c r="BVZ53"/>
      <c r="BWA53"/>
      <c r="BWB53"/>
      <c r="BWC53"/>
      <c r="BWD53"/>
      <c r="BWE53"/>
      <c r="BWF53"/>
      <c r="BWG53"/>
      <c r="BWH53"/>
      <c r="BWI53"/>
      <c r="BWJ53"/>
      <c r="BWK53"/>
      <c r="BWL53"/>
      <c r="BWM53"/>
      <c r="BWN53"/>
      <c r="BWO53"/>
      <c r="BWP53"/>
      <c r="BWQ53"/>
      <c r="BWR53"/>
      <c r="BWS53"/>
      <c r="BWT53"/>
      <c r="BWU53"/>
      <c r="BWV53"/>
      <c r="BWW53"/>
      <c r="BWX53"/>
      <c r="BWY53"/>
      <c r="BWZ53"/>
      <c r="BXA53"/>
      <c r="BXB53"/>
      <c r="BXC53"/>
      <c r="BXD53"/>
      <c r="BXE53"/>
      <c r="BXF53"/>
      <c r="BXG53"/>
      <c r="BXH53"/>
      <c r="BXI53"/>
      <c r="BXJ53"/>
      <c r="BXK53"/>
      <c r="BXL53"/>
      <c r="BXM53"/>
      <c r="BXN53"/>
      <c r="BXO53"/>
      <c r="BXP53"/>
      <c r="BXQ53"/>
      <c r="BXR53"/>
      <c r="BXS53"/>
      <c r="BXT53"/>
      <c r="BXU53"/>
      <c r="BXV53"/>
      <c r="BXW53"/>
      <c r="BXX53"/>
      <c r="BXY53"/>
      <c r="BXZ53"/>
      <c r="BYA53"/>
      <c r="BYB53"/>
      <c r="BYC53"/>
      <c r="BYD53"/>
      <c r="BYE53"/>
      <c r="BYF53"/>
      <c r="BYG53"/>
      <c r="BYH53"/>
      <c r="BYI53"/>
      <c r="BYJ53"/>
      <c r="BYK53"/>
      <c r="BYL53"/>
      <c r="BYM53"/>
      <c r="BYN53"/>
      <c r="BYO53"/>
      <c r="BYP53"/>
      <c r="BYQ53"/>
      <c r="BYR53"/>
      <c r="BYS53"/>
      <c r="BYT53"/>
      <c r="BYU53"/>
      <c r="BYV53"/>
      <c r="BYW53"/>
      <c r="BYX53"/>
      <c r="BYY53"/>
      <c r="BYZ53"/>
      <c r="BZA53"/>
      <c r="BZB53"/>
      <c r="BZC53"/>
      <c r="BZD53"/>
      <c r="BZE53"/>
      <c r="BZF53"/>
      <c r="BZG53"/>
      <c r="BZH53"/>
      <c r="BZI53"/>
      <c r="BZJ53"/>
      <c r="BZK53"/>
      <c r="BZL53"/>
      <c r="BZM53"/>
      <c r="BZN53"/>
      <c r="BZO53"/>
      <c r="BZP53"/>
      <c r="BZQ53"/>
      <c r="BZR53"/>
      <c r="BZS53"/>
      <c r="BZT53"/>
      <c r="BZU53"/>
      <c r="BZV53"/>
      <c r="BZW53"/>
      <c r="BZX53"/>
      <c r="BZY53"/>
      <c r="BZZ53"/>
      <c r="CAA53"/>
      <c r="CAB53"/>
      <c r="CAC53"/>
      <c r="CAD53"/>
      <c r="CAE53"/>
      <c r="CAF53"/>
      <c r="CAG53"/>
      <c r="CAH53"/>
      <c r="CAI53"/>
      <c r="CAJ53"/>
      <c r="CAK53"/>
      <c r="CAL53"/>
      <c r="CAM53"/>
      <c r="CAN53"/>
      <c r="CAO53"/>
      <c r="CAP53"/>
      <c r="CAQ53"/>
      <c r="CAR53"/>
      <c r="CAS53"/>
      <c r="CAT53"/>
      <c r="CAU53"/>
      <c r="CAV53"/>
      <c r="CAW53"/>
      <c r="CAX53"/>
      <c r="CAY53"/>
      <c r="CAZ53"/>
      <c r="CBA53"/>
      <c r="CBB53"/>
      <c r="CBC53"/>
      <c r="CBD53"/>
      <c r="CBE53"/>
      <c r="CBF53"/>
      <c r="CBG53"/>
      <c r="CBH53"/>
      <c r="CBI53"/>
      <c r="CBJ53"/>
      <c r="CBK53"/>
      <c r="CBL53"/>
      <c r="CBM53"/>
      <c r="CBN53"/>
      <c r="CBO53"/>
      <c r="CBP53"/>
      <c r="CBQ53"/>
      <c r="CBR53"/>
      <c r="CBS53"/>
      <c r="CBT53"/>
      <c r="CBU53"/>
      <c r="CBV53"/>
      <c r="CBW53"/>
      <c r="CBX53"/>
      <c r="CBY53"/>
      <c r="CBZ53"/>
      <c r="CCA53"/>
      <c r="CCB53"/>
      <c r="CCC53"/>
      <c r="CCD53"/>
      <c r="CCE53"/>
      <c r="CCF53"/>
      <c r="CCG53"/>
      <c r="CCH53"/>
      <c r="CCI53"/>
      <c r="CCJ53"/>
      <c r="CCK53"/>
      <c r="CCL53"/>
      <c r="CCM53"/>
      <c r="CCN53"/>
      <c r="CCO53"/>
      <c r="CCP53"/>
      <c r="CCQ53"/>
      <c r="CCR53"/>
      <c r="CCS53"/>
      <c r="CCT53"/>
      <c r="CCU53"/>
      <c r="CCV53"/>
      <c r="CCW53"/>
      <c r="CCX53"/>
      <c r="CCY53"/>
      <c r="CCZ53"/>
      <c r="CDA53"/>
      <c r="CDB53"/>
      <c r="CDC53"/>
      <c r="CDD53"/>
      <c r="CDE53"/>
      <c r="CDF53"/>
      <c r="CDG53"/>
      <c r="CDH53"/>
      <c r="CDI53"/>
      <c r="CDJ53"/>
      <c r="CDK53"/>
      <c r="CDL53"/>
      <c r="CDM53"/>
      <c r="CDN53"/>
      <c r="CDO53"/>
      <c r="CDP53"/>
      <c r="CDQ53"/>
      <c r="CDR53"/>
      <c r="CDS53"/>
      <c r="CDT53"/>
      <c r="CDU53"/>
      <c r="CDV53"/>
      <c r="CDW53"/>
      <c r="CDX53"/>
      <c r="CDY53"/>
      <c r="CDZ53"/>
      <c r="CEA53"/>
      <c r="CEB53"/>
      <c r="CEC53"/>
      <c r="CED53"/>
      <c r="CEE53"/>
      <c r="CEF53"/>
      <c r="CEG53"/>
      <c r="CEH53"/>
      <c r="CEI53"/>
      <c r="CEJ53"/>
      <c r="CEK53"/>
      <c r="CEL53"/>
      <c r="CEM53"/>
      <c r="CEN53"/>
      <c r="CEO53"/>
      <c r="CEP53"/>
      <c r="CEQ53"/>
      <c r="CER53"/>
      <c r="CES53"/>
      <c r="CET53"/>
      <c r="CEU53"/>
      <c r="CEV53"/>
      <c r="CEW53"/>
      <c r="CEX53"/>
      <c r="CEY53"/>
      <c r="CEZ53"/>
      <c r="CFA53"/>
      <c r="CFB53"/>
      <c r="CFC53"/>
      <c r="CFD53"/>
      <c r="CFE53"/>
      <c r="CFF53"/>
      <c r="CFG53"/>
      <c r="CFH53"/>
      <c r="CFI53"/>
      <c r="CFJ53"/>
      <c r="CFK53"/>
      <c r="CFL53"/>
      <c r="CFM53"/>
      <c r="CFN53"/>
      <c r="CFO53"/>
      <c r="CFP53"/>
      <c r="CFQ53"/>
      <c r="CFR53"/>
      <c r="CFS53"/>
      <c r="CFT53"/>
      <c r="CFU53"/>
      <c r="CFV53"/>
      <c r="CFW53"/>
      <c r="CFX53"/>
      <c r="CFY53"/>
      <c r="CFZ53"/>
      <c r="CGA53"/>
      <c r="CGB53"/>
      <c r="CGC53"/>
      <c r="CGD53"/>
      <c r="CGE53"/>
      <c r="CGF53"/>
      <c r="CGG53"/>
      <c r="CGH53"/>
      <c r="CGI53"/>
      <c r="CGJ53"/>
      <c r="CGK53"/>
      <c r="CGL53"/>
      <c r="CGM53"/>
      <c r="CGN53"/>
      <c r="CGO53"/>
      <c r="CGP53"/>
      <c r="CGQ53"/>
      <c r="CGR53"/>
      <c r="CGS53"/>
      <c r="CGT53"/>
      <c r="CGU53"/>
      <c r="CGV53"/>
      <c r="CGW53"/>
      <c r="CGX53"/>
      <c r="CGY53"/>
      <c r="CGZ53"/>
      <c r="CHA53"/>
      <c r="CHB53"/>
      <c r="CHC53"/>
      <c r="CHD53"/>
      <c r="CHE53"/>
      <c r="CHF53"/>
      <c r="CHG53"/>
      <c r="CHH53"/>
      <c r="CHI53"/>
      <c r="CHJ53"/>
      <c r="CHK53"/>
      <c r="CHL53"/>
      <c r="CHM53"/>
      <c r="CHN53"/>
      <c r="CHO53"/>
      <c r="CHP53"/>
      <c r="CHQ53"/>
      <c r="CHR53"/>
      <c r="CHS53"/>
      <c r="CHT53"/>
      <c r="CHU53"/>
      <c r="CHV53"/>
      <c r="CHW53"/>
      <c r="CHX53"/>
      <c r="CHY53"/>
      <c r="CHZ53"/>
      <c r="CIA53"/>
      <c r="CIB53"/>
      <c r="CIC53"/>
      <c r="CID53"/>
      <c r="CIE53"/>
      <c r="CIF53"/>
      <c r="CIG53"/>
      <c r="CIH53"/>
      <c r="CII53"/>
      <c r="CIJ53"/>
      <c r="CIK53"/>
      <c r="CIL53"/>
      <c r="CIM53"/>
      <c r="CIN53"/>
      <c r="CIO53"/>
      <c r="CIP53"/>
      <c r="CIQ53"/>
      <c r="CIR53"/>
      <c r="CIS53"/>
      <c r="CIT53"/>
      <c r="CIU53"/>
      <c r="CIV53"/>
      <c r="CIW53"/>
      <c r="CIX53"/>
      <c r="CIY53"/>
      <c r="CIZ53"/>
      <c r="CJA53"/>
      <c r="CJB53"/>
      <c r="CJC53"/>
      <c r="CJD53"/>
      <c r="CJE53"/>
      <c r="CJF53"/>
      <c r="CJG53"/>
      <c r="CJH53"/>
      <c r="CJI53"/>
      <c r="CJJ53"/>
      <c r="CJK53"/>
      <c r="CJL53"/>
      <c r="CJM53"/>
      <c r="CJN53"/>
      <c r="CJO53"/>
      <c r="CJP53"/>
      <c r="CJQ53"/>
      <c r="CJR53"/>
      <c r="CJS53"/>
      <c r="CJT53"/>
      <c r="CJU53"/>
      <c r="CJV53"/>
      <c r="CJW53"/>
      <c r="CJX53"/>
      <c r="CJY53"/>
      <c r="CJZ53"/>
      <c r="CKA53"/>
      <c r="CKB53"/>
      <c r="CKC53"/>
      <c r="CKD53"/>
      <c r="CKE53"/>
      <c r="CKF53"/>
      <c r="CKG53"/>
      <c r="CKH53"/>
      <c r="CKI53"/>
      <c r="CKJ53"/>
      <c r="CKK53"/>
      <c r="CKL53"/>
      <c r="CKM53"/>
      <c r="CKN53"/>
      <c r="CKO53"/>
      <c r="CKP53"/>
      <c r="CKQ53"/>
      <c r="CKR53"/>
      <c r="CKS53"/>
      <c r="CKT53"/>
      <c r="CKU53"/>
      <c r="CKV53"/>
      <c r="CKW53"/>
      <c r="CKX53"/>
      <c r="CKY53"/>
      <c r="CKZ53"/>
      <c r="CLA53"/>
      <c r="CLB53"/>
      <c r="CLC53"/>
      <c r="CLD53"/>
      <c r="CLE53"/>
      <c r="CLF53"/>
      <c r="CLG53"/>
      <c r="CLH53"/>
      <c r="CLI53"/>
      <c r="CLJ53"/>
      <c r="CLK53"/>
      <c r="CLL53"/>
      <c r="CLM53"/>
      <c r="CLN53"/>
      <c r="CLO53"/>
      <c r="CLP53"/>
      <c r="CLQ53"/>
      <c r="CLR53"/>
      <c r="CLS53"/>
      <c r="CLT53"/>
      <c r="CLU53"/>
      <c r="CLV53"/>
      <c r="CLW53"/>
      <c r="CLX53"/>
      <c r="CLY53"/>
      <c r="CLZ53"/>
      <c r="CMA53"/>
      <c r="CMB53"/>
      <c r="CMC53"/>
      <c r="CMD53"/>
      <c r="CME53"/>
      <c r="CMF53"/>
      <c r="CMG53"/>
      <c r="CMH53"/>
      <c r="CMI53"/>
      <c r="CMJ53"/>
      <c r="CMK53"/>
      <c r="CML53"/>
      <c r="CMM53"/>
      <c r="CMN53"/>
      <c r="CMO53"/>
      <c r="CMP53"/>
      <c r="CMQ53"/>
      <c r="CMR53"/>
      <c r="CMS53"/>
      <c r="CMT53"/>
      <c r="CMU53"/>
      <c r="CMV53"/>
      <c r="CMW53"/>
      <c r="CMX53"/>
      <c r="CMY53"/>
      <c r="CMZ53"/>
      <c r="CNA53"/>
      <c r="CNB53"/>
      <c r="CNC53"/>
      <c r="CND53"/>
      <c r="CNE53"/>
      <c r="CNF53"/>
      <c r="CNG53"/>
      <c r="CNH53"/>
      <c r="CNI53"/>
      <c r="CNJ53"/>
      <c r="CNK53"/>
      <c r="CNL53"/>
      <c r="CNM53"/>
      <c r="CNN53"/>
      <c r="CNO53"/>
      <c r="CNP53"/>
      <c r="CNQ53"/>
      <c r="CNR53"/>
      <c r="CNS53"/>
      <c r="CNT53"/>
      <c r="CNU53"/>
      <c r="CNV53"/>
      <c r="CNW53"/>
      <c r="CNX53"/>
      <c r="CNY53"/>
      <c r="CNZ53"/>
      <c r="COA53"/>
      <c r="COB53"/>
      <c r="COC53"/>
      <c r="COD53"/>
      <c r="COE53"/>
      <c r="COF53"/>
      <c r="COG53"/>
      <c r="COH53"/>
      <c r="COI53"/>
      <c r="COJ53"/>
      <c r="COK53"/>
      <c r="COL53"/>
      <c r="COM53"/>
      <c r="CON53"/>
      <c r="COO53"/>
      <c r="COP53"/>
      <c r="COQ53"/>
      <c r="COR53"/>
      <c r="COS53"/>
      <c r="COT53"/>
      <c r="COU53"/>
      <c r="COV53"/>
      <c r="COW53"/>
      <c r="COX53"/>
      <c r="COY53"/>
      <c r="COZ53"/>
      <c r="CPA53"/>
      <c r="CPB53"/>
      <c r="CPC53"/>
      <c r="CPD53"/>
      <c r="CPE53"/>
      <c r="CPF53"/>
      <c r="CPG53"/>
      <c r="CPH53"/>
      <c r="CPI53"/>
      <c r="CPJ53"/>
      <c r="CPK53"/>
      <c r="CPL53"/>
      <c r="CPM53"/>
      <c r="CPN53"/>
      <c r="CPO53"/>
      <c r="CPP53"/>
      <c r="CPQ53"/>
      <c r="CPR53"/>
      <c r="CPS53"/>
      <c r="CPT53"/>
      <c r="CPU53"/>
      <c r="CPV53"/>
      <c r="CPW53"/>
      <c r="CPX53"/>
      <c r="CPY53"/>
      <c r="CPZ53"/>
      <c r="CQA53"/>
      <c r="CQB53"/>
      <c r="CQC53"/>
      <c r="CQD53"/>
      <c r="CQE53"/>
      <c r="CQF53"/>
      <c r="CQG53"/>
      <c r="CQH53"/>
      <c r="CQI53"/>
      <c r="CQJ53"/>
      <c r="CQK53"/>
      <c r="CQL53"/>
      <c r="CQM53"/>
      <c r="CQN53"/>
      <c r="CQO53"/>
      <c r="CQP53"/>
      <c r="CQQ53"/>
      <c r="CQR53"/>
      <c r="CQS53"/>
      <c r="CQT53"/>
      <c r="CQU53"/>
      <c r="CQV53"/>
      <c r="CQW53"/>
      <c r="CQX53"/>
      <c r="CQY53"/>
      <c r="CQZ53"/>
      <c r="CRA53"/>
      <c r="CRB53"/>
      <c r="CRC53"/>
      <c r="CRD53"/>
      <c r="CRE53"/>
      <c r="CRF53"/>
      <c r="CRG53"/>
      <c r="CRH53"/>
      <c r="CRI53"/>
      <c r="CRJ53"/>
      <c r="CRK53"/>
      <c r="CRL53"/>
      <c r="CRM53"/>
      <c r="CRN53"/>
      <c r="CRO53"/>
      <c r="CRP53"/>
      <c r="CRQ53"/>
      <c r="CRR53"/>
      <c r="CRS53"/>
      <c r="CRT53"/>
      <c r="CRU53"/>
      <c r="CRV53"/>
      <c r="CRW53"/>
      <c r="CRX53"/>
      <c r="CRY53"/>
      <c r="CRZ53"/>
      <c r="CSA53"/>
      <c r="CSB53"/>
      <c r="CSC53"/>
      <c r="CSD53"/>
      <c r="CSE53"/>
      <c r="CSF53"/>
      <c r="CSG53"/>
      <c r="CSH53"/>
      <c r="CSI53"/>
      <c r="CSJ53"/>
      <c r="CSK53"/>
      <c r="CSL53"/>
      <c r="CSM53"/>
      <c r="CSN53"/>
      <c r="CSO53"/>
      <c r="CSP53"/>
      <c r="CSQ53"/>
      <c r="CSR53"/>
      <c r="CSS53"/>
      <c r="CST53"/>
      <c r="CSU53"/>
      <c r="CSV53"/>
      <c r="CSW53"/>
      <c r="CSX53"/>
      <c r="CSY53"/>
      <c r="CSZ53"/>
      <c r="CTA53"/>
      <c r="CTB53"/>
      <c r="CTC53"/>
      <c r="CTD53"/>
      <c r="CTE53"/>
      <c r="CTF53"/>
      <c r="CTG53"/>
      <c r="CTH53"/>
      <c r="CTI53"/>
      <c r="CTJ53"/>
      <c r="CTK53"/>
      <c r="CTL53"/>
      <c r="CTM53"/>
      <c r="CTN53"/>
      <c r="CTO53"/>
      <c r="CTP53"/>
      <c r="CTQ53"/>
      <c r="CTR53"/>
      <c r="CTS53"/>
      <c r="CTT53"/>
      <c r="CTU53"/>
      <c r="CTV53"/>
      <c r="CTW53"/>
      <c r="CTX53"/>
      <c r="CTY53"/>
      <c r="CTZ53"/>
      <c r="CUA53"/>
      <c r="CUB53"/>
      <c r="CUC53"/>
      <c r="CUD53"/>
      <c r="CUE53"/>
      <c r="CUF53"/>
      <c r="CUG53"/>
      <c r="CUH53"/>
      <c r="CUI53"/>
      <c r="CUJ53"/>
      <c r="CUK53"/>
      <c r="CUL53"/>
      <c r="CUM53"/>
      <c r="CUN53"/>
      <c r="CUO53"/>
      <c r="CUP53"/>
      <c r="CUQ53"/>
      <c r="CUR53"/>
      <c r="CUS53"/>
      <c r="CUT53"/>
      <c r="CUU53"/>
      <c r="CUV53"/>
      <c r="CUW53"/>
      <c r="CUX53"/>
      <c r="CUY53"/>
      <c r="CUZ53"/>
      <c r="CVA53"/>
      <c r="CVB53"/>
      <c r="CVC53"/>
      <c r="CVD53"/>
      <c r="CVE53"/>
      <c r="CVF53"/>
      <c r="CVG53"/>
      <c r="CVH53"/>
      <c r="CVI53"/>
      <c r="CVJ53"/>
      <c r="CVK53"/>
      <c r="CVL53"/>
      <c r="CVM53"/>
      <c r="CVN53"/>
      <c r="CVO53"/>
      <c r="CVP53"/>
      <c r="CVQ53"/>
      <c r="CVR53"/>
      <c r="CVS53"/>
      <c r="CVT53"/>
      <c r="CVU53"/>
      <c r="CVV53"/>
      <c r="CVW53"/>
      <c r="CVX53"/>
      <c r="CVY53"/>
      <c r="CVZ53"/>
      <c r="CWA53"/>
      <c r="CWB53"/>
      <c r="CWC53"/>
      <c r="CWD53"/>
      <c r="CWE53"/>
      <c r="CWF53"/>
      <c r="CWG53"/>
      <c r="CWH53"/>
      <c r="CWI53"/>
      <c r="CWJ53"/>
      <c r="CWK53"/>
      <c r="CWL53"/>
      <c r="CWM53"/>
      <c r="CWN53"/>
      <c r="CWO53"/>
      <c r="CWP53"/>
      <c r="CWQ53"/>
      <c r="CWR53"/>
      <c r="CWS53"/>
      <c r="CWT53"/>
      <c r="CWU53"/>
      <c r="CWV53"/>
      <c r="CWW53"/>
      <c r="CWX53"/>
      <c r="CWY53"/>
      <c r="CWZ53"/>
      <c r="CXA53"/>
      <c r="CXB53"/>
      <c r="CXC53"/>
      <c r="CXD53"/>
      <c r="CXE53"/>
      <c r="CXF53"/>
      <c r="CXG53"/>
      <c r="CXH53"/>
      <c r="CXI53"/>
      <c r="CXJ53"/>
      <c r="CXK53"/>
      <c r="CXL53"/>
      <c r="CXM53"/>
      <c r="CXN53"/>
      <c r="CXO53"/>
      <c r="CXP53"/>
      <c r="CXQ53"/>
      <c r="CXR53"/>
      <c r="CXS53"/>
      <c r="CXT53"/>
      <c r="CXU53"/>
      <c r="CXV53"/>
      <c r="CXW53"/>
      <c r="CXX53"/>
      <c r="CXY53"/>
      <c r="CXZ53"/>
      <c r="CYA53"/>
      <c r="CYB53"/>
      <c r="CYC53"/>
      <c r="CYD53"/>
      <c r="CYE53"/>
      <c r="CYF53"/>
      <c r="CYG53"/>
      <c r="CYH53"/>
      <c r="CYI53"/>
      <c r="CYJ53"/>
      <c r="CYK53"/>
      <c r="CYL53"/>
      <c r="CYM53"/>
      <c r="CYN53"/>
      <c r="CYO53"/>
      <c r="CYP53"/>
      <c r="CYQ53"/>
      <c r="CYR53"/>
      <c r="CYS53"/>
      <c r="CYT53"/>
      <c r="CYU53"/>
      <c r="CYV53"/>
      <c r="CYW53"/>
      <c r="CYX53"/>
      <c r="CYY53"/>
      <c r="CYZ53"/>
      <c r="CZA53"/>
      <c r="CZB53"/>
      <c r="CZC53"/>
      <c r="CZD53"/>
      <c r="CZE53"/>
      <c r="CZF53"/>
      <c r="CZG53"/>
      <c r="CZH53"/>
      <c r="CZI53"/>
      <c r="CZJ53"/>
      <c r="CZK53"/>
      <c r="CZL53"/>
      <c r="CZM53"/>
      <c r="CZN53"/>
      <c r="CZO53"/>
      <c r="CZP53"/>
      <c r="CZQ53"/>
      <c r="CZR53"/>
      <c r="CZS53"/>
      <c r="CZT53"/>
      <c r="CZU53"/>
      <c r="CZV53"/>
      <c r="CZW53"/>
      <c r="CZX53"/>
      <c r="CZY53"/>
      <c r="CZZ53"/>
      <c r="DAA53"/>
      <c r="DAB53"/>
      <c r="DAC53"/>
      <c r="DAD53"/>
      <c r="DAE53"/>
      <c r="DAF53"/>
      <c r="DAG53"/>
      <c r="DAH53"/>
      <c r="DAI53"/>
      <c r="DAJ53"/>
      <c r="DAK53"/>
      <c r="DAL53"/>
      <c r="DAM53"/>
      <c r="DAN53"/>
      <c r="DAO53"/>
      <c r="DAP53"/>
      <c r="DAQ53"/>
      <c r="DAR53"/>
      <c r="DAS53"/>
      <c r="DAT53"/>
      <c r="DAU53"/>
      <c r="DAV53"/>
      <c r="DAW53"/>
      <c r="DAX53"/>
      <c r="DAY53"/>
      <c r="DAZ53"/>
      <c r="DBA53"/>
      <c r="DBB53"/>
      <c r="DBC53"/>
      <c r="DBD53"/>
      <c r="DBE53"/>
      <c r="DBF53"/>
      <c r="DBG53"/>
      <c r="DBH53"/>
      <c r="DBI53"/>
      <c r="DBJ53"/>
      <c r="DBK53"/>
      <c r="DBL53"/>
      <c r="DBM53"/>
      <c r="DBN53"/>
      <c r="DBO53"/>
      <c r="DBP53"/>
      <c r="DBQ53"/>
      <c r="DBR53"/>
      <c r="DBS53"/>
      <c r="DBT53"/>
      <c r="DBU53"/>
      <c r="DBV53"/>
      <c r="DBW53"/>
      <c r="DBX53"/>
      <c r="DBY53"/>
      <c r="DBZ53"/>
      <c r="DCA53"/>
      <c r="DCB53"/>
      <c r="DCC53"/>
      <c r="DCD53"/>
      <c r="DCE53"/>
      <c r="DCF53"/>
      <c r="DCG53"/>
      <c r="DCH53"/>
      <c r="DCI53"/>
      <c r="DCJ53"/>
      <c r="DCK53"/>
      <c r="DCL53"/>
      <c r="DCM53"/>
      <c r="DCN53"/>
      <c r="DCO53"/>
      <c r="DCP53"/>
      <c r="DCQ53"/>
      <c r="DCR53"/>
      <c r="DCS53"/>
      <c r="DCT53"/>
      <c r="DCU53"/>
      <c r="DCV53"/>
      <c r="DCW53"/>
      <c r="DCX53"/>
      <c r="DCY53"/>
      <c r="DCZ53"/>
      <c r="DDA53"/>
      <c r="DDB53"/>
      <c r="DDC53"/>
      <c r="DDD53"/>
      <c r="DDE53"/>
      <c r="DDF53"/>
      <c r="DDG53"/>
      <c r="DDH53"/>
      <c r="DDI53"/>
      <c r="DDJ53"/>
      <c r="DDK53"/>
      <c r="DDL53"/>
      <c r="DDM53"/>
      <c r="DDN53"/>
      <c r="DDO53"/>
      <c r="DDP53"/>
      <c r="DDQ53"/>
      <c r="DDR53"/>
      <c r="DDS53"/>
      <c r="DDT53"/>
      <c r="DDU53"/>
      <c r="DDV53"/>
      <c r="DDW53"/>
      <c r="DDX53"/>
      <c r="DDY53"/>
      <c r="DDZ53"/>
      <c r="DEA53"/>
      <c r="DEB53"/>
      <c r="DEC53"/>
      <c r="DED53"/>
      <c r="DEE53"/>
      <c r="DEF53"/>
      <c r="DEG53"/>
      <c r="DEH53"/>
      <c r="DEI53"/>
      <c r="DEJ53"/>
      <c r="DEK53"/>
      <c r="DEL53"/>
      <c r="DEM53"/>
      <c r="DEN53"/>
      <c r="DEO53"/>
      <c r="DEP53"/>
      <c r="DEQ53"/>
      <c r="DER53"/>
      <c r="DES53"/>
      <c r="DET53"/>
      <c r="DEU53"/>
      <c r="DEV53"/>
      <c r="DEW53"/>
      <c r="DEX53"/>
      <c r="DEY53"/>
      <c r="DEZ53"/>
      <c r="DFA53"/>
      <c r="DFB53"/>
      <c r="DFC53"/>
      <c r="DFD53"/>
      <c r="DFE53"/>
      <c r="DFF53"/>
      <c r="DFG53"/>
      <c r="DFH53"/>
      <c r="DFI53"/>
      <c r="DFJ53"/>
      <c r="DFK53"/>
      <c r="DFL53"/>
      <c r="DFM53"/>
      <c r="DFN53"/>
      <c r="DFO53"/>
      <c r="DFP53"/>
      <c r="DFQ53"/>
      <c r="DFR53"/>
      <c r="DFS53"/>
      <c r="DFT53"/>
      <c r="DFU53"/>
      <c r="DFV53"/>
      <c r="DFW53"/>
      <c r="DFX53"/>
      <c r="DFY53"/>
      <c r="DFZ53"/>
      <c r="DGA53"/>
      <c r="DGB53"/>
      <c r="DGC53"/>
      <c r="DGD53"/>
      <c r="DGE53"/>
      <c r="DGF53"/>
      <c r="DGG53"/>
      <c r="DGH53"/>
      <c r="DGI53"/>
      <c r="DGJ53"/>
      <c r="DGK53"/>
      <c r="DGL53"/>
      <c r="DGM53"/>
      <c r="DGN53"/>
      <c r="DGO53"/>
      <c r="DGP53"/>
      <c r="DGQ53"/>
      <c r="DGR53"/>
      <c r="DGS53"/>
      <c r="DGT53"/>
      <c r="DGU53"/>
      <c r="DGV53"/>
      <c r="DGW53"/>
      <c r="DGX53"/>
      <c r="DGY53"/>
      <c r="DGZ53"/>
      <c r="DHA53"/>
      <c r="DHB53"/>
      <c r="DHC53"/>
      <c r="DHD53"/>
      <c r="DHE53"/>
      <c r="DHF53"/>
      <c r="DHG53"/>
      <c r="DHH53"/>
      <c r="DHI53"/>
      <c r="DHJ53"/>
      <c r="DHK53"/>
      <c r="DHL53"/>
      <c r="DHM53"/>
      <c r="DHN53"/>
      <c r="DHO53"/>
      <c r="DHP53"/>
      <c r="DHQ53"/>
      <c r="DHR53"/>
      <c r="DHS53"/>
      <c r="DHT53"/>
      <c r="DHU53"/>
      <c r="DHV53"/>
      <c r="DHW53"/>
      <c r="DHX53"/>
      <c r="DHY53"/>
      <c r="DHZ53"/>
      <c r="DIA53"/>
      <c r="DIB53"/>
      <c r="DIC53"/>
      <c r="DID53"/>
      <c r="DIE53"/>
      <c r="DIF53"/>
      <c r="DIG53"/>
      <c r="DIH53"/>
      <c r="DII53"/>
      <c r="DIJ53"/>
      <c r="DIK53"/>
      <c r="DIL53"/>
      <c r="DIM53"/>
      <c r="DIN53"/>
      <c r="DIO53"/>
      <c r="DIP53"/>
      <c r="DIQ53"/>
      <c r="DIR53"/>
      <c r="DIS53"/>
      <c r="DIT53"/>
      <c r="DIU53"/>
      <c r="DIV53"/>
      <c r="DIW53"/>
      <c r="DIX53"/>
      <c r="DIY53"/>
      <c r="DIZ53"/>
      <c r="DJA53"/>
      <c r="DJB53"/>
      <c r="DJC53"/>
      <c r="DJD53"/>
      <c r="DJE53"/>
      <c r="DJF53"/>
      <c r="DJG53"/>
      <c r="DJH53"/>
      <c r="DJI53"/>
      <c r="DJJ53"/>
      <c r="DJK53"/>
      <c r="DJL53"/>
      <c r="DJM53"/>
      <c r="DJN53"/>
      <c r="DJO53"/>
      <c r="DJP53"/>
      <c r="DJQ53"/>
      <c r="DJR53"/>
      <c r="DJS53"/>
      <c r="DJT53"/>
      <c r="DJU53"/>
      <c r="DJV53"/>
      <c r="DJW53"/>
      <c r="DJX53"/>
      <c r="DJY53"/>
      <c r="DJZ53"/>
      <c r="DKA53"/>
      <c r="DKB53"/>
      <c r="DKC53"/>
      <c r="DKD53"/>
      <c r="DKE53"/>
      <c r="DKF53"/>
      <c r="DKG53"/>
      <c r="DKH53"/>
      <c r="DKI53"/>
      <c r="DKJ53"/>
      <c r="DKK53"/>
      <c r="DKL53"/>
      <c r="DKM53"/>
      <c r="DKN53"/>
      <c r="DKO53"/>
      <c r="DKP53"/>
      <c r="DKQ53"/>
      <c r="DKR53"/>
      <c r="DKS53"/>
      <c r="DKT53"/>
      <c r="DKU53"/>
      <c r="DKV53"/>
      <c r="DKW53"/>
      <c r="DKX53"/>
      <c r="DKY53"/>
      <c r="DKZ53"/>
      <c r="DLA53"/>
      <c r="DLB53"/>
      <c r="DLC53"/>
      <c r="DLD53"/>
      <c r="DLE53"/>
      <c r="DLF53"/>
      <c r="DLG53"/>
      <c r="DLH53"/>
      <c r="DLI53"/>
      <c r="DLJ53"/>
      <c r="DLK53"/>
      <c r="DLL53"/>
      <c r="DLM53"/>
      <c r="DLN53"/>
      <c r="DLO53"/>
      <c r="DLP53"/>
      <c r="DLQ53"/>
      <c r="DLR53"/>
      <c r="DLS53"/>
      <c r="DLT53"/>
      <c r="DLU53"/>
      <c r="DLV53"/>
      <c r="DLW53"/>
      <c r="DLX53"/>
      <c r="DLY53"/>
      <c r="DLZ53"/>
      <c r="DMA53"/>
      <c r="DMB53"/>
      <c r="DMC53"/>
      <c r="DMD53"/>
      <c r="DME53"/>
      <c r="DMF53"/>
      <c r="DMG53"/>
      <c r="DMH53"/>
      <c r="DMI53"/>
      <c r="DMJ53"/>
      <c r="DMK53"/>
      <c r="DML53"/>
      <c r="DMM53"/>
      <c r="DMN53"/>
      <c r="DMO53"/>
      <c r="DMP53"/>
      <c r="DMQ53"/>
      <c r="DMR53"/>
      <c r="DMS53"/>
      <c r="DMT53"/>
      <c r="DMU53"/>
      <c r="DMV53"/>
      <c r="DMW53"/>
      <c r="DMX53"/>
      <c r="DMY53"/>
      <c r="DMZ53"/>
      <c r="DNA53"/>
      <c r="DNB53"/>
      <c r="DNC53"/>
      <c r="DND53"/>
      <c r="DNE53"/>
      <c r="DNF53"/>
      <c r="DNG53"/>
      <c r="DNH53"/>
      <c r="DNI53"/>
      <c r="DNJ53"/>
      <c r="DNK53"/>
      <c r="DNL53"/>
      <c r="DNM53"/>
      <c r="DNN53"/>
      <c r="DNO53"/>
      <c r="DNP53"/>
      <c r="DNQ53"/>
      <c r="DNR53"/>
      <c r="DNS53"/>
      <c r="DNT53"/>
      <c r="DNU53"/>
      <c r="DNV53"/>
      <c r="DNW53"/>
      <c r="DNX53"/>
      <c r="DNY53"/>
      <c r="DNZ53"/>
      <c r="DOA53"/>
      <c r="DOB53"/>
      <c r="DOC53"/>
      <c r="DOD53"/>
      <c r="DOE53"/>
      <c r="DOF53"/>
      <c r="DOG53"/>
      <c r="DOH53"/>
      <c r="DOI53"/>
      <c r="DOJ53"/>
      <c r="DOK53"/>
      <c r="DOL53"/>
      <c r="DOM53"/>
      <c r="DON53"/>
      <c r="DOO53"/>
      <c r="DOP53"/>
      <c r="DOQ53"/>
      <c r="DOR53"/>
      <c r="DOS53"/>
      <c r="DOT53"/>
      <c r="DOU53"/>
      <c r="DOV53"/>
      <c r="DOW53"/>
      <c r="DOX53"/>
      <c r="DOY53"/>
      <c r="DOZ53"/>
      <c r="DPA53"/>
      <c r="DPB53"/>
      <c r="DPC53"/>
      <c r="DPD53"/>
      <c r="DPE53"/>
      <c r="DPF53"/>
      <c r="DPG53"/>
      <c r="DPH53"/>
      <c r="DPI53"/>
      <c r="DPJ53"/>
      <c r="DPK53"/>
      <c r="DPL53"/>
      <c r="DPM53"/>
      <c r="DPN53"/>
      <c r="DPO53"/>
      <c r="DPP53"/>
      <c r="DPQ53"/>
      <c r="DPR53"/>
      <c r="DPS53"/>
      <c r="DPT53"/>
      <c r="DPU53"/>
      <c r="DPV53"/>
      <c r="DPW53"/>
      <c r="DPX53"/>
      <c r="DPY53"/>
      <c r="DPZ53"/>
      <c r="DQA53"/>
      <c r="DQB53"/>
      <c r="DQC53"/>
      <c r="DQD53"/>
      <c r="DQE53"/>
      <c r="DQF53"/>
      <c r="DQG53"/>
      <c r="DQH53"/>
      <c r="DQI53"/>
      <c r="DQJ53"/>
      <c r="DQK53"/>
      <c r="DQL53"/>
      <c r="DQM53"/>
      <c r="DQN53"/>
      <c r="DQO53"/>
      <c r="DQP53"/>
      <c r="DQQ53"/>
      <c r="DQR53"/>
      <c r="DQS53"/>
      <c r="DQT53"/>
      <c r="DQU53"/>
      <c r="DQV53"/>
      <c r="DQW53"/>
      <c r="DQX53"/>
      <c r="DQY53"/>
      <c r="DQZ53"/>
      <c r="DRA53"/>
      <c r="DRB53"/>
      <c r="DRC53"/>
      <c r="DRD53"/>
      <c r="DRE53"/>
      <c r="DRF53"/>
      <c r="DRG53"/>
      <c r="DRH53"/>
      <c r="DRI53"/>
      <c r="DRJ53"/>
      <c r="DRK53"/>
      <c r="DRL53"/>
      <c r="DRM53"/>
      <c r="DRN53"/>
      <c r="DRO53"/>
      <c r="DRP53"/>
      <c r="DRQ53"/>
      <c r="DRR53"/>
      <c r="DRS53"/>
      <c r="DRT53"/>
      <c r="DRU53"/>
      <c r="DRV53"/>
      <c r="DRW53"/>
      <c r="DRX53"/>
      <c r="DRY53"/>
      <c r="DRZ53"/>
      <c r="DSA53"/>
      <c r="DSB53"/>
      <c r="DSC53"/>
      <c r="DSD53"/>
      <c r="DSE53"/>
      <c r="DSF53"/>
      <c r="DSG53"/>
      <c r="DSH53"/>
      <c r="DSI53"/>
      <c r="DSJ53"/>
      <c r="DSK53"/>
      <c r="DSL53"/>
      <c r="DSM53"/>
      <c r="DSN53"/>
      <c r="DSO53"/>
      <c r="DSP53"/>
      <c r="DSQ53"/>
      <c r="DSR53"/>
      <c r="DSS53"/>
      <c r="DST53"/>
      <c r="DSU53"/>
      <c r="DSV53"/>
      <c r="DSW53"/>
      <c r="DSX53"/>
      <c r="DSY53"/>
      <c r="DSZ53"/>
      <c r="DTA53"/>
      <c r="DTB53"/>
      <c r="DTC53"/>
      <c r="DTD53"/>
      <c r="DTE53"/>
      <c r="DTF53"/>
      <c r="DTG53"/>
      <c r="DTH53"/>
      <c r="DTI53"/>
      <c r="DTJ53"/>
      <c r="DTK53"/>
      <c r="DTL53"/>
      <c r="DTM53"/>
      <c r="DTN53"/>
      <c r="DTO53"/>
      <c r="DTP53"/>
      <c r="DTQ53"/>
      <c r="DTR53"/>
      <c r="DTS53"/>
      <c r="DTT53"/>
      <c r="DTU53"/>
      <c r="DTV53"/>
      <c r="DTW53"/>
      <c r="DTX53"/>
      <c r="DTY53"/>
      <c r="DTZ53"/>
      <c r="DUA53"/>
      <c r="DUB53"/>
      <c r="DUC53"/>
      <c r="DUD53"/>
      <c r="DUE53"/>
      <c r="DUF53"/>
      <c r="DUG53"/>
      <c r="DUH53"/>
      <c r="DUI53"/>
      <c r="DUJ53"/>
      <c r="DUK53"/>
      <c r="DUL53"/>
      <c r="DUM53"/>
      <c r="DUN53"/>
      <c r="DUO53"/>
      <c r="DUP53"/>
      <c r="DUQ53"/>
      <c r="DUR53"/>
      <c r="DUS53"/>
      <c r="DUT53"/>
      <c r="DUU53"/>
      <c r="DUV53"/>
      <c r="DUW53"/>
      <c r="DUX53"/>
      <c r="DUY53"/>
      <c r="DUZ53"/>
      <c r="DVA53"/>
      <c r="DVB53"/>
      <c r="DVC53"/>
      <c r="DVD53"/>
      <c r="DVE53"/>
      <c r="DVF53"/>
      <c r="DVG53"/>
      <c r="DVH53"/>
      <c r="DVI53"/>
      <c r="DVJ53"/>
      <c r="DVK53"/>
      <c r="DVL53"/>
      <c r="DVM53"/>
      <c r="DVN53"/>
      <c r="DVO53"/>
      <c r="DVP53"/>
      <c r="DVQ53"/>
      <c r="DVR53"/>
      <c r="DVS53"/>
      <c r="DVT53"/>
      <c r="DVU53"/>
      <c r="DVV53"/>
      <c r="DVW53"/>
      <c r="DVX53"/>
      <c r="DVY53"/>
      <c r="DVZ53"/>
      <c r="DWA53"/>
      <c r="DWB53"/>
      <c r="DWC53"/>
      <c r="DWD53"/>
      <c r="DWE53"/>
      <c r="DWF53"/>
      <c r="DWG53"/>
      <c r="DWH53"/>
      <c r="DWI53"/>
      <c r="DWJ53"/>
      <c r="DWK53"/>
      <c r="DWL53"/>
      <c r="DWM53"/>
      <c r="DWN53"/>
      <c r="DWO53"/>
      <c r="DWP53"/>
      <c r="DWQ53"/>
      <c r="DWR53"/>
      <c r="DWS53"/>
      <c r="DWT53"/>
      <c r="DWU53"/>
      <c r="DWV53"/>
      <c r="DWW53"/>
      <c r="DWX53"/>
      <c r="DWY53"/>
      <c r="DWZ53"/>
      <c r="DXA53"/>
      <c r="DXB53"/>
      <c r="DXC53"/>
      <c r="DXD53"/>
      <c r="DXE53"/>
      <c r="DXF53"/>
      <c r="DXG53"/>
      <c r="DXH53"/>
      <c r="DXI53"/>
      <c r="DXJ53"/>
      <c r="DXK53"/>
      <c r="DXL53"/>
      <c r="DXM53"/>
      <c r="DXN53"/>
      <c r="DXO53"/>
      <c r="DXP53"/>
      <c r="DXQ53"/>
      <c r="DXR53"/>
      <c r="DXS53"/>
      <c r="DXT53"/>
      <c r="DXU53"/>
      <c r="DXV53"/>
      <c r="DXW53"/>
      <c r="DXX53"/>
      <c r="DXY53"/>
      <c r="DXZ53"/>
      <c r="DYA53"/>
      <c r="DYB53"/>
      <c r="DYC53"/>
      <c r="DYD53"/>
      <c r="DYE53"/>
      <c r="DYF53"/>
      <c r="DYG53"/>
      <c r="DYH53"/>
      <c r="DYI53"/>
      <c r="DYJ53"/>
      <c r="DYK53"/>
      <c r="DYL53"/>
      <c r="DYM53"/>
      <c r="DYN53"/>
      <c r="DYO53"/>
      <c r="DYP53"/>
      <c r="DYQ53"/>
      <c r="DYR53"/>
      <c r="DYS53"/>
      <c r="DYT53"/>
      <c r="DYU53"/>
      <c r="DYV53"/>
      <c r="DYW53"/>
      <c r="DYX53"/>
      <c r="DYY53"/>
      <c r="DYZ53"/>
      <c r="DZA53"/>
      <c r="DZB53"/>
      <c r="DZC53"/>
      <c r="DZD53"/>
      <c r="DZE53"/>
      <c r="DZF53"/>
      <c r="DZG53"/>
      <c r="DZH53"/>
      <c r="DZI53"/>
      <c r="DZJ53"/>
      <c r="DZK53"/>
      <c r="DZL53"/>
      <c r="DZM53"/>
      <c r="DZN53"/>
      <c r="DZO53"/>
      <c r="DZP53"/>
      <c r="DZQ53"/>
      <c r="DZR53"/>
      <c r="DZS53"/>
      <c r="DZT53"/>
      <c r="DZU53"/>
      <c r="DZV53"/>
      <c r="DZW53"/>
      <c r="DZX53"/>
      <c r="DZY53"/>
      <c r="DZZ53"/>
      <c r="EAA53"/>
      <c r="EAB53"/>
      <c r="EAC53"/>
      <c r="EAD53"/>
      <c r="EAE53"/>
      <c r="EAF53"/>
      <c r="EAG53"/>
      <c r="EAH53"/>
      <c r="EAI53"/>
      <c r="EAJ53"/>
      <c r="EAK53"/>
      <c r="EAL53"/>
      <c r="EAM53"/>
      <c r="EAN53"/>
      <c r="EAO53"/>
      <c r="EAP53"/>
      <c r="EAQ53"/>
      <c r="EAR53"/>
      <c r="EAS53"/>
      <c r="EAT53"/>
      <c r="EAU53"/>
      <c r="EAV53"/>
      <c r="EAW53"/>
      <c r="EAX53"/>
      <c r="EAY53"/>
      <c r="EAZ53"/>
      <c r="EBA53"/>
      <c r="EBB53"/>
      <c r="EBC53"/>
      <c r="EBD53"/>
      <c r="EBE53"/>
      <c r="EBF53"/>
      <c r="EBG53"/>
      <c r="EBH53"/>
      <c r="EBI53"/>
      <c r="EBJ53"/>
      <c r="EBK53"/>
      <c r="EBL53"/>
      <c r="EBM53"/>
      <c r="EBN53"/>
      <c r="EBO53"/>
      <c r="EBP53"/>
      <c r="EBQ53"/>
      <c r="EBR53"/>
      <c r="EBS53"/>
      <c r="EBT53"/>
      <c r="EBU53"/>
      <c r="EBV53"/>
      <c r="EBW53"/>
      <c r="EBX53"/>
      <c r="EBY53"/>
      <c r="EBZ53"/>
      <c r="ECA53"/>
      <c r="ECB53"/>
      <c r="ECC53"/>
      <c r="ECD53"/>
      <c r="ECE53"/>
      <c r="ECF53"/>
      <c r="ECG53"/>
      <c r="ECH53"/>
      <c r="ECI53"/>
      <c r="ECJ53"/>
      <c r="ECK53"/>
      <c r="ECL53"/>
      <c r="ECM53"/>
      <c r="ECN53"/>
      <c r="ECO53"/>
      <c r="ECP53"/>
      <c r="ECQ53"/>
      <c r="ECR53"/>
      <c r="ECS53"/>
      <c r="ECT53"/>
      <c r="ECU53"/>
      <c r="ECV53"/>
      <c r="ECW53"/>
      <c r="ECX53"/>
      <c r="ECY53"/>
      <c r="ECZ53"/>
      <c r="EDA53"/>
      <c r="EDB53"/>
      <c r="EDC53"/>
      <c r="EDD53"/>
      <c r="EDE53"/>
      <c r="EDF53"/>
      <c r="EDG53"/>
      <c r="EDH53"/>
      <c r="EDI53"/>
      <c r="EDJ53"/>
      <c r="EDK53"/>
      <c r="EDL53"/>
      <c r="EDM53"/>
      <c r="EDN53"/>
      <c r="EDO53"/>
      <c r="EDP53"/>
      <c r="EDQ53"/>
      <c r="EDR53"/>
      <c r="EDS53"/>
      <c r="EDT53"/>
      <c r="EDU53"/>
      <c r="EDV53"/>
      <c r="EDW53"/>
      <c r="EDX53"/>
      <c r="EDY53"/>
      <c r="EDZ53"/>
      <c r="EEA53"/>
      <c r="EEB53"/>
      <c r="EEC53"/>
      <c r="EED53"/>
      <c r="EEE53"/>
      <c r="EEF53"/>
      <c r="EEG53"/>
      <c r="EEH53"/>
      <c r="EEI53"/>
      <c r="EEJ53"/>
      <c r="EEK53"/>
      <c r="EEL53"/>
      <c r="EEM53"/>
      <c r="EEN53"/>
      <c r="EEO53"/>
      <c r="EEP53"/>
      <c r="EEQ53"/>
      <c r="EER53"/>
      <c r="EES53"/>
      <c r="EET53"/>
      <c r="EEU53"/>
      <c r="EEV53"/>
      <c r="EEW53"/>
      <c r="EEX53"/>
      <c r="EEY53"/>
      <c r="EEZ53"/>
      <c r="EFA53"/>
      <c r="EFB53"/>
      <c r="EFC53"/>
      <c r="EFD53"/>
      <c r="EFE53"/>
      <c r="EFF53"/>
      <c r="EFG53"/>
      <c r="EFH53"/>
      <c r="EFI53"/>
      <c r="EFJ53"/>
      <c r="EFK53"/>
      <c r="EFL53"/>
      <c r="EFM53"/>
      <c r="EFN53"/>
      <c r="EFO53"/>
      <c r="EFP53"/>
      <c r="EFQ53"/>
      <c r="EFR53"/>
      <c r="EFS53"/>
      <c r="EFT53"/>
      <c r="EFU53"/>
      <c r="EFV53"/>
      <c r="EFW53"/>
      <c r="EFX53"/>
      <c r="EFY53"/>
      <c r="EFZ53"/>
      <c r="EGA53"/>
      <c r="EGB53"/>
      <c r="EGC53"/>
      <c r="EGD53"/>
      <c r="EGE53"/>
      <c r="EGF53"/>
      <c r="EGG53"/>
      <c r="EGH53"/>
      <c r="EGI53"/>
      <c r="EGJ53"/>
      <c r="EGK53"/>
      <c r="EGL53"/>
      <c r="EGM53"/>
      <c r="EGN53"/>
      <c r="EGO53"/>
      <c r="EGP53"/>
      <c r="EGQ53"/>
      <c r="EGR53"/>
      <c r="EGS53"/>
      <c r="EGT53"/>
      <c r="EGU53"/>
      <c r="EGV53"/>
      <c r="EGW53"/>
      <c r="EGX53"/>
      <c r="EGY53"/>
      <c r="EGZ53"/>
      <c r="EHA53"/>
      <c r="EHB53"/>
      <c r="EHC53"/>
      <c r="EHD53"/>
      <c r="EHE53"/>
      <c r="EHF53"/>
      <c r="EHG53"/>
      <c r="EHH53"/>
      <c r="EHI53"/>
      <c r="EHJ53"/>
      <c r="EHK53"/>
      <c r="EHL53"/>
      <c r="EHM53"/>
      <c r="EHN53"/>
      <c r="EHO53"/>
      <c r="EHP53"/>
      <c r="EHQ53"/>
      <c r="EHR53"/>
      <c r="EHS53"/>
      <c r="EHT53"/>
      <c r="EHU53"/>
      <c r="EHV53"/>
      <c r="EHW53"/>
      <c r="EHX53"/>
      <c r="EHY53"/>
      <c r="EHZ53"/>
      <c r="EIA53"/>
      <c r="EIB53"/>
      <c r="EIC53"/>
      <c r="EID53"/>
      <c r="EIE53"/>
      <c r="EIF53"/>
      <c r="EIG53"/>
      <c r="EIH53"/>
      <c r="EII53"/>
      <c r="EIJ53"/>
      <c r="EIK53"/>
      <c r="EIL53"/>
      <c r="EIM53"/>
      <c r="EIN53"/>
      <c r="EIO53"/>
      <c r="EIP53"/>
      <c r="EIQ53"/>
      <c r="EIR53"/>
      <c r="EIS53"/>
      <c r="EIT53"/>
      <c r="EIU53"/>
      <c r="EIV53"/>
      <c r="EIW53"/>
      <c r="EIX53"/>
      <c r="EIY53"/>
      <c r="EIZ53"/>
      <c r="EJA53"/>
      <c r="EJB53"/>
      <c r="EJC53"/>
      <c r="EJD53"/>
      <c r="EJE53"/>
      <c r="EJF53"/>
      <c r="EJG53"/>
      <c r="EJH53"/>
      <c r="EJI53"/>
      <c r="EJJ53"/>
      <c r="EJK53"/>
      <c r="EJL53"/>
      <c r="EJM53"/>
      <c r="EJN53"/>
      <c r="EJO53"/>
      <c r="EJP53"/>
      <c r="EJQ53"/>
      <c r="EJR53"/>
      <c r="EJS53"/>
      <c r="EJT53"/>
      <c r="EJU53"/>
      <c r="EJV53"/>
      <c r="EJW53"/>
      <c r="EJX53"/>
      <c r="EJY53"/>
      <c r="EJZ53"/>
      <c r="EKA53"/>
      <c r="EKB53"/>
      <c r="EKC53"/>
      <c r="EKD53"/>
      <c r="EKE53"/>
      <c r="EKF53"/>
      <c r="EKG53"/>
      <c r="EKH53"/>
      <c r="EKI53"/>
      <c r="EKJ53"/>
      <c r="EKK53"/>
      <c r="EKL53"/>
      <c r="EKM53"/>
      <c r="EKN53"/>
      <c r="EKO53"/>
      <c r="EKP53"/>
      <c r="EKQ53"/>
      <c r="EKR53"/>
      <c r="EKS53"/>
      <c r="EKT53"/>
      <c r="EKU53"/>
      <c r="EKV53"/>
      <c r="EKW53"/>
      <c r="EKX53"/>
      <c r="EKY53"/>
      <c r="EKZ53"/>
      <c r="ELA53"/>
      <c r="ELB53"/>
      <c r="ELC53"/>
      <c r="ELD53"/>
      <c r="ELE53"/>
      <c r="ELF53"/>
      <c r="ELG53"/>
      <c r="ELH53"/>
      <c r="ELI53"/>
      <c r="ELJ53"/>
      <c r="ELK53"/>
      <c r="ELL53"/>
      <c r="ELM53"/>
      <c r="ELN53"/>
      <c r="ELO53"/>
      <c r="ELP53"/>
      <c r="ELQ53"/>
      <c r="ELR53"/>
      <c r="ELS53"/>
      <c r="ELT53"/>
      <c r="ELU53"/>
      <c r="ELV53"/>
      <c r="ELW53"/>
      <c r="ELX53"/>
      <c r="ELY53"/>
      <c r="ELZ53"/>
      <c r="EMA53"/>
      <c r="EMB53"/>
      <c r="EMC53"/>
      <c r="EMD53"/>
      <c r="EME53"/>
      <c r="EMF53"/>
      <c r="EMG53"/>
      <c r="EMH53"/>
      <c r="EMI53"/>
      <c r="EMJ53"/>
      <c r="EMK53"/>
      <c r="EML53"/>
      <c r="EMM53"/>
      <c r="EMN53"/>
      <c r="EMO53"/>
      <c r="EMP53"/>
      <c r="EMQ53"/>
      <c r="EMR53"/>
      <c r="EMS53"/>
      <c r="EMT53"/>
      <c r="EMU53"/>
      <c r="EMV53"/>
      <c r="EMW53"/>
      <c r="EMX53"/>
      <c r="EMY53"/>
      <c r="EMZ53"/>
      <c r="ENA53"/>
      <c r="ENB53"/>
      <c r="ENC53"/>
      <c r="END53"/>
      <c r="ENE53"/>
      <c r="ENF53"/>
      <c r="ENG53"/>
      <c r="ENH53"/>
      <c r="ENI53"/>
      <c r="ENJ53"/>
      <c r="ENK53"/>
      <c r="ENL53"/>
      <c r="ENM53"/>
      <c r="ENN53"/>
      <c r="ENO53"/>
      <c r="ENP53"/>
      <c r="ENQ53"/>
      <c r="ENR53"/>
      <c r="ENS53"/>
      <c r="ENT53"/>
      <c r="ENU53"/>
      <c r="ENV53"/>
      <c r="ENW53"/>
      <c r="ENX53"/>
      <c r="ENY53"/>
      <c r="ENZ53"/>
      <c r="EOA53"/>
      <c r="EOB53"/>
      <c r="EOC53"/>
      <c r="EOD53"/>
      <c r="EOE53"/>
      <c r="EOF53"/>
      <c r="EOG53"/>
      <c r="EOH53"/>
      <c r="EOI53"/>
      <c r="EOJ53"/>
      <c r="EOK53"/>
      <c r="EOL53"/>
      <c r="EOM53"/>
      <c r="EON53"/>
      <c r="EOO53"/>
      <c r="EOP53"/>
      <c r="EOQ53"/>
      <c r="EOR53"/>
      <c r="EOS53"/>
      <c r="EOT53"/>
      <c r="EOU53"/>
      <c r="EOV53"/>
      <c r="EOW53"/>
      <c r="EOX53"/>
      <c r="EOY53"/>
      <c r="EOZ53"/>
      <c r="EPA53"/>
      <c r="EPB53"/>
      <c r="EPC53"/>
      <c r="EPD53"/>
      <c r="EPE53"/>
      <c r="EPF53"/>
      <c r="EPG53"/>
      <c r="EPH53"/>
      <c r="EPI53"/>
      <c r="EPJ53"/>
      <c r="EPK53"/>
      <c r="EPL53"/>
      <c r="EPM53"/>
      <c r="EPN53"/>
      <c r="EPO53"/>
      <c r="EPP53"/>
      <c r="EPQ53"/>
      <c r="EPR53"/>
      <c r="EPS53"/>
      <c r="EPT53"/>
      <c r="EPU53"/>
      <c r="EPV53"/>
      <c r="EPW53"/>
      <c r="EPX53"/>
      <c r="EPY53"/>
      <c r="EPZ53"/>
      <c r="EQA53"/>
      <c r="EQB53"/>
      <c r="EQC53"/>
      <c r="EQD53"/>
      <c r="EQE53"/>
      <c r="EQF53"/>
      <c r="EQG53"/>
      <c r="EQH53"/>
      <c r="EQI53"/>
      <c r="EQJ53"/>
      <c r="EQK53"/>
      <c r="EQL53"/>
      <c r="EQM53"/>
      <c r="EQN53"/>
      <c r="EQO53"/>
      <c r="EQP53"/>
      <c r="EQQ53"/>
      <c r="EQR53"/>
      <c r="EQS53"/>
      <c r="EQT53"/>
      <c r="EQU53"/>
      <c r="EQV53"/>
      <c r="EQW53"/>
      <c r="EQX53"/>
      <c r="EQY53"/>
      <c r="EQZ53"/>
      <c r="ERA53"/>
      <c r="ERB53"/>
      <c r="ERC53"/>
      <c r="ERD53"/>
      <c r="ERE53"/>
      <c r="ERF53"/>
      <c r="ERG53"/>
      <c r="ERH53"/>
      <c r="ERI53"/>
      <c r="ERJ53"/>
      <c r="ERK53"/>
      <c r="ERL53"/>
      <c r="ERM53"/>
      <c r="ERN53"/>
      <c r="ERO53"/>
      <c r="ERP53"/>
      <c r="ERQ53"/>
      <c r="ERR53"/>
      <c r="ERS53"/>
      <c r="ERT53"/>
      <c r="ERU53"/>
      <c r="ERV53"/>
      <c r="ERW53"/>
      <c r="ERX53"/>
      <c r="ERY53"/>
      <c r="ERZ53"/>
      <c r="ESA53"/>
      <c r="ESB53"/>
      <c r="ESC53"/>
      <c r="ESD53"/>
      <c r="ESE53"/>
      <c r="ESF53"/>
      <c r="ESG53"/>
      <c r="ESH53"/>
      <c r="ESI53"/>
      <c r="ESJ53"/>
      <c r="ESK53"/>
      <c r="ESL53"/>
      <c r="ESM53"/>
      <c r="ESN53"/>
      <c r="ESO53"/>
      <c r="ESP53"/>
      <c r="ESQ53"/>
      <c r="ESR53"/>
      <c r="ESS53"/>
      <c r="EST53"/>
      <c r="ESU53"/>
      <c r="ESV53"/>
      <c r="ESW53"/>
      <c r="ESX53"/>
      <c r="ESY53"/>
      <c r="ESZ53"/>
      <c r="ETA53"/>
      <c r="ETB53"/>
      <c r="ETC53"/>
      <c r="ETD53"/>
      <c r="ETE53"/>
      <c r="ETF53"/>
      <c r="ETG53"/>
      <c r="ETH53"/>
      <c r="ETI53"/>
      <c r="ETJ53"/>
      <c r="ETK53"/>
      <c r="ETL53"/>
      <c r="ETM53"/>
      <c r="ETN53"/>
      <c r="ETO53"/>
      <c r="ETP53"/>
      <c r="ETQ53"/>
      <c r="ETR53"/>
      <c r="ETS53"/>
      <c r="ETT53"/>
      <c r="ETU53"/>
      <c r="ETV53"/>
      <c r="ETW53"/>
      <c r="ETX53"/>
      <c r="ETY53"/>
      <c r="ETZ53"/>
      <c r="EUA53"/>
      <c r="EUB53"/>
      <c r="EUC53"/>
      <c r="EUD53"/>
      <c r="EUE53"/>
      <c r="EUF53"/>
      <c r="EUG53"/>
      <c r="EUH53"/>
      <c r="EUI53"/>
      <c r="EUJ53"/>
      <c r="EUK53"/>
      <c r="EUL53"/>
      <c r="EUM53"/>
      <c r="EUN53"/>
      <c r="EUO53"/>
      <c r="EUP53"/>
      <c r="EUQ53"/>
      <c r="EUR53"/>
      <c r="EUS53"/>
      <c r="EUT53"/>
      <c r="EUU53"/>
      <c r="EUV53"/>
      <c r="EUW53"/>
      <c r="EUX53"/>
      <c r="EUY53"/>
      <c r="EUZ53"/>
      <c r="EVA53"/>
      <c r="EVB53"/>
      <c r="EVC53"/>
      <c r="EVD53"/>
      <c r="EVE53"/>
      <c r="EVF53"/>
      <c r="EVG53"/>
      <c r="EVH53"/>
      <c r="EVI53"/>
      <c r="EVJ53"/>
      <c r="EVK53"/>
      <c r="EVL53"/>
      <c r="EVM53"/>
      <c r="EVN53"/>
      <c r="EVO53"/>
      <c r="EVP53"/>
      <c r="EVQ53"/>
      <c r="EVR53"/>
      <c r="EVS53"/>
      <c r="EVT53"/>
      <c r="EVU53"/>
      <c r="EVV53"/>
      <c r="EVW53"/>
      <c r="EVX53"/>
      <c r="EVY53"/>
      <c r="EVZ53"/>
      <c r="EWA53"/>
      <c r="EWB53"/>
      <c r="EWC53"/>
      <c r="EWD53"/>
      <c r="EWE53"/>
      <c r="EWF53"/>
      <c r="EWG53"/>
      <c r="EWH53"/>
      <c r="EWI53"/>
      <c r="EWJ53"/>
      <c r="EWK53"/>
      <c r="EWL53"/>
      <c r="EWM53"/>
      <c r="EWN53"/>
      <c r="EWO53"/>
      <c r="EWP53"/>
      <c r="EWQ53"/>
      <c r="EWR53"/>
      <c r="EWS53"/>
      <c r="EWT53"/>
      <c r="EWU53"/>
      <c r="EWV53"/>
      <c r="EWW53"/>
      <c r="EWX53"/>
      <c r="EWY53"/>
      <c r="EWZ53"/>
      <c r="EXA53"/>
      <c r="EXB53"/>
      <c r="EXC53"/>
      <c r="EXD53"/>
      <c r="EXE53"/>
      <c r="EXF53"/>
      <c r="EXG53"/>
      <c r="EXH53"/>
      <c r="EXI53"/>
      <c r="EXJ53"/>
      <c r="EXK53"/>
      <c r="EXL53"/>
      <c r="EXM53"/>
      <c r="EXN53"/>
      <c r="EXO53"/>
      <c r="EXP53"/>
      <c r="EXQ53"/>
      <c r="EXR53"/>
      <c r="EXS53"/>
      <c r="EXT53"/>
      <c r="EXU53"/>
      <c r="EXV53"/>
      <c r="EXW53"/>
      <c r="EXX53"/>
      <c r="EXY53"/>
      <c r="EXZ53"/>
      <c r="EYA53"/>
      <c r="EYB53"/>
      <c r="EYC53"/>
      <c r="EYD53"/>
      <c r="EYE53"/>
      <c r="EYF53"/>
      <c r="EYG53"/>
      <c r="EYH53"/>
      <c r="EYI53"/>
      <c r="EYJ53"/>
      <c r="EYK53"/>
      <c r="EYL53"/>
      <c r="EYM53"/>
      <c r="EYN53"/>
      <c r="EYO53"/>
      <c r="EYP53"/>
      <c r="EYQ53"/>
      <c r="EYR53"/>
      <c r="EYS53"/>
      <c r="EYT53"/>
      <c r="EYU53"/>
      <c r="EYV53"/>
      <c r="EYW53"/>
      <c r="EYX53"/>
      <c r="EYY53"/>
      <c r="EYZ53"/>
      <c r="EZA53"/>
      <c r="EZB53"/>
      <c r="EZC53"/>
      <c r="EZD53"/>
      <c r="EZE53"/>
      <c r="EZF53"/>
      <c r="EZG53"/>
      <c r="EZH53"/>
      <c r="EZI53"/>
      <c r="EZJ53"/>
      <c r="EZK53"/>
      <c r="EZL53"/>
      <c r="EZM53"/>
      <c r="EZN53"/>
      <c r="EZO53"/>
      <c r="EZP53"/>
      <c r="EZQ53"/>
      <c r="EZR53"/>
      <c r="EZS53"/>
      <c r="EZT53"/>
      <c r="EZU53"/>
      <c r="EZV53"/>
      <c r="EZW53"/>
      <c r="EZX53"/>
      <c r="EZY53"/>
      <c r="EZZ53"/>
      <c r="FAA53"/>
      <c r="FAB53"/>
      <c r="FAC53"/>
      <c r="FAD53"/>
      <c r="FAE53"/>
      <c r="FAF53"/>
      <c r="FAG53"/>
      <c r="FAH53"/>
      <c r="FAI53"/>
      <c r="FAJ53"/>
      <c r="FAK53"/>
      <c r="FAL53"/>
      <c r="FAM53"/>
      <c r="FAN53"/>
      <c r="FAO53"/>
      <c r="FAP53"/>
      <c r="FAQ53"/>
      <c r="FAR53"/>
      <c r="FAS53"/>
      <c r="FAT53"/>
      <c r="FAU53"/>
      <c r="FAV53"/>
      <c r="FAW53"/>
      <c r="FAX53"/>
      <c r="FAY53"/>
      <c r="FAZ53"/>
      <c r="FBA53"/>
      <c r="FBB53"/>
      <c r="FBC53"/>
      <c r="FBD53"/>
      <c r="FBE53"/>
      <c r="FBF53"/>
      <c r="FBG53"/>
      <c r="FBH53"/>
      <c r="FBI53"/>
      <c r="FBJ53"/>
      <c r="FBK53"/>
      <c r="FBL53"/>
      <c r="FBM53"/>
      <c r="FBN53"/>
      <c r="FBO53"/>
      <c r="FBP53"/>
      <c r="FBQ53"/>
      <c r="FBR53"/>
      <c r="FBS53"/>
      <c r="FBT53"/>
      <c r="FBU53"/>
      <c r="FBV53"/>
      <c r="FBW53"/>
      <c r="FBX53"/>
      <c r="FBY53"/>
      <c r="FBZ53"/>
      <c r="FCA53"/>
      <c r="FCB53"/>
      <c r="FCC53"/>
      <c r="FCD53"/>
      <c r="FCE53"/>
      <c r="FCF53"/>
      <c r="FCG53"/>
      <c r="FCH53"/>
      <c r="FCI53"/>
      <c r="FCJ53"/>
      <c r="FCK53"/>
      <c r="FCL53"/>
      <c r="FCM53"/>
      <c r="FCN53"/>
      <c r="FCO53"/>
      <c r="FCP53"/>
      <c r="FCQ53"/>
      <c r="FCR53"/>
      <c r="FCS53"/>
      <c r="FCT53"/>
      <c r="FCU53"/>
      <c r="FCV53"/>
      <c r="FCW53"/>
      <c r="FCX53"/>
      <c r="FCY53"/>
      <c r="FCZ53"/>
      <c r="FDA53"/>
      <c r="FDB53"/>
      <c r="FDC53"/>
      <c r="FDD53"/>
      <c r="FDE53"/>
      <c r="FDF53"/>
      <c r="FDG53"/>
      <c r="FDH53"/>
      <c r="FDI53"/>
      <c r="FDJ53"/>
      <c r="FDK53"/>
      <c r="FDL53"/>
      <c r="FDM53"/>
      <c r="FDN53"/>
      <c r="FDO53"/>
      <c r="FDP53"/>
      <c r="FDQ53"/>
      <c r="FDR53"/>
      <c r="FDS53"/>
      <c r="FDT53"/>
      <c r="FDU53"/>
      <c r="FDV53"/>
      <c r="FDW53"/>
      <c r="FDX53"/>
      <c r="FDY53"/>
      <c r="FDZ53"/>
      <c r="FEA53"/>
      <c r="FEB53"/>
      <c r="FEC53"/>
      <c r="FED53"/>
      <c r="FEE53"/>
      <c r="FEF53"/>
      <c r="FEG53"/>
      <c r="FEH53"/>
      <c r="FEI53"/>
      <c r="FEJ53"/>
      <c r="FEK53"/>
      <c r="FEL53"/>
      <c r="FEM53"/>
      <c r="FEN53"/>
      <c r="FEO53"/>
      <c r="FEP53"/>
      <c r="FEQ53"/>
      <c r="FER53"/>
      <c r="FES53"/>
      <c r="FET53"/>
      <c r="FEU53"/>
      <c r="FEV53"/>
      <c r="FEW53"/>
      <c r="FEX53"/>
      <c r="FEY53"/>
      <c r="FEZ53"/>
      <c r="FFA53"/>
      <c r="FFB53"/>
      <c r="FFC53"/>
      <c r="FFD53"/>
      <c r="FFE53"/>
      <c r="FFF53"/>
      <c r="FFG53"/>
      <c r="FFH53"/>
      <c r="FFI53"/>
      <c r="FFJ53"/>
      <c r="FFK53"/>
      <c r="FFL53"/>
      <c r="FFM53"/>
      <c r="FFN53"/>
      <c r="FFO53"/>
      <c r="FFP53"/>
      <c r="FFQ53"/>
      <c r="FFR53"/>
      <c r="FFS53"/>
      <c r="FFT53"/>
      <c r="FFU53"/>
      <c r="FFV53"/>
      <c r="FFW53"/>
      <c r="FFX53"/>
      <c r="FFY53"/>
      <c r="FFZ53"/>
      <c r="FGA53"/>
      <c r="FGB53"/>
      <c r="FGC53"/>
      <c r="FGD53"/>
      <c r="FGE53"/>
      <c r="FGF53"/>
      <c r="FGG53"/>
      <c r="FGH53"/>
      <c r="FGI53"/>
      <c r="FGJ53"/>
      <c r="FGK53"/>
      <c r="FGL53"/>
      <c r="FGM53"/>
      <c r="FGN53"/>
      <c r="FGO53"/>
      <c r="FGP53"/>
      <c r="FGQ53"/>
      <c r="FGR53"/>
      <c r="FGS53"/>
      <c r="FGT53"/>
      <c r="FGU53"/>
      <c r="FGV53"/>
      <c r="FGW53"/>
      <c r="FGX53"/>
      <c r="FGY53"/>
      <c r="FGZ53"/>
      <c r="FHA53"/>
      <c r="FHB53"/>
      <c r="FHC53"/>
      <c r="FHD53"/>
      <c r="FHE53"/>
      <c r="FHF53"/>
      <c r="FHG53"/>
      <c r="FHH53"/>
      <c r="FHI53"/>
      <c r="FHJ53"/>
      <c r="FHK53"/>
      <c r="FHL53"/>
      <c r="FHM53"/>
      <c r="FHN53"/>
      <c r="FHO53"/>
      <c r="FHP53"/>
      <c r="FHQ53"/>
      <c r="FHR53"/>
      <c r="FHS53"/>
      <c r="FHT53"/>
      <c r="FHU53"/>
      <c r="FHV53"/>
      <c r="FHW53"/>
      <c r="FHX53"/>
      <c r="FHY53"/>
      <c r="FHZ53"/>
      <c r="FIA53"/>
      <c r="FIB53"/>
      <c r="FIC53"/>
      <c r="FID53"/>
      <c r="FIE53"/>
      <c r="FIF53"/>
      <c r="FIG53"/>
      <c r="FIH53"/>
      <c r="FII53"/>
      <c r="FIJ53"/>
      <c r="FIK53"/>
      <c r="FIL53"/>
      <c r="FIM53"/>
      <c r="FIN53"/>
      <c r="FIO53"/>
      <c r="FIP53"/>
      <c r="FIQ53"/>
      <c r="FIR53"/>
      <c r="FIS53"/>
      <c r="FIT53"/>
      <c r="FIU53"/>
      <c r="FIV53"/>
      <c r="FIW53"/>
      <c r="FIX53"/>
      <c r="FIY53"/>
      <c r="FIZ53"/>
      <c r="FJA53"/>
      <c r="FJB53"/>
      <c r="FJC53"/>
      <c r="FJD53"/>
      <c r="FJE53"/>
      <c r="FJF53"/>
      <c r="FJG53"/>
      <c r="FJH53"/>
      <c r="FJI53"/>
      <c r="FJJ53"/>
      <c r="FJK53"/>
      <c r="FJL53"/>
      <c r="FJM53"/>
      <c r="FJN53"/>
      <c r="FJO53"/>
      <c r="FJP53"/>
      <c r="FJQ53"/>
      <c r="FJR53"/>
      <c r="FJS53"/>
      <c r="FJT53"/>
      <c r="FJU53"/>
      <c r="FJV53"/>
      <c r="FJW53"/>
      <c r="FJX53"/>
      <c r="FJY53"/>
      <c r="FJZ53"/>
      <c r="FKA53"/>
      <c r="FKB53"/>
      <c r="FKC53"/>
      <c r="FKD53"/>
      <c r="FKE53"/>
      <c r="FKF53"/>
      <c r="FKG53"/>
      <c r="FKH53"/>
      <c r="FKI53"/>
      <c r="FKJ53"/>
      <c r="FKK53"/>
      <c r="FKL53"/>
      <c r="FKM53"/>
      <c r="FKN53"/>
      <c r="FKO53"/>
      <c r="FKP53"/>
      <c r="FKQ53"/>
      <c r="FKR53"/>
      <c r="FKS53"/>
      <c r="FKT53"/>
      <c r="FKU53"/>
      <c r="FKV53"/>
      <c r="FKW53"/>
      <c r="FKX53"/>
      <c r="FKY53"/>
      <c r="FKZ53"/>
      <c r="FLA53"/>
      <c r="FLB53"/>
      <c r="FLC53"/>
      <c r="FLD53"/>
      <c r="FLE53"/>
      <c r="FLF53"/>
      <c r="FLG53"/>
      <c r="FLH53"/>
      <c r="FLI53"/>
      <c r="FLJ53"/>
      <c r="FLK53"/>
      <c r="FLL53"/>
      <c r="FLM53"/>
      <c r="FLN53"/>
      <c r="FLO53"/>
      <c r="FLP53"/>
      <c r="FLQ53"/>
      <c r="FLR53"/>
      <c r="FLS53"/>
      <c r="FLT53"/>
      <c r="FLU53"/>
      <c r="FLV53"/>
      <c r="FLW53"/>
      <c r="FLX53"/>
      <c r="FLY53"/>
      <c r="FLZ53"/>
      <c r="FMA53"/>
      <c r="FMB53"/>
      <c r="FMC53"/>
      <c r="FMD53"/>
      <c r="FME53"/>
      <c r="FMF53"/>
      <c r="FMG53"/>
      <c r="FMH53"/>
      <c r="FMI53"/>
      <c r="FMJ53"/>
      <c r="FMK53"/>
      <c r="FML53"/>
      <c r="FMM53"/>
      <c r="FMN53"/>
      <c r="FMO53"/>
      <c r="FMP53"/>
      <c r="FMQ53"/>
      <c r="FMR53"/>
      <c r="FMS53"/>
      <c r="FMT53"/>
      <c r="FMU53"/>
      <c r="FMV53"/>
      <c r="FMW53"/>
      <c r="FMX53"/>
      <c r="FMY53"/>
      <c r="FMZ53"/>
      <c r="FNA53"/>
      <c r="FNB53"/>
      <c r="FNC53"/>
      <c r="FND53"/>
      <c r="FNE53"/>
      <c r="FNF53"/>
      <c r="FNG53"/>
      <c r="FNH53"/>
      <c r="FNI53"/>
      <c r="FNJ53"/>
      <c r="FNK53"/>
      <c r="FNL53"/>
      <c r="FNM53"/>
      <c r="FNN53"/>
      <c r="FNO53"/>
      <c r="FNP53"/>
      <c r="FNQ53"/>
      <c r="FNR53"/>
      <c r="FNS53"/>
      <c r="FNT53"/>
      <c r="FNU53"/>
      <c r="FNV53"/>
      <c r="FNW53"/>
      <c r="FNX53"/>
      <c r="FNY53"/>
      <c r="FNZ53"/>
      <c r="FOA53"/>
      <c r="FOB53"/>
      <c r="FOC53"/>
      <c r="FOD53"/>
      <c r="FOE53"/>
      <c r="FOF53"/>
      <c r="FOG53"/>
      <c r="FOH53"/>
      <c r="FOI53"/>
      <c r="FOJ53"/>
      <c r="FOK53"/>
      <c r="FOL53"/>
      <c r="FOM53"/>
      <c r="FON53"/>
      <c r="FOO53"/>
      <c r="FOP53"/>
      <c r="FOQ53"/>
      <c r="FOR53"/>
      <c r="FOS53"/>
      <c r="FOT53"/>
      <c r="FOU53"/>
      <c r="FOV53"/>
      <c r="FOW53"/>
      <c r="FOX53"/>
      <c r="FOY53"/>
      <c r="FOZ53"/>
      <c r="FPA53"/>
      <c r="FPB53"/>
      <c r="FPC53"/>
      <c r="FPD53"/>
      <c r="FPE53"/>
      <c r="FPF53"/>
      <c r="FPG53"/>
      <c r="FPH53"/>
      <c r="FPI53"/>
      <c r="FPJ53"/>
      <c r="FPK53"/>
      <c r="FPL53"/>
      <c r="FPM53"/>
      <c r="FPN53"/>
      <c r="FPO53"/>
      <c r="FPP53"/>
      <c r="FPQ53"/>
      <c r="FPR53"/>
      <c r="FPS53"/>
      <c r="FPT53"/>
      <c r="FPU53"/>
      <c r="FPV53"/>
      <c r="FPW53"/>
      <c r="FPX53"/>
      <c r="FPY53"/>
      <c r="FPZ53"/>
      <c r="FQA53"/>
      <c r="FQB53"/>
      <c r="FQC53"/>
      <c r="FQD53"/>
      <c r="FQE53"/>
      <c r="FQF53"/>
      <c r="FQG53"/>
      <c r="FQH53"/>
      <c r="FQI53"/>
      <c r="FQJ53"/>
      <c r="FQK53"/>
      <c r="FQL53"/>
      <c r="FQM53"/>
      <c r="FQN53"/>
      <c r="FQO53"/>
      <c r="FQP53"/>
      <c r="FQQ53"/>
      <c r="FQR53"/>
      <c r="FQS53"/>
      <c r="FQT53"/>
      <c r="FQU53"/>
      <c r="FQV53"/>
      <c r="FQW53"/>
      <c r="FQX53"/>
      <c r="FQY53"/>
      <c r="FQZ53"/>
      <c r="FRA53"/>
      <c r="FRB53"/>
      <c r="FRC53"/>
      <c r="FRD53"/>
      <c r="FRE53"/>
      <c r="FRF53"/>
      <c r="FRG53"/>
      <c r="FRH53"/>
      <c r="FRI53"/>
      <c r="FRJ53"/>
      <c r="FRK53"/>
      <c r="FRL53"/>
      <c r="FRM53"/>
      <c r="FRN53"/>
      <c r="FRO53"/>
      <c r="FRP53"/>
      <c r="FRQ53"/>
      <c r="FRR53"/>
      <c r="FRS53"/>
      <c r="FRT53"/>
      <c r="FRU53"/>
      <c r="FRV53"/>
      <c r="FRW53"/>
      <c r="FRX53"/>
      <c r="FRY53"/>
      <c r="FRZ53"/>
      <c r="FSA53"/>
      <c r="FSB53"/>
      <c r="FSC53"/>
      <c r="FSD53"/>
      <c r="FSE53"/>
      <c r="FSF53"/>
      <c r="FSG53"/>
      <c r="FSH53"/>
      <c r="FSI53"/>
      <c r="FSJ53"/>
      <c r="FSK53"/>
      <c r="FSL53"/>
      <c r="FSM53"/>
      <c r="FSN53"/>
      <c r="FSO53"/>
      <c r="FSP53"/>
      <c r="FSQ53"/>
      <c r="FSR53"/>
      <c r="FSS53"/>
      <c r="FST53"/>
      <c r="FSU53"/>
      <c r="FSV53"/>
      <c r="FSW53"/>
      <c r="FSX53"/>
      <c r="FSY53"/>
      <c r="FSZ53"/>
      <c r="FTA53"/>
      <c r="FTB53"/>
      <c r="FTC53"/>
      <c r="FTD53"/>
      <c r="FTE53"/>
      <c r="FTF53"/>
      <c r="FTG53"/>
      <c r="FTH53"/>
      <c r="FTI53"/>
      <c r="FTJ53"/>
      <c r="FTK53"/>
      <c r="FTL53"/>
      <c r="FTM53"/>
      <c r="FTN53"/>
      <c r="FTO53"/>
      <c r="FTP53"/>
      <c r="FTQ53"/>
      <c r="FTR53"/>
      <c r="FTS53"/>
      <c r="FTT53"/>
      <c r="FTU53"/>
      <c r="FTV53"/>
      <c r="FTW53"/>
      <c r="FTX53"/>
      <c r="FTY53"/>
      <c r="FTZ53"/>
      <c r="FUA53"/>
      <c r="FUB53"/>
      <c r="FUC53"/>
      <c r="FUD53"/>
      <c r="FUE53"/>
      <c r="FUF53"/>
      <c r="FUG53"/>
      <c r="FUH53"/>
      <c r="FUI53"/>
      <c r="FUJ53"/>
      <c r="FUK53"/>
      <c r="FUL53"/>
      <c r="FUM53"/>
      <c r="FUN53"/>
      <c r="FUO53"/>
      <c r="FUP53"/>
      <c r="FUQ53"/>
      <c r="FUR53"/>
      <c r="FUS53"/>
      <c r="FUT53"/>
      <c r="FUU53"/>
      <c r="FUV53"/>
      <c r="FUW53"/>
      <c r="FUX53"/>
      <c r="FUY53"/>
      <c r="FUZ53"/>
      <c r="FVA53"/>
      <c r="FVB53"/>
      <c r="FVC53"/>
      <c r="FVD53"/>
      <c r="FVE53"/>
      <c r="FVF53"/>
      <c r="FVG53"/>
      <c r="FVH53"/>
      <c r="FVI53"/>
      <c r="FVJ53"/>
      <c r="FVK53"/>
      <c r="FVL53"/>
      <c r="FVM53"/>
      <c r="FVN53"/>
      <c r="FVO53"/>
      <c r="FVP53"/>
      <c r="FVQ53"/>
      <c r="FVR53"/>
      <c r="FVS53"/>
      <c r="FVT53"/>
      <c r="FVU53"/>
      <c r="FVV53"/>
      <c r="FVW53"/>
      <c r="FVX53"/>
      <c r="FVY53"/>
      <c r="FVZ53"/>
      <c r="FWA53"/>
      <c r="FWB53"/>
      <c r="FWC53"/>
      <c r="FWD53"/>
      <c r="FWE53"/>
      <c r="FWF53"/>
      <c r="FWG53"/>
      <c r="FWH53"/>
      <c r="FWI53"/>
      <c r="FWJ53"/>
      <c r="FWK53"/>
      <c r="FWL53"/>
      <c r="FWM53"/>
      <c r="FWN53"/>
      <c r="FWO53"/>
      <c r="FWP53"/>
      <c r="FWQ53"/>
      <c r="FWR53"/>
      <c r="FWS53"/>
      <c r="FWT53"/>
      <c r="FWU53"/>
      <c r="FWV53"/>
      <c r="FWW53"/>
      <c r="FWX53"/>
      <c r="FWY53"/>
      <c r="FWZ53"/>
      <c r="FXA53"/>
      <c r="FXB53"/>
      <c r="FXC53"/>
      <c r="FXD53"/>
      <c r="FXE53"/>
      <c r="FXF53"/>
      <c r="FXG53"/>
      <c r="FXH53"/>
      <c r="FXI53"/>
      <c r="FXJ53"/>
      <c r="FXK53"/>
      <c r="FXL53"/>
      <c r="FXM53"/>
      <c r="FXN53"/>
      <c r="FXO53"/>
      <c r="FXP53"/>
      <c r="FXQ53"/>
      <c r="FXR53"/>
      <c r="FXS53"/>
      <c r="FXT53"/>
      <c r="FXU53"/>
      <c r="FXV53"/>
      <c r="FXW53"/>
      <c r="FXX53"/>
      <c r="FXY53"/>
      <c r="FXZ53"/>
      <c r="FYA53"/>
      <c r="FYB53"/>
      <c r="FYC53"/>
      <c r="FYD53"/>
      <c r="FYE53"/>
      <c r="FYF53"/>
      <c r="FYG53"/>
      <c r="FYH53"/>
      <c r="FYI53"/>
      <c r="FYJ53"/>
      <c r="FYK53"/>
      <c r="FYL53"/>
      <c r="FYM53"/>
      <c r="FYN53"/>
      <c r="FYO53"/>
      <c r="FYP53"/>
      <c r="FYQ53"/>
      <c r="FYR53"/>
      <c r="FYS53"/>
      <c r="FYT53"/>
      <c r="FYU53"/>
      <c r="FYV53"/>
      <c r="FYW53"/>
      <c r="FYX53"/>
      <c r="FYY53"/>
      <c r="FYZ53"/>
      <c r="FZA53"/>
      <c r="FZB53"/>
      <c r="FZC53"/>
      <c r="FZD53"/>
      <c r="FZE53"/>
      <c r="FZF53"/>
      <c r="FZG53"/>
      <c r="FZH53"/>
      <c r="FZI53"/>
      <c r="FZJ53"/>
      <c r="FZK53"/>
      <c r="FZL53"/>
      <c r="FZM53"/>
      <c r="FZN53"/>
      <c r="FZO53"/>
      <c r="FZP53"/>
      <c r="FZQ53"/>
      <c r="FZR53"/>
      <c r="FZS53"/>
      <c r="FZT53"/>
      <c r="FZU53"/>
      <c r="FZV53"/>
      <c r="FZW53"/>
      <c r="FZX53"/>
      <c r="FZY53"/>
      <c r="FZZ53"/>
      <c r="GAA53"/>
      <c r="GAB53"/>
      <c r="GAC53"/>
      <c r="GAD53"/>
      <c r="GAE53"/>
      <c r="GAF53"/>
      <c r="GAG53"/>
      <c r="GAH53"/>
      <c r="GAI53"/>
      <c r="GAJ53"/>
      <c r="GAK53"/>
      <c r="GAL53"/>
      <c r="GAM53"/>
      <c r="GAN53"/>
      <c r="GAO53"/>
      <c r="GAP53"/>
      <c r="GAQ53"/>
      <c r="GAR53"/>
      <c r="GAS53"/>
      <c r="GAT53"/>
      <c r="GAU53"/>
      <c r="GAV53"/>
      <c r="GAW53"/>
      <c r="GAX53"/>
      <c r="GAY53"/>
      <c r="GAZ53"/>
      <c r="GBA53"/>
      <c r="GBB53"/>
      <c r="GBC53"/>
      <c r="GBD53"/>
      <c r="GBE53"/>
      <c r="GBF53"/>
      <c r="GBG53"/>
      <c r="GBH53"/>
      <c r="GBI53"/>
      <c r="GBJ53"/>
      <c r="GBK53"/>
      <c r="GBL53"/>
      <c r="GBM53"/>
      <c r="GBN53"/>
      <c r="GBO53"/>
      <c r="GBP53"/>
      <c r="GBQ53"/>
      <c r="GBR53"/>
      <c r="GBS53"/>
      <c r="GBT53"/>
      <c r="GBU53"/>
      <c r="GBV53"/>
      <c r="GBW53"/>
      <c r="GBX53"/>
      <c r="GBY53"/>
      <c r="GBZ53"/>
      <c r="GCA53"/>
      <c r="GCB53"/>
      <c r="GCC53"/>
      <c r="GCD53"/>
      <c r="GCE53"/>
      <c r="GCF53"/>
      <c r="GCG53"/>
      <c r="GCH53"/>
      <c r="GCI53"/>
      <c r="GCJ53"/>
      <c r="GCK53"/>
      <c r="GCL53"/>
      <c r="GCM53"/>
      <c r="GCN53"/>
      <c r="GCO53"/>
      <c r="GCP53"/>
      <c r="GCQ53"/>
      <c r="GCR53"/>
      <c r="GCS53"/>
      <c r="GCT53"/>
      <c r="GCU53"/>
      <c r="GCV53"/>
      <c r="GCW53"/>
      <c r="GCX53"/>
      <c r="GCY53"/>
      <c r="GCZ53"/>
      <c r="GDA53"/>
      <c r="GDB53"/>
      <c r="GDC53"/>
      <c r="GDD53"/>
      <c r="GDE53"/>
      <c r="GDF53"/>
      <c r="GDG53"/>
      <c r="GDH53"/>
      <c r="GDI53"/>
      <c r="GDJ53"/>
      <c r="GDK53"/>
      <c r="GDL53"/>
      <c r="GDM53"/>
      <c r="GDN53"/>
      <c r="GDO53"/>
      <c r="GDP53"/>
      <c r="GDQ53"/>
      <c r="GDR53"/>
      <c r="GDS53"/>
      <c r="GDT53"/>
      <c r="GDU53"/>
      <c r="GDV53"/>
      <c r="GDW53"/>
      <c r="GDX53"/>
      <c r="GDY53"/>
      <c r="GDZ53"/>
      <c r="GEA53"/>
      <c r="GEB53"/>
      <c r="GEC53"/>
      <c r="GED53"/>
      <c r="GEE53"/>
      <c r="GEF53"/>
      <c r="GEG53"/>
      <c r="GEH53"/>
      <c r="GEI53"/>
      <c r="GEJ53"/>
      <c r="GEK53"/>
      <c r="GEL53"/>
      <c r="GEM53"/>
      <c r="GEN53"/>
      <c r="GEO53"/>
      <c r="GEP53"/>
      <c r="GEQ53"/>
      <c r="GER53"/>
      <c r="GES53"/>
      <c r="GET53"/>
      <c r="GEU53"/>
      <c r="GEV53"/>
      <c r="GEW53"/>
      <c r="GEX53"/>
      <c r="GEY53"/>
      <c r="GEZ53"/>
      <c r="GFA53"/>
      <c r="GFB53"/>
      <c r="GFC53"/>
      <c r="GFD53"/>
      <c r="GFE53"/>
      <c r="GFF53"/>
      <c r="GFG53"/>
      <c r="GFH53"/>
      <c r="GFI53"/>
      <c r="GFJ53"/>
      <c r="GFK53"/>
      <c r="GFL53"/>
      <c r="GFM53"/>
      <c r="GFN53"/>
      <c r="GFO53"/>
      <c r="GFP53"/>
      <c r="GFQ53"/>
      <c r="GFR53"/>
      <c r="GFS53"/>
      <c r="GFT53"/>
      <c r="GFU53"/>
      <c r="GFV53"/>
      <c r="GFW53"/>
      <c r="GFX53"/>
      <c r="GFY53"/>
      <c r="GFZ53"/>
      <c r="GGA53"/>
      <c r="GGB53"/>
      <c r="GGC53"/>
      <c r="GGD53"/>
      <c r="GGE53"/>
      <c r="GGF53"/>
      <c r="GGG53"/>
      <c r="GGH53"/>
      <c r="GGI53"/>
      <c r="GGJ53"/>
      <c r="GGK53"/>
      <c r="GGL53"/>
      <c r="GGM53"/>
      <c r="GGN53"/>
      <c r="GGO53"/>
      <c r="GGP53"/>
      <c r="GGQ53"/>
      <c r="GGR53"/>
      <c r="GGS53"/>
      <c r="GGT53"/>
      <c r="GGU53"/>
      <c r="GGV53"/>
      <c r="GGW53"/>
      <c r="GGX53"/>
      <c r="GGY53"/>
      <c r="GGZ53"/>
      <c r="GHA53"/>
      <c r="GHB53"/>
      <c r="GHC53"/>
      <c r="GHD53"/>
      <c r="GHE53"/>
      <c r="GHF53"/>
      <c r="GHG53"/>
      <c r="GHH53"/>
      <c r="GHI53"/>
      <c r="GHJ53"/>
      <c r="GHK53"/>
      <c r="GHL53"/>
      <c r="GHM53"/>
      <c r="GHN53"/>
      <c r="GHO53"/>
      <c r="GHP53"/>
      <c r="GHQ53"/>
      <c r="GHR53"/>
      <c r="GHS53"/>
      <c r="GHT53"/>
      <c r="GHU53"/>
      <c r="GHV53"/>
      <c r="GHW53"/>
      <c r="GHX53"/>
      <c r="GHY53"/>
      <c r="GHZ53"/>
      <c r="GIA53"/>
      <c r="GIB53"/>
      <c r="GIC53"/>
      <c r="GID53"/>
      <c r="GIE53"/>
      <c r="GIF53"/>
      <c r="GIG53"/>
      <c r="GIH53"/>
      <c r="GII53"/>
      <c r="GIJ53"/>
      <c r="GIK53"/>
      <c r="GIL53"/>
      <c r="GIM53"/>
      <c r="GIN53"/>
      <c r="GIO53"/>
      <c r="GIP53"/>
      <c r="GIQ53"/>
      <c r="GIR53"/>
      <c r="GIS53"/>
      <c r="GIT53"/>
      <c r="GIU53"/>
      <c r="GIV53"/>
      <c r="GIW53"/>
      <c r="GIX53"/>
      <c r="GIY53"/>
      <c r="GIZ53"/>
      <c r="GJA53"/>
      <c r="GJB53"/>
      <c r="GJC53"/>
      <c r="GJD53"/>
      <c r="GJE53"/>
      <c r="GJF53"/>
      <c r="GJG53"/>
      <c r="GJH53"/>
      <c r="GJI53"/>
      <c r="GJJ53"/>
      <c r="GJK53"/>
      <c r="GJL53"/>
      <c r="GJM53"/>
      <c r="GJN53"/>
      <c r="GJO53"/>
      <c r="GJP53"/>
      <c r="GJQ53"/>
      <c r="GJR53"/>
      <c r="GJS53"/>
      <c r="GJT53"/>
      <c r="GJU53"/>
      <c r="GJV53"/>
      <c r="GJW53"/>
      <c r="GJX53"/>
      <c r="GJY53"/>
      <c r="GJZ53"/>
      <c r="GKA53"/>
      <c r="GKB53"/>
      <c r="GKC53"/>
      <c r="GKD53"/>
      <c r="GKE53"/>
      <c r="GKF53"/>
      <c r="GKG53"/>
      <c r="GKH53"/>
      <c r="GKI53"/>
      <c r="GKJ53"/>
      <c r="GKK53"/>
      <c r="GKL53"/>
      <c r="GKM53"/>
      <c r="GKN53"/>
      <c r="GKO53"/>
      <c r="GKP53"/>
      <c r="GKQ53"/>
      <c r="GKR53"/>
      <c r="GKS53"/>
      <c r="GKT53"/>
      <c r="GKU53"/>
      <c r="GKV53"/>
      <c r="GKW53"/>
      <c r="GKX53"/>
      <c r="GKY53"/>
      <c r="GKZ53"/>
      <c r="GLA53"/>
      <c r="GLB53"/>
      <c r="GLC53"/>
      <c r="GLD53"/>
      <c r="GLE53"/>
      <c r="GLF53"/>
      <c r="GLG53"/>
      <c r="GLH53"/>
      <c r="GLI53"/>
      <c r="GLJ53"/>
      <c r="GLK53"/>
      <c r="GLL53"/>
      <c r="GLM53"/>
      <c r="GLN53"/>
      <c r="GLO53"/>
      <c r="GLP53"/>
      <c r="GLQ53"/>
      <c r="GLR53"/>
      <c r="GLS53"/>
      <c r="GLT53"/>
      <c r="GLU53"/>
      <c r="GLV53"/>
      <c r="GLW53"/>
      <c r="GLX53"/>
      <c r="GLY53"/>
      <c r="GLZ53"/>
      <c r="GMA53"/>
      <c r="GMB53"/>
      <c r="GMC53"/>
      <c r="GMD53"/>
      <c r="GME53"/>
      <c r="GMF53"/>
      <c r="GMG53"/>
      <c r="GMH53"/>
      <c r="GMI53"/>
      <c r="GMJ53"/>
      <c r="GMK53"/>
      <c r="GML53"/>
      <c r="GMM53"/>
      <c r="GMN53"/>
      <c r="GMO53"/>
      <c r="GMP53"/>
      <c r="GMQ53"/>
      <c r="GMR53"/>
      <c r="GMS53"/>
      <c r="GMT53"/>
      <c r="GMU53"/>
      <c r="GMV53"/>
      <c r="GMW53"/>
      <c r="GMX53"/>
      <c r="GMY53"/>
      <c r="GMZ53"/>
      <c r="GNA53"/>
      <c r="GNB53"/>
      <c r="GNC53"/>
      <c r="GND53"/>
      <c r="GNE53"/>
      <c r="GNF53"/>
      <c r="GNG53"/>
      <c r="GNH53"/>
      <c r="GNI53"/>
      <c r="GNJ53"/>
      <c r="GNK53"/>
      <c r="GNL53"/>
      <c r="GNM53"/>
      <c r="GNN53"/>
      <c r="GNO53"/>
      <c r="GNP53"/>
      <c r="GNQ53"/>
      <c r="GNR53"/>
      <c r="GNS53"/>
      <c r="GNT53"/>
      <c r="GNU53"/>
      <c r="GNV53"/>
      <c r="GNW53"/>
      <c r="GNX53"/>
      <c r="GNY53"/>
      <c r="GNZ53"/>
      <c r="GOA53"/>
      <c r="GOB53"/>
      <c r="GOC53"/>
      <c r="GOD53"/>
      <c r="GOE53"/>
      <c r="GOF53"/>
      <c r="GOG53"/>
      <c r="GOH53"/>
      <c r="GOI53"/>
      <c r="GOJ53"/>
      <c r="GOK53"/>
      <c r="GOL53"/>
      <c r="GOM53"/>
      <c r="GON53"/>
      <c r="GOO53"/>
      <c r="GOP53"/>
      <c r="GOQ53"/>
      <c r="GOR53"/>
      <c r="GOS53"/>
      <c r="GOT53"/>
      <c r="GOU53"/>
      <c r="GOV53"/>
      <c r="GOW53"/>
      <c r="GOX53"/>
      <c r="GOY53"/>
      <c r="GOZ53"/>
      <c r="GPA53"/>
      <c r="GPB53"/>
      <c r="GPC53"/>
      <c r="GPD53"/>
      <c r="GPE53"/>
      <c r="GPF53"/>
      <c r="GPG53"/>
      <c r="GPH53"/>
      <c r="GPI53"/>
      <c r="GPJ53"/>
      <c r="GPK53"/>
      <c r="GPL53"/>
      <c r="GPM53"/>
      <c r="GPN53"/>
      <c r="GPO53"/>
      <c r="GPP53"/>
      <c r="GPQ53"/>
      <c r="GPR53"/>
      <c r="GPS53"/>
      <c r="GPT53"/>
      <c r="GPU53"/>
      <c r="GPV53"/>
      <c r="GPW53"/>
      <c r="GPX53"/>
      <c r="GPY53"/>
      <c r="GPZ53"/>
      <c r="GQA53"/>
      <c r="GQB53"/>
      <c r="GQC53"/>
      <c r="GQD53"/>
      <c r="GQE53"/>
      <c r="GQF53"/>
      <c r="GQG53"/>
      <c r="GQH53"/>
      <c r="GQI53"/>
      <c r="GQJ53"/>
      <c r="GQK53"/>
      <c r="GQL53"/>
      <c r="GQM53"/>
      <c r="GQN53"/>
      <c r="GQO53"/>
      <c r="GQP53"/>
      <c r="GQQ53"/>
      <c r="GQR53"/>
      <c r="GQS53"/>
      <c r="GQT53"/>
      <c r="GQU53"/>
      <c r="GQV53"/>
      <c r="GQW53"/>
      <c r="GQX53"/>
      <c r="GQY53"/>
      <c r="GQZ53"/>
      <c r="GRA53"/>
      <c r="GRB53"/>
      <c r="GRC53"/>
      <c r="GRD53"/>
      <c r="GRE53"/>
      <c r="GRF53"/>
      <c r="GRG53"/>
      <c r="GRH53"/>
      <c r="GRI53"/>
      <c r="GRJ53"/>
      <c r="GRK53"/>
      <c r="GRL53"/>
      <c r="GRM53"/>
      <c r="GRN53"/>
      <c r="GRO53"/>
      <c r="GRP53"/>
      <c r="GRQ53"/>
      <c r="GRR53"/>
      <c r="GRS53"/>
      <c r="GRT53"/>
      <c r="GRU53"/>
      <c r="GRV53"/>
      <c r="GRW53"/>
      <c r="GRX53"/>
      <c r="GRY53"/>
      <c r="GRZ53"/>
      <c r="GSA53"/>
      <c r="GSB53"/>
      <c r="GSC53"/>
      <c r="GSD53"/>
      <c r="GSE53"/>
      <c r="GSF53"/>
      <c r="GSG53"/>
      <c r="GSH53"/>
      <c r="GSI53"/>
      <c r="GSJ53"/>
      <c r="GSK53"/>
      <c r="GSL53"/>
      <c r="GSM53"/>
      <c r="GSN53"/>
      <c r="GSO53"/>
      <c r="GSP53"/>
      <c r="GSQ53"/>
      <c r="GSR53"/>
      <c r="GSS53"/>
      <c r="GST53"/>
      <c r="GSU53"/>
      <c r="GSV53"/>
      <c r="GSW53"/>
      <c r="GSX53"/>
      <c r="GSY53"/>
      <c r="GSZ53"/>
      <c r="GTA53"/>
      <c r="GTB53"/>
      <c r="GTC53"/>
      <c r="GTD53"/>
      <c r="GTE53"/>
      <c r="GTF53"/>
      <c r="GTG53"/>
      <c r="GTH53"/>
      <c r="GTI53"/>
      <c r="GTJ53"/>
      <c r="GTK53"/>
      <c r="GTL53"/>
      <c r="GTM53"/>
      <c r="GTN53"/>
      <c r="GTO53"/>
      <c r="GTP53"/>
      <c r="GTQ53"/>
      <c r="GTR53"/>
      <c r="GTS53"/>
      <c r="GTT53"/>
      <c r="GTU53"/>
      <c r="GTV53"/>
      <c r="GTW53"/>
      <c r="GTX53"/>
      <c r="GTY53"/>
      <c r="GTZ53"/>
      <c r="GUA53"/>
      <c r="GUB53"/>
      <c r="GUC53"/>
      <c r="GUD53"/>
      <c r="GUE53"/>
      <c r="GUF53"/>
      <c r="GUG53"/>
      <c r="GUH53"/>
      <c r="GUI53"/>
      <c r="GUJ53"/>
      <c r="GUK53"/>
      <c r="GUL53"/>
      <c r="GUM53"/>
      <c r="GUN53"/>
      <c r="GUO53"/>
      <c r="GUP53"/>
      <c r="GUQ53"/>
      <c r="GUR53"/>
      <c r="GUS53"/>
      <c r="GUT53"/>
      <c r="GUU53"/>
      <c r="GUV53"/>
      <c r="GUW53"/>
      <c r="GUX53"/>
      <c r="GUY53"/>
      <c r="GUZ53"/>
      <c r="GVA53"/>
      <c r="GVB53"/>
      <c r="GVC53"/>
      <c r="GVD53"/>
      <c r="GVE53"/>
      <c r="GVF53"/>
      <c r="GVG53"/>
      <c r="GVH53"/>
      <c r="GVI53"/>
      <c r="GVJ53"/>
      <c r="GVK53"/>
      <c r="GVL53"/>
      <c r="GVM53"/>
      <c r="GVN53"/>
      <c r="GVO53"/>
      <c r="GVP53"/>
      <c r="GVQ53"/>
      <c r="GVR53"/>
      <c r="GVS53"/>
      <c r="GVT53"/>
      <c r="GVU53"/>
      <c r="GVV53"/>
      <c r="GVW53"/>
      <c r="GVX53"/>
      <c r="GVY53"/>
      <c r="GVZ53"/>
      <c r="GWA53"/>
      <c r="GWB53"/>
      <c r="GWC53"/>
      <c r="GWD53"/>
      <c r="GWE53"/>
      <c r="GWF53"/>
      <c r="GWG53"/>
      <c r="GWH53"/>
      <c r="GWI53"/>
      <c r="GWJ53"/>
      <c r="GWK53"/>
      <c r="GWL53"/>
      <c r="GWM53"/>
      <c r="GWN53"/>
      <c r="GWO53"/>
      <c r="GWP53"/>
      <c r="GWQ53"/>
      <c r="GWR53"/>
      <c r="GWS53"/>
      <c r="GWT53"/>
      <c r="GWU53"/>
      <c r="GWV53"/>
      <c r="GWW53"/>
      <c r="GWX53"/>
      <c r="GWY53"/>
      <c r="GWZ53"/>
      <c r="GXA53"/>
      <c r="GXB53"/>
      <c r="GXC53"/>
      <c r="GXD53"/>
      <c r="GXE53"/>
      <c r="GXF53"/>
      <c r="GXG53"/>
      <c r="GXH53"/>
      <c r="GXI53"/>
      <c r="GXJ53"/>
      <c r="GXK53"/>
      <c r="GXL53"/>
      <c r="GXM53"/>
      <c r="GXN53"/>
      <c r="GXO53"/>
      <c r="GXP53"/>
      <c r="GXQ53"/>
      <c r="GXR53"/>
      <c r="GXS53"/>
      <c r="GXT53"/>
      <c r="GXU53"/>
      <c r="GXV53"/>
      <c r="GXW53"/>
      <c r="GXX53"/>
      <c r="GXY53"/>
      <c r="GXZ53"/>
      <c r="GYA53"/>
      <c r="GYB53"/>
      <c r="GYC53"/>
      <c r="GYD53"/>
      <c r="GYE53"/>
      <c r="GYF53"/>
      <c r="GYG53"/>
      <c r="GYH53"/>
      <c r="GYI53"/>
      <c r="GYJ53"/>
      <c r="GYK53"/>
      <c r="GYL53"/>
      <c r="GYM53"/>
      <c r="GYN53"/>
      <c r="GYO53"/>
      <c r="GYP53"/>
      <c r="GYQ53"/>
      <c r="GYR53"/>
      <c r="GYS53"/>
      <c r="GYT53"/>
      <c r="GYU53"/>
      <c r="GYV53"/>
      <c r="GYW53"/>
      <c r="GYX53"/>
      <c r="GYY53"/>
      <c r="GYZ53"/>
      <c r="GZA53"/>
      <c r="GZB53"/>
      <c r="GZC53"/>
      <c r="GZD53"/>
      <c r="GZE53"/>
      <c r="GZF53"/>
      <c r="GZG53"/>
      <c r="GZH53"/>
      <c r="GZI53"/>
      <c r="GZJ53"/>
      <c r="GZK53"/>
      <c r="GZL53"/>
      <c r="GZM53"/>
      <c r="GZN53"/>
      <c r="GZO53"/>
      <c r="GZP53"/>
      <c r="GZQ53"/>
      <c r="GZR53"/>
      <c r="GZS53"/>
      <c r="GZT53"/>
      <c r="GZU53"/>
      <c r="GZV53"/>
      <c r="GZW53"/>
      <c r="GZX53"/>
      <c r="GZY53"/>
      <c r="GZZ53"/>
      <c r="HAA53"/>
      <c r="HAB53"/>
      <c r="HAC53"/>
      <c r="HAD53"/>
      <c r="HAE53"/>
      <c r="HAF53"/>
      <c r="HAG53"/>
      <c r="HAH53"/>
      <c r="HAI53"/>
      <c r="HAJ53"/>
      <c r="HAK53"/>
      <c r="HAL53"/>
      <c r="HAM53"/>
      <c r="HAN53"/>
      <c r="HAO53"/>
      <c r="HAP53"/>
      <c r="HAQ53"/>
      <c r="HAR53"/>
      <c r="HAS53"/>
      <c r="HAT53"/>
      <c r="HAU53"/>
      <c r="HAV53"/>
      <c r="HAW53"/>
      <c r="HAX53"/>
      <c r="HAY53"/>
      <c r="HAZ53"/>
      <c r="HBA53"/>
      <c r="HBB53"/>
      <c r="HBC53"/>
      <c r="HBD53"/>
      <c r="HBE53"/>
      <c r="HBF53"/>
      <c r="HBG53"/>
      <c r="HBH53"/>
      <c r="HBI53"/>
      <c r="HBJ53"/>
      <c r="HBK53"/>
      <c r="HBL53"/>
      <c r="HBM53"/>
      <c r="HBN53"/>
      <c r="HBO53"/>
      <c r="HBP53"/>
      <c r="HBQ53"/>
      <c r="HBR53"/>
      <c r="HBS53"/>
      <c r="HBT53"/>
      <c r="HBU53"/>
      <c r="HBV53"/>
      <c r="HBW53"/>
      <c r="HBX53"/>
      <c r="HBY53"/>
      <c r="HBZ53"/>
      <c r="HCA53"/>
      <c r="HCB53"/>
      <c r="HCC53"/>
      <c r="HCD53"/>
      <c r="HCE53"/>
      <c r="HCF53"/>
      <c r="HCG53"/>
      <c r="HCH53"/>
      <c r="HCI53"/>
      <c r="HCJ53"/>
      <c r="HCK53"/>
      <c r="HCL53"/>
      <c r="HCM53"/>
      <c r="HCN53"/>
      <c r="HCO53"/>
      <c r="HCP53"/>
      <c r="HCQ53"/>
      <c r="HCR53"/>
      <c r="HCS53"/>
      <c r="HCT53"/>
      <c r="HCU53"/>
      <c r="HCV53"/>
      <c r="HCW53"/>
      <c r="HCX53"/>
      <c r="HCY53"/>
      <c r="HCZ53"/>
      <c r="HDA53"/>
      <c r="HDB53"/>
      <c r="HDC53"/>
      <c r="HDD53"/>
      <c r="HDE53"/>
      <c r="HDF53"/>
      <c r="HDG53"/>
      <c r="HDH53"/>
      <c r="HDI53"/>
      <c r="HDJ53"/>
      <c r="HDK53"/>
      <c r="HDL53"/>
      <c r="HDM53"/>
      <c r="HDN53"/>
      <c r="HDO53"/>
      <c r="HDP53"/>
      <c r="HDQ53"/>
      <c r="HDR53"/>
      <c r="HDS53"/>
      <c r="HDT53"/>
      <c r="HDU53"/>
      <c r="HDV53"/>
      <c r="HDW53"/>
      <c r="HDX53"/>
      <c r="HDY53"/>
      <c r="HDZ53"/>
      <c r="HEA53"/>
      <c r="HEB53"/>
      <c r="HEC53"/>
      <c r="HED53"/>
      <c r="HEE53"/>
      <c r="HEF53"/>
      <c r="HEG53"/>
      <c r="HEH53"/>
      <c r="HEI53"/>
      <c r="HEJ53"/>
      <c r="HEK53"/>
      <c r="HEL53"/>
      <c r="HEM53"/>
      <c r="HEN53"/>
      <c r="HEO53"/>
      <c r="HEP53"/>
      <c r="HEQ53"/>
      <c r="HER53"/>
      <c r="HES53"/>
      <c r="HET53"/>
      <c r="HEU53"/>
      <c r="HEV53"/>
      <c r="HEW53"/>
      <c r="HEX53"/>
      <c r="HEY53"/>
      <c r="HEZ53"/>
      <c r="HFA53"/>
      <c r="HFB53"/>
      <c r="HFC53"/>
      <c r="HFD53"/>
      <c r="HFE53"/>
      <c r="HFF53"/>
      <c r="HFG53"/>
      <c r="HFH53"/>
      <c r="HFI53"/>
      <c r="HFJ53"/>
      <c r="HFK53"/>
      <c r="HFL53"/>
      <c r="HFM53"/>
      <c r="HFN53"/>
      <c r="HFO53"/>
      <c r="HFP53"/>
      <c r="HFQ53"/>
      <c r="HFR53"/>
      <c r="HFS53"/>
      <c r="HFT53"/>
      <c r="HFU53"/>
      <c r="HFV53"/>
      <c r="HFW53"/>
      <c r="HFX53"/>
      <c r="HFY53"/>
      <c r="HFZ53"/>
      <c r="HGA53"/>
      <c r="HGB53"/>
      <c r="HGC53"/>
      <c r="HGD53"/>
      <c r="HGE53"/>
      <c r="HGF53"/>
      <c r="HGG53"/>
      <c r="HGH53"/>
      <c r="HGI53"/>
      <c r="HGJ53"/>
      <c r="HGK53"/>
      <c r="HGL53"/>
      <c r="HGM53"/>
      <c r="HGN53"/>
      <c r="HGO53"/>
      <c r="HGP53"/>
      <c r="HGQ53"/>
      <c r="HGR53"/>
      <c r="HGS53"/>
      <c r="HGT53"/>
      <c r="HGU53"/>
      <c r="HGV53"/>
      <c r="HGW53"/>
      <c r="HGX53"/>
      <c r="HGY53"/>
      <c r="HGZ53"/>
      <c r="HHA53"/>
      <c r="HHB53"/>
      <c r="HHC53"/>
      <c r="HHD53"/>
      <c r="HHE53"/>
      <c r="HHF53"/>
      <c r="HHG53"/>
      <c r="HHH53"/>
      <c r="HHI53"/>
      <c r="HHJ53"/>
      <c r="HHK53"/>
      <c r="HHL53"/>
      <c r="HHM53"/>
      <c r="HHN53"/>
      <c r="HHO53"/>
      <c r="HHP53"/>
      <c r="HHQ53"/>
      <c r="HHR53"/>
      <c r="HHS53"/>
      <c r="HHT53"/>
      <c r="HHU53"/>
      <c r="HHV53"/>
      <c r="HHW53"/>
      <c r="HHX53"/>
      <c r="HHY53"/>
      <c r="HHZ53"/>
      <c r="HIA53"/>
      <c r="HIB53"/>
      <c r="HIC53"/>
      <c r="HID53"/>
      <c r="HIE53"/>
      <c r="HIF53"/>
      <c r="HIG53"/>
      <c r="HIH53"/>
      <c r="HII53"/>
      <c r="HIJ53"/>
      <c r="HIK53"/>
      <c r="HIL53"/>
      <c r="HIM53"/>
      <c r="HIN53"/>
      <c r="HIO53"/>
      <c r="HIP53"/>
      <c r="HIQ53"/>
      <c r="HIR53"/>
      <c r="HIS53"/>
      <c r="HIT53"/>
      <c r="HIU53"/>
      <c r="HIV53"/>
      <c r="HIW53"/>
      <c r="HIX53"/>
      <c r="HIY53"/>
      <c r="HIZ53"/>
      <c r="HJA53"/>
      <c r="HJB53"/>
      <c r="HJC53"/>
      <c r="HJD53"/>
      <c r="HJE53"/>
      <c r="HJF53"/>
      <c r="HJG53"/>
      <c r="HJH53"/>
      <c r="HJI53"/>
      <c r="HJJ53"/>
      <c r="HJK53"/>
      <c r="HJL53"/>
      <c r="HJM53"/>
      <c r="HJN53"/>
      <c r="HJO53"/>
      <c r="HJP53"/>
      <c r="HJQ53"/>
      <c r="HJR53"/>
      <c r="HJS53"/>
      <c r="HJT53"/>
      <c r="HJU53"/>
      <c r="HJV53"/>
      <c r="HJW53"/>
      <c r="HJX53"/>
      <c r="HJY53"/>
      <c r="HJZ53"/>
      <c r="HKA53"/>
      <c r="HKB53"/>
      <c r="HKC53"/>
      <c r="HKD53"/>
      <c r="HKE53"/>
      <c r="HKF53"/>
      <c r="HKG53"/>
      <c r="HKH53"/>
      <c r="HKI53"/>
      <c r="HKJ53"/>
      <c r="HKK53"/>
      <c r="HKL53"/>
      <c r="HKM53"/>
      <c r="HKN53"/>
      <c r="HKO53"/>
      <c r="HKP53"/>
      <c r="HKQ53"/>
      <c r="HKR53"/>
      <c r="HKS53"/>
      <c r="HKT53"/>
      <c r="HKU53"/>
      <c r="HKV53"/>
      <c r="HKW53"/>
      <c r="HKX53"/>
      <c r="HKY53"/>
      <c r="HKZ53"/>
      <c r="HLA53"/>
      <c r="HLB53"/>
      <c r="HLC53"/>
      <c r="HLD53"/>
      <c r="HLE53"/>
      <c r="HLF53"/>
      <c r="HLG53"/>
      <c r="HLH53"/>
      <c r="HLI53"/>
      <c r="HLJ53"/>
      <c r="HLK53"/>
      <c r="HLL53"/>
      <c r="HLM53"/>
      <c r="HLN53"/>
      <c r="HLO53"/>
      <c r="HLP53"/>
      <c r="HLQ53"/>
      <c r="HLR53"/>
      <c r="HLS53"/>
      <c r="HLT53"/>
      <c r="HLU53"/>
      <c r="HLV53"/>
      <c r="HLW53"/>
      <c r="HLX53"/>
      <c r="HLY53"/>
      <c r="HLZ53"/>
      <c r="HMA53"/>
      <c r="HMB53"/>
      <c r="HMC53"/>
      <c r="HMD53"/>
      <c r="HME53"/>
      <c r="HMF53"/>
      <c r="HMG53"/>
      <c r="HMH53"/>
      <c r="HMI53"/>
      <c r="HMJ53"/>
      <c r="HMK53"/>
      <c r="HML53"/>
      <c r="HMM53"/>
      <c r="HMN53"/>
      <c r="HMO53"/>
      <c r="HMP53"/>
      <c r="HMQ53"/>
      <c r="HMR53"/>
      <c r="HMS53"/>
      <c r="HMT53"/>
      <c r="HMU53"/>
      <c r="HMV53"/>
      <c r="HMW53"/>
      <c r="HMX53"/>
      <c r="HMY53"/>
      <c r="HMZ53"/>
      <c r="HNA53"/>
      <c r="HNB53"/>
      <c r="HNC53"/>
      <c r="HND53"/>
      <c r="HNE53"/>
      <c r="HNF53"/>
      <c r="HNG53"/>
      <c r="HNH53"/>
      <c r="HNI53"/>
      <c r="HNJ53"/>
      <c r="HNK53"/>
      <c r="HNL53"/>
      <c r="HNM53"/>
      <c r="HNN53"/>
      <c r="HNO53"/>
      <c r="HNP53"/>
      <c r="HNQ53"/>
      <c r="HNR53"/>
      <c r="HNS53"/>
      <c r="HNT53"/>
      <c r="HNU53"/>
      <c r="HNV53"/>
      <c r="HNW53"/>
      <c r="HNX53"/>
      <c r="HNY53"/>
      <c r="HNZ53"/>
      <c r="HOA53"/>
      <c r="HOB53"/>
      <c r="HOC53"/>
      <c r="HOD53"/>
      <c r="HOE53"/>
      <c r="HOF53"/>
      <c r="HOG53"/>
      <c r="HOH53"/>
      <c r="HOI53"/>
      <c r="HOJ53"/>
      <c r="HOK53"/>
      <c r="HOL53"/>
      <c r="HOM53"/>
      <c r="HON53"/>
      <c r="HOO53"/>
      <c r="HOP53"/>
      <c r="HOQ53"/>
      <c r="HOR53"/>
      <c r="HOS53"/>
      <c r="HOT53"/>
      <c r="HOU53"/>
      <c r="HOV53"/>
      <c r="HOW53"/>
      <c r="HOX53"/>
      <c r="HOY53"/>
      <c r="HOZ53"/>
      <c r="HPA53"/>
      <c r="HPB53"/>
      <c r="HPC53"/>
      <c r="HPD53"/>
      <c r="HPE53"/>
      <c r="HPF53"/>
      <c r="HPG53"/>
      <c r="HPH53"/>
      <c r="HPI53"/>
      <c r="HPJ53"/>
      <c r="HPK53"/>
      <c r="HPL53"/>
      <c r="HPM53"/>
      <c r="HPN53"/>
      <c r="HPO53"/>
      <c r="HPP53"/>
      <c r="HPQ53"/>
      <c r="HPR53"/>
      <c r="HPS53"/>
      <c r="HPT53"/>
      <c r="HPU53"/>
      <c r="HPV53"/>
      <c r="HPW53"/>
      <c r="HPX53"/>
      <c r="HPY53"/>
      <c r="HPZ53"/>
      <c r="HQA53"/>
      <c r="HQB53"/>
      <c r="HQC53"/>
      <c r="HQD53"/>
      <c r="HQE53"/>
      <c r="HQF53"/>
      <c r="HQG53"/>
      <c r="HQH53"/>
      <c r="HQI53"/>
      <c r="HQJ53"/>
      <c r="HQK53"/>
      <c r="HQL53"/>
      <c r="HQM53"/>
      <c r="HQN53"/>
      <c r="HQO53"/>
      <c r="HQP53"/>
      <c r="HQQ53"/>
      <c r="HQR53"/>
      <c r="HQS53"/>
      <c r="HQT53"/>
      <c r="HQU53"/>
      <c r="HQV53"/>
      <c r="HQW53"/>
      <c r="HQX53"/>
      <c r="HQY53"/>
      <c r="HQZ53"/>
      <c r="HRA53"/>
      <c r="HRB53"/>
      <c r="HRC53"/>
      <c r="HRD53"/>
      <c r="HRE53"/>
      <c r="HRF53"/>
      <c r="HRG53"/>
      <c r="HRH53"/>
      <c r="HRI53"/>
      <c r="HRJ53"/>
      <c r="HRK53"/>
      <c r="HRL53"/>
      <c r="HRM53"/>
      <c r="HRN53"/>
      <c r="HRO53"/>
      <c r="HRP53"/>
      <c r="HRQ53"/>
      <c r="HRR53"/>
      <c r="HRS53"/>
      <c r="HRT53"/>
      <c r="HRU53"/>
      <c r="HRV53"/>
      <c r="HRW53"/>
      <c r="HRX53"/>
      <c r="HRY53"/>
      <c r="HRZ53"/>
      <c r="HSA53"/>
      <c r="HSB53"/>
      <c r="HSC53"/>
      <c r="HSD53"/>
      <c r="HSE53"/>
      <c r="HSF53"/>
      <c r="HSG53"/>
      <c r="HSH53"/>
      <c r="HSI53"/>
      <c r="HSJ53"/>
      <c r="HSK53"/>
      <c r="HSL53"/>
      <c r="HSM53"/>
      <c r="HSN53"/>
      <c r="HSO53"/>
      <c r="HSP53"/>
      <c r="HSQ53"/>
      <c r="HSR53"/>
      <c r="HSS53"/>
      <c r="HST53"/>
      <c r="HSU53"/>
      <c r="HSV53"/>
      <c r="HSW53"/>
      <c r="HSX53"/>
      <c r="HSY53"/>
      <c r="HSZ53"/>
      <c r="HTA53"/>
      <c r="HTB53"/>
      <c r="HTC53"/>
      <c r="HTD53"/>
      <c r="HTE53"/>
      <c r="HTF53"/>
      <c r="HTG53"/>
      <c r="HTH53"/>
      <c r="HTI53"/>
      <c r="HTJ53"/>
      <c r="HTK53"/>
      <c r="HTL53"/>
      <c r="HTM53"/>
      <c r="HTN53"/>
      <c r="HTO53"/>
      <c r="HTP53"/>
      <c r="HTQ53"/>
      <c r="HTR53"/>
      <c r="HTS53"/>
      <c r="HTT53"/>
      <c r="HTU53"/>
      <c r="HTV53"/>
      <c r="HTW53"/>
      <c r="HTX53"/>
      <c r="HTY53"/>
      <c r="HTZ53"/>
      <c r="HUA53"/>
      <c r="HUB53"/>
      <c r="HUC53"/>
      <c r="HUD53"/>
      <c r="HUE53"/>
      <c r="HUF53"/>
      <c r="HUG53"/>
      <c r="HUH53"/>
      <c r="HUI53"/>
      <c r="HUJ53"/>
      <c r="HUK53"/>
      <c r="HUL53"/>
      <c r="HUM53"/>
      <c r="HUN53"/>
      <c r="HUO53"/>
      <c r="HUP53"/>
      <c r="HUQ53"/>
      <c r="HUR53"/>
      <c r="HUS53"/>
      <c r="HUT53"/>
      <c r="HUU53"/>
      <c r="HUV53"/>
      <c r="HUW53"/>
      <c r="HUX53"/>
      <c r="HUY53"/>
      <c r="HUZ53"/>
      <c r="HVA53"/>
      <c r="HVB53"/>
      <c r="HVC53"/>
      <c r="HVD53"/>
      <c r="HVE53"/>
      <c r="HVF53"/>
      <c r="HVG53"/>
      <c r="HVH53"/>
      <c r="HVI53"/>
      <c r="HVJ53"/>
      <c r="HVK53"/>
      <c r="HVL53"/>
      <c r="HVM53"/>
      <c r="HVN53"/>
      <c r="HVO53"/>
      <c r="HVP53"/>
      <c r="HVQ53"/>
      <c r="HVR53"/>
      <c r="HVS53"/>
      <c r="HVT53"/>
      <c r="HVU53"/>
      <c r="HVV53"/>
      <c r="HVW53"/>
      <c r="HVX53"/>
      <c r="HVY53"/>
      <c r="HVZ53"/>
      <c r="HWA53"/>
      <c r="HWB53"/>
      <c r="HWC53"/>
      <c r="HWD53"/>
      <c r="HWE53"/>
      <c r="HWF53"/>
      <c r="HWG53"/>
      <c r="HWH53"/>
      <c r="HWI53"/>
      <c r="HWJ53"/>
      <c r="HWK53"/>
      <c r="HWL53"/>
      <c r="HWM53"/>
      <c r="HWN53"/>
      <c r="HWO53"/>
      <c r="HWP53"/>
      <c r="HWQ53"/>
      <c r="HWR53"/>
      <c r="HWS53"/>
      <c r="HWT53"/>
      <c r="HWU53"/>
      <c r="HWV53"/>
      <c r="HWW53"/>
      <c r="HWX53"/>
      <c r="HWY53"/>
      <c r="HWZ53"/>
      <c r="HXA53"/>
      <c r="HXB53"/>
      <c r="HXC53"/>
      <c r="HXD53"/>
      <c r="HXE53"/>
      <c r="HXF53"/>
      <c r="HXG53"/>
      <c r="HXH53"/>
      <c r="HXI53"/>
      <c r="HXJ53"/>
      <c r="HXK53"/>
      <c r="HXL53"/>
      <c r="HXM53"/>
      <c r="HXN53"/>
      <c r="HXO53"/>
      <c r="HXP53"/>
      <c r="HXQ53"/>
      <c r="HXR53"/>
      <c r="HXS53"/>
      <c r="HXT53"/>
      <c r="HXU53"/>
      <c r="HXV53"/>
      <c r="HXW53"/>
      <c r="HXX53"/>
      <c r="HXY53"/>
      <c r="HXZ53"/>
      <c r="HYA53"/>
      <c r="HYB53"/>
      <c r="HYC53"/>
      <c r="HYD53"/>
      <c r="HYE53"/>
      <c r="HYF53"/>
      <c r="HYG53"/>
      <c r="HYH53"/>
      <c r="HYI53"/>
      <c r="HYJ53"/>
      <c r="HYK53"/>
      <c r="HYL53"/>
      <c r="HYM53"/>
      <c r="HYN53"/>
      <c r="HYO53"/>
      <c r="HYP53"/>
      <c r="HYQ53"/>
      <c r="HYR53"/>
      <c r="HYS53"/>
      <c r="HYT53"/>
      <c r="HYU53"/>
      <c r="HYV53"/>
      <c r="HYW53"/>
      <c r="HYX53"/>
      <c r="HYY53"/>
      <c r="HYZ53"/>
      <c r="HZA53"/>
      <c r="HZB53"/>
      <c r="HZC53"/>
      <c r="HZD53"/>
      <c r="HZE53"/>
      <c r="HZF53"/>
      <c r="HZG53"/>
      <c r="HZH53"/>
      <c r="HZI53"/>
      <c r="HZJ53"/>
      <c r="HZK53"/>
      <c r="HZL53"/>
      <c r="HZM53"/>
      <c r="HZN53"/>
      <c r="HZO53"/>
      <c r="HZP53"/>
      <c r="HZQ53"/>
      <c r="HZR53"/>
      <c r="HZS53"/>
      <c r="HZT53"/>
      <c r="HZU53"/>
      <c r="HZV53"/>
      <c r="HZW53"/>
      <c r="HZX53"/>
      <c r="HZY53"/>
      <c r="HZZ53"/>
      <c r="IAA53"/>
      <c r="IAB53"/>
      <c r="IAC53"/>
      <c r="IAD53"/>
      <c r="IAE53"/>
      <c r="IAF53"/>
      <c r="IAG53"/>
      <c r="IAH53"/>
      <c r="IAI53"/>
      <c r="IAJ53"/>
      <c r="IAK53"/>
      <c r="IAL53"/>
      <c r="IAM53"/>
      <c r="IAN53"/>
      <c r="IAO53"/>
      <c r="IAP53"/>
      <c r="IAQ53"/>
      <c r="IAR53"/>
      <c r="IAS53"/>
      <c r="IAT53"/>
      <c r="IAU53"/>
      <c r="IAV53"/>
      <c r="IAW53"/>
      <c r="IAX53"/>
      <c r="IAY53"/>
      <c r="IAZ53"/>
      <c r="IBA53"/>
      <c r="IBB53"/>
      <c r="IBC53"/>
      <c r="IBD53"/>
      <c r="IBE53"/>
      <c r="IBF53"/>
      <c r="IBG53"/>
      <c r="IBH53"/>
      <c r="IBI53"/>
      <c r="IBJ53"/>
      <c r="IBK53"/>
      <c r="IBL53"/>
      <c r="IBM53"/>
      <c r="IBN53"/>
      <c r="IBO53"/>
      <c r="IBP53"/>
      <c r="IBQ53"/>
      <c r="IBR53"/>
      <c r="IBS53"/>
      <c r="IBT53"/>
      <c r="IBU53"/>
      <c r="IBV53"/>
      <c r="IBW53"/>
      <c r="IBX53"/>
      <c r="IBY53"/>
      <c r="IBZ53"/>
      <c r="ICA53"/>
      <c r="ICB53"/>
      <c r="ICC53"/>
      <c r="ICD53"/>
      <c r="ICE53"/>
      <c r="ICF53"/>
      <c r="ICG53"/>
      <c r="ICH53"/>
      <c r="ICI53"/>
      <c r="ICJ53"/>
      <c r="ICK53"/>
      <c r="ICL53"/>
      <c r="ICM53"/>
      <c r="ICN53"/>
      <c r="ICO53"/>
      <c r="ICP53"/>
      <c r="ICQ53"/>
      <c r="ICR53"/>
      <c r="ICS53"/>
      <c r="ICT53"/>
      <c r="ICU53"/>
      <c r="ICV53"/>
      <c r="ICW53"/>
      <c r="ICX53"/>
      <c r="ICY53"/>
      <c r="ICZ53"/>
      <c r="IDA53"/>
      <c r="IDB53"/>
      <c r="IDC53"/>
      <c r="IDD53"/>
      <c r="IDE53"/>
      <c r="IDF53"/>
      <c r="IDG53"/>
      <c r="IDH53"/>
      <c r="IDI53"/>
      <c r="IDJ53"/>
      <c r="IDK53"/>
      <c r="IDL53"/>
      <c r="IDM53"/>
      <c r="IDN53"/>
      <c r="IDO53"/>
      <c r="IDP53"/>
      <c r="IDQ53"/>
      <c r="IDR53"/>
      <c r="IDS53"/>
      <c r="IDT53"/>
      <c r="IDU53"/>
      <c r="IDV53"/>
      <c r="IDW53"/>
      <c r="IDX53"/>
      <c r="IDY53"/>
      <c r="IDZ53"/>
      <c r="IEA53"/>
      <c r="IEB53"/>
      <c r="IEC53"/>
      <c r="IED53"/>
      <c r="IEE53"/>
      <c r="IEF53"/>
      <c r="IEG53"/>
      <c r="IEH53"/>
      <c r="IEI53"/>
      <c r="IEJ53"/>
      <c r="IEK53"/>
      <c r="IEL53"/>
      <c r="IEM53"/>
      <c r="IEN53"/>
      <c r="IEO53"/>
      <c r="IEP53"/>
      <c r="IEQ53"/>
      <c r="IER53"/>
      <c r="IES53"/>
      <c r="IET53"/>
      <c r="IEU53"/>
      <c r="IEV53"/>
      <c r="IEW53"/>
      <c r="IEX53"/>
      <c r="IEY53"/>
      <c r="IEZ53"/>
      <c r="IFA53"/>
      <c r="IFB53"/>
      <c r="IFC53"/>
      <c r="IFD53"/>
      <c r="IFE53"/>
      <c r="IFF53"/>
      <c r="IFG53"/>
      <c r="IFH53"/>
      <c r="IFI53"/>
      <c r="IFJ53"/>
      <c r="IFK53"/>
      <c r="IFL53"/>
      <c r="IFM53"/>
      <c r="IFN53"/>
      <c r="IFO53"/>
      <c r="IFP53"/>
      <c r="IFQ53"/>
      <c r="IFR53"/>
      <c r="IFS53"/>
      <c r="IFT53"/>
      <c r="IFU53"/>
      <c r="IFV53"/>
      <c r="IFW53"/>
      <c r="IFX53"/>
      <c r="IFY53"/>
      <c r="IFZ53"/>
      <c r="IGA53"/>
      <c r="IGB53"/>
      <c r="IGC53"/>
      <c r="IGD53"/>
      <c r="IGE53"/>
      <c r="IGF53"/>
      <c r="IGG53"/>
      <c r="IGH53"/>
      <c r="IGI53"/>
      <c r="IGJ53"/>
      <c r="IGK53"/>
      <c r="IGL53"/>
      <c r="IGM53"/>
      <c r="IGN53"/>
      <c r="IGO53"/>
      <c r="IGP53"/>
      <c r="IGQ53"/>
      <c r="IGR53"/>
      <c r="IGS53"/>
      <c r="IGT53"/>
      <c r="IGU53"/>
      <c r="IGV53"/>
      <c r="IGW53"/>
      <c r="IGX53"/>
      <c r="IGY53"/>
      <c r="IGZ53"/>
      <c r="IHA53"/>
      <c r="IHB53"/>
      <c r="IHC53"/>
      <c r="IHD53"/>
      <c r="IHE53"/>
      <c r="IHF53"/>
      <c r="IHG53"/>
      <c r="IHH53"/>
      <c r="IHI53"/>
      <c r="IHJ53"/>
      <c r="IHK53"/>
      <c r="IHL53"/>
      <c r="IHM53"/>
      <c r="IHN53"/>
      <c r="IHO53"/>
      <c r="IHP53"/>
      <c r="IHQ53"/>
      <c r="IHR53"/>
      <c r="IHS53"/>
      <c r="IHT53"/>
      <c r="IHU53"/>
      <c r="IHV53"/>
      <c r="IHW53"/>
      <c r="IHX53"/>
      <c r="IHY53"/>
      <c r="IHZ53"/>
      <c r="IIA53"/>
      <c r="IIB53"/>
      <c r="IIC53"/>
      <c r="IID53"/>
      <c r="IIE53"/>
      <c r="IIF53"/>
      <c r="IIG53"/>
      <c r="IIH53"/>
      <c r="III53"/>
      <c r="IIJ53"/>
      <c r="IIK53"/>
      <c r="IIL53"/>
      <c r="IIM53"/>
      <c r="IIN53"/>
      <c r="IIO53"/>
      <c r="IIP53"/>
      <c r="IIQ53"/>
      <c r="IIR53"/>
      <c r="IIS53"/>
      <c r="IIT53"/>
      <c r="IIU53"/>
      <c r="IIV53"/>
      <c r="IIW53"/>
      <c r="IIX53"/>
      <c r="IIY53"/>
      <c r="IIZ53"/>
      <c r="IJA53"/>
      <c r="IJB53"/>
      <c r="IJC53"/>
      <c r="IJD53"/>
      <c r="IJE53"/>
      <c r="IJF53"/>
      <c r="IJG53"/>
      <c r="IJH53"/>
      <c r="IJI53"/>
      <c r="IJJ53"/>
      <c r="IJK53"/>
      <c r="IJL53"/>
      <c r="IJM53"/>
      <c r="IJN53"/>
      <c r="IJO53"/>
      <c r="IJP53"/>
      <c r="IJQ53"/>
      <c r="IJR53"/>
      <c r="IJS53"/>
      <c r="IJT53"/>
      <c r="IJU53"/>
      <c r="IJV53"/>
      <c r="IJW53"/>
      <c r="IJX53"/>
      <c r="IJY53"/>
      <c r="IJZ53"/>
      <c r="IKA53"/>
      <c r="IKB53"/>
      <c r="IKC53"/>
      <c r="IKD53"/>
      <c r="IKE53"/>
      <c r="IKF53"/>
      <c r="IKG53"/>
      <c r="IKH53"/>
      <c r="IKI53"/>
      <c r="IKJ53"/>
      <c r="IKK53"/>
      <c r="IKL53"/>
      <c r="IKM53"/>
      <c r="IKN53"/>
      <c r="IKO53"/>
      <c r="IKP53"/>
      <c r="IKQ53"/>
      <c r="IKR53"/>
      <c r="IKS53"/>
      <c r="IKT53"/>
      <c r="IKU53"/>
      <c r="IKV53"/>
      <c r="IKW53"/>
      <c r="IKX53"/>
      <c r="IKY53"/>
      <c r="IKZ53"/>
      <c r="ILA53"/>
      <c r="ILB53"/>
      <c r="ILC53"/>
      <c r="ILD53"/>
      <c r="ILE53"/>
      <c r="ILF53"/>
      <c r="ILG53"/>
      <c r="ILH53"/>
      <c r="ILI53"/>
      <c r="ILJ53"/>
      <c r="ILK53"/>
      <c r="ILL53"/>
      <c r="ILM53"/>
      <c r="ILN53"/>
      <c r="ILO53"/>
      <c r="ILP53"/>
      <c r="ILQ53"/>
      <c r="ILR53"/>
      <c r="ILS53"/>
      <c r="ILT53"/>
      <c r="ILU53"/>
      <c r="ILV53"/>
      <c r="ILW53"/>
      <c r="ILX53"/>
      <c r="ILY53"/>
      <c r="ILZ53"/>
      <c r="IMA53"/>
      <c r="IMB53"/>
      <c r="IMC53"/>
      <c r="IMD53"/>
      <c r="IME53"/>
      <c r="IMF53"/>
      <c r="IMG53"/>
      <c r="IMH53"/>
      <c r="IMI53"/>
      <c r="IMJ53"/>
      <c r="IMK53"/>
      <c r="IML53"/>
      <c r="IMM53"/>
      <c r="IMN53"/>
      <c r="IMO53"/>
      <c r="IMP53"/>
      <c r="IMQ53"/>
      <c r="IMR53"/>
      <c r="IMS53"/>
      <c r="IMT53"/>
      <c r="IMU53"/>
      <c r="IMV53"/>
      <c r="IMW53"/>
      <c r="IMX53"/>
      <c r="IMY53"/>
      <c r="IMZ53"/>
      <c r="INA53"/>
      <c r="INB53"/>
      <c r="INC53"/>
      <c r="IND53"/>
      <c r="INE53"/>
      <c r="INF53"/>
      <c r="ING53"/>
      <c r="INH53"/>
      <c r="INI53"/>
      <c r="INJ53"/>
      <c r="INK53"/>
      <c r="INL53"/>
      <c r="INM53"/>
      <c r="INN53"/>
      <c r="INO53"/>
      <c r="INP53"/>
      <c r="INQ53"/>
      <c r="INR53"/>
      <c r="INS53"/>
      <c r="INT53"/>
      <c r="INU53"/>
      <c r="INV53"/>
      <c r="INW53"/>
      <c r="INX53"/>
      <c r="INY53"/>
      <c r="INZ53"/>
      <c r="IOA53"/>
      <c r="IOB53"/>
      <c r="IOC53"/>
      <c r="IOD53"/>
      <c r="IOE53"/>
      <c r="IOF53"/>
      <c r="IOG53"/>
      <c r="IOH53"/>
      <c r="IOI53"/>
      <c r="IOJ53"/>
      <c r="IOK53"/>
      <c r="IOL53"/>
      <c r="IOM53"/>
      <c r="ION53"/>
      <c r="IOO53"/>
      <c r="IOP53"/>
      <c r="IOQ53"/>
      <c r="IOR53"/>
      <c r="IOS53"/>
      <c r="IOT53"/>
      <c r="IOU53"/>
      <c r="IOV53"/>
      <c r="IOW53"/>
      <c r="IOX53"/>
      <c r="IOY53"/>
      <c r="IOZ53"/>
      <c r="IPA53"/>
      <c r="IPB53"/>
      <c r="IPC53"/>
      <c r="IPD53"/>
      <c r="IPE53"/>
      <c r="IPF53"/>
      <c r="IPG53"/>
      <c r="IPH53"/>
      <c r="IPI53"/>
      <c r="IPJ53"/>
      <c r="IPK53"/>
      <c r="IPL53"/>
      <c r="IPM53"/>
      <c r="IPN53"/>
      <c r="IPO53"/>
      <c r="IPP53"/>
      <c r="IPQ53"/>
      <c r="IPR53"/>
      <c r="IPS53"/>
      <c r="IPT53"/>
      <c r="IPU53"/>
      <c r="IPV53"/>
      <c r="IPW53"/>
      <c r="IPX53"/>
      <c r="IPY53"/>
      <c r="IPZ53"/>
      <c r="IQA53"/>
      <c r="IQB53"/>
      <c r="IQC53"/>
      <c r="IQD53"/>
      <c r="IQE53"/>
      <c r="IQF53"/>
      <c r="IQG53"/>
      <c r="IQH53"/>
      <c r="IQI53"/>
      <c r="IQJ53"/>
      <c r="IQK53"/>
      <c r="IQL53"/>
      <c r="IQM53"/>
      <c r="IQN53"/>
      <c r="IQO53"/>
      <c r="IQP53"/>
      <c r="IQQ53"/>
      <c r="IQR53"/>
      <c r="IQS53"/>
      <c r="IQT53"/>
      <c r="IQU53"/>
      <c r="IQV53"/>
      <c r="IQW53"/>
      <c r="IQX53"/>
      <c r="IQY53"/>
      <c r="IQZ53"/>
      <c r="IRA53"/>
      <c r="IRB53"/>
      <c r="IRC53"/>
      <c r="IRD53"/>
      <c r="IRE53"/>
      <c r="IRF53"/>
      <c r="IRG53"/>
      <c r="IRH53"/>
      <c r="IRI53"/>
      <c r="IRJ53"/>
      <c r="IRK53"/>
      <c r="IRL53"/>
      <c r="IRM53"/>
      <c r="IRN53"/>
      <c r="IRO53"/>
      <c r="IRP53"/>
      <c r="IRQ53"/>
      <c r="IRR53"/>
      <c r="IRS53"/>
      <c r="IRT53"/>
      <c r="IRU53"/>
      <c r="IRV53"/>
      <c r="IRW53"/>
      <c r="IRX53"/>
      <c r="IRY53"/>
      <c r="IRZ53"/>
      <c r="ISA53"/>
      <c r="ISB53"/>
      <c r="ISC53"/>
      <c r="ISD53"/>
      <c r="ISE53"/>
      <c r="ISF53"/>
      <c r="ISG53"/>
      <c r="ISH53"/>
      <c r="ISI53"/>
      <c r="ISJ53"/>
      <c r="ISK53"/>
      <c r="ISL53"/>
      <c r="ISM53"/>
      <c r="ISN53"/>
      <c r="ISO53"/>
      <c r="ISP53"/>
      <c r="ISQ53"/>
      <c r="ISR53"/>
      <c r="ISS53"/>
      <c r="IST53"/>
      <c r="ISU53"/>
      <c r="ISV53"/>
      <c r="ISW53"/>
      <c r="ISX53"/>
      <c r="ISY53"/>
      <c r="ISZ53"/>
      <c r="ITA53"/>
      <c r="ITB53"/>
      <c r="ITC53"/>
      <c r="ITD53"/>
      <c r="ITE53"/>
      <c r="ITF53"/>
      <c r="ITG53"/>
      <c r="ITH53"/>
      <c r="ITI53"/>
      <c r="ITJ53"/>
      <c r="ITK53"/>
      <c r="ITL53"/>
      <c r="ITM53"/>
      <c r="ITN53"/>
      <c r="ITO53"/>
      <c r="ITP53"/>
      <c r="ITQ53"/>
      <c r="ITR53"/>
      <c r="ITS53"/>
      <c r="ITT53"/>
      <c r="ITU53"/>
      <c r="ITV53"/>
      <c r="ITW53"/>
      <c r="ITX53"/>
      <c r="ITY53"/>
      <c r="ITZ53"/>
      <c r="IUA53"/>
      <c r="IUB53"/>
      <c r="IUC53"/>
      <c r="IUD53"/>
      <c r="IUE53"/>
      <c r="IUF53"/>
      <c r="IUG53"/>
      <c r="IUH53"/>
      <c r="IUI53"/>
      <c r="IUJ53"/>
      <c r="IUK53"/>
      <c r="IUL53"/>
      <c r="IUM53"/>
      <c r="IUN53"/>
      <c r="IUO53"/>
      <c r="IUP53"/>
      <c r="IUQ53"/>
      <c r="IUR53"/>
      <c r="IUS53"/>
      <c r="IUT53"/>
      <c r="IUU53"/>
      <c r="IUV53"/>
      <c r="IUW53"/>
      <c r="IUX53"/>
      <c r="IUY53"/>
      <c r="IUZ53"/>
      <c r="IVA53"/>
      <c r="IVB53"/>
      <c r="IVC53"/>
      <c r="IVD53"/>
      <c r="IVE53"/>
      <c r="IVF53"/>
      <c r="IVG53"/>
      <c r="IVH53"/>
      <c r="IVI53"/>
      <c r="IVJ53"/>
      <c r="IVK53"/>
      <c r="IVL53"/>
      <c r="IVM53"/>
      <c r="IVN53"/>
      <c r="IVO53"/>
      <c r="IVP53"/>
      <c r="IVQ53"/>
      <c r="IVR53"/>
      <c r="IVS53"/>
      <c r="IVT53"/>
      <c r="IVU53"/>
      <c r="IVV53"/>
      <c r="IVW53"/>
      <c r="IVX53"/>
      <c r="IVY53"/>
      <c r="IVZ53"/>
      <c r="IWA53"/>
      <c r="IWB53"/>
      <c r="IWC53"/>
      <c r="IWD53"/>
      <c r="IWE53"/>
      <c r="IWF53"/>
      <c r="IWG53"/>
      <c r="IWH53"/>
      <c r="IWI53"/>
      <c r="IWJ53"/>
      <c r="IWK53"/>
      <c r="IWL53"/>
      <c r="IWM53"/>
      <c r="IWN53"/>
      <c r="IWO53"/>
      <c r="IWP53"/>
      <c r="IWQ53"/>
      <c r="IWR53"/>
      <c r="IWS53"/>
      <c r="IWT53"/>
      <c r="IWU53"/>
      <c r="IWV53"/>
      <c r="IWW53"/>
      <c r="IWX53"/>
      <c r="IWY53"/>
      <c r="IWZ53"/>
      <c r="IXA53"/>
      <c r="IXB53"/>
      <c r="IXC53"/>
      <c r="IXD53"/>
      <c r="IXE53"/>
      <c r="IXF53"/>
      <c r="IXG53"/>
      <c r="IXH53"/>
      <c r="IXI53"/>
      <c r="IXJ53"/>
      <c r="IXK53"/>
      <c r="IXL53"/>
      <c r="IXM53"/>
      <c r="IXN53"/>
      <c r="IXO53"/>
      <c r="IXP53"/>
      <c r="IXQ53"/>
      <c r="IXR53"/>
      <c r="IXS53"/>
      <c r="IXT53"/>
      <c r="IXU53"/>
      <c r="IXV53"/>
      <c r="IXW53"/>
      <c r="IXX53"/>
      <c r="IXY53"/>
      <c r="IXZ53"/>
      <c r="IYA53"/>
      <c r="IYB53"/>
      <c r="IYC53"/>
      <c r="IYD53"/>
      <c r="IYE53"/>
      <c r="IYF53"/>
      <c r="IYG53"/>
      <c r="IYH53"/>
      <c r="IYI53"/>
      <c r="IYJ53"/>
      <c r="IYK53"/>
      <c r="IYL53"/>
      <c r="IYM53"/>
      <c r="IYN53"/>
      <c r="IYO53"/>
      <c r="IYP53"/>
      <c r="IYQ53"/>
      <c r="IYR53"/>
      <c r="IYS53"/>
      <c r="IYT53"/>
      <c r="IYU53"/>
      <c r="IYV53"/>
      <c r="IYW53"/>
      <c r="IYX53"/>
      <c r="IYY53"/>
      <c r="IYZ53"/>
      <c r="IZA53"/>
      <c r="IZB53"/>
      <c r="IZC53"/>
      <c r="IZD53"/>
      <c r="IZE53"/>
      <c r="IZF53"/>
      <c r="IZG53"/>
      <c r="IZH53"/>
      <c r="IZI53"/>
      <c r="IZJ53"/>
      <c r="IZK53"/>
      <c r="IZL53"/>
      <c r="IZM53"/>
      <c r="IZN53"/>
      <c r="IZO53"/>
      <c r="IZP53"/>
      <c r="IZQ53"/>
      <c r="IZR53"/>
      <c r="IZS53"/>
      <c r="IZT53"/>
      <c r="IZU53"/>
      <c r="IZV53"/>
      <c r="IZW53"/>
      <c r="IZX53"/>
      <c r="IZY53"/>
      <c r="IZZ53"/>
      <c r="JAA53"/>
      <c r="JAB53"/>
      <c r="JAC53"/>
      <c r="JAD53"/>
      <c r="JAE53"/>
      <c r="JAF53"/>
      <c r="JAG53"/>
      <c r="JAH53"/>
      <c r="JAI53"/>
      <c r="JAJ53"/>
      <c r="JAK53"/>
      <c r="JAL53"/>
      <c r="JAM53"/>
      <c r="JAN53"/>
      <c r="JAO53"/>
      <c r="JAP53"/>
      <c r="JAQ53"/>
      <c r="JAR53"/>
      <c r="JAS53"/>
      <c r="JAT53"/>
      <c r="JAU53"/>
      <c r="JAV53"/>
      <c r="JAW53"/>
      <c r="JAX53"/>
      <c r="JAY53"/>
      <c r="JAZ53"/>
      <c r="JBA53"/>
      <c r="JBB53"/>
      <c r="JBC53"/>
      <c r="JBD53"/>
      <c r="JBE53"/>
      <c r="JBF53"/>
      <c r="JBG53"/>
      <c r="JBH53"/>
      <c r="JBI53"/>
      <c r="JBJ53"/>
      <c r="JBK53"/>
      <c r="JBL53"/>
      <c r="JBM53"/>
      <c r="JBN53"/>
      <c r="JBO53"/>
      <c r="JBP53"/>
      <c r="JBQ53"/>
      <c r="JBR53"/>
      <c r="JBS53"/>
      <c r="JBT53"/>
      <c r="JBU53"/>
      <c r="JBV53"/>
      <c r="JBW53"/>
      <c r="JBX53"/>
      <c r="JBY53"/>
      <c r="JBZ53"/>
      <c r="JCA53"/>
      <c r="JCB53"/>
      <c r="JCC53"/>
      <c r="JCD53"/>
      <c r="JCE53"/>
      <c r="JCF53"/>
      <c r="JCG53"/>
      <c r="JCH53"/>
      <c r="JCI53"/>
      <c r="JCJ53"/>
      <c r="JCK53"/>
      <c r="JCL53"/>
      <c r="JCM53"/>
      <c r="JCN53"/>
      <c r="JCO53"/>
      <c r="JCP53"/>
      <c r="JCQ53"/>
      <c r="JCR53"/>
      <c r="JCS53"/>
      <c r="JCT53"/>
      <c r="JCU53"/>
      <c r="JCV53"/>
      <c r="JCW53"/>
      <c r="JCX53"/>
      <c r="JCY53"/>
      <c r="JCZ53"/>
      <c r="JDA53"/>
      <c r="JDB53"/>
      <c r="JDC53"/>
      <c r="JDD53"/>
      <c r="JDE53"/>
      <c r="JDF53"/>
      <c r="JDG53"/>
      <c r="JDH53"/>
      <c r="JDI53"/>
      <c r="JDJ53"/>
      <c r="JDK53"/>
      <c r="JDL53"/>
      <c r="JDM53"/>
      <c r="JDN53"/>
      <c r="JDO53"/>
      <c r="JDP53"/>
      <c r="JDQ53"/>
      <c r="JDR53"/>
      <c r="JDS53"/>
      <c r="JDT53"/>
      <c r="JDU53"/>
      <c r="JDV53"/>
      <c r="JDW53"/>
      <c r="JDX53"/>
      <c r="JDY53"/>
      <c r="JDZ53"/>
      <c r="JEA53"/>
      <c r="JEB53"/>
      <c r="JEC53"/>
      <c r="JED53"/>
      <c r="JEE53"/>
      <c r="JEF53"/>
      <c r="JEG53"/>
      <c r="JEH53"/>
      <c r="JEI53"/>
      <c r="JEJ53"/>
      <c r="JEK53"/>
      <c r="JEL53"/>
      <c r="JEM53"/>
      <c r="JEN53"/>
      <c r="JEO53"/>
      <c r="JEP53"/>
      <c r="JEQ53"/>
      <c r="JER53"/>
      <c r="JES53"/>
      <c r="JET53"/>
      <c r="JEU53"/>
      <c r="JEV53"/>
      <c r="JEW53"/>
      <c r="JEX53"/>
      <c r="JEY53"/>
      <c r="JEZ53"/>
      <c r="JFA53"/>
      <c r="JFB53"/>
      <c r="JFC53"/>
      <c r="JFD53"/>
      <c r="JFE53"/>
      <c r="JFF53"/>
      <c r="JFG53"/>
      <c r="JFH53"/>
      <c r="JFI53"/>
      <c r="JFJ53"/>
      <c r="JFK53"/>
      <c r="JFL53"/>
      <c r="JFM53"/>
      <c r="JFN53"/>
      <c r="JFO53"/>
      <c r="JFP53"/>
      <c r="JFQ53"/>
      <c r="JFR53"/>
      <c r="JFS53"/>
      <c r="JFT53"/>
      <c r="JFU53"/>
      <c r="JFV53"/>
      <c r="JFW53"/>
      <c r="JFX53"/>
      <c r="JFY53"/>
      <c r="JFZ53"/>
      <c r="JGA53"/>
      <c r="JGB53"/>
      <c r="JGC53"/>
      <c r="JGD53"/>
      <c r="JGE53"/>
      <c r="JGF53"/>
      <c r="JGG53"/>
      <c r="JGH53"/>
      <c r="JGI53"/>
      <c r="JGJ53"/>
      <c r="JGK53"/>
      <c r="JGL53"/>
      <c r="JGM53"/>
      <c r="JGN53"/>
      <c r="JGO53"/>
      <c r="JGP53"/>
      <c r="JGQ53"/>
      <c r="JGR53"/>
      <c r="JGS53"/>
      <c r="JGT53"/>
      <c r="JGU53"/>
      <c r="JGV53"/>
      <c r="JGW53"/>
      <c r="JGX53"/>
      <c r="JGY53"/>
      <c r="JGZ53"/>
      <c r="JHA53"/>
      <c r="JHB53"/>
      <c r="JHC53"/>
      <c r="JHD53"/>
      <c r="JHE53"/>
      <c r="JHF53"/>
      <c r="JHG53"/>
      <c r="JHH53"/>
      <c r="JHI53"/>
      <c r="JHJ53"/>
      <c r="JHK53"/>
      <c r="JHL53"/>
      <c r="JHM53"/>
      <c r="JHN53"/>
      <c r="JHO53"/>
      <c r="JHP53"/>
      <c r="JHQ53"/>
      <c r="JHR53"/>
      <c r="JHS53"/>
      <c r="JHT53"/>
      <c r="JHU53"/>
      <c r="JHV53"/>
      <c r="JHW53"/>
      <c r="JHX53"/>
      <c r="JHY53"/>
      <c r="JHZ53"/>
      <c r="JIA53"/>
      <c r="JIB53"/>
      <c r="JIC53"/>
      <c r="JID53"/>
      <c r="JIE53"/>
      <c r="JIF53"/>
      <c r="JIG53"/>
      <c r="JIH53"/>
      <c r="JII53"/>
      <c r="JIJ53"/>
      <c r="JIK53"/>
      <c r="JIL53"/>
      <c r="JIM53"/>
      <c r="JIN53"/>
      <c r="JIO53"/>
      <c r="JIP53"/>
      <c r="JIQ53"/>
      <c r="JIR53"/>
      <c r="JIS53"/>
      <c r="JIT53"/>
      <c r="JIU53"/>
      <c r="JIV53"/>
      <c r="JIW53"/>
      <c r="JIX53"/>
      <c r="JIY53"/>
      <c r="JIZ53"/>
      <c r="JJA53"/>
      <c r="JJB53"/>
      <c r="JJC53"/>
      <c r="JJD53"/>
      <c r="JJE53"/>
      <c r="JJF53"/>
      <c r="JJG53"/>
      <c r="JJH53"/>
      <c r="JJI53"/>
      <c r="JJJ53"/>
      <c r="JJK53"/>
      <c r="JJL53"/>
      <c r="JJM53"/>
      <c r="JJN53"/>
      <c r="JJO53"/>
      <c r="JJP53"/>
      <c r="JJQ53"/>
      <c r="JJR53"/>
      <c r="JJS53"/>
      <c r="JJT53"/>
      <c r="JJU53"/>
      <c r="JJV53"/>
      <c r="JJW53"/>
      <c r="JJX53"/>
      <c r="JJY53"/>
      <c r="JJZ53"/>
      <c r="JKA53"/>
      <c r="JKB53"/>
      <c r="JKC53"/>
      <c r="JKD53"/>
      <c r="JKE53"/>
      <c r="JKF53"/>
      <c r="JKG53"/>
      <c r="JKH53"/>
      <c r="JKI53"/>
      <c r="JKJ53"/>
      <c r="JKK53"/>
      <c r="JKL53"/>
      <c r="JKM53"/>
      <c r="JKN53"/>
      <c r="JKO53"/>
      <c r="JKP53"/>
      <c r="JKQ53"/>
      <c r="JKR53"/>
      <c r="JKS53"/>
      <c r="JKT53"/>
      <c r="JKU53"/>
      <c r="JKV53"/>
      <c r="JKW53"/>
      <c r="JKX53"/>
      <c r="JKY53"/>
      <c r="JKZ53"/>
      <c r="JLA53"/>
      <c r="JLB53"/>
      <c r="JLC53"/>
      <c r="JLD53"/>
      <c r="JLE53"/>
      <c r="JLF53"/>
      <c r="JLG53"/>
      <c r="JLH53"/>
      <c r="JLI53"/>
      <c r="JLJ53"/>
      <c r="JLK53"/>
      <c r="JLL53"/>
      <c r="JLM53"/>
      <c r="JLN53"/>
      <c r="JLO53"/>
      <c r="JLP53"/>
      <c r="JLQ53"/>
      <c r="JLR53"/>
      <c r="JLS53"/>
      <c r="JLT53"/>
      <c r="JLU53"/>
      <c r="JLV53"/>
      <c r="JLW53"/>
      <c r="JLX53"/>
      <c r="JLY53"/>
      <c r="JLZ53"/>
      <c r="JMA53"/>
      <c r="JMB53"/>
      <c r="JMC53"/>
      <c r="JMD53"/>
      <c r="JME53"/>
      <c r="JMF53"/>
      <c r="JMG53"/>
      <c r="JMH53"/>
      <c r="JMI53"/>
      <c r="JMJ53"/>
      <c r="JMK53"/>
      <c r="JML53"/>
      <c r="JMM53"/>
      <c r="JMN53"/>
      <c r="JMO53"/>
      <c r="JMP53"/>
      <c r="JMQ53"/>
      <c r="JMR53"/>
      <c r="JMS53"/>
      <c r="JMT53"/>
      <c r="JMU53"/>
      <c r="JMV53"/>
      <c r="JMW53"/>
      <c r="JMX53"/>
      <c r="JMY53"/>
      <c r="JMZ53"/>
      <c r="JNA53"/>
      <c r="JNB53"/>
      <c r="JNC53"/>
      <c r="JND53"/>
      <c r="JNE53"/>
      <c r="JNF53"/>
      <c r="JNG53"/>
      <c r="JNH53"/>
      <c r="JNI53"/>
      <c r="JNJ53"/>
      <c r="JNK53"/>
      <c r="JNL53"/>
      <c r="JNM53"/>
      <c r="JNN53"/>
      <c r="JNO53"/>
      <c r="JNP53"/>
      <c r="JNQ53"/>
      <c r="JNR53"/>
      <c r="JNS53"/>
      <c r="JNT53"/>
      <c r="JNU53"/>
      <c r="JNV53"/>
      <c r="JNW53"/>
      <c r="JNX53"/>
      <c r="JNY53"/>
      <c r="JNZ53"/>
      <c r="JOA53"/>
      <c r="JOB53"/>
      <c r="JOC53"/>
      <c r="JOD53"/>
      <c r="JOE53"/>
      <c r="JOF53"/>
      <c r="JOG53"/>
      <c r="JOH53"/>
      <c r="JOI53"/>
      <c r="JOJ53"/>
      <c r="JOK53"/>
      <c r="JOL53"/>
      <c r="JOM53"/>
      <c r="JON53"/>
      <c r="JOO53"/>
      <c r="JOP53"/>
      <c r="JOQ53"/>
      <c r="JOR53"/>
      <c r="JOS53"/>
      <c r="JOT53"/>
      <c r="JOU53"/>
      <c r="JOV53"/>
      <c r="JOW53"/>
      <c r="JOX53"/>
      <c r="JOY53"/>
      <c r="JOZ53"/>
      <c r="JPA53"/>
      <c r="JPB53"/>
      <c r="JPC53"/>
      <c r="JPD53"/>
      <c r="JPE53"/>
      <c r="JPF53"/>
      <c r="JPG53"/>
      <c r="JPH53"/>
      <c r="JPI53"/>
      <c r="JPJ53"/>
      <c r="JPK53"/>
      <c r="JPL53"/>
      <c r="JPM53"/>
      <c r="JPN53"/>
      <c r="JPO53"/>
      <c r="JPP53"/>
      <c r="JPQ53"/>
      <c r="JPR53"/>
      <c r="JPS53"/>
      <c r="JPT53"/>
      <c r="JPU53"/>
      <c r="JPV53"/>
      <c r="JPW53"/>
      <c r="JPX53"/>
      <c r="JPY53"/>
      <c r="JPZ53"/>
      <c r="JQA53"/>
      <c r="JQB53"/>
      <c r="JQC53"/>
      <c r="JQD53"/>
      <c r="JQE53"/>
      <c r="JQF53"/>
      <c r="JQG53"/>
      <c r="JQH53"/>
      <c r="JQI53"/>
      <c r="JQJ53"/>
      <c r="JQK53"/>
      <c r="JQL53"/>
      <c r="JQM53"/>
      <c r="JQN53"/>
      <c r="JQO53"/>
      <c r="JQP53"/>
      <c r="JQQ53"/>
      <c r="JQR53"/>
      <c r="JQS53"/>
      <c r="JQT53"/>
      <c r="JQU53"/>
      <c r="JQV53"/>
      <c r="JQW53"/>
      <c r="JQX53"/>
      <c r="JQY53"/>
      <c r="JQZ53"/>
      <c r="JRA53"/>
      <c r="JRB53"/>
      <c r="JRC53"/>
      <c r="JRD53"/>
      <c r="JRE53"/>
      <c r="JRF53"/>
      <c r="JRG53"/>
      <c r="JRH53"/>
      <c r="JRI53"/>
      <c r="JRJ53"/>
      <c r="JRK53"/>
      <c r="JRL53"/>
      <c r="JRM53"/>
      <c r="JRN53"/>
      <c r="JRO53"/>
      <c r="JRP53"/>
      <c r="JRQ53"/>
      <c r="JRR53"/>
      <c r="JRS53"/>
      <c r="JRT53"/>
      <c r="JRU53"/>
      <c r="JRV53"/>
      <c r="JRW53"/>
      <c r="JRX53"/>
      <c r="JRY53"/>
      <c r="JRZ53"/>
      <c r="JSA53"/>
      <c r="JSB53"/>
      <c r="JSC53"/>
      <c r="JSD53"/>
      <c r="JSE53"/>
      <c r="JSF53"/>
      <c r="JSG53"/>
      <c r="JSH53"/>
      <c r="JSI53"/>
      <c r="JSJ53"/>
      <c r="JSK53"/>
      <c r="JSL53"/>
      <c r="JSM53"/>
      <c r="JSN53"/>
      <c r="JSO53"/>
      <c r="JSP53"/>
      <c r="JSQ53"/>
      <c r="JSR53"/>
      <c r="JSS53"/>
      <c r="JST53"/>
      <c r="JSU53"/>
      <c r="JSV53"/>
      <c r="JSW53"/>
      <c r="JSX53"/>
      <c r="JSY53"/>
      <c r="JSZ53"/>
      <c r="JTA53"/>
      <c r="JTB53"/>
      <c r="JTC53"/>
      <c r="JTD53"/>
      <c r="JTE53"/>
      <c r="JTF53"/>
      <c r="JTG53"/>
      <c r="JTH53"/>
      <c r="JTI53"/>
      <c r="JTJ53"/>
      <c r="JTK53"/>
      <c r="JTL53"/>
      <c r="JTM53"/>
      <c r="JTN53"/>
      <c r="JTO53"/>
      <c r="JTP53"/>
      <c r="JTQ53"/>
      <c r="JTR53"/>
      <c r="JTS53"/>
      <c r="JTT53"/>
      <c r="JTU53"/>
      <c r="JTV53"/>
      <c r="JTW53"/>
      <c r="JTX53"/>
      <c r="JTY53"/>
      <c r="JTZ53"/>
      <c r="JUA53"/>
      <c r="JUB53"/>
      <c r="JUC53"/>
      <c r="JUD53"/>
      <c r="JUE53"/>
      <c r="JUF53"/>
      <c r="JUG53"/>
      <c r="JUH53"/>
      <c r="JUI53"/>
      <c r="JUJ53"/>
      <c r="JUK53"/>
      <c r="JUL53"/>
      <c r="JUM53"/>
      <c r="JUN53"/>
      <c r="JUO53"/>
      <c r="JUP53"/>
      <c r="JUQ53"/>
      <c r="JUR53"/>
      <c r="JUS53"/>
      <c r="JUT53"/>
      <c r="JUU53"/>
      <c r="JUV53"/>
      <c r="JUW53"/>
      <c r="JUX53"/>
      <c r="JUY53"/>
      <c r="JUZ53"/>
      <c r="JVA53"/>
      <c r="JVB53"/>
      <c r="JVC53"/>
      <c r="JVD53"/>
      <c r="JVE53"/>
      <c r="JVF53"/>
      <c r="JVG53"/>
      <c r="JVH53"/>
      <c r="JVI53"/>
      <c r="JVJ53"/>
      <c r="JVK53"/>
      <c r="JVL53"/>
      <c r="JVM53"/>
      <c r="JVN53"/>
      <c r="JVO53"/>
      <c r="JVP53"/>
      <c r="JVQ53"/>
      <c r="JVR53"/>
      <c r="JVS53"/>
      <c r="JVT53"/>
      <c r="JVU53"/>
      <c r="JVV53"/>
      <c r="JVW53"/>
      <c r="JVX53"/>
      <c r="JVY53"/>
      <c r="JVZ53"/>
      <c r="JWA53"/>
      <c r="JWB53"/>
      <c r="JWC53"/>
      <c r="JWD53"/>
      <c r="JWE53"/>
      <c r="JWF53"/>
      <c r="JWG53"/>
      <c r="JWH53"/>
      <c r="JWI53"/>
      <c r="JWJ53"/>
      <c r="JWK53"/>
      <c r="JWL53"/>
      <c r="JWM53"/>
      <c r="JWN53"/>
      <c r="JWO53"/>
      <c r="JWP53"/>
      <c r="JWQ53"/>
      <c r="JWR53"/>
      <c r="JWS53"/>
      <c r="JWT53"/>
      <c r="JWU53"/>
      <c r="JWV53"/>
      <c r="JWW53"/>
      <c r="JWX53"/>
      <c r="JWY53"/>
      <c r="JWZ53"/>
      <c r="JXA53"/>
      <c r="JXB53"/>
      <c r="JXC53"/>
      <c r="JXD53"/>
      <c r="JXE53"/>
      <c r="JXF53"/>
      <c r="JXG53"/>
      <c r="JXH53"/>
      <c r="JXI53"/>
      <c r="JXJ53"/>
      <c r="JXK53"/>
      <c r="JXL53"/>
      <c r="JXM53"/>
      <c r="JXN53"/>
      <c r="JXO53"/>
      <c r="JXP53"/>
      <c r="JXQ53"/>
      <c r="JXR53"/>
      <c r="JXS53"/>
      <c r="JXT53"/>
      <c r="JXU53"/>
      <c r="JXV53"/>
      <c r="JXW53"/>
      <c r="JXX53"/>
      <c r="JXY53"/>
      <c r="JXZ53"/>
      <c r="JYA53"/>
      <c r="JYB53"/>
      <c r="JYC53"/>
      <c r="JYD53"/>
      <c r="JYE53"/>
      <c r="JYF53"/>
      <c r="JYG53"/>
      <c r="JYH53"/>
      <c r="JYI53"/>
      <c r="JYJ53"/>
      <c r="JYK53"/>
      <c r="JYL53"/>
      <c r="JYM53"/>
      <c r="JYN53"/>
      <c r="JYO53"/>
      <c r="JYP53"/>
      <c r="JYQ53"/>
      <c r="JYR53"/>
      <c r="JYS53"/>
      <c r="JYT53"/>
      <c r="JYU53"/>
      <c r="JYV53"/>
      <c r="JYW53"/>
      <c r="JYX53"/>
      <c r="JYY53"/>
      <c r="JYZ53"/>
      <c r="JZA53"/>
      <c r="JZB53"/>
      <c r="JZC53"/>
      <c r="JZD53"/>
      <c r="JZE53"/>
      <c r="JZF53"/>
      <c r="JZG53"/>
      <c r="JZH53"/>
      <c r="JZI53"/>
      <c r="JZJ53"/>
      <c r="JZK53"/>
      <c r="JZL53"/>
      <c r="JZM53"/>
      <c r="JZN53"/>
      <c r="JZO53"/>
      <c r="JZP53"/>
      <c r="JZQ53"/>
      <c r="JZR53"/>
      <c r="JZS53"/>
      <c r="JZT53"/>
      <c r="JZU53"/>
      <c r="JZV53"/>
      <c r="JZW53"/>
      <c r="JZX53"/>
      <c r="JZY53"/>
      <c r="JZZ53"/>
      <c r="KAA53"/>
      <c r="KAB53"/>
      <c r="KAC53"/>
      <c r="KAD53"/>
      <c r="KAE53"/>
      <c r="KAF53"/>
      <c r="KAG53"/>
      <c r="KAH53"/>
      <c r="KAI53"/>
      <c r="KAJ53"/>
      <c r="KAK53"/>
      <c r="KAL53"/>
      <c r="KAM53"/>
      <c r="KAN53"/>
      <c r="KAO53"/>
      <c r="KAP53"/>
      <c r="KAQ53"/>
      <c r="KAR53"/>
      <c r="KAS53"/>
      <c r="KAT53"/>
      <c r="KAU53"/>
      <c r="KAV53"/>
      <c r="KAW53"/>
      <c r="KAX53"/>
      <c r="KAY53"/>
      <c r="KAZ53"/>
      <c r="KBA53"/>
      <c r="KBB53"/>
      <c r="KBC53"/>
      <c r="KBD53"/>
      <c r="KBE53"/>
      <c r="KBF53"/>
      <c r="KBG53"/>
      <c r="KBH53"/>
      <c r="KBI53"/>
      <c r="KBJ53"/>
      <c r="KBK53"/>
      <c r="KBL53"/>
      <c r="KBM53"/>
      <c r="KBN53"/>
      <c r="KBO53"/>
      <c r="KBP53"/>
      <c r="KBQ53"/>
      <c r="KBR53"/>
      <c r="KBS53"/>
      <c r="KBT53"/>
      <c r="KBU53"/>
      <c r="KBV53"/>
      <c r="KBW53"/>
      <c r="KBX53"/>
      <c r="KBY53"/>
      <c r="KBZ53"/>
      <c r="KCA53"/>
      <c r="KCB53"/>
      <c r="KCC53"/>
      <c r="KCD53"/>
      <c r="KCE53"/>
      <c r="KCF53"/>
      <c r="KCG53"/>
      <c r="KCH53"/>
      <c r="KCI53"/>
      <c r="KCJ53"/>
      <c r="KCK53"/>
      <c r="KCL53"/>
      <c r="KCM53"/>
      <c r="KCN53"/>
      <c r="KCO53"/>
      <c r="KCP53"/>
      <c r="KCQ53"/>
      <c r="KCR53"/>
      <c r="KCS53"/>
      <c r="KCT53"/>
      <c r="KCU53"/>
      <c r="KCV53"/>
      <c r="KCW53"/>
      <c r="KCX53"/>
      <c r="KCY53"/>
      <c r="KCZ53"/>
      <c r="KDA53"/>
      <c r="KDB53"/>
      <c r="KDC53"/>
      <c r="KDD53"/>
      <c r="KDE53"/>
      <c r="KDF53"/>
      <c r="KDG53"/>
      <c r="KDH53"/>
      <c r="KDI53"/>
      <c r="KDJ53"/>
      <c r="KDK53"/>
      <c r="KDL53"/>
      <c r="KDM53"/>
      <c r="KDN53"/>
      <c r="KDO53"/>
      <c r="KDP53"/>
      <c r="KDQ53"/>
      <c r="KDR53"/>
      <c r="KDS53"/>
      <c r="KDT53"/>
      <c r="KDU53"/>
      <c r="KDV53"/>
      <c r="KDW53"/>
      <c r="KDX53"/>
      <c r="KDY53"/>
      <c r="KDZ53"/>
      <c r="KEA53"/>
      <c r="KEB53"/>
      <c r="KEC53"/>
      <c r="KED53"/>
      <c r="KEE53"/>
      <c r="KEF53"/>
      <c r="KEG53"/>
      <c r="KEH53"/>
      <c r="KEI53"/>
      <c r="KEJ53"/>
      <c r="KEK53"/>
      <c r="KEL53"/>
      <c r="KEM53"/>
      <c r="KEN53"/>
      <c r="KEO53"/>
      <c r="KEP53"/>
      <c r="KEQ53"/>
      <c r="KER53"/>
      <c r="KES53"/>
      <c r="KET53"/>
      <c r="KEU53"/>
      <c r="KEV53"/>
      <c r="KEW53"/>
      <c r="KEX53"/>
      <c r="KEY53"/>
      <c r="KEZ53"/>
      <c r="KFA53"/>
      <c r="KFB53"/>
      <c r="KFC53"/>
      <c r="KFD53"/>
      <c r="KFE53"/>
      <c r="KFF53"/>
      <c r="KFG53"/>
      <c r="KFH53"/>
      <c r="KFI53"/>
      <c r="KFJ53"/>
      <c r="KFK53"/>
      <c r="KFL53"/>
      <c r="KFM53"/>
      <c r="KFN53"/>
      <c r="KFO53"/>
      <c r="KFP53"/>
      <c r="KFQ53"/>
      <c r="KFR53"/>
      <c r="KFS53"/>
      <c r="KFT53"/>
      <c r="KFU53"/>
      <c r="KFV53"/>
      <c r="KFW53"/>
      <c r="KFX53"/>
      <c r="KFY53"/>
      <c r="KFZ53"/>
      <c r="KGA53"/>
      <c r="KGB53"/>
      <c r="KGC53"/>
      <c r="KGD53"/>
      <c r="KGE53"/>
      <c r="KGF53"/>
      <c r="KGG53"/>
      <c r="KGH53"/>
      <c r="KGI53"/>
      <c r="KGJ53"/>
      <c r="KGK53"/>
      <c r="KGL53"/>
      <c r="KGM53"/>
      <c r="KGN53"/>
      <c r="KGO53"/>
      <c r="KGP53"/>
      <c r="KGQ53"/>
      <c r="KGR53"/>
      <c r="KGS53"/>
      <c r="KGT53"/>
      <c r="KGU53"/>
      <c r="KGV53"/>
      <c r="KGW53"/>
      <c r="KGX53"/>
      <c r="KGY53"/>
      <c r="KGZ53"/>
      <c r="KHA53"/>
      <c r="KHB53"/>
      <c r="KHC53"/>
      <c r="KHD53"/>
      <c r="KHE53"/>
      <c r="KHF53"/>
      <c r="KHG53"/>
      <c r="KHH53"/>
      <c r="KHI53"/>
      <c r="KHJ53"/>
      <c r="KHK53"/>
      <c r="KHL53"/>
      <c r="KHM53"/>
      <c r="KHN53"/>
      <c r="KHO53"/>
      <c r="KHP53"/>
      <c r="KHQ53"/>
      <c r="KHR53"/>
      <c r="KHS53"/>
      <c r="KHT53"/>
      <c r="KHU53"/>
      <c r="KHV53"/>
      <c r="KHW53"/>
      <c r="KHX53"/>
      <c r="KHY53"/>
      <c r="KHZ53"/>
      <c r="KIA53"/>
      <c r="KIB53"/>
      <c r="KIC53"/>
      <c r="KID53"/>
      <c r="KIE53"/>
      <c r="KIF53"/>
      <c r="KIG53"/>
      <c r="KIH53"/>
      <c r="KII53"/>
      <c r="KIJ53"/>
      <c r="KIK53"/>
      <c r="KIL53"/>
      <c r="KIM53"/>
      <c r="KIN53"/>
      <c r="KIO53"/>
      <c r="KIP53"/>
      <c r="KIQ53"/>
      <c r="KIR53"/>
      <c r="KIS53"/>
      <c r="KIT53"/>
      <c r="KIU53"/>
      <c r="KIV53"/>
      <c r="KIW53"/>
      <c r="KIX53"/>
      <c r="KIY53"/>
      <c r="KIZ53"/>
      <c r="KJA53"/>
      <c r="KJB53"/>
      <c r="KJC53"/>
      <c r="KJD53"/>
      <c r="KJE53"/>
      <c r="KJF53"/>
      <c r="KJG53"/>
      <c r="KJH53"/>
      <c r="KJI53"/>
      <c r="KJJ53"/>
      <c r="KJK53"/>
      <c r="KJL53"/>
      <c r="KJM53"/>
      <c r="KJN53"/>
      <c r="KJO53"/>
      <c r="KJP53"/>
      <c r="KJQ53"/>
      <c r="KJR53"/>
      <c r="KJS53"/>
      <c r="KJT53"/>
      <c r="KJU53"/>
      <c r="KJV53"/>
      <c r="KJW53"/>
      <c r="KJX53"/>
      <c r="KJY53"/>
      <c r="KJZ53"/>
      <c r="KKA53"/>
      <c r="KKB53"/>
      <c r="KKC53"/>
      <c r="KKD53"/>
      <c r="KKE53"/>
      <c r="KKF53"/>
      <c r="KKG53"/>
      <c r="KKH53"/>
      <c r="KKI53"/>
      <c r="KKJ53"/>
      <c r="KKK53"/>
      <c r="KKL53"/>
      <c r="KKM53"/>
      <c r="KKN53"/>
      <c r="KKO53"/>
      <c r="KKP53"/>
      <c r="KKQ53"/>
      <c r="KKR53"/>
      <c r="KKS53"/>
      <c r="KKT53"/>
      <c r="KKU53"/>
      <c r="KKV53"/>
      <c r="KKW53"/>
      <c r="KKX53"/>
      <c r="KKY53"/>
      <c r="KKZ53"/>
      <c r="KLA53"/>
      <c r="KLB53"/>
      <c r="KLC53"/>
      <c r="KLD53"/>
      <c r="KLE53"/>
      <c r="KLF53"/>
      <c r="KLG53"/>
      <c r="KLH53"/>
      <c r="KLI53"/>
      <c r="KLJ53"/>
      <c r="KLK53"/>
      <c r="KLL53"/>
      <c r="KLM53"/>
      <c r="KLN53"/>
      <c r="KLO53"/>
      <c r="KLP53"/>
      <c r="KLQ53"/>
      <c r="KLR53"/>
      <c r="KLS53"/>
      <c r="KLT53"/>
      <c r="KLU53"/>
      <c r="KLV53"/>
      <c r="KLW53"/>
      <c r="KLX53"/>
      <c r="KLY53"/>
      <c r="KLZ53"/>
      <c r="KMA53"/>
      <c r="KMB53"/>
      <c r="KMC53"/>
      <c r="KMD53"/>
      <c r="KME53"/>
      <c r="KMF53"/>
      <c r="KMG53"/>
      <c r="KMH53"/>
      <c r="KMI53"/>
      <c r="KMJ53"/>
      <c r="KMK53"/>
      <c r="KML53"/>
      <c r="KMM53"/>
      <c r="KMN53"/>
      <c r="KMO53"/>
      <c r="KMP53"/>
      <c r="KMQ53"/>
      <c r="KMR53"/>
      <c r="KMS53"/>
      <c r="KMT53"/>
      <c r="KMU53"/>
      <c r="KMV53"/>
      <c r="KMW53"/>
      <c r="KMX53"/>
      <c r="KMY53"/>
      <c r="KMZ53"/>
      <c r="KNA53"/>
      <c r="KNB53"/>
      <c r="KNC53"/>
      <c r="KND53"/>
      <c r="KNE53"/>
      <c r="KNF53"/>
      <c r="KNG53"/>
      <c r="KNH53"/>
      <c r="KNI53"/>
      <c r="KNJ53"/>
      <c r="KNK53"/>
      <c r="KNL53"/>
      <c r="KNM53"/>
      <c r="KNN53"/>
      <c r="KNO53"/>
      <c r="KNP53"/>
      <c r="KNQ53"/>
      <c r="KNR53"/>
      <c r="KNS53"/>
      <c r="KNT53"/>
      <c r="KNU53"/>
      <c r="KNV53"/>
      <c r="KNW53"/>
      <c r="KNX53"/>
      <c r="KNY53"/>
      <c r="KNZ53"/>
      <c r="KOA53"/>
      <c r="KOB53"/>
      <c r="KOC53"/>
      <c r="KOD53"/>
      <c r="KOE53"/>
      <c r="KOF53"/>
      <c r="KOG53"/>
      <c r="KOH53"/>
      <c r="KOI53"/>
      <c r="KOJ53"/>
      <c r="KOK53"/>
      <c r="KOL53"/>
      <c r="KOM53"/>
      <c r="KON53"/>
      <c r="KOO53"/>
      <c r="KOP53"/>
      <c r="KOQ53"/>
      <c r="KOR53"/>
      <c r="KOS53"/>
      <c r="KOT53"/>
      <c r="KOU53"/>
      <c r="KOV53"/>
      <c r="KOW53"/>
      <c r="KOX53"/>
      <c r="KOY53"/>
      <c r="KOZ53"/>
      <c r="KPA53"/>
      <c r="KPB53"/>
      <c r="KPC53"/>
      <c r="KPD53"/>
      <c r="KPE53"/>
      <c r="KPF53"/>
      <c r="KPG53"/>
      <c r="KPH53"/>
      <c r="KPI53"/>
      <c r="KPJ53"/>
      <c r="KPK53"/>
      <c r="KPL53"/>
      <c r="KPM53"/>
      <c r="KPN53"/>
      <c r="KPO53"/>
      <c r="KPP53"/>
      <c r="KPQ53"/>
      <c r="KPR53"/>
      <c r="KPS53"/>
      <c r="KPT53"/>
      <c r="KPU53"/>
      <c r="KPV53"/>
      <c r="KPW53"/>
      <c r="KPX53"/>
      <c r="KPY53"/>
      <c r="KPZ53"/>
      <c r="KQA53"/>
      <c r="KQB53"/>
      <c r="KQC53"/>
      <c r="KQD53"/>
      <c r="KQE53"/>
      <c r="KQF53"/>
      <c r="KQG53"/>
      <c r="KQH53"/>
      <c r="KQI53"/>
      <c r="KQJ53"/>
      <c r="KQK53"/>
      <c r="KQL53"/>
      <c r="KQM53"/>
      <c r="KQN53"/>
      <c r="KQO53"/>
      <c r="KQP53"/>
      <c r="KQQ53"/>
      <c r="KQR53"/>
      <c r="KQS53"/>
      <c r="KQT53"/>
      <c r="KQU53"/>
      <c r="KQV53"/>
      <c r="KQW53"/>
      <c r="KQX53"/>
      <c r="KQY53"/>
      <c r="KQZ53"/>
      <c r="KRA53"/>
      <c r="KRB53"/>
      <c r="KRC53"/>
      <c r="KRD53"/>
      <c r="KRE53"/>
      <c r="KRF53"/>
      <c r="KRG53"/>
      <c r="KRH53"/>
      <c r="KRI53"/>
      <c r="KRJ53"/>
      <c r="KRK53"/>
      <c r="KRL53"/>
      <c r="KRM53"/>
      <c r="KRN53"/>
      <c r="KRO53"/>
      <c r="KRP53"/>
      <c r="KRQ53"/>
      <c r="KRR53"/>
      <c r="KRS53"/>
      <c r="KRT53"/>
      <c r="KRU53"/>
      <c r="KRV53"/>
      <c r="KRW53"/>
      <c r="KRX53"/>
      <c r="KRY53"/>
      <c r="KRZ53"/>
      <c r="KSA53"/>
      <c r="KSB53"/>
      <c r="KSC53"/>
      <c r="KSD53"/>
      <c r="KSE53"/>
      <c r="KSF53"/>
      <c r="KSG53"/>
      <c r="KSH53"/>
      <c r="KSI53"/>
      <c r="KSJ53"/>
      <c r="KSK53"/>
      <c r="KSL53"/>
      <c r="KSM53"/>
      <c r="KSN53"/>
      <c r="KSO53"/>
      <c r="KSP53"/>
      <c r="KSQ53"/>
      <c r="KSR53"/>
      <c r="KSS53"/>
      <c r="KST53"/>
      <c r="KSU53"/>
      <c r="KSV53"/>
      <c r="KSW53"/>
      <c r="KSX53"/>
      <c r="KSY53"/>
      <c r="KSZ53"/>
      <c r="KTA53"/>
      <c r="KTB53"/>
      <c r="KTC53"/>
      <c r="KTD53"/>
      <c r="KTE53"/>
      <c r="KTF53"/>
      <c r="KTG53"/>
      <c r="KTH53"/>
      <c r="KTI53"/>
      <c r="KTJ53"/>
      <c r="KTK53"/>
      <c r="KTL53"/>
      <c r="KTM53"/>
      <c r="KTN53"/>
      <c r="KTO53"/>
      <c r="KTP53"/>
      <c r="KTQ53"/>
      <c r="KTR53"/>
      <c r="KTS53"/>
      <c r="KTT53"/>
      <c r="KTU53"/>
      <c r="KTV53"/>
      <c r="KTW53"/>
      <c r="KTX53"/>
      <c r="KTY53"/>
      <c r="KTZ53"/>
      <c r="KUA53"/>
      <c r="KUB53"/>
      <c r="KUC53"/>
      <c r="KUD53"/>
      <c r="KUE53"/>
      <c r="KUF53"/>
      <c r="KUG53"/>
      <c r="KUH53"/>
      <c r="KUI53"/>
      <c r="KUJ53"/>
      <c r="KUK53"/>
      <c r="KUL53"/>
      <c r="KUM53"/>
      <c r="KUN53"/>
      <c r="KUO53"/>
      <c r="KUP53"/>
      <c r="KUQ53"/>
      <c r="KUR53"/>
      <c r="KUS53"/>
      <c r="KUT53"/>
      <c r="KUU53"/>
      <c r="KUV53"/>
      <c r="KUW53"/>
      <c r="KUX53"/>
      <c r="KUY53"/>
      <c r="KUZ53"/>
      <c r="KVA53"/>
      <c r="KVB53"/>
      <c r="KVC53"/>
      <c r="KVD53"/>
      <c r="KVE53"/>
      <c r="KVF53"/>
      <c r="KVG53"/>
      <c r="KVH53"/>
      <c r="KVI53"/>
      <c r="KVJ53"/>
      <c r="KVK53"/>
      <c r="KVL53"/>
      <c r="KVM53"/>
      <c r="KVN53"/>
      <c r="KVO53"/>
      <c r="KVP53"/>
      <c r="KVQ53"/>
      <c r="KVR53"/>
      <c r="KVS53"/>
      <c r="KVT53"/>
      <c r="KVU53"/>
      <c r="KVV53"/>
      <c r="KVW53"/>
      <c r="KVX53"/>
      <c r="KVY53"/>
      <c r="KVZ53"/>
      <c r="KWA53"/>
      <c r="KWB53"/>
      <c r="KWC53"/>
      <c r="KWD53"/>
      <c r="KWE53"/>
      <c r="KWF53"/>
      <c r="KWG53"/>
      <c r="KWH53"/>
      <c r="KWI53"/>
      <c r="KWJ53"/>
      <c r="KWK53"/>
      <c r="KWL53"/>
      <c r="KWM53"/>
      <c r="KWN53"/>
      <c r="KWO53"/>
      <c r="KWP53"/>
      <c r="KWQ53"/>
      <c r="KWR53"/>
      <c r="KWS53"/>
      <c r="KWT53"/>
      <c r="KWU53"/>
      <c r="KWV53"/>
      <c r="KWW53"/>
      <c r="KWX53"/>
      <c r="KWY53"/>
      <c r="KWZ53"/>
      <c r="KXA53"/>
      <c r="KXB53"/>
      <c r="KXC53"/>
      <c r="KXD53"/>
      <c r="KXE53"/>
      <c r="KXF53"/>
      <c r="KXG53"/>
      <c r="KXH53"/>
      <c r="KXI53"/>
      <c r="KXJ53"/>
      <c r="KXK53"/>
      <c r="KXL53"/>
      <c r="KXM53"/>
      <c r="KXN53"/>
      <c r="KXO53"/>
      <c r="KXP53"/>
      <c r="KXQ53"/>
      <c r="KXR53"/>
      <c r="KXS53"/>
      <c r="KXT53"/>
      <c r="KXU53"/>
      <c r="KXV53"/>
      <c r="KXW53"/>
      <c r="KXX53"/>
      <c r="KXY53"/>
      <c r="KXZ53"/>
      <c r="KYA53"/>
      <c r="KYB53"/>
      <c r="KYC53"/>
      <c r="KYD53"/>
      <c r="KYE53"/>
      <c r="KYF53"/>
      <c r="KYG53"/>
      <c r="KYH53"/>
      <c r="KYI53"/>
      <c r="KYJ53"/>
      <c r="KYK53"/>
      <c r="KYL53"/>
      <c r="KYM53"/>
      <c r="KYN53"/>
      <c r="KYO53"/>
      <c r="KYP53"/>
      <c r="KYQ53"/>
      <c r="KYR53"/>
      <c r="KYS53"/>
      <c r="KYT53"/>
      <c r="KYU53"/>
      <c r="KYV53"/>
      <c r="KYW53"/>
      <c r="KYX53"/>
      <c r="KYY53"/>
      <c r="KYZ53"/>
      <c r="KZA53"/>
      <c r="KZB53"/>
      <c r="KZC53"/>
      <c r="KZD53"/>
      <c r="KZE53"/>
      <c r="KZF53"/>
      <c r="KZG53"/>
      <c r="KZH53"/>
      <c r="KZI53"/>
      <c r="KZJ53"/>
      <c r="KZK53"/>
      <c r="KZL53"/>
      <c r="KZM53"/>
      <c r="KZN53"/>
      <c r="KZO53"/>
      <c r="KZP53"/>
      <c r="KZQ53"/>
      <c r="KZR53"/>
      <c r="KZS53"/>
      <c r="KZT53"/>
      <c r="KZU53"/>
      <c r="KZV53"/>
      <c r="KZW53"/>
      <c r="KZX53"/>
      <c r="KZY53"/>
      <c r="KZZ53"/>
      <c r="LAA53"/>
      <c r="LAB53"/>
      <c r="LAC53"/>
      <c r="LAD53"/>
      <c r="LAE53"/>
      <c r="LAF53"/>
      <c r="LAG53"/>
      <c r="LAH53"/>
      <c r="LAI53"/>
      <c r="LAJ53"/>
      <c r="LAK53"/>
      <c r="LAL53"/>
      <c r="LAM53"/>
      <c r="LAN53"/>
      <c r="LAO53"/>
      <c r="LAP53"/>
      <c r="LAQ53"/>
      <c r="LAR53"/>
      <c r="LAS53"/>
      <c r="LAT53"/>
      <c r="LAU53"/>
      <c r="LAV53"/>
      <c r="LAW53"/>
      <c r="LAX53"/>
      <c r="LAY53"/>
      <c r="LAZ53"/>
      <c r="LBA53"/>
      <c r="LBB53"/>
      <c r="LBC53"/>
      <c r="LBD53"/>
      <c r="LBE53"/>
      <c r="LBF53"/>
      <c r="LBG53"/>
      <c r="LBH53"/>
      <c r="LBI53"/>
      <c r="LBJ53"/>
      <c r="LBK53"/>
      <c r="LBL53"/>
      <c r="LBM53"/>
      <c r="LBN53"/>
      <c r="LBO53"/>
      <c r="LBP53"/>
      <c r="LBQ53"/>
      <c r="LBR53"/>
      <c r="LBS53"/>
      <c r="LBT53"/>
      <c r="LBU53"/>
      <c r="LBV53"/>
      <c r="LBW53"/>
      <c r="LBX53"/>
      <c r="LBY53"/>
      <c r="LBZ53"/>
      <c r="LCA53"/>
      <c r="LCB53"/>
      <c r="LCC53"/>
      <c r="LCD53"/>
      <c r="LCE53"/>
      <c r="LCF53"/>
      <c r="LCG53"/>
      <c r="LCH53"/>
      <c r="LCI53"/>
      <c r="LCJ53"/>
      <c r="LCK53"/>
      <c r="LCL53"/>
      <c r="LCM53"/>
      <c r="LCN53"/>
      <c r="LCO53"/>
      <c r="LCP53"/>
      <c r="LCQ53"/>
      <c r="LCR53"/>
      <c r="LCS53"/>
      <c r="LCT53"/>
      <c r="LCU53"/>
      <c r="LCV53"/>
      <c r="LCW53"/>
      <c r="LCX53"/>
      <c r="LCY53"/>
      <c r="LCZ53"/>
      <c r="LDA53"/>
      <c r="LDB53"/>
      <c r="LDC53"/>
      <c r="LDD53"/>
      <c r="LDE53"/>
      <c r="LDF53"/>
      <c r="LDG53"/>
      <c r="LDH53"/>
      <c r="LDI53"/>
      <c r="LDJ53"/>
      <c r="LDK53"/>
      <c r="LDL53"/>
      <c r="LDM53"/>
      <c r="LDN53"/>
      <c r="LDO53"/>
      <c r="LDP53"/>
      <c r="LDQ53"/>
      <c r="LDR53"/>
      <c r="LDS53"/>
      <c r="LDT53"/>
      <c r="LDU53"/>
      <c r="LDV53"/>
      <c r="LDW53"/>
      <c r="LDX53"/>
      <c r="LDY53"/>
      <c r="LDZ53"/>
      <c r="LEA53"/>
      <c r="LEB53"/>
      <c r="LEC53"/>
      <c r="LED53"/>
      <c r="LEE53"/>
      <c r="LEF53"/>
      <c r="LEG53"/>
      <c r="LEH53"/>
      <c r="LEI53"/>
      <c r="LEJ53"/>
      <c r="LEK53"/>
      <c r="LEL53"/>
      <c r="LEM53"/>
      <c r="LEN53"/>
      <c r="LEO53"/>
      <c r="LEP53"/>
      <c r="LEQ53"/>
      <c r="LER53"/>
      <c r="LES53"/>
      <c r="LET53"/>
      <c r="LEU53"/>
      <c r="LEV53"/>
      <c r="LEW53"/>
      <c r="LEX53"/>
      <c r="LEY53"/>
      <c r="LEZ53"/>
      <c r="LFA53"/>
      <c r="LFB53"/>
      <c r="LFC53"/>
      <c r="LFD53"/>
      <c r="LFE53"/>
      <c r="LFF53"/>
      <c r="LFG53"/>
      <c r="LFH53"/>
      <c r="LFI53"/>
      <c r="LFJ53"/>
      <c r="LFK53"/>
      <c r="LFL53"/>
      <c r="LFM53"/>
      <c r="LFN53"/>
      <c r="LFO53"/>
      <c r="LFP53"/>
      <c r="LFQ53"/>
      <c r="LFR53"/>
      <c r="LFS53"/>
      <c r="LFT53"/>
      <c r="LFU53"/>
      <c r="LFV53"/>
      <c r="LFW53"/>
      <c r="LFX53"/>
      <c r="LFY53"/>
      <c r="LFZ53"/>
      <c r="LGA53"/>
      <c r="LGB53"/>
      <c r="LGC53"/>
      <c r="LGD53"/>
      <c r="LGE53"/>
      <c r="LGF53"/>
      <c r="LGG53"/>
      <c r="LGH53"/>
      <c r="LGI53"/>
      <c r="LGJ53"/>
      <c r="LGK53"/>
      <c r="LGL53"/>
      <c r="LGM53"/>
      <c r="LGN53"/>
      <c r="LGO53"/>
      <c r="LGP53"/>
      <c r="LGQ53"/>
      <c r="LGR53"/>
      <c r="LGS53"/>
      <c r="LGT53"/>
      <c r="LGU53"/>
      <c r="LGV53"/>
      <c r="LGW53"/>
      <c r="LGX53"/>
      <c r="LGY53"/>
      <c r="LGZ53"/>
      <c r="LHA53"/>
      <c r="LHB53"/>
      <c r="LHC53"/>
      <c r="LHD53"/>
      <c r="LHE53"/>
      <c r="LHF53"/>
      <c r="LHG53"/>
      <c r="LHH53"/>
      <c r="LHI53"/>
      <c r="LHJ53"/>
      <c r="LHK53"/>
      <c r="LHL53"/>
      <c r="LHM53"/>
      <c r="LHN53"/>
      <c r="LHO53"/>
      <c r="LHP53"/>
      <c r="LHQ53"/>
      <c r="LHR53"/>
      <c r="LHS53"/>
      <c r="LHT53"/>
      <c r="LHU53"/>
      <c r="LHV53"/>
      <c r="LHW53"/>
      <c r="LHX53"/>
      <c r="LHY53"/>
      <c r="LHZ53"/>
      <c r="LIA53"/>
      <c r="LIB53"/>
      <c r="LIC53"/>
      <c r="LID53"/>
      <c r="LIE53"/>
      <c r="LIF53"/>
      <c r="LIG53"/>
      <c r="LIH53"/>
      <c r="LII53"/>
      <c r="LIJ53"/>
      <c r="LIK53"/>
      <c r="LIL53"/>
      <c r="LIM53"/>
      <c r="LIN53"/>
      <c r="LIO53"/>
      <c r="LIP53"/>
      <c r="LIQ53"/>
      <c r="LIR53"/>
      <c r="LIS53"/>
      <c r="LIT53"/>
      <c r="LIU53"/>
      <c r="LIV53"/>
      <c r="LIW53"/>
      <c r="LIX53"/>
      <c r="LIY53"/>
      <c r="LIZ53"/>
      <c r="LJA53"/>
      <c r="LJB53"/>
      <c r="LJC53"/>
      <c r="LJD53"/>
      <c r="LJE53"/>
      <c r="LJF53"/>
      <c r="LJG53"/>
      <c r="LJH53"/>
      <c r="LJI53"/>
      <c r="LJJ53"/>
      <c r="LJK53"/>
      <c r="LJL53"/>
      <c r="LJM53"/>
      <c r="LJN53"/>
      <c r="LJO53"/>
      <c r="LJP53"/>
      <c r="LJQ53"/>
      <c r="LJR53"/>
      <c r="LJS53"/>
      <c r="LJT53"/>
      <c r="LJU53"/>
      <c r="LJV53"/>
      <c r="LJW53"/>
      <c r="LJX53"/>
      <c r="LJY53"/>
      <c r="LJZ53"/>
      <c r="LKA53"/>
      <c r="LKB53"/>
      <c r="LKC53"/>
      <c r="LKD53"/>
      <c r="LKE53"/>
      <c r="LKF53"/>
      <c r="LKG53"/>
      <c r="LKH53"/>
      <c r="LKI53"/>
      <c r="LKJ53"/>
      <c r="LKK53"/>
      <c r="LKL53"/>
      <c r="LKM53"/>
      <c r="LKN53"/>
      <c r="LKO53"/>
      <c r="LKP53"/>
      <c r="LKQ53"/>
      <c r="LKR53"/>
      <c r="LKS53"/>
      <c r="LKT53"/>
      <c r="LKU53"/>
      <c r="LKV53"/>
      <c r="LKW53"/>
      <c r="LKX53"/>
      <c r="LKY53"/>
      <c r="LKZ53"/>
      <c r="LLA53"/>
      <c r="LLB53"/>
      <c r="LLC53"/>
      <c r="LLD53"/>
      <c r="LLE53"/>
      <c r="LLF53"/>
      <c r="LLG53"/>
      <c r="LLH53"/>
      <c r="LLI53"/>
      <c r="LLJ53"/>
      <c r="LLK53"/>
      <c r="LLL53"/>
      <c r="LLM53"/>
      <c r="LLN53"/>
      <c r="LLO53"/>
      <c r="LLP53"/>
      <c r="LLQ53"/>
      <c r="LLR53"/>
      <c r="LLS53"/>
      <c r="LLT53"/>
      <c r="LLU53"/>
      <c r="LLV53"/>
      <c r="LLW53"/>
      <c r="LLX53"/>
      <c r="LLY53"/>
      <c r="LLZ53"/>
      <c r="LMA53"/>
      <c r="LMB53"/>
      <c r="LMC53"/>
      <c r="LMD53"/>
      <c r="LME53"/>
      <c r="LMF53"/>
      <c r="LMG53"/>
      <c r="LMH53"/>
      <c r="LMI53"/>
      <c r="LMJ53"/>
      <c r="LMK53"/>
      <c r="LML53"/>
      <c r="LMM53"/>
      <c r="LMN53"/>
      <c r="LMO53"/>
      <c r="LMP53"/>
      <c r="LMQ53"/>
      <c r="LMR53"/>
      <c r="LMS53"/>
      <c r="LMT53"/>
      <c r="LMU53"/>
      <c r="LMV53"/>
      <c r="LMW53"/>
      <c r="LMX53"/>
      <c r="LMY53"/>
      <c r="LMZ53"/>
      <c r="LNA53"/>
      <c r="LNB53"/>
      <c r="LNC53"/>
      <c r="LND53"/>
      <c r="LNE53"/>
      <c r="LNF53"/>
      <c r="LNG53"/>
      <c r="LNH53"/>
      <c r="LNI53"/>
      <c r="LNJ53"/>
      <c r="LNK53"/>
      <c r="LNL53"/>
      <c r="LNM53"/>
      <c r="LNN53"/>
      <c r="LNO53"/>
      <c r="LNP53"/>
      <c r="LNQ53"/>
      <c r="LNR53"/>
      <c r="LNS53"/>
      <c r="LNT53"/>
      <c r="LNU53"/>
      <c r="LNV53"/>
      <c r="LNW53"/>
      <c r="LNX53"/>
      <c r="LNY53"/>
      <c r="LNZ53"/>
      <c r="LOA53"/>
      <c r="LOB53"/>
      <c r="LOC53"/>
      <c r="LOD53"/>
      <c r="LOE53"/>
      <c r="LOF53"/>
      <c r="LOG53"/>
      <c r="LOH53"/>
      <c r="LOI53"/>
      <c r="LOJ53"/>
      <c r="LOK53"/>
      <c r="LOL53"/>
      <c r="LOM53"/>
      <c r="LON53"/>
      <c r="LOO53"/>
      <c r="LOP53"/>
      <c r="LOQ53"/>
      <c r="LOR53"/>
      <c r="LOS53"/>
      <c r="LOT53"/>
      <c r="LOU53"/>
      <c r="LOV53"/>
      <c r="LOW53"/>
      <c r="LOX53"/>
      <c r="LOY53"/>
      <c r="LOZ53"/>
      <c r="LPA53"/>
      <c r="LPB53"/>
      <c r="LPC53"/>
      <c r="LPD53"/>
      <c r="LPE53"/>
      <c r="LPF53"/>
      <c r="LPG53"/>
      <c r="LPH53"/>
      <c r="LPI53"/>
      <c r="LPJ53"/>
      <c r="LPK53"/>
      <c r="LPL53"/>
      <c r="LPM53"/>
      <c r="LPN53"/>
      <c r="LPO53"/>
      <c r="LPP53"/>
      <c r="LPQ53"/>
      <c r="LPR53"/>
      <c r="LPS53"/>
      <c r="LPT53"/>
      <c r="LPU53"/>
      <c r="LPV53"/>
      <c r="LPW53"/>
      <c r="LPX53"/>
      <c r="LPY53"/>
      <c r="LPZ53"/>
      <c r="LQA53"/>
      <c r="LQB53"/>
      <c r="LQC53"/>
      <c r="LQD53"/>
      <c r="LQE53"/>
      <c r="LQF53"/>
      <c r="LQG53"/>
      <c r="LQH53"/>
      <c r="LQI53"/>
      <c r="LQJ53"/>
      <c r="LQK53"/>
      <c r="LQL53"/>
      <c r="LQM53"/>
      <c r="LQN53"/>
      <c r="LQO53"/>
      <c r="LQP53"/>
      <c r="LQQ53"/>
      <c r="LQR53"/>
      <c r="LQS53"/>
      <c r="LQT53"/>
      <c r="LQU53"/>
      <c r="LQV53"/>
      <c r="LQW53"/>
      <c r="LQX53"/>
      <c r="LQY53"/>
      <c r="LQZ53"/>
      <c r="LRA53"/>
      <c r="LRB53"/>
      <c r="LRC53"/>
      <c r="LRD53"/>
      <c r="LRE53"/>
      <c r="LRF53"/>
      <c r="LRG53"/>
      <c r="LRH53"/>
      <c r="LRI53"/>
      <c r="LRJ53"/>
      <c r="LRK53"/>
      <c r="LRL53"/>
      <c r="LRM53"/>
      <c r="LRN53"/>
      <c r="LRO53"/>
      <c r="LRP53"/>
      <c r="LRQ53"/>
      <c r="LRR53"/>
      <c r="LRS53"/>
      <c r="LRT53"/>
      <c r="LRU53"/>
      <c r="LRV53"/>
      <c r="LRW53"/>
      <c r="LRX53"/>
      <c r="LRY53"/>
      <c r="LRZ53"/>
      <c r="LSA53"/>
      <c r="LSB53"/>
      <c r="LSC53"/>
      <c r="LSD53"/>
      <c r="LSE53"/>
      <c r="LSF53"/>
      <c r="LSG53"/>
      <c r="LSH53"/>
      <c r="LSI53"/>
      <c r="LSJ53"/>
      <c r="LSK53"/>
      <c r="LSL53"/>
      <c r="LSM53"/>
      <c r="LSN53"/>
      <c r="LSO53"/>
      <c r="LSP53"/>
      <c r="LSQ53"/>
      <c r="LSR53"/>
      <c r="LSS53"/>
      <c r="LST53"/>
      <c r="LSU53"/>
      <c r="LSV53"/>
      <c r="LSW53"/>
      <c r="LSX53"/>
      <c r="LSY53"/>
      <c r="LSZ53"/>
      <c r="LTA53"/>
      <c r="LTB53"/>
      <c r="LTC53"/>
      <c r="LTD53"/>
      <c r="LTE53"/>
      <c r="LTF53"/>
      <c r="LTG53"/>
      <c r="LTH53"/>
      <c r="LTI53"/>
      <c r="LTJ53"/>
      <c r="LTK53"/>
      <c r="LTL53"/>
      <c r="LTM53"/>
      <c r="LTN53"/>
      <c r="LTO53"/>
      <c r="LTP53"/>
      <c r="LTQ53"/>
      <c r="LTR53"/>
      <c r="LTS53"/>
      <c r="LTT53"/>
      <c r="LTU53"/>
      <c r="LTV53"/>
      <c r="LTW53"/>
      <c r="LTX53"/>
      <c r="LTY53"/>
      <c r="LTZ53"/>
      <c r="LUA53"/>
      <c r="LUB53"/>
      <c r="LUC53"/>
      <c r="LUD53"/>
      <c r="LUE53"/>
      <c r="LUF53"/>
      <c r="LUG53"/>
      <c r="LUH53"/>
      <c r="LUI53"/>
      <c r="LUJ53"/>
      <c r="LUK53"/>
      <c r="LUL53"/>
      <c r="LUM53"/>
      <c r="LUN53"/>
      <c r="LUO53"/>
      <c r="LUP53"/>
      <c r="LUQ53"/>
      <c r="LUR53"/>
      <c r="LUS53"/>
      <c r="LUT53"/>
      <c r="LUU53"/>
      <c r="LUV53"/>
      <c r="LUW53"/>
      <c r="LUX53"/>
      <c r="LUY53"/>
      <c r="LUZ53"/>
      <c r="LVA53"/>
      <c r="LVB53"/>
      <c r="LVC53"/>
      <c r="LVD53"/>
      <c r="LVE53"/>
      <c r="LVF53"/>
      <c r="LVG53"/>
      <c r="LVH53"/>
      <c r="LVI53"/>
      <c r="LVJ53"/>
      <c r="LVK53"/>
      <c r="LVL53"/>
      <c r="LVM53"/>
      <c r="LVN53"/>
      <c r="LVO53"/>
      <c r="LVP53"/>
      <c r="LVQ53"/>
      <c r="LVR53"/>
      <c r="LVS53"/>
      <c r="LVT53"/>
      <c r="LVU53"/>
      <c r="LVV53"/>
      <c r="LVW53"/>
      <c r="LVX53"/>
      <c r="LVY53"/>
      <c r="LVZ53"/>
      <c r="LWA53"/>
      <c r="LWB53"/>
      <c r="LWC53"/>
      <c r="LWD53"/>
      <c r="LWE53"/>
      <c r="LWF53"/>
      <c r="LWG53"/>
      <c r="LWH53"/>
      <c r="LWI53"/>
      <c r="LWJ53"/>
      <c r="LWK53"/>
      <c r="LWL53"/>
      <c r="LWM53"/>
      <c r="LWN53"/>
      <c r="LWO53"/>
      <c r="LWP53"/>
      <c r="LWQ53"/>
      <c r="LWR53"/>
      <c r="LWS53"/>
      <c r="LWT53"/>
      <c r="LWU53"/>
      <c r="LWV53"/>
      <c r="LWW53"/>
      <c r="LWX53"/>
      <c r="LWY53"/>
      <c r="LWZ53"/>
      <c r="LXA53"/>
      <c r="LXB53"/>
      <c r="LXC53"/>
      <c r="LXD53"/>
      <c r="LXE53"/>
      <c r="LXF53"/>
      <c r="LXG53"/>
      <c r="LXH53"/>
      <c r="LXI53"/>
      <c r="LXJ53"/>
      <c r="LXK53"/>
      <c r="LXL53"/>
      <c r="LXM53"/>
      <c r="LXN53"/>
      <c r="LXO53"/>
      <c r="LXP53"/>
      <c r="LXQ53"/>
      <c r="LXR53"/>
      <c r="LXS53"/>
      <c r="LXT53"/>
      <c r="LXU53"/>
      <c r="LXV53"/>
      <c r="LXW53"/>
      <c r="LXX53"/>
      <c r="LXY53"/>
      <c r="LXZ53"/>
      <c r="LYA53"/>
      <c r="LYB53"/>
      <c r="LYC53"/>
      <c r="LYD53"/>
      <c r="LYE53"/>
      <c r="LYF53"/>
      <c r="LYG53"/>
      <c r="LYH53"/>
      <c r="LYI53"/>
      <c r="LYJ53"/>
      <c r="LYK53"/>
      <c r="LYL53"/>
      <c r="LYM53"/>
      <c r="LYN53"/>
      <c r="LYO53"/>
      <c r="LYP53"/>
      <c r="LYQ53"/>
      <c r="LYR53"/>
      <c r="LYS53"/>
      <c r="LYT53"/>
      <c r="LYU53"/>
      <c r="LYV53"/>
      <c r="LYW53"/>
      <c r="LYX53"/>
      <c r="LYY53"/>
      <c r="LYZ53"/>
      <c r="LZA53"/>
      <c r="LZB53"/>
      <c r="LZC53"/>
      <c r="LZD53"/>
      <c r="LZE53"/>
      <c r="LZF53"/>
      <c r="LZG53"/>
      <c r="LZH53"/>
      <c r="LZI53"/>
      <c r="LZJ53"/>
      <c r="LZK53"/>
      <c r="LZL53"/>
      <c r="LZM53"/>
      <c r="LZN53"/>
      <c r="LZO53"/>
      <c r="LZP53"/>
      <c r="LZQ53"/>
      <c r="LZR53"/>
      <c r="LZS53"/>
      <c r="LZT53"/>
      <c r="LZU53"/>
      <c r="LZV53"/>
      <c r="LZW53"/>
      <c r="LZX53"/>
      <c r="LZY53"/>
      <c r="LZZ53"/>
      <c r="MAA53"/>
      <c r="MAB53"/>
      <c r="MAC53"/>
      <c r="MAD53"/>
      <c r="MAE53"/>
      <c r="MAF53"/>
      <c r="MAG53"/>
      <c r="MAH53"/>
      <c r="MAI53"/>
      <c r="MAJ53"/>
      <c r="MAK53"/>
      <c r="MAL53"/>
      <c r="MAM53"/>
      <c r="MAN53"/>
      <c r="MAO53"/>
      <c r="MAP53"/>
      <c r="MAQ53"/>
      <c r="MAR53"/>
      <c r="MAS53"/>
      <c r="MAT53"/>
      <c r="MAU53"/>
      <c r="MAV53"/>
      <c r="MAW53"/>
      <c r="MAX53"/>
      <c r="MAY53"/>
      <c r="MAZ53"/>
      <c r="MBA53"/>
      <c r="MBB53"/>
      <c r="MBC53"/>
      <c r="MBD53"/>
      <c r="MBE53"/>
      <c r="MBF53"/>
      <c r="MBG53"/>
      <c r="MBH53"/>
      <c r="MBI53"/>
      <c r="MBJ53"/>
      <c r="MBK53"/>
      <c r="MBL53"/>
      <c r="MBM53"/>
      <c r="MBN53"/>
      <c r="MBO53"/>
      <c r="MBP53"/>
      <c r="MBQ53"/>
      <c r="MBR53"/>
      <c r="MBS53"/>
      <c r="MBT53"/>
      <c r="MBU53"/>
      <c r="MBV53"/>
      <c r="MBW53"/>
      <c r="MBX53"/>
      <c r="MBY53"/>
      <c r="MBZ53"/>
      <c r="MCA53"/>
      <c r="MCB53"/>
      <c r="MCC53"/>
      <c r="MCD53"/>
      <c r="MCE53"/>
      <c r="MCF53"/>
      <c r="MCG53"/>
      <c r="MCH53"/>
      <c r="MCI53"/>
      <c r="MCJ53"/>
      <c r="MCK53"/>
      <c r="MCL53"/>
      <c r="MCM53"/>
      <c r="MCN53"/>
      <c r="MCO53"/>
      <c r="MCP53"/>
      <c r="MCQ53"/>
      <c r="MCR53"/>
      <c r="MCS53"/>
      <c r="MCT53"/>
      <c r="MCU53"/>
      <c r="MCV53"/>
      <c r="MCW53"/>
      <c r="MCX53"/>
      <c r="MCY53"/>
      <c r="MCZ53"/>
      <c r="MDA53"/>
      <c r="MDB53"/>
      <c r="MDC53"/>
      <c r="MDD53"/>
      <c r="MDE53"/>
      <c r="MDF53"/>
      <c r="MDG53"/>
      <c r="MDH53"/>
      <c r="MDI53"/>
      <c r="MDJ53"/>
      <c r="MDK53"/>
      <c r="MDL53"/>
      <c r="MDM53"/>
      <c r="MDN53"/>
      <c r="MDO53"/>
      <c r="MDP53"/>
      <c r="MDQ53"/>
      <c r="MDR53"/>
      <c r="MDS53"/>
      <c r="MDT53"/>
      <c r="MDU53"/>
      <c r="MDV53"/>
      <c r="MDW53"/>
      <c r="MDX53"/>
      <c r="MDY53"/>
      <c r="MDZ53"/>
      <c r="MEA53"/>
      <c r="MEB53"/>
      <c r="MEC53"/>
      <c r="MED53"/>
      <c r="MEE53"/>
      <c r="MEF53"/>
      <c r="MEG53"/>
      <c r="MEH53"/>
      <c r="MEI53"/>
      <c r="MEJ53"/>
      <c r="MEK53"/>
      <c r="MEL53"/>
      <c r="MEM53"/>
      <c r="MEN53"/>
      <c r="MEO53"/>
      <c r="MEP53"/>
      <c r="MEQ53"/>
      <c r="MER53"/>
      <c r="MES53"/>
      <c r="MET53"/>
      <c r="MEU53"/>
      <c r="MEV53"/>
      <c r="MEW53"/>
      <c r="MEX53"/>
      <c r="MEY53"/>
      <c r="MEZ53"/>
      <c r="MFA53"/>
      <c r="MFB53"/>
      <c r="MFC53"/>
      <c r="MFD53"/>
      <c r="MFE53"/>
      <c r="MFF53"/>
      <c r="MFG53"/>
      <c r="MFH53"/>
      <c r="MFI53"/>
      <c r="MFJ53"/>
      <c r="MFK53"/>
      <c r="MFL53"/>
      <c r="MFM53"/>
      <c r="MFN53"/>
      <c r="MFO53"/>
      <c r="MFP53"/>
      <c r="MFQ53"/>
      <c r="MFR53"/>
      <c r="MFS53"/>
      <c r="MFT53"/>
      <c r="MFU53"/>
      <c r="MFV53"/>
      <c r="MFW53"/>
      <c r="MFX53"/>
      <c r="MFY53"/>
      <c r="MFZ53"/>
      <c r="MGA53"/>
      <c r="MGB53"/>
      <c r="MGC53"/>
      <c r="MGD53"/>
      <c r="MGE53"/>
      <c r="MGF53"/>
      <c r="MGG53"/>
      <c r="MGH53"/>
      <c r="MGI53"/>
      <c r="MGJ53"/>
      <c r="MGK53"/>
      <c r="MGL53"/>
      <c r="MGM53"/>
      <c r="MGN53"/>
      <c r="MGO53"/>
      <c r="MGP53"/>
      <c r="MGQ53"/>
      <c r="MGR53"/>
      <c r="MGS53"/>
      <c r="MGT53"/>
      <c r="MGU53"/>
      <c r="MGV53"/>
      <c r="MGW53"/>
      <c r="MGX53"/>
      <c r="MGY53"/>
      <c r="MGZ53"/>
      <c r="MHA53"/>
      <c r="MHB53"/>
      <c r="MHC53"/>
      <c r="MHD53"/>
      <c r="MHE53"/>
      <c r="MHF53"/>
      <c r="MHG53"/>
      <c r="MHH53"/>
      <c r="MHI53"/>
      <c r="MHJ53"/>
      <c r="MHK53"/>
      <c r="MHL53"/>
      <c r="MHM53"/>
      <c r="MHN53"/>
      <c r="MHO53"/>
      <c r="MHP53"/>
      <c r="MHQ53"/>
      <c r="MHR53"/>
      <c r="MHS53"/>
      <c r="MHT53"/>
      <c r="MHU53"/>
      <c r="MHV53"/>
      <c r="MHW53"/>
      <c r="MHX53"/>
      <c r="MHY53"/>
      <c r="MHZ53"/>
      <c r="MIA53"/>
      <c r="MIB53"/>
      <c r="MIC53"/>
      <c r="MID53"/>
      <c r="MIE53"/>
      <c r="MIF53"/>
      <c r="MIG53"/>
      <c r="MIH53"/>
      <c r="MII53"/>
      <c r="MIJ53"/>
      <c r="MIK53"/>
      <c r="MIL53"/>
      <c r="MIM53"/>
      <c r="MIN53"/>
      <c r="MIO53"/>
      <c r="MIP53"/>
      <c r="MIQ53"/>
      <c r="MIR53"/>
      <c r="MIS53"/>
      <c r="MIT53"/>
      <c r="MIU53"/>
      <c r="MIV53"/>
      <c r="MIW53"/>
      <c r="MIX53"/>
      <c r="MIY53"/>
      <c r="MIZ53"/>
      <c r="MJA53"/>
      <c r="MJB53"/>
      <c r="MJC53"/>
      <c r="MJD53"/>
      <c r="MJE53"/>
      <c r="MJF53"/>
      <c r="MJG53"/>
      <c r="MJH53"/>
      <c r="MJI53"/>
      <c r="MJJ53"/>
      <c r="MJK53"/>
      <c r="MJL53"/>
      <c r="MJM53"/>
      <c r="MJN53"/>
      <c r="MJO53"/>
      <c r="MJP53"/>
      <c r="MJQ53"/>
      <c r="MJR53"/>
      <c r="MJS53"/>
      <c r="MJT53"/>
      <c r="MJU53"/>
      <c r="MJV53"/>
      <c r="MJW53"/>
      <c r="MJX53"/>
      <c r="MJY53"/>
      <c r="MJZ53"/>
      <c r="MKA53"/>
      <c r="MKB53"/>
      <c r="MKC53"/>
      <c r="MKD53"/>
      <c r="MKE53"/>
      <c r="MKF53"/>
      <c r="MKG53"/>
      <c r="MKH53"/>
      <c r="MKI53"/>
      <c r="MKJ53"/>
      <c r="MKK53"/>
      <c r="MKL53"/>
      <c r="MKM53"/>
      <c r="MKN53"/>
      <c r="MKO53"/>
      <c r="MKP53"/>
      <c r="MKQ53"/>
      <c r="MKR53"/>
      <c r="MKS53"/>
      <c r="MKT53"/>
      <c r="MKU53"/>
      <c r="MKV53"/>
      <c r="MKW53"/>
      <c r="MKX53"/>
      <c r="MKY53"/>
      <c r="MKZ53"/>
      <c r="MLA53"/>
      <c r="MLB53"/>
      <c r="MLC53"/>
      <c r="MLD53"/>
      <c r="MLE53"/>
      <c r="MLF53"/>
      <c r="MLG53"/>
      <c r="MLH53"/>
      <c r="MLI53"/>
      <c r="MLJ53"/>
      <c r="MLK53"/>
      <c r="MLL53"/>
      <c r="MLM53"/>
      <c r="MLN53"/>
      <c r="MLO53"/>
      <c r="MLP53"/>
      <c r="MLQ53"/>
      <c r="MLR53"/>
      <c r="MLS53"/>
      <c r="MLT53"/>
      <c r="MLU53"/>
      <c r="MLV53"/>
      <c r="MLW53"/>
      <c r="MLX53"/>
      <c r="MLY53"/>
      <c r="MLZ53"/>
      <c r="MMA53"/>
      <c r="MMB53"/>
      <c r="MMC53"/>
      <c r="MMD53"/>
      <c r="MME53"/>
      <c r="MMF53"/>
      <c r="MMG53"/>
      <c r="MMH53"/>
      <c r="MMI53"/>
      <c r="MMJ53"/>
      <c r="MMK53"/>
      <c r="MML53"/>
      <c r="MMM53"/>
      <c r="MMN53"/>
      <c r="MMO53"/>
      <c r="MMP53"/>
      <c r="MMQ53"/>
      <c r="MMR53"/>
      <c r="MMS53"/>
      <c r="MMT53"/>
      <c r="MMU53"/>
      <c r="MMV53"/>
      <c r="MMW53"/>
      <c r="MMX53"/>
      <c r="MMY53"/>
      <c r="MMZ53"/>
      <c r="MNA53"/>
      <c r="MNB53"/>
      <c r="MNC53"/>
      <c r="MND53"/>
      <c r="MNE53"/>
      <c r="MNF53"/>
      <c r="MNG53"/>
      <c r="MNH53"/>
      <c r="MNI53"/>
      <c r="MNJ53"/>
      <c r="MNK53"/>
      <c r="MNL53"/>
      <c r="MNM53"/>
      <c r="MNN53"/>
      <c r="MNO53"/>
      <c r="MNP53"/>
      <c r="MNQ53"/>
      <c r="MNR53"/>
      <c r="MNS53"/>
      <c r="MNT53"/>
      <c r="MNU53"/>
      <c r="MNV53"/>
      <c r="MNW53"/>
      <c r="MNX53"/>
      <c r="MNY53"/>
      <c r="MNZ53"/>
      <c r="MOA53"/>
      <c r="MOB53"/>
      <c r="MOC53"/>
      <c r="MOD53"/>
      <c r="MOE53"/>
      <c r="MOF53"/>
      <c r="MOG53"/>
      <c r="MOH53"/>
      <c r="MOI53"/>
      <c r="MOJ53"/>
      <c r="MOK53"/>
      <c r="MOL53"/>
      <c r="MOM53"/>
      <c r="MON53"/>
      <c r="MOO53"/>
      <c r="MOP53"/>
      <c r="MOQ53"/>
      <c r="MOR53"/>
      <c r="MOS53"/>
      <c r="MOT53"/>
      <c r="MOU53"/>
      <c r="MOV53"/>
      <c r="MOW53"/>
      <c r="MOX53"/>
      <c r="MOY53"/>
      <c r="MOZ53"/>
      <c r="MPA53"/>
      <c r="MPB53"/>
      <c r="MPC53"/>
      <c r="MPD53"/>
      <c r="MPE53"/>
      <c r="MPF53"/>
      <c r="MPG53"/>
      <c r="MPH53"/>
      <c r="MPI53"/>
      <c r="MPJ53"/>
      <c r="MPK53"/>
      <c r="MPL53"/>
      <c r="MPM53"/>
      <c r="MPN53"/>
      <c r="MPO53"/>
      <c r="MPP53"/>
      <c r="MPQ53"/>
      <c r="MPR53"/>
      <c r="MPS53"/>
      <c r="MPT53"/>
      <c r="MPU53"/>
      <c r="MPV53"/>
      <c r="MPW53"/>
      <c r="MPX53"/>
      <c r="MPY53"/>
      <c r="MPZ53"/>
      <c r="MQA53"/>
      <c r="MQB53"/>
      <c r="MQC53"/>
      <c r="MQD53"/>
      <c r="MQE53"/>
      <c r="MQF53"/>
      <c r="MQG53"/>
      <c r="MQH53"/>
      <c r="MQI53"/>
      <c r="MQJ53"/>
      <c r="MQK53"/>
      <c r="MQL53"/>
      <c r="MQM53"/>
      <c r="MQN53"/>
      <c r="MQO53"/>
      <c r="MQP53"/>
      <c r="MQQ53"/>
      <c r="MQR53"/>
      <c r="MQS53"/>
      <c r="MQT53"/>
      <c r="MQU53"/>
      <c r="MQV53"/>
      <c r="MQW53"/>
      <c r="MQX53"/>
      <c r="MQY53"/>
      <c r="MQZ53"/>
      <c r="MRA53"/>
      <c r="MRB53"/>
      <c r="MRC53"/>
      <c r="MRD53"/>
      <c r="MRE53"/>
      <c r="MRF53"/>
      <c r="MRG53"/>
      <c r="MRH53"/>
      <c r="MRI53"/>
      <c r="MRJ53"/>
      <c r="MRK53"/>
      <c r="MRL53"/>
      <c r="MRM53"/>
      <c r="MRN53"/>
      <c r="MRO53"/>
      <c r="MRP53"/>
      <c r="MRQ53"/>
      <c r="MRR53"/>
      <c r="MRS53"/>
      <c r="MRT53"/>
      <c r="MRU53"/>
      <c r="MRV53"/>
      <c r="MRW53"/>
      <c r="MRX53"/>
      <c r="MRY53"/>
      <c r="MRZ53"/>
      <c r="MSA53"/>
      <c r="MSB53"/>
      <c r="MSC53"/>
      <c r="MSD53"/>
      <c r="MSE53"/>
      <c r="MSF53"/>
      <c r="MSG53"/>
      <c r="MSH53"/>
      <c r="MSI53"/>
      <c r="MSJ53"/>
      <c r="MSK53"/>
      <c r="MSL53"/>
      <c r="MSM53"/>
      <c r="MSN53"/>
      <c r="MSO53"/>
      <c r="MSP53"/>
      <c r="MSQ53"/>
      <c r="MSR53"/>
      <c r="MSS53"/>
      <c r="MST53"/>
      <c r="MSU53"/>
      <c r="MSV53"/>
      <c r="MSW53"/>
      <c r="MSX53"/>
      <c r="MSY53"/>
      <c r="MSZ53"/>
      <c r="MTA53"/>
      <c r="MTB53"/>
      <c r="MTC53"/>
      <c r="MTD53"/>
      <c r="MTE53"/>
      <c r="MTF53"/>
      <c r="MTG53"/>
      <c r="MTH53"/>
      <c r="MTI53"/>
      <c r="MTJ53"/>
      <c r="MTK53"/>
      <c r="MTL53"/>
      <c r="MTM53"/>
      <c r="MTN53"/>
      <c r="MTO53"/>
      <c r="MTP53"/>
      <c r="MTQ53"/>
      <c r="MTR53"/>
      <c r="MTS53"/>
      <c r="MTT53"/>
      <c r="MTU53"/>
      <c r="MTV53"/>
      <c r="MTW53"/>
      <c r="MTX53"/>
      <c r="MTY53"/>
      <c r="MTZ53"/>
      <c r="MUA53"/>
      <c r="MUB53"/>
      <c r="MUC53"/>
      <c r="MUD53"/>
      <c r="MUE53"/>
      <c r="MUF53"/>
      <c r="MUG53"/>
      <c r="MUH53"/>
      <c r="MUI53"/>
      <c r="MUJ53"/>
      <c r="MUK53"/>
      <c r="MUL53"/>
      <c r="MUM53"/>
      <c r="MUN53"/>
      <c r="MUO53"/>
      <c r="MUP53"/>
      <c r="MUQ53"/>
      <c r="MUR53"/>
      <c r="MUS53"/>
      <c r="MUT53"/>
      <c r="MUU53"/>
      <c r="MUV53"/>
      <c r="MUW53"/>
      <c r="MUX53"/>
      <c r="MUY53"/>
      <c r="MUZ53"/>
      <c r="MVA53"/>
      <c r="MVB53"/>
      <c r="MVC53"/>
      <c r="MVD53"/>
      <c r="MVE53"/>
      <c r="MVF53"/>
      <c r="MVG53"/>
      <c r="MVH53"/>
      <c r="MVI53"/>
      <c r="MVJ53"/>
      <c r="MVK53"/>
      <c r="MVL53"/>
      <c r="MVM53"/>
      <c r="MVN53"/>
      <c r="MVO53"/>
      <c r="MVP53"/>
      <c r="MVQ53"/>
      <c r="MVR53"/>
      <c r="MVS53"/>
      <c r="MVT53"/>
      <c r="MVU53"/>
      <c r="MVV53"/>
      <c r="MVW53"/>
      <c r="MVX53"/>
      <c r="MVY53"/>
      <c r="MVZ53"/>
      <c r="MWA53"/>
      <c r="MWB53"/>
      <c r="MWC53"/>
      <c r="MWD53"/>
      <c r="MWE53"/>
      <c r="MWF53"/>
      <c r="MWG53"/>
      <c r="MWH53"/>
      <c r="MWI53"/>
      <c r="MWJ53"/>
      <c r="MWK53"/>
      <c r="MWL53"/>
      <c r="MWM53"/>
      <c r="MWN53"/>
      <c r="MWO53"/>
      <c r="MWP53"/>
      <c r="MWQ53"/>
      <c r="MWR53"/>
      <c r="MWS53"/>
      <c r="MWT53"/>
      <c r="MWU53"/>
      <c r="MWV53"/>
      <c r="MWW53"/>
      <c r="MWX53"/>
      <c r="MWY53"/>
      <c r="MWZ53"/>
      <c r="MXA53"/>
      <c r="MXB53"/>
      <c r="MXC53"/>
      <c r="MXD53"/>
      <c r="MXE53"/>
      <c r="MXF53"/>
      <c r="MXG53"/>
      <c r="MXH53"/>
      <c r="MXI53"/>
      <c r="MXJ53"/>
      <c r="MXK53"/>
      <c r="MXL53"/>
      <c r="MXM53"/>
      <c r="MXN53"/>
      <c r="MXO53"/>
      <c r="MXP53"/>
      <c r="MXQ53"/>
      <c r="MXR53"/>
      <c r="MXS53"/>
      <c r="MXT53"/>
      <c r="MXU53"/>
      <c r="MXV53"/>
      <c r="MXW53"/>
      <c r="MXX53"/>
      <c r="MXY53"/>
      <c r="MXZ53"/>
      <c r="MYA53"/>
      <c r="MYB53"/>
      <c r="MYC53"/>
      <c r="MYD53"/>
      <c r="MYE53"/>
      <c r="MYF53"/>
      <c r="MYG53"/>
      <c r="MYH53"/>
      <c r="MYI53"/>
      <c r="MYJ53"/>
      <c r="MYK53"/>
      <c r="MYL53"/>
      <c r="MYM53"/>
      <c r="MYN53"/>
      <c r="MYO53"/>
      <c r="MYP53"/>
      <c r="MYQ53"/>
      <c r="MYR53"/>
      <c r="MYS53"/>
      <c r="MYT53"/>
      <c r="MYU53"/>
      <c r="MYV53"/>
      <c r="MYW53"/>
      <c r="MYX53"/>
      <c r="MYY53"/>
      <c r="MYZ53"/>
      <c r="MZA53"/>
      <c r="MZB53"/>
      <c r="MZC53"/>
      <c r="MZD53"/>
      <c r="MZE53"/>
      <c r="MZF53"/>
      <c r="MZG53"/>
      <c r="MZH53"/>
      <c r="MZI53"/>
      <c r="MZJ53"/>
      <c r="MZK53"/>
      <c r="MZL53"/>
      <c r="MZM53"/>
      <c r="MZN53"/>
      <c r="MZO53"/>
      <c r="MZP53"/>
      <c r="MZQ53"/>
      <c r="MZR53"/>
      <c r="MZS53"/>
      <c r="MZT53"/>
      <c r="MZU53"/>
      <c r="MZV53"/>
      <c r="MZW53"/>
      <c r="MZX53"/>
      <c r="MZY53"/>
      <c r="MZZ53"/>
      <c r="NAA53"/>
      <c r="NAB53"/>
      <c r="NAC53"/>
      <c r="NAD53"/>
      <c r="NAE53"/>
      <c r="NAF53"/>
      <c r="NAG53"/>
      <c r="NAH53"/>
      <c r="NAI53"/>
      <c r="NAJ53"/>
      <c r="NAK53"/>
      <c r="NAL53"/>
      <c r="NAM53"/>
      <c r="NAN53"/>
      <c r="NAO53"/>
      <c r="NAP53"/>
      <c r="NAQ53"/>
      <c r="NAR53"/>
      <c r="NAS53"/>
      <c r="NAT53"/>
      <c r="NAU53"/>
      <c r="NAV53"/>
      <c r="NAW53"/>
      <c r="NAX53"/>
      <c r="NAY53"/>
      <c r="NAZ53"/>
      <c r="NBA53"/>
      <c r="NBB53"/>
      <c r="NBC53"/>
      <c r="NBD53"/>
      <c r="NBE53"/>
      <c r="NBF53"/>
      <c r="NBG53"/>
      <c r="NBH53"/>
      <c r="NBI53"/>
      <c r="NBJ53"/>
      <c r="NBK53"/>
      <c r="NBL53"/>
      <c r="NBM53"/>
      <c r="NBN53"/>
      <c r="NBO53"/>
      <c r="NBP53"/>
      <c r="NBQ53"/>
      <c r="NBR53"/>
      <c r="NBS53"/>
      <c r="NBT53"/>
      <c r="NBU53"/>
      <c r="NBV53"/>
      <c r="NBW53"/>
      <c r="NBX53"/>
      <c r="NBY53"/>
      <c r="NBZ53"/>
      <c r="NCA53"/>
      <c r="NCB53"/>
      <c r="NCC53"/>
      <c r="NCD53"/>
      <c r="NCE53"/>
      <c r="NCF53"/>
      <c r="NCG53"/>
      <c r="NCH53"/>
      <c r="NCI53"/>
      <c r="NCJ53"/>
      <c r="NCK53"/>
      <c r="NCL53"/>
      <c r="NCM53"/>
      <c r="NCN53"/>
      <c r="NCO53"/>
      <c r="NCP53"/>
      <c r="NCQ53"/>
      <c r="NCR53"/>
      <c r="NCS53"/>
      <c r="NCT53"/>
      <c r="NCU53"/>
      <c r="NCV53"/>
      <c r="NCW53"/>
      <c r="NCX53"/>
      <c r="NCY53"/>
      <c r="NCZ53"/>
      <c r="NDA53"/>
      <c r="NDB53"/>
      <c r="NDC53"/>
      <c r="NDD53"/>
      <c r="NDE53"/>
      <c r="NDF53"/>
      <c r="NDG53"/>
      <c r="NDH53"/>
      <c r="NDI53"/>
      <c r="NDJ53"/>
      <c r="NDK53"/>
      <c r="NDL53"/>
      <c r="NDM53"/>
      <c r="NDN53"/>
      <c r="NDO53"/>
      <c r="NDP53"/>
      <c r="NDQ53"/>
      <c r="NDR53"/>
      <c r="NDS53"/>
      <c r="NDT53"/>
      <c r="NDU53"/>
      <c r="NDV53"/>
      <c r="NDW53"/>
      <c r="NDX53"/>
      <c r="NDY53"/>
      <c r="NDZ53"/>
      <c r="NEA53"/>
      <c r="NEB53"/>
      <c r="NEC53"/>
      <c r="NED53"/>
      <c r="NEE53"/>
      <c r="NEF53"/>
      <c r="NEG53"/>
      <c r="NEH53"/>
      <c r="NEI53"/>
      <c r="NEJ53"/>
      <c r="NEK53"/>
      <c r="NEL53"/>
      <c r="NEM53"/>
      <c r="NEN53"/>
      <c r="NEO53"/>
      <c r="NEP53"/>
      <c r="NEQ53"/>
      <c r="NER53"/>
      <c r="NES53"/>
      <c r="NET53"/>
      <c r="NEU53"/>
      <c r="NEV53"/>
      <c r="NEW53"/>
      <c r="NEX53"/>
      <c r="NEY53"/>
      <c r="NEZ53"/>
      <c r="NFA53"/>
      <c r="NFB53"/>
      <c r="NFC53"/>
      <c r="NFD53"/>
      <c r="NFE53"/>
      <c r="NFF53"/>
      <c r="NFG53"/>
      <c r="NFH53"/>
      <c r="NFI53"/>
      <c r="NFJ53"/>
      <c r="NFK53"/>
      <c r="NFL53"/>
      <c r="NFM53"/>
      <c r="NFN53"/>
      <c r="NFO53"/>
      <c r="NFP53"/>
      <c r="NFQ53"/>
      <c r="NFR53"/>
      <c r="NFS53"/>
      <c r="NFT53"/>
      <c r="NFU53"/>
      <c r="NFV53"/>
      <c r="NFW53"/>
      <c r="NFX53"/>
      <c r="NFY53"/>
      <c r="NFZ53"/>
      <c r="NGA53"/>
      <c r="NGB53"/>
      <c r="NGC53"/>
      <c r="NGD53"/>
      <c r="NGE53"/>
      <c r="NGF53"/>
      <c r="NGG53"/>
      <c r="NGH53"/>
      <c r="NGI53"/>
      <c r="NGJ53"/>
      <c r="NGK53"/>
      <c r="NGL53"/>
      <c r="NGM53"/>
      <c r="NGN53"/>
      <c r="NGO53"/>
      <c r="NGP53"/>
      <c r="NGQ53"/>
      <c r="NGR53"/>
      <c r="NGS53"/>
      <c r="NGT53"/>
      <c r="NGU53"/>
      <c r="NGV53"/>
      <c r="NGW53"/>
      <c r="NGX53"/>
      <c r="NGY53"/>
      <c r="NGZ53"/>
      <c r="NHA53"/>
      <c r="NHB53"/>
      <c r="NHC53"/>
      <c r="NHD53"/>
      <c r="NHE53"/>
      <c r="NHF53"/>
      <c r="NHG53"/>
      <c r="NHH53"/>
      <c r="NHI53"/>
      <c r="NHJ53"/>
      <c r="NHK53"/>
      <c r="NHL53"/>
      <c r="NHM53"/>
      <c r="NHN53"/>
      <c r="NHO53"/>
      <c r="NHP53"/>
      <c r="NHQ53"/>
      <c r="NHR53"/>
      <c r="NHS53"/>
      <c r="NHT53"/>
      <c r="NHU53"/>
      <c r="NHV53"/>
      <c r="NHW53"/>
      <c r="NHX53"/>
      <c r="NHY53"/>
      <c r="NHZ53"/>
      <c r="NIA53"/>
      <c r="NIB53"/>
      <c r="NIC53"/>
      <c r="NID53"/>
      <c r="NIE53"/>
      <c r="NIF53"/>
      <c r="NIG53"/>
      <c r="NIH53"/>
      <c r="NII53"/>
      <c r="NIJ53"/>
      <c r="NIK53"/>
      <c r="NIL53"/>
      <c r="NIM53"/>
      <c r="NIN53"/>
      <c r="NIO53"/>
      <c r="NIP53"/>
      <c r="NIQ53"/>
      <c r="NIR53"/>
      <c r="NIS53"/>
      <c r="NIT53"/>
      <c r="NIU53"/>
      <c r="NIV53"/>
      <c r="NIW53"/>
      <c r="NIX53"/>
      <c r="NIY53"/>
      <c r="NIZ53"/>
      <c r="NJA53"/>
      <c r="NJB53"/>
      <c r="NJC53"/>
      <c r="NJD53"/>
      <c r="NJE53"/>
      <c r="NJF53"/>
      <c r="NJG53"/>
      <c r="NJH53"/>
      <c r="NJI53"/>
      <c r="NJJ53"/>
      <c r="NJK53"/>
      <c r="NJL53"/>
      <c r="NJM53"/>
      <c r="NJN53"/>
      <c r="NJO53"/>
      <c r="NJP53"/>
      <c r="NJQ53"/>
      <c r="NJR53"/>
      <c r="NJS53"/>
      <c r="NJT53"/>
      <c r="NJU53"/>
      <c r="NJV53"/>
      <c r="NJW53"/>
      <c r="NJX53"/>
      <c r="NJY53"/>
      <c r="NJZ53"/>
      <c r="NKA53"/>
      <c r="NKB53"/>
      <c r="NKC53"/>
      <c r="NKD53"/>
      <c r="NKE53"/>
      <c r="NKF53"/>
      <c r="NKG53"/>
      <c r="NKH53"/>
      <c r="NKI53"/>
      <c r="NKJ53"/>
      <c r="NKK53"/>
      <c r="NKL53"/>
      <c r="NKM53"/>
      <c r="NKN53"/>
      <c r="NKO53"/>
      <c r="NKP53"/>
      <c r="NKQ53"/>
      <c r="NKR53"/>
      <c r="NKS53"/>
      <c r="NKT53"/>
      <c r="NKU53"/>
      <c r="NKV53"/>
      <c r="NKW53"/>
      <c r="NKX53"/>
      <c r="NKY53"/>
      <c r="NKZ53"/>
      <c r="NLA53"/>
      <c r="NLB53"/>
      <c r="NLC53"/>
      <c r="NLD53"/>
      <c r="NLE53"/>
      <c r="NLF53"/>
      <c r="NLG53"/>
      <c r="NLH53"/>
      <c r="NLI53"/>
      <c r="NLJ53"/>
      <c r="NLK53"/>
      <c r="NLL53"/>
      <c r="NLM53"/>
      <c r="NLN53"/>
      <c r="NLO53"/>
      <c r="NLP53"/>
      <c r="NLQ53"/>
      <c r="NLR53"/>
      <c r="NLS53"/>
      <c r="NLT53"/>
      <c r="NLU53"/>
      <c r="NLV53"/>
      <c r="NLW53"/>
      <c r="NLX53"/>
      <c r="NLY53"/>
      <c r="NLZ53"/>
      <c r="NMA53"/>
      <c r="NMB53"/>
      <c r="NMC53"/>
      <c r="NMD53"/>
      <c r="NME53"/>
      <c r="NMF53"/>
      <c r="NMG53"/>
      <c r="NMH53"/>
      <c r="NMI53"/>
      <c r="NMJ53"/>
      <c r="NMK53"/>
      <c r="NML53"/>
      <c r="NMM53"/>
      <c r="NMN53"/>
      <c r="NMO53"/>
      <c r="NMP53"/>
      <c r="NMQ53"/>
      <c r="NMR53"/>
      <c r="NMS53"/>
      <c r="NMT53"/>
      <c r="NMU53"/>
      <c r="NMV53"/>
      <c r="NMW53"/>
      <c r="NMX53"/>
      <c r="NMY53"/>
      <c r="NMZ53"/>
      <c r="NNA53"/>
      <c r="NNB53"/>
      <c r="NNC53"/>
      <c r="NND53"/>
      <c r="NNE53"/>
      <c r="NNF53"/>
      <c r="NNG53"/>
      <c r="NNH53"/>
      <c r="NNI53"/>
      <c r="NNJ53"/>
      <c r="NNK53"/>
      <c r="NNL53"/>
      <c r="NNM53"/>
      <c r="NNN53"/>
      <c r="NNO53"/>
      <c r="NNP53"/>
      <c r="NNQ53"/>
      <c r="NNR53"/>
      <c r="NNS53"/>
      <c r="NNT53"/>
      <c r="NNU53"/>
      <c r="NNV53"/>
      <c r="NNW53"/>
      <c r="NNX53"/>
      <c r="NNY53"/>
      <c r="NNZ53"/>
      <c r="NOA53"/>
      <c r="NOB53"/>
      <c r="NOC53"/>
      <c r="NOD53"/>
      <c r="NOE53"/>
      <c r="NOF53"/>
      <c r="NOG53"/>
      <c r="NOH53"/>
      <c r="NOI53"/>
      <c r="NOJ53"/>
      <c r="NOK53"/>
      <c r="NOL53"/>
      <c r="NOM53"/>
      <c r="NON53"/>
      <c r="NOO53"/>
      <c r="NOP53"/>
      <c r="NOQ53"/>
      <c r="NOR53"/>
      <c r="NOS53"/>
      <c r="NOT53"/>
      <c r="NOU53"/>
      <c r="NOV53"/>
      <c r="NOW53"/>
      <c r="NOX53"/>
      <c r="NOY53"/>
      <c r="NOZ53"/>
      <c r="NPA53"/>
      <c r="NPB53"/>
      <c r="NPC53"/>
      <c r="NPD53"/>
      <c r="NPE53"/>
      <c r="NPF53"/>
      <c r="NPG53"/>
      <c r="NPH53"/>
      <c r="NPI53"/>
      <c r="NPJ53"/>
      <c r="NPK53"/>
      <c r="NPL53"/>
      <c r="NPM53"/>
      <c r="NPN53"/>
      <c r="NPO53"/>
      <c r="NPP53"/>
      <c r="NPQ53"/>
      <c r="NPR53"/>
      <c r="NPS53"/>
      <c r="NPT53"/>
      <c r="NPU53"/>
      <c r="NPV53"/>
      <c r="NPW53"/>
      <c r="NPX53"/>
      <c r="NPY53"/>
      <c r="NPZ53"/>
      <c r="NQA53"/>
      <c r="NQB53"/>
      <c r="NQC53"/>
      <c r="NQD53"/>
      <c r="NQE53"/>
      <c r="NQF53"/>
      <c r="NQG53"/>
      <c r="NQH53"/>
      <c r="NQI53"/>
      <c r="NQJ53"/>
      <c r="NQK53"/>
      <c r="NQL53"/>
      <c r="NQM53"/>
      <c r="NQN53"/>
      <c r="NQO53"/>
      <c r="NQP53"/>
      <c r="NQQ53"/>
      <c r="NQR53"/>
      <c r="NQS53"/>
      <c r="NQT53"/>
      <c r="NQU53"/>
      <c r="NQV53"/>
      <c r="NQW53"/>
      <c r="NQX53"/>
      <c r="NQY53"/>
      <c r="NQZ53"/>
      <c r="NRA53"/>
      <c r="NRB53"/>
      <c r="NRC53"/>
      <c r="NRD53"/>
      <c r="NRE53"/>
      <c r="NRF53"/>
      <c r="NRG53"/>
      <c r="NRH53"/>
      <c r="NRI53"/>
      <c r="NRJ53"/>
      <c r="NRK53"/>
      <c r="NRL53"/>
      <c r="NRM53"/>
      <c r="NRN53"/>
      <c r="NRO53"/>
      <c r="NRP53"/>
      <c r="NRQ53"/>
      <c r="NRR53"/>
      <c r="NRS53"/>
      <c r="NRT53"/>
      <c r="NRU53"/>
      <c r="NRV53"/>
      <c r="NRW53"/>
      <c r="NRX53"/>
      <c r="NRY53"/>
      <c r="NRZ53"/>
      <c r="NSA53"/>
      <c r="NSB53"/>
      <c r="NSC53"/>
      <c r="NSD53"/>
      <c r="NSE53"/>
      <c r="NSF53"/>
      <c r="NSG53"/>
      <c r="NSH53"/>
      <c r="NSI53"/>
      <c r="NSJ53"/>
      <c r="NSK53"/>
      <c r="NSL53"/>
      <c r="NSM53"/>
      <c r="NSN53"/>
      <c r="NSO53"/>
      <c r="NSP53"/>
      <c r="NSQ53"/>
      <c r="NSR53"/>
      <c r="NSS53"/>
      <c r="NST53"/>
      <c r="NSU53"/>
      <c r="NSV53"/>
      <c r="NSW53"/>
      <c r="NSX53"/>
      <c r="NSY53"/>
      <c r="NSZ53"/>
      <c r="NTA53"/>
      <c r="NTB53"/>
      <c r="NTC53"/>
      <c r="NTD53"/>
      <c r="NTE53"/>
      <c r="NTF53"/>
      <c r="NTG53"/>
      <c r="NTH53"/>
      <c r="NTI53"/>
      <c r="NTJ53"/>
      <c r="NTK53"/>
      <c r="NTL53"/>
      <c r="NTM53"/>
      <c r="NTN53"/>
      <c r="NTO53"/>
      <c r="NTP53"/>
      <c r="NTQ53"/>
      <c r="NTR53"/>
      <c r="NTS53"/>
      <c r="NTT53"/>
      <c r="NTU53"/>
      <c r="NTV53"/>
      <c r="NTW53"/>
      <c r="NTX53"/>
      <c r="NTY53"/>
      <c r="NTZ53"/>
      <c r="NUA53"/>
      <c r="NUB53"/>
      <c r="NUC53"/>
      <c r="NUD53"/>
      <c r="NUE53"/>
      <c r="NUF53"/>
      <c r="NUG53"/>
      <c r="NUH53"/>
      <c r="NUI53"/>
      <c r="NUJ53"/>
      <c r="NUK53"/>
      <c r="NUL53"/>
      <c r="NUM53"/>
      <c r="NUN53"/>
      <c r="NUO53"/>
      <c r="NUP53"/>
      <c r="NUQ53"/>
      <c r="NUR53"/>
      <c r="NUS53"/>
      <c r="NUT53"/>
      <c r="NUU53"/>
      <c r="NUV53"/>
      <c r="NUW53"/>
      <c r="NUX53"/>
      <c r="NUY53"/>
      <c r="NUZ53"/>
      <c r="NVA53"/>
      <c r="NVB53"/>
      <c r="NVC53"/>
      <c r="NVD53"/>
      <c r="NVE53"/>
      <c r="NVF53"/>
      <c r="NVG53"/>
      <c r="NVH53"/>
      <c r="NVI53"/>
      <c r="NVJ53"/>
      <c r="NVK53"/>
      <c r="NVL53"/>
      <c r="NVM53"/>
      <c r="NVN53"/>
      <c r="NVO53"/>
      <c r="NVP53"/>
      <c r="NVQ53"/>
      <c r="NVR53"/>
      <c r="NVS53"/>
      <c r="NVT53"/>
      <c r="NVU53"/>
      <c r="NVV53"/>
      <c r="NVW53"/>
      <c r="NVX53"/>
      <c r="NVY53"/>
      <c r="NVZ53"/>
      <c r="NWA53"/>
      <c r="NWB53"/>
      <c r="NWC53"/>
      <c r="NWD53"/>
      <c r="NWE53"/>
      <c r="NWF53"/>
      <c r="NWG53"/>
      <c r="NWH53"/>
      <c r="NWI53"/>
      <c r="NWJ53"/>
      <c r="NWK53"/>
      <c r="NWL53"/>
      <c r="NWM53"/>
      <c r="NWN53"/>
      <c r="NWO53"/>
      <c r="NWP53"/>
      <c r="NWQ53"/>
      <c r="NWR53"/>
      <c r="NWS53"/>
      <c r="NWT53"/>
      <c r="NWU53"/>
      <c r="NWV53"/>
      <c r="NWW53"/>
      <c r="NWX53"/>
      <c r="NWY53"/>
      <c r="NWZ53"/>
      <c r="NXA53"/>
      <c r="NXB53"/>
      <c r="NXC53"/>
      <c r="NXD53"/>
      <c r="NXE53"/>
      <c r="NXF53"/>
      <c r="NXG53"/>
      <c r="NXH53"/>
      <c r="NXI53"/>
      <c r="NXJ53"/>
      <c r="NXK53"/>
      <c r="NXL53"/>
      <c r="NXM53"/>
      <c r="NXN53"/>
      <c r="NXO53"/>
      <c r="NXP53"/>
      <c r="NXQ53"/>
      <c r="NXR53"/>
      <c r="NXS53"/>
      <c r="NXT53"/>
      <c r="NXU53"/>
      <c r="NXV53"/>
      <c r="NXW53"/>
      <c r="NXX53"/>
      <c r="NXY53"/>
      <c r="NXZ53"/>
      <c r="NYA53"/>
      <c r="NYB53"/>
      <c r="NYC53"/>
      <c r="NYD53"/>
      <c r="NYE53"/>
      <c r="NYF53"/>
      <c r="NYG53"/>
      <c r="NYH53"/>
      <c r="NYI53"/>
      <c r="NYJ53"/>
      <c r="NYK53"/>
      <c r="NYL53"/>
      <c r="NYM53"/>
      <c r="NYN53"/>
      <c r="NYO53"/>
      <c r="NYP53"/>
      <c r="NYQ53"/>
      <c r="NYR53"/>
      <c r="NYS53"/>
      <c r="NYT53"/>
      <c r="NYU53"/>
      <c r="NYV53"/>
      <c r="NYW53"/>
      <c r="NYX53"/>
      <c r="NYY53"/>
      <c r="NYZ53"/>
      <c r="NZA53"/>
      <c r="NZB53"/>
      <c r="NZC53"/>
      <c r="NZD53"/>
      <c r="NZE53"/>
      <c r="NZF53"/>
      <c r="NZG53"/>
      <c r="NZH53"/>
      <c r="NZI53"/>
      <c r="NZJ53"/>
      <c r="NZK53"/>
      <c r="NZL53"/>
      <c r="NZM53"/>
      <c r="NZN53"/>
      <c r="NZO53"/>
      <c r="NZP53"/>
      <c r="NZQ53"/>
      <c r="NZR53"/>
      <c r="NZS53"/>
      <c r="NZT53"/>
      <c r="NZU53"/>
      <c r="NZV53"/>
      <c r="NZW53"/>
      <c r="NZX53"/>
      <c r="NZY53"/>
      <c r="NZZ53"/>
      <c r="OAA53"/>
      <c r="OAB53"/>
      <c r="OAC53"/>
      <c r="OAD53"/>
      <c r="OAE53"/>
      <c r="OAF53"/>
      <c r="OAG53"/>
      <c r="OAH53"/>
      <c r="OAI53"/>
      <c r="OAJ53"/>
      <c r="OAK53"/>
      <c r="OAL53"/>
      <c r="OAM53"/>
      <c r="OAN53"/>
      <c r="OAO53"/>
      <c r="OAP53"/>
      <c r="OAQ53"/>
      <c r="OAR53"/>
      <c r="OAS53"/>
      <c r="OAT53"/>
      <c r="OAU53"/>
      <c r="OAV53"/>
      <c r="OAW53"/>
      <c r="OAX53"/>
      <c r="OAY53"/>
      <c r="OAZ53"/>
      <c r="OBA53"/>
      <c r="OBB53"/>
      <c r="OBC53"/>
      <c r="OBD53"/>
      <c r="OBE53"/>
      <c r="OBF53"/>
      <c r="OBG53"/>
      <c r="OBH53"/>
      <c r="OBI53"/>
      <c r="OBJ53"/>
      <c r="OBK53"/>
      <c r="OBL53"/>
      <c r="OBM53"/>
      <c r="OBN53"/>
      <c r="OBO53"/>
      <c r="OBP53"/>
      <c r="OBQ53"/>
      <c r="OBR53"/>
      <c r="OBS53"/>
      <c r="OBT53"/>
      <c r="OBU53"/>
      <c r="OBV53"/>
      <c r="OBW53"/>
      <c r="OBX53"/>
      <c r="OBY53"/>
      <c r="OBZ53"/>
      <c r="OCA53"/>
      <c r="OCB53"/>
      <c r="OCC53"/>
      <c r="OCD53"/>
      <c r="OCE53"/>
      <c r="OCF53"/>
      <c r="OCG53"/>
      <c r="OCH53"/>
      <c r="OCI53"/>
      <c r="OCJ53"/>
      <c r="OCK53"/>
      <c r="OCL53"/>
      <c r="OCM53"/>
      <c r="OCN53"/>
      <c r="OCO53"/>
      <c r="OCP53"/>
      <c r="OCQ53"/>
      <c r="OCR53"/>
      <c r="OCS53"/>
      <c r="OCT53"/>
      <c r="OCU53"/>
      <c r="OCV53"/>
      <c r="OCW53"/>
      <c r="OCX53"/>
      <c r="OCY53"/>
      <c r="OCZ53"/>
      <c r="ODA53"/>
      <c r="ODB53"/>
      <c r="ODC53"/>
      <c r="ODD53"/>
      <c r="ODE53"/>
      <c r="ODF53"/>
      <c r="ODG53"/>
      <c r="ODH53"/>
      <c r="ODI53"/>
      <c r="ODJ53"/>
      <c r="ODK53"/>
      <c r="ODL53"/>
      <c r="ODM53"/>
      <c r="ODN53"/>
      <c r="ODO53"/>
      <c r="ODP53"/>
      <c r="ODQ53"/>
      <c r="ODR53"/>
      <c r="ODS53"/>
      <c r="ODT53"/>
      <c r="ODU53"/>
      <c r="ODV53"/>
      <c r="ODW53"/>
      <c r="ODX53"/>
      <c r="ODY53"/>
      <c r="ODZ53"/>
      <c r="OEA53"/>
      <c r="OEB53"/>
      <c r="OEC53"/>
      <c r="OED53"/>
      <c r="OEE53"/>
      <c r="OEF53"/>
      <c r="OEG53"/>
      <c r="OEH53"/>
      <c r="OEI53"/>
      <c r="OEJ53"/>
      <c r="OEK53"/>
      <c r="OEL53"/>
      <c r="OEM53"/>
      <c r="OEN53"/>
      <c r="OEO53"/>
      <c r="OEP53"/>
      <c r="OEQ53"/>
      <c r="OER53"/>
      <c r="OES53"/>
      <c r="OET53"/>
      <c r="OEU53"/>
      <c r="OEV53"/>
      <c r="OEW53"/>
      <c r="OEX53"/>
      <c r="OEY53"/>
      <c r="OEZ53"/>
      <c r="OFA53"/>
      <c r="OFB53"/>
      <c r="OFC53"/>
      <c r="OFD53"/>
      <c r="OFE53"/>
      <c r="OFF53"/>
      <c r="OFG53"/>
      <c r="OFH53"/>
      <c r="OFI53"/>
      <c r="OFJ53"/>
      <c r="OFK53"/>
      <c r="OFL53"/>
      <c r="OFM53"/>
      <c r="OFN53"/>
      <c r="OFO53"/>
      <c r="OFP53"/>
      <c r="OFQ53"/>
      <c r="OFR53"/>
      <c r="OFS53"/>
      <c r="OFT53"/>
      <c r="OFU53"/>
      <c r="OFV53"/>
      <c r="OFW53"/>
      <c r="OFX53"/>
      <c r="OFY53"/>
      <c r="OFZ53"/>
      <c r="OGA53"/>
      <c r="OGB53"/>
      <c r="OGC53"/>
      <c r="OGD53"/>
      <c r="OGE53"/>
      <c r="OGF53"/>
      <c r="OGG53"/>
      <c r="OGH53"/>
      <c r="OGI53"/>
      <c r="OGJ53"/>
      <c r="OGK53"/>
      <c r="OGL53"/>
      <c r="OGM53"/>
      <c r="OGN53"/>
      <c r="OGO53"/>
      <c r="OGP53"/>
      <c r="OGQ53"/>
      <c r="OGR53"/>
      <c r="OGS53"/>
      <c r="OGT53"/>
      <c r="OGU53"/>
      <c r="OGV53"/>
      <c r="OGW53"/>
      <c r="OGX53"/>
      <c r="OGY53"/>
      <c r="OGZ53"/>
      <c r="OHA53"/>
      <c r="OHB53"/>
      <c r="OHC53"/>
      <c r="OHD53"/>
      <c r="OHE53"/>
      <c r="OHF53"/>
      <c r="OHG53"/>
      <c r="OHH53"/>
      <c r="OHI53"/>
      <c r="OHJ53"/>
      <c r="OHK53"/>
      <c r="OHL53"/>
      <c r="OHM53"/>
      <c r="OHN53"/>
      <c r="OHO53"/>
      <c r="OHP53"/>
      <c r="OHQ53"/>
      <c r="OHR53"/>
      <c r="OHS53"/>
      <c r="OHT53"/>
      <c r="OHU53"/>
      <c r="OHV53"/>
      <c r="OHW53"/>
      <c r="OHX53"/>
      <c r="OHY53"/>
      <c r="OHZ53"/>
      <c r="OIA53"/>
      <c r="OIB53"/>
      <c r="OIC53"/>
      <c r="OID53"/>
      <c r="OIE53"/>
      <c r="OIF53"/>
      <c r="OIG53"/>
      <c r="OIH53"/>
      <c r="OII53"/>
      <c r="OIJ53"/>
      <c r="OIK53"/>
      <c r="OIL53"/>
      <c r="OIM53"/>
      <c r="OIN53"/>
      <c r="OIO53"/>
      <c r="OIP53"/>
      <c r="OIQ53"/>
      <c r="OIR53"/>
      <c r="OIS53"/>
      <c r="OIT53"/>
      <c r="OIU53"/>
      <c r="OIV53"/>
      <c r="OIW53"/>
      <c r="OIX53"/>
      <c r="OIY53"/>
      <c r="OIZ53"/>
      <c r="OJA53"/>
      <c r="OJB53"/>
      <c r="OJC53"/>
      <c r="OJD53"/>
      <c r="OJE53"/>
      <c r="OJF53"/>
      <c r="OJG53"/>
      <c r="OJH53"/>
      <c r="OJI53"/>
      <c r="OJJ53"/>
      <c r="OJK53"/>
      <c r="OJL53"/>
      <c r="OJM53"/>
      <c r="OJN53"/>
      <c r="OJO53"/>
      <c r="OJP53"/>
      <c r="OJQ53"/>
      <c r="OJR53"/>
      <c r="OJS53"/>
      <c r="OJT53"/>
      <c r="OJU53"/>
      <c r="OJV53"/>
      <c r="OJW53"/>
      <c r="OJX53"/>
      <c r="OJY53"/>
      <c r="OJZ53"/>
      <c r="OKA53"/>
      <c r="OKB53"/>
      <c r="OKC53"/>
      <c r="OKD53"/>
      <c r="OKE53"/>
      <c r="OKF53"/>
      <c r="OKG53"/>
      <c r="OKH53"/>
      <c r="OKI53"/>
      <c r="OKJ53"/>
      <c r="OKK53"/>
      <c r="OKL53"/>
      <c r="OKM53"/>
      <c r="OKN53"/>
      <c r="OKO53"/>
      <c r="OKP53"/>
      <c r="OKQ53"/>
      <c r="OKR53"/>
      <c r="OKS53"/>
      <c r="OKT53"/>
      <c r="OKU53"/>
      <c r="OKV53"/>
      <c r="OKW53"/>
      <c r="OKX53"/>
      <c r="OKY53"/>
      <c r="OKZ53"/>
      <c r="OLA53"/>
      <c r="OLB53"/>
      <c r="OLC53"/>
      <c r="OLD53"/>
      <c r="OLE53"/>
      <c r="OLF53"/>
      <c r="OLG53"/>
      <c r="OLH53"/>
      <c r="OLI53"/>
      <c r="OLJ53"/>
      <c r="OLK53"/>
      <c r="OLL53"/>
      <c r="OLM53"/>
      <c r="OLN53"/>
      <c r="OLO53"/>
      <c r="OLP53"/>
      <c r="OLQ53"/>
      <c r="OLR53"/>
      <c r="OLS53"/>
      <c r="OLT53"/>
      <c r="OLU53"/>
      <c r="OLV53"/>
      <c r="OLW53"/>
      <c r="OLX53"/>
      <c r="OLY53"/>
      <c r="OLZ53"/>
      <c r="OMA53"/>
      <c r="OMB53"/>
      <c r="OMC53"/>
      <c r="OMD53"/>
      <c r="OME53"/>
      <c r="OMF53"/>
      <c r="OMG53"/>
      <c r="OMH53"/>
      <c r="OMI53"/>
      <c r="OMJ53"/>
      <c r="OMK53"/>
      <c r="OML53"/>
      <c r="OMM53"/>
      <c r="OMN53"/>
      <c r="OMO53"/>
      <c r="OMP53"/>
      <c r="OMQ53"/>
      <c r="OMR53"/>
      <c r="OMS53"/>
      <c r="OMT53"/>
      <c r="OMU53"/>
      <c r="OMV53"/>
      <c r="OMW53"/>
      <c r="OMX53"/>
      <c r="OMY53"/>
      <c r="OMZ53"/>
      <c r="ONA53"/>
      <c r="ONB53"/>
      <c r="ONC53"/>
      <c r="OND53"/>
      <c r="ONE53"/>
      <c r="ONF53"/>
      <c r="ONG53"/>
      <c r="ONH53"/>
      <c r="ONI53"/>
      <c r="ONJ53"/>
      <c r="ONK53"/>
      <c r="ONL53"/>
      <c r="ONM53"/>
      <c r="ONN53"/>
      <c r="ONO53"/>
      <c r="ONP53"/>
      <c r="ONQ53"/>
      <c r="ONR53"/>
      <c r="ONS53"/>
      <c r="ONT53"/>
      <c r="ONU53"/>
      <c r="ONV53"/>
      <c r="ONW53"/>
      <c r="ONX53"/>
      <c r="ONY53"/>
      <c r="ONZ53"/>
      <c r="OOA53"/>
      <c r="OOB53"/>
      <c r="OOC53"/>
      <c r="OOD53"/>
      <c r="OOE53"/>
      <c r="OOF53"/>
      <c r="OOG53"/>
      <c r="OOH53"/>
      <c r="OOI53"/>
      <c r="OOJ53"/>
      <c r="OOK53"/>
      <c r="OOL53"/>
      <c r="OOM53"/>
      <c r="OON53"/>
      <c r="OOO53"/>
      <c r="OOP53"/>
      <c r="OOQ53"/>
      <c r="OOR53"/>
      <c r="OOS53"/>
      <c r="OOT53"/>
      <c r="OOU53"/>
      <c r="OOV53"/>
      <c r="OOW53"/>
      <c r="OOX53"/>
      <c r="OOY53"/>
      <c r="OOZ53"/>
      <c r="OPA53"/>
      <c r="OPB53"/>
      <c r="OPC53"/>
      <c r="OPD53"/>
      <c r="OPE53"/>
      <c r="OPF53"/>
      <c r="OPG53"/>
      <c r="OPH53"/>
      <c r="OPI53"/>
      <c r="OPJ53"/>
      <c r="OPK53"/>
      <c r="OPL53"/>
      <c r="OPM53"/>
      <c r="OPN53"/>
      <c r="OPO53"/>
      <c r="OPP53"/>
      <c r="OPQ53"/>
      <c r="OPR53"/>
      <c r="OPS53"/>
      <c r="OPT53"/>
      <c r="OPU53"/>
      <c r="OPV53"/>
      <c r="OPW53"/>
      <c r="OPX53"/>
      <c r="OPY53"/>
      <c r="OPZ53"/>
      <c r="OQA53"/>
      <c r="OQB53"/>
      <c r="OQC53"/>
      <c r="OQD53"/>
      <c r="OQE53"/>
      <c r="OQF53"/>
      <c r="OQG53"/>
      <c r="OQH53"/>
      <c r="OQI53"/>
      <c r="OQJ53"/>
      <c r="OQK53"/>
      <c r="OQL53"/>
      <c r="OQM53"/>
      <c r="OQN53"/>
      <c r="OQO53"/>
      <c r="OQP53"/>
      <c r="OQQ53"/>
      <c r="OQR53"/>
      <c r="OQS53"/>
      <c r="OQT53"/>
      <c r="OQU53"/>
      <c r="OQV53"/>
      <c r="OQW53"/>
      <c r="OQX53"/>
      <c r="OQY53"/>
      <c r="OQZ53"/>
      <c r="ORA53"/>
      <c r="ORB53"/>
      <c r="ORC53"/>
      <c r="ORD53"/>
      <c r="ORE53"/>
      <c r="ORF53"/>
      <c r="ORG53"/>
      <c r="ORH53"/>
      <c r="ORI53"/>
      <c r="ORJ53"/>
      <c r="ORK53"/>
      <c r="ORL53"/>
      <c r="ORM53"/>
      <c r="ORN53"/>
      <c r="ORO53"/>
      <c r="ORP53"/>
      <c r="ORQ53"/>
      <c r="ORR53"/>
      <c r="ORS53"/>
      <c r="ORT53"/>
      <c r="ORU53"/>
      <c r="ORV53"/>
      <c r="ORW53"/>
      <c r="ORX53"/>
      <c r="ORY53"/>
      <c r="ORZ53"/>
      <c r="OSA53"/>
      <c r="OSB53"/>
      <c r="OSC53"/>
      <c r="OSD53"/>
      <c r="OSE53"/>
      <c r="OSF53"/>
      <c r="OSG53"/>
      <c r="OSH53"/>
      <c r="OSI53"/>
      <c r="OSJ53"/>
      <c r="OSK53"/>
      <c r="OSL53"/>
      <c r="OSM53"/>
      <c r="OSN53"/>
      <c r="OSO53"/>
      <c r="OSP53"/>
      <c r="OSQ53"/>
      <c r="OSR53"/>
      <c r="OSS53"/>
      <c r="OST53"/>
      <c r="OSU53"/>
      <c r="OSV53"/>
      <c r="OSW53"/>
      <c r="OSX53"/>
      <c r="OSY53"/>
      <c r="OSZ53"/>
      <c r="OTA53"/>
      <c r="OTB53"/>
      <c r="OTC53"/>
      <c r="OTD53"/>
      <c r="OTE53"/>
      <c r="OTF53"/>
      <c r="OTG53"/>
      <c r="OTH53"/>
      <c r="OTI53"/>
      <c r="OTJ53"/>
      <c r="OTK53"/>
      <c r="OTL53"/>
      <c r="OTM53"/>
      <c r="OTN53"/>
      <c r="OTO53"/>
      <c r="OTP53"/>
      <c r="OTQ53"/>
      <c r="OTR53"/>
      <c r="OTS53"/>
      <c r="OTT53"/>
      <c r="OTU53"/>
      <c r="OTV53"/>
      <c r="OTW53"/>
      <c r="OTX53"/>
      <c r="OTY53"/>
      <c r="OTZ53"/>
      <c r="OUA53"/>
      <c r="OUB53"/>
      <c r="OUC53"/>
      <c r="OUD53"/>
      <c r="OUE53"/>
      <c r="OUF53"/>
      <c r="OUG53"/>
      <c r="OUH53"/>
      <c r="OUI53"/>
      <c r="OUJ53"/>
      <c r="OUK53"/>
      <c r="OUL53"/>
      <c r="OUM53"/>
      <c r="OUN53"/>
      <c r="OUO53"/>
      <c r="OUP53"/>
      <c r="OUQ53"/>
      <c r="OUR53"/>
      <c r="OUS53"/>
      <c r="OUT53"/>
      <c r="OUU53"/>
      <c r="OUV53"/>
      <c r="OUW53"/>
      <c r="OUX53"/>
      <c r="OUY53"/>
      <c r="OUZ53"/>
      <c r="OVA53"/>
      <c r="OVB53"/>
      <c r="OVC53"/>
      <c r="OVD53"/>
      <c r="OVE53"/>
      <c r="OVF53"/>
      <c r="OVG53"/>
      <c r="OVH53"/>
      <c r="OVI53"/>
      <c r="OVJ53"/>
      <c r="OVK53"/>
      <c r="OVL53"/>
      <c r="OVM53"/>
      <c r="OVN53"/>
      <c r="OVO53"/>
      <c r="OVP53"/>
      <c r="OVQ53"/>
      <c r="OVR53"/>
      <c r="OVS53"/>
      <c r="OVT53"/>
      <c r="OVU53"/>
      <c r="OVV53"/>
      <c r="OVW53"/>
      <c r="OVX53"/>
      <c r="OVY53"/>
      <c r="OVZ53"/>
      <c r="OWA53"/>
      <c r="OWB53"/>
      <c r="OWC53"/>
      <c r="OWD53"/>
      <c r="OWE53"/>
      <c r="OWF53"/>
      <c r="OWG53"/>
      <c r="OWH53"/>
      <c r="OWI53"/>
      <c r="OWJ53"/>
      <c r="OWK53"/>
      <c r="OWL53"/>
      <c r="OWM53"/>
      <c r="OWN53"/>
      <c r="OWO53"/>
      <c r="OWP53"/>
      <c r="OWQ53"/>
      <c r="OWR53"/>
      <c r="OWS53"/>
      <c r="OWT53"/>
      <c r="OWU53"/>
      <c r="OWV53"/>
      <c r="OWW53"/>
      <c r="OWX53"/>
      <c r="OWY53"/>
      <c r="OWZ53"/>
      <c r="OXA53"/>
      <c r="OXB53"/>
      <c r="OXC53"/>
      <c r="OXD53"/>
      <c r="OXE53"/>
      <c r="OXF53"/>
      <c r="OXG53"/>
      <c r="OXH53"/>
      <c r="OXI53"/>
      <c r="OXJ53"/>
      <c r="OXK53"/>
      <c r="OXL53"/>
      <c r="OXM53"/>
      <c r="OXN53"/>
      <c r="OXO53"/>
      <c r="OXP53"/>
      <c r="OXQ53"/>
      <c r="OXR53"/>
      <c r="OXS53"/>
      <c r="OXT53"/>
      <c r="OXU53"/>
      <c r="OXV53"/>
      <c r="OXW53"/>
      <c r="OXX53"/>
      <c r="OXY53"/>
      <c r="OXZ53"/>
      <c r="OYA53"/>
      <c r="OYB53"/>
      <c r="OYC53"/>
      <c r="OYD53"/>
      <c r="OYE53"/>
      <c r="OYF53"/>
      <c r="OYG53"/>
      <c r="OYH53"/>
      <c r="OYI53"/>
      <c r="OYJ53"/>
      <c r="OYK53"/>
      <c r="OYL53"/>
      <c r="OYM53"/>
      <c r="OYN53"/>
      <c r="OYO53"/>
      <c r="OYP53"/>
      <c r="OYQ53"/>
      <c r="OYR53"/>
      <c r="OYS53"/>
      <c r="OYT53"/>
      <c r="OYU53"/>
      <c r="OYV53"/>
      <c r="OYW53"/>
      <c r="OYX53"/>
      <c r="OYY53"/>
      <c r="OYZ53"/>
      <c r="OZA53"/>
      <c r="OZB53"/>
      <c r="OZC53"/>
      <c r="OZD53"/>
      <c r="OZE53"/>
      <c r="OZF53"/>
      <c r="OZG53"/>
      <c r="OZH53"/>
      <c r="OZI53"/>
      <c r="OZJ53"/>
      <c r="OZK53"/>
      <c r="OZL53"/>
      <c r="OZM53"/>
      <c r="OZN53"/>
      <c r="OZO53"/>
      <c r="OZP53"/>
      <c r="OZQ53"/>
      <c r="OZR53"/>
      <c r="OZS53"/>
      <c r="OZT53"/>
      <c r="OZU53"/>
      <c r="OZV53"/>
      <c r="OZW53"/>
      <c r="OZX53"/>
      <c r="OZY53"/>
      <c r="OZZ53"/>
      <c r="PAA53"/>
      <c r="PAB53"/>
      <c r="PAC53"/>
      <c r="PAD53"/>
      <c r="PAE53"/>
      <c r="PAF53"/>
      <c r="PAG53"/>
      <c r="PAH53"/>
      <c r="PAI53"/>
      <c r="PAJ53"/>
      <c r="PAK53"/>
      <c r="PAL53"/>
      <c r="PAM53"/>
      <c r="PAN53"/>
      <c r="PAO53"/>
      <c r="PAP53"/>
      <c r="PAQ53"/>
      <c r="PAR53"/>
      <c r="PAS53"/>
      <c r="PAT53"/>
      <c r="PAU53"/>
      <c r="PAV53"/>
      <c r="PAW53"/>
      <c r="PAX53"/>
      <c r="PAY53"/>
      <c r="PAZ53"/>
      <c r="PBA53"/>
      <c r="PBB53"/>
      <c r="PBC53"/>
      <c r="PBD53"/>
      <c r="PBE53"/>
      <c r="PBF53"/>
      <c r="PBG53"/>
      <c r="PBH53"/>
      <c r="PBI53"/>
      <c r="PBJ53"/>
      <c r="PBK53"/>
      <c r="PBL53"/>
      <c r="PBM53"/>
      <c r="PBN53"/>
      <c r="PBO53"/>
      <c r="PBP53"/>
      <c r="PBQ53"/>
      <c r="PBR53"/>
      <c r="PBS53"/>
      <c r="PBT53"/>
      <c r="PBU53"/>
      <c r="PBV53"/>
      <c r="PBW53"/>
      <c r="PBX53"/>
      <c r="PBY53"/>
      <c r="PBZ53"/>
      <c r="PCA53"/>
      <c r="PCB53"/>
      <c r="PCC53"/>
      <c r="PCD53"/>
      <c r="PCE53"/>
      <c r="PCF53"/>
      <c r="PCG53"/>
      <c r="PCH53"/>
      <c r="PCI53"/>
      <c r="PCJ53"/>
      <c r="PCK53"/>
      <c r="PCL53"/>
      <c r="PCM53"/>
      <c r="PCN53"/>
      <c r="PCO53"/>
      <c r="PCP53"/>
      <c r="PCQ53"/>
      <c r="PCR53"/>
      <c r="PCS53"/>
      <c r="PCT53"/>
      <c r="PCU53"/>
      <c r="PCV53"/>
      <c r="PCW53"/>
      <c r="PCX53"/>
      <c r="PCY53"/>
      <c r="PCZ53"/>
      <c r="PDA53"/>
      <c r="PDB53"/>
      <c r="PDC53"/>
      <c r="PDD53"/>
      <c r="PDE53"/>
      <c r="PDF53"/>
      <c r="PDG53"/>
      <c r="PDH53"/>
      <c r="PDI53"/>
      <c r="PDJ53"/>
      <c r="PDK53"/>
      <c r="PDL53"/>
      <c r="PDM53"/>
      <c r="PDN53"/>
      <c r="PDO53"/>
      <c r="PDP53"/>
      <c r="PDQ53"/>
      <c r="PDR53"/>
      <c r="PDS53"/>
      <c r="PDT53"/>
      <c r="PDU53"/>
      <c r="PDV53"/>
      <c r="PDW53"/>
      <c r="PDX53"/>
      <c r="PDY53"/>
      <c r="PDZ53"/>
      <c r="PEA53"/>
      <c r="PEB53"/>
      <c r="PEC53"/>
      <c r="PED53"/>
      <c r="PEE53"/>
      <c r="PEF53"/>
      <c r="PEG53"/>
      <c r="PEH53"/>
      <c r="PEI53"/>
      <c r="PEJ53"/>
      <c r="PEK53"/>
      <c r="PEL53"/>
      <c r="PEM53"/>
      <c r="PEN53"/>
      <c r="PEO53"/>
      <c r="PEP53"/>
      <c r="PEQ53"/>
      <c r="PER53"/>
      <c r="PES53"/>
      <c r="PET53"/>
      <c r="PEU53"/>
      <c r="PEV53"/>
      <c r="PEW53"/>
      <c r="PEX53"/>
      <c r="PEY53"/>
      <c r="PEZ53"/>
      <c r="PFA53"/>
      <c r="PFB53"/>
      <c r="PFC53"/>
      <c r="PFD53"/>
      <c r="PFE53"/>
      <c r="PFF53"/>
      <c r="PFG53"/>
      <c r="PFH53"/>
      <c r="PFI53"/>
      <c r="PFJ53"/>
      <c r="PFK53"/>
      <c r="PFL53"/>
      <c r="PFM53"/>
      <c r="PFN53"/>
      <c r="PFO53"/>
      <c r="PFP53"/>
      <c r="PFQ53"/>
      <c r="PFR53"/>
      <c r="PFS53"/>
      <c r="PFT53"/>
      <c r="PFU53"/>
      <c r="PFV53"/>
      <c r="PFW53"/>
      <c r="PFX53"/>
      <c r="PFY53"/>
      <c r="PFZ53"/>
      <c r="PGA53"/>
      <c r="PGB53"/>
      <c r="PGC53"/>
      <c r="PGD53"/>
      <c r="PGE53"/>
      <c r="PGF53"/>
      <c r="PGG53"/>
      <c r="PGH53"/>
      <c r="PGI53"/>
      <c r="PGJ53"/>
      <c r="PGK53"/>
      <c r="PGL53"/>
      <c r="PGM53"/>
      <c r="PGN53"/>
      <c r="PGO53"/>
      <c r="PGP53"/>
      <c r="PGQ53"/>
      <c r="PGR53"/>
      <c r="PGS53"/>
      <c r="PGT53"/>
      <c r="PGU53"/>
      <c r="PGV53"/>
      <c r="PGW53"/>
      <c r="PGX53"/>
      <c r="PGY53"/>
      <c r="PGZ53"/>
      <c r="PHA53"/>
      <c r="PHB53"/>
      <c r="PHC53"/>
      <c r="PHD53"/>
      <c r="PHE53"/>
      <c r="PHF53"/>
      <c r="PHG53"/>
      <c r="PHH53"/>
      <c r="PHI53"/>
      <c r="PHJ53"/>
      <c r="PHK53"/>
      <c r="PHL53"/>
      <c r="PHM53"/>
      <c r="PHN53"/>
      <c r="PHO53"/>
      <c r="PHP53"/>
      <c r="PHQ53"/>
      <c r="PHR53"/>
      <c r="PHS53"/>
      <c r="PHT53"/>
      <c r="PHU53"/>
      <c r="PHV53"/>
      <c r="PHW53"/>
      <c r="PHX53"/>
      <c r="PHY53"/>
      <c r="PHZ53"/>
      <c r="PIA53"/>
      <c r="PIB53"/>
      <c r="PIC53"/>
      <c r="PID53"/>
      <c r="PIE53"/>
      <c r="PIF53"/>
      <c r="PIG53"/>
      <c r="PIH53"/>
      <c r="PII53"/>
      <c r="PIJ53"/>
      <c r="PIK53"/>
      <c r="PIL53"/>
      <c r="PIM53"/>
      <c r="PIN53"/>
      <c r="PIO53"/>
      <c r="PIP53"/>
      <c r="PIQ53"/>
      <c r="PIR53"/>
      <c r="PIS53"/>
      <c r="PIT53"/>
      <c r="PIU53"/>
      <c r="PIV53"/>
      <c r="PIW53"/>
      <c r="PIX53"/>
      <c r="PIY53"/>
      <c r="PIZ53"/>
      <c r="PJA53"/>
      <c r="PJB53"/>
      <c r="PJC53"/>
      <c r="PJD53"/>
      <c r="PJE53"/>
      <c r="PJF53"/>
      <c r="PJG53"/>
      <c r="PJH53"/>
      <c r="PJI53"/>
      <c r="PJJ53"/>
      <c r="PJK53"/>
      <c r="PJL53"/>
      <c r="PJM53"/>
      <c r="PJN53"/>
      <c r="PJO53"/>
      <c r="PJP53"/>
      <c r="PJQ53"/>
      <c r="PJR53"/>
      <c r="PJS53"/>
      <c r="PJT53"/>
      <c r="PJU53"/>
      <c r="PJV53"/>
      <c r="PJW53"/>
      <c r="PJX53"/>
      <c r="PJY53"/>
      <c r="PJZ53"/>
      <c r="PKA53"/>
      <c r="PKB53"/>
      <c r="PKC53"/>
      <c r="PKD53"/>
      <c r="PKE53"/>
      <c r="PKF53"/>
      <c r="PKG53"/>
      <c r="PKH53"/>
      <c r="PKI53"/>
      <c r="PKJ53"/>
      <c r="PKK53"/>
      <c r="PKL53"/>
      <c r="PKM53"/>
      <c r="PKN53"/>
      <c r="PKO53"/>
      <c r="PKP53"/>
      <c r="PKQ53"/>
      <c r="PKR53"/>
      <c r="PKS53"/>
      <c r="PKT53"/>
      <c r="PKU53"/>
      <c r="PKV53"/>
      <c r="PKW53"/>
      <c r="PKX53"/>
      <c r="PKY53"/>
      <c r="PKZ53"/>
      <c r="PLA53"/>
      <c r="PLB53"/>
      <c r="PLC53"/>
      <c r="PLD53"/>
      <c r="PLE53"/>
      <c r="PLF53"/>
      <c r="PLG53"/>
      <c r="PLH53"/>
      <c r="PLI53"/>
      <c r="PLJ53"/>
      <c r="PLK53"/>
      <c r="PLL53"/>
      <c r="PLM53"/>
      <c r="PLN53"/>
      <c r="PLO53"/>
      <c r="PLP53"/>
      <c r="PLQ53"/>
      <c r="PLR53"/>
      <c r="PLS53"/>
      <c r="PLT53"/>
      <c r="PLU53"/>
      <c r="PLV53"/>
      <c r="PLW53"/>
      <c r="PLX53"/>
      <c r="PLY53"/>
      <c r="PLZ53"/>
      <c r="PMA53"/>
      <c r="PMB53"/>
      <c r="PMC53"/>
      <c r="PMD53"/>
      <c r="PME53"/>
      <c r="PMF53"/>
      <c r="PMG53"/>
      <c r="PMH53"/>
      <c r="PMI53"/>
      <c r="PMJ53"/>
      <c r="PMK53"/>
      <c r="PML53"/>
      <c r="PMM53"/>
      <c r="PMN53"/>
      <c r="PMO53"/>
      <c r="PMP53"/>
      <c r="PMQ53"/>
      <c r="PMR53"/>
      <c r="PMS53"/>
      <c r="PMT53"/>
      <c r="PMU53"/>
      <c r="PMV53"/>
      <c r="PMW53"/>
      <c r="PMX53"/>
      <c r="PMY53"/>
      <c r="PMZ53"/>
      <c r="PNA53"/>
      <c r="PNB53"/>
      <c r="PNC53"/>
      <c r="PND53"/>
      <c r="PNE53"/>
      <c r="PNF53"/>
      <c r="PNG53"/>
      <c r="PNH53"/>
      <c r="PNI53"/>
      <c r="PNJ53"/>
      <c r="PNK53"/>
      <c r="PNL53"/>
      <c r="PNM53"/>
      <c r="PNN53"/>
      <c r="PNO53"/>
      <c r="PNP53"/>
      <c r="PNQ53"/>
      <c r="PNR53"/>
      <c r="PNS53"/>
      <c r="PNT53"/>
      <c r="PNU53"/>
      <c r="PNV53"/>
      <c r="PNW53"/>
      <c r="PNX53"/>
      <c r="PNY53"/>
      <c r="PNZ53"/>
      <c r="POA53"/>
      <c r="POB53"/>
      <c r="POC53"/>
      <c r="POD53"/>
      <c r="POE53"/>
      <c r="POF53"/>
      <c r="POG53"/>
      <c r="POH53"/>
      <c r="POI53"/>
      <c r="POJ53"/>
      <c r="POK53"/>
      <c r="POL53"/>
      <c r="POM53"/>
      <c r="PON53"/>
      <c r="POO53"/>
      <c r="POP53"/>
      <c r="POQ53"/>
      <c r="POR53"/>
      <c r="POS53"/>
      <c r="POT53"/>
      <c r="POU53"/>
      <c r="POV53"/>
      <c r="POW53"/>
      <c r="POX53"/>
      <c r="POY53"/>
      <c r="POZ53"/>
      <c r="PPA53"/>
      <c r="PPB53"/>
      <c r="PPC53"/>
      <c r="PPD53"/>
      <c r="PPE53"/>
      <c r="PPF53"/>
      <c r="PPG53"/>
      <c r="PPH53"/>
      <c r="PPI53"/>
      <c r="PPJ53"/>
      <c r="PPK53"/>
      <c r="PPL53"/>
      <c r="PPM53"/>
      <c r="PPN53"/>
      <c r="PPO53"/>
      <c r="PPP53"/>
      <c r="PPQ53"/>
      <c r="PPR53"/>
      <c r="PPS53"/>
      <c r="PPT53"/>
      <c r="PPU53"/>
      <c r="PPV53"/>
      <c r="PPW53"/>
      <c r="PPX53"/>
      <c r="PPY53"/>
      <c r="PPZ53"/>
      <c r="PQA53"/>
      <c r="PQB53"/>
      <c r="PQC53"/>
      <c r="PQD53"/>
      <c r="PQE53"/>
      <c r="PQF53"/>
      <c r="PQG53"/>
      <c r="PQH53"/>
      <c r="PQI53"/>
      <c r="PQJ53"/>
      <c r="PQK53"/>
      <c r="PQL53"/>
      <c r="PQM53"/>
      <c r="PQN53"/>
      <c r="PQO53"/>
      <c r="PQP53"/>
      <c r="PQQ53"/>
      <c r="PQR53"/>
      <c r="PQS53"/>
      <c r="PQT53"/>
      <c r="PQU53"/>
      <c r="PQV53"/>
      <c r="PQW53"/>
      <c r="PQX53"/>
      <c r="PQY53"/>
      <c r="PQZ53"/>
      <c r="PRA53"/>
      <c r="PRB53"/>
      <c r="PRC53"/>
      <c r="PRD53"/>
      <c r="PRE53"/>
      <c r="PRF53"/>
      <c r="PRG53"/>
      <c r="PRH53"/>
      <c r="PRI53"/>
      <c r="PRJ53"/>
      <c r="PRK53"/>
      <c r="PRL53"/>
      <c r="PRM53"/>
      <c r="PRN53"/>
      <c r="PRO53"/>
      <c r="PRP53"/>
      <c r="PRQ53"/>
      <c r="PRR53"/>
      <c r="PRS53"/>
      <c r="PRT53"/>
      <c r="PRU53"/>
      <c r="PRV53"/>
      <c r="PRW53"/>
      <c r="PRX53"/>
      <c r="PRY53"/>
      <c r="PRZ53"/>
      <c r="PSA53"/>
      <c r="PSB53"/>
      <c r="PSC53"/>
      <c r="PSD53"/>
      <c r="PSE53"/>
      <c r="PSF53"/>
      <c r="PSG53"/>
      <c r="PSH53"/>
      <c r="PSI53"/>
      <c r="PSJ53"/>
      <c r="PSK53"/>
      <c r="PSL53"/>
      <c r="PSM53"/>
      <c r="PSN53"/>
      <c r="PSO53"/>
      <c r="PSP53"/>
      <c r="PSQ53"/>
      <c r="PSR53"/>
      <c r="PSS53"/>
      <c r="PST53"/>
      <c r="PSU53"/>
      <c r="PSV53"/>
      <c r="PSW53"/>
      <c r="PSX53"/>
      <c r="PSY53"/>
      <c r="PSZ53"/>
      <c r="PTA53"/>
      <c r="PTB53"/>
      <c r="PTC53"/>
      <c r="PTD53"/>
      <c r="PTE53"/>
      <c r="PTF53"/>
      <c r="PTG53"/>
      <c r="PTH53"/>
      <c r="PTI53"/>
      <c r="PTJ53"/>
      <c r="PTK53"/>
      <c r="PTL53"/>
      <c r="PTM53"/>
      <c r="PTN53"/>
      <c r="PTO53"/>
      <c r="PTP53"/>
      <c r="PTQ53"/>
      <c r="PTR53"/>
      <c r="PTS53"/>
      <c r="PTT53"/>
      <c r="PTU53"/>
      <c r="PTV53"/>
      <c r="PTW53"/>
      <c r="PTX53"/>
      <c r="PTY53"/>
      <c r="PTZ53"/>
      <c r="PUA53"/>
      <c r="PUB53"/>
      <c r="PUC53"/>
      <c r="PUD53"/>
      <c r="PUE53"/>
      <c r="PUF53"/>
      <c r="PUG53"/>
      <c r="PUH53"/>
      <c r="PUI53"/>
      <c r="PUJ53"/>
      <c r="PUK53"/>
      <c r="PUL53"/>
      <c r="PUM53"/>
      <c r="PUN53"/>
      <c r="PUO53"/>
      <c r="PUP53"/>
      <c r="PUQ53"/>
      <c r="PUR53"/>
      <c r="PUS53"/>
      <c r="PUT53"/>
      <c r="PUU53"/>
      <c r="PUV53"/>
      <c r="PUW53"/>
      <c r="PUX53"/>
      <c r="PUY53"/>
      <c r="PUZ53"/>
      <c r="PVA53"/>
      <c r="PVB53"/>
      <c r="PVC53"/>
      <c r="PVD53"/>
      <c r="PVE53"/>
      <c r="PVF53"/>
      <c r="PVG53"/>
      <c r="PVH53"/>
      <c r="PVI53"/>
      <c r="PVJ53"/>
      <c r="PVK53"/>
      <c r="PVL53"/>
      <c r="PVM53"/>
      <c r="PVN53"/>
      <c r="PVO53"/>
      <c r="PVP53"/>
      <c r="PVQ53"/>
      <c r="PVR53"/>
      <c r="PVS53"/>
      <c r="PVT53"/>
      <c r="PVU53"/>
      <c r="PVV53"/>
      <c r="PVW53"/>
      <c r="PVX53"/>
      <c r="PVY53"/>
      <c r="PVZ53"/>
      <c r="PWA53"/>
      <c r="PWB53"/>
      <c r="PWC53"/>
      <c r="PWD53"/>
      <c r="PWE53"/>
      <c r="PWF53"/>
      <c r="PWG53"/>
      <c r="PWH53"/>
      <c r="PWI53"/>
      <c r="PWJ53"/>
      <c r="PWK53"/>
      <c r="PWL53"/>
      <c r="PWM53"/>
      <c r="PWN53"/>
      <c r="PWO53"/>
      <c r="PWP53"/>
      <c r="PWQ53"/>
      <c r="PWR53"/>
      <c r="PWS53"/>
      <c r="PWT53"/>
      <c r="PWU53"/>
      <c r="PWV53"/>
      <c r="PWW53"/>
      <c r="PWX53"/>
      <c r="PWY53"/>
      <c r="PWZ53"/>
      <c r="PXA53"/>
      <c r="PXB53"/>
      <c r="PXC53"/>
      <c r="PXD53"/>
      <c r="PXE53"/>
      <c r="PXF53"/>
      <c r="PXG53"/>
      <c r="PXH53"/>
      <c r="PXI53"/>
      <c r="PXJ53"/>
      <c r="PXK53"/>
      <c r="PXL53"/>
      <c r="PXM53"/>
      <c r="PXN53"/>
      <c r="PXO53"/>
      <c r="PXP53"/>
      <c r="PXQ53"/>
      <c r="PXR53"/>
      <c r="PXS53"/>
      <c r="PXT53"/>
      <c r="PXU53"/>
      <c r="PXV53"/>
      <c r="PXW53"/>
      <c r="PXX53"/>
      <c r="PXY53"/>
      <c r="PXZ53"/>
      <c r="PYA53"/>
      <c r="PYB53"/>
      <c r="PYC53"/>
      <c r="PYD53"/>
      <c r="PYE53"/>
      <c r="PYF53"/>
      <c r="PYG53"/>
      <c r="PYH53"/>
      <c r="PYI53"/>
      <c r="PYJ53"/>
      <c r="PYK53"/>
      <c r="PYL53"/>
      <c r="PYM53"/>
      <c r="PYN53"/>
      <c r="PYO53"/>
      <c r="PYP53"/>
      <c r="PYQ53"/>
      <c r="PYR53"/>
      <c r="PYS53"/>
      <c r="PYT53"/>
      <c r="PYU53"/>
      <c r="PYV53"/>
      <c r="PYW53"/>
      <c r="PYX53"/>
      <c r="PYY53"/>
      <c r="PYZ53"/>
      <c r="PZA53"/>
      <c r="PZB53"/>
      <c r="PZC53"/>
      <c r="PZD53"/>
      <c r="PZE53"/>
      <c r="PZF53"/>
      <c r="PZG53"/>
      <c r="PZH53"/>
      <c r="PZI53"/>
      <c r="PZJ53"/>
      <c r="PZK53"/>
      <c r="PZL53"/>
      <c r="PZM53"/>
      <c r="PZN53"/>
      <c r="PZO53"/>
      <c r="PZP53"/>
      <c r="PZQ53"/>
      <c r="PZR53"/>
      <c r="PZS53"/>
      <c r="PZT53"/>
      <c r="PZU53"/>
      <c r="PZV53"/>
      <c r="PZW53"/>
      <c r="PZX53"/>
      <c r="PZY53"/>
      <c r="PZZ53"/>
      <c r="QAA53"/>
      <c r="QAB53"/>
      <c r="QAC53"/>
      <c r="QAD53"/>
      <c r="QAE53"/>
      <c r="QAF53"/>
      <c r="QAG53"/>
      <c r="QAH53"/>
      <c r="QAI53"/>
      <c r="QAJ53"/>
      <c r="QAK53"/>
      <c r="QAL53"/>
      <c r="QAM53"/>
      <c r="QAN53"/>
      <c r="QAO53"/>
      <c r="QAP53"/>
      <c r="QAQ53"/>
      <c r="QAR53"/>
      <c r="QAS53"/>
      <c r="QAT53"/>
      <c r="QAU53"/>
      <c r="QAV53"/>
      <c r="QAW53"/>
      <c r="QAX53"/>
      <c r="QAY53"/>
      <c r="QAZ53"/>
      <c r="QBA53"/>
      <c r="QBB53"/>
      <c r="QBC53"/>
      <c r="QBD53"/>
      <c r="QBE53"/>
      <c r="QBF53"/>
      <c r="QBG53"/>
      <c r="QBH53"/>
      <c r="QBI53"/>
      <c r="QBJ53"/>
      <c r="QBK53"/>
      <c r="QBL53"/>
      <c r="QBM53"/>
      <c r="QBN53"/>
      <c r="QBO53"/>
      <c r="QBP53"/>
      <c r="QBQ53"/>
      <c r="QBR53"/>
      <c r="QBS53"/>
      <c r="QBT53"/>
      <c r="QBU53"/>
      <c r="QBV53"/>
      <c r="QBW53"/>
      <c r="QBX53"/>
      <c r="QBY53"/>
      <c r="QBZ53"/>
      <c r="QCA53"/>
      <c r="QCB53"/>
      <c r="QCC53"/>
      <c r="QCD53"/>
      <c r="QCE53"/>
      <c r="QCF53"/>
      <c r="QCG53"/>
      <c r="QCH53"/>
      <c r="QCI53"/>
      <c r="QCJ53"/>
      <c r="QCK53"/>
      <c r="QCL53"/>
      <c r="QCM53"/>
      <c r="QCN53"/>
      <c r="QCO53"/>
      <c r="QCP53"/>
      <c r="QCQ53"/>
      <c r="QCR53"/>
      <c r="QCS53"/>
      <c r="QCT53"/>
      <c r="QCU53"/>
      <c r="QCV53"/>
      <c r="QCW53"/>
      <c r="QCX53"/>
      <c r="QCY53"/>
      <c r="QCZ53"/>
      <c r="QDA53"/>
      <c r="QDB53"/>
      <c r="QDC53"/>
      <c r="QDD53"/>
      <c r="QDE53"/>
      <c r="QDF53"/>
      <c r="QDG53"/>
      <c r="QDH53"/>
      <c r="QDI53"/>
      <c r="QDJ53"/>
      <c r="QDK53"/>
      <c r="QDL53"/>
      <c r="QDM53"/>
      <c r="QDN53"/>
      <c r="QDO53"/>
      <c r="QDP53"/>
      <c r="QDQ53"/>
      <c r="QDR53"/>
      <c r="QDS53"/>
      <c r="QDT53"/>
      <c r="QDU53"/>
      <c r="QDV53"/>
      <c r="QDW53"/>
      <c r="QDX53"/>
      <c r="QDY53"/>
      <c r="QDZ53"/>
      <c r="QEA53"/>
      <c r="QEB53"/>
      <c r="QEC53"/>
      <c r="QED53"/>
      <c r="QEE53"/>
      <c r="QEF53"/>
      <c r="QEG53"/>
      <c r="QEH53"/>
      <c r="QEI53"/>
      <c r="QEJ53"/>
      <c r="QEK53"/>
      <c r="QEL53"/>
      <c r="QEM53"/>
      <c r="QEN53"/>
      <c r="QEO53"/>
      <c r="QEP53"/>
      <c r="QEQ53"/>
      <c r="QER53"/>
      <c r="QES53"/>
      <c r="QET53"/>
      <c r="QEU53"/>
      <c r="QEV53"/>
      <c r="QEW53"/>
      <c r="QEX53"/>
      <c r="QEY53"/>
      <c r="QEZ53"/>
      <c r="QFA53"/>
      <c r="QFB53"/>
      <c r="QFC53"/>
      <c r="QFD53"/>
      <c r="QFE53"/>
      <c r="QFF53"/>
      <c r="QFG53"/>
      <c r="QFH53"/>
      <c r="QFI53"/>
      <c r="QFJ53"/>
      <c r="QFK53"/>
      <c r="QFL53"/>
      <c r="QFM53"/>
      <c r="QFN53"/>
      <c r="QFO53"/>
      <c r="QFP53"/>
      <c r="QFQ53"/>
      <c r="QFR53"/>
      <c r="QFS53"/>
      <c r="QFT53"/>
      <c r="QFU53"/>
      <c r="QFV53"/>
      <c r="QFW53"/>
      <c r="QFX53"/>
      <c r="QFY53"/>
      <c r="QFZ53"/>
      <c r="QGA53"/>
      <c r="QGB53"/>
      <c r="QGC53"/>
      <c r="QGD53"/>
      <c r="QGE53"/>
      <c r="QGF53"/>
      <c r="QGG53"/>
      <c r="QGH53"/>
      <c r="QGI53"/>
      <c r="QGJ53"/>
      <c r="QGK53"/>
      <c r="QGL53"/>
      <c r="QGM53"/>
      <c r="QGN53"/>
      <c r="QGO53"/>
      <c r="QGP53"/>
      <c r="QGQ53"/>
      <c r="QGR53"/>
      <c r="QGS53"/>
      <c r="QGT53"/>
      <c r="QGU53"/>
      <c r="QGV53"/>
      <c r="QGW53"/>
      <c r="QGX53"/>
      <c r="QGY53"/>
      <c r="QGZ53"/>
      <c r="QHA53"/>
      <c r="QHB53"/>
      <c r="QHC53"/>
      <c r="QHD53"/>
      <c r="QHE53"/>
      <c r="QHF53"/>
      <c r="QHG53"/>
      <c r="QHH53"/>
      <c r="QHI53"/>
      <c r="QHJ53"/>
      <c r="QHK53"/>
      <c r="QHL53"/>
      <c r="QHM53"/>
      <c r="QHN53"/>
      <c r="QHO53"/>
      <c r="QHP53"/>
      <c r="QHQ53"/>
      <c r="QHR53"/>
      <c r="QHS53"/>
      <c r="QHT53"/>
      <c r="QHU53"/>
      <c r="QHV53"/>
      <c r="QHW53"/>
      <c r="QHX53"/>
      <c r="QHY53"/>
      <c r="QHZ53"/>
      <c r="QIA53"/>
      <c r="QIB53"/>
      <c r="QIC53"/>
      <c r="QID53"/>
      <c r="QIE53"/>
      <c r="QIF53"/>
      <c r="QIG53"/>
      <c r="QIH53"/>
      <c r="QII53"/>
      <c r="QIJ53"/>
      <c r="QIK53"/>
      <c r="QIL53"/>
      <c r="QIM53"/>
      <c r="QIN53"/>
      <c r="QIO53"/>
      <c r="QIP53"/>
      <c r="QIQ53"/>
      <c r="QIR53"/>
      <c r="QIS53"/>
      <c r="QIT53"/>
      <c r="QIU53"/>
      <c r="QIV53"/>
      <c r="QIW53"/>
      <c r="QIX53"/>
      <c r="QIY53"/>
      <c r="QIZ53"/>
      <c r="QJA53"/>
      <c r="QJB53"/>
      <c r="QJC53"/>
      <c r="QJD53"/>
      <c r="QJE53"/>
      <c r="QJF53"/>
      <c r="QJG53"/>
      <c r="QJH53"/>
      <c r="QJI53"/>
      <c r="QJJ53"/>
      <c r="QJK53"/>
      <c r="QJL53"/>
      <c r="QJM53"/>
      <c r="QJN53"/>
      <c r="QJO53"/>
      <c r="QJP53"/>
      <c r="QJQ53"/>
      <c r="QJR53"/>
      <c r="QJS53"/>
      <c r="QJT53"/>
      <c r="QJU53"/>
      <c r="QJV53"/>
      <c r="QJW53"/>
      <c r="QJX53"/>
      <c r="QJY53"/>
      <c r="QJZ53"/>
      <c r="QKA53"/>
      <c r="QKB53"/>
      <c r="QKC53"/>
      <c r="QKD53"/>
      <c r="QKE53"/>
      <c r="QKF53"/>
      <c r="QKG53"/>
      <c r="QKH53"/>
      <c r="QKI53"/>
      <c r="QKJ53"/>
      <c r="QKK53"/>
      <c r="QKL53"/>
      <c r="QKM53"/>
      <c r="QKN53"/>
      <c r="QKO53"/>
      <c r="QKP53"/>
      <c r="QKQ53"/>
      <c r="QKR53"/>
      <c r="QKS53"/>
      <c r="QKT53"/>
      <c r="QKU53"/>
      <c r="QKV53"/>
      <c r="QKW53"/>
      <c r="QKX53"/>
      <c r="QKY53"/>
      <c r="QKZ53"/>
      <c r="QLA53"/>
      <c r="QLB53"/>
      <c r="QLC53"/>
      <c r="QLD53"/>
      <c r="QLE53"/>
      <c r="QLF53"/>
      <c r="QLG53"/>
      <c r="QLH53"/>
      <c r="QLI53"/>
      <c r="QLJ53"/>
      <c r="QLK53"/>
      <c r="QLL53"/>
      <c r="QLM53"/>
      <c r="QLN53"/>
      <c r="QLO53"/>
      <c r="QLP53"/>
      <c r="QLQ53"/>
      <c r="QLR53"/>
      <c r="QLS53"/>
      <c r="QLT53"/>
      <c r="QLU53"/>
      <c r="QLV53"/>
      <c r="QLW53"/>
      <c r="QLX53"/>
      <c r="QLY53"/>
      <c r="QLZ53"/>
      <c r="QMA53"/>
      <c r="QMB53"/>
      <c r="QMC53"/>
      <c r="QMD53"/>
      <c r="QME53"/>
      <c r="QMF53"/>
      <c r="QMG53"/>
      <c r="QMH53"/>
      <c r="QMI53"/>
      <c r="QMJ53"/>
      <c r="QMK53"/>
      <c r="QML53"/>
      <c r="QMM53"/>
      <c r="QMN53"/>
      <c r="QMO53"/>
      <c r="QMP53"/>
      <c r="QMQ53"/>
      <c r="QMR53"/>
      <c r="QMS53"/>
      <c r="QMT53"/>
      <c r="QMU53"/>
      <c r="QMV53"/>
      <c r="QMW53"/>
      <c r="QMX53"/>
      <c r="QMY53"/>
      <c r="QMZ53"/>
      <c r="QNA53"/>
      <c r="QNB53"/>
      <c r="QNC53"/>
      <c r="QND53"/>
      <c r="QNE53"/>
      <c r="QNF53"/>
      <c r="QNG53"/>
      <c r="QNH53"/>
      <c r="QNI53"/>
      <c r="QNJ53"/>
      <c r="QNK53"/>
      <c r="QNL53"/>
      <c r="QNM53"/>
      <c r="QNN53"/>
      <c r="QNO53"/>
      <c r="QNP53"/>
      <c r="QNQ53"/>
      <c r="QNR53"/>
      <c r="QNS53"/>
      <c r="QNT53"/>
      <c r="QNU53"/>
      <c r="QNV53"/>
      <c r="QNW53"/>
      <c r="QNX53"/>
      <c r="QNY53"/>
      <c r="QNZ53"/>
      <c r="QOA53"/>
      <c r="QOB53"/>
      <c r="QOC53"/>
      <c r="QOD53"/>
      <c r="QOE53"/>
      <c r="QOF53"/>
      <c r="QOG53"/>
      <c r="QOH53"/>
      <c r="QOI53"/>
      <c r="QOJ53"/>
      <c r="QOK53"/>
      <c r="QOL53"/>
      <c r="QOM53"/>
      <c r="QON53"/>
      <c r="QOO53"/>
      <c r="QOP53"/>
      <c r="QOQ53"/>
      <c r="QOR53"/>
      <c r="QOS53"/>
      <c r="QOT53"/>
      <c r="QOU53"/>
      <c r="QOV53"/>
      <c r="QOW53"/>
      <c r="QOX53"/>
      <c r="QOY53"/>
      <c r="QOZ53"/>
      <c r="QPA53"/>
      <c r="QPB53"/>
      <c r="QPC53"/>
      <c r="QPD53"/>
      <c r="QPE53"/>
      <c r="QPF53"/>
      <c r="QPG53"/>
      <c r="QPH53"/>
      <c r="QPI53"/>
      <c r="QPJ53"/>
      <c r="QPK53"/>
      <c r="QPL53"/>
      <c r="QPM53"/>
      <c r="QPN53"/>
      <c r="QPO53"/>
      <c r="QPP53"/>
      <c r="QPQ53"/>
      <c r="QPR53"/>
      <c r="QPS53"/>
      <c r="QPT53"/>
      <c r="QPU53"/>
      <c r="QPV53"/>
      <c r="QPW53"/>
      <c r="QPX53"/>
      <c r="QPY53"/>
      <c r="QPZ53"/>
      <c r="QQA53"/>
      <c r="QQB53"/>
      <c r="QQC53"/>
      <c r="QQD53"/>
      <c r="QQE53"/>
      <c r="QQF53"/>
      <c r="QQG53"/>
      <c r="QQH53"/>
      <c r="QQI53"/>
      <c r="QQJ53"/>
      <c r="QQK53"/>
      <c r="QQL53"/>
      <c r="QQM53"/>
      <c r="QQN53"/>
      <c r="QQO53"/>
      <c r="QQP53"/>
      <c r="QQQ53"/>
      <c r="QQR53"/>
      <c r="QQS53"/>
      <c r="QQT53"/>
      <c r="QQU53"/>
      <c r="QQV53"/>
      <c r="QQW53"/>
      <c r="QQX53"/>
      <c r="QQY53"/>
      <c r="QQZ53"/>
      <c r="QRA53"/>
      <c r="QRB53"/>
      <c r="QRC53"/>
      <c r="QRD53"/>
      <c r="QRE53"/>
      <c r="QRF53"/>
      <c r="QRG53"/>
      <c r="QRH53"/>
      <c r="QRI53"/>
      <c r="QRJ53"/>
      <c r="QRK53"/>
      <c r="QRL53"/>
      <c r="QRM53"/>
      <c r="QRN53"/>
      <c r="QRO53"/>
      <c r="QRP53"/>
      <c r="QRQ53"/>
      <c r="QRR53"/>
      <c r="QRS53"/>
      <c r="QRT53"/>
      <c r="QRU53"/>
      <c r="QRV53"/>
      <c r="QRW53"/>
      <c r="QRX53"/>
      <c r="QRY53"/>
      <c r="QRZ53"/>
      <c r="QSA53"/>
      <c r="QSB53"/>
      <c r="QSC53"/>
      <c r="QSD53"/>
      <c r="QSE53"/>
      <c r="QSF53"/>
      <c r="QSG53"/>
      <c r="QSH53"/>
      <c r="QSI53"/>
      <c r="QSJ53"/>
      <c r="QSK53"/>
      <c r="QSL53"/>
      <c r="QSM53"/>
      <c r="QSN53"/>
      <c r="QSO53"/>
      <c r="QSP53"/>
      <c r="QSQ53"/>
      <c r="QSR53"/>
      <c r="QSS53"/>
      <c r="QST53"/>
      <c r="QSU53"/>
      <c r="QSV53"/>
      <c r="QSW53"/>
      <c r="QSX53"/>
      <c r="QSY53"/>
      <c r="QSZ53"/>
      <c r="QTA53"/>
      <c r="QTB53"/>
      <c r="QTC53"/>
      <c r="QTD53"/>
      <c r="QTE53"/>
      <c r="QTF53"/>
      <c r="QTG53"/>
      <c r="QTH53"/>
      <c r="QTI53"/>
      <c r="QTJ53"/>
      <c r="QTK53"/>
      <c r="QTL53"/>
      <c r="QTM53"/>
      <c r="QTN53"/>
      <c r="QTO53"/>
      <c r="QTP53"/>
      <c r="QTQ53"/>
      <c r="QTR53"/>
      <c r="QTS53"/>
      <c r="QTT53"/>
      <c r="QTU53"/>
      <c r="QTV53"/>
      <c r="QTW53"/>
      <c r="QTX53"/>
      <c r="QTY53"/>
      <c r="QTZ53"/>
      <c r="QUA53"/>
      <c r="QUB53"/>
      <c r="QUC53"/>
      <c r="QUD53"/>
      <c r="QUE53"/>
      <c r="QUF53"/>
      <c r="QUG53"/>
      <c r="QUH53"/>
      <c r="QUI53"/>
      <c r="QUJ53"/>
      <c r="QUK53"/>
      <c r="QUL53"/>
      <c r="QUM53"/>
      <c r="QUN53"/>
      <c r="QUO53"/>
      <c r="QUP53"/>
      <c r="QUQ53"/>
      <c r="QUR53"/>
      <c r="QUS53"/>
      <c r="QUT53"/>
      <c r="QUU53"/>
      <c r="QUV53"/>
      <c r="QUW53"/>
      <c r="QUX53"/>
      <c r="QUY53"/>
      <c r="QUZ53"/>
      <c r="QVA53"/>
      <c r="QVB53"/>
      <c r="QVC53"/>
      <c r="QVD53"/>
      <c r="QVE53"/>
      <c r="QVF53"/>
      <c r="QVG53"/>
      <c r="QVH53"/>
      <c r="QVI53"/>
      <c r="QVJ53"/>
      <c r="QVK53"/>
      <c r="QVL53"/>
      <c r="QVM53"/>
      <c r="QVN53"/>
      <c r="QVO53"/>
      <c r="QVP53"/>
      <c r="QVQ53"/>
      <c r="QVR53"/>
      <c r="QVS53"/>
      <c r="QVT53"/>
      <c r="QVU53"/>
      <c r="QVV53"/>
      <c r="QVW53"/>
      <c r="QVX53"/>
      <c r="QVY53"/>
      <c r="QVZ53"/>
      <c r="QWA53"/>
      <c r="QWB53"/>
      <c r="QWC53"/>
      <c r="QWD53"/>
      <c r="QWE53"/>
      <c r="QWF53"/>
      <c r="QWG53"/>
      <c r="QWH53"/>
      <c r="QWI53"/>
      <c r="QWJ53"/>
      <c r="QWK53"/>
      <c r="QWL53"/>
      <c r="QWM53"/>
      <c r="QWN53"/>
      <c r="QWO53"/>
      <c r="QWP53"/>
      <c r="QWQ53"/>
      <c r="QWR53"/>
      <c r="QWS53"/>
      <c r="QWT53"/>
      <c r="QWU53"/>
      <c r="QWV53"/>
      <c r="QWW53"/>
      <c r="QWX53"/>
      <c r="QWY53"/>
      <c r="QWZ53"/>
      <c r="QXA53"/>
      <c r="QXB53"/>
      <c r="QXC53"/>
      <c r="QXD53"/>
      <c r="QXE53"/>
      <c r="QXF53"/>
      <c r="QXG53"/>
      <c r="QXH53"/>
      <c r="QXI53"/>
      <c r="QXJ53"/>
      <c r="QXK53"/>
      <c r="QXL53"/>
      <c r="QXM53"/>
      <c r="QXN53"/>
      <c r="QXO53"/>
      <c r="QXP53"/>
      <c r="QXQ53"/>
      <c r="QXR53"/>
      <c r="QXS53"/>
      <c r="QXT53"/>
      <c r="QXU53"/>
      <c r="QXV53"/>
      <c r="QXW53"/>
      <c r="QXX53"/>
      <c r="QXY53"/>
      <c r="QXZ53"/>
      <c r="QYA53"/>
      <c r="QYB53"/>
      <c r="QYC53"/>
      <c r="QYD53"/>
      <c r="QYE53"/>
      <c r="QYF53"/>
      <c r="QYG53"/>
      <c r="QYH53"/>
      <c r="QYI53"/>
      <c r="QYJ53"/>
      <c r="QYK53"/>
      <c r="QYL53"/>
      <c r="QYM53"/>
      <c r="QYN53"/>
      <c r="QYO53"/>
      <c r="QYP53"/>
      <c r="QYQ53"/>
      <c r="QYR53"/>
      <c r="QYS53"/>
      <c r="QYT53"/>
      <c r="QYU53"/>
      <c r="QYV53"/>
      <c r="QYW53"/>
      <c r="QYX53"/>
      <c r="QYY53"/>
      <c r="QYZ53"/>
      <c r="QZA53"/>
      <c r="QZB53"/>
      <c r="QZC53"/>
      <c r="QZD53"/>
      <c r="QZE53"/>
      <c r="QZF53"/>
      <c r="QZG53"/>
      <c r="QZH53"/>
      <c r="QZI53"/>
      <c r="QZJ53"/>
      <c r="QZK53"/>
      <c r="QZL53"/>
      <c r="QZM53"/>
      <c r="QZN53"/>
      <c r="QZO53"/>
      <c r="QZP53"/>
      <c r="QZQ53"/>
      <c r="QZR53"/>
      <c r="QZS53"/>
      <c r="QZT53"/>
      <c r="QZU53"/>
      <c r="QZV53"/>
      <c r="QZW53"/>
      <c r="QZX53"/>
      <c r="QZY53"/>
      <c r="QZZ53"/>
      <c r="RAA53"/>
      <c r="RAB53"/>
      <c r="RAC53"/>
      <c r="RAD53"/>
      <c r="RAE53"/>
      <c r="RAF53"/>
      <c r="RAG53"/>
      <c r="RAH53"/>
      <c r="RAI53"/>
      <c r="RAJ53"/>
      <c r="RAK53"/>
      <c r="RAL53"/>
      <c r="RAM53"/>
      <c r="RAN53"/>
      <c r="RAO53"/>
      <c r="RAP53"/>
      <c r="RAQ53"/>
      <c r="RAR53"/>
      <c r="RAS53"/>
      <c r="RAT53"/>
      <c r="RAU53"/>
      <c r="RAV53"/>
      <c r="RAW53"/>
      <c r="RAX53"/>
      <c r="RAY53"/>
      <c r="RAZ53"/>
      <c r="RBA53"/>
      <c r="RBB53"/>
      <c r="RBC53"/>
      <c r="RBD53"/>
      <c r="RBE53"/>
      <c r="RBF53"/>
      <c r="RBG53"/>
      <c r="RBH53"/>
      <c r="RBI53"/>
      <c r="RBJ53"/>
      <c r="RBK53"/>
      <c r="RBL53"/>
      <c r="RBM53"/>
      <c r="RBN53"/>
      <c r="RBO53"/>
      <c r="RBP53"/>
      <c r="RBQ53"/>
      <c r="RBR53"/>
      <c r="RBS53"/>
      <c r="RBT53"/>
      <c r="RBU53"/>
      <c r="RBV53"/>
      <c r="RBW53"/>
      <c r="RBX53"/>
      <c r="RBY53"/>
      <c r="RBZ53"/>
      <c r="RCA53"/>
      <c r="RCB53"/>
      <c r="RCC53"/>
      <c r="RCD53"/>
      <c r="RCE53"/>
      <c r="RCF53"/>
      <c r="RCG53"/>
      <c r="RCH53"/>
      <c r="RCI53"/>
      <c r="RCJ53"/>
      <c r="RCK53"/>
      <c r="RCL53"/>
      <c r="RCM53"/>
      <c r="RCN53"/>
      <c r="RCO53"/>
      <c r="RCP53"/>
      <c r="RCQ53"/>
      <c r="RCR53"/>
      <c r="RCS53"/>
      <c r="RCT53"/>
      <c r="RCU53"/>
      <c r="RCV53"/>
      <c r="RCW53"/>
      <c r="RCX53"/>
      <c r="RCY53"/>
      <c r="RCZ53"/>
      <c r="RDA53"/>
      <c r="RDB53"/>
      <c r="RDC53"/>
      <c r="RDD53"/>
      <c r="RDE53"/>
      <c r="RDF53"/>
      <c r="RDG53"/>
      <c r="RDH53"/>
      <c r="RDI53"/>
      <c r="RDJ53"/>
      <c r="RDK53"/>
      <c r="RDL53"/>
      <c r="RDM53"/>
      <c r="RDN53"/>
      <c r="RDO53"/>
      <c r="RDP53"/>
      <c r="RDQ53"/>
      <c r="RDR53"/>
      <c r="RDS53"/>
      <c r="RDT53"/>
      <c r="RDU53"/>
      <c r="RDV53"/>
      <c r="RDW53"/>
      <c r="RDX53"/>
      <c r="RDY53"/>
      <c r="RDZ53"/>
      <c r="REA53"/>
      <c r="REB53"/>
      <c r="REC53"/>
      <c r="RED53"/>
      <c r="REE53"/>
      <c r="REF53"/>
      <c r="REG53"/>
      <c r="REH53"/>
      <c r="REI53"/>
      <c r="REJ53"/>
      <c r="REK53"/>
      <c r="REL53"/>
      <c r="REM53"/>
      <c r="REN53"/>
      <c r="REO53"/>
      <c r="REP53"/>
      <c r="REQ53"/>
      <c r="RER53"/>
      <c r="RES53"/>
      <c r="RET53"/>
      <c r="REU53"/>
      <c r="REV53"/>
      <c r="REW53"/>
      <c r="REX53"/>
      <c r="REY53"/>
      <c r="REZ53"/>
      <c r="RFA53"/>
      <c r="RFB53"/>
      <c r="RFC53"/>
      <c r="RFD53"/>
      <c r="RFE53"/>
      <c r="RFF53"/>
      <c r="RFG53"/>
      <c r="RFH53"/>
      <c r="RFI53"/>
      <c r="RFJ53"/>
      <c r="RFK53"/>
      <c r="RFL53"/>
      <c r="RFM53"/>
      <c r="RFN53"/>
      <c r="RFO53"/>
      <c r="RFP53"/>
      <c r="RFQ53"/>
      <c r="RFR53"/>
      <c r="RFS53"/>
      <c r="RFT53"/>
      <c r="RFU53"/>
      <c r="RFV53"/>
      <c r="RFW53"/>
      <c r="RFX53"/>
      <c r="RFY53"/>
      <c r="RFZ53"/>
      <c r="RGA53"/>
      <c r="RGB53"/>
      <c r="RGC53"/>
      <c r="RGD53"/>
      <c r="RGE53"/>
      <c r="RGF53"/>
      <c r="RGG53"/>
      <c r="RGH53"/>
      <c r="RGI53"/>
      <c r="RGJ53"/>
      <c r="RGK53"/>
      <c r="RGL53"/>
      <c r="RGM53"/>
      <c r="RGN53"/>
      <c r="RGO53"/>
      <c r="RGP53"/>
      <c r="RGQ53"/>
      <c r="RGR53"/>
      <c r="RGS53"/>
      <c r="RGT53"/>
      <c r="RGU53"/>
      <c r="RGV53"/>
      <c r="RGW53"/>
      <c r="RGX53"/>
      <c r="RGY53"/>
      <c r="RGZ53"/>
      <c r="RHA53"/>
      <c r="RHB53"/>
      <c r="RHC53"/>
      <c r="RHD53"/>
      <c r="RHE53"/>
      <c r="RHF53"/>
      <c r="RHG53"/>
      <c r="RHH53"/>
      <c r="RHI53"/>
      <c r="RHJ53"/>
      <c r="RHK53"/>
      <c r="RHL53"/>
      <c r="RHM53"/>
      <c r="RHN53"/>
      <c r="RHO53"/>
      <c r="RHP53"/>
      <c r="RHQ53"/>
      <c r="RHR53"/>
      <c r="RHS53"/>
      <c r="RHT53"/>
      <c r="RHU53"/>
      <c r="RHV53"/>
      <c r="RHW53"/>
      <c r="RHX53"/>
      <c r="RHY53"/>
      <c r="RHZ53"/>
      <c r="RIA53"/>
      <c r="RIB53"/>
      <c r="RIC53"/>
      <c r="RID53"/>
      <c r="RIE53"/>
      <c r="RIF53"/>
      <c r="RIG53"/>
      <c r="RIH53"/>
      <c r="RII53"/>
      <c r="RIJ53"/>
      <c r="RIK53"/>
      <c r="RIL53"/>
      <c r="RIM53"/>
      <c r="RIN53"/>
      <c r="RIO53"/>
      <c r="RIP53"/>
      <c r="RIQ53"/>
      <c r="RIR53"/>
      <c r="RIS53"/>
      <c r="RIT53"/>
      <c r="RIU53"/>
      <c r="RIV53"/>
      <c r="RIW53"/>
      <c r="RIX53"/>
      <c r="RIY53"/>
      <c r="RIZ53"/>
      <c r="RJA53"/>
      <c r="RJB53"/>
      <c r="RJC53"/>
      <c r="RJD53"/>
      <c r="RJE53"/>
      <c r="RJF53"/>
      <c r="RJG53"/>
      <c r="RJH53"/>
      <c r="RJI53"/>
      <c r="RJJ53"/>
      <c r="RJK53"/>
      <c r="RJL53"/>
      <c r="RJM53"/>
      <c r="RJN53"/>
      <c r="RJO53"/>
      <c r="RJP53"/>
      <c r="RJQ53"/>
      <c r="RJR53"/>
      <c r="RJS53"/>
      <c r="RJT53"/>
      <c r="RJU53"/>
      <c r="RJV53"/>
      <c r="RJW53"/>
      <c r="RJX53"/>
      <c r="RJY53"/>
      <c r="RJZ53"/>
      <c r="RKA53"/>
      <c r="RKB53"/>
      <c r="RKC53"/>
      <c r="RKD53"/>
      <c r="RKE53"/>
      <c r="RKF53"/>
      <c r="RKG53"/>
      <c r="RKH53"/>
      <c r="RKI53"/>
      <c r="RKJ53"/>
      <c r="RKK53"/>
      <c r="RKL53"/>
      <c r="RKM53"/>
      <c r="RKN53"/>
      <c r="RKO53"/>
      <c r="RKP53"/>
      <c r="RKQ53"/>
      <c r="RKR53"/>
      <c r="RKS53"/>
      <c r="RKT53"/>
      <c r="RKU53"/>
      <c r="RKV53"/>
      <c r="RKW53"/>
      <c r="RKX53"/>
      <c r="RKY53"/>
      <c r="RKZ53"/>
      <c r="RLA53"/>
      <c r="RLB53"/>
      <c r="RLC53"/>
      <c r="RLD53"/>
      <c r="RLE53"/>
      <c r="RLF53"/>
      <c r="RLG53"/>
      <c r="RLH53"/>
      <c r="RLI53"/>
      <c r="RLJ53"/>
      <c r="RLK53"/>
      <c r="RLL53"/>
      <c r="RLM53"/>
      <c r="RLN53"/>
      <c r="RLO53"/>
      <c r="RLP53"/>
      <c r="RLQ53"/>
      <c r="RLR53"/>
      <c r="RLS53"/>
      <c r="RLT53"/>
      <c r="RLU53"/>
      <c r="RLV53"/>
      <c r="RLW53"/>
      <c r="RLX53"/>
      <c r="RLY53"/>
      <c r="RLZ53"/>
      <c r="RMA53"/>
      <c r="RMB53"/>
      <c r="RMC53"/>
      <c r="RMD53"/>
      <c r="RME53"/>
      <c r="RMF53"/>
      <c r="RMG53"/>
      <c r="RMH53"/>
      <c r="RMI53"/>
      <c r="RMJ53"/>
      <c r="RMK53"/>
      <c r="RML53"/>
      <c r="RMM53"/>
      <c r="RMN53"/>
      <c r="RMO53"/>
      <c r="RMP53"/>
      <c r="RMQ53"/>
      <c r="RMR53"/>
      <c r="RMS53"/>
      <c r="RMT53"/>
      <c r="RMU53"/>
      <c r="RMV53"/>
      <c r="RMW53"/>
      <c r="RMX53"/>
      <c r="RMY53"/>
      <c r="RMZ53"/>
      <c r="RNA53"/>
      <c r="RNB53"/>
      <c r="RNC53"/>
      <c r="RND53"/>
      <c r="RNE53"/>
      <c r="RNF53"/>
      <c r="RNG53"/>
      <c r="RNH53"/>
      <c r="RNI53"/>
      <c r="RNJ53"/>
      <c r="RNK53"/>
      <c r="RNL53"/>
      <c r="RNM53"/>
      <c r="RNN53"/>
      <c r="RNO53"/>
      <c r="RNP53"/>
      <c r="RNQ53"/>
      <c r="RNR53"/>
      <c r="RNS53"/>
      <c r="RNT53"/>
      <c r="RNU53"/>
      <c r="RNV53"/>
      <c r="RNW53"/>
      <c r="RNX53"/>
      <c r="RNY53"/>
      <c r="RNZ53"/>
      <c r="ROA53"/>
      <c r="ROB53"/>
      <c r="ROC53"/>
      <c r="ROD53"/>
      <c r="ROE53"/>
      <c r="ROF53"/>
      <c r="ROG53"/>
      <c r="ROH53"/>
      <c r="ROI53"/>
      <c r="ROJ53"/>
      <c r="ROK53"/>
      <c r="ROL53"/>
      <c r="ROM53"/>
      <c r="RON53"/>
      <c r="ROO53"/>
      <c r="ROP53"/>
      <c r="ROQ53"/>
      <c r="ROR53"/>
      <c r="ROS53"/>
      <c r="ROT53"/>
      <c r="ROU53"/>
      <c r="ROV53"/>
      <c r="ROW53"/>
      <c r="ROX53"/>
      <c r="ROY53"/>
      <c r="ROZ53"/>
      <c r="RPA53"/>
      <c r="RPB53"/>
      <c r="RPC53"/>
      <c r="RPD53"/>
      <c r="RPE53"/>
      <c r="RPF53"/>
      <c r="RPG53"/>
      <c r="RPH53"/>
      <c r="RPI53"/>
      <c r="RPJ53"/>
      <c r="RPK53"/>
      <c r="RPL53"/>
      <c r="RPM53"/>
      <c r="RPN53"/>
      <c r="RPO53"/>
      <c r="RPP53"/>
      <c r="RPQ53"/>
      <c r="RPR53"/>
      <c r="RPS53"/>
      <c r="RPT53"/>
      <c r="RPU53"/>
      <c r="RPV53"/>
      <c r="RPW53"/>
      <c r="RPX53"/>
      <c r="RPY53"/>
      <c r="RPZ53"/>
      <c r="RQA53"/>
      <c r="RQB53"/>
      <c r="RQC53"/>
      <c r="RQD53"/>
      <c r="RQE53"/>
      <c r="RQF53"/>
      <c r="RQG53"/>
      <c r="RQH53"/>
      <c r="RQI53"/>
      <c r="RQJ53"/>
      <c r="RQK53"/>
      <c r="RQL53"/>
      <c r="RQM53"/>
      <c r="RQN53"/>
      <c r="RQO53"/>
      <c r="RQP53"/>
      <c r="RQQ53"/>
      <c r="RQR53"/>
      <c r="RQS53"/>
      <c r="RQT53"/>
      <c r="RQU53"/>
      <c r="RQV53"/>
      <c r="RQW53"/>
      <c r="RQX53"/>
      <c r="RQY53"/>
      <c r="RQZ53"/>
      <c r="RRA53"/>
      <c r="RRB53"/>
      <c r="RRC53"/>
      <c r="RRD53"/>
      <c r="RRE53"/>
      <c r="RRF53"/>
      <c r="RRG53"/>
      <c r="RRH53"/>
      <c r="RRI53"/>
      <c r="RRJ53"/>
      <c r="RRK53"/>
      <c r="RRL53"/>
      <c r="RRM53"/>
      <c r="RRN53"/>
      <c r="RRO53"/>
      <c r="RRP53"/>
      <c r="RRQ53"/>
      <c r="RRR53"/>
      <c r="RRS53"/>
      <c r="RRT53"/>
      <c r="RRU53"/>
      <c r="RRV53"/>
      <c r="RRW53"/>
      <c r="RRX53"/>
      <c r="RRY53"/>
      <c r="RRZ53"/>
      <c r="RSA53"/>
      <c r="RSB53"/>
      <c r="RSC53"/>
      <c r="RSD53"/>
      <c r="RSE53"/>
      <c r="RSF53"/>
      <c r="RSG53"/>
      <c r="RSH53"/>
      <c r="RSI53"/>
      <c r="RSJ53"/>
      <c r="RSK53"/>
      <c r="RSL53"/>
      <c r="RSM53"/>
      <c r="RSN53"/>
      <c r="RSO53"/>
      <c r="RSP53"/>
      <c r="RSQ53"/>
      <c r="RSR53"/>
      <c r="RSS53"/>
      <c r="RST53"/>
      <c r="RSU53"/>
      <c r="RSV53"/>
      <c r="RSW53"/>
      <c r="RSX53"/>
      <c r="RSY53"/>
      <c r="RSZ53"/>
      <c r="RTA53"/>
      <c r="RTB53"/>
      <c r="RTC53"/>
      <c r="RTD53"/>
      <c r="RTE53"/>
      <c r="RTF53"/>
      <c r="RTG53"/>
      <c r="RTH53"/>
      <c r="RTI53"/>
      <c r="RTJ53"/>
      <c r="RTK53"/>
      <c r="RTL53"/>
      <c r="RTM53"/>
      <c r="RTN53"/>
      <c r="RTO53"/>
      <c r="RTP53"/>
      <c r="RTQ53"/>
      <c r="RTR53"/>
      <c r="RTS53"/>
      <c r="RTT53"/>
      <c r="RTU53"/>
      <c r="RTV53"/>
      <c r="RTW53"/>
      <c r="RTX53"/>
      <c r="RTY53"/>
      <c r="RTZ53"/>
      <c r="RUA53"/>
      <c r="RUB53"/>
      <c r="RUC53"/>
      <c r="RUD53"/>
      <c r="RUE53"/>
      <c r="RUF53"/>
      <c r="RUG53"/>
      <c r="RUH53"/>
      <c r="RUI53"/>
      <c r="RUJ53"/>
      <c r="RUK53"/>
      <c r="RUL53"/>
      <c r="RUM53"/>
      <c r="RUN53"/>
      <c r="RUO53"/>
      <c r="RUP53"/>
      <c r="RUQ53"/>
      <c r="RUR53"/>
      <c r="RUS53"/>
      <c r="RUT53"/>
      <c r="RUU53"/>
      <c r="RUV53"/>
      <c r="RUW53"/>
      <c r="RUX53"/>
      <c r="RUY53"/>
      <c r="RUZ53"/>
      <c r="RVA53"/>
      <c r="RVB53"/>
      <c r="RVC53"/>
      <c r="RVD53"/>
      <c r="RVE53"/>
      <c r="RVF53"/>
      <c r="RVG53"/>
      <c r="RVH53"/>
      <c r="RVI53"/>
      <c r="RVJ53"/>
      <c r="RVK53"/>
      <c r="RVL53"/>
      <c r="RVM53"/>
      <c r="RVN53"/>
      <c r="RVO53"/>
      <c r="RVP53"/>
      <c r="RVQ53"/>
      <c r="RVR53"/>
      <c r="RVS53"/>
      <c r="RVT53"/>
      <c r="RVU53"/>
      <c r="RVV53"/>
      <c r="RVW53"/>
      <c r="RVX53"/>
      <c r="RVY53"/>
      <c r="RVZ53"/>
      <c r="RWA53"/>
      <c r="RWB53"/>
      <c r="RWC53"/>
      <c r="RWD53"/>
      <c r="RWE53"/>
      <c r="RWF53"/>
      <c r="RWG53"/>
      <c r="RWH53"/>
      <c r="RWI53"/>
      <c r="RWJ53"/>
      <c r="RWK53"/>
      <c r="RWL53"/>
      <c r="RWM53"/>
      <c r="RWN53"/>
      <c r="RWO53"/>
      <c r="RWP53"/>
      <c r="RWQ53"/>
      <c r="RWR53"/>
      <c r="RWS53"/>
      <c r="RWT53"/>
      <c r="RWU53"/>
      <c r="RWV53"/>
      <c r="RWW53"/>
      <c r="RWX53"/>
      <c r="RWY53"/>
      <c r="RWZ53"/>
      <c r="RXA53"/>
      <c r="RXB53"/>
      <c r="RXC53"/>
      <c r="RXD53"/>
      <c r="RXE53"/>
      <c r="RXF53"/>
      <c r="RXG53"/>
      <c r="RXH53"/>
      <c r="RXI53"/>
      <c r="RXJ53"/>
      <c r="RXK53"/>
      <c r="RXL53"/>
      <c r="RXM53"/>
      <c r="RXN53"/>
      <c r="RXO53"/>
      <c r="RXP53"/>
      <c r="RXQ53"/>
      <c r="RXR53"/>
      <c r="RXS53"/>
      <c r="RXT53"/>
      <c r="RXU53"/>
      <c r="RXV53"/>
      <c r="RXW53"/>
      <c r="RXX53"/>
      <c r="RXY53"/>
      <c r="RXZ53"/>
      <c r="RYA53"/>
      <c r="RYB53"/>
      <c r="RYC53"/>
      <c r="RYD53"/>
      <c r="RYE53"/>
      <c r="RYF53"/>
      <c r="RYG53"/>
      <c r="RYH53"/>
      <c r="RYI53"/>
      <c r="RYJ53"/>
      <c r="RYK53"/>
      <c r="RYL53"/>
      <c r="RYM53"/>
      <c r="RYN53"/>
      <c r="RYO53"/>
      <c r="RYP53"/>
      <c r="RYQ53"/>
      <c r="RYR53"/>
      <c r="RYS53"/>
      <c r="RYT53"/>
      <c r="RYU53"/>
      <c r="RYV53"/>
      <c r="RYW53"/>
      <c r="RYX53"/>
      <c r="RYY53"/>
      <c r="RYZ53"/>
      <c r="RZA53"/>
      <c r="RZB53"/>
      <c r="RZC53"/>
      <c r="RZD53"/>
      <c r="RZE53"/>
      <c r="RZF53"/>
      <c r="RZG53"/>
      <c r="RZH53"/>
      <c r="RZI53"/>
      <c r="RZJ53"/>
      <c r="RZK53"/>
      <c r="RZL53"/>
      <c r="RZM53"/>
      <c r="RZN53"/>
      <c r="RZO53"/>
      <c r="RZP53"/>
      <c r="RZQ53"/>
      <c r="RZR53"/>
      <c r="RZS53"/>
      <c r="RZT53"/>
      <c r="RZU53"/>
      <c r="RZV53"/>
      <c r="RZW53"/>
      <c r="RZX53"/>
      <c r="RZY53"/>
      <c r="RZZ53"/>
      <c r="SAA53"/>
      <c r="SAB53"/>
      <c r="SAC53"/>
      <c r="SAD53"/>
      <c r="SAE53"/>
      <c r="SAF53"/>
      <c r="SAG53"/>
      <c r="SAH53"/>
      <c r="SAI53"/>
      <c r="SAJ53"/>
      <c r="SAK53"/>
      <c r="SAL53"/>
      <c r="SAM53"/>
      <c r="SAN53"/>
      <c r="SAO53"/>
      <c r="SAP53"/>
      <c r="SAQ53"/>
      <c r="SAR53"/>
      <c r="SAS53"/>
      <c r="SAT53"/>
      <c r="SAU53"/>
      <c r="SAV53"/>
      <c r="SAW53"/>
      <c r="SAX53"/>
      <c r="SAY53"/>
      <c r="SAZ53"/>
      <c r="SBA53"/>
      <c r="SBB53"/>
      <c r="SBC53"/>
      <c r="SBD53"/>
      <c r="SBE53"/>
      <c r="SBF53"/>
      <c r="SBG53"/>
      <c r="SBH53"/>
      <c r="SBI53"/>
      <c r="SBJ53"/>
      <c r="SBK53"/>
      <c r="SBL53"/>
      <c r="SBM53"/>
      <c r="SBN53"/>
      <c r="SBO53"/>
      <c r="SBP53"/>
      <c r="SBQ53"/>
      <c r="SBR53"/>
      <c r="SBS53"/>
      <c r="SBT53"/>
      <c r="SBU53"/>
      <c r="SBV53"/>
      <c r="SBW53"/>
      <c r="SBX53"/>
      <c r="SBY53"/>
      <c r="SBZ53"/>
      <c r="SCA53"/>
      <c r="SCB53"/>
      <c r="SCC53"/>
      <c r="SCD53"/>
      <c r="SCE53"/>
      <c r="SCF53"/>
      <c r="SCG53"/>
      <c r="SCH53"/>
      <c r="SCI53"/>
      <c r="SCJ53"/>
      <c r="SCK53"/>
      <c r="SCL53"/>
      <c r="SCM53"/>
      <c r="SCN53"/>
      <c r="SCO53"/>
      <c r="SCP53"/>
      <c r="SCQ53"/>
      <c r="SCR53"/>
      <c r="SCS53"/>
      <c r="SCT53"/>
      <c r="SCU53"/>
      <c r="SCV53"/>
      <c r="SCW53"/>
      <c r="SCX53"/>
      <c r="SCY53"/>
      <c r="SCZ53"/>
      <c r="SDA53"/>
      <c r="SDB53"/>
      <c r="SDC53"/>
      <c r="SDD53"/>
      <c r="SDE53"/>
      <c r="SDF53"/>
      <c r="SDG53"/>
      <c r="SDH53"/>
      <c r="SDI53"/>
      <c r="SDJ53"/>
      <c r="SDK53"/>
      <c r="SDL53"/>
      <c r="SDM53"/>
      <c r="SDN53"/>
      <c r="SDO53"/>
      <c r="SDP53"/>
      <c r="SDQ53"/>
      <c r="SDR53"/>
      <c r="SDS53"/>
      <c r="SDT53"/>
      <c r="SDU53"/>
      <c r="SDV53"/>
      <c r="SDW53"/>
      <c r="SDX53"/>
      <c r="SDY53"/>
      <c r="SDZ53"/>
      <c r="SEA53"/>
      <c r="SEB53"/>
      <c r="SEC53"/>
      <c r="SED53"/>
      <c r="SEE53"/>
      <c r="SEF53"/>
      <c r="SEG53"/>
      <c r="SEH53"/>
      <c r="SEI53"/>
      <c r="SEJ53"/>
      <c r="SEK53"/>
      <c r="SEL53"/>
      <c r="SEM53"/>
      <c r="SEN53"/>
      <c r="SEO53"/>
      <c r="SEP53"/>
      <c r="SEQ53"/>
      <c r="SER53"/>
      <c r="SES53"/>
      <c r="SET53"/>
      <c r="SEU53"/>
      <c r="SEV53"/>
      <c r="SEW53"/>
      <c r="SEX53"/>
      <c r="SEY53"/>
      <c r="SEZ53"/>
      <c r="SFA53"/>
      <c r="SFB53"/>
      <c r="SFC53"/>
      <c r="SFD53"/>
      <c r="SFE53"/>
      <c r="SFF53"/>
      <c r="SFG53"/>
      <c r="SFH53"/>
      <c r="SFI53"/>
      <c r="SFJ53"/>
      <c r="SFK53"/>
      <c r="SFL53"/>
      <c r="SFM53"/>
      <c r="SFN53"/>
      <c r="SFO53"/>
      <c r="SFP53"/>
      <c r="SFQ53"/>
      <c r="SFR53"/>
      <c r="SFS53"/>
      <c r="SFT53"/>
      <c r="SFU53"/>
      <c r="SFV53"/>
      <c r="SFW53"/>
      <c r="SFX53"/>
      <c r="SFY53"/>
      <c r="SFZ53"/>
      <c r="SGA53"/>
      <c r="SGB53"/>
      <c r="SGC53"/>
      <c r="SGD53"/>
      <c r="SGE53"/>
      <c r="SGF53"/>
      <c r="SGG53"/>
      <c r="SGH53"/>
      <c r="SGI53"/>
      <c r="SGJ53"/>
      <c r="SGK53"/>
      <c r="SGL53"/>
      <c r="SGM53"/>
      <c r="SGN53"/>
      <c r="SGO53"/>
      <c r="SGP53"/>
      <c r="SGQ53"/>
      <c r="SGR53"/>
      <c r="SGS53"/>
      <c r="SGT53"/>
      <c r="SGU53"/>
      <c r="SGV53"/>
      <c r="SGW53"/>
      <c r="SGX53"/>
      <c r="SGY53"/>
      <c r="SGZ53"/>
      <c r="SHA53"/>
      <c r="SHB53"/>
      <c r="SHC53"/>
      <c r="SHD53"/>
      <c r="SHE53"/>
      <c r="SHF53"/>
      <c r="SHG53"/>
      <c r="SHH53"/>
      <c r="SHI53"/>
      <c r="SHJ53"/>
      <c r="SHK53"/>
      <c r="SHL53"/>
      <c r="SHM53"/>
      <c r="SHN53"/>
      <c r="SHO53"/>
      <c r="SHP53"/>
      <c r="SHQ53"/>
      <c r="SHR53"/>
      <c r="SHS53"/>
      <c r="SHT53"/>
      <c r="SHU53"/>
      <c r="SHV53"/>
      <c r="SHW53"/>
      <c r="SHX53"/>
      <c r="SHY53"/>
      <c r="SHZ53"/>
      <c r="SIA53"/>
      <c r="SIB53"/>
      <c r="SIC53"/>
      <c r="SID53"/>
      <c r="SIE53"/>
      <c r="SIF53"/>
      <c r="SIG53"/>
      <c r="SIH53"/>
      <c r="SII53"/>
      <c r="SIJ53"/>
      <c r="SIK53"/>
      <c r="SIL53"/>
      <c r="SIM53"/>
      <c r="SIN53"/>
      <c r="SIO53"/>
      <c r="SIP53"/>
      <c r="SIQ53"/>
      <c r="SIR53"/>
      <c r="SIS53"/>
      <c r="SIT53"/>
      <c r="SIU53"/>
      <c r="SIV53"/>
      <c r="SIW53"/>
      <c r="SIX53"/>
      <c r="SIY53"/>
      <c r="SIZ53"/>
      <c r="SJA53"/>
      <c r="SJB53"/>
      <c r="SJC53"/>
      <c r="SJD53"/>
      <c r="SJE53"/>
      <c r="SJF53"/>
      <c r="SJG53"/>
      <c r="SJH53"/>
      <c r="SJI53"/>
      <c r="SJJ53"/>
      <c r="SJK53"/>
      <c r="SJL53"/>
      <c r="SJM53"/>
      <c r="SJN53"/>
      <c r="SJO53"/>
      <c r="SJP53"/>
      <c r="SJQ53"/>
      <c r="SJR53"/>
      <c r="SJS53"/>
      <c r="SJT53"/>
      <c r="SJU53"/>
      <c r="SJV53"/>
      <c r="SJW53"/>
      <c r="SJX53"/>
      <c r="SJY53"/>
      <c r="SJZ53"/>
      <c r="SKA53"/>
      <c r="SKB53"/>
      <c r="SKC53"/>
      <c r="SKD53"/>
      <c r="SKE53"/>
      <c r="SKF53"/>
      <c r="SKG53"/>
      <c r="SKH53"/>
      <c r="SKI53"/>
      <c r="SKJ53"/>
      <c r="SKK53"/>
      <c r="SKL53"/>
      <c r="SKM53"/>
      <c r="SKN53"/>
      <c r="SKO53"/>
      <c r="SKP53"/>
      <c r="SKQ53"/>
      <c r="SKR53"/>
      <c r="SKS53"/>
      <c r="SKT53"/>
      <c r="SKU53"/>
      <c r="SKV53"/>
      <c r="SKW53"/>
      <c r="SKX53"/>
      <c r="SKY53"/>
      <c r="SKZ53"/>
      <c r="SLA53"/>
      <c r="SLB53"/>
      <c r="SLC53"/>
      <c r="SLD53"/>
      <c r="SLE53"/>
      <c r="SLF53"/>
      <c r="SLG53"/>
      <c r="SLH53"/>
      <c r="SLI53"/>
      <c r="SLJ53"/>
      <c r="SLK53"/>
      <c r="SLL53"/>
      <c r="SLM53"/>
      <c r="SLN53"/>
      <c r="SLO53"/>
      <c r="SLP53"/>
      <c r="SLQ53"/>
      <c r="SLR53"/>
      <c r="SLS53"/>
      <c r="SLT53"/>
      <c r="SLU53"/>
      <c r="SLV53"/>
      <c r="SLW53"/>
      <c r="SLX53"/>
      <c r="SLY53"/>
      <c r="SLZ53"/>
      <c r="SMA53"/>
      <c r="SMB53"/>
      <c r="SMC53"/>
      <c r="SMD53"/>
      <c r="SME53"/>
      <c r="SMF53"/>
      <c r="SMG53"/>
      <c r="SMH53"/>
      <c r="SMI53"/>
      <c r="SMJ53"/>
      <c r="SMK53"/>
      <c r="SML53"/>
      <c r="SMM53"/>
      <c r="SMN53"/>
      <c r="SMO53"/>
      <c r="SMP53"/>
      <c r="SMQ53"/>
      <c r="SMR53"/>
      <c r="SMS53"/>
      <c r="SMT53"/>
      <c r="SMU53"/>
      <c r="SMV53"/>
      <c r="SMW53"/>
      <c r="SMX53"/>
      <c r="SMY53"/>
      <c r="SMZ53"/>
      <c r="SNA53"/>
      <c r="SNB53"/>
      <c r="SNC53"/>
      <c r="SND53"/>
      <c r="SNE53"/>
      <c r="SNF53"/>
      <c r="SNG53"/>
      <c r="SNH53"/>
      <c r="SNI53"/>
      <c r="SNJ53"/>
      <c r="SNK53"/>
      <c r="SNL53"/>
      <c r="SNM53"/>
      <c r="SNN53"/>
      <c r="SNO53"/>
      <c r="SNP53"/>
      <c r="SNQ53"/>
      <c r="SNR53"/>
      <c r="SNS53"/>
      <c r="SNT53"/>
      <c r="SNU53"/>
      <c r="SNV53"/>
      <c r="SNW53"/>
      <c r="SNX53"/>
      <c r="SNY53"/>
      <c r="SNZ53"/>
      <c r="SOA53"/>
      <c r="SOB53"/>
      <c r="SOC53"/>
      <c r="SOD53"/>
      <c r="SOE53"/>
      <c r="SOF53"/>
      <c r="SOG53"/>
      <c r="SOH53"/>
      <c r="SOI53"/>
      <c r="SOJ53"/>
      <c r="SOK53"/>
      <c r="SOL53"/>
      <c r="SOM53"/>
      <c r="SON53"/>
      <c r="SOO53"/>
      <c r="SOP53"/>
      <c r="SOQ53"/>
      <c r="SOR53"/>
      <c r="SOS53"/>
      <c r="SOT53"/>
      <c r="SOU53"/>
      <c r="SOV53"/>
      <c r="SOW53"/>
      <c r="SOX53"/>
      <c r="SOY53"/>
      <c r="SOZ53"/>
      <c r="SPA53"/>
      <c r="SPB53"/>
      <c r="SPC53"/>
      <c r="SPD53"/>
      <c r="SPE53"/>
      <c r="SPF53"/>
      <c r="SPG53"/>
      <c r="SPH53"/>
      <c r="SPI53"/>
      <c r="SPJ53"/>
      <c r="SPK53"/>
      <c r="SPL53"/>
      <c r="SPM53"/>
      <c r="SPN53"/>
      <c r="SPO53"/>
      <c r="SPP53"/>
      <c r="SPQ53"/>
      <c r="SPR53"/>
      <c r="SPS53"/>
      <c r="SPT53"/>
      <c r="SPU53"/>
      <c r="SPV53"/>
      <c r="SPW53"/>
      <c r="SPX53"/>
      <c r="SPY53"/>
      <c r="SPZ53"/>
      <c r="SQA53"/>
      <c r="SQB53"/>
      <c r="SQC53"/>
      <c r="SQD53"/>
      <c r="SQE53"/>
      <c r="SQF53"/>
      <c r="SQG53"/>
      <c r="SQH53"/>
      <c r="SQI53"/>
      <c r="SQJ53"/>
      <c r="SQK53"/>
      <c r="SQL53"/>
      <c r="SQM53"/>
      <c r="SQN53"/>
      <c r="SQO53"/>
      <c r="SQP53"/>
      <c r="SQQ53"/>
      <c r="SQR53"/>
      <c r="SQS53"/>
      <c r="SQT53"/>
      <c r="SQU53"/>
      <c r="SQV53"/>
      <c r="SQW53"/>
      <c r="SQX53"/>
      <c r="SQY53"/>
      <c r="SQZ53"/>
      <c r="SRA53"/>
      <c r="SRB53"/>
      <c r="SRC53"/>
      <c r="SRD53"/>
      <c r="SRE53"/>
      <c r="SRF53"/>
      <c r="SRG53"/>
      <c r="SRH53"/>
      <c r="SRI53"/>
      <c r="SRJ53"/>
      <c r="SRK53"/>
      <c r="SRL53"/>
      <c r="SRM53"/>
      <c r="SRN53"/>
      <c r="SRO53"/>
      <c r="SRP53"/>
      <c r="SRQ53"/>
      <c r="SRR53"/>
      <c r="SRS53"/>
      <c r="SRT53"/>
      <c r="SRU53"/>
      <c r="SRV53"/>
      <c r="SRW53"/>
      <c r="SRX53"/>
      <c r="SRY53"/>
      <c r="SRZ53"/>
      <c r="SSA53"/>
      <c r="SSB53"/>
      <c r="SSC53"/>
      <c r="SSD53"/>
      <c r="SSE53"/>
      <c r="SSF53"/>
      <c r="SSG53"/>
      <c r="SSH53"/>
      <c r="SSI53"/>
      <c r="SSJ53"/>
      <c r="SSK53"/>
      <c r="SSL53"/>
      <c r="SSM53"/>
      <c r="SSN53"/>
      <c r="SSO53"/>
      <c r="SSP53"/>
      <c r="SSQ53"/>
      <c r="SSR53"/>
      <c r="SSS53"/>
      <c r="SST53"/>
      <c r="SSU53"/>
      <c r="SSV53"/>
      <c r="SSW53"/>
      <c r="SSX53"/>
      <c r="SSY53"/>
      <c r="SSZ53"/>
      <c r="STA53"/>
      <c r="STB53"/>
      <c r="STC53"/>
      <c r="STD53"/>
      <c r="STE53"/>
      <c r="STF53"/>
      <c r="STG53"/>
      <c r="STH53"/>
      <c r="STI53"/>
      <c r="STJ53"/>
      <c r="STK53"/>
      <c r="STL53"/>
      <c r="STM53"/>
      <c r="STN53"/>
      <c r="STO53"/>
      <c r="STP53"/>
      <c r="STQ53"/>
      <c r="STR53"/>
      <c r="STS53"/>
      <c r="STT53"/>
      <c r="STU53"/>
      <c r="STV53"/>
      <c r="STW53"/>
      <c r="STX53"/>
      <c r="STY53"/>
      <c r="STZ53"/>
      <c r="SUA53"/>
      <c r="SUB53"/>
      <c r="SUC53"/>
      <c r="SUD53"/>
      <c r="SUE53"/>
      <c r="SUF53"/>
      <c r="SUG53"/>
      <c r="SUH53"/>
      <c r="SUI53"/>
      <c r="SUJ53"/>
      <c r="SUK53"/>
      <c r="SUL53"/>
      <c r="SUM53"/>
      <c r="SUN53"/>
      <c r="SUO53"/>
      <c r="SUP53"/>
      <c r="SUQ53"/>
      <c r="SUR53"/>
      <c r="SUS53"/>
      <c r="SUT53"/>
      <c r="SUU53"/>
      <c r="SUV53"/>
      <c r="SUW53"/>
      <c r="SUX53"/>
      <c r="SUY53"/>
      <c r="SUZ53"/>
      <c r="SVA53"/>
      <c r="SVB53"/>
      <c r="SVC53"/>
      <c r="SVD53"/>
      <c r="SVE53"/>
      <c r="SVF53"/>
      <c r="SVG53"/>
      <c r="SVH53"/>
      <c r="SVI53"/>
      <c r="SVJ53"/>
      <c r="SVK53"/>
      <c r="SVL53"/>
      <c r="SVM53"/>
      <c r="SVN53"/>
      <c r="SVO53"/>
      <c r="SVP53"/>
      <c r="SVQ53"/>
      <c r="SVR53"/>
      <c r="SVS53"/>
      <c r="SVT53"/>
      <c r="SVU53"/>
      <c r="SVV53"/>
      <c r="SVW53"/>
      <c r="SVX53"/>
      <c r="SVY53"/>
      <c r="SVZ53"/>
      <c r="SWA53"/>
      <c r="SWB53"/>
      <c r="SWC53"/>
      <c r="SWD53"/>
      <c r="SWE53"/>
      <c r="SWF53"/>
      <c r="SWG53"/>
      <c r="SWH53"/>
      <c r="SWI53"/>
      <c r="SWJ53"/>
      <c r="SWK53"/>
      <c r="SWL53"/>
      <c r="SWM53"/>
      <c r="SWN53"/>
      <c r="SWO53"/>
      <c r="SWP53"/>
      <c r="SWQ53"/>
      <c r="SWR53"/>
      <c r="SWS53"/>
      <c r="SWT53"/>
      <c r="SWU53"/>
      <c r="SWV53"/>
      <c r="SWW53"/>
      <c r="SWX53"/>
      <c r="SWY53"/>
      <c r="SWZ53"/>
      <c r="SXA53"/>
      <c r="SXB53"/>
      <c r="SXC53"/>
      <c r="SXD53"/>
      <c r="SXE53"/>
      <c r="SXF53"/>
      <c r="SXG53"/>
      <c r="SXH53"/>
      <c r="SXI53"/>
      <c r="SXJ53"/>
      <c r="SXK53"/>
      <c r="SXL53"/>
      <c r="SXM53"/>
      <c r="SXN53"/>
      <c r="SXO53"/>
      <c r="SXP53"/>
      <c r="SXQ53"/>
      <c r="SXR53"/>
      <c r="SXS53"/>
      <c r="SXT53"/>
      <c r="SXU53"/>
      <c r="SXV53"/>
      <c r="SXW53"/>
      <c r="SXX53"/>
      <c r="SXY53"/>
      <c r="SXZ53"/>
      <c r="SYA53"/>
      <c r="SYB53"/>
      <c r="SYC53"/>
      <c r="SYD53"/>
      <c r="SYE53"/>
      <c r="SYF53"/>
      <c r="SYG53"/>
      <c r="SYH53"/>
      <c r="SYI53"/>
      <c r="SYJ53"/>
      <c r="SYK53"/>
      <c r="SYL53"/>
      <c r="SYM53"/>
      <c r="SYN53"/>
      <c r="SYO53"/>
      <c r="SYP53"/>
      <c r="SYQ53"/>
      <c r="SYR53"/>
      <c r="SYS53"/>
      <c r="SYT53"/>
      <c r="SYU53"/>
      <c r="SYV53"/>
      <c r="SYW53"/>
      <c r="SYX53"/>
      <c r="SYY53"/>
      <c r="SYZ53"/>
      <c r="SZA53"/>
      <c r="SZB53"/>
      <c r="SZC53"/>
      <c r="SZD53"/>
      <c r="SZE53"/>
      <c r="SZF53"/>
      <c r="SZG53"/>
      <c r="SZH53"/>
      <c r="SZI53"/>
      <c r="SZJ53"/>
      <c r="SZK53"/>
      <c r="SZL53"/>
      <c r="SZM53"/>
      <c r="SZN53"/>
      <c r="SZO53"/>
      <c r="SZP53"/>
      <c r="SZQ53"/>
      <c r="SZR53"/>
      <c r="SZS53"/>
      <c r="SZT53"/>
      <c r="SZU53"/>
      <c r="SZV53"/>
      <c r="SZW53"/>
      <c r="SZX53"/>
      <c r="SZY53"/>
      <c r="SZZ53"/>
      <c r="TAA53"/>
      <c r="TAB53"/>
      <c r="TAC53"/>
      <c r="TAD53"/>
      <c r="TAE53"/>
      <c r="TAF53"/>
      <c r="TAG53"/>
      <c r="TAH53"/>
      <c r="TAI53"/>
      <c r="TAJ53"/>
      <c r="TAK53"/>
      <c r="TAL53"/>
      <c r="TAM53"/>
      <c r="TAN53"/>
      <c r="TAO53"/>
      <c r="TAP53"/>
      <c r="TAQ53"/>
      <c r="TAR53"/>
      <c r="TAS53"/>
      <c r="TAT53"/>
      <c r="TAU53"/>
      <c r="TAV53"/>
      <c r="TAW53"/>
      <c r="TAX53"/>
      <c r="TAY53"/>
      <c r="TAZ53"/>
      <c r="TBA53"/>
      <c r="TBB53"/>
      <c r="TBC53"/>
      <c r="TBD53"/>
      <c r="TBE53"/>
      <c r="TBF53"/>
      <c r="TBG53"/>
      <c r="TBH53"/>
      <c r="TBI53"/>
      <c r="TBJ53"/>
      <c r="TBK53"/>
      <c r="TBL53"/>
      <c r="TBM53"/>
      <c r="TBN53"/>
      <c r="TBO53"/>
      <c r="TBP53"/>
      <c r="TBQ53"/>
      <c r="TBR53"/>
      <c r="TBS53"/>
      <c r="TBT53"/>
      <c r="TBU53"/>
      <c r="TBV53"/>
      <c r="TBW53"/>
      <c r="TBX53"/>
      <c r="TBY53"/>
      <c r="TBZ53"/>
      <c r="TCA53"/>
      <c r="TCB53"/>
      <c r="TCC53"/>
      <c r="TCD53"/>
      <c r="TCE53"/>
      <c r="TCF53"/>
      <c r="TCG53"/>
      <c r="TCH53"/>
      <c r="TCI53"/>
      <c r="TCJ53"/>
      <c r="TCK53"/>
      <c r="TCL53"/>
      <c r="TCM53"/>
      <c r="TCN53"/>
      <c r="TCO53"/>
      <c r="TCP53"/>
      <c r="TCQ53"/>
      <c r="TCR53"/>
      <c r="TCS53"/>
      <c r="TCT53"/>
      <c r="TCU53"/>
      <c r="TCV53"/>
      <c r="TCW53"/>
      <c r="TCX53"/>
      <c r="TCY53"/>
      <c r="TCZ53"/>
      <c r="TDA53"/>
      <c r="TDB53"/>
      <c r="TDC53"/>
      <c r="TDD53"/>
      <c r="TDE53"/>
      <c r="TDF53"/>
      <c r="TDG53"/>
      <c r="TDH53"/>
      <c r="TDI53"/>
      <c r="TDJ53"/>
      <c r="TDK53"/>
      <c r="TDL53"/>
      <c r="TDM53"/>
      <c r="TDN53"/>
      <c r="TDO53"/>
      <c r="TDP53"/>
      <c r="TDQ53"/>
      <c r="TDR53"/>
      <c r="TDS53"/>
      <c r="TDT53"/>
      <c r="TDU53"/>
      <c r="TDV53"/>
      <c r="TDW53"/>
      <c r="TDX53"/>
      <c r="TDY53"/>
      <c r="TDZ53"/>
      <c r="TEA53"/>
      <c r="TEB53"/>
      <c r="TEC53"/>
      <c r="TED53"/>
      <c r="TEE53"/>
      <c r="TEF53"/>
      <c r="TEG53"/>
      <c r="TEH53"/>
      <c r="TEI53"/>
      <c r="TEJ53"/>
      <c r="TEK53"/>
      <c r="TEL53"/>
      <c r="TEM53"/>
      <c r="TEN53"/>
      <c r="TEO53"/>
      <c r="TEP53"/>
      <c r="TEQ53"/>
      <c r="TER53"/>
      <c r="TES53"/>
      <c r="TET53"/>
      <c r="TEU53"/>
      <c r="TEV53"/>
      <c r="TEW53"/>
      <c r="TEX53"/>
      <c r="TEY53"/>
      <c r="TEZ53"/>
      <c r="TFA53"/>
      <c r="TFB53"/>
      <c r="TFC53"/>
      <c r="TFD53"/>
      <c r="TFE53"/>
      <c r="TFF53"/>
      <c r="TFG53"/>
      <c r="TFH53"/>
      <c r="TFI53"/>
      <c r="TFJ53"/>
      <c r="TFK53"/>
      <c r="TFL53"/>
      <c r="TFM53"/>
      <c r="TFN53"/>
      <c r="TFO53"/>
      <c r="TFP53"/>
      <c r="TFQ53"/>
      <c r="TFR53"/>
      <c r="TFS53"/>
      <c r="TFT53"/>
      <c r="TFU53"/>
      <c r="TFV53"/>
      <c r="TFW53"/>
      <c r="TFX53"/>
      <c r="TFY53"/>
      <c r="TFZ53"/>
      <c r="TGA53"/>
      <c r="TGB53"/>
      <c r="TGC53"/>
      <c r="TGD53"/>
      <c r="TGE53"/>
      <c r="TGF53"/>
      <c r="TGG53"/>
      <c r="TGH53"/>
      <c r="TGI53"/>
      <c r="TGJ53"/>
      <c r="TGK53"/>
      <c r="TGL53"/>
      <c r="TGM53"/>
      <c r="TGN53"/>
      <c r="TGO53"/>
      <c r="TGP53"/>
      <c r="TGQ53"/>
      <c r="TGR53"/>
      <c r="TGS53"/>
      <c r="TGT53"/>
      <c r="TGU53"/>
      <c r="TGV53"/>
      <c r="TGW53"/>
      <c r="TGX53"/>
      <c r="TGY53"/>
      <c r="TGZ53"/>
      <c r="THA53"/>
      <c r="THB53"/>
      <c r="THC53"/>
      <c r="THD53"/>
      <c r="THE53"/>
      <c r="THF53"/>
      <c r="THG53"/>
      <c r="THH53"/>
      <c r="THI53"/>
      <c r="THJ53"/>
      <c r="THK53"/>
      <c r="THL53"/>
      <c r="THM53"/>
      <c r="THN53"/>
      <c r="THO53"/>
      <c r="THP53"/>
      <c r="THQ53"/>
      <c r="THR53"/>
      <c r="THS53"/>
      <c r="THT53"/>
      <c r="THU53"/>
      <c r="THV53"/>
      <c r="THW53"/>
      <c r="THX53"/>
      <c r="THY53"/>
      <c r="THZ53"/>
      <c r="TIA53"/>
      <c r="TIB53"/>
      <c r="TIC53"/>
      <c r="TID53"/>
      <c r="TIE53"/>
      <c r="TIF53"/>
      <c r="TIG53"/>
      <c r="TIH53"/>
      <c r="TII53"/>
      <c r="TIJ53"/>
      <c r="TIK53"/>
      <c r="TIL53"/>
      <c r="TIM53"/>
      <c r="TIN53"/>
      <c r="TIO53"/>
      <c r="TIP53"/>
      <c r="TIQ53"/>
      <c r="TIR53"/>
      <c r="TIS53"/>
      <c r="TIT53"/>
      <c r="TIU53"/>
      <c r="TIV53"/>
      <c r="TIW53"/>
      <c r="TIX53"/>
      <c r="TIY53"/>
      <c r="TIZ53"/>
      <c r="TJA53"/>
      <c r="TJB53"/>
      <c r="TJC53"/>
      <c r="TJD53"/>
      <c r="TJE53"/>
      <c r="TJF53"/>
      <c r="TJG53"/>
      <c r="TJH53"/>
      <c r="TJI53"/>
      <c r="TJJ53"/>
      <c r="TJK53"/>
      <c r="TJL53"/>
      <c r="TJM53"/>
      <c r="TJN53"/>
      <c r="TJO53"/>
      <c r="TJP53"/>
      <c r="TJQ53"/>
      <c r="TJR53"/>
      <c r="TJS53"/>
      <c r="TJT53"/>
      <c r="TJU53"/>
      <c r="TJV53"/>
      <c r="TJW53"/>
      <c r="TJX53"/>
      <c r="TJY53"/>
      <c r="TJZ53"/>
      <c r="TKA53"/>
      <c r="TKB53"/>
      <c r="TKC53"/>
      <c r="TKD53"/>
      <c r="TKE53"/>
      <c r="TKF53"/>
      <c r="TKG53"/>
      <c r="TKH53"/>
      <c r="TKI53"/>
      <c r="TKJ53"/>
      <c r="TKK53"/>
      <c r="TKL53"/>
      <c r="TKM53"/>
      <c r="TKN53"/>
      <c r="TKO53"/>
      <c r="TKP53"/>
      <c r="TKQ53"/>
      <c r="TKR53"/>
      <c r="TKS53"/>
      <c r="TKT53"/>
      <c r="TKU53"/>
      <c r="TKV53"/>
      <c r="TKW53"/>
      <c r="TKX53"/>
      <c r="TKY53"/>
      <c r="TKZ53"/>
      <c r="TLA53"/>
      <c r="TLB53"/>
      <c r="TLC53"/>
      <c r="TLD53"/>
      <c r="TLE53"/>
      <c r="TLF53"/>
      <c r="TLG53"/>
      <c r="TLH53"/>
      <c r="TLI53"/>
      <c r="TLJ53"/>
      <c r="TLK53"/>
      <c r="TLL53"/>
      <c r="TLM53"/>
      <c r="TLN53"/>
      <c r="TLO53"/>
      <c r="TLP53"/>
      <c r="TLQ53"/>
      <c r="TLR53"/>
      <c r="TLS53"/>
      <c r="TLT53"/>
      <c r="TLU53"/>
      <c r="TLV53"/>
      <c r="TLW53"/>
      <c r="TLX53"/>
      <c r="TLY53"/>
      <c r="TLZ53"/>
      <c r="TMA53"/>
      <c r="TMB53"/>
      <c r="TMC53"/>
      <c r="TMD53"/>
      <c r="TME53"/>
      <c r="TMF53"/>
      <c r="TMG53"/>
      <c r="TMH53"/>
      <c r="TMI53"/>
      <c r="TMJ53"/>
      <c r="TMK53"/>
      <c r="TML53"/>
      <c r="TMM53"/>
      <c r="TMN53"/>
      <c r="TMO53"/>
      <c r="TMP53"/>
      <c r="TMQ53"/>
      <c r="TMR53"/>
      <c r="TMS53"/>
      <c r="TMT53"/>
      <c r="TMU53"/>
      <c r="TMV53"/>
      <c r="TMW53"/>
      <c r="TMX53"/>
      <c r="TMY53"/>
      <c r="TMZ53"/>
      <c r="TNA53"/>
      <c r="TNB53"/>
      <c r="TNC53"/>
      <c r="TND53"/>
      <c r="TNE53"/>
      <c r="TNF53"/>
      <c r="TNG53"/>
      <c r="TNH53"/>
      <c r="TNI53"/>
      <c r="TNJ53"/>
      <c r="TNK53"/>
      <c r="TNL53"/>
      <c r="TNM53"/>
      <c r="TNN53"/>
      <c r="TNO53"/>
      <c r="TNP53"/>
      <c r="TNQ53"/>
      <c r="TNR53"/>
      <c r="TNS53"/>
      <c r="TNT53"/>
      <c r="TNU53"/>
      <c r="TNV53"/>
      <c r="TNW53"/>
      <c r="TNX53"/>
      <c r="TNY53"/>
      <c r="TNZ53"/>
      <c r="TOA53"/>
      <c r="TOB53"/>
      <c r="TOC53"/>
      <c r="TOD53"/>
      <c r="TOE53"/>
      <c r="TOF53"/>
      <c r="TOG53"/>
      <c r="TOH53"/>
      <c r="TOI53"/>
      <c r="TOJ53"/>
      <c r="TOK53"/>
      <c r="TOL53"/>
      <c r="TOM53"/>
      <c r="TON53"/>
      <c r="TOO53"/>
      <c r="TOP53"/>
      <c r="TOQ53"/>
      <c r="TOR53"/>
      <c r="TOS53"/>
      <c r="TOT53"/>
      <c r="TOU53"/>
      <c r="TOV53"/>
      <c r="TOW53"/>
      <c r="TOX53"/>
      <c r="TOY53"/>
      <c r="TOZ53"/>
      <c r="TPA53"/>
      <c r="TPB53"/>
      <c r="TPC53"/>
      <c r="TPD53"/>
      <c r="TPE53"/>
      <c r="TPF53"/>
      <c r="TPG53"/>
      <c r="TPH53"/>
      <c r="TPI53"/>
      <c r="TPJ53"/>
      <c r="TPK53"/>
      <c r="TPL53"/>
      <c r="TPM53"/>
      <c r="TPN53"/>
      <c r="TPO53"/>
      <c r="TPP53"/>
      <c r="TPQ53"/>
      <c r="TPR53"/>
      <c r="TPS53"/>
      <c r="TPT53"/>
      <c r="TPU53"/>
      <c r="TPV53"/>
      <c r="TPW53"/>
      <c r="TPX53"/>
      <c r="TPY53"/>
      <c r="TPZ53"/>
      <c r="TQA53"/>
      <c r="TQB53"/>
      <c r="TQC53"/>
      <c r="TQD53"/>
      <c r="TQE53"/>
      <c r="TQF53"/>
      <c r="TQG53"/>
      <c r="TQH53"/>
      <c r="TQI53"/>
      <c r="TQJ53"/>
      <c r="TQK53"/>
      <c r="TQL53"/>
      <c r="TQM53"/>
      <c r="TQN53"/>
      <c r="TQO53"/>
      <c r="TQP53"/>
      <c r="TQQ53"/>
      <c r="TQR53"/>
      <c r="TQS53"/>
      <c r="TQT53"/>
      <c r="TQU53"/>
      <c r="TQV53"/>
      <c r="TQW53"/>
      <c r="TQX53"/>
      <c r="TQY53"/>
      <c r="TQZ53"/>
      <c r="TRA53"/>
      <c r="TRB53"/>
      <c r="TRC53"/>
      <c r="TRD53"/>
      <c r="TRE53"/>
      <c r="TRF53"/>
      <c r="TRG53"/>
      <c r="TRH53"/>
      <c r="TRI53"/>
      <c r="TRJ53"/>
      <c r="TRK53"/>
      <c r="TRL53"/>
      <c r="TRM53"/>
      <c r="TRN53"/>
      <c r="TRO53"/>
      <c r="TRP53"/>
      <c r="TRQ53"/>
      <c r="TRR53"/>
      <c r="TRS53"/>
      <c r="TRT53"/>
      <c r="TRU53"/>
      <c r="TRV53"/>
      <c r="TRW53"/>
      <c r="TRX53"/>
      <c r="TRY53"/>
      <c r="TRZ53"/>
      <c r="TSA53"/>
      <c r="TSB53"/>
      <c r="TSC53"/>
      <c r="TSD53"/>
      <c r="TSE53"/>
      <c r="TSF53"/>
      <c r="TSG53"/>
      <c r="TSH53"/>
      <c r="TSI53"/>
      <c r="TSJ53"/>
      <c r="TSK53"/>
      <c r="TSL53"/>
      <c r="TSM53"/>
      <c r="TSN53"/>
      <c r="TSO53"/>
      <c r="TSP53"/>
      <c r="TSQ53"/>
      <c r="TSR53"/>
      <c r="TSS53"/>
      <c r="TST53"/>
      <c r="TSU53"/>
      <c r="TSV53"/>
      <c r="TSW53"/>
      <c r="TSX53"/>
      <c r="TSY53"/>
      <c r="TSZ53"/>
      <c r="TTA53"/>
      <c r="TTB53"/>
      <c r="TTC53"/>
      <c r="TTD53"/>
      <c r="TTE53"/>
      <c r="TTF53"/>
      <c r="TTG53"/>
      <c r="TTH53"/>
      <c r="TTI53"/>
      <c r="TTJ53"/>
      <c r="TTK53"/>
      <c r="TTL53"/>
      <c r="TTM53"/>
      <c r="TTN53"/>
      <c r="TTO53"/>
      <c r="TTP53"/>
      <c r="TTQ53"/>
      <c r="TTR53"/>
      <c r="TTS53"/>
      <c r="TTT53"/>
      <c r="TTU53"/>
      <c r="TTV53"/>
      <c r="TTW53"/>
      <c r="TTX53"/>
      <c r="TTY53"/>
      <c r="TTZ53"/>
      <c r="TUA53"/>
      <c r="TUB53"/>
      <c r="TUC53"/>
      <c r="TUD53"/>
      <c r="TUE53"/>
      <c r="TUF53"/>
      <c r="TUG53"/>
      <c r="TUH53"/>
      <c r="TUI53"/>
      <c r="TUJ53"/>
      <c r="TUK53"/>
      <c r="TUL53"/>
      <c r="TUM53"/>
      <c r="TUN53"/>
      <c r="TUO53"/>
      <c r="TUP53"/>
      <c r="TUQ53"/>
      <c r="TUR53"/>
      <c r="TUS53"/>
      <c r="TUT53"/>
      <c r="TUU53"/>
      <c r="TUV53"/>
      <c r="TUW53"/>
      <c r="TUX53"/>
      <c r="TUY53"/>
      <c r="TUZ53"/>
      <c r="TVA53"/>
      <c r="TVB53"/>
      <c r="TVC53"/>
      <c r="TVD53"/>
      <c r="TVE53"/>
      <c r="TVF53"/>
      <c r="TVG53"/>
      <c r="TVH53"/>
      <c r="TVI53"/>
      <c r="TVJ53"/>
      <c r="TVK53"/>
      <c r="TVL53"/>
      <c r="TVM53"/>
      <c r="TVN53"/>
      <c r="TVO53"/>
      <c r="TVP53"/>
      <c r="TVQ53"/>
      <c r="TVR53"/>
      <c r="TVS53"/>
      <c r="TVT53"/>
      <c r="TVU53"/>
      <c r="TVV53"/>
      <c r="TVW53"/>
      <c r="TVX53"/>
      <c r="TVY53"/>
      <c r="TVZ53"/>
      <c r="TWA53"/>
      <c r="TWB53"/>
      <c r="TWC53"/>
      <c r="TWD53"/>
      <c r="TWE53"/>
      <c r="TWF53"/>
      <c r="TWG53"/>
      <c r="TWH53"/>
      <c r="TWI53"/>
      <c r="TWJ53"/>
      <c r="TWK53"/>
      <c r="TWL53"/>
      <c r="TWM53"/>
      <c r="TWN53"/>
      <c r="TWO53"/>
      <c r="TWP53"/>
      <c r="TWQ53"/>
      <c r="TWR53"/>
      <c r="TWS53"/>
      <c r="TWT53"/>
      <c r="TWU53"/>
      <c r="TWV53"/>
      <c r="TWW53"/>
      <c r="TWX53"/>
      <c r="TWY53"/>
      <c r="TWZ53"/>
      <c r="TXA53"/>
      <c r="TXB53"/>
      <c r="TXC53"/>
      <c r="TXD53"/>
      <c r="TXE53"/>
      <c r="TXF53"/>
      <c r="TXG53"/>
      <c r="TXH53"/>
      <c r="TXI53"/>
      <c r="TXJ53"/>
      <c r="TXK53"/>
      <c r="TXL53"/>
      <c r="TXM53"/>
      <c r="TXN53"/>
      <c r="TXO53"/>
      <c r="TXP53"/>
      <c r="TXQ53"/>
      <c r="TXR53"/>
      <c r="TXS53"/>
      <c r="TXT53"/>
      <c r="TXU53"/>
      <c r="TXV53"/>
      <c r="TXW53"/>
      <c r="TXX53"/>
      <c r="TXY53"/>
      <c r="TXZ53"/>
      <c r="TYA53"/>
      <c r="TYB53"/>
      <c r="TYC53"/>
      <c r="TYD53"/>
      <c r="TYE53"/>
      <c r="TYF53"/>
      <c r="TYG53"/>
      <c r="TYH53"/>
      <c r="TYI53"/>
      <c r="TYJ53"/>
      <c r="TYK53"/>
      <c r="TYL53"/>
      <c r="TYM53"/>
      <c r="TYN53"/>
      <c r="TYO53"/>
      <c r="TYP53"/>
      <c r="TYQ53"/>
      <c r="TYR53"/>
      <c r="TYS53"/>
      <c r="TYT53"/>
      <c r="TYU53"/>
      <c r="TYV53"/>
      <c r="TYW53"/>
      <c r="TYX53"/>
      <c r="TYY53"/>
      <c r="TYZ53"/>
      <c r="TZA53"/>
      <c r="TZB53"/>
      <c r="TZC53"/>
      <c r="TZD53"/>
      <c r="TZE53"/>
      <c r="TZF53"/>
      <c r="TZG53"/>
      <c r="TZH53"/>
      <c r="TZI53"/>
      <c r="TZJ53"/>
      <c r="TZK53"/>
      <c r="TZL53"/>
      <c r="TZM53"/>
      <c r="TZN53"/>
      <c r="TZO53"/>
      <c r="TZP53"/>
      <c r="TZQ53"/>
      <c r="TZR53"/>
      <c r="TZS53"/>
      <c r="TZT53"/>
      <c r="TZU53"/>
      <c r="TZV53"/>
      <c r="TZW53"/>
      <c r="TZX53"/>
      <c r="TZY53"/>
      <c r="TZZ53"/>
      <c r="UAA53"/>
      <c r="UAB53"/>
      <c r="UAC53"/>
      <c r="UAD53"/>
      <c r="UAE53"/>
      <c r="UAF53"/>
      <c r="UAG53"/>
      <c r="UAH53"/>
      <c r="UAI53"/>
      <c r="UAJ53"/>
      <c r="UAK53"/>
      <c r="UAL53"/>
      <c r="UAM53"/>
      <c r="UAN53"/>
      <c r="UAO53"/>
      <c r="UAP53"/>
      <c r="UAQ53"/>
      <c r="UAR53"/>
      <c r="UAS53"/>
      <c r="UAT53"/>
      <c r="UAU53"/>
      <c r="UAV53"/>
      <c r="UAW53"/>
      <c r="UAX53"/>
      <c r="UAY53"/>
      <c r="UAZ53"/>
      <c r="UBA53"/>
      <c r="UBB53"/>
      <c r="UBC53"/>
      <c r="UBD53"/>
      <c r="UBE53"/>
      <c r="UBF53"/>
      <c r="UBG53"/>
      <c r="UBH53"/>
      <c r="UBI53"/>
      <c r="UBJ53"/>
      <c r="UBK53"/>
      <c r="UBL53"/>
      <c r="UBM53"/>
      <c r="UBN53"/>
      <c r="UBO53"/>
      <c r="UBP53"/>
      <c r="UBQ53"/>
      <c r="UBR53"/>
      <c r="UBS53"/>
      <c r="UBT53"/>
      <c r="UBU53"/>
      <c r="UBV53"/>
      <c r="UBW53"/>
      <c r="UBX53"/>
      <c r="UBY53"/>
      <c r="UBZ53"/>
      <c r="UCA53"/>
      <c r="UCB53"/>
      <c r="UCC53"/>
      <c r="UCD53"/>
      <c r="UCE53"/>
      <c r="UCF53"/>
      <c r="UCG53"/>
      <c r="UCH53"/>
      <c r="UCI53"/>
      <c r="UCJ53"/>
      <c r="UCK53"/>
      <c r="UCL53"/>
      <c r="UCM53"/>
      <c r="UCN53"/>
      <c r="UCO53"/>
      <c r="UCP53"/>
      <c r="UCQ53"/>
      <c r="UCR53"/>
      <c r="UCS53"/>
      <c r="UCT53"/>
      <c r="UCU53"/>
      <c r="UCV53"/>
      <c r="UCW53"/>
      <c r="UCX53"/>
      <c r="UCY53"/>
      <c r="UCZ53"/>
      <c r="UDA53"/>
      <c r="UDB53"/>
      <c r="UDC53"/>
      <c r="UDD53"/>
      <c r="UDE53"/>
      <c r="UDF53"/>
      <c r="UDG53"/>
      <c r="UDH53"/>
      <c r="UDI53"/>
      <c r="UDJ53"/>
      <c r="UDK53"/>
      <c r="UDL53"/>
      <c r="UDM53"/>
      <c r="UDN53"/>
      <c r="UDO53"/>
      <c r="UDP53"/>
      <c r="UDQ53"/>
      <c r="UDR53"/>
      <c r="UDS53"/>
      <c r="UDT53"/>
      <c r="UDU53"/>
      <c r="UDV53"/>
      <c r="UDW53"/>
      <c r="UDX53"/>
      <c r="UDY53"/>
      <c r="UDZ53"/>
      <c r="UEA53"/>
      <c r="UEB53"/>
      <c r="UEC53"/>
      <c r="UED53"/>
      <c r="UEE53"/>
      <c r="UEF53"/>
      <c r="UEG53"/>
      <c r="UEH53"/>
      <c r="UEI53"/>
      <c r="UEJ53"/>
      <c r="UEK53"/>
      <c r="UEL53"/>
      <c r="UEM53"/>
      <c r="UEN53"/>
      <c r="UEO53"/>
      <c r="UEP53"/>
      <c r="UEQ53"/>
      <c r="UER53"/>
      <c r="UES53"/>
      <c r="UET53"/>
      <c r="UEU53"/>
      <c r="UEV53"/>
      <c r="UEW53"/>
      <c r="UEX53"/>
      <c r="UEY53"/>
      <c r="UEZ53"/>
      <c r="UFA53"/>
      <c r="UFB53"/>
      <c r="UFC53"/>
      <c r="UFD53"/>
      <c r="UFE53"/>
      <c r="UFF53"/>
      <c r="UFG53"/>
      <c r="UFH53"/>
      <c r="UFI53"/>
      <c r="UFJ53"/>
      <c r="UFK53"/>
      <c r="UFL53"/>
      <c r="UFM53"/>
      <c r="UFN53"/>
      <c r="UFO53"/>
      <c r="UFP53"/>
      <c r="UFQ53"/>
      <c r="UFR53"/>
      <c r="UFS53"/>
      <c r="UFT53"/>
      <c r="UFU53"/>
      <c r="UFV53"/>
      <c r="UFW53"/>
      <c r="UFX53"/>
      <c r="UFY53"/>
      <c r="UFZ53"/>
      <c r="UGA53"/>
      <c r="UGB53"/>
      <c r="UGC53"/>
      <c r="UGD53"/>
      <c r="UGE53"/>
      <c r="UGF53"/>
      <c r="UGG53"/>
      <c r="UGH53"/>
      <c r="UGI53"/>
      <c r="UGJ53"/>
      <c r="UGK53"/>
      <c r="UGL53"/>
      <c r="UGM53"/>
      <c r="UGN53"/>
      <c r="UGO53"/>
      <c r="UGP53"/>
      <c r="UGQ53"/>
      <c r="UGR53"/>
      <c r="UGS53"/>
      <c r="UGT53"/>
      <c r="UGU53"/>
      <c r="UGV53"/>
      <c r="UGW53"/>
      <c r="UGX53"/>
      <c r="UGY53"/>
      <c r="UGZ53"/>
      <c r="UHA53"/>
      <c r="UHB53"/>
      <c r="UHC53"/>
      <c r="UHD53"/>
      <c r="UHE53"/>
      <c r="UHF53"/>
      <c r="UHG53"/>
      <c r="UHH53"/>
      <c r="UHI53"/>
      <c r="UHJ53"/>
      <c r="UHK53"/>
      <c r="UHL53"/>
      <c r="UHM53"/>
      <c r="UHN53"/>
      <c r="UHO53"/>
      <c r="UHP53"/>
      <c r="UHQ53"/>
      <c r="UHR53"/>
      <c r="UHS53"/>
      <c r="UHT53"/>
      <c r="UHU53"/>
      <c r="UHV53"/>
      <c r="UHW53"/>
      <c r="UHX53"/>
      <c r="UHY53"/>
      <c r="UHZ53"/>
      <c r="UIA53"/>
      <c r="UIB53"/>
      <c r="UIC53"/>
      <c r="UID53"/>
      <c r="UIE53"/>
      <c r="UIF53"/>
      <c r="UIG53"/>
      <c r="UIH53"/>
      <c r="UII53"/>
      <c r="UIJ53"/>
      <c r="UIK53"/>
      <c r="UIL53"/>
      <c r="UIM53"/>
      <c r="UIN53"/>
      <c r="UIO53"/>
      <c r="UIP53"/>
      <c r="UIQ53"/>
      <c r="UIR53"/>
      <c r="UIS53"/>
      <c r="UIT53"/>
      <c r="UIU53"/>
      <c r="UIV53"/>
      <c r="UIW53"/>
      <c r="UIX53"/>
      <c r="UIY53"/>
      <c r="UIZ53"/>
      <c r="UJA53"/>
      <c r="UJB53"/>
      <c r="UJC53"/>
      <c r="UJD53"/>
      <c r="UJE53"/>
      <c r="UJF53"/>
      <c r="UJG53"/>
      <c r="UJH53"/>
      <c r="UJI53"/>
      <c r="UJJ53"/>
      <c r="UJK53"/>
      <c r="UJL53"/>
      <c r="UJM53"/>
      <c r="UJN53"/>
      <c r="UJO53"/>
      <c r="UJP53"/>
      <c r="UJQ53"/>
      <c r="UJR53"/>
      <c r="UJS53"/>
      <c r="UJT53"/>
      <c r="UJU53"/>
      <c r="UJV53"/>
      <c r="UJW53"/>
      <c r="UJX53"/>
      <c r="UJY53"/>
      <c r="UJZ53"/>
      <c r="UKA53"/>
      <c r="UKB53"/>
      <c r="UKC53"/>
      <c r="UKD53"/>
      <c r="UKE53"/>
      <c r="UKF53"/>
      <c r="UKG53"/>
      <c r="UKH53"/>
      <c r="UKI53"/>
      <c r="UKJ53"/>
      <c r="UKK53"/>
      <c r="UKL53"/>
      <c r="UKM53"/>
      <c r="UKN53"/>
      <c r="UKO53"/>
      <c r="UKP53"/>
      <c r="UKQ53"/>
      <c r="UKR53"/>
      <c r="UKS53"/>
      <c r="UKT53"/>
      <c r="UKU53"/>
      <c r="UKV53"/>
      <c r="UKW53"/>
      <c r="UKX53"/>
      <c r="UKY53"/>
      <c r="UKZ53"/>
      <c r="ULA53"/>
      <c r="ULB53"/>
      <c r="ULC53"/>
      <c r="ULD53"/>
      <c r="ULE53"/>
      <c r="ULF53"/>
      <c r="ULG53"/>
      <c r="ULH53"/>
      <c r="ULI53"/>
      <c r="ULJ53"/>
      <c r="ULK53"/>
      <c r="ULL53"/>
      <c r="ULM53"/>
      <c r="ULN53"/>
      <c r="ULO53"/>
      <c r="ULP53"/>
      <c r="ULQ53"/>
      <c r="ULR53"/>
      <c r="ULS53"/>
      <c r="ULT53"/>
      <c r="ULU53"/>
      <c r="ULV53"/>
      <c r="ULW53"/>
      <c r="ULX53"/>
      <c r="ULY53"/>
      <c r="ULZ53"/>
      <c r="UMA53"/>
      <c r="UMB53"/>
      <c r="UMC53"/>
      <c r="UMD53"/>
      <c r="UME53"/>
      <c r="UMF53"/>
      <c r="UMG53"/>
      <c r="UMH53"/>
      <c r="UMI53"/>
      <c r="UMJ53"/>
      <c r="UMK53"/>
      <c r="UML53"/>
      <c r="UMM53"/>
      <c r="UMN53"/>
      <c r="UMO53"/>
      <c r="UMP53"/>
      <c r="UMQ53"/>
      <c r="UMR53"/>
      <c r="UMS53"/>
      <c r="UMT53"/>
      <c r="UMU53"/>
      <c r="UMV53"/>
      <c r="UMW53"/>
      <c r="UMX53"/>
      <c r="UMY53"/>
      <c r="UMZ53"/>
      <c r="UNA53"/>
      <c r="UNB53"/>
      <c r="UNC53"/>
      <c r="UND53"/>
      <c r="UNE53"/>
      <c r="UNF53"/>
      <c r="UNG53"/>
      <c r="UNH53"/>
      <c r="UNI53"/>
      <c r="UNJ53"/>
      <c r="UNK53"/>
      <c r="UNL53"/>
      <c r="UNM53"/>
      <c r="UNN53"/>
      <c r="UNO53"/>
      <c r="UNP53"/>
      <c r="UNQ53"/>
      <c r="UNR53"/>
      <c r="UNS53"/>
      <c r="UNT53"/>
      <c r="UNU53"/>
      <c r="UNV53"/>
      <c r="UNW53"/>
      <c r="UNX53"/>
      <c r="UNY53"/>
      <c r="UNZ53"/>
      <c r="UOA53"/>
      <c r="UOB53"/>
      <c r="UOC53"/>
      <c r="UOD53"/>
      <c r="UOE53"/>
      <c r="UOF53"/>
      <c r="UOG53"/>
      <c r="UOH53"/>
      <c r="UOI53"/>
      <c r="UOJ53"/>
      <c r="UOK53"/>
      <c r="UOL53"/>
      <c r="UOM53"/>
      <c r="UON53"/>
      <c r="UOO53"/>
      <c r="UOP53"/>
      <c r="UOQ53"/>
      <c r="UOR53"/>
      <c r="UOS53"/>
      <c r="UOT53"/>
      <c r="UOU53"/>
      <c r="UOV53"/>
      <c r="UOW53"/>
      <c r="UOX53"/>
      <c r="UOY53"/>
      <c r="UOZ53"/>
      <c r="UPA53"/>
      <c r="UPB53"/>
      <c r="UPC53"/>
      <c r="UPD53"/>
      <c r="UPE53"/>
      <c r="UPF53"/>
      <c r="UPG53"/>
      <c r="UPH53"/>
      <c r="UPI53"/>
      <c r="UPJ53"/>
      <c r="UPK53"/>
      <c r="UPL53"/>
      <c r="UPM53"/>
      <c r="UPN53"/>
      <c r="UPO53"/>
      <c r="UPP53"/>
      <c r="UPQ53"/>
      <c r="UPR53"/>
      <c r="UPS53"/>
      <c r="UPT53"/>
      <c r="UPU53"/>
      <c r="UPV53"/>
      <c r="UPW53"/>
      <c r="UPX53"/>
      <c r="UPY53"/>
      <c r="UPZ53"/>
      <c r="UQA53"/>
      <c r="UQB53"/>
      <c r="UQC53"/>
      <c r="UQD53"/>
      <c r="UQE53"/>
      <c r="UQF53"/>
      <c r="UQG53"/>
      <c r="UQH53"/>
      <c r="UQI53"/>
      <c r="UQJ53"/>
      <c r="UQK53"/>
      <c r="UQL53"/>
      <c r="UQM53"/>
      <c r="UQN53"/>
      <c r="UQO53"/>
      <c r="UQP53"/>
      <c r="UQQ53"/>
      <c r="UQR53"/>
      <c r="UQS53"/>
      <c r="UQT53"/>
      <c r="UQU53"/>
      <c r="UQV53"/>
      <c r="UQW53"/>
      <c r="UQX53"/>
      <c r="UQY53"/>
      <c r="UQZ53"/>
      <c r="URA53"/>
      <c r="URB53"/>
      <c r="URC53"/>
      <c r="URD53"/>
      <c r="URE53"/>
      <c r="URF53"/>
      <c r="URG53"/>
      <c r="URH53"/>
      <c r="URI53"/>
      <c r="URJ53"/>
      <c r="URK53"/>
      <c r="URL53"/>
      <c r="URM53"/>
      <c r="URN53"/>
      <c r="URO53"/>
      <c r="URP53"/>
      <c r="URQ53"/>
      <c r="URR53"/>
      <c r="URS53"/>
      <c r="URT53"/>
      <c r="URU53"/>
      <c r="URV53"/>
      <c r="URW53"/>
      <c r="URX53"/>
      <c r="URY53"/>
      <c r="URZ53"/>
      <c r="USA53"/>
      <c r="USB53"/>
      <c r="USC53"/>
      <c r="USD53"/>
      <c r="USE53"/>
      <c r="USF53"/>
      <c r="USG53"/>
      <c r="USH53"/>
      <c r="USI53"/>
      <c r="USJ53"/>
      <c r="USK53"/>
      <c r="USL53"/>
      <c r="USM53"/>
      <c r="USN53"/>
      <c r="USO53"/>
      <c r="USP53"/>
      <c r="USQ53"/>
      <c r="USR53"/>
      <c r="USS53"/>
      <c r="UST53"/>
      <c r="USU53"/>
      <c r="USV53"/>
      <c r="USW53"/>
      <c r="USX53"/>
      <c r="USY53"/>
      <c r="USZ53"/>
      <c r="UTA53"/>
      <c r="UTB53"/>
      <c r="UTC53"/>
      <c r="UTD53"/>
      <c r="UTE53"/>
      <c r="UTF53"/>
      <c r="UTG53"/>
      <c r="UTH53"/>
      <c r="UTI53"/>
      <c r="UTJ53"/>
      <c r="UTK53"/>
      <c r="UTL53"/>
      <c r="UTM53"/>
      <c r="UTN53"/>
      <c r="UTO53"/>
      <c r="UTP53"/>
      <c r="UTQ53"/>
      <c r="UTR53"/>
      <c r="UTS53"/>
      <c r="UTT53"/>
      <c r="UTU53"/>
      <c r="UTV53"/>
      <c r="UTW53"/>
      <c r="UTX53"/>
      <c r="UTY53"/>
      <c r="UTZ53"/>
      <c r="UUA53"/>
      <c r="UUB53"/>
      <c r="UUC53"/>
      <c r="UUD53"/>
      <c r="UUE53"/>
      <c r="UUF53"/>
      <c r="UUG53"/>
      <c r="UUH53"/>
      <c r="UUI53"/>
      <c r="UUJ53"/>
      <c r="UUK53"/>
      <c r="UUL53"/>
      <c r="UUM53"/>
      <c r="UUN53"/>
      <c r="UUO53"/>
      <c r="UUP53"/>
      <c r="UUQ53"/>
      <c r="UUR53"/>
      <c r="UUS53"/>
      <c r="UUT53"/>
      <c r="UUU53"/>
      <c r="UUV53"/>
      <c r="UUW53"/>
      <c r="UUX53"/>
      <c r="UUY53"/>
      <c r="UUZ53"/>
      <c r="UVA53"/>
      <c r="UVB53"/>
      <c r="UVC53"/>
      <c r="UVD53"/>
      <c r="UVE53"/>
      <c r="UVF53"/>
      <c r="UVG53"/>
      <c r="UVH53"/>
      <c r="UVI53"/>
      <c r="UVJ53"/>
      <c r="UVK53"/>
      <c r="UVL53"/>
      <c r="UVM53"/>
      <c r="UVN53"/>
      <c r="UVO53"/>
      <c r="UVP53"/>
      <c r="UVQ53"/>
      <c r="UVR53"/>
      <c r="UVS53"/>
      <c r="UVT53"/>
      <c r="UVU53"/>
      <c r="UVV53"/>
      <c r="UVW53"/>
      <c r="UVX53"/>
      <c r="UVY53"/>
      <c r="UVZ53"/>
      <c r="UWA53"/>
      <c r="UWB53"/>
      <c r="UWC53"/>
      <c r="UWD53"/>
      <c r="UWE53"/>
      <c r="UWF53"/>
      <c r="UWG53"/>
      <c r="UWH53"/>
      <c r="UWI53"/>
      <c r="UWJ53"/>
      <c r="UWK53"/>
      <c r="UWL53"/>
      <c r="UWM53"/>
      <c r="UWN53"/>
      <c r="UWO53"/>
      <c r="UWP53"/>
      <c r="UWQ53"/>
      <c r="UWR53"/>
      <c r="UWS53"/>
      <c r="UWT53"/>
      <c r="UWU53"/>
      <c r="UWV53"/>
      <c r="UWW53"/>
      <c r="UWX53"/>
      <c r="UWY53"/>
      <c r="UWZ53"/>
      <c r="UXA53"/>
      <c r="UXB53"/>
      <c r="UXC53"/>
      <c r="UXD53"/>
      <c r="UXE53"/>
      <c r="UXF53"/>
      <c r="UXG53"/>
      <c r="UXH53"/>
      <c r="UXI53"/>
      <c r="UXJ53"/>
      <c r="UXK53"/>
      <c r="UXL53"/>
      <c r="UXM53"/>
      <c r="UXN53"/>
      <c r="UXO53"/>
      <c r="UXP53"/>
      <c r="UXQ53"/>
      <c r="UXR53"/>
      <c r="UXS53"/>
      <c r="UXT53"/>
      <c r="UXU53"/>
      <c r="UXV53"/>
      <c r="UXW53"/>
      <c r="UXX53"/>
      <c r="UXY53"/>
      <c r="UXZ53"/>
      <c r="UYA53"/>
      <c r="UYB53"/>
      <c r="UYC53"/>
      <c r="UYD53"/>
      <c r="UYE53"/>
      <c r="UYF53"/>
      <c r="UYG53"/>
      <c r="UYH53"/>
      <c r="UYI53"/>
      <c r="UYJ53"/>
      <c r="UYK53"/>
      <c r="UYL53"/>
      <c r="UYM53"/>
      <c r="UYN53"/>
      <c r="UYO53"/>
      <c r="UYP53"/>
      <c r="UYQ53"/>
      <c r="UYR53"/>
      <c r="UYS53"/>
      <c r="UYT53"/>
      <c r="UYU53"/>
      <c r="UYV53"/>
      <c r="UYW53"/>
      <c r="UYX53"/>
      <c r="UYY53"/>
      <c r="UYZ53"/>
      <c r="UZA53"/>
      <c r="UZB53"/>
      <c r="UZC53"/>
      <c r="UZD53"/>
      <c r="UZE53"/>
      <c r="UZF53"/>
      <c r="UZG53"/>
      <c r="UZH53"/>
      <c r="UZI53"/>
      <c r="UZJ53"/>
      <c r="UZK53"/>
      <c r="UZL53"/>
      <c r="UZM53"/>
      <c r="UZN53"/>
      <c r="UZO53"/>
      <c r="UZP53"/>
      <c r="UZQ53"/>
      <c r="UZR53"/>
      <c r="UZS53"/>
      <c r="UZT53"/>
      <c r="UZU53"/>
      <c r="UZV53"/>
      <c r="UZW53"/>
      <c r="UZX53"/>
      <c r="UZY53"/>
      <c r="UZZ53"/>
      <c r="VAA53"/>
      <c r="VAB53"/>
      <c r="VAC53"/>
      <c r="VAD53"/>
      <c r="VAE53"/>
      <c r="VAF53"/>
      <c r="VAG53"/>
      <c r="VAH53"/>
      <c r="VAI53"/>
      <c r="VAJ53"/>
      <c r="VAK53"/>
      <c r="VAL53"/>
      <c r="VAM53"/>
      <c r="VAN53"/>
      <c r="VAO53"/>
      <c r="VAP53"/>
      <c r="VAQ53"/>
      <c r="VAR53"/>
      <c r="VAS53"/>
      <c r="VAT53"/>
      <c r="VAU53"/>
      <c r="VAV53"/>
      <c r="VAW53"/>
      <c r="VAX53"/>
      <c r="VAY53"/>
      <c r="VAZ53"/>
      <c r="VBA53"/>
      <c r="VBB53"/>
      <c r="VBC53"/>
      <c r="VBD53"/>
      <c r="VBE53"/>
      <c r="VBF53"/>
      <c r="VBG53"/>
      <c r="VBH53"/>
      <c r="VBI53"/>
      <c r="VBJ53"/>
      <c r="VBK53"/>
      <c r="VBL53"/>
      <c r="VBM53"/>
      <c r="VBN53"/>
      <c r="VBO53"/>
      <c r="VBP53"/>
      <c r="VBQ53"/>
      <c r="VBR53"/>
      <c r="VBS53"/>
      <c r="VBT53"/>
      <c r="VBU53"/>
      <c r="VBV53"/>
      <c r="VBW53"/>
      <c r="VBX53"/>
      <c r="VBY53"/>
      <c r="VBZ53"/>
      <c r="VCA53"/>
      <c r="VCB53"/>
      <c r="VCC53"/>
      <c r="VCD53"/>
      <c r="VCE53"/>
      <c r="VCF53"/>
      <c r="VCG53"/>
      <c r="VCH53"/>
      <c r="VCI53"/>
      <c r="VCJ53"/>
      <c r="VCK53"/>
      <c r="VCL53"/>
      <c r="VCM53"/>
      <c r="VCN53"/>
      <c r="VCO53"/>
      <c r="VCP53"/>
      <c r="VCQ53"/>
      <c r="VCR53"/>
      <c r="VCS53"/>
      <c r="VCT53"/>
      <c r="VCU53"/>
      <c r="VCV53"/>
      <c r="VCW53"/>
      <c r="VCX53"/>
      <c r="VCY53"/>
      <c r="VCZ53"/>
      <c r="VDA53"/>
      <c r="VDB53"/>
      <c r="VDC53"/>
      <c r="VDD53"/>
      <c r="VDE53"/>
      <c r="VDF53"/>
      <c r="VDG53"/>
      <c r="VDH53"/>
      <c r="VDI53"/>
      <c r="VDJ53"/>
      <c r="VDK53"/>
      <c r="VDL53"/>
      <c r="VDM53"/>
      <c r="VDN53"/>
      <c r="VDO53"/>
      <c r="VDP53"/>
      <c r="VDQ53"/>
      <c r="VDR53"/>
      <c r="VDS53"/>
      <c r="VDT53"/>
      <c r="VDU53"/>
      <c r="VDV53"/>
      <c r="VDW53"/>
      <c r="VDX53"/>
      <c r="VDY53"/>
      <c r="VDZ53"/>
      <c r="VEA53"/>
      <c r="VEB53"/>
      <c r="VEC53"/>
      <c r="VED53"/>
      <c r="VEE53"/>
      <c r="VEF53"/>
      <c r="VEG53"/>
      <c r="VEH53"/>
      <c r="VEI53"/>
      <c r="VEJ53"/>
      <c r="VEK53"/>
      <c r="VEL53"/>
      <c r="VEM53"/>
      <c r="VEN53"/>
      <c r="VEO53"/>
      <c r="VEP53"/>
      <c r="VEQ53"/>
      <c r="VER53"/>
      <c r="VES53"/>
      <c r="VET53"/>
      <c r="VEU53"/>
      <c r="VEV53"/>
      <c r="VEW53"/>
      <c r="VEX53"/>
      <c r="VEY53"/>
      <c r="VEZ53"/>
      <c r="VFA53"/>
      <c r="VFB53"/>
      <c r="VFC53"/>
      <c r="VFD53"/>
      <c r="VFE53"/>
      <c r="VFF53"/>
      <c r="VFG53"/>
      <c r="VFH53"/>
      <c r="VFI53"/>
      <c r="VFJ53"/>
      <c r="VFK53"/>
      <c r="VFL53"/>
      <c r="VFM53"/>
      <c r="VFN53"/>
      <c r="VFO53"/>
      <c r="VFP53"/>
      <c r="VFQ53"/>
      <c r="VFR53"/>
      <c r="VFS53"/>
      <c r="VFT53"/>
      <c r="VFU53"/>
      <c r="VFV53"/>
      <c r="VFW53"/>
      <c r="VFX53"/>
      <c r="VFY53"/>
      <c r="VFZ53"/>
      <c r="VGA53"/>
      <c r="VGB53"/>
      <c r="VGC53"/>
      <c r="VGD53"/>
      <c r="VGE53"/>
      <c r="VGF53"/>
      <c r="VGG53"/>
      <c r="VGH53"/>
      <c r="VGI53"/>
      <c r="VGJ53"/>
      <c r="VGK53"/>
      <c r="VGL53"/>
      <c r="VGM53"/>
      <c r="VGN53"/>
      <c r="VGO53"/>
      <c r="VGP53"/>
      <c r="VGQ53"/>
      <c r="VGR53"/>
      <c r="VGS53"/>
      <c r="VGT53"/>
      <c r="VGU53"/>
      <c r="VGV53"/>
      <c r="VGW53"/>
      <c r="VGX53"/>
      <c r="VGY53"/>
      <c r="VGZ53"/>
      <c r="VHA53"/>
      <c r="VHB53"/>
      <c r="VHC53"/>
      <c r="VHD53"/>
      <c r="VHE53"/>
      <c r="VHF53"/>
      <c r="VHG53"/>
      <c r="VHH53"/>
      <c r="VHI53"/>
      <c r="VHJ53"/>
      <c r="VHK53"/>
      <c r="VHL53"/>
      <c r="VHM53"/>
      <c r="VHN53"/>
      <c r="VHO53"/>
      <c r="VHP53"/>
      <c r="VHQ53"/>
      <c r="VHR53"/>
      <c r="VHS53"/>
      <c r="VHT53"/>
      <c r="VHU53"/>
      <c r="VHV53"/>
      <c r="VHW53"/>
      <c r="VHX53"/>
      <c r="VHY53"/>
      <c r="VHZ53"/>
      <c r="VIA53"/>
      <c r="VIB53"/>
      <c r="VIC53"/>
      <c r="VID53"/>
      <c r="VIE53"/>
      <c r="VIF53"/>
      <c r="VIG53"/>
      <c r="VIH53"/>
      <c r="VII53"/>
      <c r="VIJ53"/>
      <c r="VIK53"/>
      <c r="VIL53"/>
      <c r="VIM53"/>
      <c r="VIN53"/>
      <c r="VIO53"/>
      <c r="VIP53"/>
      <c r="VIQ53"/>
      <c r="VIR53"/>
      <c r="VIS53"/>
      <c r="VIT53"/>
      <c r="VIU53"/>
      <c r="VIV53"/>
      <c r="VIW53"/>
      <c r="VIX53"/>
      <c r="VIY53"/>
      <c r="VIZ53"/>
      <c r="VJA53"/>
      <c r="VJB53"/>
      <c r="VJC53"/>
      <c r="VJD53"/>
      <c r="VJE53"/>
      <c r="VJF53"/>
      <c r="VJG53"/>
      <c r="VJH53"/>
      <c r="VJI53"/>
      <c r="VJJ53"/>
      <c r="VJK53"/>
      <c r="VJL53"/>
      <c r="VJM53"/>
      <c r="VJN53"/>
      <c r="VJO53"/>
      <c r="VJP53"/>
      <c r="VJQ53"/>
      <c r="VJR53"/>
      <c r="VJS53"/>
      <c r="VJT53"/>
      <c r="VJU53"/>
      <c r="VJV53"/>
      <c r="VJW53"/>
      <c r="VJX53"/>
      <c r="VJY53"/>
      <c r="VJZ53"/>
      <c r="VKA53"/>
      <c r="VKB53"/>
      <c r="VKC53"/>
      <c r="VKD53"/>
      <c r="VKE53"/>
      <c r="VKF53"/>
      <c r="VKG53"/>
      <c r="VKH53"/>
      <c r="VKI53"/>
      <c r="VKJ53"/>
      <c r="VKK53"/>
      <c r="VKL53"/>
      <c r="VKM53"/>
      <c r="VKN53"/>
      <c r="VKO53"/>
      <c r="VKP53"/>
      <c r="VKQ53"/>
      <c r="VKR53"/>
      <c r="VKS53"/>
      <c r="VKT53"/>
      <c r="VKU53"/>
      <c r="VKV53"/>
      <c r="VKW53"/>
      <c r="VKX53"/>
      <c r="VKY53"/>
      <c r="VKZ53"/>
      <c r="VLA53"/>
      <c r="VLB53"/>
      <c r="VLC53"/>
      <c r="VLD53"/>
      <c r="VLE53"/>
      <c r="VLF53"/>
      <c r="VLG53"/>
      <c r="VLH53"/>
      <c r="VLI53"/>
      <c r="VLJ53"/>
      <c r="VLK53"/>
      <c r="VLL53"/>
      <c r="VLM53"/>
      <c r="VLN53"/>
      <c r="VLO53"/>
      <c r="VLP53"/>
      <c r="VLQ53"/>
      <c r="VLR53"/>
      <c r="VLS53"/>
      <c r="VLT53"/>
      <c r="VLU53"/>
      <c r="VLV53"/>
      <c r="VLW53"/>
      <c r="VLX53"/>
      <c r="VLY53"/>
      <c r="VLZ53"/>
      <c r="VMA53"/>
      <c r="VMB53"/>
      <c r="VMC53"/>
      <c r="VMD53"/>
      <c r="VME53"/>
      <c r="VMF53"/>
      <c r="VMG53"/>
      <c r="VMH53"/>
      <c r="VMI53"/>
      <c r="VMJ53"/>
      <c r="VMK53"/>
      <c r="VML53"/>
      <c r="VMM53"/>
      <c r="VMN53"/>
      <c r="VMO53"/>
      <c r="VMP53"/>
      <c r="VMQ53"/>
      <c r="VMR53"/>
      <c r="VMS53"/>
      <c r="VMT53"/>
      <c r="VMU53"/>
      <c r="VMV53"/>
      <c r="VMW53"/>
      <c r="VMX53"/>
      <c r="VMY53"/>
      <c r="VMZ53"/>
      <c r="VNA53"/>
      <c r="VNB53"/>
      <c r="VNC53"/>
      <c r="VND53"/>
      <c r="VNE53"/>
      <c r="VNF53"/>
      <c r="VNG53"/>
      <c r="VNH53"/>
      <c r="VNI53"/>
      <c r="VNJ53"/>
      <c r="VNK53"/>
      <c r="VNL53"/>
      <c r="VNM53"/>
      <c r="VNN53"/>
      <c r="VNO53"/>
      <c r="VNP53"/>
      <c r="VNQ53"/>
      <c r="VNR53"/>
      <c r="VNS53"/>
      <c r="VNT53"/>
      <c r="VNU53"/>
      <c r="VNV53"/>
      <c r="VNW53"/>
      <c r="VNX53"/>
      <c r="VNY53"/>
      <c r="VNZ53"/>
      <c r="VOA53"/>
      <c r="VOB53"/>
      <c r="VOC53"/>
      <c r="VOD53"/>
      <c r="VOE53"/>
      <c r="VOF53"/>
      <c r="VOG53"/>
      <c r="VOH53"/>
      <c r="VOI53"/>
      <c r="VOJ53"/>
      <c r="VOK53"/>
      <c r="VOL53"/>
      <c r="VOM53"/>
      <c r="VON53"/>
      <c r="VOO53"/>
      <c r="VOP53"/>
      <c r="VOQ53"/>
      <c r="VOR53"/>
      <c r="VOS53"/>
      <c r="VOT53"/>
      <c r="VOU53"/>
      <c r="VOV53"/>
      <c r="VOW53"/>
      <c r="VOX53"/>
      <c r="VOY53"/>
      <c r="VOZ53"/>
      <c r="VPA53"/>
      <c r="VPB53"/>
      <c r="VPC53"/>
      <c r="VPD53"/>
      <c r="VPE53"/>
      <c r="VPF53"/>
      <c r="VPG53"/>
      <c r="VPH53"/>
      <c r="VPI53"/>
      <c r="VPJ53"/>
      <c r="VPK53"/>
      <c r="VPL53"/>
      <c r="VPM53"/>
      <c r="VPN53"/>
      <c r="VPO53"/>
      <c r="VPP53"/>
      <c r="VPQ53"/>
      <c r="VPR53"/>
      <c r="VPS53"/>
      <c r="VPT53"/>
      <c r="VPU53"/>
      <c r="VPV53"/>
      <c r="VPW53"/>
      <c r="VPX53"/>
      <c r="VPY53"/>
      <c r="VPZ53"/>
      <c r="VQA53"/>
      <c r="VQB53"/>
      <c r="VQC53"/>
      <c r="VQD53"/>
      <c r="VQE53"/>
      <c r="VQF53"/>
      <c r="VQG53"/>
      <c r="VQH53"/>
      <c r="VQI53"/>
      <c r="VQJ53"/>
      <c r="VQK53"/>
      <c r="VQL53"/>
      <c r="VQM53"/>
      <c r="VQN53"/>
      <c r="VQO53"/>
      <c r="VQP53"/>
      <c r="VQQ53"/>
      <c r="VQR53"/>
      <c r="VQS53"/>
      <c r="VQT53"/>
      <c r="VQU53"/>
      <c r="VQV53"/>
      <c r="VQW53"/>
      <c r="VQX53"/>
      <c r="VQY53"/>
      <c r="VQZ53"/>
      <c r="VRA53"/>
      <c r="VRB53"/>
      <c r="VRC53"/>
      <c r="VRD53"/>
      <c r="VRE53"/>
      <c r="VRF53"/>
      <c r="VRG53"/>
      <c r="VRH53"/>
      <c r="VRI53"/>
      <c r="VRJ53"/>
      <c r="VRK53"/>
      <c r="VRL53"/>
      <c r="VRM53"/>
      <c r="VRN53"/>
      <c r="VRO53"/>
      <c r="VRP53"/>
      <c r="VRQ53"/>
      <c r="VRR53"/>
      <c r="VRS53"/>
      <c r="VRT53"/>
      <c r="VRU53"/>
      <c r="VRV53"/>
      <c r="VRW53"/>
      <c r="VRX53"/>
      <c r="VRY53"/>
      <c r="VRZ53"/>
      <c r="VSA53"/>
      <c r="VSB53"/>
      <c r="VSC53"/>
      <c r="VSD53"/>
      <c r="VSE53"/>
      <c r="VSF53"/>
      <c r="VSG53"/>
      <c r="VSH53"/>
      <c r="VSI53"/>
      <c r="VSJ53"/>
      <c r="VSK53"/>
      <c r="VSL53"/>
      <c r="VSM53"/>
      <c r="VSN53"/>
      <c r="VSO53"/>
      <c r="VSP53"/>
      <c r="VSQ53"/>
      <c r="VSR53"/>
      <c r="VSS53"/>
      <c r="VST53"/>
      <c r="VSU53"/>
      <c r="VSV53"/>
      <c r="VSW53"/>
      <c r="VSX53"/>
      <c r="VSY53"/>
      <c r="VSZ53"/>
      <c r="VTA53"/>
      <c r="VTB53"/>
      <c r="VTC53"/>
      <c r="VTD53"/>
      <c r="VTE53"/>
      <c r="VTF53"/>
      <c r="VTG53"/>
      <c r="VTH53"/>
      <c r="VTI53"/>
      <c r="VTJ53"/>
      <c r="VTK53"/>
      <c r="VTL53"/>
      <c r="VTM53"/>
      <c r="VTN53"/>
      <c r="VTO53"/>
      <c r="VTP53"/>
      <c r="VTQ53"/>
      <c r="VTR53"/>
      <c r="VTS53"/>
      <c r="VTT53"/>
      <c r="VTU53"/>
      <c r="VTV53"/>
      <c r="VTW53"/>
      <c r="VTX53"/>
      <c r="VTY53"/>
      <c r="VTZ53"/>
      <c r="VUA53"/>
      <c r="VUB53"/>
      <c r="VUC53"/>
      <c r="VUD53"/>
      <c r="VUE53"/>
      <c r="VUF53"/>
      <c r="VUG53"/>
      <c r="VUH53"/>
      <c r="VUI53"/>
      <c r="VUJ53"/>
      <c r="VUK53"/>
      <c r="VUL53"/>
      <c r="VUM53"/>
      <c r="VUN53"/>
      <c r="VUO53"/>
      <c r="VUP53"/>
      <c r="VUQ53"/>
      <c r="VUR53"/>
      <c r="VUS53"/>
      <c r="VUT53"/>
      <c r="VUU53"/>
      <c r="VUV53"/>
      <c r="VUW53"/>
      <c r="VUX53"/>
      <c r="VUY53"/>
      <c r="VUZ53"/>
      <c r="VVA53"/>
      <c r="VVB53"/>
      <c r="VVC53"/>
      <c r="VVD53"/>
      <c r="VVE53"/>
      <c r="VVF53"/>
      <c r="VVG53"/>
      <c r="VVH53"/>
      <c r="VVI53"/>
      <c r="VVJ53"/>
      <c r="VVK53"/>
      <c r="VVL53"/>
      <c r="VVM53"/>
      <c r="VVN53"/>
      <c r="VVO53"/>
      <c r="VVP53"/>
      <c r="VVQ53"/>
      <c r="VVR53"/>
      <c r="VVS53"/>
      <c r="VVT53"/>
      <c r="VVU53"/>
      <c r="VVV53"/>
      <c r="VVW53"/>
      <c r="VVX53"/>
      <c r="VVY53"/>
      <c r="VVZ53"/>
      <c r="VWA53"/>
      <c r="VWB53"/>
      <c r="VWC53"/>
      <c r="VWD53"/>
      <c r="VWE53"/>
      <c r="VWF53"/>
      <c r="VWG53"/>
      <c r="VWH53"/>
      <c r="VWI53"/>
      <c r="VWJ53"/>
      <c r="VWK53"/>
      <c r="VWL53"/>
      <c r="VWM53"/>
      <c r="VWN53"/>
      <c r="VWO53"/>
      <c r="VWP53"/>
      <c r="VWQ53"/>
      <c r="VWR53"/>
      <c r="VWS53"/>
      <c r="VWT53"/>
      <c r="VWU53"/>
      <c r="VWV53"/>
      <c r="VWW53"/>
      <c r="VWX53"/>
      <c r="VWY53"/>
      <c r="VWZ53"/>
      <c r="VXA53"/>
      <c r="VXB53"/>
      <c r="VXC53"/>
      <c r="VXD53"/>
      <c r="VXE53"/>
      <c r="VXF53"/>
      <c r="VXG53"/>
      <c r="VXH53"/>
      <c r="VXI53"/>
      <c r="VXJ53"/>
      <c r="VXK53"/>
      <c r="VXL53"/>
      <c r="VXM53"/>
      <c r="VXN53"/>
      <c r="VXO53"/>
      <c r="VXP53"/>
      <c r="VXQ53"/>
      <c r="VXR53"/>
      <c r="VXS53"/>
      <c r="VXT53"/>
      <c r="VXU53"/>
      <c r="VXV53"/>
      <c r="VXW53"/>
      <c r="VXX53"/>
      <c r="VXY53"/>
      <c r="VXZ53"/>
      <c r="VYA53"/>
      <c r="VYB53"/>
      <c r="VYC53"/>
      <c r="VYD53"/>
      <c r="VYE53"/>
      <c r="VYF53"/>
      <c r="VYG53"/>
      <c r="VYH53"/>
      <c r="VYI53"/>
      <c r="VYJ53"/>
      <c r="VYK53"/>
      <c r="VYL53"/>
      <c r="VYM53"/>
      <c r="VYN53"/>
      <c r="VYO53"/>
      <c r="VYP53"/>
      <c r="VYQ53"/>
      <c r="VYR53"/>
      <c r="VYS53"/>
      <c r="VYT53"/>
      <c r="VYU53"/>
      <c r="VYV53"/>
      <c r="VYW53"/>
      <c r="VYX53"/>
      <c r="VYY53"/>
      <c r="VYZ53"/>
      <c r="VZA53"/>
      <c r="VZB53"/>
      <c r="VZC53"/>
      <c r="VZD53"/>
      <c r="VZE53"/>
      <c r="VZF53"/>
      <c r="VZG53"/>
      <c r="VZH53"/>
      <c r="VZI53"/>
      <c r="VZJ53"/>
      <c r="VZK53"/>
      <c r="VZL53"/>
      <c r="VZM53"/>
      <c r="VZN53"/>
      <c r="VZO53"/>
      <c r="VZP53"/>
      <c r="VZQ53"/>
      <c r="VZR53"/>
      <c r="VZS53"/>
      <c r="VZT53"/>
      <c r="VZU53"/>
      <c r="VZV53"/>
      <c r="VZW53"/>
      <c r="VZX53"/>
      <c r="VZY53"/>
      <c r="VZZ53"/>
      <c r="WAA53"/>
      <c r="WAB53"/>
      <c r="WAC53"/>
      <c r="WAD53"/>
      <c r="WAE53"/>
      <c r="WAF53"/>
      <c r="WAG53"/>
      <c r="WAH53"/>
      <c r="WAI53"/>
      <c r="WAJ53"/>
      <c r="WAK53"/>
      <c r="WAL53"/>
      <c r="WAM53"/>
      <c r="WAN53"/>
      <c r="WAO53"/>
      <c r="WAP53"/>
      <c r="WAQ53"/>
      <c r="WAR53"/>
      <c r="WAS53"/>
      <c r="WAT53"/>
      <c r="WAU53"/>
      <c r="WAV53"/>
      <c r="WAW53"/>
      <c r="WAX53"/>
      <c r="WAY53"/>
      <c r="WAZ53"/>
      <c r="WBA53"/>
      <c r="WBB53"/>
      <c r="WBC53"/>
      <c r="WBD53"/>
      <c r="WBE53"/>
      <c r="WBF53"/>
      <c r="WBG53"/>
      <c r="WBH53"/>
      <c r="WBI53"/>
      <c r="WBJ53"/>
      <c r="WBK53"/>
      <c r="WBL53"/>
      <c r="WBM53"/>
      <c r="WBN53"/>
      <c r="WBO53"/>
      <c r="WBP53"/>
      <c r="WBQ53"/>
      <c r="WBR53"/>
      <c r="WBS53"/>
      <c r="WBT53"/>
      <c r="WBU53"/>
      <c r="WBV53"/>
      <c r="WBW53"/>
      <c r="WBX53"/>
      <c r="WBY53"/>
      <c r="WBZ53"/>
      <c r="WCA53"/>
      <c r="WCB53"/>
      <c r="WCC53"/>
      <c r="WCD53"/>
      <c r="WCE53"/>
      <c r="WCF53"/>
      <c r="WCG53"/>
      <c r="WCH53"/>
      <c r="WCI53"/>
      <c r="WCJ53"/>
      <c r="WCK53"/>
      <c r="WCL53"/>
      <c r="WCM53"/>
      <c r="WCN53"/>
      <c r="WCO53"/>
      <c r="WCP53"/>
      <c r="WCQ53"/>
      <c r="WCR53"/>
      <c r="WCS53"/>
      <c r="WCT53"/>
      <c r="WCU53"/>
      <c r="WCV53"/>
      <c r="WCW53"/>
      <c r="WCX53"/>
      <c r="WCY53"/>
      <c r="WCZ53"/>
      <c r="WDA53"/>
      <c r="WDB53"/>
      <c r="WDC53"/>
      <c r="WDD53"/>
      <c r="WDE53"/>
      <c r="WDF53"/>
      <c r="WDG53"/>
      <c r="WDH53"/>
      <c r="WDI53"/>
      <c r="WDJ53"/>
      <c r="WDK53"/>
      <c r="WDL53"/>
      <c r="WDM53"/>
      <c r="WDN53"/>
      <c r="WDO53"/>
      <c r="WDP53"/>
      <c r="WDQ53"/>
      <c r="WDR53"/>
      <c r="WDS53"/>
      <c r="WDT53"/>
      <c r="WDU53"/>
      <c r="WDV53"/>
      <c r="WDW53"/>
      <c r="WDX53"/>
      <c r="WDY53"/>
      <c r="WDZ53"/>
      <c r="WEA53"/>
      <c r="WEB53"/>
      <c r="WEC53"/>
      <c r="WED53"/>
      <c r="WEE53"/>
      <c r="WEF53"/>
      <c r="WEG53"/>
      <c r="WEH53"/>
      <c r="WEI53"/>
      <c r="WEJ53"/>
      <c r="WEK53"/>
      <c r="WEL53"/>
      <c r="WEM53"/>
      <c r="WEN53"/>
      <c r="WEO53"/>
      <c r="WEP53"/>
      <c r="WEQ53"/>
      <c r="WER53"/>
      <c r="WES53"/>
      <c r="WET53"/>
      <c r="WEU53"/>
      <c r="WEV53"/>
      <c r="WEW53"/>
      <c r="WEX53"/>
      <c r="WEY53"/>
      <c r="WEZ53"/>
      <c r="WFA53"/>
      <c r="WFB53"/>
      <c r="WFC53"/>
      <c r="WFD53"/>
      <c r="WFE53"/>
      <c r="WFF53"/>
      <c r="WFG53"/>
      <c r="WFH53"/>
      <c r="WFI53"/>
      <c r="WFJ53"/>
      <c r="WFK53"/>
      <c r="WFL53"/>
      <c r="WFM53"/>
      <c r="WFN53"/>
      <c r="WFO53"/>
      <c r="WFP53"/>
      <c r="WFQ53"/>
      <c r="WFR53"/>
      <c r="WFS53"/>
      <c r="WFT53"/>
      <c r="WFU53"/>
      <c r="WFV53"/>
      <c r="WFW53"/>
      <c r="WFX53"/>
      <c r="WFY53"/>
      <c r="WFZ53"/>
      <c r="WGA53"/>
      <c r="WGB53"/>
      <c r="WGC53"/>
      <c r="WGD53"/>
      <c r="WGE53"/>
      <c r="WGF53"/>
      <c r="WGG53"/>
      <c r="WGH53"/>
      <c r="WGI53"/>
      <c r="WGJ53"/>
      <c r="WGK53"/>
      <c r="WGL53"/>
      <c r="WGM53"/>
      <c r="WGN53"/>
      <c r="WGO53"/>
      <c r="WGP53"/>
      <c r="WGQ53"/>
      <c r="WGR53"/>
      <c r="WGS53"/>
      <c r="WGT53"/>
      <c r="WGU53"/>
      <c r="WGV53"/>
      <c r="WGW53"/>
      <c r="WGX53"/>
      <c r="WGY53"/>
      <c r="WGZ53"/>
      <c r="WHA53"/>
      <c r="WHB53"/>
      <c r="WHC53"/>
      <c r="WHD53"/>
      <c r="WHE53"/>
      <c r="WHF53"/>
      <c r="WHG53"/>
      <c r="WHH53"/>
      <c r="WHI53"/>
      <c r="WHJ53"/>
      <c r="WHK53"/>
      <c r="WHL53"/>
      <c r="WHM53"/>
      <c r="WHN53"/>
      <c r="WHO53"/>
      <c r="WHP53"/>
      <c r="WHQ53"/>
      <c r="WHR53"/>
      <c r="WHS53"/>
      <c r="WHT53"/>
      <c r="WHU53"/>
      <c r="WHV53"/>
      <c r="WHW53"/>
      <c r="WHX53"/>
      <c r="WHY53"/>
      <c r="WHZ53"/>
      <c r="WIA53"/>
      <c r="WIB53"/>
      <c r="WIC53"/>
      <c r="WID53"/>
      <c r="WIE53"/>
      <c r="WIF53"/>
      <c r="WIG53"/>
      <c r="WIH53"/>
      <c r="WII53"/>
      <c r="WIJ53"/>
      <c r="WIK53"/>
      <c r="WIL53"/>
      <c r="WIM53"/>
      <c r="WIN53"/>
      <c r="WIO53"/>
      <c r="WIP53"/>
      <c r="WIQ53"/>
      <c r="WIR53"/>
      <c r="WIS53"/>
      <c r="WIT53"/>
      <c r="WIU53"/>
      <c r="WIV53"/>
      <c r="WIW53"/>
      <c r="WIX53"/>
      <c r="WIY53"/>
      <c r="WIZ53"/>
      <c r="WJA53"/>
      <c r="WJB53"/>
      <c r="WJC53"/>
      <c r="WJD53"/>
      <c r="WJE53"/>
      <c r="WJF53"/>
      <c r="WJG53"/>
      <c r="WJH53"/>
      <c r="WJI53"/>
      <c r="WJJ53"/>
      <c r="WJK53"/>
      <c r="WJL53"/>
      <c r="WJM53"/>
      <c r="WJN53"/>
      <c r="WJO53"/>
      <c r="WJP53"/>
      <c r="WJQ53"/>
      <c r="WJR53"/>
      <c r="WJS53"/>
      <c r="WJT53"/>
      <c r="WJU53"/>
      <c r="WJV53"/>
      <c r="WJW53"/>
      <c r="WJX53"/>
      <c r="WJY53"/>
      <c r="WJZ53"/>
      <c r="WKA53"/>
      <c r="WKB53"/>
      <c r="WKC53"/>
      <c r="WKD53"/>
      <c r="WKE53"/>
      <c r="WKF53"/>
      <c r="WKG53"/>
      <c r="WKH53"/>
      <c r="WKI53"/>
      <c r="WKJ53"/>
      <c r="WKK53"/>
      <c r="WKL53"/>
      <c r="WKM53"/>
      <c r="WKN53"/>
      <c r="WKO53"/>
      <c r="WKP53"/>
      <c r="WKQ53"/>
      <c r="WKR53"/>
      <c r="WKS53"/>
      <c r="WKT53"/>
      <c r="WKU53"/>
      <c r="WKV53"/>
      <c r="WKW53"/>
      <c r="WKX53"/>
      <c r="WKY53"/>
      <c r="WKZ53"/>
      <c r="WLA53"/>
      <c r="WLB53"/>
      <c r="WLC53"/>
      <c r="WLD53"/>
      <c r="WLE53"/>
      <c r="WLF53"/>
      <c r="WLG53"/>
      <c r="WLH53"/>
      <c r="WLI53"/>
      <c r="WLJ53"/>
      <c r="WLK53"/>
      <c r="WLL53"/>
      <c r="WLM53"/>
      <c r="WLN53"/>
      <c r="WLO53"/>
      <c r="WLP53"/>
      <c r="WLQ53"/>
      <c r="WLR53"/>
      <c r="WLS53"/>
      <c r="WLT53"/>
      <c r="WLU53"/>
      <c r="WLV53"/>
      <c r="WLW53"/>
      <c r="WLX53"/>
      <c r="WLY53"/>
      <c r="WLZ53"/>
      <c r="WMA53"/>
      <c r="WMB53"/>
      <c r="WMC53"/>
      <c r="WMD53"/>
      <c r="WME53"/>
      <c r="WMF53"/>
      <c r="WMG53"/>
      <c r="WMH53"/>
      <c r="WMI53"/>
      <c r="WMJ53"/>
      <c r="WMK53"/>
      <c r="WML53"/>
      <c r="WMM53"/>
      <c r="WMN53"/>
      <c r="WMO53"/>
      <c r="WMP53"/>
      <c r="WMQ53"/>
      <c r="WMR53"/>
      <c r="WMS53"/>
      <c r="WMT53"/>
      <c r="WMU53"/>
      <c r="WMV53"/>
      <c r="WMW53"/>
      <c r="WMX53"/>
      <c r="WMY53"/>
      <c r="WMZ53"/>
      <c r="WNA53"/>
      <c r="WNB53"/>
      <c r="WNC53"/>
      <c r="WND53"/>
      <c r="WNE53"/>
      <c r="WNF53"/>
      <c r="WNG53"/>
      <c r="WNH53"/>
      <c r="WNI53"/>
      <c r="WNJ53"/>
      <c r="WNK53"/>
      <c r="WNL53"/>
      <c r="WNM53"/>
      <c r="WNN53"/>
      <c r="WNO53"/>
      <c r="WNP53"/>
      <c r="WNQ53"/>
      <c r="WNR53"/>
      <c r="WNS53"/>
      <c r="WNT53"/>
      <c r="WNU53"/>
      <c r="WNV53"/>
      <c r="WNW53"/>
      <c r="WNX53"/>
      <c r="WNY53"/>
      <c r="WNZ53"/>
      <c r="WOA53"/>
      <c r="WOB53"/>
      <c r="WOC53"/>
      <c r="WOD53"/>
      <c r="WOE53"/>
      <c r="WOF53"/>
      <c r="WOG53"/>
      <c r="WOH53"/>
      <c r="WOI53"/>
      <c r="WOJ53"/>
      <c r="WOK53"/>
      <c r="WOL53"/>
      <c r="WOM53"/>
      <c r="WON53"/>
      <c r="WOO53"/>
      <c r="WOP53"/>
      <c r="WOQ53"/>
      <c r="WOR53"/>
      <c r="WOS53"/>
      <c r="WOT53"/>
      <c r="WOU53"/>
      <c r="WOV53"/>
      <c r="WOW53"/>
      <c r="WOX53"/>
      <c r="WOY53"/>
      <c r="WOZ53"/>
      <c r="WPA53"/>
      <c r="WPB53"/>
      <c r="WPC53"/>
      <c r="WPD53"/>
      <c r="WPE53"/>
      <c r="WPF53"/>
      <c r="WPG53"/>
      <c r="WPH53"/>
      <c r="WPI53"/>
      <c r="WPJ53"/>
      <c r="WPK53"/>
      <c r="WPL53"/>
      <c r="WPM53"/>
      <c r="WPN53"/>
      <c r="WPO53"/>
      <c r="WPP53"/>
      <c r="WPQ53"/>
      <c r="WPR53"/>
      <c r="WPS53"/>
      <c r="WPT53"/>
      <c r="WPU53"/>
      <c r="WPV53"/>
      <c r="WPW53"/>
      <c r="WPX53"/>
      <c r="WPY53"/>
      <c r="WPZ53"/>
      <c r="WQA53"/>
      <c r="WQB53"/>
      <c r="WQC53"/>
      <c r="WQD53"/>
      <c r="WQE53"/>
      <c r="WQF53"/>
      <c r="WQG53"/>
      <c r="WQH53"/>
      <c r="WQI53"/>
      <c r="WQJ53"/>
      <c r="WQK53"/>
      <c r="WQL53"/>
      <c r="WQM53"/>
      <c r="WQN53"/>
      <c r="WQO53"/>
      <c r="WQP53"/>
      <c r="WQQ53"/>
      <c r="WQR53"/>
      <c r="WQS53"/>
      <c r="WQT53"/>
      <c r="WQU53"/>
      <c r="WQV53"/>
      <c r="WQW53"/>
      <c r="WQX53"/>
      <c r="WQY53"/>
      <c r="WQZ53"/>
      <c r="WRA53"/>
      <c r="WRB53"/>
      <c r="WRC53"/>
      <c r="WRD53"/>
      <c r="WRE53"/>
      <c r="WRF53"/>
      <c r="WRG53"/>
      <c r="WRH53"/>
      <c r="WRI53"/>
      <c r="WRJ53"/>
      <c r="WRK53"/>
      <c r="WRL53"/>
      <c r="WRM53"/>
      <c r="WRN53"/>
      <c r="WRO53"/>
      <c r="WRP53"/>
      <c r="WRQ53"/>
      <c r="WRR53"/>
      <c r="WRS53"/>
      <c r="WRT53"/>
      <c r="WRU53"/>
      <c r="WRV53"/>
      <c r="WRW53"/>
      <c r="WRX53"/>
      <c r="WRY53"/>
      <c r="WRZ53"/>
      <c r="WSA53"/>
      <c r="WSB53"/>
      <c r="WSC53"/>
      <c r="WSD53"/>
      <c r="WSE53"/>
      <c r="WSF53"/>
      <c r="WSG53"/>
      <c r="WSH53"/>
      <c r="WSI53"/>
      <c r="WSJ53"/>
      <c r="WSK53"/>
      <c r="WSL53"/>
      <c r="WSM53"/>
      <c r="WSN53"/>
      <c r="WSO53"/>
      <c r="WSP53"/>
      <c r="WSQ53"/>
      <c r="WSR53"/>
      <c r="WSS53"/>
      <c r="WST53"/>
      <c r="WSU53"/>
      <c r="WSV53"/>
      <c r="WSW53"/>
      <c r="WSX53"/>
      <c r="WSY53"/>
      <c r="WSZ53"/>
      <c r="WTA53"/>
      <c r="WTB53"/>
      <c r="WTC53"/>
      <c r="WTD53"/>
      <c r="WTE53"/>
      <c r="WTF53"/>
      <c r="WTG53"/>
      <c r="WTH53"/>
      <c r="WTI53"/>
      <c r="WTJ53"/>
      <c r="WTK53"/>
      <c r="WTL53"/>
      <c r="WTM53"/>
      <c r="WTN53"/>
      <c r="WTO53"/>
      <c r="WTP53"/>
      <c r="WTQ53"/>
      <c r="WTR53"/>
      <c r="WTS53"/>
      <c r="WTT53"/>
      <c r="WTU53"/>
      <c r="WTV53"/>
      <c r="WTW53"/>
      <c r="WTX53"/>
      <c r="WTY53"/>
      <c r="WTZ53"/>
      <c r="WUA53"/>
      <c r="WUB53"/>
      <c r="WUC53"/>
      <c r="WUD53"/>
      <c r="WUE53"/>
      <c r="WUF53"/>
      <c r="WUG53"/>
      <c r="WUH53"/>
      <c r="WUI53"/>
      <c r="WUJ53"/>
      <c r="WUK53"/>
      <c r="WUL53"/>
      <c r="WUM53"/>
      <c r="WUN53"/>
      <c r="WUO53"/>
      <c r="WUP53"/>
      <c r="WUQ53"/>
      <c r="WUR53"/>
      <c r="WUS53"/>
      <c r="WUT53"/>
      <c r="WUU53"/>
      <c r="WUV53"/>
      <c r="WUW53"/>
      <c r="WUX53"/>
      <c r="WUY53"/>
      <c r="WUZ53"/>
      <c r="WVA53"/>
      <c r="WVB53"/>
      <c r="WVC53"/>
      <c r="WVD53"/>
      <c r="WVE53"/>
      <c r="WVF53"/>
      <c r="WVG53"/>
      <c r="WVH53"/>
      <c r="WVI53"/>
      <c r="WVJ53"/>
      <c r="WVK53"/>
      <c r="WVL53"/>
      <c r="WVM53"/>
      <c r="WVN53"/>
      <c r="WVO53"/>
      <c r="WVP53"/>
      <c r="WVQ53"/>
      <c r="WVR53"/>
      <c r="WVS53"/>
      <c r="WVT53"/>
      <c r="WVU53"/>
      <c r="WVV53"/>
      <c r="WVW53"/>
      <c r="WVX53"/>
      <c r="WVY53"/>
      <c r="WVZ53"/>
      <c r="WWA53"/>
      <c r="WWB53"/>
      <c r="WWC53"/>
      <c r="WWD53"/>
      <c r="WWE53"/>
      <c r="WWF53"/>
      <c r="WWG53"/>
      <c r="WWH53"/>
      <c r="WWI53"/>
      <c r="WWJ53"/>
      <c r="WWK53"/>
      <c r="WWL53"/>
      <c r="WWM53"/>
      <c r="WWN53"/>
      <c r="WWO53"/>
      <c r="WWP53"/>
      <c r="WWQ53"/>
      <c r="WWR53"/>
      <c r="WWS53"/>
      <c r="WWT53"/>
      <c r="WWU53"/>
      <c r="WWV53"/>
      <c r="WWW53"/>
      <c r="WWX53"/>
      <c r="WWY53"/>
      <c r="WWZ53"/>
      <c r="WXA53"/>
      <c r="WXB53"/>
      <c r="WXC53"/>
      <c r="WXD53"/>
      <c r="WXE53"/>
      <c r="WXF53"/>
      <c r="WXG53"/>
      <c r="WXH53"/>
      <c r="WXI53"/>
      <c r="WXJ53"/>
      <c r="WXK53"/>
      <c r="WXL53"/>
      <c r="WXM53"/>
      <c r="WXN53"/>
      <c r="WXO53"/>
      <c r="WXP53"/>
      <c r="WXQ53"/>
      <c r="WXR53"/>
      <c r="WXS53"/>
      <c r="WXT53"/>
      <c r="WXU53"/>
      <c r="WXV53"/>
      <c r="WXW53"/>
      <c r="WXX53"/>
      <c r="WXY53"/>
      <c r="WXZ53"/>
      <c r="WYA53"/>
      <c r="WYB53"/>
      <c r="WYC53"/>
      <c r="WYD53"/>
      <c r="WYE53"/>
      <c r="WYF53"/>
      <c r="WYG53"/>
      <c r="WYH53"/>
      <c r="WYI53"/>
      <c r="WYJ53"/>
      <c r="WYK53"/>
      <c r="WYL53"/>
      <c r="WYM53"/>
      <c r="WYN53"/>
      <c r="WYO53"/>
      <c r="WYP53"/>
      <c r="WYQ53"/>
      <c r="WYR53"/>
      <c r="WYS53"/>
      <c r="WYT53"/>
      <c r="WYU53"/>
      <c r="WYV53"/>
      <c r="WYW53"/>
      <c r="WYX53"/>
      <c r="WYY53"/>
      <c r="WYZ53"/>
      <c r="WZA53"/>
      <c r="WZB53"/>
      <c r="WZC53"/>
      <c r="WZD53"/>
      <c r="WZE53"/>
      <c r="WZF53"/>
      <c r="WZG53"/>
      <c r="WZH53"/>
      <c r="WZI53"/>
      <c r="WZJ53"/>
      <c r="WZK53"/>
      <c r="WZL53"/>
      <c r="WZM53"/>
      <c r="WZN53"/>
      <c r="WZO53"/>
      <c r="WZP53"/>
      <c r="WZQ53"/>
      <c r="WZR53"/>
      <c r="WZS53"/>
      <c r="WZT53"/>
      <c r="WZU53"/>
      <c r="WZV53"/>
      <c r="WZW53"/>
      <c r="WZX53"/>
      <c r="WZY53"/>
      <c r="WZZ53"/>
      <c r="XAA53"/>
      <c r="XAB53"/>
      <c r="XAC53"/>
      <c r="XAD53"/>
      <c r="XAE53"/>
      <c r="XAF53"/>
      <c r="XAG53"/>
      <c r="XAH53"/>
      <c r="XAI53"/>
      <c r="XAJ53"/>
      <c r="XAK53"/>
      <c r="XAL53"/>
      <c r="XAM53"/>
      <c r="XAN53"/>
      <c r="XAO53"/>
      <c r="XAP53"/>
      <c r="XAQ53"/>
      <c r="XAR53"/>
      <c r="XAS53"/>
      <c r="XAT53"/>
      <c r="XAU53"/>
      <c r="XAV53"/>
      <c r="XAW53"/>
      <c r="XAX53"/>
      <c r="XAY53"/>
      <c r="XAZ53"/>
      <c r="XBA53"/>
      <c r="XBB53"/>
      <c r="XBC53"/>
      <c r="XBD53"/>
      <c r="XBE53"/>
      <c r="XBF53"/>
      <c r="XBG53"/>
      <c r="XBH53"/>
      <c r="XBI53"/>
      <c r="XBJ53"/>
      <c r="XBK53"/>
      <c r="XBL53"/>
      <c r="XBM53"/>
      <c r="XBN53"/>
      <c r="XBO53"/>
      <c r="XBP53"/>
      <c r="XBQ53"/>
      <c r="XBR53"/>
      <c r="XBS53"/>
      <c r="XBT53"/>
      <c r="XBU53"/>
      <c r="XBV53"/>
      <c r="XBW53"/>
      <c r="XBX53"/>
      <c r="XBY53"/>
      <c r="XBZ53"/>
      <c r="XCA53"/>
      <c r="XCB53"/>
      <c r="XCC53"/>
      <c r="XCD53"/>
      <c r="XCE53"/>
      <c r="XCF53"/>
      <c r="XCG53"/>
      <c r="XCH53"/>
      <c r="XCI53"/>
      <c r="XCJ53"/>
      <c r="XCK53"/>
      <c r="XCL53"/>
      <c r="XCM53"/>
      <c r="XCN53"/>
      <c r="XCO53"/>
      <c r="XCP53"/>
      <c r="XCQ53"/>
      <c r="XCR53"/>
      <c r="XCS53"/>
      <c r="XCT53"/>
      <c r="XCU53"/>
      <c r="XCV53"/>
      <c r="XCW53"/>
      <c r="XCX53"/>
      <c r="XCY53"/>
      <c r="XCZ53"/>
      <c r="XDA53"/>
      <c r="XDB53"/>
      <c r="XDC53"/>
      <c r="XDD53"/>
      <c r="XDE53"/>
      <c r="XDF53"/>
      <c r="XDG53"/>
      <c r="XDH53"/>
      <c r="XDI53"/>
      <c r="XDJ53"/>
      <c r="XDK53"/>
      <c r="XDL53"/>
      <c r="XDM53"/>
      <c r="XDN53"/>
      <c r="XDO53"/>
      <c r="XDP53"/>
      <c r="XDQ53"/>
      <c r="XDR53"/>
      <c r="XDS53"/>
      <c r="XDT53"/>
      <c r="XDU53"/>
      <c r="XDV53"/>
      <c r="XDW53"/>
      <c r="XDX53"/>
      <c r="XDY53"/>
      <c r="XDZ53"/>
      <c r="XEA53"/>
      <c r="XEB53"/>
      <c r="XEC53"/>
      <c r="XED53"/>
      <c r="XEE53"/>
      <c r="XEF53"/>
      <c r="XEG53"/>
      <c r="XEH53"/>
      <c r="XEI53"/>
      <c r="XEJ53"/>
      <c r="XEK53"/>
      <c r="XEL53"/>
      <c r="XEM53"/>
      <c r="XEN53"/>
      <c r="XEO53"/>
      <c r="XEP53"/>
      <c r="XEQ53"/>
      <c r="XER53"/>
      <c r="XES53"/>
      <c r="XET53"/>
      <c r="XEU53"/>
      <c r="XEV53"/>
      <c r="XEW53"/>
      <c r="XEX53"/>
      <c r="XEY53"/>
      <c r="XEZ53"/>
      <c r="XFA53"/>
      <c r="XFB53"/>
      <c r="XFC53"/>
      <c r="XFD53"/>
    </row>
    <row r="54" spans="1:1638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c r="AMK54"/>
      <c r="AML54"/>
      <c r="AMM54"/>
      <c r="AMN54"/>
      <c r="AMO54"/>
      <c r="AMP54"/>
      <c r="AMQ54"/>
      <c r="AMR54"/>
      <c r="AMS54"/>
      <c r="AMT54"/>
      <c r="AMU54"/>
      <c r="AMV54"/>
      <c r="AMW54"/>
      <c r="AMX54"/>
      <c r="AMY54"/>
      <c r="AMZ54"/>
      <c r="ANA54"/>
      <c r="ANB54"/>
      <c r="ANC54"/>
      <c r="AND54"/>
      <c r="ANE54"/>
      <c r="ANF54"/>
      <c r="ANG54"/>
      <c r="ANH54"/>
      <c r="ANI54"/>
      <c r="ANJ54"/>
      <c r="ANK54"/>
      <c r="ANL54"/>
      <c r="ANM54"/>
      <c r="ANN54"/>
      <c r="ANO54"/>
      <c r="ANP54"/>
      <c r="ANQ54"/>
      <c r="ANR54"/>
      <c r="ANS54"/>
      <c r="ANT54"/>
      <c r="ANU54"/>
      <c r="ANV54"/>
      <c r="ANW54"/>
      <c r="ANX54"/>
      <c r="ANY54"/>
      <c r="ANZ54"/>
      <c r="AOA54"/>
      <c r="AOB54"/>
      <c r="AOC54"/>
      <c r="AOD54"/>
      <c r="AOE54"/>
      <c r="AOF54"/>
      <c r="AOG54"/>
      <c r="AOH54"/>
      <c r="AOI54"/>
      <c r="AOJ54"/>
      <c r="AOK54"/>
      <c r="AOL54"/>
      <c r="AOM54"/>
      <c r="AON54"/>
      <c r="AOO54"/>
      <c r="AOP54"/>
      <c r="AOQ54"/>
      <c r="AOR54"/>
      <c r="AOS54"/>
      <c r="AOT54"/>
      <c r="AOU54"/>
      <c r="AOV54"/>
      <c r="AOW54"/>
      <c r="AOX54"/>
      <c r="AOY54"/>
      <c r="AOZ54"/>
      <c r="APA54"/>
      <c r="APB54"/>
      <c r="APC54"/>
      <c r="APD54"/>
      <c r="APE54"/>
      <c r="APF54"/>
      <c r="APG54"/>
      <c r="APH54"/>
      <c r="API54"/>
      <c r="APJ54"/>
      <c r="APK54"/>
      <c r="APL54"/>
      <c r="APM54"/>
      <c r="APN54"/>
      <c r="APO54"/>
      <c r="APP54"/>
      <c r="APQ54"/>
      <c r="APR54"/>
      <c r="APS54"/>
      <c r="APT54"/>
      <c r="APU54"/>
      <c r="APV54"/>
      <c r="APW54"/>
      <c r="APX54"/>
      <c r="APY54"/>
      <c r="APZ54"/>
      <c r="AQA54"/>
      <c r="AQB54"/>
      <c r="AQC54"/>
      <c r="AQD54"/>
      <c r="AQE54"/>
      <c r="AQF54"/>
      <c r="AQG54"/>
      <c r="AQH54"/>
      <c r="AQI54"/>
      <c r="AQJ54"/>
      <c r="AQK54"/>
      <c r="AQL54"/>
      <c r="AQM54"/>
      <c r="AQN54"/>
      <c r="AQO54"/>
      <c r="AQP54"/>
      <c r="AQQ54"/>
      <c r="AQR54"/>
      <c r="AQS54"/>
      <c r="AQT54"/>
      <c r="AQU54"/>
      <c r="AQV54"/>
      <c r="AQW54"/>
      <c r="AQX54"/>
      <c r="AQY54"/>
      <c r="AQZ54"/>
      <c r="ARA54"/>
      <c r="ARB54"/>
      <c r="ARC54"/>
      <c r="ARD54"/>
      <c r="ARE54"/>
      <c r="ARF54"/>
      <c r="ARG54"/>
      <c r="ARH54"/>
      <c r="ARI54"/>
      <c r="ARJ54"/>
      <c r="ARK54"/>
      <c r="ARL54"/>
      <c r="ARM54"/>
      <c r="ARN54"/>
      <c r="ARO54"/>
      <c r="ARP54"/>
      <c r="ARQ54"/>
      <c r="ARR54"/>
      <c r="ARS54"/>
      <c r="ART54"/>
      <c r="ARU54"/>
      <c r="ARV54"/>
      <c r="ARW54"/>
      <c r="ARX54"/>
      <c r="ARY54"/>
      <c r="ARZ54"/>
      <c r="ASA54"/>
      <c r="ASB54"/>
      <c r="ASC54"/>
      <c r="ASD54"/>
      <c r="ASE54"/>
      <c r="ASF54"/>
      <c r="ASG54"/>
      <c r="ASH54"/>
      <c r="ASI54"/>
      <c r="ASJ54"/>
      <c r="ASK54"/>
      <c r="ASL54"/>
      <c r="ASM54"/>
      <c r="ASN54"/>
      <c r="ASO54"/>
      <c r="ASP54"/>
      <c r="ASQ54"/>
      <c r="ASR54"/>
      <c r="ASS54"/>
      <c r="AST54"/>
      <c r="ASU54"/>
      <c r="ASV54"/>
      <c r="ASW54"/>
      <c r="ASX54"/>
      <c r="ASY54"/>
      <c r="ASZ54"/>
      <c r="ATA54"/>
      <c r="ATB54"/>
      <c r="ATC54"/>
      <c r="ATD54"/>
      <c r="ATE54"/>
      <c r="ATF54"/>
      <c r="ATG54"/>
      <c r="ATH54"/>
      <c r="ATI54"/>
      <c r="ATJ54"/>
      <c r="ATK54"/>
      <c r="ATL54"/>
      <c r="ATM54"/>
      <c r="ATN54"/>
      <c r="ATO54"/>
      <c r="ATP54"/>
      <c r="ATQ54"/>
      <c r="ATR54"/>
      <c r="ATS54"/>
      <c r="ATT54"/>
      <c r="ATU54"/>
      <c r="ATV54"/>
      <c r="ATW54"/>
      <c r="ATX54"/>
      <c r="ATY54"/>
      <c r="ATZ54"/>
      <c r="AUA54"/>
      <c r="AUB54"/>
      <c r="AUC54"/>
      <c r="AUD54"/>
      <c r="AUE54"/>
      <c r="AUF54"/>
      <c r="AUG54"/>
      <c r="AUH54"/>
      <c r="AUI54"/>
      <c r="AUJ54"/>
      <c r="AUK54"/>
      <c r="AUL54"/>
      <c r="AUM54"/>
      <c r="AUN54"/>
      <c r="AUO54"/>
      <c r="AUP54"/>
      <c r="AUQ54"/>
      <c r="AUR54"/>
      <c r="AUS54"/>
      <c r="AUT54"/>
      <c r="AUU54"/>
      <c r="AUV54"/>
      <c r="AUW54"/>
      <c r="AUX54"/>
      <c r="AUY54"/>
      <c r="AUZ54"/>
      <c r="AVA54"/>
      <c r="AVB54"/>
      <c r="AVC54"/>
      <c r="AVD54"/>
      <c r="AVE54"/>
      <c r="AVF54"/>
      <c r="AVG54"/>
      <c r="AVH54"/>
      <c r="AVI54"/>
      <c r="AVJ54"/>
      <c r="AVK54"/>
      <c r="AVL54"/>
      <c r="AVM54"/>
      <c r="AVN54"/>
      <c r="AVO54"/>
      <c r="AVP54"/>
      <c r="AVQ54"/>
      <c r="AVR54"/>
      <c r="AVS54"/>
      <c r="AVT54"/>
      <c r="AVU54"/>
      <c r="AVV54"/>
      <c r="AVW54"/>
      <c r="AVX54"/>
      <c r="AVY54"/>
      <c r="AVZ54"/>
      <c r="AWA54"/>
      <c r="AWB54"/>
      <c r="AWC54"/>
      <c r="AWD54"/>
      <c r="AWE54"/>
      <c r="AWF54"/>
      <c r="AWG54"/>
      <c r="AWH54"/>
      <c r="AWI54"/>
      <c r="AWJ54"/>
      <c r="AWK54"/>
      <c r="AWL54"/>
      <c r="AWM54"/>
      <c r="AWN54"/>
      <c r="AWO54"/>
      <c r="AWP54"/>
      <c r="AWQ54"/>
      <c r="AWR54"/>
      <c r="AWS54"/>
      <c r="AWT54"/>
      <c r="AWU54"/>
      <c r="AWV54"/>
      <c r="AWW54"/>
      <c r="AWX54"/>
      <c r="AWY54"/>
      <c r="AWZ54"/>
      <c r="AXA54"/>
      <c r="AXB54"/>
      <c r="AXC54"/>
      <c r="AXD54"/>
      <c r="AXE54"/>
      <c r="AXF54"/>
      <c r="AXG54"/>
      <c r="AXH54"/>
      <c r="AXI54"/>
      <c r="AXJ54"/>
      <c r="AXK54"/>
      <c r="AXL54"/>
      <c r="AXM54"/>
      <c r="AXN54"/>
      <c r="AXO54"/>
      <c r="AXP54"/>
      <c r="AXQ54"/>
      <c r="AXR54"/>
      <c r="AXS54"/>
      <c r="AXT54"/>
      <c r="AXU54"/>
      <c r="AXV54"/>
      <c r="AXW54"/>
      <c r="AXX54"/>
      <c r="AXY54"/>
      <c r="AXZ54"/>
      <c r="AYA54"/>
      <c r="AYB54"/>
      <c r="AYC54"/>
      <c r="AYD54"/>
      <c r="AYE54"/>
      <c r="AYF54"/>
      <c r="AYG54"/>
      <c r="AYH54"/>
      <c r="AYI54"/>
      <c r="AYJ54"/>
      <c r="AYK54"/>
      <c r="AYL54"/>
      <c r="AYM54"/>
      <c r="AYN54"/>
      <c r="AYO54"/>
      <c r="AYP54"/>
      <c r="AYQ54"/>
      <c r="AYR54"/>
      <c r="AYS54"/>
      <c r="AYT54"/>
      <c r="AYU54"/>
      <c r="AYV54"/>
      <c r="AYW54"/>
      <c r="AYX54"/>
      <c r="AYY54"/>
      <c r="AYZ54"/>
      <c r="AZA54"/>
      <c r="AZB54"/>
      <c r="AZC54"/>
      <c r="AZD54"/>
      <c r="AZE54"/>
      <c r="AZF54"/>
      <c r="AZG54"/>
      <c r="AZH54"/>
      <c r="AZI54"/>
      <c r="AZJ54"/>
      <c r="AZK54"/>
      <c r="AZL54"/>
      <c r="AZM54"/>
      <c r="AZN54"/>
      <c r="AZO54"/>
      <c r="AZP54"/>
      <c r="AZQ54"/>
      <c r="AZR54"/>
      <c r="AZS54"/>
      <c r="AZT54"/>
      <c r="AZU54"/>
      <c r="AZV54"/>
      <c r="AZW54"/>
      <c r="AZX54"/>
      <c r="AZY54"/>
      <c r="AZZ54"/>
      <c r="BAA54"/>
      <c r="BAB54"/>
      <c r="BAC54"/>
      <c r="BAD54"/>
      <c r="BAE54"/>
      <c r="BAF54"/>
      <c r="BAG54"/>
      <c r="BAH54"/>
      <c r="BAI54"/>
      <c r="BAJ54"/>
      <c r="BAK54"/>
      <c r="BAL54"/>
      <c r="BAM54"/>
      <c r="BAN54"/>
      <c r="BAO54"/>
      <c r="BAP54"/>
      <c r="BAQ54"/>
      <c r="BAR54"/>
      <c r="BAS54"/>
      <c r="BAT54"/>
      <c r="BAU54"/>
      <c r="BAV54"/>
      <c r="BAW54"/>
      <c r="BAX54"/>
      <c r="BAY54"/>
      <c r="BAZ54"/>
      <c r="BBA54"/>
      <c r="BBB54"/>
      <c r="BBC54"/>
      <c r="BBD54"/>
      <c r="BBE54"/>
      <c r="BBF54"/>
      <c r="BBG54"/>
      <c r="BBH54"/>
      <c r="BBI54"/>
      <c r="BBJ54"/>
      <c r="BBK54"/>
      <c r="BBL54"/>
      <c r="BBM54"/>
      <c r="BBN54"/>
      <c r="BBO54"/>
      <c r="BBP54"/>
      <c r="BBQ54"/>
      <c r="BBR54"/>
      <c r="BBS54"/>
      <c r="BBT54"/>
      <c r="BBU54"/>
      <c r="BBV54"/>
      <c r="BBW54"/>
      <c r="BBX54"/>
      <c r="BBY54"/>
      <c r="BBZ54"/>
      <c r="BCA54"/>
      <c r="BCB54"/>
      <c r="BCC54"/>
      <c r="BCD54"/>
      <c r="BCE54"/>
      <c r="BCF54"/>
      <c r="BCG54"/>
      <c r="BCH54"/>
      <c r="BCI54"/>
      <c r="BCJ54"/>
      <c r="BCK54"/>
      <c r="BCL54"/>
      <c r="BCM54"/>
      <c r="BCN54"/>
      <c r="BCO54"/>
      <c r="BCP54"/>
      <c r="BCQ54"/>
      <c r="BCR54"/>
      <c r="BCS54"/>
      <c r="BCT54"/>
      <c r="BCU54"/>
      <c r="BCV54"/>
      <c r="BCW54"/>
      <c r="BCX54"/>
      <c r="BCY54"/>
      <c r="BCZ54"/>
      <c r="BDA54"/>
      <c r="BDB54"/>
      <c r="BDC54"/>
      <c r="BDD54"/>
      <c r="BDE54"/>
      <c r="BDF54"/>
      <c r="BDG54"/>
      <c r="BDH54"/>
      <c r="BDI54"/>
      <c r="BDJ54"/>
      <c r="BDK54"/>
      <c r="BDL54"/>
      <c r="BDM54"/>
      <c r="BDN54"/>
      <c r="BDO54"/>
      <c r="BDP54"/>
      <c r="BDQ54"/>
      <c r="BDR54"/>
      <c r="BDS54"/>
      <c r="BDT54"/>
      <c r="BDU54"/>
      <c r="BDV54"/>
      <c r="BDW54"/>
      <c r="BDX54"/>
      <c r="BDY54"/>
      <c r="BDZ54"/>
      <c r="BEA54"/>
      <c r="BEB54"/>
      <c r="BEC54"/>
      <c r="BED54"/>
      <c r="BEE54"/>
      <c r="BEF54"/>
      <c r="BEG54"/>
      <c r="BEH54"/>
      <c r="BEI54"/>
      <c r="BEJ54"/>
      <c r="BEK54"/>
      <c r="BEL54"/>
      <c r="BEM54"/>
      <c r="BEN54"/>
      <c r="BEO54"/>
      <c r="BEP54"/>
      <c r="BEQ54"/>
      <c r="BER54"/>
      <c r="BES54"/>
      <c r="BET54"/>
      <c r="BEU54"/>
      <c r="BEV54"/>
      <c r="BEW54"/>
      <c r="BEX54"/>
      <c r="BEY54"/>
      <c r="BEZ54"/>
      <c r="BFA54"/>
      <c r="BFB54"/>
      <c r="BFC54"/>
      <c r="BFD54"/>
      <c r="BFE54"/>
      <c r="BFF54"/>
      <c r="BFG54"/>
      <c r="BFH54"/>
      <c r="BFI54"/>
      <c r="BFJ54"/>
      <c r="BFK54"/>
      <c r="BFL54"/>
      <c r="BFM54"/>
      <c r="BFN54"/>
      <c r="BFO54"/>
      <c r="BFP54"/>
      <c r="BFQ54"/>
      <c r="BFR54"/>
      <c r="BFS54"/>
      <c r="BFT54"/>
      <c r="BFU54"/>
      <c r="BFV54"/>
      <c r="BFW54"/>
      <c r="BFX54"/>
      <c r="BFY54"/>
      <c r="BFZ54"/>
      <c r="BGA54"/>
      <c r="BGB54"/>
      <c r="BGC54"/>
      <c r="BGD54"/>
      <c r="BGE54"/>
      <c r="BGF54"/>
      <c r="BGG54"/>
      <c r="BGH54"/>
      <c r="BGI54"/>
      <c r="BGJ54"/>
      <c r="BGK54"/>
      <c r="BGL54"/>
      <c r="BGM54"/>
      <c r="BGN54"/>
      <c r="BGO54"/>
      <c r="BGP54"/>
      <c r="BGQ54"/>
      <c r="BGR54"/>
      <c r="BGS54"/>
      <c r="BGT54"/>
      <c r="BGU54"/>
      <c r="BGV54"/>
      <c r="BGW54"/>
      <c r="BGX54"/>
      <c r="BGY54"/>
      <c r="BGZ54"/>
      <c r="BHA54"/>
      <c r="BHB54"/>
      <c r="BHC54"/>
      <c r="BHD54"/>
      <c r="BHE54"/>
      <c r="BHF54"/>
      <c r="BHG54"/>
      <c r="BHH54"/>
      <c r="BHI54"/>
      <c r="BHJ54"/>
      <c r="BHK54"/>
      <c r="BHL54"/>
      <c r="BHM54"/>
      <c r="BHN54"/>
      <c r="BHO54"/>
      <c r="BHP54"/>
      <c r="BHQ54"/>
      <c r="BHR54"/>
      <c r="BHS54"/>
      <c r="BHT54"/>
      <c r="BHU54"/>
      <c r="BHV54"/>
      <c r="BHW54"/>
      <c r="BHX54"/>
      <c r="BHY54"/>
      <c r="BHZ54"/>
      <c r="BIA54"/>
      <c r="BIB54"/>
      <c r="BIC54"/>
      <c r="BID54"/>
      <c r="BIE54"/>
      <c r="BIF54"/>
      <c r="BIG54"/>
      <c r="BIH54"/>
      <c r="BII54"/>
      <c r="BIJ54"/>
      <c r="BIK54"/>
      <c r="BIL54"/>
      <c r="BIM54"/>
      <c r="BIN54"/>
      <c r="BIO54"/>
      <c r="BIP54"/>
      <c r="BIQ54"/>
      <c r="BIR54"/>
      <c r="BIS54"/>
      <c r="BIT54"/>
      <c r="BIU54"/>
      <c r="BIV54"/>
      <c r="BIW54"/>
      <c r="BIX54"/>
      <c r="BIY54"/>
      <c r="BIZ54"/>
      <c r="BJA54"/>
      <c r="BJB54"/>
      <c r="BJC54"/>
      <c r="BJD54"/>
      <c r="BJE54"/>
      <c r="BJF54"/>
      <c r="BJG54"/>
      <c r="BJH54"/>
      <c r="BJI54"/>
      <c r="BJJ54"/>
      <c r="BJK54"/>
      <c r="BJL54"/>
      <c r="BJM54"/>
      <c r="BJN54"/>
      <c r="BJO54"/>
      <c r="BJP54"/>
      <c r="BJQ54"/>
      <c r="BJR54"/>
      <c r="BJS54"/>
      <c r="BJT54"/>
      <c r="BJU54"/>
      <c r="BJV54"/>
      <c r="BJW54"/>
      <c r="BJX54"/>
      <c r="BJY54"/>
      <c r="BJZ54"/>
      <c r="BKA54"/>
      <c r="BKB54"/>
      <c r="BKC54"/>
      <c r="BKD54"/>
      <c r="BKE54"/>
      <c r="BKF54"/>
      <c r="BKG54"/>
      <c r="BKH54"/>
      <c r="BKI54"/>
      <c r="BKJ54"/>
      <c r="BKK54"/>
      <c r="BKL54"/>
      <c r="BKM54"/>
      <c r="BKN54"/>
      <c r="BKO54"/>
      <c r="BKP54"/>
      <c r="BKQ54"/>
      <c r="BKR54"/>
      <c r="BKS54"/>
      <c r="BKT54"/>
      <c r="BKU54"/>
      <c r="BKV54"/>
      <c r="BKW54"/>
      <c r="BKX54"/>
      <c r="BKY54"/>
      <c r="BKZ54"/>
      <c r="BLA54"/>
      <c r="BLB54"/>
      <c r="BLC54"/>
      <c r="BLD54"/>
      <c r="BLE54"/>
      <c r="BLF54"/>
      <c r="BLG54"/>
      <c r="BLH54"/>
      <c r="BLI54"/>
      <c r="BLJ54"/>
      <c r="BLK54"/>
      <c r="BLL54"/>
      <c r="BLM54"/>
      <c r="BLN54"/>
      <c r="BLO54"/>
      <c r="BLP54"/>
      <c r="BLQ54"/>
      <c r="BLR54"/>
      <c r="BLS54"/>
      <c r="BLT54"/>
      <c r="BLU54"/>
      <c r="BLV54"/>
      <c r="BLW54"/>
      <c r="BLX54"/>
      <c r="BLY54"/>
      <c r="BLZ54"/>
      <c r="BMA54"/>
      <c r="BMB54"/>
      <c r="BMC54"/>
      <c r="BMD54"/>
      <c r="BME54"/>
      <c r="BMF54"/>
      <c r="BMG54"/>
      <c r="BMH54"/>
      <c r="BMI54"/>
      <c r="BMJ54"/>
      <c r="BMK54"/>
      <c r="BML54"/>
      <c r="BMM54"/>
      <c r="BMN54"/>
      <c r="BMO54"/>
      <c r="BMP54"/>
      <c r="BMQ54"/>
      <c r="BMR54"/>
      <c r="BMS54"/>
      <c r="BMT54"/>
      <c r="BMU54"/>
      <c r="BMV54"/>
      <c r="BMW54"/>
      <c r="BMX54"/>
      <c r="BMY54"/>
      <c r="BMZ54"/>
      <c r="BNA54"/>
      <c r="BNB54"/>
      <c r="BNC54"/>
      <c r="BND54"/>
      <c r="BNE54"/>
      <c r="BNF54"/>
      <c r="BNG54"/>
      <c r="BNH54"/>
      <c r="BNI54"/>
      <c r="BNJ54"/>
      <c r="BNK54"/>
      <c r="BNL54"/>
      <c r="BNM54"/>
      <c r="BNN54"/>
      <c r="BNO54"/>
      <c r="BNP54"/>
      <c r="BNQ54"/>
      <c r="BNR54"/>
      <c r="BNS54"/>
      <c r="BNT54"/>
      <c r="BNU54"/>
      <c r="BNV54"/>
      <c r="BNW54"/>
      <c r="BNX54"/>
      <c r="BNY54"/>
      <c r="BNZ54"/>
      <c r="BOA54"/>
      <c r="BOB54"/>
      <c r="BOC54"/>
      <c r="BOD54"/>
      <c r="BOE54"/>
      <c r="BOF54"/>
      <c r="BOG54"/>
      <c r="BOH54"/>
      <c r="BOI54"/>
      <c r="BOJ54"/>
      <c r="BOK54"/>
      <c r="BOL54"/>
      <c r="BOM54"/>
      <c r="BON54"/>
      <c r="BOO54"/>
      <c r="BOP54"/>
      <c r="BOQ54"/>
      <c r="BOR54"/>
      <c r="BOS54"/>
      <c r="BOT54"/>
      <c r="BOU54"/>
      <c r="BOV54"/>
      <c r="BOW54"/>
      <c r="BOX54"/>
      <c r="BOY54"/>
      <c r="BOZ54"/>
      <c r="BPA54"/>
      <c r="BPB54"/>
      <c r="BPC54"/>
      <c r="BPD54"/>
      <c r="BPE54"/>
      <c r="BPF54"/>
      <c r="BPG54"/>
      <c r="BPH54"/>
      <c r="BPI54"/>
      <c r="BPJ54"/>
      <c r="BPK54"/>
      <c r="BPL54"/>
      <c r="BPM54"/>
      <c r="BPN54"/>
      <c r="BPO54"/>
      <c r="BPP54"/>
      <c r="BPQ54"/>
      <c r="BPR54"/>
      <c r="BPS54"/>
      <c r="BPT54"/>
      <c r="BPU54"/>
      <c r="BPV54"/>
      <c r="BPW54"/>
      <c r="BPX54"/>
      <c r="BPY54"/>
      <c r="BPZ54"/>
      <c r="BQA54"/>
      <c r="BQB54"/>
      <c r="BQC54"/>
      <c r="BQD54"/>
      <c r="BQE54"/>
      <c r="BQF54"/>
      <c r="BQG54"/>
      <c r="BQH54"/>
      <c r="BQI54"/>
      <c r="BQJ54"/>
      <c r="BQK54"/>
      <c r="BQL54"/>
      <c r="BQM54"/>
      <c r="BQN54"/>
      <c r="BQO54"/>
      <c r="BQP54"/>
      <c r="BQQ54"/>
      <c r="BQR54"/>
      <c r="BQS54"/>
      <c r="BQT54"/>
      <c r="BQU54"/>
      <c r="BQV54"/>
      <c r="BQW54"/>
      <c r="BQX54"/>
      <c r="BQY54"/>
      <c r="BQZ54"/>
      <c r="BRA54"/>
      <c r="BRB54"/>
      <c r="BRC54"/>
      <c r="BRD54"/>
      <c r="BRE54"/>
      <c r="BRF54"/>
      <c r="BRG54"/>
      <c r="BRH54"/>
      <c r="BRI54"/>
      <c r="BRJ54"/>
      <c r="BRK54"/>
      <c r="BRL54"/>
      <c r="BRM54"/>
      <c r="BRN54"/>
      <c r="BRO54"/>
      <c r="BRP54"/>
      <c r="BRQ54"/>
      <c r="BRR54"/>
      <c r="BRS54"/>
      <c r="BRT54"/>
      <c r="BRU54"/>
      <c r="BRV54"/>
      <c r="BRW54"/>
      <c r="BRX54"/>
      <c r="BRY54"/>
      <c r="BRZ54"/>
      <c r="BSA54"/>
      <c r="BSB54"/>
      <c r="BSC54"/>
      <c r="BSD54"/>
      <c r="BSE54"/>
      <c r="BSF54"/>
      <c r="BSG54"/>
      <c r="BSH54"/>
      <c r="BSI54"/>
      <c r="BSJ54"/>
      <c r="BSK54"/>
      <c r="BSL54"/>
      <c r="BSM54"/>
      <c r="BSN54"/>
      <c r="BSO54"/>
      <c r="BSP54"/>
      <c r="BSQ54"/>
      <c r="BSR54"/>
      <c r="BSS54"/>
      <c r="BST54"/>
      <c r="BSU54"/>
      <c r="BSV54"/>
      <c r="BSW54"/>
      <c r="BSX54"/>
      <c r="BSY54"/>
      <c r="BSZ54"/>
      <c r="BTA54"/>
      <c r="BTB54"/>
      <c r="BTC54"/>
      <c r="BTD54"/>
      <c r="BTE54"/>
      <c r="BTF54"/>
      <c r="BTG54"/>
      <c r="BTH54"/>
      <c r="BTI54"/>
      <c r="BTJ54"/>
      <c r="BTK54"/>
      <c r="BTL54"/>
      <c r="BTM54"/>
      <c r="BTN54"/>
      <c r="BTO54"/>
      <c r="BTP54"/>
      <c r="BTQ54"/>
      <c r="BTR54"/>
      <c r="BTS54"/>
      <c r="BTT54"/>
      <c r="BTU54"/>
      <c r="BTV54"/>
      <c r="BTW54"/>
      <c r="BTX54"/>
      <c r="BTY54"/>
      <c r="BTZ54"/>
      <c r="BUA54"/>
      <c r="BUB54"/>
      <c r="BUC54"/>
      <c r="BUD54"/>
      <c r="BUE54"/>
      <c r="BUF54"/>
      <c r="BUG54"/>
      <c r="BUH54"/>
      <c r="BUI54"/>
      <c r="BUJ54"/>
      <c r="BUK54"/>
      <c r="BUL54"/>
      <c r="BUM54"/>
      <c r="BUN54"/>
      <c r="BUO54"/>
      <c r="BUP54"/>
      <c r="BUQ54"/>
      <c r="BUR54"/>
      <c r="BUS54"/>
      <c r="BUT54"/>
      <c r="BUU54"/>
      <c r="BUV54"/>
      <c r="BUW54"/>
      <c r="BUX54"/>
      <c r="BUY54"/>
      <c r="BUZ54"/>
      <c r="BVA54"/>
      <c r="BVB54"/>
      <c r="BVC54"/>
      <c r="BVD54"/>
      <c r="BVE54"/>
      <c r="BVF54"/>
      <c r="BVG54"/>
      <c r="BVH54"/>
      <c r="BVI54"/>
      <c r="BVJ54"/>
      <c r="BVK54"/>
      <c r="BVL54"/>
      <c r="BVM54"/>
      <c r="BVN54"/>
      <c r="BVO54"/>
      <c r="BVP54"/>
      <c r="BVQ54"/>
      <c r="BVR54"/>
      <c r="BVS54"/>
      <c r="BVT54"/>
      <c r="BVU54"/>
      <c r="BVV54"/>
      <c r="BVW54"/>
      <c r="BVX54"/>
      <c r="BVY54"/>
      <c r="BVZ54"/>
      <c r="BWA54"/>
      <c r="BWB54"/>
      <c r="BWC54"/>
      <c r="BWD54"/>
      <c r="BWE54"/>
      <c r="BWF54"/>
      <c r="BWG54"/>
      <c r="BWH54"/>
      <c r="BWI54"/>
      <c r="BWJ54"/>
      <c r="BWK54"/>
      <c r="BWL54"/>
      <c r="BWM54"/>
      <c r="BWN54"/>
      <c r="BWO54"/>
      <c r="BWP54"/>
      <c r="BWQ54"/>
      <c r="BWR54"/>
      <c r="BWS54"/>
      <c r="BWT54"/>
      <c r="BWU54"/>
      <c r="BWV54"/>
      <c r="BWW54"/>
      <c r="BWX54"/>
      <c r="BWY54"/>
      <c r="BWZ54"/>
      <c r="BXA54"/>
      <c r="BXB54"/>
      <c r="BXC54"/>
      <c r="BXD54"/>
      <c r="BXE54"/>
      <c r="BXF54"/>
      <c r="BXG54"/>
      <c r="BXH54"/>
      <c r="BXI54"/>
      <c r="BXJ54"/>
      <c r="BXK54"/>
      <c r="BXL54"/>
      <c r="BXM54"/>
      <c r="BXN54"/>
      <c r="BXO54"/>
      <c r="BXP54"/>
      <c r="BXQ54"/>
      <c r="BXR54"/>
      <c r="BXS54"/>
      <c r="BXT54"/>
      <c r="BXU54"/>
      <c r="BXV54"/>
      <c r="BXW54"/>
      <c r="BXX54"/>
      <c r="BXY54"/>
      <c r="BXZ54"/>
      <c r="BYA54"/>
      <c r="BYB54"/>
      <c r="BYC54"/>
      <c r="BYD54"/>
      <c r="BYE54"/>
      <c r="BYF54"/>
      <c r="BYG54"/>
      <c r="BYH54"/>
      <c r="BYI54"/>
      <c r="BYJ54"/>
      <c r="BYK54"/>
      <c r="BYL54"/>
      <c r="BYM54"/>
      <c r="BYN54"/>
      <c r="BYO54"/>
      <c r="BYP54"/>
      <c r="BYQ54"/>
      <c r="BYR54"/>
      <c r="BYS54"/>
      <c r="BYT54"/>
      <c r="BYU54"/>
      <c r="BYV54"/>
      <c r="BYW54"/>
      <c r="BYX54"/>
      <c r="BYY54"/>
      <c r="BYZ54"/>
      <c r="BZA54"/>
      <c r="BZB54"/>
      <c r="BZC54"/>
      <c r="BZD54"/>
      <c r="BZE54"/>
      <c r="BZF54"/>
      <c r="BZG54"/>
      <c r="BZH54"/>
      <c r="BZI54"/>
      <c r="BZJ54"/>
      <c r="BZK54"/>
      <c r="BZL54"/>
      <c r="BZM54"/>
      <c r="BZN54"/>
      <c r="BZO54"/>
      <c r="BZP54"/>
      <c r="BZQ54"/>
      <c r="BZR54"/>
      <c r="BZS54"/>
      <c r="BZT54"/>
      <c r="BZU54"/>
      <c r="BZV54"/>
      <c r="BZW54"/>
      <c r="BZX54"/>
      <c r="BZY54"/>
      <c r="BZZ54"/>
      <c r="CAA54"/>
      <c r="CAB54"/>
      <c r="CAC54"/>
      <c r="CAD54"/>
      <c r="CAE54"/>
      <c r="CAF54"/>
      <c r="CAG54"/>
      <c r="CAH54"/>
      <c r="CAI54"/>
      <c r="CAJ54"/>
      <c r="CAK54"/>
      <c r="CAL54"/>
      <c r="CAM54"/>
      <c r="CAN54"/>
      <c r="CAO54"/>
      <c r="CAP54"/>
      <c r="CAQ54"/>
      <c r="CAR54"/>
      <c r="CAS54"/>
      <c r="CAT54"/>
      <c r="CAU54"/>
      <c r="CAV54"/>
      <c r="CAW54"/>
      <c r="CAX54"/>
      <c r="CAY54"/>
      <c r="CAZ54"/>
      <c r="CBA54"/>
      <c r="CBB54"/>
      <c r="CBC54"/>
      <c r="CBD54"/>
      <c r="CBE54"/>
      <c r="CBF54"/>
      <c r="CBG54"/>
      <c r="CBH54"/>
      <c r="CBI54"/>
      <c r="CBJ54"/>
      <c r="CBK54"/>
      <c r="CBL54"/>
      <c r="CBM54"/>
      <c r="CBN54"/>
      <c r="CBO54"/>
      <c r="CBP54"/>
      <c r="CBQ54"/>
      <c r="CBR54"/>
      <c r="CBS54"/>
      <c r="CBT54"/>
      <c r="CBU54"/>
      <c r="CBV54"/>
      <c r="CBW54"/>
      <c r="CBX54"/>
      <c r="CBY54"/>
      <c r="CBZ54"/>
      <c r="CCA54"/>
      <c r="CCB54"/>
      <c r="CCC54"/>
      <c r="CCD54"/>
      <c r="CCE54"/>
      <c r="CCF54"/>
      <c r="CCG54"/>
      <c r="CCH54"/>
      <c r="CCI54"/>
      <c r="CCJ54"/>
      <c r="CCK54"/>
      <c r="CCL54"/>
      <c r="CCM54"/>
      <c r="CCN54"/>
      <c r="CCO54"/>
      <c r="CCP54"/>
      <c r="CCQ54"/>
      <c r="CCR54"/>
      <c r="CCS54"/>
      <c r="CCT54"/>
      <c r="CCU54"/>
      <c r="CCV54"/>
      <c r="CCW54"/>
      <c r="CCX54"/>
      <c r="CCY54"/>
      <c r="CCZ54"/>
      <c r="CDA54"/>
      <c r="CDB54"/>
      <c r="CDC54"/>
      <c r="CDD54"/>
      <c r="CDE54"/>
      <c r="CDF54"/>
      <c r="CDG54"/>
      <c r="CDH54"/>
      <c r="CDI54"/>
      <c r="CDJ54"/>
      <c r="CDK54"/>
      <c r="CDL54"/>
      <c r="CDM54"/>
      <c r="CDN54"/>
      <c r="CDO54"/>
      <c r="CDP54"/>
      <c r="CDQ54"/>
      <c r="CDR54"/>
      <c r="CDS54"/>
      <c r="CDT54"/>
      <c r="CDU54"/>
      <c r="CDV54"/>
      <c r="CDW54"/>
      <c r="CDX54"/>
      <c r="CDY54"/>
      <c r="CDZ54"/>
      <c r="CEA54"/>
      <c r="CEB54"/>
      <c r="CEC54"/>
      <c r="CED54"/>
      <c r="CEE54"/>
      <c r="CEF54"/>
      <c r="CEG54"/>
      <c r="CEH54"/>
      <c r="CEI54"/>
      <c r="CEJ54"/>
      <c r="CEK54"/>
      <c r="CEL54"/>
      <c r="CEM54"/>
      <c r="CEN54"/>
      <c r="CEO54"/>
      <c r="CEP54"/>
      <c r="CEQ54"/>
      <c r="CER54"/>
      <c r="CES54"/>
      <c r="CET54"/>
      <c r="CEU54"/>
      <c r="CEV54"/>
      <c r="CEW54"/>
      <c r="CEX54"/>
      <c r="CEY54"/>
      <c r="CEZ54"/>
      <c r="CFA54"/>
      <c r="CFB54"/>
      <c r="CFC54"/>
      <c r="CFD54"/>
      <c r="CFE54"/>
      <c r="CFF54"/>
      <c r="CFG54"/>
      <c r="CFH54"/>
      <c r="CFI54"/>
      <c r="CFJ54"/>
      <c r="CFK54"/>
      <c r="CFL54"/>
      <c r="CFM54"/>
      <c r="CFN54"/>
      <c r="CFO54"/>
      <c r="CFP54"/>
      <c r="CFQ54"/>
      <c r="CFR54"/>
      <c r="CFS54"/>
      <c r="CFT54"/>
      <c r="CFU54"/>
      <c r="CFV54"/>
      <c r="CFW54"/>
      <c r="CFX54"/>
      <c r="CFY54"/>
      <c r="CFZ54"/>
      <c r="CGA54"/>
      <c r="CGB54"/>
      <c r="CGC54"/>
      <c r="CGD54"/>
      <c r="CGE54"/>
      <c r="CGF54"/>
      <c r="CGG54"/>
      <c r="CGH54"/>
      <c r="CGI54"/>
      <c r="CGJ54"/>
      <c r="CGK54"/>
      <c r="CGL54"/>
      <c r="CGM54"/>
      <c r="CGN54"/>
      <c r="CGO54"/>
      <c r="CGP54"/>
      <c r="CGQ54"/>
      <c r="CGR54"/>
      <c r="CGS54"/>
      <c r="CGT54"/>
      <c r="CGU54"/>
      <c r="CGV54"/>
      <c r="CGW54"/>
      <c r="CGX54"/>
      <c r="CGY54"/>
      <c r="CGZ54"/>
      <c r="CHA54"/>
      <c r="CHB54"/>
      <c r="CHC54"/>
      <c r="CHD54"/>
      <c r="CHE54"/>
      <c r="CHF54"/>
      <c r="CHG54"/>
      <c r="CHH54"/>
      <c r="CHI54"/>
      <c r="CHJ54"/>
      <c r="CHK54"/>
      <c r="CHL54"/>
      <c r="CHM54"/>
      <c r="CHN54"/>
      <c r="CHO54"/>
      <c r="CHP54"/>
      <c r="CHQ54"/>
      <c r="CHR54"/>
      <c r="CHS54"/>
      <c r="CHT54"/>
      <c r="CHU54"/>
      <c r="CHV54"/>
      <c r="CHW54"/>
      <c r="CHX54"/>
      <c r="CHY54"/>
      <c r="CHZ54"/>
      <c r="CIA54"/>
      <c r="CIB54"/>
      <c r="CIC54"/>
      <c r="CID54"/>
      <c r="CIE54"/>
      <c r="CIF54"/>
      <c r="CIG54"/>
      <c r="CIH54"/>
      <c r="CII54"/>
      <c r="CIJ54"/>
      <c r="CIK54"/>
      <c r="CIL54"/>
      <c r="CIM54"/>
      <c r="CIN54"/>
      <c r="CIO54"/>
      <c r="CIP54"/>
      <c r="CIQ54"/>
      <c r="CIR54"/>
      <c r="CIS54"/>
      <c r="CIT54"/>
      <c r="CIU54"/>
      <c r="CIV54"/>
      <c r="CIW54"/>
      <c r="CIX54"/>
      <c r="CIY54"/>
      <c r="CIZ54"/>
      <c r="CJA54"/>
      <c r="CJB54"/>
      <c r="CJC54"/>
      <c r="CJD54"/>
      <c r="CJE54"/>
      <c r="CJF54"/>
      <c r="CJG54"/>
      <c r="CJH54"/>
      <c r="CJI54"/>
      <c r="CJJ54"/>
      <c r="CJK54"/>
      <c r="CJL54"/>
      <c r="CJM54"/>
      <c r="CJN54"/>
      <c r="CJO54"/>
      <c r="CJP54"/>
      <c r="CJQ54"/>
      <c r="CJR54"/>
      <c r="CJS54"/>
      <c r="CJT54"/>
      <c r="CJU54"/>
      <c r="CJV54"/>
      <c r="CJW54"/>
      <c r="CJX54"/>
      <c r="CJY54"/>
      <c r="CJZ54"/>
      <c r="CKA54"/>
      <c r="CKB54"/>
      <c r="CKC54"/>
      <c r="CKD54"/>
      <c r="CKE54"/>
      <c r="CKF54"/>
      <c r="CKG54"/>
      <c r="CKH54"/>
      <c r="CKI54"/>
      <c r="CKJ54"/>
      <c r="CKK54"/>
      <c r="CKL54"/>
      <c r="CKM54"/>
      <c r="CKN54"/>
      <c r="CKO54"/>
      <c r="CKP54"/>
      <c r="CKQ54"/>
      <c r="CKR54"/>
      <c r="CKS54"/>
      <c r="CKT54"/>
      <c r="CKU54"/>
      <c r="CKV54"/>
      <c r="CKW54"/>
      <c r="CKX54"/>
      <c r="CKY54"/>
      <c r="CKZ54"/>
      <c r="CLA54"/>
      <c r="CLB54"/>
      <c r="CLC54"/>
      <c r="CLD54"/>
      <c r="CLE54"/>
      <c r="CLF54"/>
      <c r="CLG54"/>
      <c r="CLH54"/>
      <c r="CLI54"/>
      <c r="CLJ54"/>
      <c r="CLK54"/>
      <c r="CLL54"/>
      <c r="CLM54"/>
      <c r="CLN54"/>
      <c r="CLO54"/>
      <c r="CLP54"/>
      <c r="CLQ54"/>
      <c r="CLR54"/>
      <c r="CLS54"/>
      <c r="CLT54"/>
      <c r="CLU54"/>
      <c r="CLV54"/>
      <c r="CLW54"/>
      <c r="CLX54"/>
      <c r="CLY54"/>
      <c r="CLZ54"/>
      <c r="CMA54"/>
      <c r="CMB54"/>
      <c r="CMC54"/>
      <c r="CMD54"/>
      <c r="CME54"/>
      <c r="CMF54"/>
      <c r="CMG54"/>
      <c r="CMH54"/>
      <c r="CMI54"/>
      <c r="CMJ54"/>
      <c r="CMK54"/>
      <c r="CML54"/>
      <c r="CMM54"/>
      <c r="CMN54"/>
      <c r="CMO54"/>
      <c r="CMP54"/>
      <c r="CMQ54"/>
      <c r="CMR54"/>
      <c r="CMS54"/>
      <c r="CMT54"/>
      <c r="CMU54"/>
      <c r="CMV54"/>
      <c r="CMW54"/>
      <c r="CMX54"/>
      <c r="CMY54"/>
      <c r="CMZ54"/>
      <c r="CNA54"/>
      <c r="CNB54"/>
      <c r="CNC54"/>
      <c r="CND54"/>
      <c r="CNE54"/>
      <c r="CNF54"/>
      <c r="CNG54"/>
      <c r="CNH54"/>
      <c r="CNI54"/>
      <c r="CNJ54"/>
      <c r="CNK54"/>
      <c r="CNL54"/>
      <c r="CNM54"/>
      <c r="CNN54"/>
      <c r="CNO54"/>
      <c r="CNP54"/>
      <c r="CNQ54"/>
      <c r="CNR54"/>
      <c r="CNS54"/>
      <c r="CNT54"/>
      <c r="CNU54"/>
      <c r="CNV54"/>
      <c r="CNW54"/>
      <c r="CNX54"/>
      <c r="CNY54"/>
      <c r="CNZ54"/>
      <c r="COA54"/>
      <c r="COB54"/>
      <c r="COC54"/>
      <c r="COD54"/>
      <c r="COE54"/>
      <c r="COF54"/>
      <c r="COG54"/>
      <c r="COH54"/>
      <c r="COI54"/>
      <c r="COJ54"/>
      <c r="COK54"/>
      <c r="COL54"/>
      <c r="COM54"/>
      <c r="CON54"/>
      <c r="COO54"/>
      <c r="COP54"/>
      <c r="COQ54"/>
      <c r="COR54"/>
      <c r="COS54"/>
      <c r="COT54"/>
      <c r="COU54"/>
      <c r="COV54"/>
      <c r="COW54"/>
      <c r="COX54"/>
      <c r="COY54"/>
      <c r="COZ54"/>
      <c r="CPA54"/>
      <c r="CPB54"/>
      <c r="CPC54"/>
      <c r="CPD54"/>
      <c r="CPE54"/>
      <c r="CPF54"/>
      <c r="CPG54"/>
      <c r="CPH54"/>
      <c r="CPI54"/>
      <c r="CPJ54"/>
      <c r="CPK54"/>
      <c r="CPL54"/>
      <c r="CPM54"/>
      <c r="CPN54"/>
      <c r="CPO54"/>
      <c r="CPP54"/>
      <c r="CPQ54"/>
      <c r="CPR54"/>
      <c r="CPS54"/>
      <c r="CPT54"/>
      <c r="CPU54"/>
      <c r="CPV54"/>
      <c r="CPW54"/>
      <c r="CPX54"/>
      <c r="CPY54"/>
      <c r="CPZ54"/>
      <c r="CQA54"/>
      <c r="CQB54"/>
      <c r="CQC54"/>
      <c r="CQD54"/>
      <c r="CQE54"/>
      <c r="CQF54"/>
      <c r="CQG54"/>
      <c r="CQH54"/>
      <c r="CQI54"/>
      <c r="CQJ54"/>
      <c r="CQK54"/>
      <c r="CQL54"/>
      <c r="CQM54"/>
      <c r="CQN54"/>
      <c r="CQO54"/>
      <c r="CQP54"/>
      <c r="CQQ54"/>
      <c r="CQR54"/>
      <c r="CQS54"/>
      <c r="CQT54"/>
      <c r="CQU54"/>
      <c r="CQV54"/>
      <c r="CQW54"/>
      <c r="CQX54"/>
      <c r="CQY54"/>
      <c r="CQZ54"/>
      <c r="CRA54"/>
      <c r="CRB54"/>
      <c r="CRC54"/>
      <c r="CRD54"/>
      <c r="CRE54"/>
      <c r="CRF54"/>
      <c r="CRG54"/>
      <c r="CRH54"/>
      <c r="CRI54"/>
      <c r="CRJ54"/>
      <c r="CRK54"/>
      <c r="CRL54"/>
      <c r="CRM54"/>
      <c r="CRN54"/>
      <c r="CRO54"/>
      <c r="CRP54"/>
      <c r="CRQ54"/>
      <c r="CRR54"/>
      <c r="CRS54"/>
      <c r="CRT54"/>
      <c r="CRU54"/>
      <c r="CRV54"/>
      <c r="CRW54"/>
      <c r="CRX54"/>
      <c r="CRY54"/>
      <c r="CRZ54"/>
      <c r="CSA54"/>
      <c r="CSB54"/>
      <c r="CSC54"/>
      <c r="CSD54"/>
      <c r="CSE54"/>
      <c r="CSF54"/>
      <c r="CSG54"/>
      <c r="CSH54"/>
      <c r="CSI54"/>
      <c r="CSJ54"/>
      <c r="CSK54"/>
      <c r="CSL54"/>
      <c r="CSM54"/>
      <c r="CSN54"/>
      <c r="CSO54"/>
      <c r="CSP54"/>
      <c r="CSQ54"/>
      <c r="CSR54"/>
      <c r="CSS54"/>
      <c r="CST54"/>
      <c r="CSU54"/>
      <c r="CSV54"/>
      <c r="CSW54"/>
      <c r="CSX54"/>
      <c r="CSY54"/>
      <c r="CSZ54"/>
      <c r="CTA54"/>
      <c r="CTB54"/>
      <c r="CTC54"/>
      <c r="CTD54"/>
      <c r="CTE54"/>
      <c r="CTF54"/>
      <c r="CTG54"/>
      <c r="CTH54"/>
      <c r="CTI54"/>
      <c r="CTJ54"/>
      <c r="CTK54"/>
      <c r="CTL54"/>
      <c r="CTM54"/>
      <c r="CTN54"/>
      <c r="CTO54"/>
      <c r="CTP54"/>
      <c r="CTQ54"/>
      <c r="CTR54"/>
      <c r="CTS54"/>
      <c r="CTT54"/>
      <c r="CTU54"/>
      <c r="CTV54"/>
      <c r="CTW54"/>
      <c r="CTX54"/>
      <c r="CTY54"/>
      <c r="CTZ54"/>
      <c r="CUA54"/>
      <c r="CUB54"/>
      <c r="CUC54"/>
      <c r="CUD54"/>
      <c r="CUE54"/>
      <c r="CUF54"/>
      <c r="CUG54"/>
      <c r="CUH54"/>
      <c r="CUI54"/>
      <c r="CUJ54"/>
      <c r="CUK54"/>
      <c r="CUL54"/>
      <c r="CUM54"/>
      <c r="CUN54"/>
      <c r="CUO54"/>
      <c r="CUP54"/>
      <c r="CUQ54"/>
      <c r="CUR54"/>
      <c r="CUS54"/>
      <c r="CUT54"/>
      <c r="CUU54"/>
      <c r="CUV54"/>
      <c r="CUW54"/>
      <c r="CUX54"/>
      <c r="CUY54"/>
      <c r="CUZ54"/>
      <c r="CVA54"/>
      <c r="CVB54"/>
      <c r="CVC54"/>
      <c r="CVD54"/>
      <c r="CVE54"/>
      <c r="CVF54"/>
      <c r="CVG54"/>
      <c r="CVH54"/>
      <c r="CVI54"/>
      <c r="CVJ54"/>
      <c r="CVK54"/>
      <c r="CVL54"/>
      <c r="CVM54"/>
      <c r="CVN54"/>
      <c r="CVO54"/>
      <c r="CVP54"/>
      <c r="CVQ54"/>
      <c r="CVR54"/>
      <c r="CVS54"/>
      <c r="CVT54"/>
      <c r="CVU54"/>
      <c r="CVV54"/>
      <c r="CVW54"/>
      <c r="CVX54"/>
      <c r="CVY54"/>
      <c r="CVZ54"/>
      <c r="CWA54"/>
      <c r="CWB54"/>
      <c r="CWC54"/>
      <c r="CWD54"/>
      <c r="CWE54"/>
      <c r="CWF54"/>
      <c r="CWG54"/>
      <c r="CWH54"/>
      <c r="CWI54"/>
      <c r="CWJ54"/>
      <c r="CWK54"/>
      <c r="CWL54"/>
      <c r="CWM54"/>
      <c r="CWN54"/>
      <c r="CWO54"/>
      <c r="CWP54"/>
      <c r="CWQ54"/>
      <c r="CWR54"/>
      <c r="CWS54"/>
      <c r="CWT54"/>
      <c r="CWU54"/>
      <c r="CWV54"/>
      <c r="CWW54"/>
      <c r="CWX54"/>
      <c r="CWY54"/>
      <c r="CWZ54"/>
      <c r="CXA54"/>
      <c r="CXB54"/>
      <c r="CXC54"/>
      <c r="CXD54"/>
      <c r="CXE54"/>
      <c r="CXF54"/>
      <c r="CXG54"/>
      <c r="CXH54"/>
      <c r="CXI54"/>
      <c r="CXJ54"/>
      <c r="CXK54"/>
      <c r="CXL54"/>
      <c r="CXM54"/>
      <c r="CXN54"/>
      <c r="CXO54"/>
      <c r="CXP54"/>
      <c r="CXQ54"/>
      <c r="CXR54"/>
      <c r="CXS54"/>
      <c r="CXT54"/>
      <c r="CXU54"/>
      <c r="CXV54"/>
      <c r="CXW54"/>
      <c r="CXX54"/>
      <c r="CXY54"/>
      <c r="CXZ54"/>
      <c r="CYA54"/>
      <c r="CYB54"/>
      <c r="CYC54"/>
      <c r="CYD54"/>
      <c r="CYE54"/>
      <c r="CYF54"/>
      <c r="CYG54"/>
      <c r="CYH54"/>
      <c r="CYI54"/>
      <c r="CYJ54"/>
      <c r="CYK54"/>
      <c r="CYL54"/>
      <c r="CYM54"/>
      <c r="CYN54"/>
      <c r="CYO54"/>
      <c r="CYP54"/>
      <c r="CYQ54"/>
      <c r="CYR54"/>
      <c r="CYS54"/>
      <c r="CYT54"/>
      <c r="CYU54"/>
      <c r="CYV54"/>
      <c r="CYW54"/>
      <c r="CYX54"/>
      <c r="CYY54"/>
      <c r="CYZ54"/>
      <c r="CZA54"/>
      <c r="CZB54"/>
      <c r="CZC54"/>
      <c r="CZD54"/>
      <c r="CZE54"/>
      <c r="CZF54"/>
      <c r="CZG54"/>
      <c r="CZH54"/>
      <c r="CZI54"/>
      <c r="CZJ54"/>
      <c r="CZK54"/>
      <c r="CZL54"/>
      <c r="CZM54"/>
      <c r="CZN54"/>
      <c r="CZO54"/>
      <c r="CZP54"/>
      <c r="CZQ54"/>
      <c r="CZR54"/>
      <c r="CZS54"/>
      <c r="CZT54"/>
      <c r="CZU54"/>
      <c r="CZV54"/>
      <c r="CZW54"/>
      <c r="CZX54"/>
      <c r="CZY54"/>
      <c r="CZZ54"/>
      <c r="DAA54"/>
      <c r="DAB54"/>
      <c r="DAC54"/>
      <c r="DAD54"/>
      <c r="DAE54"/>
      <c r="DAF54"/>
      <c r="DAG54"/>
      <c r="DAH54"/>
      <c r="DAI54"/>
      <c r="DAJ54"/>
      <c r="DAK54"/>
      <c r="DAL54"/>
      <c r="DAM54"/>
      <c r="DAN54"/>
      <c r="DAO54"/>
      <c r="DAP54"/>
      <c r="DAQ54"/>
      <c r="DAR54"/>
      <c r="DAS54"/>
      <c r="DAT54"/>
      <c r="DAU54"/>
      <c r="DAV54"/>
      <c r="DAW54"/>
      <c r="DAX54"/>
      <c r="DAY54"/>
      <c r="DAZ54"/>
      <c r="DBA54"/>
      <c r="DBB54"/>
      <c r="DBC54"/>
      <c r="DBD54"/>
      <c r="DBE54"/>
      <c r="DBF54"/>
      <c r="DBG54"/>
      <c r="DBH54"/>
      <c r="DBI54"/>
      <c r="DBJ54"/>
      <c r="DBK54"/>
      <c r="DBL54"/>
      <c r="DBM54"/>
      <c r="DBN54"/>
      <c r="DBO54"/>
      <c r="DBP54"/>
      <c r="DBQ54"/>
      <c r="DBR54"/>
      <c r="DBS54"/>
      <c r="DBT54"/>
      <c r="DBU54"/>
      <c r="DBV54"/>
      <c r="DBW54"/>
      <c r="DBX54"/>
      <c r="DBY54"/>
      <c r="DBZ54"/>
      <c r="DCA54"/>
      <c r="DCB54"/>
      <c r="DCC54"/>
      <c r="DCD54"/>
      <c r="DCE54"/>
      <c r="DCF54"/>
      <c r="DCG54"/>
      <c r="DCH54"/>
      <c r="DCI54"/>
      <c r="DCJ54"/>
      <c r="DCK54"/>
      <c r="DCL54"/>
      <c r="DCM54"/>
      <c r="DCN54"/>
      <c r="DCO54"/>
      <c r="DCP54"/>
      <c r="DCQ54"/>
      <c r="DCR54"/>
      <c r="DCS54"/>
      <c r="DCT54"/>
      <c r="DCU54"/>
      <c r="DCV54"/>
      <c r="DCW54"/>
      <c r="DCX54"/>
      <c r="DCY54"/>
      <c r="DCZ54"/>
      <c r="DDA54"/>
      <c r="DDB54"/>
      <c r="DDC54"/>
      <c r="DDD54"/>
      <c r="DDE54"/>
      <c r="DDF54"/>
      <c r="DDG54"/>
      <c r="DDH54"/>
      <c r="DDI54"/>
      <c r="DDJ54"/>
      <c r="DDK54"/>
      <c r="DDL54"/>
      <c r="DDM54"/>
      <c r="DDN54"/>
      <c r="DDO54"/>
      <c r="DDP54"/>
      <c r="DDQ54"/>
      <c r="DDR54"/>
      <c r="DDS54"/>
      <c r="DDT54"/>
      <c r="DDU54"/>
      <c r="DDV54"/>
      <c r="DDW54"/>
      <c r="DDX54"/>
      <c r="DDY54"/>
      <c r="DDZ54"/>
      <c r="DEA54"/>
      <c r="DEB54"/>
      <c r="DEC54"/>
      <c r="DED54"/>
      <c r="DEE54"/>
      <c r="DEF54"/>
      <c r="DEG54"/>
      <c r="DEH54"/>
      <c r="DEI54"/>
      <c r="DEJ54"/>
      <c r="DEK54"/>
      <c r="DEL54"/>
      <c r="DEM54"/>
      <c r="DEN54"/>
      <c r="DEO54"/>
      <c r="DEP54"/>
      <c r="DEQ54"/>
      <c r="DER54"/>
      <c r="DES54"/>
      <c r="DET54"/>
      <c r="DEU54"/>
      <c r="DEV54"/>
      <c r="DEW54"/>
      <c r="DEX54"/>
      <c r="DEY54"/>
      <c r="DEZ54"/>
      <c r="DFA54"/>
      <c r="DFB54"/>
      <c r="DFC54"/>
      <c r="DFD54"/>
      <c r="DFE54"/>
      <c r="DFF54"/>
      <c r="DFG54"/>
      <c r="DFH54"/>
      <c r="DFI54"/>
      <c r="DFJ54"/>
      <c r="DFK54"/>
      <c r="DFL54"/>
      <c r="DFM54"/>
      <c r="DFN54"/>
      <c r="DFO54"/>
      <c r="DFP54"/>
      <c r="DFQ54"/>
      <c r="DFR54"/>
      <c r="DFS54"/>
      <c r="DFT54"/>
      <c r="DFU54"/>
      <c r="DFV54"/>
      <c r="DFW54"/>
      <c r="DFX54"/>
      <c r="DFY54"/>
      <c r="DFZ54"/>
      <c r="DGA54"/>
      <c r="DGB54"/>
      <c r="DGC54"/>
      <c r="DGD54"/>
      <c r="DGE54"/>
      <c r="DGF54"/>
      <c r="DGG54"/>
      <c r="DGH54"/>
      <c r="DGI54"/>
      <c r="DGJ54"/>
      <c r="DGK54"/>
      <c r="DGL54"/>
      <c r="DGM54"/>
      <c r="DGN54"/>
      <c r="DGO54"/>
      <c r="DGP54"/>
      <c r="DGQ54"/>
      <c r="DGR54"/>
      <c r="DGS54"/>
      <c r="DGT54"/>
      <c r="DGU54"/>
      <c r="DGV54"/>
      <c r="DGW54"/>
      <c r="DGX54"/>
      <c r="DGY54"/>
      <c r="DGZ54"/>
      <c r="DHA54"/>
      <c r="DHB54"/>
      <c r="DHC54"/>
      <c r="DHD54"/>
      <c r="DHE54"/>
      <c r="DHF54"/>
      <c r="DHG54"/>
      <c r="DHH54"/>
      <c r="DHI54"/>
      <c r="DHJ54"/>
      <c r="DHK54"/>
      <c r="DHL54"/>
      <c r="DHM54"/>
      <c r="DHN54"/>
      <c r="DHO54"/>
      <c r="DHP54"/>
      <c r="DHQ54"/>
      <c r="DHR54"/>
      <c r="DHS54"/>
      <c r="DHT54"/>
      <c r="DHU54"/>
      <c r="DHV54"/>
      <c r="DHW54"/>
      <c r="DHX54"/>
      <c r="DHY54"/>
      <c r="DHZ54"/>
      <c r="DIA54"/>
      <c r="DIB54"/>
      <c r="DIC54"/>
      <c r="DID54"/>
      <c r="DIE54"/>
      <c r="DIF54"/>
      <c r="DIG54"/>
      <c r="DIH54"/>
      <c r="DII54"/>
      <c r="DIJ54"/>
      <c r="DIK54"/>
      <c r="DIL54"/>
      <c r="DIM54"/>
      <c r="DIN54"/>
      <c r="DIO54"/>
      <c r="DIP54"/>
      <c r="DIQ54"/>
      <c r="DIR54"/>
      <c r="DIS54"/>
      <c r="DIT54"/>
      <c r="DIU54"/>
      <c r="DIV54"/>
      <c r="DIW54"/>
      <c r="DIX54"/>
      <c r="DIY54"/>
      <c r="DIZ54"/>
      <c r="DJA54"/>
      <c r="DJB54"/>
      <c r="DJC54"/>
      <c r="DJD54"/>
      <c r="DJE54"/>
      <c r="DJF54"/>
      <c r="DJG54"/>
      <c r="DJH54"/>
      <c r="DJI54"/>
      <c r="DJJ54"/>
      <c r="DJK54"/>
      <c r="DJL54"/>
      <c r="DJM54"/>
      <c r="DJN54"/>
      <c r="DJO54"/>
      <c r="DJP54"/>
      <c r="DJQ54"/>
      <c r="DJR54"/>
      <c r="DJS54"/>
      <c r="DJT54"/>
      <c r="DJU54"/>
      <c r="DJV54"/>
      <c r="DJW54"/>
      <c r="DJX54"/>
      <c r="DJY54"/>
      <c r="DJZ54"/>
      <c r="DKA54"/>
      <c r="DKB54"/>
      <c r="DKC54"/>
      <c r="DKD54"/>
      <c r="DKE54"/>
      <c r="DKF54"/>
      <c r="DKG54"/>
      <c r="DKH54"/>
      <c r="DKI54"/>
      <c r="DKJ54"/>
      <c r="DKK54"/>
      <c r="DKL54"/>
      <c r="DKM54"/>
      <c r="DKN54"/>
      <c r="DKO54"/>
      <c r="DKP54"/>
      <c r="DKQ54"/>
      <c r="DKR54"/>
      <c r="DKS54"/>
      <c r="DKT54"/>
      <c r="DKU54"/>
      <c r="DKV54"/>
      <c r="DKW54"/>
      <c r="DKX54"/>
      <c r="DKY54"/>
      <c r="DKZ54"/>
      <c r="DLA54"/>
      <c r="DLB54"/>
      <c r="DLC54"/>
      <c r="DLD54"/>
      <c r="DLE54"/>
      <c r="DLF54"/>
      <c r="DLG54"/>
      <c r="DLH54"/>
      <c r="DLI54"/>
      <c r="DLJ54"/>
      <c r="DLK54"/>
      <c r="DLL54"/>
      <c r="DLM54"/>
      <c r="DLN54"/>
      <c r="DLO54"/>
      <c r="DLP54"/>
      <c r="DLQ54"/>
      <c r="DLR54"/>
      <c r="DLS54"/>
      <c r="DLT54"/>
      <c r="DLU54"/>
      <c r="DLV54"/>
      <c r="DLW54"/>
      <c r="DLX54"/>
      <c r="DLY54"/>
      <c r="DLZ54"/>
      <c r="DMA54"/>
      <c r="DMB54"/>
      <c r="DMC54"/>
      <c r="DMD54"/>
      <c r="DME54"/>
      <c r="DMF54"/>
      <c r="DMG54"/>
      <c r="DMH54"/>
      <c r="DMI54"/>
      <c r="DMJ54"/>
      <c r="DMK54"/>
      <c r="DML54"/>
      <c r="DMM54"/>
      <c r="DMN54"/>
      <c r="DMO54"/>
      <c r="DMP54"/>
      <c r="DMQ54"/>
      <c r="DMR54"/>
      <c r="DMS54"/>
      <c r="DMT54"/>
      <c r="DMU54"/>
      <c r="DMV54"/>
      <c r="DMW54"/>
      <c r="DMX54"/>
      <c r="DMY54"/>
      <c r="DMZ54"/>
      <c r="DNA54"/>
      <c r="DNB54"/>
      <c r="DNC54"/>
      <c r="DND54"/>
      <c r="DNE54"/>
      <c r="DNF54"/>
      <c r="DNG54"/>
      <c r="DNH54"/>
      <c r="DNI54"/>
      <c r="DNJ54"/>
      <c r="DNK54"/>
      <c r="DNL54"/>
      <c r="DNM54"/>
      <c r="DNN54"/>
      <c r="DNO54"/>
      <c r="DNP54"/>
      <c r="DNQ54"/>
      <c r="DNR54"/>
      <c r="DNS54"/>
      <c r="DNT54"/>
      <c r="DNU54"/>
      <c r="DNV54"/>
      <c r="DNW54"/>
      <c r="DNX54"/>
      <c r="DNY54"/>
      <c r="DNZ54"/>
      <c r="DOA54"/>
      <c r="DOB54"/>
      <c r="DOC54"/>
      <c r="DOD54"/>
      <c r="DOE54"/>
      <c r="DOF54"/>
      <c r="DOG54"/>
      <c r="DOH54"/>
      <c r="DOI54"/>
      <c r="DOJ54"/>
      <c r="DOK54"/>
      <c r="DOL54"/>
      <c r="DOM54"/>
      <c r="DON54"/>
      <c r="DOO54"/>
      <c r="DOP54"/>
      <c r="DOQ54"/>
      <c r="DOR54"/>
      <c r="DOS54"/>
      <c r="DOT54"/>
      <c r="DOU54"/>
      <c r="DOV54"/>
      <c r="DOW54"/>
      <c r="DOX54"/>
      <c r="DOY54"/>
      <c r="DOZ54"/>
      <c r="DPA54"/>
      <c r="DPB54"/>
      <c r="DPC54"/>
      <c r="DPD54"/>
      <c r="DPE54"/>
      <c r="DPF54"/>
      <c r="DPG54"/>
      <c r="DPH54"/>
      <c r="DPI54"/>
      <c r="DPJ54"/>
      <c r="DPK54"/>
      <c r="DPL54"/>
      <c r="DPM54"/>
      <c r="DPN54"/>
      <c r="DPO54"/>
      <c r="DPP54"/>
      <c r="DPQ54"/>
      <c r="DPR54"/>
      <c r="DPS54"/>
      <c r="DPT54"/>
      <c r="DPU54"/>
      <c r="DPV54"/>
      <c r="DPW54"/>
      <c r="DPX54"/>
      <c r="DPY54"/>
      <c r="DPZ54"/>
      <c r="DQA54"/>
      <c r="DQB54"/>
      <c r="DQC54"/>
      <c r="DQD54"/>
      <c r="DQE54"/>
      <c r="DQF54"/>
      <c r="DQG54"/>
      <c r="DQH54"/>
      <c r="DQI54"/>
      <c r="DQJ54"/>
      <c r="DQK54"/>
      <c r="DQL54"/>
      <c r="DQM54"/>
      <c r="DQN54"/>
      <c r="DQO54"/>
      <c r="DQP54"/>
      <c r="DQQ54"/>
      <c r="DQR54"/>
      <c r="DQS54"/>
      <c r="DQT54"/>
      <c r="DQU54"/>
      <c r="DQV54"/>
      <c r="DQW54"/>
      <c r="DQX54"/>
      <c r="DQY54"/>
      <c r="DQZ54"/>
      <c r="DRA54"/>
      <c r="DRB54"/>
      <c r="DRC54"/>
      <c r="DRD54"/>
      <c r="DRE54"/>
      <c r="DRF54"/>
      <c r="DRG54"/>
      <c r="DRH54"/>
      <c r="DRI54"/>
      <c r="DRJ54"/>
      <c r="DRK54"/>
      <c r="DRL54"/>
      <c r="DRM54"/>
      <c r="DRN54"/>
      <c r="DRO54"/>
      <c r="DRP54"/>
      <c r="DRQ54"/>
      <c r="DRR54"/>
      <c r="DRS54"/>
      <c r="DRT54"/>
      <c r="DRU54"/>
      <c r="DRV54"/>
      <c r="DRW54"/>
      <c r="DRX54"/>
      <c r="DRY54"/>
      <c r="DRZ54"/>
      <c r="DSA54"/>
      <c r="DSB54"/>
      <c r="DSC54"/>
      <c r="DSD54"/>
      <c r="DSE54"/>
      <c r="DSF54"/>
      <c r="DSG54"/>
      <c r="DSH54"/>
      <c r="DSI54"/>
      <c r="DSJ54"/>
      <c r="DSK54"/>
      <c r="DSL54"/>
      <c r="DSM54"/>
      <c r="DSN54"/>
      <c r="DSO54"/>
      <c r="DSP54"/>
      <c r="DSQ54"/>
      <c r="DSR54"/>
      <c r="DSS54"/>
      <c r="DST54"/>
      <c r="DSU54"/>
      <c r="DSV54"/>
      <c r="DSW54"/>
      <c r="DSX54"/>
      <c r="DSY54"/>
      <c r="DSZ54"/>
      <c r="DTA54"/>
      <c r="DTB54"/>
      <c r="DTC54"/>
      <c r="DTD54"/>
      <c r="DTE54"/>
      <c r="DTF54"/>
      <c r="DTG54"/>
      <c r="DTH54"/>
      <c r="DTI54"/>
      <c r="DTJ54"/>
      <c r="DTK54"/>
      <c r="DTL54"/>
      <c r="DTM54"/>
      <c r="DTN54"/>
      <c r="DTO54"/>
      <c r="DTP54"/>
      <c r="DTQ54"/>
      <c r="DTR54"/>
      <c r="DTS54"/>
      <c r="DTT54"/>
      <c r="DTU54"/>
      <c r="DTV54"/>
      <c r="DTW54"/>
      <c r="DTX54"/>
      <c r="DTY54"/>
      <c r="DTZ54"/>
      <c r="DUA54"/>
      <c r="DUB54"/>
      <c r="DUC54"/>
      <c r="DUD54"/>
      <c r="DUE54"/>
      <c r="DUF54"/>
      <c r="DUG54"/>
      <c r="DUH54"/>
      <c r="DUI54"/>
      <c r="DUJ54"/>
      <c r="DUK54"/>
      <c r="DUL54"/>
      <c r="DUM54"/>
      <c r="DUN54"/>
      <c r="DUO54"/>
      <c r="DUP54"/>
      <c r="DUQ54"/>
      <c r="DUR54"/>
      <c r="DUS54"/>
      <c r="DUT54"/>
      <c r="DUU54"/>
      <c r="DUV54"/>
      <c r="DUW54"/>
      <c r="DUX54"/>
      <c r="DUY54"/>
      <c r="DUZ54"/>
      <c r="DVA54"/>
      <c r="DVB54"/>
      <c r="DVC54"/>
      <c r="DVD54"/>
      <c r="DVE54"/>
      <c r="DVF54"/>
      <c r="DVG54"/>
      <c r="DVH54"/>
      <c r="DVI54"/>
      <c r="DVJ54"/>
      <c r="DVK54"/>
      <c r="DVL54"/>
      <c r="DVM54"/>
      <c r="DVN54"/>
      <c r="DVO54"/>
      <c r="DVP54"/>
      <c r="DVQ54"/>
      <c r="DVR54"/>
      <c r="DVS54"/>
      <c r="DVT54"/>
      <c r="DVU54"/>
      <c r="DVV54"/>
      <c r="DVW54"/>
      <c r="DVX54"/>
      <c r="DVY54"/>
      <c r="DVZ54"/>
      <c r="DWA54"/>
      <c r="DWB54"/>
      <c r="DWC54"/>
      <c r="DWD54"/>
      <c r="DWE54"/>
      <c r="DWF54"/>
      <c r="DWG54"/>
      <c r="DWH54"/>
      <c r="DWI54"/>
      <c r="DWJ54"/>
      <c r="DWK54"/>
      <c r="DWL54"/>
      <c r="DWM54"/>
      <c r="DWN54"/>
      <c r="DWO54"/>
      <c r="DWP54"/>
      <c r="DWQ54"/>
      <c r="DWR54"/>
      <c r="DWS54"/>
      <c r="DWT54"/>
      <c r="DWU54"/>
      <c r="DWV54"/>
      <c r="DWW54"/>
      <c r="DWX54"/>
      <c r="DWY54"/>
      <c r="DWZ54"/>
      <c r="DXA54"/>
      <c r="DXB54"/>
      <c r="DXC54"/>
      <c r="DXD54"/>
      <c r="DXE54"/>
      <c r="DXF54"/>
      <c r="DXG54"/>
      <c r="DXH54"/>
      <c r="DXI54"/>
      <c r="DXJ54"/>
      <c r="DXK54"/>
      <c r="DXL54"/>
      <c r="DXM54"/>
      <c r="DXN54"/>
      <c r="DXO54"/>
      <c r="DXP54"/>
      <c r="DXQ54"/>
      <c r="DXR54"/>
      <c r="DXS54"/>
      <c r="DXT54"/>
      <c r="DXU54"/>
      <c r="DXV54"/>
      <c r="DXW54"/>
      <c r="DXX54"/>
      <c r="DXY54"/>
      <c r="DXZ54"/>
      <c r="DYA54"/>
      <c r="DYB54"/>
      <c r="DYC54"/>
      <c r="DYD54"/>
      <c r="DYE54"/>
      <c r="DYF54"/>
      <c r="DYG54"/>
      <c r="DYH54"/>
      <c r="DYI54"/>
      <c r="DYJ54"/>
      <c r="DYK54"/>
      <c r="DYL54"/>
      <c r="DYM54"/>
      <c r="DYN54"/>
      <c r="DYO54"/>
      <c r="DYP54"/>
      <c r="DYQ54"/>
      <c r="DYR54"/>
      <c r="DYS54"/>
      <c r="DYT54"/>
      <c r="DYU54"/>
      <c r="DYV54"/>
      <c r="DYW54"/>
      <c r="DYX54"/>
      <c r="DYY54"/>
      <c r="DYZ54"/>
      <c r="DZA54"/>
      <c r="DZB54"/>
      <c r="DZC54"/>
      <c r="DZD54"/>
      <c r="DZE54"/>
      <c r="DZF54"/>
      <c r="DZG54"/>
      <c r="DZH54"/>
      <c r="DZI54"/>
      <c r="DZJ54"/>
      <c r="DZK54"/>
      <c r="DZL54"/>
      <c r="DZM54"/>
      <c r="DZN54"/>
      <c r="DZO54"/>
      <c r="DZP54"/>
      <c r="DZQ54"/>
      <c r="DZR54"/>
      <c r="DZS54"/>
      <c r="DZT54"/>
      <c r="DZU54"/>
      <c r="DZV54"/>
      <c r="DZW54"/>
      <c r="DZX54"/>
      <c r="DZY54"/>
      <c r="DZZ54"/>
      <c r="EAA54"/>
      <c r="EAB54"/>
      <c r="EAC54"/>
      <c r="EAD54"/>
      <c r="EAE54"/>
      <c r="EAF54"/>
      <c r="EAG54"/>
      <c r="EAH54"/>
      <c r="EAI54"/>
      <c r="EAJ54"/>
      <c r="EAK54"/>
      <c r="EAL54"/>
      <c r="EAM54"/>
      <c r="EAN54"/>
      <c r="EAO54"/>
      <c r="EAP54"/>
      <c r="EAQ54"/>
      <c r="EAR54"/>
      <c r="EAS54"/>
      <c r="EAT54"/>
      <c r="EAU54"/>
      <c r="EAV54"/>
      <c r="EAW54"/>
      <c r="EAX54"/>
      <c r="EAY54"/>
      <c r="EAZ54"/>
      <c r="EBA54"/>
      <c r="EBB54"/>
      <c r="EBC54"/>
      <c r="EBD54"/>
      <c r="EBE54"/>
      <c r="EBF54"/>
      <c r="EBG54"/>
      <c r="EBH54"/>
      <c r="EBI54"/>
      <c r="EBJ54"/>
      <c r="EBK54"/>
      <c r="EBL54"/>
      <c r="EBM54"/>
      <c r="EBN54"/>
      <c r="EBO54"/>
      <c r="EBP54"/>
      <c r="EBQ54"/>
      <c r="EBR54"/>
      <c r="EBS54"/>
      <c r="EBT54"/>
      <c r="EBU54"/>
      <c r="EBV54"/>
      <c r="EBW54"/>
      <c r="EBX54"/>
      <c r="EBY54"/>
      <c r="EBZ54"/>
      <c r="ECA54"/>
      <c r="ECB54"/>
      <c r="ECC54"/>
      <c r="ECD54"/>
      <c r="ECE54"/>
      <c r="ECF54"/>
      <c r="ECG54"/>
      <c r="ECH54"/>
      <c r="ECI54"/>
      <c r="ECJ54"/>
      <c r="ECK54"/>
      <c r="ECL54"/>
      <c r="ECM54"/>
      <c r="ECN54"/>
      <c r="ECO54"/>
      <c r="ECP54"/>
      <c r="ECQ54"/>
      <c r="ECR54"/>
      <c r="ECS54"/>
      <c r="ECT54"/>
      <c r="ECU54"/>
      <c r="ECV54"/>
      <c r="ECW54"/>
      <c r="ECX54"/>
      <c r="ECY54"/>
      <c r="ECZ54"/>
      <c r="EDA54"/>
      <c r="EDB54"/>
      <c r="EDC54"/>
      <c r="EDD54"/>
      <c r="EDE54"/>
      <c r="EDF54"/>
      <c r="EDG54"/>
      <c r="EDH54"/>
      <c r="EDI54"/>
      <c r="EDJ54"/>
      <c r="EDK54"/>
      <c r="EDL54"/>
      <c r="EDM54"/>
      <c r="EDN54"/>
      <c r="EDO54"/>
      <c r="EDP54"/>
      <c r="EDQ54"/>
      <c r="EDR54"/>
      <c r="EDS54"/>
      <c r="EDT54"/>
      <c r="EDU54"/>
      <c r="EDV54"/>
      <c r="EDW54"/>
      <c r="EDX54"/>
      <c r="EDY54"/>
      <c r="EDZ54"/>
      <c r="EEA54"/>
      <c r="EEB54"/>
      <c r="EEC54"/>
      <c r="EED54"/>
      <c r="EEE54"/>
      <c r="EEF54"/>
      <c r="EEG54"/>
      <c r="EEH54"/>
      <c r="EEI54"/>
      <c r="EEJ54"/>
      <c r="EEK54"/>
      <c r="EEL54"/>
      <c r="EEM54"/>
      <c r="EEN54"/>
      <c r="EEO54"/>
      <c r="EEP54"/>
      <c r="EEQ54"/>
      <c r="EER54"/>
      <c r="EES54"/>
      <c r="EET54"/>
      <c r="EEU54"/>
      <c r="EEV54"/>
      <c r="EEW54"/>
      <c r="EEX54"/>
      <c r="EEY54"/>
      <c r="EEZ54"/>
      <c r="EFA54"/>
      <c r="EFB54"/>
      <c r="EFC54"/>
      <c r="EFD54"/>
      <c r="EFE54"/>
      <c r="EFF54"/>
      <c r="EFG54"/>
      <c r="EFH54"/>
      <c r="EFI54"/>
      <c r="EFJ54"/>
      <c r="EFK54"/>
      <c r="EFL54"/>
      <c r="EFM54"/>
      <c r="EFN54"/>
      <c r="EFO54"/>
      <c r="EFP54"/>
      <c r="EFQ54"/>
      <c r="EFR54"/>
      <c r="EFS54"/>
      <c r="EFT54"/>
      <c r="EFU54"/>
      <c r="EFV54"/>
      <c r="EFW54"/>
      <c r="EFX54"/>
      <c r="EFY54"/>
      <c r="EFZ54"/>
      <c r="EGA54"/>
      <c r="EGB54"/>
      <c r="EGC54"/>
      <c r="EGD54"/>
      <c r="EGE54"/>
      <c r="EGF54"/>
      <c r="EGG54"/>
      <c r="EGH54"/>
      <c r="EGI54"/>
      <c r="EGJ54"/>
      <c r="EGK54"/>
      <c r="EGL54"/>
      <c r="EGM54"/>
      <c r="EGN54"/>
      <c r="EGO54"/>
      <c r="EGP54"/>
      <c r="EGQ54"/>
      <c r="EGR54"/>
      <c r="EGS54"/>
      <c r="EGT54"/>
      <c r="EGU54"/>
      <c r="EGV54"/>
      <c r="EGW54"/>
      <c r="EGX54"/>
      <c r="EGY54"/>
      <c r="EGZ54"/>
      <c r="EHA54"/>
      <c r="EHB54"/>
      <c r="EHC54"/>
      <c r="EHD54"/>
      <c r="EHE54"/>
      <c r="EHF54"/>
      <c r="EHG54"/>
      <c r="EHH54"/>
      <c r="EHI54"/>
      <c r="EHJ54"/>
      <c r="EHK54"/>
      <c r="EHL54"/>
      <c r="EHM54"/>
      <c r="EHN54"/>
      <c r="EHO54"/>
      <c r="EHP54"/>
      <c r="EHQ54"/>
      <c r="EHR54"/>
      <c r="EHS54"/>
      <c r="EHT54"/>
      <c r="EHU54"/>
      <c r="EHV54"/>
      <c r="EHW54"/>
      <c r="EHX54"/>
      <c r="EHY54"/>
      <c r="EHZ54"/>
      <c r="EIA54"/>
      <c r="EIB54"/>
      <c r="EIC54"/>
      <c r="EID54"/>
      <c r="EIE54"/>
      <c r="EIF54"/>
      <c r="EIG54"/>
      <c r="EIH54"/>
      <c r="EII54"/>
      <c r="EIJ54"/>
      <c r="EIK54"/>
      <c r="EIL54"/>
      <c r="EIM54"/>
      <c r="EIN54"/>
      <c r="EIO54"/>
      <c r="EIP54"/>
      <c r="EIQ54"/>
      <c r="EIR54"/>
      <c r="EIS54"/>
      <c r="EIT54"/>
      <c r="EIU54"/>
      <c r="EIV54"/>
      <c r="EIW54"/>
      <c r="EIX54"/>
      <c r="EIY54"/>
      <c r="EIZ54"/>
      <c r="EJA54"/>
      <c r="EJB54"/>
      <c r="EJC54"/>
      <c r="EJD54"/>
      <c r="EJE54"/>
      <c r="EJF54"/>
      <c r="EJG54"/>
      <c r="EJH54"/>
      <c r="EJI54"/>
      <c r="EJJ54"/>
      <c r="EJK54"/>
      <c r="EJL54"/>
      <c r="EJM54"/>
      <c r="EJN54"/>
      <c r="EJO54"/>
      <c r="EJP54"/>
      <c r="EJQ54"/>
      <c r="EJR54"/>
      <c r="EJS54"/>
      <c r="EJT54"/>
      <c r="EJU54"/>
      <c r="EJV54"/>
      <c r="EJW54"/>
      <c r="EJX54"/>
      <c r="EJY54"/>
      <c r="EJZ54"/>
      <c r="EKA54"/>
      <c r="EKB54"/>
      <c r="EKC54"/>
      <c r="EKD54"/>
      <c r="EKE54"/>
      <c r="EKF54"/>
      <c r="EKG54"/>
      <c r="EKH54"/>
      <c r="EKI54"/>
      <c r="EKJ54"/>
      <c r="EKK54"/>
      <c r="EKL54"/>
      <c r="EKM54"/>
      <c r="EKN54"/>
      <c r="EKO54"/>
      <c r="EKP54"/>
      <c r="EKQ54"/>
      <c r="EKR54"/>
      <c r="EKS54"/>
      <c r="EKT54"/>
      <c r="EKU54"/>
      <c r="EKV54"/>
      <c r="EKW54"/>
      <c r="EKX54"/>
      <c r="EKY54"/>
      <c r="EKZ54"/>
      <c r="ELA54"/>
      <c r="ELB54"/>
      <c r="ELC54"/>
      <c r="ELD54"/>
      <c r="ELE54"/>
      <c r="ELF54"/>
      <c r="ELG54"/>
      <c r="ELH54"/>
      <c r="ELI54"/>
      <c r="ELJ54"/>
      <c r="ELK54"/>
      <c r="ELL54"/>
      <c r="ELM54"/>
      <c r="ELN54"/>
      <c r="ELO54"/>
      <c r="ELP54"/>
      <c r="ELQ54"/>
      <c r="ELR54"/>
      <c r="ELS54"/>
      <c r="ELT54"/>
      <c r="ELU54"/>
      <c r="ELV54"/>
      <c r="ELW54"/>
      <c r="ELX54"/>
      <c r="ELY54"/>
      <c r="ELZ54"/>
      <c r="EMA54"/>
      <c r="EMB54"/>
      <c r="EMC54"/>
      <c r="EMD54"/>
      <c r="EME54"/>
      <c r="EMF54"/>
      <c r="EMG54"/>
      <c r="EMH54"/>
      <c r="EMI54"/>
      <c r="EMJ54"/>
      <c r="EMK54"/>
      <c r="EML54"/>
      <c r="EMM54"/>
      <c r="EMN54"/>
      <c r="EMO54"/>
      <c r="EMP54"/>
      <c r="EMQ54"/>
      <c r="EMR54"/>
      <c r="EMS54"/>
      <c r="EMT54"/>
      <c r="EMU54"/>
      <c r="EMV54"/>
      <c r="EMW54"/>
      <c r="EMX54"/>
      <c r="EMY54"/>
      <c r="EMZ54"/>
      <c r="ENA54"/>
      <c r="ENB54"/>
      <c r="ENC54"/>
      <c r="END54"/>
      <c r="ENE54"/>
      <c r="ENF54"/>
      <c r="ENG54"/>
      <c r="ENH54"/>
      <c r="ENI54"/>
      <c r="ENJ54"/>
      <c r="ENK54"/>
      <c r="ENL54"/>
      <c r="ENM54"/>
      <c r="ENN54"/>
      <c r="ENO54"/>
      <c r="ENP54"/>
      <c r="ENQ54"/>
      <c r="ENR54"/>
      <c r="ENS54"/>
      <c r="ENT54"/>
      <c r="ENU54"/>
      <c r="ENV54"/>
      <c r="ENW54"/>
      <c r="ENX54"/>
      <c r="ENY54"/>
      <c r="ENZ54"/>
      <c r="EOA54"/>
      <c r="EOB54"/>
      <c r="EOC54"/>
      <c r="EOD54"/>
      <c r="EOE54"/>
      <c r="EOF54"/>
      <c r="EOG54"/>
      <c r="EOH54"/>
      <c r="EOI54"/>
      <c r="EOJ54"/>
      <c r="EOK54"/>
      <c r="EOL54"/>
      <c r="EOM54"/>
      <c r="EON54"/>
      <c r="EOO54"/>
      <c r="EOP54"/>
      <c r="EOQ54"/>
      <c r="EOR54"/>
      <c r="EOS54"/>
      <c r="EOT54"/>
      <c r="EOU54"/>
      <c r="EOV54"/>
      <c r="EOW54"/>
      <c r="EOX54"/>
      <c r="EOY54"/>
      <c r="EOZ54"/>
      <c r="EPA54"/>
      <c r="EPB54"/>
      <c r="EPC54"/>
      <c r="EPD54"/>
      <c r="EPE54"/>
      <c r="EPF54"/>
      <c r="EPG54"/>
      <c r="EPH54"/>
      <c r="EPI54"/>
      <c r="EPJ54"/>
      <c r="EPK54"/>
      <c r="EPL54"/>
      <c r="EPM54"/>
      <c r="EPN54"/>
      <c r="EPO54"/>
      <c r="EPP54"/>
      <c r="EPQ54"/>
      <c r="EPR54"/>
      <c r="EPS54"/>
      <c r="EPT54"/>
      <c r="EPU54"/>
      <c r="EPV54"/>
      <c r="EPW54"/>
      <c r="EPX54"/>
      <c r="EPY54"/>
      <c r="EPZ54"/>
      <c r="EQA54"/>
      <c r="EQB54"/>
      <c r="EQC54"/>
      <c r="EQD54"/>
      <c r="EQE54"/>
      <c r="EQF54"/>
      <c r="EQG54"/>
      <c r="EQH54"/>
      <c r="EQI54"/>
      <c r="EQJ54"/>
      <c r="EQK54"/>
      <c r="EQL54"/>
      <c r="EQM54"/>
      <c r="EQN54"/>
      <c r="EQO54"/>
      <c r="EQP54"/>
      <c r="EQQ54"/>
      <c r="EQR54"/>
      <c r="EQS54"/>
      <c r="EQT54"/>
      <c r="EQU54"/>
      <c r="EQV54"/>
      <c r="EQW54"/>
      <c r="EQX54"/>
      <c r="EQY54"/>
      <c r="EQZ54"/>
      <c r="ERA54"/>
      <c r="ERB54"/>
      <c r="ERC54"/>
      <c r="ERD54"/>
      <c r="ERE54"/>
      <c r="ERF54"/>
      <c r="ERG54"/>
      <c r="ERH54"/>
      <c r="ERI54"/>
      <c r="ERJ54"/>
      <c r="ERK54"/>
      <c r="ERL54"/>
      <c r="ERM54"/>
      <c r="ERN54"/>
      <c r="ERO54"/>
      <c r="ERP54"/>
      <c r="ERQ54"/>
      <c r="ERR54"/>
      <c r="ERS54"/>
      <c r="ERT54"/>
      <c r="ERU54"/>
      <c r="ERV54"/>
      <c r="ERW54"/>
      <c r="ERX54"/>
      <c r="ERY54"/>
      <c r="ERZ54"/>
      <c r="ESA54"/>
      <c r="ESB54"/>
      <c r="ESC54"/>
      <c r="ESD54"/>
      <c r="ESE54"/>
      <c r="ESF54"/>
      <c r="ESG54"/>
      <c r="ESH54"/>
      <c r="ESI54"/>
      <c r="ESJ54"/>
      <c r="ESK54"/>
      <c r="ESL54"/>
      <c r="ESM54"/>
      <c r="ESN54"/>
      <c r="ESO54"/>
      <c r="ESP54"/>
      <c r="ESQ54"/>
      <c r="ESR54"/>
      <c r="ESS54"/>
      <c r="EST54"/>
      <c r="ESU54"/>
      <c r="ESV54"/>
      <c r="ESW54"/>
      <c r="ESX54"/>
      <c r="ESY54"/>
      <c r="ESZ54"/>
      <c r="ETA54"/>
      <c r="ETB54"/>
      <c r="ETC54"/>
      <c r="ETD54"/>
      <c r="ETE54"/>
      <c r="ETF54"/>
      <c r="ETG54"/>
      <c r="ETH54"/>
      <c r="ETI54"/>
      <c r="ETJ54"/>
      <c r="ETK54"/>
      <c r="ETL54"/>
      <c r="ETM54"/>
      <c r="ETN54"/>
      <c r="ETO54"/>
      <c r="ETP54"/>
      <c r="ETQ54"/>
      <c r="ETR54"/>
      <c r="ETS54"/>
      <c r="ETT54"/>
      <c r="ETU54"/>
      <c r="ETV54"/>
      <c r="ETW54"/>
      <c r="ETX54"/>
      <c r="ETY54"/>
      <c r="ETZ54"/>
      <c r="EUA54"/>
      <c r="EUB54"/>
      <c r="EUC54"/>
      <c r="EUD54"/>
      <c r="EUE54"/>
      <c r="EUF54"/>
      <c r="EUG54"/>
      <c r="EUH54"/>
      <c r="EUI54"/>
      <c r="EUJ54"/>
      <c r="EUK54"/>
      <c r="EUL54"/>
      <c r="EUM54"/>
      <c r="EUN54"/>
      <c r="EUO54"/>
      <c r="EUP54"/>
      <c r="EUQ54"/>
      <c r="EUR54"/>
      <c r="EUS54"/>
      <c r="EUT54"/>
      <c r="EUU54"/>
      <c r="EUV54"/>
      <c r="EUW54"/>
      <c r="EUX54"/>
      <c r="EUY54"/>
      <c r="EUZ54"/>
      <c r="EVA54"/>
      <c r="EVB54"/>
      <c r="EVC54"/>
      <c r="EVD54"/>
      <c r="EVE54"/>
      <c r="EVF54"/>
      <c r="EVG54"/>
      <c r="EVH54"/>
      <c r="EVI54"/>
      <c r="EVJ54"/>
      <c r="EVK54"/>
      <c r="EVL54"/>
      <c r="EVM54"/>
      <c r="EVN54"/>
      <c r="EVO54"/>
      <c r="EVP54"/>
      <c r="EVQ54"/>
      <c r="EVR54"/>
      <c r="EVS54"/>
      <c r="EVT54"/>
      <c r="EVU54"/>
      <c r="EVV54"/>
      <c r="EVW54"/>
      <c r="EVX54"/>
      <c r="EVY54"/>
      <c r="EVZ54"/>
      <c r="EWA54"/>
      <c r="EWB54"/>
      <c r="EWC54"/>
      <c r="EWD54"/>
      <c r="EWE54"/>
      <c r="EWF54"/>
      <c r="EWG54"/>
      <c r="EWH54"/>
      <c r="EWI54"/>
      <c r="EWJ54"/>
      <c r="EWK54"/>
      <c r="EWL54"/>
      <c r="EWM54"/>
      <c r="EWN54"/>
      <c r="EWO54"/>
      <c r="EWP54"/>
      <c r="EWQ54"/>
      <c r="EWR54"/>
      <c r="EWS54"/>
      <c r="EWT54"/>
      <c r="EWU54"/>
      <c r="EWV54"/>
      <c r="EWW54"/>
      <c r="EWX54"/>
      <c r="EWY54"/>
      <c r="EWZ54"/>
      <c r="EXA54"/>
      <c r="EXB54"/>
      <c r="EXC54"/>
      <c r="EXD54"/>
      <c r="EXE54"/>
      <c r="EXF54"/>
      <c r="EXG54"/>
      <c r="EXH54"/>
      <c r="EXI54"/>
      <c r="EXJ54"/>
      <c r="EXK54"/>
      <c r="EXL54"/>
      <c r="EXM54"/>
      <c r="EXN54"/>
      <c r="EXO54"/>
      <c r="EXP54"/>
      <c r="EXQ54"/>
      <c r="EXR54"/>
      <c r="EXS54"/>
      <c r="EXT54"/>
      <c r="EXU54"/>
      <c r="EXV54"/>
      <c r="EXW54"/>
      <c r="EXX54"/>
      <c r="EXY54"/>
      <c r="EXZ54"/>
      <c r="EYA54"/>
      <c r="EYB54"/>
      <c r="EYC54"/>
      <c r="EYD54"/>
      <c r="EYE54"/>
      <c r="EYF54"/>
      <c r="EYG54"/>
      <c r="EYH54"/>
      <c r="EYI54"/>
      <c r="EYJ54"/>
      <c r="EYK54"/>
      <c r="EYL54"/>
      <c r="EYM54"/>
      <c r="EYN54"/>
      <c r="EYO54"/>
      <c r="EYP54"/>
      <c r="EYQ54"/>
      <c r="EYR54"/>
      <c r="EYS54"/>
      <c r="EYT54"/>
      <c r="EYU54"/>
      <c r="EYV54"/>
      <c r="EYW54"/>
      <c r="EYX54"/>
      <c r="EYY54"/>
      <c r="EYZ54"/>
      <c r="EZA54"/>
      <c r="EZB54"/>
      <c r="EZC54"/>
      <c r="EZD54"/>
      <c r="EZE54"/>
      <c r="EZF54"/>
      <c r="EZG54"/>
      <c r="EZH54"/>
      <c r="EZI54"/>
      <c r="EZJ54"/>
      <c r="EZK54"/>
      <c r="EZL54"/>
      <c r="EZM54"/>
      <c r="EZN54"/>
      <c r="EZO54"/>
      <c r="EZP54"/>
      <c r="EZQ54"/>
      <c r="EZR54"/>
      <c r="EZS54"/>
      <c r="EZT54"/>
      <c r="EZU54"/>
      <c r="EZV54"/>
      <c r="EZW54"/>
      <c r="EZX54"/>
      <c r="EZY54"/>
      <c r="EZZ54"/>
      <c r="FAA54"/>
      <c r="FAB54"/>
      <c r="FAC54"/>
      <c r="FAD54"/>
      <c r="FAE54"/>
      <c r="FAF54"/>
      <c r="FAG54"/>
      <c r="FAH54"/>
      <c r="FAI54"/>
      <c r="FAJ54"/>
      <c r="FAK54"/>
      <c r="FAL54"/>
      <c r="FAM54"/>
      <c r="FAN54"/>
      <c r="FAO54"/>
      <c r="FAP54"/>
      <c r="FAQ54"/>
      <c r="FAR54"/>
      <c r="FAS54"/>
      <c r="FAT54"/>
      <c r="FAU54"/>
      <c r="FAV54"/>
      <c r="FAW54"/>
      <c r="FAX54"/>
      <c r="FAY54"/>
      <c r="FAZ54"/>
      <c r="FBA54"/>
      <c r="FBB54"/>
      <c r="FBC54"/>
      <c r="FBD54"/>
      <c r="FBE54"/>
      <c r="FBF54"/>
      <c r="FBG54"/>
      <c r="FBH54"/>
      <c r="FBI54"/>
      <c r="FBJ54"/>
      <c r="FBK54"/>
      <c r="FBL54"/>
      <c r="FBM54"/>
      <c r="FBN54"/>
      <c r="FBO54"/>
      <c r="FBP54"/>
      <c r="FBQ54"/>
      <c r="FBR54"/>
      <c r="FBS54"/>
      <c r="FBT54"/>
      <c r="FBU54"/>
      <c r="FBV54"/>
      <c r="FBW54"/>
      <c r="FBX54"/>
      <c r="FBY54"/>
      <c r="FBZ54"/>
      <c r="FCA54"/>
      <c r="FCB54"/>
      <c r="FCC54"/>
      <c r="FCD54"/>
      <c r="FCE54"/>
      <c r="FCF54"/>
      <c r="FCG54"/>
      <c r="FCH54"/>
      <c r="FCI54"/>
      <c r="FCJ54"/>
      <c r="FCK54"/>
      <c r="FCL54"/>
      <c r="FCM54"/>
      <c r="FCN54"/>
      <c r="FCO54"/>
      <c r="FCP54"/>
      <c r="FCQ54"/>
      <c r="FCR54"/>
      <c r="FCS54"/>
      <c r="FCT54"/>
      <c r="FCU54"/>
      <c r="FCV54"/>
      <c r="FCW54"/>
      <c r="FCX54"/>
      <c r="FCY54"/>
      <c r="FCZ54"/>
      <c r="FDA54"/>
      <c r="FDB54"/>
      <c r="FDC54"/>
      <c r="FDD54"/>
      <c r="FDE54"/>
      <c r="FDF54"/>
      <c r="FDG54"/>
      <c r="FDH54"/>
      <c r="FDI54"/>
      <c r="FDJ54"/>
      <c r="FDK54"/>
      <c r="FDL54"/>
      <c r="FDM54"/>
      <c r="FDN54"/>
      <c r="FDO54"/>
      <c r="FDP54"/>
      <c r="FDQ54"/>
      <c r="FDR54"/>
      <c r="FDS54"/>
      <c r="FDT54"/>
      <c r="FDU54"/>
      <c r="FDV54"/>
      <c r="FDW54"/>
      <c r="FDX54"/>
      <c r="FDY54"/>
      <c r="FDZ54"/>
      <c r="FEA54"/>
      <c r="FEB54"/>
      <c r="FEC54"/>
      <c r="FED54"/>
      <c r="FEE54"/>
      <c r="FEF54"/>
      <c r="FEG54"/>
      <c r="FEH54"/>
      <c r="FEI54"/>
      <c r="FEJ54"/>
      <c r="FEK54"/>
      <c r="FEL54"/>
      <c r="FEM54"/>
      <c r="FEN54"/>
      <c r="FEO54"/>
      <c r="FEP54"/>
      <c r="FEQ54"/>
      <c r="FER54"/>
      <c r="FES54"/>
      <c r="FET54"/>
      <c r="FEU54"/>
      <c r="FEV54"/>
      <c r="FEW54"/>
      <c r="FEX54"/>
      <c r="FEY54"/>
      <c r="FEZ54"/>
      <c r="FFA54"/>
      <c r="FFB54"/>
      <c r="FFC54"/>
      <c r="FFD54"/>
      <c r="FFE54"/>
      <c r="FFF54"/>
      <c r="FFG54"/>
      <c r="FFH54"/>
      <c r="FFI54"/>
      <c r="FFJ54"/>
      <c r="FFK54"/>
      <c r="FFL54"/>
      <c r="FFM54"/>
      <c r="FFN54"/>
      <c r="FFO54"/>
      <c r="FFP54"/>
      <c r="FFQ54"/>
      <c r="FFR54"/>
      <c r="FFS54"/>
      <c r="FFT54"/>
      <c r="FFU54"/>
      <c r="FFV54"/>
      <c r="FFW54"/>
      <c r="FFX54"/>
      <c r="FFY54"/>
      <c r="FFZ54"/>
      <c r="FGA54"/>
      <c r="FGB54"/>
      <c r="FGC54"/>
      <c r="FGD54"/>
      <c r="FGE54"/>
      <c r="FGF54"/>
      <c r="FGG54"/>
      <c r="FGH54"/>
      <c r="FGI54"/>
      <c r="FGJ54"/>
      <c r="FGK54"/>
      <c r="FGL54"/>
      <c r="FGM54"/>
      <c r="FGN54"/>
      <c r="FGO54"/>
      <c r="FGP54"/>
      <c r="FGQ54"/>
      <c r="FGR54"/>
      <c r="FGS54"/>
      <c r="FGT54"/>
      <c r="FGU54"/>
      <c r="FGV54"/>
      <c r="FGW54"/>
      <c r="FGX54"/>
      <c r="FGY54"/>
      <c r="FGZ54"/>
      <c r="FHA54"/>
      <c r="FHB54"/>
      <c r="FHC54"/>
      <c r="FHD54"/>
      <c r="FHE54"/>
      <c r="FHF54"/>
      <c r="FHG54"/>
      <c r="FHH54"/>
      <c r="FHI54"/>
      <c r="FHJ54"/>
      <c r="FHK54"/>
      <c r="FHL54"/>
      <c r="FHM54"/>
      <c r="FHN54"/>
      <c r="FHO54"/>
      <c r="FHP54"/>
      <c r="FHQ54"/>
      <c r="FHR54"/>
      <c r="FHS54"/>
      <c r="FHT54"/>
      <c r="FHU54"/>
      <c r="FHV54"/>
      <c r="FHW54"/>
      <c r="FHX54"/>
      <c r="FHY54"/>
      <c r="FHZ54"/>
      <c r="FIA54"/>
      <c r="FIB54"/>
      <c r="FIC54"/>
      <c r="FID54"/>
      <c r="FIE54"/>
      <c r="FIF54"/>
      <c r="FIG54"/>
      <c r="FIH54"/>
      <c r="FII54"/>
      <c r="FIJ54"/>
      <c r="FIK54"/>
      <c r="FIL54"/>
      <c r="FIM54"/>
      <c r="FIN54"/>
      <c r="FIO54"/>
      <c r="FIP54"/>
      <c r="FIQ54"/>
      <c r="FIR54"/>
      <c r="FIS54"/>
      <c r="FIT54"/>
      <c r="FIU54"/>
      <c r="FIV54"/>
      <c r="FIW54"/>
      <c r="FIX54"/>
      <c r="FIY54"/>
      <c r="FIZ54"/>
      <c r="FJA54"/>
      <c r="FJB54"/>
      <c r="FJC54"/>
      <c r="FJD54"/>
      <c r="FJE54"/>
      <c r="FJF54"/>
      <c r="FJG54"/>
      <c r="FJH54"/>
      <c r="FJI54"/>
      <c r="FJJ54"/>
      <c r="FJK54"/>
      <c r="FJL54"/>
      <c r="FJM54"/>
      <c r="FJN54"/>
      <c r="FJO54"/>
      <c r="FJP54"/>
      <c r="FJQ54"/>
      <c r="FJR54"/>
      <c r="FJS54"/>
      <c r="FJT54"/>
      <c r="FJU54"/>
      <c r="FJV54"/>
      <c r="FJW54"/>
      <c r="FJX54"/>
      <c r="FJY54"/>
      <c r="FJZ54"/>
      <c r="FKA54"/>
      <c r="FKB54"/>
      <c r="FKC54"/>
      <c r="FKD54"/>
      <c r="FKE54"/>
      <c r="FKF54"/>
      <c r="FKG54"/>
      <c r="FKH54"/>
      <c r="FKI54"/>
      <c r="FKJ54"/>
      <c r="FKK54"/>
      <c r="FKL54"/>
      <c r="FKM54"/>
      <c r="FKN54"/>
      <c r="FKO54"/>
      <c r="FKP54"/>
      <c r="FKQ54"/>
      <c r="FKR54"/>
      <c r="FKS54"/>
      <c r="FKT54"/>
      <c r="FKU54"/>
      <c r="FKV54"/>
      <c r="FKW54"/>
      <c r="FKX54"/>
      <c r="FKY54"/>
      <c r="FKZ54"/>
      <c r="FLA54"/>
      <c r="FLB54"/>
      <c r="FLC54"/>
      <c r="FLD54"/>
      <c r="FLE54"/>
      <c r="FLF54"/>
      <c r="FLG54"/>
      <c r="FLH54"/>
      <c r="FLI54"/>
      <c r="FLJ54"/>
      <c r="FLK54"/>
      <c r="FLL54"/>
      <c r="FLM54"/>
      <c r="FLN54"/>
      <c r="FLO54"/>
      <c r="FLP54"/>
      <c r="FLQ54"/>
      <c r="FLR54"/>
      <c r="FLS54"/>
      <c r="FLT54"/>
      <c r="FLU54"/>
      <c r="FLV54"/>
      <c r="FLW54"/>
      <c r="FLX54"/>
      <c r="FLY54"/>
      <c r="FLZ54"/>
      <c r="FMA54"/>
      <c r="FMB54"/>
      <c r="FMC54"/>
      <c r="FMD54"/>
      <c r="FME54"/>
      <c r="FMF54"/>
      <c r="FMG54"/>
      <c r="FMH54"/>
      <c r="FMI54"/>
      <c r="FMJ54"/>
      <c r="FMK54"/>
      <c r="FML54"/>
      <c r="FMM54"/>
      <c r="FMN54"/>
      <c r="FMO54"/>
      <c r="FMP54"/>
      <c r="FMQ54"/>
      <c r="FMR54"/>
      <c r="FMS54"/>
      <c r="FMT54"/>
      <c r="FMU54"/>
      <c r="FMV54"/>
      <c r="FMW54"/>
      <c r="FMX54"/>
      <c r="FMY54"/>
      <c r="FMZ54"/>
      <c r="FNA54"/>
      <c r="FNB54"/>
      <c r="FNC54"/>
      <c r="FND54"/>
      <c r="FNE54"/>
      <c r="FNF54"/>
      <c r="FNG54"/>
      <c r="FNH54"/>
      <c r="FNI54"/>
      <c r="FNJ54"/>
      <c r="FNK54"/>
      <c r="FNL54"/>
      <c r="FNM54"/>
      <c r="FNN54"/>
      <c r="FNO54"/>
      <c r="FNP54"/>
      <c r="FNQ54"/>
      <c r="FNR54"/>
      <c r="FNS54"/>
      <c r="FNT54"/>
      <c r="FNU54"/>
      <c r="FNV54"/>
      <c r="FNW54"/>
      <c r="FNX54"/>
      <c r="FNY54"/>
      <c r="FNZ54"/>
      <c r="FOA54"/>
      <c r="FOB54"/>
      <c r="FOC54"/>
      <c r="FOD54"/>
      <c r="FOE54"/>
      <c r="FOF54"/>
      <c r="FOG54"/>
      <c r="FOH54"/>
      <c r="FOI54"/>
      <c r="FOJ54"/>
      <c r="FOK54"/>
      <c r="FOL54"/>
      <c r="FOM54"/>
      <c r="FON54"/>
      <c r="FOO54"/>
      <c r="FOP54"/>
      <c r="FOQ54"/>
      <c r="FOR54"/>
      <c r="FOS54"/>
      <c r="FOT54"/>
      <c r="FOU54"/>
      <c r="FOV54"/>
      <c r="FOW54"/>
      <c r="FOX54"/>
      <c r="FOY54"/>
      <c r="FOZ54"/>
      <c r="FPA54"/>
      <c r="FPB54"/>
      <c r="FPC54"/>
      <c r="FPD54"/>
      <c r="FPE54"/>
      <c r="FPF54"/>
      <c r="FPG54"/>
      <c r="FPH54"/>
      <c r="FPI54"/>
      <c r="FPJ54"/>
      <c r="FPK54"/>
      <c r="FPL54"/>
      <c r="FPM54"/>
      <c r="FPN54"/>
      <c r="FPO54"/>
      <c r="FPP54"/>
      <c r="FPQ54"/>
      <c r="FPR54"/>
      <c r="FPS54"/>
      <c r="FPT54"/>
      <c r="FPU54"/>
      <c r="FPV54"/>
      <c r="FPW54"/>
      <c r="FPX54"/>
      <c r="FPY54"/>
      <c r="FPZ54"/>
      <c r="FQA54"/>
      <c r="FQB54"/>
      <c r="FQC54"/>
      <c r="FQD54"/>
      <c r="FQE54"/>
      <c r="FQF54"/>
      <c r="FQG54"/>
      <c r="FQH54"/>
      <c r="FQI54"/>
      <c r="FQJ54"/>
      <c r="FQK54"/>
      <c r="FQL54"/>
      <c r="FQM54"/>
      <c r="FQN54"/>
      <c r="FQO54"/>
      <c r="FQP54"/>
      <c r="FQQ54"/>
      <c r="FQR54"/>
      <c r="FQS54"/>
      <c r="FQT54"/>
      <c r="FQU54"/>
      <c r="FQV54"/>
      <c r="FQW54"/>
      <c r="FQX54"/>
      <c r="FQY54"/>
      <c r="FQZ54"/>
      <c r="FRA54"/>
      <c r="FRB54"/>
      <c r="FRC54"/>
      <c r="FRD54"/>
      <c r="FRE54"/>
      <c r="FRF54"/>
      <c r="FRG54"/>
      <c r="FRH54"/>
      <c r="FRI54"/>
      <c r="FRJ54"/>
      <c r="FRK54"/>
      <c r="FRL54"/>
      <c r="FRM54"/>
      <c r="FRN54"/>
      <c r="FRO54"/>
      <c r="FRP54"/>
      <c r="FRQ54"/>
      <c r="FRR54"/>
      <c r="FRS54"/>
      <c r="FRT54"/>
      <c r="FRU54"/>
      <c r="FRV54"/>
      <c r="FRW54"/>
      <c r="FRX54"/>
      <c r="FRY54"/>
      <c r="FRZ54"/>
      <c r="FSA54"/>
      <c r="FSB54"/>
      <c r="FSC54"/>
      <c r="FSD54"/>
      <c r="FSE54"/>
      <c r="FSF54"/>
      <c r="FSG54"/>
      <c r="FSH54"/>
      <c r="FSI54"/>
      <c r="FSJ54"/>
      <c r="FSK54"/>
      <c r="FSL54"/>
      <c r="FSM54"/>
      <c r="FSN54"/>
      <c r="FSO54"/>
      <c r="FSP54"/>
      <c r="FSQ54"/>
      <c r="FSR54"/>
      <c r="FSS54"/>
      <c r="FST54"/>
      <c r="FSU54"/>
      <c r="FSV54"/>
      <c r="FSW54"/>
      <c r="FSX54"/>
      <c r="FSY54"/>
      <c r="FSZ54"/>
      <c r="FTA54"/>
      <c r="FTB54"/>
      <c r="FTC54"/>
      <c r="FTD54"/>
      <c r="FTE54"/>
      <c r="FTF54"/>
      <c r="FTG54"/>
      <c r="FTH54"/>
      <c r="FTI54"/>
      <c r="FTJ54"/>
      <c r="FTK54"/>
      <c r="FTL54"/>
      <c r="FTM54"/>
      <c r="FTN54"/>
      <c r="FTO54"/>
      <c r="FTP54"/>
      <c r="FTQ54"/>
      <c r="FTR54"/>
      <c r="FTS54"/>
      <c r="FTT54"/>
      <c r="FTU54"/>
      <c r="FTV54"/>
      <c r="FTW54"/>
      <c r="FTX54"/>
      <c r="FTY54"/>
      <c r="FTZ54"/>
      <c r="FUA54"/>
      <c r="FUB54"/>
      <c r="FUC54"/>
      <c r="FUD54"/>
      <c r="FUE54"/>
      <c r="FUF54"/>
      <c r="FUG54"/>
      <c r="FUH54"/>
      <c r="FUI54"/>
      <c r="FUJ54"/>
      <c r="FUK54"/>
      <c r="FUL54"/>
      <c r="FUM54"/>
      <c r="FUN54"/>
      <c r="FUO54"/>
      <c r="FUP54"/>
      <c r="FUQ54"/>
      <c r="FUR54"/>
      <c r="FUS54"/>
      <c r="FUT54"/>
      <c r="FUU54"/>
      <c r="FUV54"/>
      <c r="FUW54"/>
      <c r="FUX54"/>
      <c r="FUY54"/>
      <c r="FUZ54"/>
      <c r="FVA54"/>
      <c r="FVB54"/>
      <c r="FVC54"/>
      <c r="FVD54"/>
      <c r="FVE54"/>
      <c r="FVF54"/>
      <c r="FVG54"/>
      <c r="FVH54"/>
      <c r="FVI54"/>
      <c r="FVJ54"/>
      <c r="FVK54"/>
      <c r="FVL54"/>
      <c r="FVM54"/>
      <c r="FVN54"/>
      <c r="FVO54"/>
      <c r="FVP54"/>
      <c r="FVQ54"/>
      <c r="FVR54"/>
      <c r="FVS54"/>
      <c r="FVT54"/>
      <c r="FVU54"/>
      <c r="FVV54"/>
      <c r="FVW54"/>
      <c r="FVX54"/>
      <c r="FVY54"/>
      <c r="FVZ54"/>
      <c r="FWA54"/>
      <c r="FWB54"/>
      <c r="FWC54"/>
      <c r="FWD54"/>
      <c r="FWE54"/>
      <c r="FWF54"/>
      <c r="FWG54"/>
      <c r="FWH54"/>
      <c r="FWI54"/>
      <c r="FWJ54"/>
      <c r="FWK54"/>
      <c r="FWL54"/>
      <c r="FWM54"/>
      <c r="FWN54"/>
      <c r="FWO54"/>
      <c r="FWP54"/>
      <c r="FWQ54"/>
      <c r="FWR54"/>
      <c r="FWS54"/>
      <c r="FWT54"/>
      <c r="FWU54"/>
      <c r="FWV54"/>
      <c r="FWW54"/>
      <c r="FWX54"/>
      <c r="FWY54"/>
      <c r="FWZ54"/>
      <c r="FXA54"/>
      <c r="FXB54"/>
      <c r="FXC54"/>
      <c r="FXD54"/>
      <c r="FXE54"/>
      <c r="FXF54"/>
      <c r="FXG54"/>
      <c r="FXH54"/>
      <c r="FXI54"/>
      <c r="FXJ54"/>
      <c r="FXK54"/>
      <c r="FXL54"/>
      <c r="FXM54"/>
      <c r="FXN54"/>
      <c r="FXO54"/>
      <c r="FXP54"/>
      <c r="FXQ54"/>
      <c r="FXR54"/>
      <c r="FXS54"/>
      <c r="FXT54"/>
      <c r="FXU54"/>
      <c r="FXV54"/>
      <c r="FXW54"/>
      <c r="FXX54"/>
      <c r="FXY54"/>
      <c r="FXZ54"/>
      <c r="FYA54"/>
      <c r="FYB54"/>
      <c r="FYC54"/>
      <c r="FYD54"/>
      <c r="FYE54"/>
      <c r="FYF54"/>
      <c r="FYG54"/>
      <c r="FYH54"/>
      <c r="FYI54"/>
      <c r="FYJ54"/>
      <c r="FYK54"/>
      <c r="FYL54"/>
      <c r="FYM54"/>
      <c r="FYN54"/>
      <c r="FYO54"/>
      <c r="FYP54"/>
      <c r="FYQ54"/>
      <c r="FYR54"/>
      <c r="FYS54"/>
      <c r="FYT54"/>
      <c r="FYU54"/>
      <c r="FYV54"/>
      <c r="FYW54"/>
      <c r="FYX54"/>
      <c r="FYY54"/>
      <c r="FYZ54"/>
      <c r="FZA54"/>
      <c r="FZB54"/>
      <c r="FZC54"/>
      <c r="FZD54"/>
      <c r="FZE54"/>
      <c r="FZF54"/>
      <c r="FZG54"/>
      <c r="FZH54"/>
      <c r="FZI54"/>
      <c r="FZJ54"/>
      <c r="FZK54"/>
      <c r="FZL54"/>
      <c r="FZM54"/>
      <c r="FZN54"/>
      <c r="FZO54"/>
      <c r="FZP54"/>
      <c r="FZQ54"/>
      <c r="FZR54"/>
      <c r="FZS54"/>
      <c r="FZT54"/>
      <c r="FZU54"/>
      <c r="FZV54"/>
      <c r="FZW54"/>
      <c r="FZX54"/>
      <c r="FZY54"/>
      <c r="FZZ54"/>
      <c r="GAA54"/>
      <c r="GAB54"/>
      <c r="GAC54"/>
      <c r="GAD54"/>
      <c r="GAE54"/>
      <c r="GAF54"/>
      <c r="GAG54"/>
      <c r="GAH54"/>
      <c r="GAI54"/>
      <c r="GAJ54"/>
      <c r="GAK54"/>
      <c r="GAL54"/>
      <c r="GAM54"/>
      <c r="GAN54"/>
      <c r="GAO54"/>
      <c r="GAP54"/>
      <c r="GAQ54"/>
      <c r="GAR54"/>
      <c r="GAS54"/>
      <c r="GAT54"/>
      <c r="GAU54"/>
      <c r="GAV54"/>
      <c r="GAW54"/>
      <c r="GAX54"/>
      <c r="GAY54"/>
      <c r="GAZ54"/>
      <c r="GBA54"/>
      <c r="GBB54"/>
      <c r="GBC54"/>
      <c r="GBD54"/>
      <c r="GBE54"/>
      <c r="GBF54"/>
      <c r="GBG54"/>
      <c r="GBH54"/>
      <c r="GBI54"/>
      <c r="GBJ54"/>
      <c r="GBK54"/>
      <c r="GBL54"/>
      <c r="GBM54"/>
      <c r="GBN54"/>
      <c r="GBO54"/>
      <c r="GBP54"/>
      <c r="GBQ54"/>
      <c r="GBR54"/>
      <c r="GBS54"/>
      <c r="GBT54"/>
      <c r="GBU54"/>
      <c r="GBV54"/>
      <c r="GBW54"/>
      <c r="GBX54"/>
      <c r="GBY54"/>
      <c r="GBZ54"/>
      <c r="GCA54"/>
      <c r="GCB54"/>
      <c r="GCC54"/>
      <c r="GCD54"/>
      <c r="GCE54"/>
      <c r="GCF54"/>
      <c r="GCG54"/>
      <c r="GCH54"/>
      <c r="GCI54"/>
      <c r="GCJ54"/>
      <c r="GCK54"/>
      <c r="GCL54"/>
      <c r="GCM54"/>
      <c r="GCN54"/>
      <c r="GCO54"/>
      <c r="GCP54"/>
      <c r="GCQ54"/>
      <c r="GCR54"/>
      <c r="GCS54"/>
      <c r="GCT54"/>
      <c r="GCU54"/>
      <c r="GCV54"/>
      <c r="GCW54"/>
      <c r="GCX54"/>
      <c r="GCY54"/>
      <c r="GCZ54"/>
      <c r="GDA54"/>
      <c r="GDB54"/>
      <c r="GDC54"/>
      <c r="GDD54"/>
      <c r="GDE54"/>
      <c r="GDF54"/>
      <c r="GDG54"/>
      <c r="GDH54"/>
      <c r="GDI54"/>
      <c r="GDJ54"/>
      <c r="GDK54"/>
      <c r="GDL54"/>
      <c r="GDM54"/>
      <c r="GDN54"/>
      <c r="GDO54"/>
      <c r="GDP54"/>
      <c r="GDQ54"/>
      <c r="GDR54"/>
      <c r="GDS54"/>
      <c r="GDT54"/>
      <c r="GDU54"/>
      <c r="GDV54"/>
      <c r="GDW54"/>
      <c r="GDX54"/>
      <c r="GDY54"/>
      <c r="GDZ54"/>
      <c r="GEA54"/>
      <c r="GEB54"/>
      <c r="GEC54"/>
      <c r="GED54"/>
      <c r="GEE54"/>
      <c r="GEF54"/>
      <c r="GEG54"/>
      <c r="GEH54"/>
      <c r="GEI54"/>
      <c r="GEJ54"/>
      <c r="GEK54"/>
      <c r="GEL54"/>
      <c r="GEM54"/>
      <c r="GEN54"/>
      <c r="GEO54"/>
      <c r="GEP54"/>
      <c r="GEQ54"/>
      <c r="GER54"/>
      <c r="GES54"/>
      <c r="GET54"/>
      <c r="GEU54"/>
      <c r="GEV54"/>
      <c r="GEW54"/>
      <c r="GEX54"/>
      <c r="GEY54"/>
      <c r="GEZ54"/>
      <c r="GFA54"/>
      <c r="GFB54"/>
      <c r="GFC54"/>
      <c r="GFD54"/>
      <c r="GFE54"/>
      <c r="GFF54"/>
      <c r="GFG54"/>
      <c r="GFH54"/>
      <c r="GFI54"/>
      <c r="GFJ54"/>
      <c r="GFK54"/>
      <c r="GFL54"/>
      <c r="GFM54"/>
      <c r="GFN54"/>
      <c r="GFO54"/>
      <c r="GFP54"/>
      <c r="GFQ54"/>
      <c r="GFR54"/>
      <c r="GFS54"/>
      <c r="GFT54"/>
      <c r="GFU54"/>
      <c r="GFV54"/>
      <c r="GFW54"/>
      <c r="GFX54"/>
      <c r="GFY54"/>
      <c r="GFZ54"/>
      <c r="GGA54"/>
      <c r="GGB54"/>
      <c r="GGC54"/>
      <c r="GGD54"/>
      <c r="GGE54"/>
      <c r="GGF54"/>
      <c r="GGG54"/>
      <c r="GGH54"/>
      <c r="GGI54"/>
      <c r="GGJ54"/>
      <c r="GGK54"/>
      <c r="GGL54"/>
      <c r="GGM54"/>
      <c r="GGN54"/>
      <c r="GGO54"/>
      <c r="GGP54"/>
      <c r="GGQ54"/>
      <c r="GGR54"/>
      <c r="GGS54"/>
      <c r="GGT54"/>
      <c r="GGU54"/>
      <c r="GGV54"/>
      <c r="GGW54"/>
      <c r="GGX54"/>
      <c r="GGY54"/>
      <c r="GGZ54"/>
      <c r="GHA54"/>
      <c r="GHB54"/>
      <c r="GHC54"/>
      <c r="GHD54"/>
      <c r="GHE54"/>
      <c r="GHF54"/>
      <c r="GHG54"/>
      <c r="GHH54"/>
      <c r="GHI54"/>
      <c r="GHJ54"/>
      <c r="GHK54"/>
      <c r="GHL54"/>
      <c r="GHM54"/>
      <c r="GHN54"/>
      <c r="GHO54"/>
      <c r="GHP54"/>
      <c r="GHQ54"/>
      <c r="GHR54"/>
      <c r="GHS54"/>
      <c r="GHT54"/>
      <c r="GHU54"/>
      <c r="GHV54"/>
      <c r="GHW54"/>
      <c r="GHX54"/>
      <c r="GHY54"/>
      <c r="GHZ54"/>
      <c r="GIA54"/>
      <c r="GIB54"/>
      <c r="GIC54"/>
      <c r="GID54"/>
      <c r="GIE54"/>
      <c r="GIF54"/>
      <c r="GIG54"/>
      <c r="GIH54"/>
      <c r="GII54"/>
      <c r="GIJ54"/>
      <c r="GIK54"/>
      <c r="GIL54"/>
      <c r="GIM54"/>
      <c r="GIN54"/>
      <c r="GIO54"/>
      <c r="GIP54"/>
      <c r="GIQ54"/>
      <c r="GIR54"/>
      <c r="GIS54"/>
      <c r="GIT54"/>
      <c r="GIU54"/>
      <c r="GIV54"/>
      <c r="GIW54"/>
      <c r="GIX54"/>
      <c r="GIY54"/>
      <c r="GIZ54"/>
      <c r="GJA54"/>
      <c r="GJB54"/>
      <c r="GJC54"/>
      <c r="GJD54"/>
      <c r="GJE54"/>
      <c r="GJF54"/>
      <c r="GJG54"/>
      <c r="GJH54"/>
      <c r="GJI54"/>
      <c r="GJJ54"/>
      <c r="GJK54"/>
      <c r="GJL54"/>
      <c r="GJM54"/>
      <c r="GJN54"/>
      <c r="GJO54"/>
      <c r="GJP54"/>
      <c r="GJQ54"/>
      <c r="GJR54"/>
      <c r="GJS54"/>
      <c r="GJT54"/>
      <c r="GJU54"/>
      <c r="GJV54"/>
      <c r="GJW54"/>
      <c r="GJX54"/>
      <c r="GJY54"/>
      <c r="GJZ54"/>
      <c r="GKA54"/>
      <c r="GKB54"/>
      <c r="GKC54"/>
      <c r="GKD54"/>
      <c r="GKE54"/>
      <c r="GKF54"/>
      <c r="GKG54"/>
      <c r="GKH54"/>
      <c r="GKI54"/>
      <c r="GKJ54"/>
      <c r="GKK54"/>
      <c r="GKL54"/>
      <c r="GKM54"/>
      <c r="GKN54"/>
      <c r="GKO54"/>
      <c r="GKP54"/>
      <c r="GKQ54"/>
      <c r="GKR54"/>
      <c r="GKS54"/>
      <c r="GKT54"/>
      <c r="GKU54"/>
      <c r="GKV54"/>
      <c r="GKW54"/>
      <c r="GKX54"/>
      <c r="GKY54"/>
      <c r="GKZ54"/>
      <c r="GLA54"/>
      <c r="GLB54"/>
      <c r="GLC54"/>
      <c r="GLD54"/>
      <c r="GLE54"/>
      <c r="GLF54"/>
      <c r="GLG54"/>
      <c r="GLH54"/>
      <c r="GLI54"/>
      <c r="GLJ54"/>
      <c r="GLK54"/>
      <c r="GLL54"/>
      <c r="GLM54"/>
      <c r="GLN54"/>
      <c r="GLO54"/>
      <c r="GLP54"/>
      <c r="GLQ54"/>
      <c r="GLR54"/>
      <c r="GLS54"/>
      <c r="GLT54"/>
      <c r="GLU54"/>
      <c r="GLV54"/>
      <c r="GLW54"/>
      <c r="GLX54"/>
      <c r="GLY54"/>
      <c r="GLZ54"/>
      <c r="GMA54"/>
      <c r="GMB54"/>
      <c r="GMC54"/>
      <c r="GMD54"/>
      <c r="GME54"/>
      <c r="GMF54"/>
      <c r="GMG54"/>
      <c r="GMH54"/>
      <c r="GMI54"/>
      <c r="GMJ54"/>
      <c r="GMK54"/>
      <c r="GML54"/>
      <c r="GMM54"/>
      <c r="GMN54"/>
      <c r="GMO54"/>
      <c r="GMP54"/>
      <c r="GMQ54"/>
      <c r="GMR54"/>
      <c r="GMS54"/>
      <c r="GMT54"/>
      <c r="GMU54"/>
      <c r="GMV54"/>
      <c r="GMW54"/>
      <c r="GMX54"/>
      <c r="GMY54"/>
      <c r="GMZ54"/>
      <c r="GNA54"/>
      <c r="GNB54"/>
      <c r="GNC54"/>
      <c r="GND54"/>
      <c r="GNE54"/>
      <c r="GNF54"/>
      <c r="GNG54"/>
      <c r="GNH54"/>
      <c r="GNI54"/>
      <c r="GNJ54"/>
      <c r="GNK54"/>
      <c r="GNL54"/>
      <c r="GNM54"/>
      <c r="GNN54"/>
      <c r="GNO54"/>
      <c r="GNP54"/>
      <c r="GNQ54"/>
      <c r="GNR54"/>
      <c r="GNS54"/>
      <c r="GNT54"/>
      <c r="GNU54"/>
      <c r="GNV54"/>
      <c r="GNW54"/>
      <c r="GNX54"/>
      <c r="GNY54"/>
      <c r="GNZ54"/>
      <c r="GOA54"/>
      <c r="GOB54"/>
      <c r="GOC54"/>
      <c r="GOD54"/>
      <c r="GOE54"/>
      <c r="GOF54"/>
      <c r="GOG54"/>
      <c r="GOH54"/>
      <c r="GOI54"/>
      <c r="GOJ54"/>
      <c r="GOK54"/>
      <c r="GOL54"/>
      <c r="GOM54"/>
      <c r="GON54"/>
      <c r="GOO54"/>
      <c r="GOP54"/>
      <c r="GOQ54"/>
      <c r="GOR54"/>
      <c r="GOS54"/>
      <c r="GOT54"/>
      <c r="GOU54"/>
      <c r="GOV54"/>
      <c r="GOW54"/>
      <c r="GOX54"/>
      <c r="GOY54"/>
      <c r="GOZ54"/>
      <c r="GPA54"/>
      <c r="GPB54"/>
      <c r="GPC54"/>
      <c r="GPD54"/>
      <c r="GPE54"/>
      <c r="GPF54"/>
      <c r="GPG54"/>
      <c r="GPH54"/>
      <c r="GPI54"/>
      <c r="GPJ54"/>
      <c r="GPK54"/>
      <c r="GPL54"/>
      <c r="GPM54"/>
      <c r="GPN54"/>
      <c r="GPO54"/>
      <c r="GPP54"/>
      <c r="GPQ54"/>
      <c r="GPR54"/>
      <c r="GPS54"/>
      <c r="GPT54"/>
      <c r="GPU54"/>
      <c r="GPV54"/>
      <c r="GPW54"/>
      <c r="GPX54"/>
      <c r="GPY54"/>
      <c r="GPZ54"/>
      <c r="GQA54"/>
      <c r="GQB54"/>
      <c r="GQC54"/>
      <c r="GQD54"/>
      <c r="GQE54"/>
      <c r="GQF54"/>
      <c r="GQG54"/>
      <c r="GQH54"/>
      <c r="GQI54"/>
      <c r="GQJ54"/>
      <c r="GQK54"/>
      <c r="GQL54"/>
      <c r="GQM54"/>
      <c r="GQN54"/>
      <c r="GQO54"/>
      <c r="GQP54"/>
      <c r="GQQ54"/>
      <c r="GQR54"/>
      <c r="GQS54"/>
      <c r="GQT54"/>
      <c r="GQU54"/>
      <c r="GQV54"/>
      <c r="GQW54"/>
      <c r="GQX54"/>
      <c r="GQY54"/>
      <c r="GQZ54"/>
      <c r="GRA54"/>
      <c r="GRB54"/>
      <c r="GRC54"/>
      <c r="GRD54"/>
      <c r="GRE54"/>
      <c r="GRF54"/>
      <c r="GRG54"/>
      <c r="GRH54"/>
      <c r="GRI54"/>
      <c r="GRJ54"/>
      <c r="GRK54"/>
      <c r="GRL54"/>
      <c r="GRM54"/>
      <c r="GRN54"/>
      <c r="GRO54"/>
      <c r="GRP54"/>
      <c r="GRQ54"/>
      <c r="GRR54"/>
      <c r="GRS54"/>
      <c r="GRT54"/>
      <c r="GRU54"/>
      <c r="GRV54"/>
      <c r="GRW54"/>
      <c r="GRX54"/>
      <c r="GRY54"/>
      <c r="GRZ54"/>
      <c r="GSA54"/>
      <c r="GSB54"/>
      <c r="GSC54"/>
      <c r="GSD54"/>
      <c r="GSE54"/>
      <c r="GSF54"/>
      <c r="GSG54"/>
      <c r="GSH54"/>
      <c r="GSI54"/>
      <c r="GSJ54"/>
      <c r="GSK54"/>
      <c r="GSL54"/>
      <c r="GSM54"/>
      <c r="GSN54"/>
      <c r="GSO54"/>
      <c r="GSP54"/>
      <c r="GSQ54"/>
      <c r="GSR54"/>
      <c r="GSS54"/>
      <c r="GST54"/>
      <c r="GSU54"/>
      <c r="GSV54"/>
      <c r="GSW54"/>
      <c r="GSX54"/>
      <c r="GSY54"/>
      <c r="GSZ54"/>
      <c r="GTA54"/>
      <c r="GTB54"/>
      <c r="GTC54"/>
      <c r="GTD54"/>
      <c r="GTE54"/>
      <c r="GTF54"/>
      <c r="GTG54"/>
      <c r="GTH54"/>
      <c r="GTI54"/>
      <c r="GTJ54"/>
      <c r="GTK54"/>
      <c r="GTL54"/>
      <c r="GTM54"/>
      <c r="GTN54"/>
      <c r="GTO54"/>
      <c r="GTP54"/>
      <c r="GTQ54"/>
      <c r="GTR54"/>
      <c r="GTS54"/>
      <c r="GTT54"/>
      <c r="GTU54"/>
      <c r="GTV54"/>
      <c r="GTW54"/>
      <c r="GTX54"/>
      <c r="GTY54"/>
      <c r="GTZ54"/>
      <c r="GUA54"/>
      <c r="GUB54"/>
      <c r="GUC54"/>
      <c r="GUD54"/>
      <c r="GUE54"/>
      <c r="GUF54"/>
      <c r="GUG54"/>
      <c r="GUH54"/>
      <c r="GUI54"/>
      <c r="GUJ54"/>
      <c r="GUK54"/>
      <c r="GUL54"/>
      <c r="GUM54"/>
      <c r="GUN54"/>
      <c r="GUO54"/>
      <c r="GUP54"/>
      <c r="GUQ54"/>
      <c r="GUR54"/>
      <c r="GUS54"/>
      <c r="GUT54"/>
      <c r="GUU54"/>
      <c r="GUV54"/>
      <c r="GUW54"/>
      <c r="GUX54"/>
      <c r="GUY54"/>
      <c r="GUZ54"/>
      <c r="GVA54"/>
      <c r="GVB54"/>
      <c r="GVC54"/>
      <c r="GVD54"/>
      <c r="GVE54"/>
      <c r="GVF54"/>
      <c r="GVG54"/>
      <c r="GVH54"/>
      <c r="GVI54"/>
      <c r="GVJ54"/>
      <c r="GVK54"/>
      <c r="GVL54"/>
      <c r="GVM54"/>
      <c r="GVN54"/>
      <c r="GVO54"/>
      <c r="GVP54"/>
      <c r="GVQ54"/>
      <c r="GVR54"/>
      <c r="GVS54"/>
      <c r="GVT54"/>
      <c r="GVU54"/>
      <c r="GVV54"/>
      <c r="GVW54"/>
      <c r="GVX54"/>
      <c r="GVY54"/>
      <c r="GVZ54"/>
      <c r="GWA54"/>
      <c r="GWB54"/>
      <c r="GWC54"/>
      <c r="GWD54"/>
      <c r="GWE54"/>
      <c r="GWF54"/>
      <c r="GWG54"/>
      <c r="GWH54"/>
      <c r="GWI54"/>
      <c r="GWJ54"/>
      <c r="GWK54"/>
      <c r="GWL54"/>
      <c r="GWM54"/>
      <c r="GWN54"/>
      <c r="GWO54"/>
      <c r="GWP54"/>
      <c r="GWQ54"/>
      <c r="GWR54"/>
      <c r="GWS54"/>
      <c r="GWT54"/>
      <c r="GWU54"/>
      <c r="GWV54"/>
      <c r="GWW54"/>
      <c r="GWX54"/>
      <c r="GWY54"/>
      <c r="GWZ54"/>
      <c r="GXA54"/>
      <c r="GXB54"/>
      <c r="GXC54"/>
      <c r="GXD54"/>
      <c r="GXE54"/>
      <c r="GXF54"/>
      <c r="GXG54"/>
      <c r="GXH54"/>
      <c r="GXI54"/>
      <c r="GXJ54"/>
      <c r="GXK54"/>
      <c r="GXL54"/>
      <c r="GXM54"/>
      <c r="GXN54"/>
      <c r="GXO54"/>
      <c r="GXP54"/>
      <c r="GXQ54"/>
      <c r="GXR54"/>
      <c r="GXS54"/>
      <c r="GXT54"/>
      <c r="GXU54"/>
      <c r="GXV54"/>
      <c r="GXW54"/>
      <c r="GXX54"/>
      <c r="GXY54"/>
      <c r="GXZ54"/>
      <c r="GYA54"/>
      <c r="GYB54"/>
      <c r="GYC54"/>
      <c r="GYD54"/>
      <c r="GYE54"/>
      <c r="GYF54"/>
      <c r="GYG54"/>
      <c r="GYH54"/>
      <c r="GYI54"/>
      <c r="GYJ54"/>
      <c r="GYK54"/>
      <c r="GYL54"/>
      <c r="GYM54"/>
      <c r="GYN54"/>
      <c r="GYO54"/>
      <c r="GYP54"/>
      <c r="GYQ54"/>
      <c r="GYR54"/>
      <c r="GYS54"/>
      <c r="GYT54"/>
      <c r="GYU54"/>
      <c r="GYV54"/>
      <c r="GYW54"/>
      <c r="GYX54"/>
      <c r="GYY54"/>
      <c r="GYZ54"/>
      <c r="GZA54"/>
      <c r="GZB54"/>
      <c r="GZC54"/>
      <c r="GZD54"/>
      <c r="GZE54"/>
      <c r="GZF54"/>
      <c r="GZG54"/>
      <c r="GZH54"/>
      <c r="GZI54"/>
      <c r="GZJ54"/>
      <c r="GZK54"/>
      <c r="GZL54"/>
      <c r="GZM54"/>
      <c r="GZN54"/>
      <c r="GZO54"/>
      <c r="GZP54"/>
      <c r="GZQ54"/>
      <c r="GZR54"/>
      <c r="GZS54"/>
      <c r="GZT54"/>
      <c r="GZU54"/>
      <c r="GZV54"/>
      <c r="GZW54"/>
      <c r="GZX54"/>
      <c r="GZY54"/>
      <c r="GZZ54"/>
      <c r="HAA54"/>
      <c r="HAB54"/>
      <c r="HAC54"/>
      <c r="HAD54"/>
      <c r="HAE54"/>
      <c r="HAF54"/>
      <c r="HAG54"/>
      <c r="HAH54"/>
      <c r="HAI54"/>
      <c r="HAJ54"/>
      <c r="HAK54"/>
      <c r="HAL54"/>
      <c r="HAM54"/>
      <c r="HAN54"/>
      <c r="HAO54"/>
      <c r="HAP54"/>
      <c r="HAQ54"/>
      <c r="HAR54"/>
      <c r="HAS54"/>
      <c r="HAT54"/>
      <c r="HAU54"/>
      <c r="HAV54"/>
      <c r="HAW54"/>
      <c r="HAX54"/>
      <c r="HAY54"/>
      <c r="HAZ54"/>
      <c r="HBA54"/>
      <c r="HBB54"/>
      <c r="HBC54"/>
      <c r="HBD54"/>
      <c r="HBE54"/>
      <c r="HBF54"/>
      <c r="HBG54"/>
      <c r="HBH54"/>
      <c r="HBI54"/>
      <c r="HBJ54"/>
      <c r="HBK54"/>
      <c r="HBL54"/>
      <c r="HBM54"/>
      <c r="HBN54"/>
      <c r="HBO54"/>
      <c r="HBP54"/>
      <c r="HBQ54"/>
      <c r="HBR54"/>
      <c r="HBS54"/>
      <c r="HBT54"/>
      <c r="HBU54"/>
      <c r="HBV54"/>
      <c r="HBW54"/>
      <c r="HBX54"/>
      <c r="HBY54"/>
      <c r="HBZ54"/>
      <c r="HCA54"/>
      <c r="HCB54"/>
      <c r="HCC54"/>
      <c r="HCD54"/>
      <c r="HCE54"/>
      <c r="HCF54"/>
      <c r="HCG54"/>
      <c r="HCH54"/>
      <c r="HCI54"/>
      <c r="HCJ54"/>
      <c r="HCK54"/>
      <c r="HCL54"/>
      <c r="HCM54"/>
      <c r="HCN54"/>
      <c r="HCO54"/>
      <c r="HCP54"/>
      <c r="HCQ54"/>
      <c r="HCR54"/>
      <c r="HCS54"/>
      <c r="HCT54"/>
      <c r="HCU54"/>
      <c r="HCV54"/>
      <c r="HCW54"/>
      <c r="HCX54"/>
      <c r="HCY54"/>
      <c r="HCZ54"/>
      <c r="HDA54"/>
      <c r="HDB54"/>
      <c r="HDC54"/>
      <c r="HDD54"/>
      <c r="HDE54"/>
      <c r="HDF54"/>
      <c r="HDG54"/>
      <c r="HDH54"/>
      <c r="HDI54"/>
      <c r="HDJ54"/>
      <c r="HDK54"/>
      <c r="HDL54"/>
      <c r="HDM54"/>
      <c r="HDN54"/>
      <c r="HDO54"/>
      <c r="HDP54"/>
      <c r="HDQ54"/>
      <c r="HDR54"/>
      <c r="HDS54"/>
      <c r="HDT54"/>
      <c r="HDU54"/>
      <c r="HDV54"/>
      <c r="HDW54"/>
      <c r="HDX54"/>
      <c r="HDY54"/>
      <c r="HDZ54"/>
      <c r="HEA54"/>
      <c r="HEB54"/>
      <c r="HEC54"/>
      <c r="HED54"/>
      <c r="HEE54"/>
      <c r="HEF54"/>
      <c r="HEG54"/>
      <c r="HEH54"/>
      <c r="HEI54"/>
      <c r="HEJ54"/>
      <c r="HEK54"/>
      <c r="HEL54"/>
      <c r="HEM54"/>
      <c r="HEN54"/>
      <c r="HEO54"/>
      <c r="HEP54"/>
      <c r="HEQ54"/>
      <c r="HER54"/>
      <c r="HES54"/>
      <c r="HET54"/>
      <c r="HEU54"/>
      <c r="HEV54"/>
      <c r="HEW54"/>
      <c r="HEX54"/>
      <c r="HEY54"/>
      <c r="HEZ54"/>
      <c r="HFA54"/>
      <c r="HFB54"/>
      <c r="HFC54"/>
      <c r="HFD54"/>
      <c r="HFE54"/>
      <c r="HFF54"/>
      <c r="HFG54"/>
      <c r="HFH54"/>
      <c r="HFI54"/>
      <c r="HFJ54"/>
      <c r="HFK54"/>
      <c r="HFL54"/>
      <c r="HFM54"/>
      <c r="HFN54"/>
      <c r="HFO54"/>
      <c r="HFP54"/>
      <c r="HFQ54"/>
      <c r="HFR54"/>
      <c r="HFS54"/>
      <c r="HFT54"/>
      <c r="HFU54"/>
      <c r="HFV54"/>
      <c r="HFW54"/>
      <c r="HFX54"/>
      <c r="HFY54"/>
      <c r="HFZ54"/>
      <c r="HGA54"/>
      <c r="HGB54"/>
      <c r="HGC54"/>
      <c r="HGD54"/>
      <c r="HGE54"/>
      <c r="HGF54"/>
      <c r="HGG54"/>
      <c r="HGH54"/>
      <c r="HGI54"/>
      <c r="HGJ54"/>
      <c r="HGK54"/>
      <c r="HGL54"/>
      <c r="HGM54"/>
      <c r="HGN54"/>
      <c r="HGO54"/>
      <c r="HGP54"/>
      <c r="HGQ54"/>
      <c r="HGR54"/>
      <c r="HGS54"/>
      <c r="HGT54"/>
      <c r="HGU54"/>
      <c r="HGV54"/>
      <c r="HGW54"/>
      <c r="HGX54"/>
      <c r="HGY54"/>
      <c r="HGZ54"/>
      <c r="HHA54"/>
      <c r="HHB54"/>
      <c r="HHC54"/>
      <c r="HHD54"/>
      <c r="HHE54"/>
      <c r="HHF54"/>
      <c r="HHG54"/>
      <c r="HHH54"/>
      <c r="HHI54"/>
      <c r="HHJ54"/>
      <c r="HHK54"/>
      <c r="HHL54"/>
      <c r="HHM54"/>
      <c r="HHN54"/>
      <c r="HHO54"/>
      <c r="HHP54"/>
      <c r="HHQ54"/>
      <c r="HHR54"/>
      <c r="HHS54"/>
      <c r="HHT54"/>
      <c r="HHU54"/>
      <c r="HHV54"/>
      <c r="HHW54"/>
      <c r="HHX54"/>
      <c r="HHY54"/>
      <c r="HHZ54"/>
      <c r="HIA54"/>
      <c r="HIB54"/>
      <c r="HIC54"/>
      <c r="HID54"/>
      <c r="HIE54"/>
      <c r="HIF54"/>
      <c r="HIG54"/>
      <c r="HIH54"/>
      <c r="HII54"/>
      <c r="HIJ54"/>
      <c r="HIK54"/>
      <c r="HIL54"/>
      <c r="HIM54"/>
      <c r="HIN54"/>
      <c r="HIO54"/>
      <c r="HIP54"/>
      <c r="HIQ54"/>
      <c r="HIR54"/>
      <c r="HIS54"/>
      <c r="HIT54"/>
      <c r="HIU54"/>
      <c r="HIV54"/>
      <c r="HIW54"/>
      <c r="HIX54"/>
      <c r="HIY54"/>
      <c r="HIZ54"/>
      <c r="HJA54"/>
      <c r="HJB54"/>
      <c r="HJC54"/>
      <c r="HJD54"/>
      <c r="HJE54"/>
      <c r="HJF54"/>
      <c r="HJG54"/>
      <c r="HJH54"/>
      <c r="HJI54"/>
      <c r="HJJ54"/>
      <c r="HJK54"/>
      <c r="HJL54"/>
      <c r="HJM54"/>
      <c r="HJN54"/>
      <c r="HJO54"/>
      <c r="HJP54"/>
      <c r="HJQ54"/>
      <c r="HJR54"/>
      <c r="HJS54"/>
      <c r="HJT54"/>
      <c r="HJU54"/>
      <c r="HJV54"/>
      <c r="HJW54"/>
      <c r="HJX54"/>
      <c r="HJY54"/>
      <c r="HJZ54"/>
      <c r="HKA54"/>
      <c r="HKB54"/>
      <c r="HKC54"/>
      <c r="HKD54"/>
      <c r="HKE54"/>
      <c r="HKF54"/>
      <c r="HKG54"/>
      <c r="HKH54"/>
      <c r="HKI54"/>
      <c r="HKJ54"/>
      <c r="HKK54"/>
      <c r="HKL54"/>
      <c r="HKM54"/>
      <c r="HKN54"/>
      <c r="HKO54"/>
      <c r="HKP54"/>
      <c r="HKQ54"/>
      <c r="HKR54"/>
      <c r="HKS54"/>
      <c r="HKT54"/>
      <c r="HKU54"/>
      <c r="HKV54"/>
      <c r="HKW54"/>
      <c r="HKX54"/>
      <c r="HKY54"/>
      <c r="HKZ54"/>
      <c r="HLA54"/>
      <c r="HLB54"/>
      <c r="HLC54"/>
      <c r="HLD54"/>
      <c r="HLE54"/>
      <c r="HLF54"/>
      <c r="HLG54"/>
      <c r="HLH54"/>
      <c r="HLI54"/>
      <c r="HLJ54"/>
      <c r="HLK54"/>
      <c r="HLL54"/>
      <c r="HLM54"/>
      <c r="HLN54"/>
      <c r="HLO54"/>
      <c r="HLP54"/>
      <c r="HLQ54"/>
      <c r="HLR54"/>
      <c r="HLS54"/>
      <c r="HLT54"/>
      <c r="HLU54"/>
      <c r="HLV54"/>
      <c r="HLW54"/>
      <c r="HLX54"/>
      <c r="HLY54"/>
      <c r="HLZ54"/>
      <c r="HMA54"/>
      <c r="HMB54"/>
      <c r="HMC54"/>
      <c r="HMD54"/>
      <c r="HME54"/>
      <c r="HMF54"/>
      <c r="HMG54"/>
      <c r="HMH54"/>
      <c r="HMI54"/>
      <c r="HMJ54"/>
      <c r="HMK54"/>
      <c r="HML54"/>
      <c r="HMM54"/>
      <c r="HMN54"/>
      <c r="HMO54"/>
      <c r="HMP54"/>
      <c r="HMQ54"/>
      <c r="HMR54"/>
      <c r="HMS54"/>
      <c r="HMT54"/>
      <c r="HMU54"/>
      <c r="HMV54"/>
      <c r="HMW54"/>
      <c r="HMX54"/>
      <c r="HMY54"/>
      <c r="HMZ54"/>
      <c r="HNA54"/>
      <c r="HNB54"/>
      <c r="HNC54"/>
      <c r="HND54"/>
      <c r="HNE54"/>
      <c r="HNF54"/>
      <c r="HNG54"/>
      <c r="HNH54"/>
      <c r="HNI54"/>
      <c r="HNJ54"/>
      <c r="HNK54"/>
      <c r="HNL54"/>
      <c r="HNM54"/>
      <c r="HNN54"/>
      <c r="HNO54"/>
      <c r="HNP54"/>
      <c r="HNQ54"/>
      <c r="HNR54"/>
      <c r="HNS54"/>
      <c r="HNT54"/>
      <c r="HNU54"/>
      <c r="HNV54"/>
      <c r="HNW54"/>
      <c r="HNX54"/>
      <c r="HNY54"/>
      <c r="HNZ54"/>
      <c r="HOA54"/>
      <c r="HOB54"/>
      <c r="HOC54"/>
      <c r="HOD54"/>
      <c r="HOE54"/>
      <c r="HOF54"/>
      <c r="HOG54"/>
      <c r="HOH54"/>
      <c r="HOI54"/>
      <c r="HOJ54"/>
      <c r="HOK54"/>
      <c r="HOL54"/>
      <c r="HOM54"/>
      <c r="HON54"/>
      <c r="HOO54"/>
      <c r="HOP54"/>
      <c r="HOQ54"/>
      <c r="HOR54"/>
      <c r="HOS54"/>
      <c r="HOT54"/>
      <c r="HOU54"/>
      <c r="HOV54"/>
      <c r="HOW54"/>
      <c r="HOX54"/>
      <c r="HOY54"/>
      <c r="HOZ54"/>
      <c r="HPA54"/>
      <c r="HPB54"/>
      <c r="HPC54"/>
      <c r="HPD54"/>
      <c r="HPE54"/>
      <c r="HPF54"/>
      <c r="HPG54"/>
      <c r="HPH54"/>
      <c r="HPI54"/>
      <c r="HPJ54"/>
      <c r="HPK54"/>
      <c r="HPL54"/>
      <c r="HPM54"/>
      <c r="HPN54"/>
      <c r="HPO54"/>
      <c r="HPP54"/>
      <c r="HPQ54"/>
      <c r="HPR54"/>
      <c r="HPS54"/>
      <c r="HPT54"/>
      <c r="HPU54"/>
      <c r="HPV54"/>
      <c r="HPW54"/>
      <c r="HPX54"/>
      <c r="HPY54"/>
      <c r="HPZ54"/>
      <c r="HQA54"/>
      <c r="HQB54"/>
      <c r="HQC54"/>
      <c r="HQD54"/>
      <c r="HQE54"/>
      <c r="HQF54"/>
      <c r="HQG54"/>
      <c r="HQH54"/>
      <c r="HQI54"/>
      <c r="HQJ54"/>
      <c r="HQK54"/>
      <c r="HQL54"/>
      <c r="HQM54"/>
      <c r="HQN54"/>
      <c r="HQO54"/>
      <c r="HQP54"/>
      <c r="HQQ54"/>
      <c r="HQR54"/>
      <c r="HQS54"/>
      <c r="HQT54"/>
      <c r="HQU54"/>
      <c r="HQV54"/>
      <c r="HQW54"/>
      <c r="HQX54"/>
      <c r="HQY54"/>
      <c r="HQZ54"/>
      <c r="HRA54"/>
      <c r="HRB54"/>
      <c r="HRC54"/>
      <c r="HRD54"/>
      <c r="HRE54"/>
      <c r="HRF54"/>
      <c r="HRG54"/>
      <c r="HRH54"/>
      <c r="HRI54"/>
      <c r="HRJ54"/>
      <c r="HRK54"/>
      <c r="HRL54"/>
      <c r="HRM54"/>
      <c r="HRN54"/>
      <c r="HRO54"/>
      <c r="HRP54"/>
      <c r="HRQ54"/>
      <c r="HRR54"/>
      <c r="HRS54"/>
      <c r="HRT54"/>
      <c r="HRU54"/>
      <c r="HRV54"/>
      <c r="HRW54"/>
      <c r="HRX54"/>
      <c r="HRY54"/>
      <c r="HRZ54"/>
      <c r="HSA54"/>
      <c r="HSB54"/>
      <c r="HSC54"/>
      <c r="HSD54"/>
      <c r="HSE54"/>
      <c r="HSF54"/>
      <c r="HSG54"/>
      <c r="HSH54"/>
      <c r="HSI54"/>
      <c r="HSJ54"/>
      <c r="HSK54"/>
      <c r="HSL54"/>
      <c r="HSM54"/>
      <c r="HSN54"/>
      <c r="HSO54"/>
      <c r="HSP54"/>
      <c r="HSQ54"/>
      <c r="HSR54"/>
      <c r="HSS54"/>
      <c r="HST54"/>
      <c r="HSU54"/>
      <c r="HSV54"/>
      <c r="HSW54"/>
      <c r="HSX54"/>
      <c r="HSY54"/>
      <c r="HSZ54"/>
      <c r="HTA54"/>
      <c r="HTB54"/>
      <c r="HTC54"/>
      <c r="HTD54"/>
      <c r="HTE54"/>
      <c r="HTF54"/>
      <c r="HTG54"/>
      <c r="HTH54"/>
      <c r="HTI54"/>
      <c r="HTJ54"/>
      <c r="HTK54"/>
      <c r="HTL54"/>
      <c r="HTM54"/>
      <c r="HTN54"/>
      <c r="HTO54"/>
      <c r="HTP54"/>
      <c r="HTQ54"/>
      <c r="HTR54"/>
      <c r="HTS54"/>
      <c r="HTT54"/>
      <c r="HTU54"/>
      <c r="HTV54"/>
      <c r="HTW54"/>
      <c r="HTX54"/>
      <c r="HTY54"/>
      <c r="HTZ54"/>
      <c r="HUA54"/>
      <c r="HUB54"/>
      <c r="HUC54"/>
      <c r="HUD54"/>
      <c r="HUE54"/>
      <c r="HUF54"/>
      <c r="HUG54"/>
      <c r="HUH54"/>
      <c r="HUI54"/>
      <c r="HUJ54"/>
      <c r="HUK54"/>
      <c r="HUL54"/>
      <c r="HUM54"/>
      <c r="HUN54"/>
      <c r="HUO54"/>
      <c r="HUP54"/>
      <c r="HUQ54"/>
      <c r="HUR54"/>
      <c r="HUS54"/>
      <c r="HUT54"/>
      <c r="HUU54"/>
      <c r="HUV54"/>
      <c r="HUW54"/>
      <c r="HUX54"/>
      <c r="HUY54"/>
      <c r="HUZ54"/>
      <c r="HVA54"/>
      <c r="HVB54"/>
      <c r="HVC54"/>
      <c r="HVD54"/>
      <c r="HVE54"/>
      <c r="HVF54"/>
      <c r="HVG54"/>
      <c r="HVH54"/>
      <c r="HVI54"/>
      <c r="HVJ54"/>
      <c r="HVK54"/>
      <c r="HVL54"/>
      <c r="HVM54"/>
      <c r="HVN54"/>
      <c r="HVO54"/>
      <c r="HVP54"/>
      <c r="HVQ54"/>
      <c r="HVR54"/>
      <c r="HVS54"/>
      <c r="HVT54"/>
      <c r="HVU54"/>
      <c r="HVV54"/>
      <c r="HVW54"/>
      <c r="HVX54"/>
      <c r="HVY54"/>
      <c r="HVZ54"/>
      <c r="HWA54"/>
      <c r="HWB54"/>
      <c r="HWC54"/>
      <c r="HWD54"/>
      <c r="HWE54"/>
      <c r="HWF54"/>
      <c r="HWG54"/>
      <c r="HWH54"/>
      <c r="HWI54"/>
      <c r="HWJ54"/>
      <c r="HWK54"/>
      <c r="HWL54"/>
      <c r="HWM54"/>
      <c r="HWN54"/>
      <c r="HWO54"/>
      <c r="HWP54"/>
      <c r="HWQ54"/>
      <c r="HWR54"/>
      <c r="HWS54"/>
      <c r="HWT54"/>
      <c r="HWU54"/>
      <c r="HWV54"/>
      <c r="HWW54"/>
      <c r="HWX54"/>
      <c r="HWY54"/>
      <c r="HWZ54"/>
      <c r="HXA54"/>
      <c r="HXB54"/>
      <c r="HXC54"/>
      <c r="HXD54"/>
      <c r="HXE54"/>
      <c r="HXF54"/>
      <c r="HXG54"/>
      <c r="HXH54"/>
      <c r="HXI54"/>
      <c r="HXJ54"/>
      <c r="HXK54"/>
      <c r="HXL54"/>
      <c r="HXM54"/>
      <c r="HXN54"/>
      <c r="HXO54"/>
      <c r="HXP54"/>
      <c r="HXQ54"/>
      <c r="HXR54"/>
      <c r="HXS54"/>
      <c r="HXT54"/>
      <c r="HXU54"/>
      <c r="HXV54"/>
      <c r="HXW54"/>
      <c r="HXX54"/>
      <c r="HXY54"/>
      <c r="HXZ54"/>
      <c r="HYA54"/>
      <c r="HYB54"/>
      <c r="HYC54"/>
      <c r="HYD54"/>
      <c r="HYE54"/>
      <c r="HYF54"/>
      <c r="HYG54"/>
      <c r="HYH54"/>
      <c r="HYI54"/>
      <c r="HYJ54"/>
      <c r="HYK54"/>
      <c r="HYL54"/>
      <c r="HYM54"/>
      <c r="HYN54"/>
      <c r="HYO54"/>
      <c r="HYP54"/>
      <c r="HYQ54"/>
      <c r="HYR54"/>
      <c r="HYS54"/>
      <c r="HYT54"/>
      <c r="HYU54"/>
      <c r="HYV54"/>
      <c r="HYW54"/>
      <c r="HYX54"/>
      <c r="HYY54"/>
      <c r="HYZ54"/>
      <c r="HZA54"/>
      <c r="HZB54"/>
      <c r="HZC54"/>
      <c r="HZD54"/>
      <c r="HZE54"/>
      <c r="HZF54"/>
      <c r="HZG54"/>
      <c r="HZH54"/>
      <c r="HZI54"/>
      <c r="HZJ54"/>
      <c r="HZK54"/>
      <c r="HZL54"/>
      <c r="HZM54"/>
      <c r="HZN54"/>
      <c r="HZO54"/>
      <c r="HZP54"/>
      <c r="HZQ54"/>
      <c r="HZR54"/>
      <c r="HZS54"/>
      <c r="HZT54"/>
      <c r="HZU54"/>
      <c r="HZV54"/>
      <c r="HZW54"/>
      <c r="HZX54"/>
      <c r="HZY54"/>
      <c r="HZZ54"/>
      <c r="IAA54"/>
      <c r="IAB54"/>
      <c r="IAC54"/>
      <c r="IAD54"/>
      <c r="IAE54"/>
      <c r="IAF54"/>
      <c r="IAG54"/>
      <c r="IAH54"/>
      <c r="IAI54"/>
      <c r="IAJ54"/>
      <c r="IAK54"/>
      <c r="IAL54"/>
      <c r="IAM54"/>
      <c r="IAN54"/>
      <c r="IAO54"/>
      <c r="IAP54"/>
      <c r="IAQ54"/>
      <c r="IAR54"/>
      <c r="IAS54"/>
      <c r="IAT54"/>
      <c r="IAU54"/>
      <c r="IAV54"/>
      <c r="IAW54"/>
      <c r="IAX54"/>
      <c r="IAY54"/>
      <c r="IAZ54"/>
      <c r="IBA54"/>
      <c r="IBB54"/>
      <c r="IBC54"/>
      <c r="IBD54"/>
      <c r="IBE54"/>
      <c r="IBF54"/>
      <c r="IBG54"/>
      <c r="IBH54"/>
      <c r="IBI54"/>
      <c r="IBJ54"/>
      <c r="IBK54"/>
      <c r="IBL54"/>
      <c r="IBM54"/>
      <c r="IBN54"/>
      <c r="IBO54"/>
      <c r="IBP54"/>
      <c r="IBQ54"/>
      <c r="IBR54"/>
      <c r="IBS54"/>
      <c r="IBT54"/>
      <c r="IBU54"/>
      <c r="IBV54"/>
      <c r="IBW54"/>
      <c r="IBX54"/>
      <c r="IBY54"/>
      <c r="IBZ54"/>
      <c r="ICA54"/>
      <c r="ICB54"/>
      <c r="ICC54"/>
      <c r="ICD54"/>
      <c r="ICE54"/>
      <c r="ICF54"/>
      <c r="ICG54"/>
      <c r="ICH54"/>
      <c r="ICI54"/>
      <c r="ICJ54"/>
      <c r="ICK54"/>
      <c r="ICL54"/>
      <c r="ICM54"/>
      <c r="ICN54"/>
      <c r="ICO54"/>
      <c r="ICP54"/>
      <c r="ICQ54"/>
      <c r="ICR54"/>
      <c r="ICS54"/>
      <c r="ICT54"/>
      <c r="ICU54"/>
      <c r="ICV54"/>
      <c r="ICW54"/>
      <c r="ICX54"/>
      <c r="ICY54"/>
      <c r="ICZ54"/>
      <c r="IDA54"/>
      <c r="IDB54"/>
      <c r="IDC54"/>
      <c r="IDD54"/>
      <c r="IDE54"/>
      <c r="IDF54"/>
      <c r="IDG54"/>
      <c r="IDH54"/>
      <c r="IDI54"/>
      <c r="IDJ54"/>
      <c r="IDK54"/>
      <c r="IDL54"/>
      <c r="IDM54"/>
      <c r="IDN54"/>
      <c r="IDO54"/>
      <c r="IDP54"/>
      <c r="IDQ54"/>
      <c r="IDR54"/>
      <c r="IDS54"/>
      <c r="IDT54"/>
      <c r="IDU54"/>
      <c r="IDV54"/>
      <c r="IDW54"/>
      <c r="IDX54"/>
      <c r="IDY54"/>
      <c r="IDZ54"/>
      <c r="IEA54"/>
      <c r="IEB54"/>
      <c r="IEC54"/>
      <c r="IED54"/>
      <c r="IEE54"/>
      <c r="IEF54"/>
      <c r="IEG54"/>
      <c r="IEH54"/>
      <c r="IEI54"/>
      <c r="IEJ54"/>
      <c r="IEK54"/>
      <c r="IEL54"/>
      <c r="IEM54"/>
      <c r="IEN54"/>
      <c r="IEO54"/>
      <c r="IEP54"/>
      <c r="IEQ54"/>
      <c r="IER54"/>
      <c r="IES54"/>
      <c r="IET54"/>
      <c r="IEU54"/>
      <c r="IEV54"/>
      <c r="IEW54"/>
      <c r="IEX54"/>
      <c r="IEY54"/>
      <c r="IEZ54"/>
      <c r="IFA54"/>
      <c r="IFB54"/>
      <c r="IFC54"/>
      <c r="IFD54"/>
      <c r="IFE54"/>
      <c r="IFF54"/>
      <c r="IFG54"/>
      <c r="IFH54"/>
      <c r="IFI54"/>
      <c r="IFJ54"/>
      <c r="IFK54"/>
      <c r="IFL54"/>
      <c r="IFM54"/>
      <c r="IFN54"/>
      <c r="IFO54"/>
      <c r="IFP54"/>
      <c r="IFQ54"/>
      <c r="IFR54"/>
      <c r="IFS54"/>
      <c r="IFT54"/>
      <c r="IFU54"/>
      <c r="IFV54"/>
      <c r="IFW54"/>
      <c r="IFX54"/>
      <c r="IFY54"/>
      <c r="IFZ54"/>
      <c r="IGA54"/>
      <c r="IGB54"/>
      <c r="IGC54"/>
      <c r="IGD54"/>
      <c r="IGE54"/>
      <c r="IGF54"/>
      <c r="IGG54"/>
      <c r="IGH54"/>
      <c r="IGI54"/>
      <c r="IGJ54"/>
      <c r="IGK54"/>
      <c r="IGL54"/>
      <c r="IGM54"/>
      <c r="IGN54"/>
      <c r="IGO54"/>
      <c r="IGP54"/>
      <c r="IGQ54"/>
      <c r="IGR54"/>
      <c r="IGS54"/>
      <c r="IGT54"/>
      <c r="IGU54"/>
      <c r="IGV54"/>
      <c r="IGW54"/>
      <c r="IGX54"/>
      <c r="IGY54"/>
      <c r="IGZ54"/>
      <c r="IHA54"/>
      <c r="IHB54"/>
      <c r="IHC54"/>
      <c r="IHD54"/>
      <c r="IHE54"/>
      <c r="IHF54"/>
      <c r="IHG54"/>
      <c r="IHH54"/>
      <c r="IHI54"/>
      <c r="IHJ54"/>
      <c r="IHK54"/>
      <c r="IHL54"/>
      <c r="IHM54"/>
      <c r="IHN54"/>
      <c r="IHO54"/>
      <c r="IHP54"/>
      <c r="IHQ54"/>
      <c r="IHR54"/>
      <c r="IHS54"/>
      <c r="IHT54"/>
      <c r="IHU54"/>
      <c r="IHV54"/>
      <c r="IHW54"/>
      <c r="IHX54"/>
      <c r="IHY54"/>
      <c r="IHZ54"/>
      <c r="IIA54"/>
      <c r="IIB54"/>
      <c r="IIC54"/>
      <c r="IID54"/>
      <c r="IIE54"/>
      <c r="IIF54"/>
      <c r="IIG54"/>
      <c r="IIH54"/>
      <c r="III54"/>
      <c r="IIJ54"/>
      <c r="IIK54"/>
      <c r="IIL54"/>
      <c r="IIM54"/>
      <c r="IIN54"/>
      <c r="IIO54"/>
      <c r="IIP54"/>
      <c r="IIQ54"/>
      <c r="IIR54"/>
      <c r="IIS54"/>
      <c r="IIT54"/>
      <c r="IIU54"/>
      <c r="IIV54"/>
      <c r="IIW54"/>
      <c r="IIX54"/>
      <c r="IIY54"/>
      <c r="IIZ54"/>
      <c r="IJA54"/>
      <c r="IJB54"/>
      <c r="IJC54"/>
      <c r="IJD54"/>
      <c r="IJE54"/>
      <c r="IJF54"/>
      <c r="IJG54"/>
      <c r="IJH54"/>
      <c r="IJI54"/>
      <c r="IJJ54"/>
      <c r="IJK54"/>
      <c r="IJL54"/>
      <c r="IJM54"/>
      <c r="IJN54"/>
      <c r="IJO54"/>
      <c r="IJP54"/>
      <c r="IJQ54"/>
      <c r="IJR54"/>
      <c r="IJS54"/>
      <c r="IJT54"/>
      <c r="IJU54"/>
      <c r="IJV54"/>
      <c r="IJW54"/>
      <c r="IJX54"/>
      <c r="IJY54"/>
      <c r="IJZ54"/>
      <c r="IKA54"/>
      <c r="IKB54"/>
      <c r="IKC54"/>
      <c r="IKD54"/>
      <c r="IKE54"/>
      <c r="IKF54"/>
      <c r="IKG54"/>
      <c r="IKH54"/>
      <c r="IKI54"/>
      <c r="IKJ54"/>
      <c r="IKK54"/>
      <c r="IKL54"/>
      <c r="IKM54"/>
      <c r="IKN54"/>
      <c r="IKO54"/>
      <c r="IKP54"/>
      <c r="IKQ54"/>
      <c r="IKR54"/>
      <c r="IKS54"/>
      <c r="IKT54"/>
      <c r="IKU54"/>
      <c r="IKV54"/>
      <c r="IKW54"/>
      <c r="IKX54"/>
      <c r="IKY54"/>
      <c r="IKZ54"/>
      <c r="ILA54"/>
      <c r="ILB54"/>
      <c r="ILC54"/>
      <c r="ILD54"/>
      <c r="ILE54"/>
      <c r="ILF54"/>
      <c r="ILG54"/>
      <c r="ILH54"/>
      <c r="ILI54"/>
      <c r="ILJ54"/>
      <c r="ILK54"/>
      <c r="ILL54"/>
      <c r="ILM54"/>
      <c r="ILN54"/>
      <c r="ILO54"/>
      <c r="ILP54"/>
      <c r="ILQ54"/>
      <c r="ILR54"/>
      <c r="ILS54"/>
      <c r="ILT54"/>
      <c r="ILU54"/>
      <c r="ILV54"/>
      <c r="ILW54"/>
      <c r="ILX54"/>
      <c r="ILY54"/>
      <c r="ILZ54"/>
      <c r="IMA54"/>
      <c r="IMB54"/>
      <c r="IMC54"/>
      <c r="IMD54"/>
      <c r="IME54"/>
      <c r="IMF54"/>
      <c r="IMG54"/>
      <c r="IMH54"/>
      <c r="IMI54"/>
      <c r="IMJ54"/>
      <c r="IMK54"/>
      <c r="IML54"/>
      <c r="IMM54"/>
      <c r="IMN54"/>
      <c r="IMO54"/>
      <c r="IMP54"/>
      <c r="IMQ54"/>
      <c r="IMR54"/>
      <c r="IMS54"/>
      <c r="IMT54"/>
      <c r="IMU54"/>
      <c r="IMV54"/>
      <c r="IMW54"/>
      <c r="IMX54"/>
      <c r="IMY54"/>
      <c r="IMZ54"/>
      <c r="INA54"/>
      <c r="INB54"/>
      <c r="INC54"/>
      <c r="IND54"/>
      <c r="INE54"/>
      <c r="INF54"/>
      <c r="ING54"/>
      <c r="INH54"/>
      <c r="INI54"/>
      <c r="INJ54"/>
      <c r="INK54"/>
      <c r="INL54"/>
      <c r="INM54"/>
      <c r="INN54"/>
      <c r="INO54"/>
      <c r="INP54"/>
      <c r="INQ54"/>
      <c r="INR54"/>
      <c r="INS54"/>
      <c r="INT54"/>
      <c r="INU54"/>
      <c r="INV54"/>
      <c r="INW54"/>
      <c r="INX54"/>
      <c r="INY54"/>
      <c r="INZ54"/>
      <c r="IOA54"/>
      <c r="IOB54"/>
      <c r="IOC54"/>
      <c r="IOD54"/>
      <c r="IOE54"/>
      <c r="IOF54"/>
      <c r="IOG54"/>
      <c r="IOH54"/>
      <c r="IOI54"/>
      <c r="IOJ54"/>
      <c r="IOK54"/>
      <c r="IOL54"/>
      <c r="IOM54"/>
      <c r="ION54"/>
      <c r="IOO54"/>
      <c r="IOP54"/>
      <c r="IOQ54"/>
      <c r="IOR54"/>
      <c r="IOS54"/>
      <c r="IOT54"/>
      <c r="IOU54"/>
      <c r="IOV54"/>
      <c r="IOW54"/>
      <c r="IOX54"/>
      <c r="IOY54"/>
      <c r="IOZ54"/>
      <c r="IPA54"/>
      <c r="IPB54"/>
      <c r="IPC54"/>
      <c r="IPD54"/>
      <c r="IPE54"/>
      <c r="IPF54"/>
      <c r="IPG54"/>
      <c r="IPH54"/>
      <c r="IPI54"/>
      <c r="IPJ54"/>
      <c r="IPK54"/>
      <c r="IPL54"/>
      <c r="IPM54"/>
      <c r="IPN54"/>
      <c r="IPO54"/>
      <c r="IPP54"/>
      <c r="IPQ54"/>
      <c r="IPR54"/>
      <c r="IPS54"/>
      <c r="IPT54"/>
      <c r="IPU54"/>
      <c r="IPV54"/>
      <c r="IPW54"/>
      <c r="IPX54"/>
      <c r="IPY54"/>
      <c r="IPZ54"/>
      <c r="IQA54"/>
      <c r="IQB54"/>
      <c r="IQC54"/>
      <c r="IQD54"/>
      <c r="IQE54"/>
      <c r="IQF54"/>
      <c r="IQG54"/>
      <c r="IQH54"/>
      <c r="IQI54"/>
      <c r="IQJ54"/>
      <c r="IQK54"/>
      <c r="IQL54"/>
      <c r="IQM54"/>
      <c r="IQN54"/>
      <c r="IQO54"/>
      <c r="IQP54"/>
      <c r="IQQ54"/>
      <c r="IQR54"/>
      <c r="IQS54"/>
      <c r="IQT54"/>
      <c r="IQU54"/>
      <c r="IQV54"/>
      <c r="IQW54"/>
      <c r="IQX54"/>
      <c r="IQY54"/>
      <c r="IQZ54"/>
      <c r="IRA54"/>
      <c r="IRB54"/>
      <c r="IRC54"/>
      <c r="IRD54"/>
      <c r="IRE54"/>
      <c r="IRF54"/>
      <c r="IRG54"/>
      <c r="IRH54"/>
      <c r="IRI54"/>
      <c r="IRJ54"/>
      <c r="IRK54"/>
      <c r="IRL54"/>
      <c r="IRM54"/>
      <c r="IRN54"/>
      <c r="IRO54"/>
      <c r="IRP54"/>
      <c r="IRQ54"/>
      <c r="IRR54"/>
      <c r="IRS54"/>
      <c r="IRT54"/>
      <c r="IRU54"/>
      <c r="IRV54"/>
      <c r="IRW54"/>
      <c r="IRX54"/>
      <c r="IRY54"/>
      <c r="IRZ54"/>
      <c r="ISA54"/>
      <c r="ISB54"/>
      <c r="ISC54"/>
      <c r="ISD54"/>
      <c r="ISE54"/>
      <c r="ISF54"/>
      <c r="ISG54"/>
      <c r="ISH54"/>
      <c r="ISI54"/>
      <c r="ISJ54"/>
      <c r="ISK54"/>
      <c r="ISL54"/>
      <c r="ISM54"/>
      <c r="ISN54"/>
      <c r="ISO54"/>
      <c r="ISP54"/>
      <c r="ISQ54"/>
      <c r="ISR54"/>
      <c r="ISS54"/>
      <c r="IST54"/>
      <c r="ISU54"/>
      <c r="ISV54"/>
      <c r="ISW54"/>
      <c r="ISX54"/>
      <c r="ISY54"/>
      <c r="ISZ54"/>
      <c r="ITA54"/>
      <c r="ITB54"/>
      <c r="ITC54"/>
      <c r="ITD54"/>
      <c r="ITE54"/>
      <c r="ITF54"/>
      <c r="ITG54"/>
      <c r="ITH54"/>
      <c r="ITI54"/>
      <c r="ITJ54"/>
      <c r="ITK54"/>
      <c r="ITL54"/>
      <c r="ITM54"/>
      <c r="ITN54"/>
      <c r="ITO54"/>
      <c r="ITP54"/>
      <c r="ITQ54"/>
      <c r="ITR54"/>
      <c r="ITS54"/>
      <c r="ITT54"/>
      <c r="ITU54"/>
      <c r="ITV54"/>
      <c r="ITW54"/>
      <c r="ITX54"/>
      <c r="ITY54"/>
      <c r="ITZ54"/>
      <c r="IUA54"/>
      <c r="IUB54"/>
      <c r="IUC54"/>
      <c r="IUD54"/>
      <c r="IUE54"/>
      <c r="IUF54"/>
      <c r="IUG54"/>
      <c r="IUH54"/>
      <c r="IUI54"/>
      <c r="IUJ54"/>
      <c r="IUK54"/>
      <c r="IUL54"/>
      <c r="IUM54"/>
      <c r="IUN54"/>
      <c r="IUO54"/>
      <c r="IUP54"/>
      <c r="IUQ54"/>
      <c r="IUR54"/>
      <c r="IUS54"/>
      <c r="IUT54"/>
      <c r="IUU54"/>
      <c r="IUV54"/>
      <c r="IUW54"/>
      <c r="IUX54"/>
      <c r="IUY54"/>
      <c r="IUZ54"/>
      <c r="IVA54"/>
      <c r="IVB54"/>
      <c r="IVC54"/>
      <c r="IVD54"/>
      <c r="IVE54"/>
      <c r="IVF54"/>
      <c r="IVG54"/>
      <c r="IVH54"/>
      <c r="IVI54"/>
      <c r="IVJ54"/>
      <c r="IVK54"/>
      <c r="IVL54"/>
      <c r="IVM54"/>
      <c r="IVN54"/>
      <c r="IVO54"/>
      <c r="IVP54"/>
      <c r="IVQ54"/>
      <c r="IVR54"/>
      <c r="IVS54"/>
      <c r="IVT54"/>
      <c r="IVU54"/>
      <c r="IVV54"/>
      <c r="IVW54"/>
      <c r="IVX54"/>
      <c r="IVY54"/>
      <c r="IVZ54"/>
      <c r="IWA54"/>
      <c r="IWB54"/>
      <c r="IWC54"/>
      <c r="IWD54"/>
      <c r="IWE54"/>
      <c r="IWF54"/>
      <c r="IWG54"/>
      <c r="IWH54"/>
      <c r="IWI54"/>
      <c r="IWJ54"/>
      <c r="IWK54"/>
      <c r="IWL54"/>
      <c r="IWM54"/>
      <c r="IWN54"/>
      <c r="IWO54"/>
      <c r="IWP54"/>
      <c r="IWQ54"/>
      <c r="IWR54"/>
      <c r="IWS54"/>
      <c r="IWT54"/>
      <c r="IWU54"/>
      <c r="IWV54"/>
      <c r="IWW54"/>
      <c r="IWX54"/>
      <c r="IWY54"/>
      <c r="IWZ54"/>
      <c r="IXA54"/>
      <c r="IXB54"/>
      <c r="IXC54"/>
      <c r="IXD54"/>
      <c r="IXE54"/>
      <c r="IXF54"/>
      <c r="IXG54"/>
      <c r="IXH54"/>
      <c r="IXI54"/>
      <c r="IXJ54"/>
      <c r="IXK54"/>
      <c r="IXL54"/>
      <c r="IXM54"/>
      <c r="IXN54"/>
      <c r="IXO54"/>
      <c r="IXP54"/>
      <c r="IXQ54"/>
      <c r="IXR54"/>
      <c r="IXS54"/>
      <c r="IXT54"/>
      <c r="IXU54"/>
      <c r="IXV54"/>
      <c r="IXW54"/>
      <c r="IXX54"/>
      <c r="IXY54"/>
      <c r="IXZ54"/>
      <c r="IYA54"/>
      <c r="IYB54"/>
      <c r="IYC54"/>
      <c r="IYD54"/>
      <c r="IYE54"/>
      <c r="IYF54"/>
      <c r="IYG54"/>
      <c r="IYH54"/>
      <c r="IYI54"/>
      <c r="IYJ54"/>
      <c r="IYK54"/>
      <c r="IYL54"/>
      <c r="IYM54"/>
      <c r="IYN54"/>
      <c r="IYO54"/>
      <c r="IYP54"/>
      <c r="IYQ54"/>
      <c r="IYR54"/>
      <c r="IYS54"/>
      <c r="IYT54"/>
      <c r="IYU54"/>
      <c r="IYV54"/>
      <c r="IYW54"/>
      <c r="IYX54"/>
      <c r="IYY54"/>
      <c r="IYZ54"/>
      <c r="IZA54"/>
      <c r="IZB54"/>
      <c r="IZC54"/>
      <c r="IZD54"/>
      <c r="IZE54"/>
      <c r="IZF54"/>
      <c r="IZG54"/>
      <c r="IZH54"/>
      <c r="IZI54"/>
      <c r="IZJ54"/>
      <c r="IZK54"/>
      <c r="IZL54"/>
      <c r="IZM54"/>
      <c r="IZN54"/>
      <c r="IZO54"/>
      <c r="IZP54"/>
      <c r="IZQ54"/>
      <c r="IZR54"/>
      <c r="IZS54"/>
      <c r="IZT54"/>
      <c r="IZU54"/>
      <c r="IZV54"/>
      <c r="IZW54"/>
      <c r="IZX54"/>
      <c r="IZY54"/>
      <c r="IZZ54"/>
      <c r="JAA54"/>
      <c r="JAB54"/>
      <c r="JAC54"/>
      <c r="JAD54"/>
      <c r="JAE54"/>
      <c r="JAF54"/>
      <c r="JAG54"/>
      <c r="JAH54"/>
      <c r="JAI54"/>
      <c r="JAJ54"/>
      <c r="JAK54"/>
      <c r="JAL54"/>
      <c r="JAM54"/>
      <c r="JAN54"/>
      <c r="JAO54"/>
      <c r="JAP54"/>
      <c r="JAQ54"/>
      <c r="JAR54"/>
      <c r="JAS54"/>
      <c r="JAT54"/>
      <c r="JAU54"/>
      <c r="JAV54"/>
      <c r="JAW54"/>
      <c r="JAX54"/>
      <c r="JAY54"/>
      <c r="JAZ54"/>
      <c r="JBA54"/>
      <c r="JBB54"/>
      <c r="JBC54"/>
      <c r="JBD54"/>
      <c r="JBE54"/>
      <c r="JBF54"/>
      <c r="JBG54"/>
      <c r="JBH54"/>
      <c r="JBI54"/>
      <c r="JBJ54"/>
      <c r="JBK54"/>
      <c r="JBL54"/>
      <c r="JBM54"/>
      <c r="JBN54"/>
      <c r="JBO54"/>
      <c r="JBP54"/>
      <c r="JBQ54"/>
      <c r="JBR54"/>
      <c r="JBS54"/>
      <c r="JBT54"/>
      <c r="JBU54"/>
      <c r="JBV54"/>
      <c r="JBW54"/>
      <c r="JBX54"/>
      <c r="JBY54"/>
      <c r="JBZ54"/>
      <c r="JCA54"/>
      <c r="JCB54"/>
      <c r="JCC54"/>
      <c r="JCD54"/>
      <c r="JCE54"/>
      <c r="JCF54"/>
      <c r="JCG54"/>
      <c r="JCH54"/>
      <c r="JCI54"/>
      <c r="JCJ54"/>
      <c r="JCK54"/>
      <c r="JCL54"/>
      <c r="JCM54"/>
      <c r="JCN54"/>
      <c r="JCO54"/>
      <c r="JCP54"/>
      <c r="JCQ54"/>
      <c r="JCR54"/>
      <c r="JCS54"/>
      <c r="JCT54"/>
      <c r="JCU54"/>
      <c r="JCV54"/>
      <c r="JCW54"/>
      <c r="JCX54"/>
      <c r="JCY54"/>
      <c r="JCZ54"/>
      <c r="JDA54"/>
      <c r="JDB54"/>
      <c r="JDC54"/>
      <c r="JDD54"/>
      <c r="JDE54"/>
      <c r="JDF54"/>
      <c r="JDG54"/>
      <c r="JDH54"/>
      <c r="JDI54"/>
      <c r="JDJ54"/>
      <c r="JDK54"/>
      <c r="JDL54"/>
      <c r="JDM54"/>
      <c r="JDN54"/>
      <c r="JDO54"/>
      <c r="JDP54"/>
      <c r="JDQ54"/>
      <c r="JDR54"/>
      <c r="JDS54"/>
      <c r="JDT54"/>
      <c r="JDU54"/>
      <c r="JDV54"/>
      <c r="JDW54"/>
      <c r="JDX54"/>
      <c r="JDY54"/>
      <c r="JDZ54"/>
      <c r="JEA54"/>
      <c r="JEB54"/>
      <c r="JEC54"/>
      <c r="JED54"/>
      <c r="JEE54"/>
      <c r="JEF54"/>
      <c r="JEG54"/>
      <c r="JEH54"/>
      <c r="JEI54"/>
      <c r="JEJ54"/>
      <c r="JEK54"/>
      <c r="JEL54"/>
      <c r="JEM54"/>
      <c r="JEN54"/>
      <c r="JEO54"/>
      <c r="JEP54"/>
      <c r="JEQ54"/>
      <c r="JER54"/>
      <c r="JES54"/>
      <c r="JET54"/>
      <c r="JEU54"/>
      <c r="JEV54"/>
      <c r="JEW54"/>
      <c r="JEX54"/>
      <c r="JEY54"/>
      <c r="JEZ54"/>
      <c r="JFA54"/>
      <c r="JFB54"/>
      <c r="JFC54"/>
      <c r="JFD54"/>
      <c r="JFE54"/>
      <c r="JFF54"/>
      <c r="JFG54"/>
      <c r="JFH54"/>
      <c r="JFI54"/>
      <c r="JFJ54"/>
      <c r="JFK54"/>
      <c r="JFL54"/>
      <c r="JFM54"/>
      <c r="JFN54"/>
      <c r="JFO54"/>
      <c r="JFP54"/>
      <c r="JFQ54"/>
      <c r="JFR54"/>
      <c r="JFS54"/>
      <c r="JFT54"/>
      <c r="JFU54"/>
      <c r="JFV54"/>
      <c r="JFW54"/>
      <c r="JFX54"/>
      <c r="JFY54"/>
      <c r="JFZ54"/>
      <c r="JGA54"/>
      <c r="JGB54"/>
      <c r="JGC54"/>
      <c r="JGD54"/>
      <c r="JGE54"/>
      <c r="JGF54"/>
      <c r="JGG54"/>
      <c r="JGH54"/>
      <c r="JGI54"/>
      <c r="JGJ54"/>
      <c r="JGK54"/>
      <c r="JGL54"/>
      <c r="JGM54"/>
      <c r="JGN54"/>
      <c r="JGO54"/>
      <c r="JGP54"/>
      <c r="JGQ54"/>
      <c r="JGR54"/>
      <c r="JGS54"/>
      <c r="JGT54"/>
      <c r="JGU54"/>
      <c r="JGV54"/>
      <c r="JGW54"/>
      <c r="JGX54"/>
      <c r="JGY54"/>
      <c r="JGZ54"/>
      <c r="JHA54"/>
      <c r="JHB54"/>
      <c r="JHC54"/>
      <c r="JHD54"/>
      <c r="JHE54"/>
      <c r="JHF54"/>
      <c r="JHG54"/>
      <c r="JHH54"/>
      <c r="JHI54"/>
      <c r="JHJ54"/>
      <c r="JHK54"/>
      <c r="JHL54"/>
      <c r="JHM54"/>
      <c r="JHN54"/>
      <c r="JHO54"/>
      <c r="JHP54"/>
      <c r="JHQ54"/>
      <c r="JHR54"/>
      <c r="JHS54"/>
      <c r="JHT54"/>
      <c r="JHU54"/>
      <c r="JHV54"/>
      <c r="JHW54"/>
      <c r="JHX54"/>
      <c r="JHY54"/>
      <c r="JHZ54"/>
      <c r="JIA54"/>
      <c r="JIB54"/>
      <c r="JIC54"/>
      <c r="JID54"/>
      <c r="JIE54"/>
      <c r="JIF54"/>
      <c r="JIG54"/>
      <c r="JIH54"/>
      <c r="JII54"/>
      <c r="JIJ54"/>
      <c r="JIK54"/>
      <c r="JIL54"/>
      <c r="JIM54"/>
      <c r="JIN54"/>
      <c r="JIO54"/>
      <c r="JIP54"/>
      <c r="JIQ54"/>
      <c r="JIR54"/>
      <c r="JIS54"/>
      <c r="JIT54"/>
      <c r="JIU54"/>
      <c r="JIV54"/>
      <c r="JIW54"/>
      <c r="JIX54"/>
      <c r="JIY54"/>
      <c r="JIZ54"/>
      <c r="JJA54"/>
      <c r="JJB54"/>
      <c r="JJC54"/>
      <c r="JJD54"/>
      <c r="JJE54"/>
      <c r="JJF54"/>
      <c r="JJG54"/>
      <c r="JJH54"/>
      <c r="JJI54"/>
      <c r="JJJ54"/>
      <c r="JJK54"/>
      <c r="JJL54"/>
      <c r="JJM54"/>
      <c r="JJN54"/>
      <c r="JJO54"/>
      <c r="JJP54"/>
      <c r="JJQ54"/>
      <c r="JJR54"/>
      <c r="JJS54"/>
      <c r="JJT54"/>
      <c r="JJU54"/>
      <c r="JJV54"/>
      <c r="JJW54"/>
      <c r="JJX54"/>
      <c r="JJY54"/>
      <c r="JJZ54"/>
      <c r="JKA54"/>
      <c r="JKB54"/>
      <c r="JKC54"/>
      <c r="JKD54"/>
      <c r="JKE54"/>
      <c r="JKF54"/>
      <c r="JKG54"/>
      <c r="JKH54"/>
      <c r="JKI54"/>
      <c r="JKJ54"/>
      <c r="JKK54"/>
      <c r="JKL54"/>
      <c r="JKM54"/>
      <c r="JKN54"/>
      <c r="JKO54"/>
      <c r="JKP54"/>
      <c r="JKQ54"/>
      <c r="JKR54"/>
      <c r="JKS54"/>
      <c r="JKT54"/>
      <c r="JKU54"/>
      <c r="JKV54"/>
      <c r="JKW54"/>
      <c r="JKX54"/>
      <c r="JKY54"/>
      <c r="JKZ54"/>
      <c r="JLA54"/>
      <c r="JLB54"/>
      <c r="JLC54"/>
      <c r="JLD54"/>
      <c r="JLE54"/>
      <c r="JLF54"/>
      <c r="JLG54"/>
      <c r="JLH54"/>
      <c r="JLI54"/>
      <c r="JLJ54"/>
      <c r="JLK54"/>
      <c r="JLL54"/>
      <c r="JLM54"/>
      <c r="JLN54"/>
      <c r="JLO54"/>
      <c r="JLP54"/>
      <c r="JLQ54"/>
      <c r="JLR54"/>
      <c r="JLS54"/>
      <c r="JLT54"/>
      <c r="JLU54"/>
      <c r="JLV54"/>
      <c r="JLW54"/>
      <c r="JLX54"/>
      <c r="JLY54"/>
      <c r="JLZ54"/>
      <c r="JMA54"/>
      <c r="JMB54"/>
      <c r="JMC54"/>
      <c r="JMD54"/>
      <c r="JME54"/>
      <c r="JMF54"/>
      <c r="JMG54"/>
      <c r="JMH54"/>
      <c r="JMI54"/>
      <c r="JMJ54"/>
      <c r="JMK54"/>
      <c r="JML54"/>
      <c r="JMM54"/>
      <c r="JMN54"/>
      <c r="JMO54"/>
      <c r="JMP54"/>
      <c r="JMQ54"/>
      <c r="JMR54"/>
      <c r="JMS54"/>
      <c r="JMT54"/>
      <c r="JMU54"/>
      <c r="JMV54"/>
      <c r="JMW54"/>
      <c r="JMX54"/>
      <c r="JMY54"/>
      <c r="JMZ54"/>
      <c r="JNA54"/>
      <c r="JNB54"/>
      <c r="JNC54"/>
      <c r="JND54"/>
      <c r="JNE54"/>
      <c r="JNF54"/>
      <c r="JNG54"/>
      <c r="JNH54"/>
      <c r="JNI54"/>
      <c r="JNJ54"/>
      <c r="JNK54"/>
      <c r="JNL54"/>
      <c r="JNM54"/>
      <c r="JNN54"/>
      <c r="JNO54"/>
      <c r="JNP54"/>
      <c r="JNQ54"/>
      <c r="JNR54"/>
      <c r="JNS54"/>
      <c r="JNT54"/>
      <c r="JNU54"/>
      <c r="JNV54"/>
      <c r="JNW54"/>
      <c r="JNX54"/>
      <c r="JNY54"/>
      <c r="JNZ54"/>
      <c r="JOA54"/>
      <c r="JOB54"/>
      <c r="JOC54"/>
      <c r="JOD54"/>
      <c r="JOE54"/>
      <c r="JOF54"/>
      <c r="JOG54"/>
      <c r="JOH54"/>
      <c r="JOI54"/>
      <c r="JOJ54"/>
      <c r="JOK54"/>
      <c r="JOL54"/>
      <c r="JOM54"/>
      <c r="JON54"/>
      <c r="JOO54"/>
      <c r="JOP54"/>
      <c r="JOQ54"/>
      <c r="JOR54"/>
      <c r="JOS54"/>
      <c r="JOT54"/>
      <c r="JOU54"/>
      <c r="JOV54"/>
      <c r="JOW54"/>
      <c r="JOX54"/>
      <c r="JOY54"/>
      <c r="JOZ54"/>
      <c r="JPA54"/>
      <c r="JPB54"/>
      <c r="JPC54"/>
      <c r="JPD54"/>
      <c r="JPE54"/>
      <c r="JPF54"/>
      <c r="JPG54"/>
      <c r="JPH54"/>
      <c r="JPI54"/>
      <c r="JPJ54"/>
      <c r="JPK54"/>
      <c r="JPL54"/>
      <c r="JPM54"/>
      <c r="JPN54"/>
      <c r="JPO54"/>
      <c r="JPP54"/>
      <c r="JPQ54"/>
      <c r="JPR54"/>
      <c r="JPS54"/>
      <c r="JPT54"/>
      <c r="JPU54"/>
      <c r="JPV54"/>
      <c r="JPW54"/>
      <c r="JPX54"/>
      <c r="JPY54"/>
      <c r="JPZ54"/>
      <c r="JQA54"/>
      <c r="JQB54"/>
      <c r="JQC54"/>
      <c r="JQD54"/>
      <c r="JQE54"/>
      <c r="JQF54"/>
      <c r="JQG54"/>
      <c r="JQH54"/>
      <c r="JQI54"/>
      <c r="JQJ54"/>
      <c r="JQK54"/>
      <c r="JQL54"/>
      <c r="JQM54"/>
      <c r="JQN54"/>
      <c r="JQO54"/>
      <c r="JQP54"/>
      <c r="JQQ54"/>
      <c r="JQR54"/>
      <c r="JQS54"/>
      <c r="JQT54"/>
      <c r="JQU54"/>
      <c r="JQV54"/>
      <c r="JQW54"/>
      <c r="JQX54"/>
      <c r="JQY54"/>
      <c r="JQZ54"/>
      <c r="JRA54"/>
      <c r="JRB54"/>
      <c r="JRC54"/>
      <c r="JRD54"/>
      <c r="JRE54"/>
      <c r="JRF54"/>
      <c r="JRG54"/>
      <c r="JRH54"/>
      <c r="JRI54"/>
      <c r="JRJ54"/>
      <c r="JRK54"/>
      <c r="JRL54"/>
      <c r="JRM54"/>
      <c r="JRN54"/>
      <c r="JRO54"/>
      <c r="JRP54"/>
      <c r="JRQ54"/>
      <c r="JRR54"/>
      <c r="JRS54"/>
      <c r="JRT54"/>
      <c r="JRU54"/>
      <c r="JRV54"/>
      <c r="JRW54"/>
      <c r="JRX54"/>
      <c r="JRY54"/>
      <c r="JRZ54"/>
      <c r="JSA54"/>
      <c r="JSB54"/>
      <c r="JSC54"/>
      <c r="JSD54"/>
      <c r="JSE54"/>
      <c r="JSF54"/>
      <c r="JSG54"/>
      <c r="JSH54"/>
      <c r="JSI54"/>
      <c r="JSJ54"/>
      <c r="JSK54"/>
      <c r="JSL54"/>
      <c r="JSM54"/>
      <c r="JSN54"/>
      <c r="JSO54"/>
      <c r="JSP54"/>
      <c r="JSQ54"/>
      <c r="JSR54"/>
      <c r="JSS54"/>
      <c r="JST54"/>
      <c r="JSU54"/>
      <c r="JSV54"/>
      <c r="JSW54"/>
      <c r="JSX54"/>
      <c r="JSY54"/>
      <c r="JSZ54"/>
      <c r="JTA54"/>
      <c r="JTB54"/>
      <c r="JTC54"/>
      <c r="JTD54"/>
      <c r="JTE54"/>
      <c r="JTF54"/>
      <c r="JTG54"/>
      <c r="JTH54"/>
      <c r="JTI54"/>
      <c r="JTJ54"/>
      <c r="JTK54"/>
      <c r="JTL54"/>
      <c r="JTM54"/>
      <c r="JTN54"/>
      <c r="JTO54"/>
      <c r="JTP54"/>
      <c r="JTQ54"/>
      <c r="JTR54"/>
      <c r="JTS54"/>
      <c r="JTT54"/>
      <c r="JTU54"/>
      <c r="JTV54"/>
      <c r="JTW54"/>
      <c r="JTX54"/>
      <c r="JTY54"/>
      <c r="JTZ54"/>
      <c r="JUA54"/>
      <c r="JUB54"/>
      <c r="JUC54"/>
      <c r="JUD54"/>
      <c r="JUE54"/>
      <c r="JUF54"/>
      <c r="JUG54"/>
      <c r="JUH54"/>
      <c r="JUI54"/>
      <c r="JUJ54"/>
      <c r="JUK54"/>
      <c r="JUL54"/>
      <c r="JUM54"/>
      <c r="JUN54"/>
      <c r="JUO54"/>
      <c r="JUP54"/>
      <c r="JUQ54"/>
      <c r="JUR54"/>
      <c r="JUS54"/>
      <c r="JUT54"/>
      <c r="JUU54"/>
      <c r="JUV54"/>
      <c r="JUW54"/>
      <c r="JUX54"/>
      <c r="JUY54"/>
      <c r="JUZ54"/>
      <c r="JVA54"/>
      <c r="JVB54"/>
      <c r="JVC54"/>
      <c r="JVD54"/>
      <c r="JVE54"/>
      <c r="JVF54"/>
      <c r="JVG54"/>
      <c r="JVH54"/>
      <c r="JVI54"/>
      <c r="JVJ54"/>
      <c r="JVK54"/>
      <c r="JVL54"/>
      <c r="JVM54"/>
      <c r="JVN54"/>
      <c r="JVO54"/>
      <c r="JVP54"/>
      <c r="JVQ54"/>
      <c r="JVR54"/>
      <c r="JVS54"/>
      <c r="JVT54"/>
      <c r="JVU54"/>
      <c r="JVV54"/>
      <c r="JVW54"/>
      <c r="JVX54"/>
      <c r="JVY54"/>
      <c r="JVZ54"/>
      <c r="JWA54"/>
      <c r="JWB54"/>
      <c r="JWC54"/>
      <c r="JWD54"/>
      <c r="JWE54"/>
      <c r="JWF54"/>
      <c r="JWG54"/>
      <c r="JWH54"/>
      <c r="JWI54"/>
      <c r="JWJ54"/>
      <c r="JWK54"/>
      <c r="JWL54"/>
      <c r="JWM54"/>
      <c r="JWN54"/>
      <c r="JWO54"/>
      <c r="JWP54"/>
      <c r="JWQ54"/>
      <c r="JWR54"/>
      <c r="JWS54"/>
      <c r="JWT54"/>
      <c r="JWU54"/>
      <c r="JWV54"/>
      <c r="JWW54"/>
      <c r="JWX54"/>
      <c r="JWY54"/>
      <c r="JWZ54"/>
      <c r="JXA54"/>
      <c r="JXB54"/>
      <c r="JXC54"/>
      <c r="JXD54"/>
      <c r="JXE54"/>
      <c r="JXF54"/>
      <c r="JXG54"/>
      <c r="JXH54"/>
      <c r="JXI54"/>
      <c r="JXJ54"/>
      <c r="JXK54"/>
      <c r="JXL54"/>
      <c r="JXM54"/>
      <c r="JXN54"/>
      <c r="JXO54"/>
      <c r="JXP54"/>
      <c r="JXQ54"/>
      <c r="JXR54"/>
      <c r="JXS54"/>
      <c r="JXT54"/>
      <c r="JXU54"/>
      <c r="JXV54"/>
      <c r="JXW54"/>
      <c r="JXX54"/>
      <c r="JXY54"/>
      <c r="JXZ54"/>
      <c r="JYA54"/>
      <c r="JYB54"/>
      <c r="JYC54"/>
      <c r="JYD54"/>
      <c r="JYE54"/>
      <c r="JYF54"/>
      <c r="JYG54"/>
      <c r="JYH54"/>
      <c r="JYI54"/>
      <c r="JYJ54"/>
      <c r="JYK54"/>
      <c r="JYL54"/>
      <c r="JYM54"/>
      <c r="JYN54"/>
      <c r="JYO54"/>
      <c r="JYP54"/>
      <c r="JYQ54"/>
      <c r="JYR54"/>
      <c r="JYS54"/>
      <c r="JYT54"/>
      <c r="JYU54"/>
      <c r="JYV54"/>
      <c r="JYW54"/>
      <c r="JYX54"/>
      <c r="JYY54"/>
      <c r="JYZ54"/>
      <c r="JZA54"/>
      <c r="JZB54"/>
      <c r="JZC54"/>
      <c r="JZD54"/>
      <c r="JZE54"/>
      <c r="JZF54"/>
      <c r="JZG54"/>
      <c r="JZH54"/>
      <c r="JZI54"/>
      <c r="JZJ54"/>
      <c r="JZK54"/>
      <c r="JZL54"/>
      <c r="JZM54"/>
      <c r="JZN54"/>
      <c r="JZO54"/>
      <c r="JZP54"/>
      <c r="JZQ54"/>
      <c r="JZR54"/>
      <c r="JZS54"/>
      <c r="JZT54"/>
      <c r="JZU54"/>
      <c r="JZV54"/>
      <c r="JZW54"/>
      <c r="JZX54"/>
      <c r="JZY54"/>
      <c r="JZZ54"/>
      <c r="KAA54"/>
      <c r="KAB54"/>
      <c r="KAC54"/>
      <c r="KAD54"/>
      <c r="KAE54"/>
      <c r="KAF54"/>
      <c r="KAG54"/>
      <c r="KAH54"/>
      <c r="KAI54"/>
      <c r="KAJ54"/>
      <c r="KAK54"/>
      <c r="KAL54"/>
      <c r="KAM54"/>
      <c r="KAN54"/>
      <c r="KAO54"/>
      <c r="KAP54"/>
      <c r="KAQ54"/>
      <c r="KAR54"/>
      <c r="KAS54"/>
      <c r="KAT54"/>
      <c r="KAU54"/>
      <c r="KAV54"/>
      <c r="KAW54"/>
      <c r="KAX54"/>
      <c r="KAY54"/>
      <c r="KAZ54"/>
      <c r="KBA54"/>
      <c r="KBB54"/>
      <c r="KBC54"/>
      <c r="KBD54"/>
      <c r="KBE54"/>
      <c r="KBF54"/>
      <c r="KBG54"/>
      <c r="KBH54"/>
      <c r="KBI54"/>
      <c r="KBJ54"/>
      <c r="KBK54"/>
      <c r="KBL54"/>
      <c r="KBM54"/>
      <c r="KBN54"/>
      <c r="KBO54"/>
      <c r="KBP54"/>
      <c r="KBQ54"/>
      <c r="KBR54"/>
      <c r="KBS54"/>
      <c r="KBT54"/>
      <c r="KBU54"/>
      <c r="KBV54"/>
      <c r="KBW54"/>
      <c r="KBX54"/>
      <c r="KBY54"/>
      <c r="KBZ54"/>
      <c r="KCA54"/>
      <c r="KCB54"/>
      <c r="KCC54"/>
      <c r="KCD54"/>
      <c r="KCE54"/>
      <c r="KCF54"/>
      <c r="KCG54"/>
      <c r="KCH54"/>
      <c r="KCI54"/>
      <c r="KCJ54"/>
      <c r="KCK54"/>
      <c r="KCL54"/>
      <c r="KCM54"/>
      <c r="KCN54"/>
      <c r="KCO54"/>
      <c r="KCP54"/>
      <c r="KCQ54"/>
      <c r="KCR54"/>
      <c r="KCS54"/>
      <c r="KCT54"/>
      <c r="KCU54"/>
      <c r="KCV54"/>
      <c r="KCW54"/>
      <c r="KCX54"/>
      <c r="KCY54"/>
      <c r="KCZ54"/>
      <c r="KDA54"/>
      <c r="KDB54"/>
      <c r="KDC54"/>
      <c r="KDD54"/>
      <c r="KDE54"/>
      <c r="KDF54"/>
      <c r="KDG54"/>
      <c r="KDH54"/>
      <c r="KDI54"/>
      <c r="KDJ54"/>
      <c r="KDK54"/>
      <c r="KDL54"/>
      <c r="KDM54"/>
      <c r="KDN54"/>
      <c r="KDO54"/>
      <c r="KDP54"/>
      <c r="KDQ54"/>
      <c r="KDR54"/>
      <c r="KDS54"/>
      <c r="KDT54"/>
      <c r="KDU54"/>
      <c r="KDV54"/>
      <c r="KDW54"/>
      <c r="KDX54"/>
      <c r="KDY54"/>
      <c r="KDZ54"/>
      <c r="KEA54"/>
      <c r="KEB54"/>
      <c r="KEC54"/>
      <c r="KED54"/>
      <c r="KEE54"/>
      <c r="KEF54"/>
      <c r="KEG54"/>
      <c r="KEH54"/>
      <c r="KEI54"/>
      <c r="KEJ54"/>
      <c r="KEK54"/>
      <c r="KEL54"/>
      <c r="KEM54"/>
      <c r="KEN54"/>
      <c r="KEO54"/>
      <c r="KEP54"/>
      <c r="KEQ54"/>
      <c r="KER54"/>
      <c r="KES54"/>
      <c r="KET54"/>
      <c r="KEU54"/>
      <c r="KEV54"/>
      <c r="KEW54"/>
      <c r="KEX54"/>
      <c r="KEY54"/>
      <c r="KEZ54"/>
      <c r="KFA54"/>
      <c r="KFB54"/>
      <c r="KFC54"/>
      <c r="KFD54"/>
      <c r="KFE54"/>
      <c r="KFF54"/>
      <c r="KFG54"/>
      <c r="KFH54"/>
      <c r="KFI54"/>
      <c r="KFJ54"/>
      <c r="KFK54"/>
      <c r="KFL54"/>
      <c r="KFM54"/>
      <c r="KFN54"/>
      <c r="KFO54"/>
      <c r="KFP54"/>
      <c r="KFQ54"/>
      <c r="KFR54"/>
      <c r="KFS54"/>
      <c r="KFT54"/>
      <c r="KFU54"/>
      <c r="KFV54"/>
      <c r="KFW54"/>
      <c r="KFX54"/>
      <c r="KFY54"/>
      <c r="KFZ54"/>
      <c r="KGA54"/>
      <c r="KGB54"/>
      <c r="KGC54"/>
      <c r="KGD54"/>
      <c r="KGE54"/>
      <c r="KGF54"/>
      <c r="KGG54"/>
      <c r="KGH54"/>
      <c r="KGI54"/>
      <c r="KGJ54"/>
      <c r="KGK54"/>
      <c r="KGL54"/>
      <c r="KGM54"/>
      <c r="KGN54"/>
      <c r="KGO54"/>
      <c r="KGP54"/>
      <c r="KGQ54"/>
      <c r="KGR54"/>
      <c r="KGS54"/>
      <c r="KGT54"/>
      <c r="KGU54"/>
      <c r="KGV54"/>
      <c r="KGW54"/>
      <c r="KGX54"/>
      <c r="KGY54"/>
      <c r="KGZ54"/>
      <c r="KHA54"/>
      <c r="KHB54"/>
      <c r="KHC54"/>
      <c r="KHD54"/>
      <c r="KHE54"/>
      <c r="KHF54"/>
      <c r="KHG54"/>
      <c r="KHH54"/>
      <c r="KHI54"/>
      <c r="KHJ54"/>
      <c r="KHK54"/>
      <c r="KHL54"/>
      <c r="KHM54"/>
      <c r="KHN54"/>
      <c r="KHO54"/>
      <c r="KHP54"/>
      <c r="KHQ54"/>
      <c r="KHR54"/>
      <c r="KHS54"/>
      <c r="KHT54"/>
      <c r="KHU54"/>
      <c r="KHV54"/>
      <c r="KHW54"/>
      <c r="KHX54"/>
      <c r="KHY54"/>
      <c r="KHZ54"/>
      <c r="KIA54"/>
      <c r="KIB54"/>
      <c r="KIC54"/>
      <c r="KID54"/>
      <c r="KIE54"/>
      <c r="KIF54"/>
      <c r="KIG54"/>
      <c r="KIH54"/>
      <c r="KII54"/>
      <c r="KIJ54"/>
      <c r="KIK54"/>
      <c r="KIL54"/>
      <c r="KIM54"/>
      <c r="KIN54"/>
      <c r="KIO54"/>
      <c r="KIP54"/>
      <c r="KIQ54"/>
      <c r="KIR54"/>
      <c r="KIS54"/>
      <c r="KIT54"/>
      <c r="KIU54"/>
      <c r="KIV54"/>
      <c r="KIW54"/>
      <c r="KIX54"/>
      <c r="KIY54"/>
      <c r="KIZ54"/>
      <c r="KJA54"/>
      <c r="KJB54"/>
      <c r="KJC54"/>
      <c r="KJD54"/>
      <c r="KJE54"/>
      <c r="KJF54"/>
      <c r="KJG54"/>
      <c r="KJH54"/>
      <c r="KJI54"/>
      <c r="KJJ54"/>
      <c r="KJK54"/>
      <c r="KJL54"/>
      <c r="KJM54"/>
      <c r="KJN54"/>
      <c r="KJO54"/>
      <c r="KJP54"/>
      <c r="KJQ54"/>
      <c r="KJR54"/>
      <c r="KJS54"/>
      <c r="KJT54"/>
      <c r="KJU54"/>
      <c r="KJV54"/>
      <c r="KJW54"/>
      <c r="KJX54"/>
      <c r="KJY54"/>
      <c r="KJZ54"/>
      <c r="KKA54"/>
      <c r="KKB54"/>
      <c r="KKC54"/>
      <c r="KKD54"/>
      <c r="KKE54"/>
      <c r="KKF54"/>
      <c r="KKG54"/>
      <c r="KKH54"/>
      <c r="KKI54"/>
      <c r="KKJ54"/>
      <c r="KKK54"/>
      <c r="KKL54"/>
      <c r="KKM54"/>
      <c r="KKN54"/>
      <c r="KKO54"/>
      <c r="KKP54"/>
      <c r="KKQ54"/>
      <c r="KKR54"/>
      <c r="KKS54"/>
      <c r="KKT54"/>
      <c r="KKU54"/>
      <c r="KKV54"/>
      <c r="KKW54"/>
      <c r="KKX54"/>
      <c r="KKY54"/>
      <c r="KKZ54"/>
      <c r="KLA54"/>
      <c r="KLB54"/>
      <c r="KLC54"/>
      <c r="KLD54"/>
      <c r="KLE54"/>
      <c r="KLF54"/>
      <c r="KLG54"/>
      <c r="KLH54"/>
      <c r="KLI54"/>
      <c r="KLJ54"/>
      <c r="KLK54"/>
      <c r="KLL54"/>
      <c r="KLM54"/>
      <c r="KLN54"/>
      <c r="KLO54"/>
      <c r="KLP54"/>
      <c r="KLQ54"/>
      <c r="KLR54"/>
      <c r="KLS54"/>
      <c r="KLT54"/>
      <c r="KLU54"/>
      <c r="KLV54"/>
      <c r="KLW54"/>
      <c r="KLX54"/>
      <c r="KLY54"/>
      <c r="KLZ54"/>
      <c r="KMA54"/>
      <c r="KMB54"/>
      <c r="KMC54"/>
      <c r="KMD54"/>
      <c r="KME54"/>
      <c r="KMF54"/>
      <c r="KMG54"/>
      <c r="KMH54"/>
      <c r="KMI54"/>
      <c r="KMJ54"/>
      <c r="KMK54"/>
      <c r="KML54"/>
      <c r="KMM54"/>
      <c r="KMN54"/>
      <c r="KMO54"/>
      <c r="KMP54"/>
      <c r="KMQ54"/>
      <c r="KMR54"/>
      <c r="KMS54"/>
      <c r="KMT54"/>
      <c r="KMU54"/>
      <c r="KMV54"/>
      <c r="KMW54"/>
      <c r="KMX54"/>
      <c r="KMY54"/>
      <c r="KMZ54"/>
      <c r="KNA54"/>
      <c r="KNB54"/>
      <c r="KNC54"/>
      <c r="KND54"/>
      <c r="KNE54"/>
      <c r="KNF54"/>
      <c r="KNG54"/>
      <c r="KNH54"/>
      <c r="KNI54"/>
      <c r="KNJ54"/>
      <c r="KNK54"/>
      <c r="KNL54"/>
      <c r="KNM54"/>
      <c r="KNN54"/>
      <c r="KNO54"/>
      <c r="KNP54"/>
      <c r="KNQ54"/>
      <c r="KNR54"/>
      <c r="KNS54"/>
      <c r="KNT54"/>
      <c r="KNU54"/>
      <c r="KNV54"/>
      <c r="KNW54"/>
      <c r="KNX54"/>
      <c r="KNY54"/>
      <c r="KNZ54"/>
      <c r="KOA54"/>
      <c r="KOB54"/>
      <c r="KOC54"/>
      <c r="KOD54"/>
      <c r="KOE54"/>
      <c r="KOF54"/>
      <c r="KOG54"/>
      <c r="KOH54"/>
      <c r="KOI54"/>
      <c r="KOJ54"/>
      <c r="KOK54"/>
      <c r="KOL54"/>
      <c r="KOM54"/>
      <c r="KON54"/>
      <c r="KOO54"/>
      <c r="KOP54"/>
      <c r="KOQ54"/>
      <c r="KOR54"/>
      <c r="KOS54"/>
      <c r="KOT54"/>
      <c r="KOU54"/>
      <c r="KOV54"/>
      <c r="KOW54"/>
      <c r="KOX54"/>
      <c r="KOY54"/>
      <c r="KOZ54"/>
      <c r="KPA54"/>
      <c r="KPB54"/>
      <c r="KPC54"/>
      <c r="KPD54"/>
      <c r="KPE54"/>
      <c r="KPF54"/>
      <c r="KPG54"/>
      <c r="KPH54"/>
      <c r="KPI54"/>
      <c r="KPJ54"/>
      <c r="KPK54"/>
      <c r="KPL54"/>
      <c r="KPM54"/>
      <c r="KPN54"/>
      <c r="KPO54"/>
      <c r="KPP54"/>
      <c r="KPQ54"/>
      <c r="KPR54"/>
      <c r="KPS54"/>
      <c r="KPT54"/>
      <c r="KPU54"/>
      <c r="KPV54"/>
      <c r="KPW54"/>
      <c r="KPX54"/>
      <c r="KPY54"/>
      <c r="KPZ54"/>
      <c r="KQA54"/>
      <c r="KQB54"/>
      <c r="KQC54"/>
      <c r="KQD54"/>
      <c r="KQE54"/>
      <c r="KQF54"/>
      <c r="KQG54"/>
      <c r="KQH54"/>
      <c r="KQI54"/>
      <c r="KQJ54"/>
      <c r="KQK54"/>
      <c r="KQL54"/>
      <c r="KQM54"/>
      <c r="KQN54"/>
      <c r="KQO54"/>
      <c r="KQP54"/>
      <c r="KQQ54"/>
      <c r="KQR54"/>
      <c r="KQS54"/>
      <c r="KQT54"/>
      <c r="KQU54"/>
      <c r="KQV54"/>
      <c r="KQW54"/>
      <c r="KQX54"/>
      <c r="KQY54"/>
      <c r="KQZ54"/>
      <c r="KRA54"/>
      <c r="KRB54"/>
      <c r="KRC54"/>
      <c r="KRD54"/>
      <c r="KRE54"/>
      <c r="KRF54"/>
      <c r="KRG54"/>
      <c r="KRH54"/>
      <c r="KRI54"/>
      <c r="KRJ54"/>
      <c r="KRK54"/>
      <c r="KRL54"/>
      <c r="KRM54"/>
      <c r="KRN54"/>
      <c r="KRO54"/>
      <c r="KRP54"/>
      <c r="KRQ54"/>
      <c r="KRR54"/>
      <c r="KRS54"/>
      <c r="KRT54"/>
      <c r="KRU54"/>
      <c r="KRV54"/>
      <c r="KRW54"/>
      <c r="KRX54"/>
      <c r="KRY54"/>
      <c r="KRZ54"/>
      <c r="KSA54"/>
      <c r="KSB54"/>
      <c r="KSC54"/>
      <c r="KSD54"/>
      <c r="KSE54"/>
      <c r="KSF54"/>
      <c r="KSG54"/>
      <c r="KSH54"/>
      <c r="KSI54"/>
      <c r="KSJ54"/>
      <c r="KSK54"/>
      <c r="KSL54"/>
      <c r="KSM54"/>
      <c r="KSN54"/>
      <c r="KSO54"/>
      <c r="KSP54"/>
      <c r="KSQ54"/>
      <c r="KSR54"/>
      <c r="KSS54"/>
      <c r="KST54"/>
      <c r="KSU54"/>
      <c r="KSV54"/>
      <c r="KSW54"/>
      <c r="KSX54"/>
      <c r="KSY54"/>
      <c r="KSZ54"/>
      <c r="KTA54"/>
      <c r="KTB54"/>
      <c r="KTC54"/>
      <c r="KTD54"/>
      <c r="KTE54"/>
      <c r="KTF54"/>
      <c r="KTG54"/>
      <c r="KTH54"/>
      <c r="KTI54"/>
      <c r="KTJ54"/>
      <c r="KTK54"/>
      <c r="KTL54"/>
      <c r="KTM54"/>
      <c r="KTN54"/>
      <c r="KTO54"/>
      <c r="KTP54"/>
      <c r="KTQ54"/>
      <c r="KTR54"/>
      <c r="KTS54"/>
      <c r="KTT54"/>
      <c r="KTU54"/>
      <c r="KTV54"/>
      <c r="KTW54"/>
      <c r="KTX54"/>
      <c r="KTY54"/>
      <c r="KTZ54"/>
      <c r="KUA54"/>
      <c r="KUB54"/>
      <c r="KUC54"/>
      <c r="KUD54"/>
      <c r="KUE54"/>
      <c r="KUF54"/>
      <c r="KUG54"/>
      <c r="KUH54"/>
      <c r="KUI54"/>
      <c r="KUJ54"/>
      <c r="KUK54"/>
      <c r="KUL54"/>
      <c r="KUM54"/>
      <c r="KUN54"/>
      <c r="KUO54"/>
      <c r="KUP54"/>
      <c r="KUQ54"/>
      <c r="KUR54"/>
      <c r="KUS54"/>
      <c r="KUT54"/>
      <c r="KUU54"/>
      <c r="KUV54"/>
      <c r="KUW54"/>
      <c r="KUX54"/>
      <c r="KUY54"/>
      <c r="KUZ54"/>
      <c r="KVA54"/>
      <c r="KVB54"/>
      <c r="KVC54"/>
      <c r="KVD54"/>
      <c r="KVE54"/>
      <c r="KVF54"/>
      <c r="KVG54"/>
      <c r="KVH54"/>
      <c r="KVI54"/>
      <c r="KVJ54"/>
      <c r="KVK54"/>
      <c r="KVL54"/>
      <c r="KVM54"/>
      <c r="KVN54"/>
      <c r="KVO54"/>
      <c r="KVP54"/>
      <c r="KVQ54"/>
      <c r="KVR54"/>
      <c r="KVS54"/>
      <c r="KVT54"/>
      <c r="KVU54"/>
      <c r="KVV54"/>
      <c r="KVW54"/>
      <c r="KVX54"/>
      <c r="KVY54"/>
      <c r="KVZ54"/>
      <c r="KWA54"/>
      <c r="KWB54"/>
      <c r="KWC54"/>
      <c r="KWD54"/>
      <c r="KWE54"/>
      <c r="KWF54"/>
      <c r="KWG54"/>
      <c r="KWH54"/>
      <c r="KWI54"/>
      <c r="KWJ54"/>
      <c r="KWK54"/>
      <c r="KWL54"/>
      <c r="KWM54"/>
      <c r="KWN54"/>
      <c r="KWO54"/>
      <c r="KWP54"/>
      <c r="KWQ54"/>
      <c r="KWR54"/>
      <c r="KWS54"/>
      <c r="KWT54"/>
      <c r="KWU54"/>
      <c r="KWV54"/>
      <c r="KWW54"/>
      <c r="KWX54"/>
      <c r="KWY54"/>
      <c r="KWZ54"/>
      <c r="KXA54"/>
      <c r="KXB54"/>
      <c r="KXC54"/>
      <c r="KXD54"/>
      <c r="KXE54"/>
      <c r="KXF54"/>
      <c r="KXG54"/>
      <c r="KXH54"/>
      <c r="KXI54"/>
      <c r="KXJ54"/>
      <c r="KXK54"/>
      <c r="KXL54"/>
      <c r="KXM54"/>
      <c r="KXN54"/>
      <c r="KXO54"/>
      <c r="KXP54"/>
      <c r="KXQ54"/>
      <c r="KXR54"/>
      <c r="KXS54"/>
      <c r="KXT54"/>
      <c r="KXU54"/>
      <c r="KXV54"/>
      <c r="KXW54"/>
      <c r="KXX54"/>
      <c r="KXY54"/>
      <c r="KXZ54"/>
      <c r="KYA54"/>
      <c r="KYB54"/>
      <c r="KYC54"/>
      <c r="KYD54"/>
      <c r="KYE54"/>
      <c r="KYF54"/>
      <c r="KYG54"/>
      <c r="KYH54"/>
      <c r="KYI54"/>
      <c r="KYJ54"/>
      <c r="KYK54"/>
      <c r="KYL54"/>
      <c r="KYM54"/>
      <c r="KYN54"/>
      <c r="KYO54"/>
      <c r="KYP54"/>
      <c r="KYQ54"/>
      <c r="KYR54"/>
      <c r="KYS54"/>
      <c r="KYT54"/>
      <c r="KYU54"/>
      <c r="KYV54"/>
      <c r="KYW54"/>
      <c r="KYX54"/>
      <c r="KYY54"/>
      <c r="KYZ54"/>
      <c r="KZA54"/>
      <c r="KZB54"/>
      <c r="KZC54"/>
      <c r="KZD54"/>
      <c r="KZE54"/>
      <c r="KZF54"/>
      <c r="KZG54"/>
      <c r="KZH54"/>
      <c r="KZI54"/>
      <c r="KZJ54"/>
      <c r="KZK54"/>
      <c r="KZL54"/>
      <c r="KZM54"/>
      <c r="KZN54"/>
      <c r="KZO54"/>
      <c r="KZP54"/>
      <c r="KZQ54"/>
      <c r="KZR54"/>
      <c r="KZS54"/>
      <c r="KZT54"/>
      <c r="KZU54"/>
      <c r="KZV54"/>
      <c r="KZW54"/>
      <c r="KZX54"/>
      <c r="KZY54"/>
      <c r="KZZ54"/>
      <c r="LAA54"/>
      <c r="LAB54"/>
      <c r="LAC54"/>
      <c r="LAD54"/>
      <c r="LAE54"/>
      <c r="LAF54"/>
      <c r="LAG54"/>
      <c r="LAH54"/>
      <c r="LAI54"/>
      <c r="LAJ54"/>
      <c r="LAK54"/>
      <c r="LAL54"/>
      <c r="LAM54"/>
      <c r="LAN54"/>
      <c r="LAO54"/>
      <c r="LAP54"/>
      <c r="LAQ54"/>
      <c r="LAR54"/>
      <c r="LAS54"/>
      <c r="LAT54"/>
      <c r="LAU54"/>
      <c r="LAV54"/>
      <c r="LAW54"/>
      <c r="LAX54"/>
      <c r="LAY54"/>
      <c r="LAZ54"/>
      <c r="LBA54"/>
      <c r="LBB54"/>
      <c r="LBC54"/>
      <c r="LBD54"/>
      <c r="LBE54"/>
      <c r="LBF54"/>
      <c r="LBG54"/>
      <c r="LBH54"/>
      <c r="LBI54"/>
      <c r="LBJ54"/>
      <c r="LBK54"/>
      <c r="LBL54"/>
      <c r="LBM54"/>
      <c r="LBN54"/>
      <c r="LBO54"/>
      <c r="LBP54"/>
      <c r="LBQ54"/>
      <c r="LBR54"/>
      <c r="LBS54"/>
      <c r="LBT54"/>
      <c r="LBU54"/>
      <c r="LBV54"/>
      <c r="LBW54"/>
      <c r="LBX54"/>
      <c r="LBY54"/>
      <c r="LBZ54"/>
      <c r="LCA54"/>
      <c r="LCB54"/>
      <c r="LCC54"/>
      <c r="LCD54"/>
      <c r="LCE54"/>
      <c r="LCF54"/>
      <c r="LCG54"/>
      <c r="LCH54"/>
      <c r="LCI54"/>
      <c r="LCJ54"/>
      <c r="LCK54"/>
      <c r="LCL54"/>
      <c r="LCM54"/>
      <c r="LCN54"/>
      <c r="LCO54"/>
      <c r="LCP54"/>
      <c r="LCQ54"/>
      <c r="LCR54"/>
      <c r="LCS54"/>
      <c r="LCT54"/>
      <c r="LCU54"/>
      <c r="LCV54"/>
      <c r="LCW54"/>
      <c r="LCX54"/>
      <c r="LCY54"/>
      <c r="LCZ54"/>
      <c r="LDA54"/>
      <c r="LDB54"/>
      <c r="LDC54"/>
      <c r="LDD54"/>
      <c r="LDE54"/>
      <c r="LDF54"/>
      <c r="LDG54"/>
      <c r="LDH54"/>
      <c r="LDI54"/>
      <c r="LDJ54"/>
      <c r="LDK54"/>
      <c r="LDL54"/>
      <c r="LDM54"/>
      <c r="LDN54"/>
      <c r="LDO54"/>
      <c r="LDP54"/>
      <c r="LDQ54"/>
      <c r="LDR54"/>
      <c r="LDS54"/>
      <c r="LDT54"/>
      <c r="LDU54"/>
      <c r="LDV54"/>
      <c r="LDW54"/>
      <c r="LDX54"/>
      <c r="LDY54"/>
      <c r="LDZ54"/>
      <c r="LEA54"/>
      <c r="LEB54"/>
      <c r="LEC54"/>
      <c r="LED54"/>
      <c r="LEE54"/>
      <c r="LEF54"/>
      <c r="LEG54"/>
      <c r="LEH54"/>
      <c r="LEI54"/>
      <c r="LEJ54"/>
      <c r="LEK54"/>
      <c r="LEL54"/>
      <c r="LEM54"/>
      <c r="LEN54"/>
      <c r="LEO54"/>
      <c r="LEP54"/>
      <c r="LEQ54"/>
      <c r="LER54"/>
      <c r="LES54"/>
      <c r="LET54"/>
      <c r="LEU54"/>
      <c r="LEV54"/>
      <c r="LEW54"/>
      <c r="LEX54"/>
      <c r="LEY54"/>
      <c r="LEZ54"/>
      <c r="LFA54"/>
      <c r="LFB54"/>
      <c r="LFC54"/>
      <c r="LFD54"/>
      <c r="LFE54"/>
      <c r="LFF54"/>
      <c r="LFG54"/>
      <c r="LFH54"/>
      <c r="LFI54"/>
      <c r="LFJ54"/>
      <c r="LFK54"/>
      <c r="LFL54"/>
      <c r="LFM54"/>
      <c r="LFN54"/>
      <c r="LFO54"/>
      <c r="LFP54"/>
      <c r="LFQ54"/>
      <c r="LFR54"/>
      <c r="LFS54"/>
      <c r="LFT54"/>
      <c r="LFU54"/>
      <c r="LFV54"/>
      <c r="LFW54"/>
      <c r="LFX54"/>
      <c r="LFY54"/>
      <c r="LFZ54"/>
      <c r="LGA54"/>
      <c r="LGB54"/>
      <c r="LGC54"/>
      <c r="LGD54"/>
      <c r="LGE54"/>
      <c r="LGF54"/>
      <c r="LGG54"/>
      <c r="LGH54"/>
      <c r="LGI54"/>
      <c r="LGJ54"/>
      <c r="LGK54"/>
      <c r="LGL54"/>
      <c r="LGM54"/>
      <c r="LGN54"/>
      <c r="LGO54"/>
      <c r="LGP54"/>
      <c r="LGQ54"/>
      <c r="LGR54"/>
      <c r="LGS54"/>
      <c r="LGT54"/>
      <c r="LGU54"/>
      <c r="LGV54"/>
      <c r="LGW54"/>
      <c r="LGX54"/>
      <c r="LGY54"/>
      <c r="LGZ54"/>
      <c r="LHA54"/>
      <c r="LHB54"/>
      <c r="LHC54"/>
      <c r="LHD54"/>
      <c r="LHE54"/>
      <c r="LHF54"/>
      <c r="LHG54"/>
      <c r="LHH54"/>
      <c r="LHI54"/>
      <c r="LHJ54"/>
      <c r="LHK54"/>
      <c r="LHL54"/>
      <c r="LHM54"/>
      <c r="LHN54"/>
      <c r="LHO54"/>
      <c r="LHP54"/>
      <c r="LHQ54"/>
      <c r="LHR54"/>
      <c r="LHS54"/>
      <c r="LHT54"/>
      <c r="LHU54"/>
      <c r="LHV54"/>
      <c r="LHW54"/>
      <c r="LHX54"/>
      <c r="LHY54"/>
      <c r="LHZ54"/>
      <c r="LIA54"/>
      <c r="LIB54"/>
      <c r="LIC54"/>
      <c r="LID54"/>
      <c r="LIE54"/>
      <c r="LIF54"/>
      <c r="LIG54"/>
      <c r="LIH54"/>
      <c r="LII54"/>
      <c r="LIJ54"/>
      <c r="LIK54"/>
      <c r="LIL54"/>
      <c r="LIM54"/>
      <c r="LIN54"/>
      <c r="LIO54"/>
      <c r="LIP54"/>
      <c r="LIQ54"/>
      <c r="LIR54"/>
      <c r="LIS54"/>
      <c r="LIT54"/>
      <c r="LIU54"/>
      <c r="LIV54"/>
      <c r="LIW54"/>
      <c r="LIX54"/>
      <c r="LIY54"/>
      <c r="LIZ54"/>
      <c r="LJA54"/>
      <c r="LJB54"/>
      <c r="LJC54"/>
      <c r="LJD54"/>
      <c r="LJE54"/>
      <c r="LJF54"/>
      <c r="LJG54"/>
      <c r="LJH54"/>
      <c r="LJI54"/>
      <c r="LJJ54"/>
      <c r="LJK54"/>
      <c r="LJL54"/>
      <c r="LJM54"/>
      <c r="LJN54"/>
      <c r="LJO54"/>
      <c r="LJP54"/>
      <c r="LJQ54"/>
      <c r="LJR54"/>
      <c r="LJS54"/>
      <c r="LJT54"/>
      <c r="LJU54"/>
      <c r="LJV54"/>
      <c r="LJW54"/>
      <c r="LJX54"/>
      <c r="LJY54"/>
      <c r="LJZ54"/>
      <c r="LKA54"/>
      <c r="LKB54"/>
      <c r="LKC54"/>
      <c r="LKD54"/>
      <c r="LKE54"/>
      <c r="LKF54"/>
      <c r="LKG54"/>
      <c r="LKH54"/>
      <c r="LKI54"/>
      <c r="LKJ54"/>
      <c r="LKK54"/>
      <c r="LKL54"/>
      <c r="LKM54"/>
      <c r="LKN54"/>
      <c r="LKO54"/>
      <c r="LKP54"/>
      <c r="LKQ54"/>
      <c r="LKR54"/>
      <c r="LKS54"/>
      <c r="LKT54"/>
      <c r="LKU54"/>
      <c r="LKV54"/>
      <c r="LKW54"/>
      <c r="LKX54"/>
      <c r="LKY54"/>
      <c r="LKZ54"/>
      <c r="LLA54"/>
      <c r="LLB54"/>
      <c r="LLC54"/>
      <c r="LLD54"/>
      <c r="LLE54"/>
      <c r="LLF54"/>
      <c r="LLG54"/>
      <c r="LLH54"/>
      <c r="LLI54"/>
      <c r="LLJ54"/>
      <c r="LLK54"/>
      <c r="LLL54"/>
      <c r="LLM54"/>
      <c r="LLN54"/>
      <c r="LLO54"/>
      <c r="LLP54"/>
      <c r="LLQ54"/>
      <c r="LLR54"/>
      <c r="LLS54"/>
      <c r="LLT54"/>
      <c r="LLU54"/>
      <c r="LLV54"/>
      <c r="LLW54"/>
      <c r="LLX54"/>
      <c r="LLY54"/>
      <c r="LLZ54"/>
      <c r="LMA54"/>
      <c r="LMB54"/>
      <c r="LMC54"/>
      <c r="LMD54"/>
      <c r="LME54"/>
      <c r="LMF54"/>
      <c r="LMG54"/>
      <c r="LMH54"/>
      <c r="LMI54"/>
      <c r="LMJ54"/>
      <c r="LMK54"/>
      <c r="LML54"/>
      <c r="LMM54"/>
      <c r="LMN54"/>
      <c r="LMO54"/>
      <c r="LMP54"/>
      <c r="LMQ54"/>
      <c r="LMR54"/>
      <c r="LMS54"/>
      <c r="LMT54"/>
      <c r="LMU54"/>
      <c r="LMV54"/>
      <c r="LMW54"/>
      <c r="LMX54"/>
      <c r="LMY54"/>
      <c r="LMZ54"/>
      <c r="LNA54"/>
      <c r="LNB54"/>
      <c r="LNC54"/>
      <c r="LND54"/>
      <c r="LNE54"/>
      <c r="LNF54"/>
      <c r="LNG54"/>
      <c r="LNH54"/>
      <c r="LNI54"/>
      <c r="LNJ54"/>
      <c r="LNK54"/>
      <c r="LNL54"/>
      <c r="LNM54"/>
      <c r="LNN54"/>
      <c r="LNO54"/>
      <c r="LNP54"/>
      <c r="LNQ54"/>
      <c r="LNR54"/>
      <c r="LNS54"/>
      <c r="LNT54"/>
      <c r="LNU54"/>
      <c r="LNV54"/>
      <c r="LNW54"/>
      <c r="LNX54"/>
      <c r="LNY54"/>
      <c r="LNZ54"/>
      <c r="LOA54"/>
      <c r="LOB54"/>
      <c r="LOC54"/>
      <c r="LOD54"/>
      <c r="LOE54"/>
      <c r="LOF54"/>
      <c r="LOG54"/>
      <c r="LOH54"/>
      <c r="LOI54"/>
      <c r="LOJ54"/>
      <c r="LOK54"/>
      <c r="LOL54"/>
      <c r="LOM54"/>
      <c r="LON54"/>
      <c r="LOO54"/>
      <c r="LOP54"/>
      <c r="LOQ54"/>
      <c r="LOR54"/>
      <c r="LOS54"/>
      <c r="LOT54"/>
      <c r="LOU54"/>
      <c r="LOV54"/>
      <c r="LOW54"/>
      <c r="LOX54"/>
      <c r="LOY54"/>
      <c r="LOZ54"/>
      <c r="LPA54"/>
      <c r="LPB54"/>
      <c r="LPC54"/>
      <c r="LPD54"/>
      <c r="LPE54"/>
      <c r="LPF54"/>
      <c r="LPG54"/>
      <c r="LPH54"/>
      <c r="LPI54"/>
      <c r="LPJ54"/>
      <c r="LPK54"/>
      <c r="LPL54"/>
      <c r="LPM54"/>
      <c r="LPN54"/>
      <c r="LPO54"/>
      <c r="LPP54"/>
      <c r="LPQ54"/>
      <c r="LPR54"/>
      <c r="LPS54"/>
      <c r="LPT54"/>
      <c r="LPU54"/>
      <c r="LPV54"/>
      <c r="LPW54"/>
      <c r="LPX54"/>
      <c r="LPY54"/>
      <c r="LPZ54"/>
      <c r="LQA54"/>
      <c r="LQB54"/>
      <c r="LQC54"/>
      <c r="LQD54"/>
      <c r="LQE54"/>
      <c r="LQF54"/>
      <c r="LQG54"/>
      <c r="LQH54"/>
      <c r="LQI54"/>
      <c r="LQJ54"/>
      <c r="LQK54"/>
      <c r="LQL54"/>
      <c r="LQM54"/>
      <c r="LQN54"/>
      <c r="LQO54"/>
      <c r="LQP54"/>
      <c r="LQQ54"/>
      <c r="LQR54"/>
      <c r="LQS54"/>
      <c r="LQT54"/>
      <c r="LQU54"/>
      <c r="LQV54"/>
      <c r="LQW54"/>
      <c r="LQX54"/>
      <c r="LQY54"/>
      <c r="LQZ54"/>
      <c r="LRA54"/>
      <c r="LRB54"/>
      <c r="LRC54"/>
      <c r="LRD54"/>
      <c r="LRE54"/>
      <c r="LRF54"/>
      <c r="LRG54"/>
      <c r="LRH54"/>
      <c r="LRI54"/>
      <c r="LRJ54"/>
      <c r="LRK54"/>
      <c r="LRL54"/>
      <c r="LRM54"/>
      <c r="LRN54"/>
      <c r="LRO54"/>
      <c r="LRP54"/>
      <c r="LRQ54"/>
      <c r="LRR54"/>
      <c r="LRS54"/>
      <c r="LRT54"/>
      <c r="LRU54"/>
      <c r="LRV54"/>
      <c r="LRW54"/>
      <c r="LRX54"/>
      <c r="LRY54"/>
      <c r="LRZ54"/>
      <c r="LSA54"/>
      <c r="LSB54"/>
      <c r="LSC54"/>
      <c r="LSD54"/>
      <c r="LSE54"/>
      <c r="LSF54"/>
      <c r="LSG54"/>
      <c r="LSH54"/>
      <c r="LSI54"/>
      <c r="LSJ54"/>
      <c r="LSK54"/>
      <c r="LSL54"/>
      <c r="LSM54"/>
      <c r="LSN54"/>
      <c r="LSO54"/>
      <c r="LSP54"/>
      <c r="LSQ54"/>
      <c r="LSR54"/>
      <c r="LSS54"/>
      <c r="LST54"/>
      <c r="LSU54"/>
      <c r="LSV54"/>
      <c r="LSW54"/>
      <c r="LSX54"/>
      <c r="LSY54"/>
      <c r="LSZ54"/>
      <c r="LTA54"/>
      <c r="LTB54"/>
      <c r="LTC54"/>
      <c r="LTD54"/>
      <c r="LTE54"/>
      <c r="LTF54"/>
      <c r="LTG54"/>
      <c r="LTH54"/>
      <c r="LTI54"/>
      <c r="LTJ54"/>
      <c r="LTK54"/>
      <c r="LTL54"/>
      <c r="LTM54"/>
      <c r="LTN54"/>
      <c r="LTO54"/>
      <c r="LTP54"/>
      <c r="LTQ54"/>
      <c r="LTR54"/>
      <c r="LTS54"/>
      <c r="LTT54"/>
      <c r="LTU54"/>
      <c r="LTV54"/>
      <c r="LTW54"/>
      <c r="LTX54"/>
      <c r="LTY54"/>
      <c r="LTZ54"/>
      <c r="LUA54"/>
      <c r="LUB54"/>
      <c r="LUC54"/>
      <c r="LUD54"/>
      <c r="LUE54"/>
      <c r="LUF54"/>
      <c r="LUG54"/>
      <c r="LUH54"/>
      <c r="LUI54"/>
      <c r="LUJ54"/>
      <c r="LUK54"/>
      <c r="LUL54"/>
      <c r="LUM54"/>
      <c r="LUN54"/>
      <c r="LUO54"/>
      <c r="LUP54"/>
      <c r="LUQ54"/>
      <c r="LUR54"/>
      <c r="LUS54"/>
      <c r="LUT54"/>
      <c r="LUU54"/>
      <c r="LUV54"/>
      <c r="LUW54"/>
      <c r="LUX54"/>
      <c r="LUY54"/>
      <c r="LUZ54"/>
      <c r="LVA54"/>
      <c r="LVB54"/>
      <c r="LVC54"/>
      <c r="LVD54"/>
      <c r="LVE54"/>
      <c r="LVF54"/>
      <c r="LVG54"/>
      <c r="LVH54"/>
      <c r="LVI54"/>
      <c r="LVJ54"/>
      <c r="LVK54"/>
      <c r="LVL54"/>
      <c r="LVM54"/>
      <c r="LVN54"/>
      <c r="LVO54"/>
      <c r="LVP54"/>
      <c r="LVQ54"/>
      <c r="LVR54"/>
      <c r="LVS54"/>
      <c r="LVT54"/>
      <c r="LVU54"/>
      <c r="LVV54"/>
      <c r="LVW54"/>
      <c r="LVX54"/>
      <c r="LVY54"/>
      <c r="LVZ54"/>
      <c r="LWA54"/>
      <c r="LWB54"/>
      <c r="LWC54"/>
      <c r="LWD54"/>
      <c r="LWE54"/>
      <c r="LWF54"/>
      <c r="LWG54"/>
      <c r="LWH54"/>
      <c r="LWI54"/>
      <c r="LWJ54"/>
      <c r="LWK54"/>
      <c r="LWL54"/>
      <c r="LWM54"/>
      <c r="LWN54"/>
      <c r="LWO54"/>
      <c r="LWP54"/>
      <c r="LWQ54"/>
      <c r="LWR54"/>
      <c r="LWS54"/>
      <c r="LWT54"/>
      <c r="LWU54"/>
      <c r="LWV54"/>
      <c r="LWW54"/>
      <c r="LWX54"/>
      <c r="LWY54"/>
      <c r="LWZ54"/>
      <c r="LXA54"/>
      <c r="LXB54"/>
      <c r="LXC54"/>
      <c r="LXD54"/>
      <c r="LXE54"/>
      <c r="LXF54"/>
      <c r="LXG54"/>
      <c r="LXH54"/>
      <c r="LXI54"/>
      <c r="LXJ54"/>
      <c r="LXK54"/>
      <c r="LXL54"/>
      <c r="LXM54"/>
      <c r="LXN54"/>
      <c r="LXO54"/>
      <c r="LXP54"/>
      <c r="LXQ54"/>
      <c r="LXR54"/>
      <c r="LXS54"/>
      <c r="LXT54"/>
      <c r="LXU54"/>
      <c r="LXV54"/>
      <c r="LXW54"/>
      <c r="LXX54"/>
      <c r="LXY54"/>
      <c r="LXZ54"/>
      <c r="LYA54"/>
      <c r="LYB54"/>
      <c r="LYC54"/>
      <c r="LYD54"/>
      <c r="LYE54"/>
      <c r="LYF54"/>
      <c r="LYG54"/>
      <c r="LYH54"/>
      <c r="LYI54"/>
      <c r="LYJ54"/>
      <c r="LYK54"/>
      <c r="LYL54"/>
      <c r="LYM54"/>
      <c r="LYN54"/>
      <c r="LYO54"/>
      <c r="LYP54"/>
      <c r="LYQ54"/>
      <c r="LYR54"/>
      <c r="LYS54"/>
      <c r="LYT54"/>
      <c r="LYU54"/>
      <c r="LYV54"/>
      <c r="LYW54"/>
      <c r="LYX54"/>
      <c r="LYY54"/>
      <c r="LYZ54"/>
      <c r="LZA54"/>
      <c r="LZB54"/>
      <c r="LZC54"/>
      <c r="LZD54"/>
      <c r="LZE54"/>
      <c r="LZF54"/>
      <c r="LZG54"/>
      <c r="LZH54"/>
      <c r="LZI54"/>
      <c r="LZJ54"/>
      <c r="LZK54"/>
      <c r="LZL54"/>
      <c r="LZM54"/>
      <c r="LZN54"/>
      <c r="LZO54"/>
      <c r="LZP54"/>
      <c r="LZQ54"/>
      <c r="LZR54"/>
      <c r="LZS54"/>
      <c r="LZT54"/>
      <c r="LZU54"/>
      <c r="LZV54"/>
      <c r="LZW54"/>
      <c r="LZX54"/>
      <c r="LZY54"/>
      <c r="LZZ54"/>
      <c r="MAA54"/>
      <c r="MAB54"/>
      <c r="MAC54"/>
      <c r="MAD54"/>
      <c r="MAE54"/>
      <c r="MAF54"/>
      <c r="MAG54"/>
      <c r="MAH54"/>
      <c r="MAI54"/>
      <c r="MAJ54"/>
      <c r="MAK54"/>
      <c r="MAL54"/>
      <c r="MAM54"/>
      <c r="MAN54"/>
      <c r="MAO54"/>
      <c r="MAP54"/>
      <c r="MAQ54"/>
      <c r="MAR54"/>
      <c r="MAS54"/>
      <c r="MAT54"/>
      <c r="MAU54"/>
      <c r="MAV54"/>
      <c r="MAW54"/>
      <c r="MAX54"/>
      <c r="MAY54"/>
      <c r="MAZ54"/>
      <c r="MBA54"/>
      <c r="MBB54"/>
      <c r="MBC54"/>
      <c r="MBD54"/>
      <c r="MBE54"/>
      <c r="MBF54"/>
      <c r="MBG54"/>
      <c r="MBH54"/>
      <c r="MBI54"/>
      <c r="MBJ54"/>
      <c r="MBK54"/>
      <c r="MBL54"/>
      <c r="MBM54"/>
      <c r="MBN54"/>
      <c r="MBO54"/>
      <c r="MBP54"/>
      <c r="MBQ54"/>
      <c r="MBR54"/>
      <c r="MBS54"/>
      <c r="MBT54"/>
      <c r="MBU54"/>
      <c r="MBV54"/>
      <c r="MBW54"/>
      <c r="MBX54"/>
      <c r="MBY54"/>
      <c r="MBZ54"/>
      <c r="MCA54"/>
      <c r="MCB54"/>
      <c r="MCC54"/>
      <c r="MCD54"/>
      <c r="MCE54"/>
      <c r="MCF54"/>
      <c r="MCG54"/>
      <c r="MCH54"/>
      <c r="MCI54"/>
      <c r="MCJ54"/>
      <c r="MCK54"/>
      <c r="MCL54"/>
      <c r="MCM54"/>
      <c r="MCN54"/>
      <c r="MCO54"/>
      <c r="MCP54"/>
      <c r="MCQ54"/>
      <c r="MCR54"/>
      <c r="MCS54"/>
      <c r="MCT54"/>
      <c r="MCU54"/>
      <c r="MCV54"/>
      <c r="MCW54"/>
      <c r="MCX54"/>
      <c r="MCY54"/>
      <c r="MCZ54"/>
      <c r="MDA54"/>
      <c r="MDB54"/>
      <c r="MDC54"/>
      <c r="MDD54"/>
      <c r="MDE54"/>
      <c r="MDF54"/>
      <c r="MDG54"/>
      <c r="MDH54"/>
      <c r="MDI54"/>
      <c r="MDJ54"/>
      <c r="MDK54"/>
      <c r="MDL54"/>
      <c r="MDM54"/>
      <c r="MDN54"/>
      <c r="MDO54"/>
      <c r="MDP54"/>
      <c r="MDQ54"/>
      <c r="MDR54"/>
      <c r="MDS54"/>
      <c r="MDT54"/>
      <c r="MDU54"/>
      <c r="MDV54"/>
      <c r="MDW54"/>
      <c r="MDX54"/>
      <c r="MDY54"/>
      <c r="MDZ54"/>
      <c r="MEA54"/>
      <c r="MEB54"/>
      <c r="MEC54"/>
      <c r="MED54"/>
      <c r="MEE54"/>
      <c r="MEF54"/>
      <c r="MEG54"/>
      <c r="MEH54"/>
      <c r="MEI54"/>
      <c r="MEJ54"/>
      <c r="MEK54"/>
      <c r="MEL54"/>
      <c r="MEM54"/>
      <c r="MEN54"/>
      <c r="MEO54"/>
      <c r="MEP54"/>
      <c r="MEQ54"/>
      <c r="MER54"/>
      <c r="MES54"/>
      <c r="MET54"/>
      <c r="MEU54"/>
      <c r="MEV54"/>
      <c r="MEW54"/>
      <c r="MEX54"/>
      <c r="MEY54"/>
      <c r="MEZ54"/>
      <c r="MFA54"/>
      <c r="MFB54"/>
      <c r="MFC54"/>
      <c r="MFD54"/>
      <c r="MFE54"/>
      <c r="MFF54"/>
      <c r="MFG54"/>
      <c r="MFH54"/>
      <c r="MFI54"/>
      <c r="MFJ54"/>
      <c r="MFK54"/>
      <c r="MFL54"/>
      <c r="MFM54"/>
      <c r="MFN54"/>
      <c r="MFO54"/>
      <c r="MFP54"/>
      <c r="MFQ54"/>
      <c r="MFR54"/>
      <c r="MFS54"/>
      <c r="MFT54"/>
      <c r="MFU54"/>
      <c r="MFV54"/>
      <c r="MFW54"/>
      <c r="MFX54"/>
      <c r="MFY54"/>
      <c r="MFZ54"/>
      <c r="MGA54"/>
      <c r="MGB54"/>
      <c r="MGC54"/>
      <c r="MGD54"/>
      <c r="MGE54"/>
      <c r="MGF54"/>
      <c r="MGG54"/>
      <c r="MGH54"/>
      <c r="MGI54"/>
      <c r="MGJ54"/>
      <c r="MGK54"/>
      <c r="MGL54"/>
      <c r="MGM54"/>
      <c r="MGN54"/>
      <c r="MGO54"/>
      <c r="MGP54"/>
      <c r="MGQ54"/>
      <c r="MGR54"/>
      <c r="MGS54"/>
      <c r="MGT54"/>
      <c r="MGU54"/>
      <c r="MGV54"/>
      <c r="MGW54"/>
      <c r="MGX54"/>
      <c r="MGY54"/>
      <c r="MGZ54"/>
      <c r="MHA54"/>
      <c r="MHB54"/>
      <c r="MHC54"/>
      <c r="MHD54"/>
      <c r="MHE54"/>
      <c r="MHF54"/>
      <c r="MHG54"/>
      <c r="MHH54"/>
      <c r="MHI54"/>
      <c r="MHJ54"/>
      <c r="MHK54"/>
      <c r="MHL54"/>
      <c r="MHM54"/>
      <c r="MHN54"/>
      <c r="MHO54"/>
      <c r="MHP54"/>
      <c r="MHQ54"/>
      <c r="MHR54"/>
      <c r="MHS54"/>
      <c r="MHT54"/>
      <c r="MHU54"/>
      <c r="MHV54"/>
      <c r="MHW54"/>
      <c r="MHX54"/>
      <c r="MHY54"/>
      <c r="MHZ54"/>
      <c r="MIA54"/>
      <c r="MIB54"/>
      <c r="MIC54"/>
      <c r="MID54"/>
      <c r="MIE54"/>
      <c r="MIF54"/>
      <c r="MIG54"/>
      <c r="MIH54"/>
      <c r="MII54"/>
      <c r="MIJ54"/>
      <c r="MIK54"/>
      <c r="MIL54"/>
      <c r="MIM54"/>
      <c r="MIN54"/>
      <c r="MIO54"/>
      <c r="MIP54"/>
      <c r="MIQ54"/>
      <c r="MIR54"/>
      <c r="MIS54"/>
      <c r="MIT54"/>
      <c r="MIU54"/>
      <c r="MIV54"/>
      <c r="MIW54"/>
      <c r="MIX54"/>
      <c r="MIY54"/>
      <c r="MIZ54"/>
      <c r="MJA54"/>
      <c r="MJB54"/>
      <c r="MJC54"/>
      <c r="MJD54"/>
      <c r="MJE54"/>
      <c r="MJF54"/>
      <c r="MJG54"/>
      <c r="MJH54"/>
      <c r="MJI54"/>
      <c r="MJJ54"/>
      <c r="MJK54"/>
      <c r="MJL54"/>
      <c r="MJM54"/>
      <c r="MJN54"/>
      <c r="MJO54"/>
      <c r="MJP54"/>
      <c r="MJQ54"/>
      <c r="MJR54"/>
      <c r="MJS54"/>
      <c r="MJT54"/>
      <c r="MJU54"/>
      <c r="MJV54"/>
      <c r="MJW54"/>
      <c r="MJX54"/>
      <c r="MJY54"/>
      <c r="MJZ54"/>
      <c r="MKA54"/>
      <c r="MKB54"/>
      <c r="MKC54"/>
      <c r="MKD54"/>
      <c r="MKE54"/>
      <c r="MKF54"/>
      <c r="MKG54"/>
      <c r="MKH54"/>
      <c r="MKI54"/>
      <c r="MKJ54"/>
      <c r="MKK54"/>
      <c r="MKL54"/>
      <c r="MKM54"/>
      <c r="MKN54"/>
      <c r="MKO54"/>
      <c r="MKP54"/>
      <c r="MKQ54"/>
      <c r="MKR54"/>
      <c r="MKS54"/>
      <c r="MKT54"/>
      <c r="MKU54"/>
      <c r="MKV54"/>
      <c r="MKW54"/>
      <c r="MKX54"/>
      <c r="MKY54"/>
      <c r="MKZ54"/>
      <c r="MLA54"/>
      <c r="MLB54"/>
      <c r="MLC54"/>
      <c r="MLD54"/>
      <c r="MLE54"/>
      <c r="MLF54"/>
      <c r="MLG54"/>
      <c r="MLH54"/>
      <c r="MLI54"/>
      <c r="MLJ54"/>
      <c r="MLK54"/>
      <c r="MLL54"/>
      <c r="MLM54"/>
      <c r="MLN54"/>
      <c r="MLO54"/>
      <c r="MLP54"/>
      <c r="MLQ54"/>
      <c r="MLR54"/>
      <c r="MLS54"/>
      <c r="MLT54"/>
      <c r="MLU54"/>
      <c r="MLV54"/>
      <c r="MLW54"/>
      <c r="MLX54"/>
      <c r="MLY54"/>
      <c r="MLZ54"/>
      <c r="MMA54"/>
      <c r="MMB54"/>
      <c r="MMC54"/>
      <c r="MMD54"/>
      <c r="MME54"/>
      <c r="MMF54"/>
      <c r="MMG54"/>
      <c r="MMH54"/>
      <c r="MMI54"/>
      <c r="MMJ54"/>
      <c r="MMK54"/>
      <c r="MML54"/>
      <c r="MMM54"/>
      <c r="MMN54"/>
      <c r="MMO54"/>
      <c r="MMP54"/>
      <c r="MMQ54"/>
      <c r="MMR54"/>
      <c r="MMS54"/>
      <c r="MMT54"/>
      <c r="MMU54"/>
      <c r="MMV54"/>
      <c r="MMW54"/>
      <c r="MMX54"/>
      <c r="MMY54"/>
      <c r="MMZ54"/>
      <c r="MNA54"/>
      <c r="MNB54"/>
      <c r="MNC54"/>
      <c r="MND54"/>
      <c r="MNE54"/>
      <c r="MNF54"/>
      <c r="MNG54"/>
      <c r="MNH54"/>
      <c r="MNI54"/>
      <c r="MNJ54"/>
      <c r="MNK54"/>
      <c r="MNL54"/>
      <c r="MNM54"/>
      <c r="MNN54"/>
      <c r="MNO54"/>
      <c r="MNP54"/>
      <c r="MNQ54"/>
      <c r="MNR54"/>
      <c r="MNS54"/>
      <c r="MNT54"/>
      <c r="MNU54"/>
      <c r="MNV54"/>
      <c r="MNW54"/>
      <c r="MNX54"/>
      <c r="MNY54"/>
      <c r="MNZ54"/>
      <c r="MOA54"/>
      <c r="MOB54"/>
      <c r="MOC54"/>
      <c r="MOD54"/>
      <c r="MOE54"/>
      <c r="MOF54"/>
      <c r="MOG54"/>
      <c r="MOH54"/>
      <c r="MOI54"/>
      <c r="MOJ54"/>
      <c r="MOK54"/>
      <c r="MOL54"/>
      <c r="MOM54"/>
      <c r="MON54"/>
      <c r="MOO54"/>
      <c r="MOP54"/>
      <c r="MOQ54"/>
      <c r="MOR54"/>
      <c r="MOS54"/>
      <c r="MOT54"/>
      <c r="MOU54"/>
      <c r="MOV54"/>
      <c r="MOW54"/>
      <c r="MOX54"/>
      <c r="MOY54"/>
      <c r="MOZ54"/>
      <c r="MPA54"/>
      <c r="MPB54"/>
      <c r="MPC54"/>
      <c r="MPD54"/>
      <c r="MPE54"/>
      <c r="MPF54"/>
      <c r="MPG54"/>
      <c r="MPH54"/>
      <c r="MPI54"/>
      <c r="MPJ54"/>
      <c r="MPK54"/>
      <c r="MPL54"/>
      <c r="MPM54"/>
      <c r="MPN54"/>
      <c r="MPO54"/>
      <c r="MPP54"/>
      <c r="MPQ54"/>
      <c r="MPR54"/>
      <c r="MPS54"/>
      <c r="MPT54"/>
      <c r="MPU54"/>
      <c r="MPV54"/>
      <c r="MPW54"/>
      <c r="MPX54"/>
      <c r="MPY54"/>
      <c r="MPZ54"/>
      <c r="MQA54"/>
      <c r="MQB54"/>
      <c r="MQC54"/>
      <c r="MQD54"/>
      <c r="MQE54"/>
      <c r="MQF54"/>
      <c r="MQG54"/>
      <c r="MQH54"/>
      <c r="MQI54"/>
      <c r="MQJ54"/>
      <c r="MQK54"/>
      <c r="MQL54"/>
      <c r="MQM54"/>
      <c r="MQN54"/>
      <c r="MQO54"/>
      <c r="MQP54"/>
      <c r="MQQ54"/>
      <c r="MQR54"/>
      <c r="MQS54"/>
      <c r="MQT54"/>
      <c r="MQU54"/>
      <c r="MQV54"/>
      <c r="MQW54"/>
      <c r="MQX54"/>
      <c r="MQY54"/>
      <c r="MQZ54"/>
      <c r="MRA54"/>
      <c r="MRB54"/>
      <c r="MRC54"/>
      <c r="MRD54"/>
      <c r="MRE54"/>
      <c r="MRF54"/>
      <c r="MRG54"/>
      <c r="MRH54"/>
      <c r="MRI54"/>
      <c r="MRJ54"/>
      <c r="MRK54"/>
      <c r="MRL54"/>
      <c r="MRM54"/>
      <c r="MRN54"/>
      <c r="MRO54"/>
      <c r="MRP54"/>
      <c r="MRQ54"/>
      <c r="MRR54"/>
      <c r="MRS54"/>
      <c r="MRT54"/>
      <c r="MRU54"/>
      <c r="MRV54"/>
      <c r="MRW54"/>
      <c r="MRX54"/>
      <c r="MRY54"/>
      <c r="MRZ54"/>
      <c r="MSA54"/>
      <c r="MSB54"/>
      <c r="MSC54"/>
      <c r="MSD54"/>
      <c r="MSE54"/>
      <c r="MSF54"/>
      <c r="MSG54"/>
      <c r="MSH54"/>
      <c r="MSI54"/>
      <c r="MSJ54"/>
      <c r="MSK54"/>
      <c r="MSL54"/>
      <c r="MSM54"/>
      <c r="MSN54"/>
      <c r="MSO54"/>
      <c r="MSP54"/>
      <c r="MSQ54"/>
      <c r="MSR54"/>
      <c r="MSS54"/>
      <c r="MST54"/>
      <c r="MSU54"/>
      <c r="MSV54"/>
      <c r="MSW54"/>
      <c r="MSX54"/>
      <c r="MSY54"/>
      <c r="MSZ54"/>
      <c r="MTA54"/>
      <c r="MTB54"/>
      <c r="MTC54"/>
      <c r="MTD54"/>
      <c r="MTE54"/>
      <c r="MTF54"/>
      <c r="MTG54"/>
      <c r="MTH54"/>
      <c r="MTI54"/>
      <c r="MTJ54"/>
      <c r="MTK54"/>
      <c r="MTL54"/>
      <c r="MTM54"/>
      <c r="MTN54"/>
      <c r="MTO54"/>
      <c r="MTP54"/>
      <c r="MTQ54"/>
      <c r="MTR54"/>
      <c r="MTS54"/>
      <c r="MTT54"/>
      <c r="MTU54"/>
      <c r="MTV54"/>
      <c r="MTW54"/>
      <c r="MTX54"/>
      <c r="MTY54"/>
      <c r="MTZ54"/>
      <c r="MUA54"/>
      <c r="MUB54"/>
      <c r="MUC54"/>
      <c r="MUD54"/>
      <c r="MUE54"/>
      <c r="MUF54"/>
      <c r="MUG54"/>
      <c r="MUH54"/>
      <c r="MUI54"/>
      <c r="MUJ54"/>
      <c r="MUK54"/>
      <c r="MUL54"/>
      <c r="MUM54"/>
      <c r="MUN54"/>
      <c r="MUO54"/>
      <c r="MUP54"/>
      <c r="MUQ54"/>
      <c r="MUR54"/>
      <c r="MUS54"/>
      <c r="MUT54"/>
      <c r="MUU54"/>
      <c r="MUV54"/>
      <c r="MUW54"/>
      <c r="MUX54"/>
      <c r="MUY54"/>
      <c r="MUZ54"/>
      <c r="MVA54"/>
      <c r="MVB54"/>
      <c r="MVC54"/>
      <c r="MVD54"/>
      <c r="MVE54"/>
      <c r="MVF54"/>
      <c r="MVG54"/>
      <c r="MVH54"/>
      <c r="MVI54"/>
      <c r="MVJ54"/>
      <c r="MVK54"/>
      <c r="MVL54"/>
      <c r="MVM54"/>
      <c r="MVN54"/>
      <c r="MVO54"/>
      <c r="MVP54"/>
      <c r="MVQ54"/>
      <c r="MVR54"/>
      <c r="MVS54"/>
      <c r="MVT54"/>
      <c r="MVU54"/>
      <c r="MVV54"/>
      <c r="MVW54"/>
      <c r="MVX54"/>
      <c r="MVY54"/>
      <c r="MVZ54"/>
      <c r="MWA54"/>
      <c r="MWB54"/>
      <c r="MWC54"/>
      <c r="MWD54"/>
      <c r="MWE54"/>
      <c r="MWF54"/>
      <c r="MWG54"/>
      <c r="MWH54"/>
      <c r="MWI54"/>
      <c r="MWJ54"/>
      <c r="MWK54"/>
      <c r="MWL54"/>
      <c r="MWM54"/>
      <c r="MWN54"/>
      <c r="MWO54"/>
      <c r="MWP54"/>
      <c r="MWQ54"/>
      <c r="MWR54"/>
      <c r="MWS54"/>
      <c r="MWT54"/>
      <c r="MWU54"/>
      <c r="MWV54"/>
      <c r="MWW54"/>
      <c r="MWX54"/>
      <c r="MWY54"/>
      <c r="MWZ54"/>
      <c r="MXA54"/>
      <c r="MXB54"/>
      <c r="MXC54"/>
      <c r="MXD54"/>
      <c r="MXE54"/>
      <c r="MXF54"/>
      <c r="MXG54"/>
      <c r="MXH54"/>
      <c r="MXI54"/>
      <c r="MXJ54"/>
      <c r="MXK54"/>
      <c r="MXL54"/>
      <c r="MXM54"/>
      <c r="MXN54"/>
      <c r="MXO54"/>
      <c r="MXP54"/>
      <c r="MXQ54"/>
      <c r="MXR54"/>
      <c r="MXS54"/>
      <c r="MXT54"/>
      <c r="MXU54"/>
      <c r="MXV54"/>
      <c r="MXW54"/>
      <c r="MXX54"/>
      <c r="MXY54"/>
      <c r="MXZ54"/>
      <c r="MYA54"/>
      <c r="MYB54"/>
      <c r="MYC54"/>
      <c r="MYD54"/>
      <c r="MYE54"/>
      <c r="MYF54"/>
      <c r="MYG54"/>
      <c r="MYH54"/>
      <c r="MYI54"/>
      <c r="MYJ54"/>
      <c r="MYK54"/>
      <c r="MYL54"/>
      <c r="MYM54"/>
      <c r="MYN54"/>
      <c r="MYO54"/>
      <c r="MYP54"/>
      <c r="MYQ54"/>
      <c r="MYR54"/>
      <c r="MYS54"/>
      <c r="MYT54"/>
      <c r="MYU54"/>
      <c r="MYV54"/>
      <c r="MYW54"/>
      <c r="MYX54"/>
      <c r="MYY54"/>
      <c r="MYZ54"/>
      <c r="MZA54"/>
      <c r="MZB54"/>
      <c r="MZC54"/>
      <c r="MZD54"/>
      <c r="MZE54"/>
      <c r="MZF54"/>
      <c r="MZG54"/>
      <c r="MZH54"/>
      <c r="MZI54"/>
      <c r="MZJ54"/>
      <c r="MZK54"/>
      <c r="MZL54"/>
      <c r="MZM54"/>
      <c r="MZN54"/>
      <c r="MZO54"/>
      <c r="MZP54"/>
      <c r="MZQ54"/>
      <c r="MZR54"/>
      <c r="MZS54"/>
      <c r="MZT54"/>
      <c r="MZU54"/>
      <c r="MZV54"/>
      <c r="MZW54"/>
      <c r="MZX54"/>
      <c r="MZY54"/>
      <c r="MZZ54"/>
      <c r="NAA54"/>
      <c r="NAB54"/>
      <c r="NAC54"/>
      <c r="NAD54"/>
      <c r="NAE54"/>
      <c r="NAF54"/>
      <c r="NAG54"/>
      <c r="NAH54"/>
      <c r="NAI54"/>
      <c r="NAJ54"/>
      <c r="NAK54"/>
      <c r="NAL54"/>
      <c r="NAM54"/>
      <c r="NAN54"/>
      <c r="NAO54"/>
      <c r="NAP54"/>
      <c r="NAQ54"/>
      <c r="NAR54"/>
      <c r="NAS54"/>
      <c r="NAT54"/>
      <c r="NAU54"/>
      <c r="NAV54"/>
      <c r="NAW54"/>
      <c r="NAX54"/>
      <c r="NAY54"/>
      <c r="NAZ54"/>
      <c r="NBA54"/>
      <c r="NBB54"/>
      <c r="NBC54"/>
      <c r="NBD54"/>
      <c r="NBE54"/>
      <c r="NBF54"/>
      <c r="NBG54"/>
      <c r="NBH54"/>
      <c r="NBI54"/>
      <c r="NBJ54"/>
      <c r="NBK54"/>
      <c r="NBL54"/>
      <c r="NBM54"/>
      <c r="NBN54"/>
      <c r="NBO54"/>
      <c r="NBP54"/>
      <c r="NBQ54"/>
      <c r="NBR54"/>
      <c r="NBS54"/>
      <c r="NBT54"/>
      <c r="NBU54"/>
      <c r="NBV54"/>
      <c r="NBW54"/>
      <c r="NBX54"/>
      <c r="NBY54"/>
      <c r="NBZ54"/>
      <c r="NCA54"/>
      <c r="NCB54"/>
      <c r="NCC54"/>
      <c r="NCD54"/>
      <c r="NCE54"/>
      <c r="NCF54"/>
      <c r="NCG54"/>
      <c r="NCH54"/>
      <c r="NCI54"/>
      <c r="NCJ54"/>
      <c r="NCK54"/>
      <c r="NCL54"/>
      <c r="NCM54"/>
      <c r="NCN54"/>
      <c r="NCO54"/>
      <c r="NCP54"/>
      <c r="NCQ54"/>
      <c r="NCR54"/>
      <c r="NCS54"/>
      <c r="NCT54"/>
      <c r="NCU54"/>
      <c r="NCV54"/>
      <c r="NCW54"/>
      <c r="NCX54"/>
      <c r="NCY54"/>
      <c r="NCZ54"/>
      <c r="NDA54"/>
      <c r="NDB54"/>
      <c r="NDC54"/>
      <c r="NDD54"/>
      <c r="NDE54"/>
      <c r="NDF54"/>
      <c r="NDG54"/>
      <c r="NDH54"/>
      <c r="NDI54"/>
      <c r="NDJ54"/>
      <c r="NDK54"/>
      <c r="NDL54"/>
      <c r="NDM54"/>
      <c r="NDN54"/>
      <c r="NDO54"/>
      <c r="NDP54"/>
      <c r="NDQ54"/>
      <c r="NDR54"/>
      <c r="NDS54"/>
      <c r="NDT54"/>
      <c r="NDU54"/>
      <c r="NDV54"/>
      <c r="NDW54"/>
      <c r="NDX54"/>
      <c r="NDY54"/>
      <c r="NDZ54"/>
      <c r="NEA54"/>
      <c r="NEB54"/>
      <c r="NEC54"/>
      <c r="NED54"/>
      <c r="NEE54"/>
      <c r="NEF54"/>
      <c r="NEG54"/>
      <c r="NEH54"/>
      <c r="NEI54"/>
      <c r="NEJ54"/>
      <c r="NEK54"/>
      <c r="NEL54"/>
      <c r="NEM54"/>
      <c r="NEN54"/>
      <c r="NEO54"/>
      <c r="NEP54"/>
      <c r="NEQ54"/>
      <c r="NER54"/>
      <c r="NES54"/>
      <c r="NET54"/>
      <c r="NEU54"/>
      <c r="NEV54"/>
      <c r="NEW54"/>
      <c r="NEX54"/>
      <c r="NEY54"/>
      <c r="NEZ54"/>
      <c r="NFA54"/>
      <c r="NFB54"/>
      <c r="NFC54"/>
      <c r="NFD54"/>
      <c r="NFE54"/>
      <c r="NFF54"/>
      <c r="NFG54"/>
      <c r="NFH54"/>
      <c r="NFI54"/>
      <c r="NFJ54"/>
      <c r="NFK54"/>
      <c r="NFL54"/>
      <c r="NFM54"/>
      <c r="NFN54"/>
      <c r="NFO54"/>
      <c r="NFP54"/>
      <c r="NFQ54"/>
      <c r="NFR54"/>
      <c r="NFS54"/>
      <c r="NFT54"/>
      <c r="NFU54"/>
      <c r="NFV54"/>
      <c r="NFW54"/>
      <c r="NFX54"/>
      <c r="NFY54"/>
      <c r="NFZ54"/>
      <c r="NGA54"/>
      <c r="NGB54"/>
      <c r="NGC54"/>
      <c r="NGD54"/>
      <c r="NGE54"/>
      <c r="NGF54"/>
      <c r="NGG54"/>
      <c r="NGH54"/>
      <c r="NGI54"/>
      <c r="NGJ54"/>
      <c r="NGK54"/>
      <c r="NGL54"/>
      <c r="NGM54"/>
      <c r="NGN54"/>
      <c r="NGO54"/>
      <c r="NGP54"/>
      <c r="NGQ54"/>
      <c r="NGR54"/>
      <c r="NGS54"/>
      <c r="NGT54"/>
      <c r="NGU54"/>
      <c r="NGV54"/>
      <c r="NGW54"/>
      <c r="NGX54"/>
      <c r="NGY54"/>
      <c r="NGZ54"/>
      <c r="NHA54"/>
      <c r="NHB54"/>
      <c r="NHC54"/>
      <c r="NHD54"/>
      <c r="NHE54"/>
      <c r="NHF54"/>
      <c r="NHG54"/>
      <c r="NHH54"/>
      <c r="NHI54"/>
      <c r="NHJ54"/>
      <c r="NHK54"/>
      <c r="NHL54"/>
      <c r="NHM54"/>
      <c r="NHN54"/>
      <c r="NHO54"/>
      <c r="NHP54"/>
      <c r="NHQ54"/>
      <c r="NHR54"/>
      <c r="NHS54"/>
      <c r="NHT54"/>
      <c r="NHU54"/>
      <c r="NHV54"/>
      <c r="NHW54"/>
      <c r="NHX54"/>
      <c r="NHY54"/>
      <c r="NHZ54"/>
      <c r="NIA54"/>
      <c r="NIB54"/>
      <c r="NIC54"/>
      <c r="NID54"/>
      <c r="NIE54"/>
      <c r="NIF54"/>
      <c r="NIG54"/>
      <c r="NIH54"/>
      <c r="NII54"/>
      <c r="NIJ54"/>
      <c r="NIK54"/>
      <c r="NIL54"/>
      <c r="NIM54"/>
      <c r="NIN54"/>
      <c r="NIO54"/>
      <c r="NIP54"/>
      <c r="NIQ54"/>
      <c r="NIR54"/>
      <c r="NIS54"/>
      <c r="NIT54"/>
      <c r="NIU54"/>
      <c r="NIV54"/>
      <c r="NIW54"/>
      <c r="NIX54"/>
      <c r="NIY54"/>
      <c r="NIZ54"/>
      <c r="NJA54"/>
      <c r="NJB54"/>
      <c r="NJC54"/>
      <c r="NJD54"/>
      <c r="NJE54"/>
      <c r="NJF54"/>
      <c r="NJG54"/>
      <c r="NJH54"/>
      <c r="NJI54"/>
      <c r="NJJ54"/>
      <c r="NJK54"/>
      <c r="NJL54"/>
      <c r="NJM54"/>
      <c r="NJN54"/>
      <c r="NJO54"/>
      <c r="NJP54"/>
      <c r="NJQ54"/>
      <c r="NJR54"/>
      <c r="NJS54"/>
      <c r="NJT54"/>
      <c r="NJU54"/>
      <c r="NJV54"/>
      <c r="NJW54"/>
      <c r="NJX54"/>
      <c r="NJY54"/>
      <c r="NJZ54"/>
      <c r="NKA54"/>
      <c r="NKB54"/>
      <c r="NKC54"/>
      <c r="NKD54"/>
      <c r="NKE54"/>
      <c r="NKF54"/>
      <c r="NKG54"/>
      <c r="NKH54"/>
      <c r="NKI54"/>
      <c r="NKJ54"/>
      <c r="NKK54"/>
      <c r="NKL54"/>
      <c r="NKM54"/>
      <c r="NKN54"/>
      <c r="NKO54"/>
      <c r="NKP54"/>
      <c r="NKQ54"/>
      <c r="NKR54"/>
      <c r="NKS54"/>
      <c r="NKT54"/>
      <c r="NKU54"/>
      <c r="NKV54"/>
      <c r="NKW54"/>
      <c r="NKX54"/>
      <c r="NKY54"/>
      <c r="NKZ54"/>
      <c r="NLA54"/>
      <c r="NLB54"/>
      <c r="NLC54"/>
      <c r="NLD54"/>
      <c r="NLE54"/>
      <c r="NLF54"/>
      <c r="NLG54"/>
      <c r="NLH54"/>
      <c r="NLI54"/>
      <c r="NLJ54"/>
      <c r="NLK54"/>
      <c r="NLL54"/>
      <c r="NLM54"/>
      <c r="NLN54"/>
      <c r="NLO54"/>
      <c r="NLP54"/>
      <c r="NLQ54"/>
      <c r="NLR54"/>
      <c r="NLS54"/>
      <c r="NLT54"/>
      <c r="NLU54"/>
      <c r="NLV54"/>
      <c r="NLW54"/>
      <c r="NLX54"/>
      <c r="NLY54"/>
      <c r="NLZ54"/>
      <c r="NMA54"/>
      <c r="NMB54"/>
      <c r="NMC54"/>
      <c r="NMD54"/>
      <c r="NME54"/>
      <c r="NMF54"/>
      <c r="NMG54"/>
      <c r="NMH54"/>
      <c r="NMI54"/>
      <c r="NMJ54"/>
      <c r="NMK54"/>
      <c r="NML54"/>
      <c r="NMM54"/>
      <c r="NMN54"/>
      <c r="NMO54"/>
      <c r="NMP54"/>
      <c r="NMQ54"/>
      <c r="NMR54"/>
      <c r="NMS54"/>
      <c r="NMT54"/>
      <c r="NMU54"/>
      <c r="NMV54"/>
      <c r="NMW54"/>
      <c r="NMX54"/>
      <c r="NMY54"/>
      <c r="NMZ54"/>
      <c r="NNA54"/>
      <c r="NNB54"/>
      <c r="NNC54"/>
      <c r="NND54"/>
      <c r="NNE54"/>
      <c r="NNF54"/>
      <c r="NNG54"/>
      <c r="NNH54"/>
      <c r="NNI54"/>
      <c r="NNJ54"/>
      <c r="NNK54"/>
      <c r="NNL54"/>
      <c r="NNM54"/>
      <c r="NNN54"/>
      <c r="NNO54"/>
      <c r="NNP54"/>
      <c r="NNQ54"/>
      <c r="NNR54"/>
      <c r="NNS54"/>
      <c r="NNT54"/>
      <c r="NNU54"/>
      <c r="NNV54"/>
      <c r="NNW54"/>
      <c r="NNX54"/>
      <c r="NNY54"/>
      <c r="NNZ54"/>
      <c r="NOA54"/>
      <c r="NOB54"/>
      <c r="NOC54"/>
      <c r="NOD54"/>
      <c r="NOE54"/>
      <c r="NOF54"/>
      <c r="NOG54"/>
      <c r="NOH54"/>
      <c r="NOI54"/>
      <c r="NOJ54"/>
      <c r="NOK54"/>
      <c r="NOL54"/>
      <c r="NOM54"/>
      <c r="NON54"/>
      <c r="NOO54"/>
      <c r="NOP54"/>
      <c r="NOQ54"/>
      <c r="NOR54"/>
      <c r="NOS54"/>
      <c r="NOT54"/>
      <c r="NOU54"/>
      <c r="NOV54"/>
      <c r="NOW54"/>
      <c r="NOX54"/>
      <c r="NOY54"/>
      <c r="NOZ54"/>
      <c r="NPA54"/>
      <c r="NPB54"/>
      <c r="NPC54"/>
      <c r="NPD54"/>
      <c r="NPE54"/>
      <c r="NPF54"/>
      <c r="NPG54"/>
      <c r="NPH54"/>
      <c r="NPI54"/>
      <c r="NPJ54"/>
      <c r="NPK54"/>
      <c r="NPL54"/>
      <c r="NPM54"/>
      <c r="NPN54"/>
      <c r="NPO54"/>
      <c r="NPP54"/>
      <c r="NPQ54"/>
      <c r="NPR54"/>
      <c r="NPS54"/>
      <c r="NPT54"/>
      <c r="NPU54"/>
      <c r="NPV54"/>
      <c r="NPW54"/>
      <c r="NPX54"/>
      <c r="NPY54"/>
      <c r="NPZ54"/>
      <c r="NQA54"/>
      <c r="NQB54"/>
      <c r="NQC54"/>
      <c r="NQD54"/>
      <c r="NQE54"/>
      <c r="NQF54"/>
      <c r="NQG54"/>
      <c r="NQH54"/>
      <c r="NQI54"/>
      <c r="NQJ54"/>
      <c r="NQK54"/>
      <c r="NQL54"/>
      <c r="NQM54"/>
      <c r="NQN54"/>
      <c r="NQO54"/>
      <c r="NQP54"/>
      <c r="NQQ54"/>
      <c r="NQR54"/>
      <c r="NQS54"/>
      <c r="NQT54"/>
      <c r="NQU54"/>
      <c r="NQV54"/>
      <c r="NQW54"/>
      <c r="NQX54"/>
      <c r="NQY54"/>
      <c r="NQZ54"/>
      <c r="NRA54"/>
      <c r="NRB54"/>
      <c r="NRC54"/>
      <c r="NRD54"/>
      <c r="NRE54"/>
      <c r="NRF54"/>
      <c r="NRG54"/>
      <c r="NRH54"/>
      <c r="NRI54"/>
      <c r="NRJ54"/>
      <c r="NRK54"/>
      <c r="NRL54"/>
      <c r="NRM54"/>
      <c r="NRN54"/>
      <c r="NRO54"/>
      <c r="NRP54"/>
      <c r="NRQ54"/>
      <c r="NRR54"/>
      <c r="NRS54"/>
      <c r="NRT54"/>
      <c r="NRU54"/>
      <c r="NRV54"/>
      <c r="NRW54"/>
      <c r="NRX54"/>
      <c r="NRY54"/>
      <c r="NRZ54"/>
      <c r="NSA54"/>
      <c r="NSB54"/>
      <c r="NSC54"/>
      <c r="NSD54"/>
      <c r="NSE54"/>
      <c r="NSF54"/>
      <c r="NSG54"/>
      <c r="NSH54"/>
      <c r="NSI54"/>
      <c r="NSJ54"/>
      <c r="NSK54"/>
      <c r="NSL54"/>
      <c r="NSM54"/>
      <c r="NSN54"/>
      <c r="NSO54"/>
      <c r="NSP54"/>
      <c r="NSQ54"/>
      <c r="NSR54"/>
      <c r="NSS54"/>
      <c r="NST54"/>
      <c r="NSU54"/>
      <c r="NSV54"/>
      <c r="NSW54"/>
      <c r="NSX54"/>
      <c r="NSY54"/>
      <c r="NSZ54"/>
      <c r="NTA54"/>
      <c r="NTB54"/>
      <c r="NTC54"/>
      <c r="NTD54"/>
      <c r="NTE54"/>
      <c r="NTF54"/>
      <c r="NTG54"/>
      <c r="NTH54"/>
      <c r="NTI54"/>
      <c r="NTJ54"/>
      <c r="NTK54"/>
      <c r="NTL54"/>
      <c r="NTM54"/>
      <c r="NTN54"/>
      <c r="NTO54"/>
      <c r="NTP54"/>
      <c r="NTQ54"/>
      <c r="NTR54"/>
      <c r="NTS54"/>
      <c r="NTT54"/>
      <c r="NTU54"/>
      <c r="NTV54"/>
      <c r="NTW54"/>
      <c r="NTX54"/>
      <c r="NTY54"/>
      <c r="NTZ54"/>
      <c r="NUA54"/>
      <c r="NUB54"/>
      <c r="NUC54"/>
      <c r="NUD54"/>
      <c r="NUE54"/>
      <c r="NUF54"/>
      <c r="NUG54"/>
      <c r="NUH54"/>
      <c r="NUI54"/>
      <c r="NUJ54"/>
      <c r="NUK54"/>
      <c r="NUL54"/>
      <c r="NUM54"/>
      <c r="NUN54"/>
      <c r="NUO54"/>
      <c r="NUP54"/>
      <c r="NUQ54"/>
      <c r="NUR54"/>
      <c r="NUS54"/>
      <c r="NUT54"/>
      <c r="NUU54"/>
      <c r="NUV54"/>
      <c r="NUW54"/>
      <c r="NUX54"/>
      <c r="NUY54"/>
      <c r="NUZ54"/>
      <c r="NVA54"/>
      <c r="NVB54"/>
      <c r="NVC54"/>
      <c r="NVD54"/>
      <c r="NVE54"/>
      <c r="NVF54"/>
      <c r="NVG54"/>
      <c r="NVH54"/>
      <c r="NVI54"/>
      <c r="NVJ54"/>
      <c r="NVK54"/>
      <c r="NVL54"/>
      <c r="NVM54"/>
      <c r="NVN54"/>
      <c r="NVO54"/>
      <c r="NVP54"/>
      <c r="NVQ54"/>
      <c r="NVR54"/>
      <c r="NVS54"/>
      <c r="NVT54"/>
      <c r="NVU54"/>
      <c r="NVV54"/>
      <c r="NVW54"/>
      <c r="NVX54"/>
      <c r="NVY54"/>
      <c r="NVZ54"/>
      <c r="NWA54"/>
      <c r="NWB54"/>
      <c r="NWC54"/>
      <c r="NWD54"/>
      <c r="NWE54"/>
      <c r="NWF54"/>
      <c r="NWG54"/>
      <c r="NWH54"/>
      <c r="NWI54"/>
      <c r="NWJ54"/>
      <c r="NWK54"/>
      <c r="NWL54"/>
      <c r="NWM54"/>
      <c r="NWN54"/>
      <c r="NWO54"/>
      <c r="NWP54"/>
      <c r="NWQ54"/>
      <c r="NWR54"/>
      <c r="NWS54"/>
      <c r="NWT54"/>
      <c r="NWU54"/>
      <c r="NWV54"/>
      <c r="NWW54"/>
      <c r="NWX54"/>
      <c r="NWY54"/>
      <c r="NWZ54"/>
      <c r="NXA54"/>
      <c r="NXB54"/>
      <c r="NXC54"/>
      <c r="NXD54"/>
      <c r="NXE54"/>
      <c r="NXF54"/>
      <c r="NXG54"/>
      <c r="NXH54"/>
      <c r="NXI54"/>
      <c r="NXJ54"/>
      <c r="NXK54"/>
      <c r="NXL54"/>
      <c r="NXM54"/>
      <c r="NXN54"/>
      <c r="NXO54"/>
      <c r="NXP54"/>
      <c r="NXQ54"/>
      <c r="NXR54"/>
      <c r="NXS54"/>
      <c r="NXT54"/>
      <c r="NXU54"/>
      <c r="NXV54"/>
      <c r="NXW54"/>
      <c r="NXX54"/>
      <c r="NXY54"/>
      <c r="NXZ54"/>
      <c r="NYA54"/>
      <c r="NYB54"/>
      <c r="NYC54"/>
      <c r="NYD54"/>
      <c r="NYE54"/>
      <c r="NYF54"/>
      <c r="NYG54"/>
      <c r="NYH54"/>
      <c r="NYI54"/>
      <c r="NYJ54"/>
      <c r="NYK54"/>
      <c r="NYL54"/>
      <c r="NYM54"/>
      <c r="NYN54"/>
      <c r="NYO54"/>
      <c r="NYP54"/>
      <c r="NYQ54"/>
      <c r="NYR54"/>
      <c r="NYS54"/>
      <c r="NYT54"/>
      <c r="NYU54"/>
      <c r="NYV54"/>
      <c r="NYW54"/>
      <c r="NYX54"/>
      <c r="NYY54"/>
      <c r="NYZ54"/>
      <c r="NZA54"/>
      <c r="NZB54"/>
      <c r="NZC54"/>
      <c r="NZD54"/>
      <c r="NZE54"/>
      <c r="NZF54"/>
      <c r="NZG54"/>
      <c r="NZH54"/>
      <c r="NZI54"/>
      <c r="NZJ54"/>
      <c r="NZK54"/>
      <c r="NZL54"/>
      <c r="NZM54"/>
      <c r="NZN54"/>
      <c r="NZO54"/>
      <c r="NZP54"/>
      <c r="NZQ54"/>
      <c r="NZR54"/>
      <c r="NZS54"/>
      <c r="NZT54"/>
      <c r="NZU54"/>
      <c r="NZV54"/>
      <c r="NZW54"/>
      <c r="NZX54"/>
      <c r="NZY54"/>
      <c r="NZZ54"/>
      <c r="OAA54"/>
      <c r="OAB54"/>
      <c r="OAC54"/>
      <c r="OAD54"/>
      <c r="OAE54"/>
      <c r="OAF54"/>
      <c r="OAG54"/>
      <c r="OAH54"/>
      <c r="OAI54"/>
      <c r="OAJ54"/>
      <c r="OAK54"/>
      <c r="OAL54"/>
      <c r="OAM54"/>
      <c r="OAN54"/>
      <c r="OAO54"/>
      <c r="OAP54"/>
      <c r="OAQ54"/>
      <c r="OAR54"/>
      <c r="OAS54"/>
      <c r="OAT54"/>
      <c r="OAU54"/>
      <c r="OAV54"/>
      <c r="OAW54"/>
      <c r="OAX54"/>
      <c r="OAY54"/>
      <c r="OAZ54"/>
      <c r="OBA54"/>
      <c r="OBB54"/>
      <c r="OBC54"/>
      <c r="OBD54"/>
      <c r="OBE54"/>
      <c r="OBF54"/>
      <c r="OBG54"/>
      <c r="OBH54"/>
      <c r="OBI54"/>
      <c r="OBJ54"/>
      <c r="OBK54"/>
      <c r="OBL54"/>
      <c r="OBM54"/>
      <c r="OBN54"/>
      <c r="OBO54"/>
      <c r="OBP54"/>
      <c r="OBQ54"/>
      <c r="OBR54"/>
      <c r="OBS54"/>
      <c r="OBT54"/>
      <c r="OBU54"/>
      <c r="OBV54"/>
      <c r="OBW54"/>
      <c r="OBX54"/>
      <c r="OBY54"/>
      <c r="OBZ54"/>
      <c r="OCA54"/>
      <c r="OCB54"/>
      <c r="OCC54"/>
      <c r="OCD54"/>
      <c r="OCE54"/>
      <c r="OCF54"/>
      <c r="OCG54"/>
      <c r="OCH54"/>
      <c r="OCI54"/>
      <c r="OCJ54"/>
      <c r="OCK54"/>
      <c r="OCL54"/>
      <c r="OCM54"/>
      <c r="OCN54"/>
      <c r="OCO54"/>
      <c r="OCP54"/>
      <c r="OCQ54"/>
      <c r="OCR54"/>
      <c r="OCS54"/>
      <c r="OCT54"/>
      <c r="OCU54"/>
      <c r="OCV54"/>
      <c r="OCW54"/>
      <c r="OCX54"/>
      <c r="OCY54"/>
      <c r="OCZ54"/>
      <c r="ODA54"/>
      <c r="ODB54"/>
      <c r="ODC54"/>
      <c r="ODD54"/>
      <c r="ODE54"/>
      <c r="ODF54"/>
      <c r="ODG54"/>
      <c r="ODH54"/>
      <c r="ODI54"/>
      <c r="ODJ54"/>
      <c r="ODK54"/>
      <c r="ODL54"/>
      <c r="ODM54"/>
      <c r="ODN54"/>
      <c r="ODO54"/>
      <c r="ODP54"/>
      <c r="ODQ54"/>
      <c r="ODR54"/>
      <c r="ODS54"/>
      <c r="ODT54"/>
      <c r="ODU54"/>
      <c r="ODV54"/>
      <c r="ODW54"/>
      <c r="ODX54"/>
      <c r="ODY54"/>
      <c r="ODZ54"/>
      <c r="OEA54"/>
      <c r="OEB54"/>
      <c r="OEC54"/>
      <c r="OED54"/>
      <c r="OEE54"/>
      <c r="OEF54"/>
      <c r="OEG54"/>
      <c r="OEH54"/>
      <c r="OEI54"/>
      <c r="OEJ54"/>
      <c r="OEK54"/>
      <c r="OEL54"/>
      <c r="OEM54"/>
      <c r="OEN54"/>
      <c r="OEO54"/>
      <c r="OEP54"/>
      <c r="OEQ54"/>
      <c r="OER54"/>
      <c r="OES54"/>
      <c r="OET54"/>
      <c r="OEU54"/>
      <c r="OEV54"/>
      <c r="OEW54"/>
      <c r="OEX54"/>
      <c r="OEY54"/>
      <c r="OEZ54"/>
      <c r="OFA54"/>
      <c r="OFB54"/>
      <c r="OFC54"/>
      <c r="OFD54"/>
      <c r="OFE54"/>
      <c r="OFF54"/>
      <c r="OFG54"/>
      <c r="OFH54"/>
      <c r="OFI54"/>
      <c r="OFJ54"/>
      <c r="OFK54"/>
      <c r="OFL54"/>
      <c r="OFM54"/>
      <c r="OFN54"/>
      <c r="OFO54"/>
      <c r="OFP54"/>
      <c r="OFQ54"/>
      <c r="OFR54"/>
      <c r="OFS54"/>
      <c r="OFT54"/>
      <c r="OFU54"/>
      <c r="OFV54"/>
      <c r="OFW54"/>
      <c r="OFX54"/>
      <c r="OFY54"/>
      <c r="OFZ54"/>
      <c r="OGA54"/>
      <c r="OGB54"/>
      <c r="OGC54"/>
      <c r="OGD54"/>
      <c r="OGE54"/>
      <c r="OGF54"/>
      <c r="OGG54"/>
      <c r="OGH54"/>
      <c r="OGI54"/>
      <c r="OGJ54"/>
      <c r="OGK54"/>
      <c r="OGL54"/>
      <c r="OGM54"/>
      <c r="OGN54"/>
      <c r="OGO54"/>
      <c r="OGP54"/>
      <c r="OGQ54"/>
      <c r="OGR54"/>
      <c r="OGS54"/>
      <c r="OGT54"/>
      <c r="OGU54"/>
      <c r="OGV54"/>
      <c r="OGW54"/>
      <c r="OGX54"/>
      <c r="OGY54"/>
      <c r="OGZ54"/>
      <c r="OHA54"/>
      <c r="OHB54"/>
      <c r="OHC54"/>
      <c r="OHD54"/>
      <c r="OHE54"/>
      <c r="OHF54"/>
      <c r="OHG54"/>
      <c r="OHH54"/>
      <c r="OHI54"/>
      <c r="OHJ54"/>
      <c r="OHK54"/>
      <c r="OHL54"/>
      <c r="OHM54"/>
      <c r="OHN54"/>
      <c r="OHO54"/>
      <c r="OHP54"/>
      <c r="OHQ54"/>
      <c r="OHR54"/>
      <c r="OHS54"/>
      <c r="OHT54"/>
      <c r="OHU54"/>
      <c r="OHV54"/>
      <c r="OHW54"/>
      <c r="OHX54"/>
      <c r="OHY54"/>
      <c r="OHZ54"/>
      <c r="OIA54"/>
      <c r="OIB54"/>
      <c r="OIC54"/>
      <c r="OID54"/>
      <c r="OIE54"/>
      <c r="OIF54"/>
      <c r="OIG54"/>
      <c r="OIH54"/>
      <c r="OII54"/>
      <c r="OIJ54"/>
      <c r="OIK54"/>
      <c r="OIL54"/>
      <c r="OIM54"/>
      <c r="OIN54"/>
      <c r="OIO54"/>
      <c r="OIP54"/>
      <c r="OIQ54"/>
      <c r="OIR54"/>
      <c r="OIS54"/>
      <c r="OIT54"/>
      <c r="OIU54"/>
      <c r="OIV54"/>
      <c r="OIW54"/>
      <c r="OIX54"/>
      <c r="OIY54"/>
      <c r="OIZ54"/>
      <c r="OJA54"/>
      <c r="OJB54"/>
      <c r="OJC54"/>
      <c r="OJD54"/>
      <c r="OJE54"/>
      <c r="OJF54"/>
      <c r="OJG54"/>
      <c r="OJH54"/>
      <c r="OJI54"/>
      <c r="OJJ54"/>
      <c r="OJK54"/>
      <c r="OJL54"/>
      <c r="OJM54"/>
      <c r="OJN54"/>
      <c r="OJO54"/>
      <c r="OJP54"/>
      <c r="OJQ54"/>
      <c r="OJR54"/>
      <c r="OJS54"/>
      <c r="OJT54"/>
      <c r="OJU54"/>
      <c r="OJV54"/>
      <c r="OJW54"/>
      <c r="OJX54"/>
      <c r="OJY54"/>
      <c r="OJZ54"/>
      <c r="OKA54"/>
      <c r="OKB54"/>
      <c r="OKC54"/>
      <c r="OKD54"/>
      <c r="OKE54"/>
      <c r="OKF54"/>
      <c r="OKG54"/>
      <c r="OKH54"/>
      <c r="OKI54"/>
      <c r="OKJ54"/>
      <c r="OKK54"/>
      <c r="OKL54"/>
      <c r="OKM54"/>
      <c r="OKN54"/>
      <c r="OKO54"/>
      <c r="OKP54"/>
      <c r="OKQ54"/>
      <c r="OKR54"/>
      <c r="OKS54"/>
      <c r="OKT54"/>
      <c r="OKU54"/>
      <c r="OKV54"/>
      <c r="OKW54"/>
      <c r="OKX54"/>
      <c r="OKY54"/>
      <c r="OKZ54"/>
      <c r="OLA54"/>
      <c r="OLB54"/>
      <c r="OLC54"/>
      <c r="OLD54"/>
      <c r="OLE54"/>
      <c r="OLF54"/>
      <c r="OLG54"/>
      <c r="OLH54"/>
      <c r="OLI54"/>
      <c r="OLJ54"/>
      <c r="OLK54"/>
      <c r="OLL54"/>
      <c r="OLM54"/>
      <c r="OLN54"/>
      <c r="OLO54"/>
      <c r="OLP54"/>
      <c r="OLQ54"/>
      <c r="OLR54"/>
      <c r="OLS54"/>
      <c r="OLT54"/>
      <c r="OLU54"/>
      <c r="OLV54"/>
      <c r="OLW54"/>
      <c r="OLX54"/>
      <c r="OLY54"/>
      <c r="OLZ54"/>
      <c r="OMA54"/>
      <c r="OMB54"/>
      <c r="OMC54"/>
      <c r="OMD54"/>
      <c r="OME54"/>
      <c r="OMF54"/>
      <c r="OMG54"/>
      <c r="OMH54"/>
      <c r="OMI54"/>
      <c r="OMJ54"/>
      <c r="OMK54"/>
      <c r="OML54"/>
      <c r="OMM54"/>
      <c r="OMN54"/>
      <c r="OMO54"/>
      <c r="OMP54"/>
      <c r="OMQ54"/>
      <c r="OMR54"/>
      <c r="OMS54"/>
      <c r="OMT54"/>
      <c r="OMU54"/>
      <c r="OMV54"/>
      <c r="OMW54"/>
      <c r="OMX54"/>
      <c r="OMY54"/>
      <c r="OMZ54"/>
      <c r="ONA54"/>
      <c r="ONB54"/>
      <c r="ONC54"/>
      <c r="OND54"/>
      <c r="ONE54"/>
      <c r="ONF54"/>
      <c r="ONG54"/>
      <c r="ONH54"/>
      <c r="ONI54"/>
      <c r="ONJ54"/>
      <c r="ONK54"/>
      <c r="ONL54"/>
      <c r="ONM54"/>
      <c r="ONN54"/>
      <c r="ONO54"/>
      <c r="ONP54"/>
      <c r="ONQ54"/>
      <c r="ONR54"/>
      <c r="ONS54"/>
      <c r="ONT54"/>
      <c r="ONU54"/>
      <c r="ONV54"/>
      <c r="ONW54"/>
      <c r="ONX54"/>
      <c r="ONY54"/>
      <c r="ONZ54"/>
      <c r="OOA54"/>
      <c r="OOB54"/>
      <c r="OOC54"/>
      <c r="OOD54"/>
      <c r="OOE54"/>
      <c r="OOF54"/>
      <c r="OOG54"/>
      <c r="OOH54"/>
      <c r="OOI54"/>
      <c r="OOJ54"/>
      <c r="OOK54"/>
      <c r="OOL54"/>
      <c r="OOM54"/>
      <c r="OON54"/>
      <c r="OOO54"/>
      <c r="OOP54"/>
      <c r="OOQ54"/>
      <c r="OOR54"/>
      <c r="OOS54"/>
      <c r="OOT54"/>
      <c r="OOU54"/>
      <c r="OOV54"/>
      <c r="OOW54"/>
      <c r="OOX54"/>
      <c r="OOY54"/>
      <c r="OOZ54"/>
      <c r="OPA54"/>
      <c r="OPB54"/>
      <c r="OPC54"/>
      <c r="OPD54"/>
      <c r="OPE54"/>
      <c r="OPF54"/>
      <c r="OPG54"/>
      <c r="OPH54"/>
      <c r="OPI54"/>
      <c r="OPJ54"/>
      <c r="OPK54"/>
      <c r="OPL54"/>
      <c r="OPM54"/>
      <c r="OPN54"/>
      <c r="OPO54"/>
      <c r="OPP54"/>
      <c r="OPQ54"/>
      <c r="OPR54"/>
      <c r="OPS54"/>
      <c r="OPT54"/>
      <c r="OPU54"/>
      <c r="OPV54"/>
      <c r="OPW54"/>
      <c r="OPX54"/>
      <c r="OPY54"/>
      <c r="OPZ54"/>
      <c r="OQA54"/>
      <c r="OQB54"/>
      <c r="OQC54"/>
      <c r="OQD54"/>
      <c r="OQE54"/>
      <c r="OQF54"/>
      <c r="OQG54"/>
      <c r="OQH54"/>
      <c r="OQI54"/>
      <c r="OQJ54"/>
      <c r="OQK54"/>
      <c r="OQL54"/>
      <c r="OQM54"/>
      <c r="OQN54"/>
      <c r="OQO54"/>
      <c r="OQP54"/>
      <c r="OQQ54"/>
      <c r="OQR54"/>
      <c r="OQS54"/>
      <c r="OQT54"/>
      <c r="OQU54"/>
      <c r="OQV54"/>
      <c r="OQW54"/>
      <c r="OQX54"/>
      <c r="OQY54"/>
      <c r="OQZ54"/>
      <c r="ORA54"/>
      <c r="ORB54"/>
      <c r="ORC54"/>
      <c r="ORD54"/>
      <c r="ORE54"/>
      <c r="ORF54"/>
      <c r="ORG54"/>
      <c r="ORH54"/>
      <c r="ORI54"/>
      <c r="ORJ54"/>
      <c r="ORK54"/>
      <c r="ORL54"/>
      <c r="ORM54"/>
      <c r="ORN54"/>
      <c r="ORO54"/>
      <c r="ORP54"/>
      <c r="ORQ54"/>
      <c r="ORR54"/>
      <c r="ORS54"/>
      <c r="ORT54"/>
      <c r="ORU54"/>
      <c r="ORV54"/>
      <c r="ORW54"/>
      <c r="ORX54"/>
      <c r="ORY54"/>
      <c r="ORZ54"/>
      <c r="OSA54"/>
      <c r="OSB54"/>
      <c r="OSC54"/>
      <c r="OSD54"/>
      <c r="OSE54"/>
      <c r="OSF54"/>
      <c r="OSG54"/>
      <c r="OSH54"/>
      <c r="OSI54"/>
      <c r="OSJ54"/>
      <c r="OSK54"/>
      <c r="OSL54"/>
      <c r="OSM54"/>
      <c r="OSN54"/>
      <c r="OSO54"/>
      <c r="OSP54"/>
      <c r="OSQ54"/>
      <c r="OSR54"/>
      <c r="OSS54"/>
      <c r="OST54"/>
      <c r="OSU54"/>
      <c r="OSV54"/>
      <c r="OSW54"/>
      <c r="OSX54"/>
      <c r="OSY54"/>
      <c r="OSZ54"/>
      <c r="OTA54"/>
      <c r="OTB54"/>
      <c r="OTC54"/>
      <c r="OTD54"/>
      <c r="OTE54"/>
      <c r="OTF54"/>
      <c r="OTG54"/>
      <c r="OTH54"/>
      <c r="OTI54"/>
      <c r="OTJ54"/>
      <c r="OTK54"/>
      <c r="OTL54"/>
      <c r="OTM54"/>
      <c r="OTN54"/>
      <c r="OTO54"/>
      <c r="OTP54"/>
      <c r="OTQ54"/>
      <c r="OTR54"/>
      <c r="OTS54"/>
      <c r="OTT54"/>
      <c r="OTU54"/>
      <c r="OTV54"/>
      <c r="OTW54"/>
      <c r="OTX54"/>
      <c r="OTY54"/>
      <c r="OTZ54"/>
      <c r="OUA54"/>
      <c r="OUB54"/>
      <c r="OUC54"/>
      <c r="OUD54"/>
      <c r="OUE54"/>
      <c r="OUF54"/>
      <c r="OUG54"/>
      <c r="OUH54"/>
      <c r="OUI54"/>
      <c r="OUJ54"/>
      <c r="OUK54"/>
      <c r="OUL54"/>
      <c r="OUM54"/>
      <c r="OUN54"/>
      <c r="OUO54"/>
      <c r="OUP54"/>
      <c r="OUQ54"/>
      <c r="OUR54"/>
      <c r="OUS54"/>
      <c r="OUT54"/>
      <c r="OUU54"/>
      <c r="OUV54"/>
      <c r="OUW54"/>
      <c r="OUX54"/>
      <c r="OUY54"/>
      <c r="OUZ54"/>
      <c r="OVA54"/>
      <c r="OVB54"/>
      <c r="OVC54"/>
      <c r="OVD54"/>
      <c r="OVE54"/>
      <c r="OVF54"/>
      <c r="OVG54"/>
      <c r="OVH54"/>
      <c r="OVI54"/>
      <c r="OVJ54"/>
      <c r="OVK54"/>
      <c r="OVL54"/>
      <c r="OVM54"/>
      <c r="OVN54"/>
      <c r="OVO54"/>
      <c r="OVP54"/>
      <c r="OVQ54"/>
      <c r="OVR54"/>
      <c r="OVS54"/>
      <c r="OVT54"/>
      <c r="OVU54"/>
      <c r="OVV54"/>
      <c r="OVW54"/>
      <c r="OVX54"/>
      <c r="OVY54"/>
      <c r="OVZ54"/>
      <c r="OWA54"/>
      <c r="OWB54"/>
      <c r="OWC54"/>
      <c r="OWD54"/>
      <c r="OWE54"/>
      <c r="OWF54"/>
      <c r="OWG54"/>
      <c r="OWH54"/>
      <c r="OWI54"/>
      <c r="OWJ54"/>
      <c r="OWK54"/>
      <c r="OWL54"/>
      <c r="OWM54"/>
      <c r="OWN54"/>
      <c r="OWO54"/>
      <c r="OWP54"/>
      <c r="OWQ54"/>
      <c r="OWR54"/>
      <c r="OWS54"/>
      <c r="OWT54"/>
      <c r="OWU54"/>
      <c r="OWV54"/>
      <c r="OWW54"/>
      <c r="OWX54"/>
      <c r="OWY54"/>
      <c r="OWZ54"/>
      <c r="OXA54"/>
      <c r="OXB54"/>
      <c r="OXC54"/>
      <c r="OXD54"/>
      <c r="OXE54"/>
      <c r="OXF54"/>
      <c r="OXG54"/>
      <c r="OXH54"/>
      <c r="OXI54"/>
      <c r="OXJ54"/>
      <c r="OXK54"/>
      <c r="OXL54"/>
      <c r="OXM54"/>
      <c r="OXN54"/>
      <c r="OXO54"/>
      <c r="OXP54"/>
      <c r="OXQ54"/>
      <c r="OXR54"/>
      <c r="OXS54"/>
      <c r="OXT54"/>
      <c r="OXU54"/>
      <c r="OXV54"/>
      <c r="OXW54"/>
      <c r="OXX54"/>
      <c r="OXY54"/>
      <c r="OXZ54"/>
      <c r="OYA54"/>
      <c r="OYB54"/>
      <c r="OYC54"/>
      <c r="OYD54"/>
      <c r="OYE54"/>
      <c r="OYF54"/>
      <c r="OYG54"/>
      <c r="OYH54"/>
      <c r="OYI54"/>
      <c r="OYJ54"/>
      <c r="OYK54"/>
      <c r="OYL54"/>
      <c r="OYM54"/>
      <c r="OYN54"/>
      <c r="OYO54"/>
      <c r="OYP54"/>
      <c r="OYQ54"/>
      <c r="OYR54"/>
      <c r="OYS54"/>
      <c r="OYT54"/>
      <c r="OYU54"/>
      <c r="OYV54"/>
      <c r="OYW54"/>
      <c r="OYX54"/>
      <c r="OYY54"/>
      <c r="OYZ54"/>
      <c r="OZA54"/>
      <c r="OZB54"/>
      <c r="OZC54"/>
      <c r="OZD54"/>
      <c r="OZE54"/>
      <c r="OZF54"/>
      <c r="OZG54"/>
      <c r="OZH54"/>
      <c r="OZI54"/>
      <c r="OZJ54"/>
      <c r="OZK54"/>
      <c r="OZL54"/>
      <c r="OZM54"/>
      <c r="OZN54"/>
      <c r="OZO54"/>
      <c r="OZP54"/>
      <c r="OZQ54"/>
      <c r="OZR54"/>
      <c r="OZS54"/>
      <c r="OZT54"/>
      <c r="OZU54"/>
      <c r="OZV54"/>
      <c r="OZW54"/>
      <c r="OZX54"/>
      <c r="OZY54"/>
      <c r="OZZ54"/>
      <c r="PAA54"/>
      <c r="PAB54"/>
      <c r="PAC54"/>
      <c r="PAD54"/>
      <c r="PAE54"/>
      <c r="PAF54"/>
      <c r="PAG54"/>
      <c r="PAH54"/>
      <c r="PAI54"/>
      <c r="PAJ54"/>
      <c r="PAK54"/>
      <c r="PAL54"/>
      <c r="PAM54"/>
      <c r="PAN54"/>
      <c r="PAO54"/>
      <c r="PAP54"/>
      <c r="PAQ54"/>
      <c r="PAR54"/>
      <c r="PAS54"/>
      <c r="PAT54"/>
      <c r="PAU54"/>
      <c r="PAV54"/>
      <c r="PAW54"/>
      <c r="PAX54"/>
      <c r="PAY54"/>
      <c r="PAZ54"/>
      <c r="PBA54"/>
      <c r="PBB54"/>
      <c r="PBC54"/>
      <c r="PBD54"/>
      <c r="PBE54"/>
      <c r="PBF54"/>
      <c r="PBG54"/>
      <c r="PBH54"/>
      <c r="PBI54"/>
      <c r="PBJ54"/>
      <c r="PBK54"/>
      <c r="PBL54"/>
      <c r="PBM54"/>
      <c r="PBN54"/>
      <c r="PBO54"/>
      <c r="PBP54"/>
      <c r="PBQ54"/>
      <c r="PBR54"/>
      <c r="PBS54"/>
      <c r="PBT54"/>
      <c r="PBU54"/>
      <c r="PBV54"/>
      <c r="PBW54"/>
      <c r="PBX54"/>
      <c r="PBY54"/>
      <c r="PBZ54"/>
      <c r="PCA54"/>
      <c r="PCB54"/>
      <c r="PCC54"/>
      <c r="PCD54"/>
      <c r="PCE54"/>
      <c r="PCF54"/>
      <c r="PCG54"/>
      <c r="PCH54"/>
      <c r="PCI54"/>
      <c r="PCJ54"/>
      <c r="PCK54"/>
      <c r="PCL54"/>
      <c r="PCM54"/>
      <c r="PCN54"/>
      <c r="PCO54"/>
      <c r="PCP54"/>
      <c r="PCQ54"/>
      <c r="PCR54"/>
      <c r="PCS54"/>
      <c r="PCT54"/>
      <c r="PCU54"/>
      <c r="PCV54"/>
      <c r="PCW54"/>
      <c r="PCX54"/>
      <c r="PCY54"/>
      <c r="PCZ54"/>
      <c r="PDA54"/>
      <c r="PDB54"/>
      <c r="PDC54"/>
      <c r="PDD54"/>
      <c r="PDE54"/>
      <c r="PDF54"/>
      <c r="PDG54"/>
      <c r="PDH54"/>
      <c r="PDI54"/>
      <c r="PDJ54"/>
      <c r="PDK54"/>
      <c r="PDL54"/>
      <c r="PDM54"/>
      <c r="PDN54"/>
      <c r="PDO54"/>
      <c r="PDP54"/>
      <c r="PDQ54"/>
      <c r="PDR54"/>
      <c r="PDS54"/>
      <c r="PDT54"/>
      <c r="PDU54"/>
      <c r="PDV54"/>
      <c r="PDW54"/>
      <c r="PDX54"/>
      <c r="PDY54"/>
      <c r="PDZ54"/>
      <c r="PEA54"/>
      <c r="PEB54"/>
      <c r="PEC54"/>
      <c r="PED54"/>
      <c r="PEE54"/>
      <c r="PEF54"/>
      <c r="PEG54"/>
      <c r="PEH54"/>
      <c r="PEI54"/>
      <c r="PEJ54"/>
      <c r="PEK54"/>
      <c r="PEL54"/>
      <c r="PEM54"/>
      <c r="PEN54"/>
      <c r="PEO54"/>
      <c r="PEP54"/>
      <c r="PEQ54"/>
      <c r="PER54"/>
      <c r="PES54"/>
      <c r="PET54"/>
      <c r="PEU54"/>
      <c r="PEV54"/>
      <c r="PEW54"/>
      <c r="PEX54"/>
      <c r="PEY54"/>
      <c r="PEZ54"/>
      <c r="PFA54"/>
      <c r="PFB54"/>
      <c r="PFC54"/>
      <c r="PFD54"/>
      <c r="PFE54"/>
      <c r="PFF54"/>
      <c r="PFG54"/>
      <c r="PFH54"/>
      <c r="PFI54"/>
      <c r="PFJ54"/>
      <c r="PFK54"/>
      <c r="PFL54"/>
      <c r="PFM54"/>
      <c r="PFN54"/>
      <c r="PFO54"/>
      <c r="PFP54"/>
      <c r="PFQ54"/>
      <c r="PFR54"/>
      <c r="PFS54"/>
      <c r="PFT54"/>
      <c r="PFU54"/>
      <c r="PFV54"/>
      <c r="PFW54"/>
      <c r="PFX54"/>
      <c r="PFY54"/>
      <c r="PFZ54"/>
      <c r="PGA54"/>
      <c r="PGB54"/>
      <c r="PGC54"/>
      <c r="PGD54"/>
      <c r="PGE54"/>
      <c r="PGF54"/>
      <c r="PGG54"/>
      <c r="PGH54"/>
      <c r="PGI54"/>
      <c r="PGJ54"/>
      <c r="PGK54"/>
      <c r="PGL54"/>
      <c r="PGM54"/>
      <c r="PGN54"/>
      <c r="PGO54"/>
      <c r="PGP54"/>
      <c r="PGQ54"/>
      <c r="PGR54"/>
      <c r="PGS54"/>
      <c r="PGT54"/>
      <c r="PGU54"/>
      <c r="PGV54"/>
      <c r="PGW54"/>
      <c r="PGX54"/>
      <c r="PGY54"/>
      <c r="PGZ54"/>
      <c r="PHA54"/>
      <c r="PHB54"/>
      <c r="PHC54"/>
      <c r="PHD54"/>
      <c r="PHE54"/>
      <c r="PHF54"/>
      <c r="PHG54"/>
      <c r="PHH54"/>
      <c r="PHI54"/>
      <c r="PHJ54"/>
      <c r="PHK54"/>
      <c r="PHL54"/>
      <c r="PHM54"/>
      <c r="PHN54"/>
      <c r="PHO54"/>
      <c r="PHP54"/>
      <c r="PHQ54"/>
      <c r="PHR54"/>
      <c r="PHS54"/>
      <c r="PHT54"/>
      <c r="PHU54"/>
      <c r="PHV54"/>
      <c r="PHW54"/>
      <c r="PHX54"/>
      <c r="PHY54"/>
      <c r="PHZ54"/>
      <c r="PIA54"/>
      <c r="PIB54"/>
      <c r="PIC54"/>
      <c r="PID54"/>
      <c r="PIE54"/>
      <c r="PIF54"/>
      <c r="PIG54"/>
      <c r="PIH54"/>
      <c r="PII54"/>
      <c r="PIJ54"/>
      <c r="PIK54"/>
      <c r="PIL54"/>
      <c r="PIM54"/>
      <c r="PIN54"/>
      <c r="PIO54"/>
      <c r="PIP54"/>
      <c r="PIQ54"/>
      <c r="PIR54"/>
      <c r="PIS54"/>
      <c r="PIT54"/>
      <c r="PIU54"/>
      <c r="PIV54"/>
      <c r="PIW54"/>
      <c r="PIX54"/>
      <c r="PIY54"/>
      <c r="PIZ54"/>
      <c r="PJA54"/>
      <c r="PJB54"/>
      <c r="PJC54"/>
      <c r="PJD54"/>
      <c r="PJE54"/>
      <c r="PJF54"/>
      <c r="PJG54"/>
      <c r="PJH54"/>
      <c r="PJI54"/>
      <c r="PJJ54"/>
      <c r="PJK54"/>
      <c r="PJL54"/>
      <c r="PJM54"/>
      <c r="PJN54"/>
      <c r="PJO54"/>
      <c r="PJP54"/>
      <c r="PJQ54"/>
      <c r="PJR54"/>
      <c r="PJS54"/>
      <c r="PJT54"/>
      <c r="PJU54"/>
      <c r="PJV54"/>
      <c r="PJW54"/>
      <c r="PJX54"/>
      <c r="PJY54"/>
      <c r="PJZ54"/>
      <c r="PKA54"/>
      <c r="PKB54"/>
      <c r="PKC54"/>
      <c r="PKD54"/>
      <c r="PKE54"/>
      <c r="PKF54"/>
      <c r="PKG54"/>
      <c r="PKH54"/>
      <c r="PKI54"/>
      <c r="PKJ54"/>
      <c r="PKK54"/>
      <c r="PKL54"/>
      <c r="PKM54"/>
      <c r="PKN54"/>
      <c r="PKO54"/>
      <c r="PKP54"/>
      <c r="PKQ54"/>
      <c r="PKR54"/>
      <c r="PKS54"/>
      <c r="PKT54"/>
      <c r="PKU54"/>
      <c r="PKV54"/>
      <c r="PKW54"/>
      <c r="PKX54"/>
      <c r="PKY54"/>
      <c r="PKZ54"/>
      <c r="PLA54"/>
      <c r="PLB54"/>
      <c r="PLC54"/>
      <c r="PLD54"/>
      <c r="PLE54"/>
      <c r="PLF54"/>
      <c r="PLG54"/>
      <c r="PLH54"/>
      <c r="PLI54"/>
      <c r="PLJ54"/>
      <c r="PLK54"/>
      <c r="PLL54"/>
      <c r="PLM54"/>
      <c r="PLN54"/>
      <c r="PLO54"/>
      <c r="PLP54"/>
      <c r="PLQ54"/>
      <c r="PLR54"/>
      <c r="PLS54"/>
      <c r="PLT54"/>
      <c r="PLU54"/>
      <c r="PLV54"/>
      <c r="PLW54"/>
      <c r="PLX54"/>
      <c r="PLY54"/>
      <c r="PLZ54"/>
      <c r="PMA54"/>
      <c r="PMB54"/>
      <c r="PMC54"/>
      <c r="PMD54"/>
      <c r="PME54"/>
      <c r="PMF54"/>
      <c r="PMG54"/>
      <c r="PMH54"/>
      <c r="PMI54"/>
      <c r="PMJ54"/>
      <c r="PMK54"/>
      <c r="PML54"/>
      <c r="PMM54"/>
      <c r="PMN54"/>
      <c r="PMO54"/>
      <c r="PMP54"/>
      <c r="PMQ54"/>
      <c r="PMR54"/>
      <c r="PMS54"/>
      <c r="PMT54"/>
      <c r="PMU54"/>
      <c r="PMV54"/>
      <c r="PMW54"/>
      <c r="PMX54"/>
      <c r="PMY54"/>
      <c r="PMZ54"/>
      <c r="PNA54"/>
      <c r="PNB54"/>
      <c r="PNC54"/>
      <c r="PND54"/>
      <c r="PNE54"/>
      <c r="PNF54"/>
      <c r="PNG54"/>
      <c r="PNH54"/>
      <c r="PNI54"/>
      <c r="PNJ54"/>
      <c r="PNK54"/>
      <c r="PNL54"/>
      <c r="PNM54"/>
      <c r="PNN54"/>
      <c r="PNO54"/>
      <c r="PNP54"/>
      <c r="PNQ54"/>
      <c r="PNR54"/>
      <c r="PNS54"/>
      <c r="PNT54"/>
      <c r="PNU54"/>
      <c r="PNV54"/>
      <c r="PNW54"/>
      <c r="PNX54"/>
      <c r="PNY54"/>
      <c r="PNZ54"/>
      <c r="POA54"/>
      <c r="POB54"/>
      <c r="POC54"/>
      <c r="POD54"/>
      <c r="POE54"/>
      <c r="POF54"/>
      <c r="POG54"/>
      <c r="POH54"/>
      <c r="POI54"/>
      <c r="POJ54"/>
      <c r="POK54"/>
      <c r="POL54"/>
      <c r="POM54"/>
      <c r="PON54"/>
      <c r="POO54"/>
      <c r="POP54"/>
      <c r="POQ54"/>
      <c r="POR54"/>
      <c r="POS54"/>
      <c r="POT54"/>
      <c r="POU54"/>
      <c r="POV54"/>
      <c r="POW54"/>
      <c r="POX54"/>
      <c r="POY54"/>
      <c r="POZ54"/>
      <c r="PPA54"/>
      <c r="PPB54"/>
      <c r="PPC54"/>
      <c r="PPD54"/>
      <c r="PPE54"/>
      <c r="PPF54"/>
      <c r="PPG54"/>
      <c r="PPH54"/>
      <c r="PPI54"/>
      <c r="PPJ54"/>
      <c r="PPK54"/>
      <c r="PPL54"/>
      <c r="PPM54"/>
      <c r="PPN54"/>
      <c r="PPO54"/>
      <c r="PPP54"/>
      <c r="PPQ54"/>
      <c r="PPR54"/>
      <c r="PPS54"/>
      <c r="PPT54"/>
      <c r="PPU54"/>
      <c r="PPV54"/>
      <c r="PPW54"/>
      <c r="PPX54"/>
      <c r="PPY54"/>
      <c r="PPZ54"/>
      <c r="PQA54"/>
      <c r="PQB54"/>
      <c r="PQC54"/>
      <c r="PQD54"/>
      <c r="PQE54"/>
      <c r="PQF54"/>
      <c r="PQG54"/>
      <c r="PQH54"/>
      <c r="PQI54"/>
      <c r="PQJ54"/>
      <c r="PQK54"/>
      <c r="PQL54"/>
      <c r="PQM54"/>
      <c r="PQN54"/>
      <c r="PQO54"/>
      <c r="PQP54"/>
      <c r="PQQ54"/>
      <c r="PQR54"/>
      <c r="PQS54"/>
      <c r="PQT54"/>
      <c r="PQU54"/>
      <c r="PQV54"/>
      <c r="PQW54"/>
      <c r="PQX54"/>
      <c r="PQY54"/>
      <c r="PQZ54"/>
      <c r="PRA54"/>
      <c r="PRB54"/>
      <c r="PRC54"/>
      <c r="PRD54"/>
      <c r="PRE54"/>
      <c r="PRF54"/>
      <c r="PRG54"/>
      <c r="PRH54"/>
      <c r="PRI54"/>
      <c r="PRJ54"/>
      <c r="PRK54"/>
      <c r="PRL54"/>
      <c r="PRM54"/>
      <c r="PRN54"/>
      <c r="PRO54"/>
      <c r="PRP54"/>
      <c r="PRQ54"/>
      <c r="PRR54"/>
      <c r="PRS54"/>
      <c r="PRT54"/>
      <c r="PRU54"/>
      <c r="PRV54"/>
      <c r="PRW54"/>
      <c r="PRX54"/>
      <c r="PRY54"/>
      <c r="PRZ54"/>
      <c r="PSA54"/>
      <c r="PSB54"/>
      <c r="PSC54"/>
      <c r="PSD54"/>
      <c r="PSE54"/>
      <c r="PSF54"/>
      <c r="PSG54"/>
      <c r="PSH54"/>
      <c r="PSI54"/>
      <c r="PSJ54"/>
      <c r="PSK54"/>
      <c r="PSL54"/>
      <c r="PSM54"/>
      <c r="PSN54"/>
      <c r="PSO54"/>
      <c r="PSP54"/>
      <c r="PSQ54"/>
      <c r="PSR54"/>
      <c r="PSS54"/>
      <c r="PST54"/>
      <c r="PSU54"/>
      <c r="PSV54"/>
      <c r="PSW54"/>
      <c r="PSX54"/>
      <c r="PSY54"/>
      <c r="PSZ54"/>
      <c r="PTA54"/>
      <c r="PTB54"/>
      <c r="PTC54"/>
      <c r="PTD54"/>
      <c r="PTE54"/>
      <c r="PTF54"/>
      <c r="PTG54"/>
      <c r="PTH54"/>
      <c r="PTI54"/>
      <c r="PTJ54"/>
      <c r="PTK54"/>
      <c r="PTL54"/>
      <c r="PTM54"/>
      <c r="PTN54"/>
      <c r="PTO54"/>
      <c r="PTP54"/>
      <c r="PTQ54"/>
      <c r="PTR54"/>
      <c r="PTS54"/>
      <c r="PTT54"/>
      <c r="PTU54"/>
      <c r="PTV54"/>
      <c r="PTW54"/>
      <c r="PTX54"/>
      <c r="PTY54"/>
      <c r="PTZ54"/>
      <c r="PUA54"/>
      <c r="PUB54"/>
      <c r="PUC54"/>
      <c r="PUD54"/>
      <c r="PUE54"/>
      <c r="PUF54"/>
      <c r="PUG54"/>
      <c r="PUH54"/>
      <c r="PUI54"/>
      <c r="PUJ54"/>
      <c r="PUK54"/>
      <c r="PUL54"/>
      <c r="PUM54"/>
      <c r="PUN54"/>
      <c r="PUO54"/>
      <c r="PUP54"/>
      <c r="PUQ54"/>
      <c r="PUR54"/>
      <c r="PUS54"/>
      <c r="PUT54"/>
      <c r="PUU54"/>
      <c r="PUV54"/>
      <c r="PUW54"/>
      <c r="PUX54"/>
      <c r="PUY54"/>
      <c r="PUZ54"/>
      <c r="PVA54"/>
      <c r="PVB54"/>
      <c r="PVC54"/>
      <c r="PVD54"/>
      <c r="PVE54"/>
      <c r="PVF54"/>
      <c r="PVG54"/>
      <c r="PVH54"/>
      <c r="PVI54"/>
      <c r="PVJ54"/>
      <c r="PVK54"/>
      <c r="PVL54"/>
      <c r="PVM54"/>
      <c r="PVN54"/>
      <c r="PVO54"/>
      <c r="PVP54"/>
      <c r="PVQ54"/>
      <c r="PVR54"/>
      <c r="PVS54"/>
      <c r="PVT54"/>
      <c r="PVU54"/>
      <c r="PVV54"/>
      <c r="PVW54"/>
      <c r="PVX54"/>
      <c r="PVY54"/>
      <c r="PVZ54"/>
      <c r="PWA54"/>
      <c r="PWB54"/>
      <c r="PWC54"/>
      <c r="PWD54"/>
      <c r="PWE54"/>
      <c r="PWF54"/>
      <c r="PWG54"/>
      <c r="PWH54"/>
      <c r="PWI54"/>
      <c r="PWJ54"/>
      <c r="PWK54"/>
      <c r="PWL54"/>
      <c r="PWM54"/>
      <c r="PWN54"/>
      <c r="PWO54"/>
      <c r="PWP54"/>
      <c r="PWQ54"/>
      <c r="PWR54"/>
      <c r="PWS54"/>
      <c r="PWT54"/>
      <c r="PWU54"/>
      <c r="PWV54"/>
      <c r="PWW54"/>
      <c r="PWX54"/>
      <c r="PWY54"/>
      <c r="PWZ54"/>
      <c r="PXA54"/>
      <c r="PXB54"/>
      <c r="PXC54"/>
      <c r="PXD54"/>
      <c r="PXE54"/>
      <c r="PXF54"/>
      <c r="PXG54"/>
      <c r="PXH54"/>
      <c r="PXI54"/>
      <c r="PXJ54"/>
      <c r="PXK54"/>
      <c r="PXL54"/>
      <c r="PXM54"/>
      <c r="PXN54"/>
      <c r="PXO54"/>
      <c r="PXP54"/>
      <c r="PXQ54"/>
      <c r="PXR54"/>
      <c r="PXS54"/>
      <c r="PXT54"/>
      <c r="PXU54"/>
      <c r="PXV54"/>
      <c r="PXW54"/>
      <c r="PXX54"/>
      <c r="PXY54"/>
      <c r="PXZ54"/>
      <c r="PYA54"/>
      <c r="PYB54"/>
      <c r="PYC54"/>
      <c r="PYD54"/>
      <c r="PYE54"/>
      <c r="PYF54"/>
      <c r="PYG54"/>
      <c r="PYH54"/>
      <c r="PYI54"/>
      <c r="PYJ54"/>
      <c r="PYK54"/>
      <c r="PYL54"/>
      <c r="PYM54"/>
      <c r="PYN54"/>
      <c r="PYO54"/>
      <c r="PYP54"/>
      <c r="PYQ54"/>
      <c r="PYR54"/>
      <c r="PYS54"/>
      <c r="PYT54"/>
      <c r="PYU54"/>
      <c r="PYV54"/>
      <c r="PYW54"/>
      <c r="PYX54"/>
      <c r="PYY54"/>
      <c r="PYZ54"/>
      <c r="PZA54"/>
      <c r="PZB54"/>
      <c r="PZC54"/>
      <c r="PZD54"/>
      <c r="PZE54"/>
      <c r="PZF54"/>
      <c r="PZG54"/>
      <c r="PZH54"/>
      <c r="PZI54"/>
      <c r="PZJ54"/>
      <c r="PZK54"/>
      <c r="PZL54"/>
      <c r="PZM54"/>
      <c r="PZN54"/>
      <c r="PZO54"/>
      <c r="PZP54"/>
      <c r="PZQ54"/>
      <c r="PZR54"/>
      <c r="PZS54"/>
      <c r="PZT54"/>
      <c r="PZU54"/>
      <c r="PZV54"/>
      <c r="PZW54"/>
      <c r="PZX54"/>
      <c r="PZY54"/>
      <c r="PZZ54"/>
      <c r="QAA54"/>
      <c r="QAB54"/>
      <c r="QAC54"/>
      <c r="QAD54"/>
      <c r="QAE54"/>
      <c r="QAF54"/>
      <c r="QAG54"/>
      <c r="QAH54"/>
      <c r="QAI54"/>
      <c r="QAJ54"/>
      <c r="QAK54"/>
      <c r="QAL54"/>
      <c r="QAM54"/>
      <c r="QAN54"/>
      <c r="QAO54"/>
      <c r="QAP54"/>
      <c r="QAQ54"/>
      <c r="QAR54"/>
      <c r="QAS54"/>
      <c r="QAT54"/>
      <c r="QAU54"/>
      <c r="QAV54"/>
      <c r="QAW54"/>
      <c r="QAX54"/>
      <c r="QAY54"/>
      <c r="QAZ54"/>
      <c r="QBA54"/>
      <c r="QBB54"/>
      <c r="QBC54"/>
      <c r="QBD54"/>
      <c r="QBE54"/>
      <c r="QBF54"/>
      <c r="QBG54"/>
      <c r="QBH54"/>
      <c r="QBI54"/>
      <c r="QBJ54"/>
      <c r="QBK54"/>
      <c r="QBL54"/>
      <c r="QBM54"/>
      <c r="QBN54"/>
      <c r="QBO54"/>
      <c r="QBP54"/>
      <c r="QBQ54"/>
      <c r="QBR54"/>
      <c r="QBS54"/>
      <c r="QBT54"/>
      <c r="QBU54"/>
      <c r="QBV54"/>
      <c r="QBW54"/>
      <c r="QBX54"/>
      <c r="QBY54"/>
      <c r="QBZ54"/>
      <c r="QCA54"/>
      <c r="QCB54"/>
      <c r="QCC54"/>
      <c r="QCD54"/>
      <c r="QCE54"/>
      <c r="QCF54"/>
      <c r="QCG54"/>
      <c r="QCH54"/>
      <c r="QCI54"/>
      <c r="QCJ54"/>
      <c r="QCK54"/>
      <c r="QCL54"/>
      <c r="QCM54"/>
      <c r="QCN54"/>
      <c r="QCO54"/>
      <c r="QCP54"/>
      <c r="QCQ54"/>
      <c r="QCR54"/>
      <c r="QCS54"/>
      <c r="QCT54"/>
      <c r="QCU54"/>
      <c r="QCV54"/>
      <c r="QCW54"/>
      <c r="QCX54"/>
      <c r="QCY54"/>
      <c r="QCZ54"/>
      <c r="QDA54"/>
      <c r="QDB54"/>
      <c r="QDC54"/>
      <c r="QDD54"/>
      <c r="QDE54"/>
      <c r="QDF54"/>
      <c r="QDG54"/>
      <c r="QDH54"/>
      <c r="QDI54"/>
      <c r="QDJ54"/>
      <c r="QDK54"/>
      <c r="QDL54"/>
      <c r="QDM54"/>
      <c r="QDN54"/>
      <c r="QDO54"/>
      <c r="QDP54"/>
      <c r="QDQ54"/>
      <c r="QDR54"/>
      <c r="QDS54"/>
      <c r="QDT54"/>
      <c r="QDU54"/>
      <c r="QDV54"/>
      <c r="QDW54"/>
      <c r="QDX54"/>
      <c r="QDY54"/>
      <c r="QDZ54"/>
      <c r="QEA54"/>
      <c r="QEB54"/>
      <c r="QEC54"/>
      <c r="QED54"/>
      <c r="QEE54"/>
      <c r="QEF54"/>
      <c r="QEG54"/>
      <c r="QEH54"/>
      <c r="QEI54"/>
      <c r="QEJ54"/>
      <c r="QEK54"/>
      <c r="QEL54"/>
      <c r="QEM54"/>
      <c r="QEN54"/>
      <c r="QEO54"/>
      <c r="QEP54"/>
      <c r="QEQ54"/>
      <c r="QER54"/>
      <c r="QES54"/>
      <c r="QET54"/>
      <c r="QEU54"/>
      <c r="QEV54"/>
      <c r="QEW54"/>
      <c r="QEX54"/>
      <c r="QEY54"/>
      <c r="QEZ54"/>
      <c r="QFA54"/>
      <c r="QFB54"/>
      <c r="QFC54"/>
      <c r="QFD54"/>
      <c r="QFE54"/>
      <c r="QFF54"/>
      <c r="QFG54"/>
      <c r="QFH54"/>
      <c r="QFI54"/>
      <c r="QFJ54"/>
      <c r="QFK54"/>
      <c r="QFL54"/>
      <c r="QFM54"/>
      <c r="QFN54"/>
      <c r="QFO54"/>
      <c r="QFP54"/>
      <c r="QFQ54"/>
      <c r="QFR54"/>
      <c r="QFS54"/>
      <c r="QFT54"/>
      <c r="QFU54"/>
      <c r="QFV54"/>
      <c r="QFW54"/>
      <c r="QFX54"/>
      <c r="QFY54"/>
      <c r="QFZ54"/>
      <c r="QGA54"/>
      <c r="QGB54"/>
      <c r="QGC54"/>
      <c r="QGD54"/>
      <c r="QGE54"/>
      <c r="QGF54"/>
      <c r="QGG54"/>
      <c r="QGH54"/>
      <c r="QGI54"/>
      <c r="QGJ54"/>
      <c r="QGK54"/>
      <c r="QGL54"/>
      <c r="QGM54"/>
      <c r="QGN54"/>
      <c r="QGO54"/>
      <c r="QGP54"/>
      <c r="QGQ54"/>
      <c r="QGR54"/>
      <c r="QGS54"/>
      <c r="QGT54"/>
      <c r="QGU54"/>
      <c r="QGV54"/>
      <c r="QGW54"/>
      <c r="QGX54"/>
      <c r="QGY54"/>
      <c r="QGZ54"/>
      <c r="QHA54"/>
      <c r="QHB54"/>
      <c r="QHC54"/>
      <c r="QHD54"/>
      <c r="QHE54"/>
      <c r="QHF54"/>
      <c r="QHG54"/>
      <c r="QHH54"/>
      <c r="QHI54"/>
      <c r="QHJ54"/>
      <c r="QHK54"/>
      <c r="QHL54"/>
      <c r="QHM54"/>
      <c r="QHN54"/>
      <c r="QHO54"/>
      <c r="QHP54"/>
      <c r="QHQ54"/>
      <c r="QHR54"/>
      <c r="QHS54"/>
      <c r="QHT54"/>
      <c r="QHU54"/>
      <c r="QHV54"/>
      <c r="QHW54"/>
      <c r="QHX54"/>
      <c r="QHY54"/>
      <c r="QHZ54"/>
      <c r="QIA54"/>
      <c r="QIB54"/>
      <c r="QIC54"/>
      <c r="QID54"/>
      <c r="QIE54"/>
      <c r="QIF54"/>
      <c r="QIG54"/>
      <c r="QIH54"/>
      <c r="QII54"/>
      <c r="QIJ54"/>
      <c r="QIK54"/>
      <c r="QIL54"/>
      <c r="QIM54"/>
      <c r="QIN54"/>
      <c r="QIO54"/>
      <c r="QIP54"/>
      <c r="QIQ54"/>
      <c r="QIR54"/>
      <c r="QIS54"/>
      <c r="QIT54"/>
      <c r="QIU54"/>
      <c r="QIV54"/>
      <c r="QIW54"/>
      <c r="QIX54"/>
      <c r="QIY54"/>
      <c r="QIZ54"/>
      <c r="QJA54"/>
      <c r="QJB54"/>
      <c r="QJC54"/>
      <c r="QJD54"/>
      <c r="QJE54"/>
      <c r="QJF54"/>
      <c r="QJG54"/>
      <c r="QJH54"/>
      <c r="QJI54"/>
      <c r="QJJ54"/>
      <c r="QJK54"/>
      <c r="QJL54"/>
      <c r="QJM54"/>
      <c r="QJN54"/>
      <c r="QJO54"/>
      <c r="QJP54"/>
      <c r="QJQ54"/>
      <c r="QJR54"/>
      <c r="QJS54"/>
      <c r="QJT54"/>
      <c r="QJU54"/>
      <c r="QJV54"/>
      <c r="QJW54"/>
      <c r="QJX54"/>
      <c r="QJY54"/>
      <c r="QJZ54"/>
      <c r="QKA54"/>
      <c r="QKB54"/>
      <c r="QKC54"/>
      <c r="QKD54"/>
      <c r="QKE54"/>
      <c r="QKF54"/>
      <c r="QKG54"/>
      <c r="QKH54"/>
      <c r="QKI54"/>
      <c r="QKJ54"/>
      <c r="QKK54"/>
      <c r="QKL54"/>
      <c r="QKM54"/>
      <c r="QKN54"/>
      <c r="QKO54"/>
      <c r="QKP54"/>
      <c r="QKQ54"/>
      <c r="QKR54"/>
      <c r="QKS54"/>
      <c r="QKT54"/>
      <c r="QKU54"/>
      <c r="QKV54"/>
      <c r="QKW54"/>
      <c r="QKX54"/>
      <c r="QKY54"/>
      <c r="QKZ54"/>
      <c r="QLA54"/>
      <c r="QLB54"/>
      <c r="QLC54"/>
      <c r="QLD54"/>
      <c r="QLE54"/>
      <c r="QLF54"/>
      <c r="QLG54"/>
      <c r="QLH54"/>
      <c r="QLI54"/>
      <c r="QLJ54"/>
      <c r="QLK54"/>
      <c r="QLL54"/>
      <c r="QLM54"/>
      <c r="QLN54"/>
      <c r="QLO54"/>
      <c r="QLP54"/>
      <c r="QLQ54"/>
      <c r="QLR54"/>
      <c r="QLS54"/>
      <c r="QLT54"/>
      <c r="QLU54"/>
      <c r="QLV54"/>
      <c r="QLW54"/>
      <c r="QLX54"/>
      <c r="QLY54"/>
      <c r="QLZ54"/>
      <c r="QMA54"/>
      <c r="QMB54"/>
      <c r="QMC54"/>
      <c r="QMD54"/>
      <c r="QME54"/>
      <c r="QMF54"/>
      <c r="QMG54"/>
      <c r="QMH54"/>
      <c r="QMI54"/>
      <c r="QMJ54"/>
      <c r="QMK54"/>
      <c r="QML54"/>
      <c r="QMM54"/>
      <c r="QMN54"/>
      <c r="QMO54"/>
      <c r="QMP54"/>
      <c r="QMQ54"/>
      <c r="QMR54"/>
      <c r="QMS54"/>
      <c r="QMT54"/>
      <c r="QMU54"/>
      <c r="QMV54"/>
      <c r="QMW54"/>
      <c r="QMX54"/>
      <c r="QMY54"/>
      <c r="QMZ54"/>
      <c r="QNA54"/>
      <c r="QNB54"/>
      <c r="QNC54"/>
      <c r="QND54"/>
      <c r="QNE54"/>
      <c r="QNF54"/>
      <c r="QNG54"/>
      <c r="QNH54"/>
      <c r="QNI54"/>
      <c r="QNJ54"/>
      <c r="QNK54"/>
      <c r="QNL54"/>
      <c r="QNM54"/>
      <c r="QNN54"/>
      <c r="QNO54"/>
      <c r="QNP54"/>
      <c r="QNQ54"/>
      <c r="QNR54"/>
      <c r="QNS54"/>
      <c r="QNT54"/>
      <c r="QNU54"/>
      <c r="QNV54"/>
      <c r="QNW54"/>
      <c r="QNX54"/>
      <c r="QNY54"/>
      <c r="QNZ54"/>
      <c r="QOA54"/>
      <c r="QOB54"/>
      <c r="QOC54"/>
      <c r="QOD54"/>
      <c r="QOE54"/>
      <c r="QOF54"/>
      <c r="QOG54"/>
      <c r="QOH54"/>
      <c r="QOI54"/>
      <c r="QOJ54"/>
      <c r="QOK54"/>
      <c r="QOL54"/>
      <c r="QOM54"/>
      <c r="QON54"/>
      <c r="QOO54"/>
      <c r="QOP54"/>
      <c r="QOQ54"/>
      <c r="QOR54"/>
      <c r="QOS54"/>
      <c r="QOT54"/>
      <c r="QOU54"/>
      <c r="QOV54"/>
      <c r="QOW54"/>
      <c r="QOX54"/>
      <c r="QOY54"/>
      <c r="QOZ54"/>
      <c r="QPA54"/>
      <c r="QPB54"/>
      <c r="QPC54"/>
      <c r="QPD54"/>
      <c r="QPE54"/>
      <c r="QPF54"/>
      <c r="QPG54"/>
      <c r="QPH54"/>
      <c r="QPI54"/>
      <c r="QPJ54"/>
      <c r="QPK54"/>
      <c r="QPL54"/>
      <c r="QPM54"/>
      <c r="QPN54"/>
      <c r="QPO54"/>
      <c r="QPP54"/>
      <c r="QPQ54"/>
      <c r="QPR54"/>
      <c r="QPS54"/>
      <c r="QPT54"/>
      <c r="QPU54"/>
      <c r="QPV54"/>
      <c r="QPW54"/>
      <c r="QPX54"/>
      <c r="QPY54"/>
      <c r="QPZ54"/>
      <c r="QQA54"/>
      <c r="QQB54"/>
      <c r="QQC54"/>
      <c r="QQD54"/>
      <c r="QQE54"/>
      <c r="QQF54"/>
      <c r="QQG54"/>
      <c r="QQH54"/>
      <c r="QQI54"/>
      <c r="QQJ54"/>
      <c r="QQK54"/>
      <c r="QQL54"/>
      <c r="QQM54"/>
      <c r="QQN54"/>
      <c r="QQO54"/>
      <c r="QQP54"/>
      <c r="QQQ54"/>
      <c r="QQR54"/>
      <c r="QQS54"/>
      <c r="QQT54"/>
      <c r="QQU54"/>
      <c r="QQV54"/>
      <c r="QQW54"/>
      <c r="QQX54"/>
      <c r="QQY54"/>
      <c r="QQZ54"/>
      <c r="QRA54"/>
      <c r="QRB54"/>
      <c r="QRC54"/>
      <c r="QRD54"/>
      <c r="QRE54"/>
      <c r="QRF54"/>
      <c r="QRG54"/>
      <c r="QRH54"/>
      <c r="QRI54"/>
      <c r="QRJ54"/>
      <c r="QRK54"/>
      <c r="QRL54"/>
      <c r="QRM54"/>
      <c r="QRN54"/>
      <c r="QRO54"/>
      <c r="QRP54"/>
      <c r="QRQ54"/>
      <c r="QRR54"/>
      <c r="QRS54"/>
      <c r="QRT54"/>
      <c r="QRU54"/>
      <c r="QRV54"/>
      <c r="QRW54"/>
      <c r="QRX54"/>
      <c r="QRY54"/>
      <c r="QRZ54"/>
      <c r="QSA54"/>
      <c r="QSB54"/>
      <c r="QSC54"/>
      <c r="QSD54"/>
      <c r="QSE54"/>
      <c r="QSF54"/>
      <c r="QSG54"/>
      <c r="QSH54"/>
      <c r="QSI54"/>
      <c r="QSJ54"/>
      <c r="QSK54"/>
      <c r="QSL54"/>
      <c r="QSM54"/>
      <c r="QSN54"/>
      <c r="QSO54"/>
      <c r="QSP54"/>
      <c r="QSQ54"/>
      <c r="QSR54"/>
      <c r="QSS54"/>
      <c r="QST54"/>
      <c r="QSU54"/>
      <c r="QSV54"/>
      <c r="QSW54"/>
      <c r="QSX54"/>
      <c r="QSY54"/>
      <c r="QSZ54"/>
      <c r="QTA54"/>
      <c r="QTB54"/>
      <c r="QTC54"/>
      <c r="QTD54"/>
      <c r="QTE54"/>
      <c r="QTF54"/>
      <c r="QTG54"/>
      <c r="QTH54"/>
      <c r="QTI54"/>
      <c r="QTJ54"/>
      <c r="QTK54"/>
      <c r="QTL54"/>
      <c r="QTM54"/>
      <c r="QTN54"/>
      <c r="QTO54"/>
      <c r="QTP54"/>
      <c r="QTQ54"/>
      <c r="QTR54"/>
      <c r="QTS54"/>
      <c r="QTT54"/>
      <c r="QTU54"/>
      <c r="QTV54"/>
      <c r="QTW54"/>
      <c r="QTX54"/>
      <c r="QTY54"/>
      <c r="QTZ54"/>
      <c r="QUA54"/>
      <c r="QUB54"/>
      <c r="QUC54"/>
      <c r="QUD54"/>
      <c r="QUE54"/>
      <c r="QUF54"/>
      <c r="QUG54"/>
      <c r="QUH54"/>
      <c r="QUI54"/>
      <c r="QUJ54"/>
      <c r="QUK54"/>
      <c r="QUL54"/>
      <c r="QUM54"/>
      <c r="QUN54"/>
      <c r="QUO54"/>
      <c r="QUP54"/>
      <c r="QUQ54"/>
      <c r="QUR54"/>
      <c r="QUS54"/>
      <c r="QUT54"/>
      <c r="QUU54"/>
      <c r="QUV54"/>
      <c r="QUW54"/>
      <c r="QUX54"/>
      <c r="QUY54"/>
      <c r="QUZ54"/>
      <c r="QVA54"/>
      <c r="QVB54"/>
      <c r="QVC54"/>
      <c r="QVD54"/>
      <c r="QVE54"/>
      <c r="QVF54"/>
      <c r="QVG54"/>
      <c r="QVH54"/>
      <c r="QVI54"/>
      <c r="QVJ54"/>
      <c r="QVK54"/>
      <c r="QVL54"/>
      <c r="QVM54"/>
      <c r="QVN54"/>
      <c r="QVO54"/>
      <c r="QVP54"/>
      <c r="QVQ54"/>
      <c r="QVR54"/>
      <c r="QVS54"/>
      <c r="QVT54"/>
      <c r="QVU54"/>
      <c r="QVV54"/>
      <c r="QVW54"/>
      <c r="QVX54"/>
      <c r="QVY54"/>
      <c r="QVZ54"/>
      <c r="QWA54"/>
      <c r="QWB54"/>
      <c r="QWC54"/>
      <c r="QWD54"/>
      <c r="QWE54"/>
      <c r="QWF54"/>
      <c r="QWG54"/>
      <c r="QWH54"/>
      <c r="QWI54"/>
      <c r="QWJ54"/>
      <c r="QWK54"/>
      <c r="QWL54"/>
      <c r="QWM54"/>
      <c r="QWN54"/>
      <c r="QWO54"/>
      <c r="QWP54"/>
      <c r="QWQ54"/>
      <c r="QWR54"/>
      <c r="QWS54"/>
      <c r="QWT54"/>
      <c r="QWU54"/>
      <c r="QWV54"/>
      <c r="QWW54"/>
      <c r="QWX54"/>
      <c r="QWY54"/>
      <c r="QWZ54"/>
      <c r="QXA54"/>
      <c r="QXB54"/>
      <c r="QXC54"/>
      <c r="QXD54"/>
      <c r="QXE54"/>
      <c r="QXF54"/>
      <c r="QXG54"/>
      <c r="QXH54"/>
      <c r="QXI54"/>
      <c r="QXJ54"/>
      <c r="QXK54"/>
      <c r="QXL54"/>
      <c r="QXM54"/>
      <c r="QXN54"/>
      <c r="QXO54"/>
      <c r="QXP54"/>
      <c r="QXQ54"/>
      <c r="QXR54"/>
      <c r="QXS54"/>
      <c r="QXT54"/>
      <c r="QXU54"/>
      <c r="QXV54"/>
      <c r="QXW54"/>
      <c r="QXX54"/>
      <c r="QXY54"/>
      <c r="QXZ54"/>
      <c r="QYA54"/>
      <c r="QYB54"/>
      <c r="QYC54"/>
      <c r="QYD54"/>
      <c r="QYE54"/>
      <c r="QYF54"/>
      <c r="QYG54"/>
      <c r="QYH54"/>
      <c r="QYI54"/>
      <c r="QYJ54"/>
      <c r="QYK54"/>
      <c r="QYL54"/>
      <c r="QYM54"/>
      <c r="QYN54"/>
      <c r="QYO54"/>
      <c r="QYP54"/>
      <c r="QYQ54"/>
      <c r="QYR54"/>
      <c r="QYS54"/>
      <c r="QYT54"/>
      <c r="QYU54"/>
      <c r="QYV54"/>
      <c r="QYW54"/>
      <c r="QYX54"/>
      <c r="QYY54"/>
      <c r="QYZ54"/>
      <c r="QZA54"/>
      <c r="QZB54"/>
      <c r="QZC54"/>
      <c r="QZD54"/>
      <c r="QZE54"/>
      <c r="QZF54"/>
      <c r="QZG54"/>
      <c r="QZH54"/>
      <c r="QZI54"/>
      <c r="QZJ54"/>
      <c r="QZK54"/>
      <c r="QZL54"/>
      <c r="QZM54"/>
      <c r="QZN54"/>
      <c r="QZO54"/>
      <c r="QZP54"/>
      <c r="QZQ54"/>
      <c r="QZR54"/>
      <c r="QZS54"/>
      <c r="QZT54"/>
      <c r="QZU54"/>
      <c r="QZV54"/>
      <c r="QZW54"/>
      <c r="QZX54"/>
      <c r="QZY54"/>
      <c r="QZZ54"/>
      <c r="RAA54"/>
      <c r="RAB54"/>
      <c r="RAC54"/>
      <c r="RAD54"/>
      <c r="RAE54"/>
      <c r="RAF54"/>
      <c r="RAG54"/>
      <c r="RAH54"/>
      <c r="RAI54"/>
      <c r="RAJ54"/>
      <c r="RAK54"/>
      <c r="RAL54"/>
      <c r="RAM54"/>
      <c r="RAN54"/>
      <c r="RAO54"/>
      <c r="RAP54"/>
      <c r="RAQ54"/>
      <c r="RAR54"/>
      <c r="RAS54"/>
      <c r="RAT54"/>
      <c r="RAU54"/>
      <c r="RAV54"/>
      <c r="RAW54"/>
      <c r="RAX54"/>
      <c r="RAY54"/>
      <c r="RAZ54"/>
      <c r="RBA54"/>
      <c r="RBB54"/>
      <c r="RBC54"/>
      <c r="RBD54"/>
      <c r="RBE54"/>
      <c r="RBF54"/>
      <c r="RBG54"/>
      <c r="RBH54"/>
      <c r="RBI54"/>
      <c r="RBJ54"/>
      <c r="RBK54"/>
      <c r="RBL54"/>
      <c r="RBM54"/>
      <c r="RBN54"/>
      <c r="RBO54"/>
      <c r="RBP54"/>
      <c r="RBQ54"/>
      <c r="RBR54"/>
      <c r="RBS54"/>
      <c r="RBT54"/>
      <c r="RBU54"/>
      <c r="RBV54"/>
      <c r="RBW54"/>
      <c r="RBX54"/>
      <c r="RBY54"/>
      <c r="RBZ54"/>
      <c r="RCA54"/>
      <c r="RCB54"/>
      <c r="RCC54"/>
      <c r="RCD54"/>
      <c r="RCE54"/>
      <c r="RCF54"/>
      <c r="RCG54"/>
      <c r="RCH54"/>
      <c r="RCI54"/>
      <c r="RCJ54"/>
      <c r="RCK54"/>
      <c r="RCL54"/>
      <c r="RCM54"/>
      <c r="RCN54"/>
      <c r="RCO54"/>
      <c r="RCP54"/>
      <c r="RCQ54"/>
      <c r="RCR54"/>
      <c r="RCS54"/>
      <c r="RCT54"/>
      <c r="RCU54"/>
      <c r="RCV54"/>
      <c r="RCW54"/>
      <c r="RCX54"/>
      <c r="RCY54"/>
      <c r="RCZ54"/>
      <c r="RDA54"/>
      <c r="RDB54"/>
      <c r="RDC54"/>
      <c r="RDD54"/>
      <c r="RDE54"/>
      <c r="RDF54"/>
      <c r="RDG54"/>
      <c r="RDH54"/>
      <c r="RDI54"/>
      <c r="RDJ54"/>
      <c r="RDK54"/>
      <c r="RDL54"/>
      <c r="RDM54"/>
      <c r="RDN54"/>
      <c r="RDO54"/>
      <c r="RDP54"/>
      <c r="RDQ54"/>
      <c r="RDR54"/>
      <c r="RDS54"/>
      <c r="RDT54"/>
      <c r="RDU54"/>
      <c r="RDV54"/>
      <c r="RDW54"/>
      <c r="RDX54"/>
      <c r="RDY54"/>
      <c r="RDZ54"/>
      <c r="REA54"/>
      <c r="REB54"/>
      <c r="REC54"/>
      <c r="RED54"/>
      <c r="REE54"/>
      <c r="REF54"/>
      <c r="REG54"/>
      <c r="REH54"/>
      <c r="REI54"/>
      <c r="REJ54"/>
      <c r="REK54"/>
      <c r="REL54"/>
      <c r="REM54"/>
      <c r="REN54"/>
      <c r="REO54"/>
      <c r="REP54"/>
      <c r="REQ54"/>
      <c r="RER54"/>
      <c r="RES54"/>
      <c r="RET54"/>
      <c r="REU54"/>
      <c r="REV54"/>
      <c r="REW54"/>
      <c r="REX54"/>
      <c r="REY54"/>
      <c r="REZ54"/>
      <c r="RFA54"/>
      <c r="RFB54"/>
      <c r="RFC54"/>
      <c r="RFD54"/>
      <c r="RFE54"/>
      <c r="RFF54"/>
      <c r="RFG54"/>
      <c r="RFH54"/>
      <c r="RFI54"/>
      <c r="RFJ54"/>
      <c r="RFK54"/>
      <c r="RFL54"/>
      <c r="RFM54"/>
      <c r="RFN54"/>
      <c r="RFO54"/>
      <c r="RFP54"/>
      <c r="RFQ54"/>
      <c r="RFR54"/>
      <c r="RFS54"/>
      <c r="RFT54"/>
      <c r="RFU54"/>
      <c r="RFV54"/>
      <c r="RFW54"/>
      <c r="RFX54"/>
      <c r="RFY54"/>
      <c r="RFZ54"/>
      <c r="RGA54"/>
      <c r="RGB54"/>
      <c r="RGC54"/>
      <c r="RGD54"/>
      <c r="RGE54"/>
      <c r="RGF54"/>
      <c r="RGG54"/>
      <c r="RGH54"/>
      <c r="RGI54"/>
      <c r="RGJ54"/>
      <c r="RGK54"/>
      <c r="RGL54"/>
      <c r="RGM54"/>
      <c r="RGN54"/>
      <c r="RGO54"/>
      <c r="RGP54"/>
      <c r="RGQ54"/>
      <c r="RGR54"/>
      <c r="RGS54"/>
      <c r="RGT54"/>
      <c r="RGU54"/>
      <c r="RGV54"/>
      <c r="RGW54"/>
      <c r="RGX54"/>
      <c r="RGY54"/>
      <c r="RGZ54"/>
      <c r="RHA54"/>
      <c r="RHB54"/>
      <c r="RHC54"/>
      <c r="RHD54"/>
      <c r="RHE54"/>
      <c r="RHF54"/>
      <c r="RHG54"/>
      <c r="RHH54"/>
      <c r="RHI54"/>
      <c r="RHJ54"/>
      <c r="RHK54"/>
      <c r="RHL54"/>
      <c r="RHM54"/>
      <c r="RHN54"/>
      <c r="RHO54"/>
      <c r="RHP54"/>
      <c r="RHQ54"/>
      <c r="RHR54"/>
      <c r="RHS54"/>
      <c r="RHT54"/>
      <c r="RHU54"/>
      <c r="RHV54"/>
      <c r="RHW54"/>
      <c r="RHX54"/>
      <c r="RHY54"/>
      <c r="RHZ54"/>
      <c r="RIA54"/>
      <c r="RIB54"/>
      <c r="RIC54"/>
      <c r="RID54"/>
      <c r="RIE54"/>
      <c r="RIF54"/>
      <c r="RIG54"/>
      <c r="RIH54"/>
      <c r="RII54"/>
      <c r="RIJ54"/>
      <c r="RIK54"/>
      <c r="RIL54"/>
      <c r="RIM54"/>
      <c r="RIN54"/>
      <c r="RIO54"/>
      <c r="RIP54"/>
      <c r="RIQ54"/>
      <c r="RIR54"/>
      <c r="RIS54"/>
      <c r="RIT54"/>
      <c r="RIU54"/>
      <c r="RIV54"/>
      <c r="RIW54"/>
      <c r="RIX54"/>
      <c r="RIY54"/>
      <c r="RIZ54"/>
      <c r="RJA54"/>
      <c r="RJB54"/>
      <c r="RJC54"/>
      <c r="RJD54"/>
      <c r="RJE54"/>
      <c r="RJF54"/>
      <c r="RJG54"/>
      <c r="RJH54"/>
      <c r="RJI54"/>
      <c r="RJJ54"/>
      <c r="RJK54"/>
      <c r="RJL54"/>
      <c r="RJM54"/>
      <c r="RJN54"/>
      <c r="RJO54"/>
      <c r="RJP54"/>
      <c r="RJQ54"/>
      <c r="RJR54"/>
      <c r="RJS54"/>
      <c r="RJT54"/>
      <c r="RJU54"/>
      <c r="RJV54"/>
      <c r="RJW54"/>
      <c r="RJX54"/>
      <c r="RJY54"/>
      <c r="RJZ54"/>
      <c r="RKA54"/>
      <c r="RKB54"/>
      <c r="RKC54"/>
      <c r="RKD54"/>
      <c r="RKE54"/>
      <c r="RKF54"/>
      <c r="RKG54"/>
      <c r="RKH54"/>
      <c r="RKI54"/>
      <c r="RKJ54"/>
      <c r="RKK54"/>
      <c r="RKL54"/>
      <c r="RKM54"/>
      <c r="RKN54"/>
      <c r="RKO54"/>
      <c r="RKP54"/>
      <c r="RKQ54"/>
      <c r="RKR54"/>
      <c r="RKS54"/>
      <c r="RKT54"/>
      <c r="RKU54"/>
      <c r="RKV54"/>
      <c r="RKW54"/>
      <c r="RKX54"/>
      <c r="RKY54"/>
      <c r="RKZ54"/>
      <c r="RLA54"/>
      <c r="RLB54"/>
      <c r="RLC54"/>
      <c r="RLD54"/>
      <c r="RLE54"/>
      <c r="RLF54"/>
      <c r="RLG54"/>
      <c r="RLH54"/>
      <c r="RLI54"/>
      <c r="RLJ54"/>
      <c r="RLK54"/>
      <c r="RLL54"/>
      <c r="RLM54"/>
      <c r="RLN54"/>
      <c r="RLO54"/>
      <c r="RLP54"/>
      <c r="RLQ54"/>
      <c r="RLR54"/>
      <c r="RLS54"/>
      <c r="RLT54"/>
      <c r="RLU54"/>
      <c r="RLV54"/>
      <c r="RLW54"/>
      <c r="RLX54"/>
      <c r="RLY54"/>
      <c r="RLZ54"/>
      <c r="RMA54"/>
      <c r="RMB54"/>
      <c r="RMC54"/>
      <c r="RMD54"/>
      <c r="RME54"/>
      <c r="RMF54"/>
      <c r="RMG54"/>
      <c r="RMH54"/>
      <c r="RMI54"/>
      <c r="RMJ54"/>
      <c r="RMK54"/>
      <c r="RML54"/>
      <c r="RMM54"/>
      <c r="RMN54"/>
      <c r="RMO54"/>
      <c r="RMP54"/>
      <c r="RMQ54"/>
      <c r="RMR54"/>
      <c r="RMS54"/>
      <c r="RMT54"/>
      <c r="RMU54"/>
      <c r="RMV54"/>
      <c r="RMW54"/>
      <c r="RMX54"/>
      <c r="RMY54"/>
      <c r="RMZ54"/>
      <c r="RNA54"/>
      <c r="RNB54"/>
      <c r="RNC54"/>
      <c r="RND54"/>
      <c r="RNE54"/>
      <c r="RNF54"/>
      <c r="RNG54"/>
      <c r="RNH54"/>
      <c r="RNI54"/>
      <c r="RNJ54"/>
      <c r="RNK54"/>
      <c r="RNL54"/>
      <c r="RNM54"/>
      <c r="RNN54"/>
      <c r="RNO54"/>
      <c r="RNP54"/>
      <c r="RNQ54"/>
      <c r="RNR54"/>
      <c r="RNS54"/>
      <c r="RNT54"/>
      <c r="RNU54"/>
      <c r="RNV54"/>
      <c r="RNW54"/>
      <c r="RNX54"/>
      <c r="RNY54"/>
      <c r="RNZ54"/>
      <c r="ROA54"/>
      <c r="ROB54"/>
      <c r="ROC54"/>
      <c r="ROD54"/>
      <c r="ROE54"/>
      <c r="ROF54"/>
      <c r="ROG54"/>
      <c r="ROH54"/>
      <c r="ROI54"/>
      <c r="ROJ54"/>
      <c r="ROK54"/>
      <c r="ROL54"/>
      <c r="ROM54"/>
      <c r="RON54"/>
      <c r="ROO54"/>
      <c r="ROP54"/>
      <c r="ROQ54"/>
      <c r="ROR54"/>
      <c r="ROS54"/>
      <c r="ROT54"/>
      <c r="ROU54"/>
      <c r="ROV54"/>
      <c r="ROW54"/>
      <c r="ROX54"/>
      <c r="ROY54"/>
      <c r="ROZ54"/>
      <c r="RPA54"/>
      <c r="RPB54"/>
      <c r="RPC54"/>
      <c r="RPD54"/>
      <c r="RPE54"/>
      <c r="RPF54"/>
      <c r="RPG54"/>
      <c r="RPH54"/>
      <c r="RPI54"/>
      <c r="RPJ54"/>
      <c r="RPK54"/>
      <c r="RPL54"/>
      <c r="RPM54"/>
      <c r="RPN54"/>
      <c r="RPO54"/>
      <c r="RPP54"/>
      <c r="RPQ54"/>
      <c r="RPR54"/>
      <c r="RPS54"/>
      <c r="RPT54"/>
      <c r="RPU54"/>
      <c r="RPV54"/>
      <c r="RPW54"/>
      <c r="RPX54"/>
      <c r="RPY54"/>
      <c r="RPZ54"/>
      <c r="RQA54"/>
      <c r="RQB54"/>
      <c r="RQC54"/>
      <c r="RQD54"/>
      <c r="RQE54"/>
      <c r="RQF54"/>
      <c r="RQG54"/>
      <c r="RQH54"/>
      <c r="RQI54"/>
      <c r="RQJ54"/>
      <c r="RQK54"/>
      <c r="RQL54"/>
      <c r="RQM54"/>
      <c r="RQN54"/>
      <c r="RQO54"/>
      <c r="RQP54"/>
      <c r="RQQ54"/>
      <c r="RQR54"/>
      <c r="RQS54"/>
      <c r="RQT54"/>
      <c r="RQU54"/>
      <c r="RQV54"/>
      <c r="RQW54"/>
      <c r="RQX54"/>
      <c r="RQY54"/>
      <c r="RQZ54"/>
      <c r="RRA54"/>
      <c r="RRB54"/>
      <c r="RRC54"/>
      <c r="RRD54"/>
      <c r="RRE54"/>
      <c r="RRF54"/>
      <c r="RRG54"/>
      <c r="RRH54"/>
      <c r="RRI54"/>
      <c r="RRJ54"/>
      <c r="RRK54"/>
      <c r="RRL54"/>
      <c r="RRM54"/>
      <c r="RRN54"/>
      <c r="RRO54"/>
      <c r="RRP54"/>
      <c r="RRQ54"/>
      <c r="RRR54"/>
      <c r="RRS54"/>
      <c r="RRT54"/>
      <c r="RRU54"/>
      <c r="RRV54"/>
      <c r="RRW54"/>
      <c r="RRX54"/>
      <c r="RRY54"/>
      <c r="RRZ54"/>
      <c r="RSA54"/>
      <c r="RSB54"/>
      <c r="RSC54"/>
      <c r="RSD54"/>
      <c r="RSE54"/>
      <c r="RSF54"/>
      <c r="RSG54"/>
      <c r="RSH54"/>
      <c r="RSI54"/>
      <c r="RSJ54"/>
      <c r="RSK54"/>
      <c r="RSL54"/>
      <c r="RSM54"/>
      <c r="RSN54"/>
      <c r="RSO54"/>
      <c r="RSP54"/>
      <c r="RSQ54"/>
      <c r="RSR54"/>
      <c r="RSS54"/>
      <c r="RST54"/>
      <c r="RSU54"/>
      <c r="RSV54"/>
      <c r="RSW54"/>
      <c r="RSX54"/>
      <c r="RSY54"/>
      <c r="RSZ54"/>
      <c r="RTA54"/>
      <c r="RTB54"/>
      <c r="RTC54"/>
      <c r="RTD54"/>
      <c r="RTE54"/>
      <c r="RTF54"/>
      <c r="RTG54"/>
      <c r="RTH54"/>
      <c r="RTI54"/>
      <c r="RTJ54"/>
      <c r="RTK54"/>
      <c r="RTL54"/>
      <c r="RTM54"/>
      <c r="RTN54"/>
      <c r="RTO54"/>
      <c r="RTP54"/>
      <c r="RTQ54"/>
      <c r="RTR54"/>
      <c r="RTS54"/>
      <c r="RTT54"/>
      <c r="RTU54"/>
      <c r="RTV54"/>
      <c r="RTW54"/>
      <c r="RTX54"/>
      <c r="RTY54"/>
      <c r="RTZ54"/>
      <c r="RUA54"/>
      <c r="RUB54"/>
      <c r="RUC54"/>
      <c r="RUD54"/>
      <c r="RUE54"/>
      <c r="RUF54"/>
      <c r="RUG54"/>
      <c r="RUH54"/>
      <c r="RUI54"/>
      <c r="RUJ54"/>
      <c r="RUK54"/>
      <c r="RUL54"/>
      <c r="RUM54"/>
      <c r="RUN54"/>
      <c r="RUO54"/>
      <c r="RUP54"/>
      <c r="RUQ54"/>
      <c r="RUR54"/>
      <c r="RUS54"/>
      <c r="RUT54"/>
      <c r="RUU54"/>
      <c r="RUV54"/>
      <c r="RUW54"/>
      <c r="RUX54"/>
      <c r="RUY54"/>
      <c r="RUZ54"/>
      <c r="RVA54"/>
      <c r="RVB54"/>
      <c r="RVC54"/>
      <c r="RVD54"/>
      <c r="RVE54"/>
      <c r="RVF54"/>
      <c r="RVG54"/>
      <c r="RVH54"/>
      <c r="RVI54"/>
      <c r="RVJ54"/>
      <c r="RVK54"/>
      <c r="RVL54"/>
      <c r="RVM54"/>
      <c r="RVN54"/>
      <c r="RVO54"/>
      <c r="RVP54"/>
      <c r="RVQ54"/>
      <c r="RVR54"/>
      <c r="RVS54"/>
      <c r="RVT54"/>
      <c r="RVU54"/>
      <c r="RVV54"/>
      <c r="RVW54"/>
      <c r="RVX54"/>
      <c r="RVY54"/>
      <c r="RVZ54"/>
      <c r="RWA54"/>
      <c r="RWB54"/>
      <c r="RWC54"/>
      <c r="RWD54"/>
      <c r="RWE54"/>
      <c r="RWF54"/>
      <c r="RWG54"/>
      <c r="RWH54"/>
      <c r="RWI54"/>
      <c r="RWJ54"/>
      <c r="RWK54"/>
      <c r="RWL54"/>
      <c r="RWM54"/>
      <c r="RWN54"/>
      <c r="RWO54"/>
      <c r="RWP54"/>
      <c r="RWQ54"/>
      <c r="RWR54"/>
      <c r="RWS54"/>
      <c r="RWT54"/>
      <c r="RWU54"/>
      <c r="RWV54"/>
      <c r="RWW54"/>
      <c r="RWX54"/>
      <c r="RWY54"/>
      <c r="RWZ54"/>
      <c r="RXA54"/>
      <c r="RXB54"/>
      <c r="RXC54"/>
      <c r="RXD54"/>
      <c r="RXE54"/>
      <c r="RXF54"/>
      <c r="RXG54"/>
      <c r="RXH54"/>
      <c r="RXI54"/>
      <c r="RXJ54"/>
      <c r="RXK54"/>
      <c r="RXL54"/>
      <c r="RXM54"/>
      <c r="RXN54"/>
      <c r="RXO54"/>
      <c r="RXP54"/>
      <c r="RXQ54"/>
      <c r="RXR54"/>
      <c r="RXS54"/>
      <c r="RXT54"/>
      <c r="RXU54"/>
      <c r="RXV54"/>
      <c r="RXW54"/>
      <c r="RXX54"/>
      <c r="RXY54"/>
      <c r="RXZ54"/>
      <c r="RYA54"/>
      <c r="RYB54"/>
      <c r="RYC54"/>
      <c r="RYD54"/>
      <c r="RYE54"/>
      <c r="RYF54"/>
      <c r="RYG54"/>
      <c r="RYH54"/>
      <c r="RYI54"/>
      <c r="RYJ54"/>
      <c r="RYK54"/>
      <c r="RYL54"/>
      <c r="RYM54"/>
      <c r="RYN54"/>
      <c r="RYO54"/>
      <c r="RYP54"/>
      <c r="RYQ54"/>
      <c r="RYR54"/>
      <c r="RYS54"/>
      <c r="RYT54"/>
      <c r="RYU54"/>
      <c r="RYV54"/>
      <c r="RYW54"/>
      <c r="RYX54"/>
      <c r="RYY54"/>
      <c r="RYZ54"/>
      <c r="RZA54"/>
      <c r="RZB54"/>
      <c r="RZC54"/>
      <c r="RZD54"/>
      <c r="RZE54"/>
      <c r="RZF54"/>
      <c r="RZG54"/>
      <c r="RZH54"/>
      <c r="RZI54"/>
      <c r="RZJ54"/>
      <c r="RZK54"/>
      <c r="RZL54"/>
      <c r="RZM54"/>
      <c r="RZN54"/>
      <c r="RZO54"/>
      <c r="RZP54"/>
      <c r="RZQ54"/>
      <c r="RZR54"/>
      <c r="RZS54"/>
      <c r="RZT54"/>
      <c r="RZU54"/>
      <c r="RZV54"/>
      <c r="RZW54"/>
      <c r="RZX54"/>
      <c r="RZY54"/>
      <c r="RZZ54"/>
      <c r="SAA54"/>
      <c r="SAB54"/>
      <c r="SAC54"/>
      <c r="SAD54"/>
      <c r="SAE54"/>
      <c r="SAF54"/>
      <c r="SAG54"/>
      <c r="SAH54"/>
      <c r="SAI54"/>
      <c r="SAJ54"/>
      <c r="SAK54"/>
      <c r="SAL54"/>
      <c r="SAM54"/>
      <c r="SAN54"/>
      <c r="SAO54"/>
      <c r="SAP54"/>
      <c r="SAQ54"/>
      <c r="SAR54"/>
      <c r="SAS54"/>
      <c r="SAT54"/>
      <c r="SAU54"/>
      <c r="SAV54"/>
      <c r="SAW54"/>
      <c r="SAX54"/>
      <c r="SAY54"/>
      <c r="SAZ54"/>
      <c r="SBA54"/>
      <c r="SBB54"/>
      <c r="SBC54"/>
      <c r="SBD54"/>
      <c r="SBE54"/>
      <c r="SBF54"/>
      <c r="SBG54"/>
      <c r="SBH54"/>
      <c r="SBI54"/>
      <c r="SBJ54"/>
      <c r="SBK54"/>
      <c r="SBL54"/>
      <c r="SBM54"/>
      <c r="SBN54"/>
      <c r="SBO54"/>
      <c r="SBP54"/>
      <c r="SBQ54"/>
      <c r="SBR54"/>
      <c r="SBS54"/>
      <c r="SBT54"/>
      <c r="SBU54"/>
      <c r="SBV54"/>
      <c r="SBW54"/>
      <c r="SBX54"/>
      <c r="SBY54"/>
      <c r="SBZ54"/>
      <c r="SCA54"/>
      <c r="SCB54"/>
      <c r="SCC54"/>
      <c r="SCD54"/>
      <c r="SCE54"/>
      <c r="SCF54"/>
      <c r="SCG54"/>
      <c r="SCH54"/>
      <c r="SCI54"/>
      <c r="SCJ54"/>
      <c r="SCK54"/>
      <c r="SCL54"/>
      <c r="SCM54"/>
      <c r="SCN54"/>
      <c r="SCO54"/>
      <c r="SCP54"/>
      <c r="SCQ54"/>
      <c r="SCR54"/>
      <c r="SCS54"/>
      <c r="SCT54"/>
      <c r="SCU54"/>
      <c r="SCV54"/>
      <c r="SCW54"/>
      <c r="SCX54"/>
      <c r="SCY54"/>
      <c r="SCZ54"/>
      <c r="SDA54"/>
      <c r="SDB54"/>
      <c r="SDC54"/>
      <c r="SDD54"/>
      <c r="SDE54"/>
      <c r="SDF54"/>
      <c r="SDG54"/>
      <c r="SDH54"/>
      <c r="SDI54"/>
      <c r="SDJ54"/>
      <c r="SDK54"/>
      <c r="SDL54"/>
      <c r="SDM54"/>
      <c r="SDN54"/>
      <c r="SDO54"/>
      <c r="SDP54"/>
      <c r="SDQ54"/>
      <c r="SDR54"/>
      <c r="SDS54"/>
      <c r="SDT54"/>
      <c r="SDU54"/>
      <c r="SDV54"/>
      <c r="SDW54"/>
      <c r="SDX54"/>
      <c r="SDY54"/>
      <c r="SDZ54"/>
      <c r="SEA54"/>
      <c r="SEB54"/>
      <c r="SEC54"/>
      <c r="SED54"/>
      <c r="SEE54"/>
      <c r="SEF54"/>
      <c r="SEG54"/>
      <c r="SEH54"/>
      <c r="SEI54"/>
      <c r="SEJ54"/>
      <c r="SEK54"/>
      <c r="SEL54"/>
      <c r="SEM54"/>
      <c r="SEN54"/>
      <c r="SEO54"/>
      <c r="SEP54"/>
      <c r="SEQ54"/>
      <c r="SER54"/>
      <c r="SES54"/>
      <c r="SET54"/>
      <c r="SEU54"/>
      <c r="SEV54"/>
      <c r="SEW54"/>
      <c r="SEX54"/>
      <c r="SEY54"/>
      <c r="SEZ54"/>
      <c r="SFA54"/>
      <c r="SFB54"/>
      <c r="SFC54"/>
      <c r="SFD54"/>
      <c r="SFE54"/>
      <c r="SFF54"/>
      <c r="SFG54"/>
      <c r="SFH54"/>
      <c r="SFI54"/>
      <c r="SFJ54"/>
      <c r="SFK54"/>
      <c r="SFL54"/>
      <c r="SFM54"/>
      <c r="SFN54"/>
      <c r="SFO54"/>
      <c r="SFP54"/>
      <c r="SFQ54"/>
      <c r="SFR54"/>
      <c r="SFS54"/>
      <c r="SFT54"/>
      <c r="SFU54"/>
      <c r="SFV54"/>
      <c r="SFW54"/>
      <c r="SFX54"/>
      <c r="SFY54"/>
      <c r="SFZ54"/>
      <c r="SGA54"/>
      <c r="SGB54"/>
      <c r="SGC54"/>
      <c r="SGD54"/>
      <c r="SGE54"/>
      <c r="SGF54"/>
      <c r="SGG54"/>
      <c r="SGH54"/>
      <c r="SGI54"/>
      <c r="SGJ54"/>
      <c r="SGK54"/>
      <c r="SGL54"/>
      <c r="SGM54"/>
      <c r="SGN54"/>
      <c r="SGO54"/>
      <c r="SGP54"/>
      <c r="SGQ54"/>
      <c r="SGR54"/>
      <c r="SGS54"/>
      <c r="SGT54"/>
      <c r="SGU54"/>
      <c r="SGV54"/>
      <c r="SGW54"/>
      <c r="SGX54"/>
      <c r="SGY54"/>
      <c r="SGZ54"/>
      <c r="SHA54"/>
      <c r="SHB54"/>
      <c r="SHC54"/>
      <c r="SHD54"/>
      <c r="SHE54"/>
      <c r="SHF54"/>
      <c r="SHG54"/>
      <c r="SHH54"/>
      <c r="SHI54"/>
      <c r="SHJ54"/>
      <c r="SHK54"/>
      <c r="SHL54"/>
      <c r="SHM54"/>
      <c r="SHN54"/>
      <c r="SHO54"/>
      <c r="SHP54"/>
      <c r="SHQ54"/>
      <c r="SHR54"/>
      <c r="SHS54"/>
      <c r="SHT54"/>
      <c r="SHU54"/>
      <c r="SHV54"/>
      <c r="SHW54"/>
      <c r="SHX54"/>
      <c r="SHY54"/>
      <c r="SHZ54"/>
      <c r="SIA54"/>
      <c r="SIB54"/>
      <c r="SIC54"/>
      <c r="SID54"/>
      <c r="SIE54"/>
      <c r="SIF54"/>
      <c r="SIG54"/>
      <c r="SIH54"/>
      <c r="SII54"/>
      <c r="SIJ54"/>
      <c r="SIK54"/>
      <c r="SIL54"/>
      <c r="SIM54"/>
      <c r="SIN54"/>
      <c r="SIO54"/>
      <c r="SIP54"/>
      <c r="SIQ54"/>
      <c r="SIR54"/>
      <c r="SIS54"/>
      <c r="SIT54"/>
      <c r="SIU54"/>
      <c r="SIV54"/>
      <c r="SIW54"/>
      <c r="SIX54"/>
      <c r="SIY54"/>
      <c r="SIZ54"/>
      <c r="SJA54"/>
      <c r="SJB54"/>
      <c r="SJC54"/>
      <c r="SJD54"/>
      <c r="SJE54"/>
      <c r="SJF54"/>
      <c r="SJG54"/>
      <c r="SJH54"/>
      <c r="SJI54"/>
      <c r="SJJ54"/>
      <c r="SJK54"/>
      <c r="SJL54"/>
      <c r="SJM54"/>
      <c r="SJN54"/>
      <c r="SJO54"/>
      <c r="SJP54"/>
      <c r="SJQ54"/>
      <c r="SJR54"/>
      <c r="SJS54"/>
      <c r="SJT54"/>
      <c r="SJU54"/>
      <c r="SJV54"/>
      <c r="SJW54"/>
      <c r="SJX54"/>
      <c r="SJY54"/>
      <c r="SJZ54"/>
      <c r="SKA54"/>
      <c r="SKB54"/>
      <c r="SKC54"/>
      <c r="SKD54"/>
      <c r="SKE54"/>
      <c r="SKF54"/>
      <c r="SKG54"/>
      <c r="SKH54"/>
      <c r="SKI54"/>
      <c r="SKJ54"/>
      <c r="SKK54"/>
      <c r="SKL54"/>
      <c r="SKM54"/>
      <c r="SKN54"/>
      <c r="SKO54"/>
      <c r="SKP54"/>
      <c r="SKQ54"/>
      <c r="SKR54"/>
      <c r="SKS54"/>
      <c r="SKT54"/>
      <c r="SKU54"/>
      <c r="SKV54"/>
      <c r="SKW54"/>
      <c r="SKX54"/>
      <c r="SKY54"/>
      <c r="SKZ54"/>
      <c r="SLA54"/>
      <c r="SLB54"/>
      <c r="SLC54"/>
      <c r="SLD54"/>
      <c r="SLE54"/>
      <c r="SLF54"/>
      <c r="SLG54"/>
      <c r="SLH54"/>
      <c r="SLI54"/>
      <c r="SLJ54"/>
      <c r="SLK54"/>
      <c r="SLL54"/>
      <c r="SLM54"/>
      <c r="SLN54"/>
      <c r="SLO54"/>
      <c r="SLP54"/>
      <c r="SLQ54"/>
      <c r="SLR54"/>
      <c r="SLS54"/>
      <c r="SLT54"/>
      <c r="SLU54"/>
      <c r="SLV54"/>
      <c r="SLW54"/>
      <c r="SLX54"/>
      <c r="SLY54"/>
      <c r="SLZ54"/>
      <c r="SMA54"/>
      <c r="SMB54"/>
      <c r="SMC54"/>
      <c r="SMD54"/>
      <c r="SME54"/>
      <c r="SMF54"/>
      <c r="SMG54"/>
      <c r="SMH54"/>
      <c r="SMI54"/>
      <c r="SMJ54"/>
      <c r="SMK54"/>
      <c r="SML54"/>
      <c r="SMM54"/>
      <c r="SMN54"/>
      <c r="SMO54"/>
      <c r="SMP54"/>
      <c r="SMQ54"/>
      <c r="SMR54"/>
      <c r="SMS54"/>
      <c r="SMT54"/>
      <c r="SMU54"/>
      <c r="SMV54"/>
      <c r="SMW54"/>
      <c r="SMX54"/>
      <c r="SMY54"/>
      <c r="SMZ54"/>
      <c r="SNA54"/>
      <c r="SNB54"/>
      <c r="SNC54"/>
      <c r="SND54"/>
      <c r="SNE54"/>
      <c r="SNF54"/>
      <c r="SNG54"/>
      <c r="SNH54"/>
      <c r="SNI54"/>
      <c r="SNJ54"/>
      <c r="SNK54"/>
      <c r="SNL54"/>
      <c r="SNM54"/>
      <c r="SNN54"/>
      <c r="SNO54"/>
      <c r="SNP54"/>
      <c r="SNQ54"/>
      <c r="SNR54"/>
      <c r="SNS54"/>
      <c r="SNT54"/>
      <c r="SNU54"/>
      <c r="SNV54"/>
      <c r="SNW54"/>
      <c r="SNX54"/>
      <c r="SNY54"/>
      <c r="SNZ54"/>
      <c r="SOA54"/>
      <c r="SOB54"/>
      <c r="SOC54"/>
      <c r="SOD54"/>
      <c r="SOE54"/>
      <c r="SOF54"/>
      <c r="SOG54"/>
      <c r="SOH54"/>
      <c r="SOI54"/>
      <c r="SOJ54"/>
      <c r="SOK54"/>
      <c r="SOL54"/>
      <c r="SOM54"/>
      <c r="SON54"/>
      <c r="SOO54"/>
      <c r="SOP54"/>
      <c r="SOQ54"/>
      <c r="SOR54"/>
      <c r="SOS54"/>
      <c r="SOT54"/>
      <c r="SOU54"/>
      <c r="SOV54"/>
      <c r="SOW54"/>
      <c r="SOX54"/>
      <c r="SOY54"/>
      <c r="SOZ54"/>
      <c r="SPA54"/>
      <c r="SPB54"/>
      <c r="SPC54"/>
      <c r="SPD54"/>
      <c r="SPE54"/>
      <c r="SPF54"/>
      <c r="SPG54"/>
      <c r="SPH54"/>
      <c r="SPI54"/>
      <c r="SPJ54"/>
      <c r="SPK54"/>
      <c r="SPL54"/>
      <c r="SPM54"/>
      <c r="SPN54"/>
      <c r="SPO54"/>
      <c r="SPP54"/>
      <c r="SPQ54"/>
      <c r="SPR54"/>
      <c r="SPS54"/>
      <c r="SPT54"/>
      <c r="SPU54"/>
      <c r="SPV54"/>
      <c r="SPW54"/>
      <c r="SPX54"/>
      <c r="SPY54"/>
      <c r="SPZ54"/>
      <c r="SQA54"/>
      <c r="SQB54"/>
      <c r="SQC54"/>
      <c r="SQD54"/>
      <c r="SQE54"/>
      <c r="SQF54"/>
      <c r="SQG54"/>
      <c r="SQH54"/>
      <c r="SQI54"/>
      <c r="SQJ54"/>
      <c r="SQK54"/>
      <c r="SQL54"/>
      <c r="SQM54"/>
      <c r="SQN54"/>
      <c r="SQO54"/>
      <c r="SQP54"/>
      <c r="SQQ54"/>
      <c r="SQR54"/>
      <c r="SQS54"/>
      <c r="SQT54"/>
      <c r="SQU54"/>
      <c r="SQV54"/>
      <c r="SQW54"/>
      <c r="SQX54"/>
      <c r="SQY54"/>
      <c r="SQZ54"/>
      <c r="SRA54"/>
      <c r="SRB54"/>
      <c r="SRC54"/>
      <c r="SRD54"/>
      <c r="SRE54"/>
      <c r="SRF54"/>
      <c r="SRG54"/>
      <c r="SRH54"/>
      <c r="SRI54"/>
      <c r="SRJ54"/>
      <c r="SRK54"/>
      <c r="SRL54"/>
      <c r="SRM54"/>
      <c r="SRN54"/>
      <c r="SRO54"/>
      <c r="SRP54"/>
      <c r="SRQ54"/>
      <c r="SRR54"/>
      <c r="SRS54"/>
      <c r="SRT54"/>
      <c r="SRU54"/>
      <c r="SRV54"/>
      <c r="SRW54"/>
      <c r="SRX54"/>
      <c r="SRY54"/>
      <c r="SRZ54"/>
      <c r="SSA54"/>
      <c r="SSB54"/>
      <c r="SSC54"/>
      <c r="SSD54"/>
      <c r="SSE54"/>
      <c r="SSF54"/>
      <c r="SSG54"/>
      <c r="SSH54"/>
      <c r="SSI54"/>
      <c r="SSJ54"/>
      <c r="SSK54"/>
      <c r="SSL54"/>
      <c r="SSM54"/>
      <c r="SSN54"/>
      <c r="SSO54"/>
      <c r="SSP54"/>
      <c r="SSQ54"/>
      <c r="SSR54"/>
      <c r="SSS54"/>
      <c r="SST54"/>
      <c r="SSU54"/>
      <c r="SSV54"/>
      <c r="SSW54"/>
      <c r="SSX54"/>
      <c r="SSY54"/>
      <c r="SSZ54"/>
      <c r="STA54"/>
      <c r="STB54"/>
      <c r="STC54"/>
      <c r="STD54"/>
      <c r="STE54"/>
      <c r="STF54"/>
      <c r="STG54"/>
      <c r="STH54"/>
      <c r="STI54"/>
      <c r="STJ54"/>
      <c r="STK54"/>
      <c r="STL54"/>
      <c r="STM54"/>
      <c r="STN54"/>
      <c r="STO54"/>
      <c r="STP54"/>
      <c r="STQ54"/>
      <c r="STR54"/>
      <c r="STS54"/>
      <c r="STT54"/>
      <c r="STU54"/>
      <c r="STV54"/>
      <c r="STW54"/>
      <c r="STX54"/>
      <c r="STY54"/>
      <c r="STZ54"/>
      <c r="SUA54"/>
      <c r="SUB54"/>
      <c r="SUC54"/>
      <c r="SUD54"/>
      <c r="SUE54"/>
      <c r="SUF54"/>
      <c r="SUG54"/>
      <c r="SUH54"/>
      <c r="SUI54"/>
      <c r="SUJ54"/>
      <c r="SUK54"/>
      <c r="SUL54"/>
      <c r="SUM54"/>
      <c r="SUN54"/>
      <c r="SUO54"/>
      <c r="SUP54"/>
      <c r="SUQ54"/>
      <c r="SUR54"/>
      <c r="SUS54"/>
      <c r="SUT54"/>
      <c r="SUU54"/>
      <c r="SUV54"/>
      <c r="SUW54"/>
      <c r="SUX54"/>
      <c r="SUY54"/>
      <c r="SUZ54"/>
      <c r="SVA54"/>
      <c r="SVB54"/>
      <c r="SVC54"/>
      <c r="SVD54"/>
      <c r="SVE54"/>
      <c r="SVF54"/>
      <c r="SVG54"/>
      <c r="SVH54"/>
      <c r="SVI54"/>
      <c r="SVJ54"/>
      <c r="SVK54"/>
      <c r="SVL54"/>
      <c r="SVM54"/>
      <c r="SVN54"/>
      <c r="SVO54"/>
      <c r="SVP54"/>
      <c r="SVQ54"/>
      <c r="SVR54"/>
      <c r="SVS54"/>
      <c r="SVT54"/>
      <c r="SVU54"/>
      <c r="SVV54"/>
      <c r="SVW54"/>
      <c r="SVX54"/>
      <c r="SVY54"/>
      <c r="SVZ54"/>
      <c r="SWA54"/>
      <c r="SWB54"/>
      <c r="SWC54"/>
      <c r="SWD54"/>
      <c r="SWE54"/>
      <c r="SWF54"/>
      <c r="SWG54"/>
      <c r="SWH54"/>
      <c r="SWI54"/>
      <c r="SWJ54"/>
      <c r="SWK54"/>
      <c r="SWL54"/>
      <c r="SWM54"/>
      <c r="SWN54"/>
      <c r="SWO54"/>
      <c r="SWP54"/>
      <c r="SWQ54"/>
      <c r="SWR54"/>
      <c r="SWS54"/>
      <c r="SWT54"/>
      <c r="SWU54"/>
      <c r="SWV54"/>
      <c r="SWW54"/>
      <c r="SWX54"/>
      <c r="SWY54"/>
      <c r="SWZ54"/>
      <c r="SXA54"/>
      <c r="SXB54"/>
      <c r="SXC54"/>
      <c r="SXD54"/>
      <c r="SXE54"/>
      <c r="SXF54"/>
      <c r="SXG54"/>
      <c r="SXH54"/>
      <c r="SXI54"/>
      <c r="SXJ54"/>
      <c r="SXK54"/>
      <c r="SXL54"/>
      <c r="SXM54"/>
      <c r="SXN54"/>
      <c r="SXO54"/>
      <c r="SXP54"/>
      <c r="SXQ54"/>
      <c r="SXR54"/>
      <c r="SXS54"/>
      <c r="SXT54"/>
      <c r="SXU54"/>
      <c r="SXV54"/>
      <c r="SXW54"/>
      <c r="SXX54"/>
      <c r="SXY54"/>
      <c r="SXZ54"/>
      <c r="SYA54"/>
      <c r="SYB54"/>
      <c r="SYC54"/>
      <c r="SYD54"/>
      <c r="SYE54"/>
      <c r="SYF54"/>
      <c r="SYG54"/>
      <c r="SYH54"/>
      <c r="SYI54"/>
      <c r="SYJ54"/>
      <c r="SYK54"/>
      <c r="SYL54"/>
      <c r="SYM54"/>
      <c r="SYN54"/>
      <c r="SYO54"/>
      <c r="SYP54"/>
      <c r="SYQ54"/>
      <c r="SYR54"/>
      <c r="SYS54"/>
      <c r="SYT54"/>
      <c r="SYU54"/>
      <c r="SYV54"/>
      <c r="SYW54"/>
      <c r="SYX54"/>
      <c r="SYY54"/>
      <c r="SYZ54"/>
      <c r="SZA54"/>
      <c r="SZB54"/>
      <c r="SZC54"/>
      <c r="SZD54"/>
      <c r="SZE54"/>
      <c r="SZF54"/>
      <c r="SZG54"/>
      <c r="SZH54"/>
      <c r="SZI54"/>
      <c r="SZJ54"/>
      <c r="SZK54"/>
      <c r="SZL54"/>
      <c r="SZM54"/>
      <c r="SZN54"/>
      <c r="SZO54"/>
      <c r="SZP54"/>
      <c r="SZQ54"/>
      <c r="SZR54"/>
      <c r="SZS54"/>
      <c r="SZT54"/>
      <c r="SZU54"/>
      <c r="SZV54"/>
      <c r="SZW54"/>
      <c r="SZX54"/>
      <c r="SZY54"/>
      <c r="SZZ54"/>
      <c r="TAA54"/>
      <c r="TAB54"/>
      <c r="TAC54"/>
      <c r="TAD54"/>
      <c r="TAE54"/>
      <c r="TAF54"/>
      <c r="TAG54"/>
      <c r="TAH54"/>
      <c r="TAI54"/>
      <c r="TAJ54"/>
      <c r="TAK54"/>
      <c r="TAL54"/>
      <c r="TAM54"/>
      <c r="TAN54"/>
      <c r="TAO54"/>
      <c r="TAP54"/>
      <c r="TAQ54"/>
      <c r="TAR54"/>
      <c r="TAS54"/>
      <c r="TAT54"/>
      <c r="TAU54"/>
      <c r="TAV54"/>
      <c r="TAW54"/>
      <c r="TAX54"/>
      <c r="TAY54"/>
      <c r="TAZ54"/>
      <c r="TBA54"/>
      <c r="TBB54"/>
      <c r="TBC54"/>
      <c r="TBD54"/>
      <c r="TBE54"/>
      <c r="TBF54"/>
      <c r="TBG54"/>
      <c r="TBH54"/>
      <c r="TBI54"/>
      <c r="TBJ54"/>
      <c r="TBK54"/>
      <c r="TBL54"/>
      <c r="TBM54"/>
      <c r="TBN54"/>
      <c r="TBO54"/>
      <c r="TBP54"/>
      <c r="TBQ54"/>
      <c r="TBR54"/>
      <c r="TBS54"/>
      <c r="TBT54"/>
      <c r="TBU54"/>
      <c r="TBV54"/>
      <c r="TBW54"/>
      <c r="TBX54"/>
      <c r="TBY54"/>
      <c r="TBZ54"/>
      <c r="TCA54"/>
      <c r="TCB54"/>
      <c r="TCC54"/>
      <c r="TCD54"/>
      <c r="TCE54"/>
      <c r="TCF54"/>
      <c r="TCG54"/>
      <c r="TCH54"/>
      <c r="TCI54"/>
      <c r="TCJ54"/>
      <c r="TCK54"/>
      <c r="TCL54"/>
      <c r="TCM54"/>
      <c r="TCN54"/>
      <c r="TCO54"/>
      <c r="TCP54"/>
      <c r="TCQ54"/>
      <c r="TCR54"/>
      <c r="TCS54"/>
      <c r="TCT54"/>
      <c r="TCU54"/>
      <c r="TCV54"/>
      <c r="TCW54"/>
      <c r="TCX54"/>
      <c r="TCY54"/>
      <c r="TCZ54"/>
      <c r="TDA54"/>
      <c r="TDB54"/>
      <c r="TDC54"/>
      <c r="TDD54"/>
      <c r="TDE54"/>
      <c r="TDF54"/>
      <c r="TDG54"/>
      <c r="TDH54"/>
      <c r="TDI54"/>
      <c r="TDJ54"/>
      <c r="TDK54"/>
      <c r="TDL54"/>
      <c r="TDM54"/>
      <c r="TDN54"/>
      <c r="TDO54"/>
      <c r="TDP54"/>
      <c r="TDQ54"/>
      <c r="TDR54"/>
      <c r="TDS54"/>
      <c r="TDT54"/>
      <c r="TDU54"/>
      <c r="TDV54"/>
      <c r="TDW54"/>
      <c r="TDX54"/>
      <c r="TDY54"/>
      <c r="TDZ54"/>
      <c r="TEA54"/>
      <c r="TEB54"/>
      <c r="TEC54"/>
      <c r="TED54"/>
      <c r="TEE54"/>
      <c r="TEF54"/>
      <c r="TEG54"/>
      <c r="TEH54"/>
      <c r="TEI54"/>
      <c r="TEJ54"/>
      <c r="TEK54"/>
      <c r="TEL54"/>
      <c r="TEM54"/>
      <c r="TEN54"/>
      <c r="TEO54"/>
      <c r="TEP54"/>
      <c r="TEQ54"/>
      <c r="TER54"/>
      <c r="TES54"/>
      <c r="TET54"/>
      <c r="TEU54"/>
      <c r="TEV54"/>
      <c r="TEW54"/>
      <c r="TEX54"/>
      <c r="TEY54"/>
      <c r="TEZ54"/>
      <c r="TFA54"/>
      <c r="TFB54"/>
      <c r="TFC54"/>
      <c r="TFD54"/>
      <c r="TFE54"/>
      <c r="TFF54"/>
      <c r="TFG54"/>
      <c r="TFH54"/>
      <c r="TFI54"/>
      <c r="TFJ54"/>
      <c r="TFK54"/>
      <c r="TFL54"/>
      <c r="TFM54"/>
      <c r="TFN54"/>
      <c r="TFO54"/>
      <c r="TFP54"/>
      <c r="TFQ54"/>
      <c r="TFR54"/>
      <c r="TFS54"/>
      <c r="TFT54"/>
      <c r="TFU54"/>
      <c r="TFV54"/>
      <c r="TFW54"/>
      <c r="TFX54"/>
      <c r="TFY54"/>
      <c r="TFZ54"/>
      <c r="TGA54"/>
      <c r="TGB54"/>
      <c r="TGC54"/>
      <c r="TGD54"/>
      <c r="TGE54"/>
      <c r="TGF54"/>
      <c r="TGG54"/>
      <c r="TGH54"/>
      <c r="TGI54"/>
      <c r="TGJ54"/>
      <c r="TGK54"/>
      <c r="TGL54"/>
      <c r="TGM54"/>
      <c r="TGN54"/>
      <c r="TGO54"/>
      <c r="TGP54"/>
      <c r="TGQ54"/>
      <c r="TGR54"/>
      <c r="TGS54"/>
      <c r="TGT54"/>
      <c r="TGU54"/>
      <c r="TGV54"/>
      <c r="TGW54"/>
      <c r="TGX54"/>
      <c r="TGY54"/>
      <c r="TGZ54"/>
      <c r="THA54"/>
      <c r="THB54"/>
      <c r="THC54"/>
      <c r="THD54"/>
      <c r="THE54"/>
      <c r="THF54"/>
      <c r="THG54"/>
      <c r="THH54"/>
      <c r="THI54"/>
      <c r="THJ54"/>
      <c r="THK54"/>
      <c r="THL54"/>
      <c r="THM54"/>
      <c r="THN54"/>
      <c r="THO54"/>
      <c r="THP54"/>
      <c r="THQ54"/>
      <c r="THR54"/>
      <c r="THS54"/>
      <c r="THT54"/>
      <c r="THU54"/>
      <c r="THV54"/>
      <c r="THW54"/>
      <c r="THX54"/>
      <c r="THY54"/>
      <c r="THZ54"/>
      <c r="TIA54"/>
      <c r="TIB54"/>
      <c r="TIC54"/>
      <c r="TID54"/>
      <c r="TIE54"/>
      <c r="TIF54"/>
      <c r="TIG54"/>
      <c r="TIH54"/>
      <c r="TII54"/>
      <c r="TIJ54"/>
      <c r="TIK54"/>
      <c r="TIL54"/>
      <c r="TIM54"/>
      <c r="TIN54"/>
      <c r="TIO54"/>
      <c r="TIP54"/>
      <c r="TIQ54"/>
      <c r="TIR54"/>
      <c r="TIS54"/>
      <c r="TIT54"/>
      <c r="TIU54"/>
      <c r="TIV54"/>
      <c r="TIW54"/>
      <c r="TIX54"/>
      <c r="TIY54"/>
      <c r="TIZ54"/>
      <c r="TJA54"/>
      <c r="TJB54"/>
      <c r="TJC54"/>
      <c r="TJD54"/>
      <c r="TJE54"/>
      <c r="TJF54"/>
      <c r="TJG54"/>
      <c r="TJH54"/>
      <c r="TJI54"/>
      <c r="TJJ54"/>
      <c r="TJK54"/>
      <c r="TJL54"/>
      <c r="TJM54"/>
      <c r="TJN54"/>
      <c r="TJO54"/>
      <c r="TJP54"/>
      <c r="TJQ54"/>
      <c r="TJR54"/>
      <c r="TJS54"/>
      <c r="TJT54"/>
      <c r="TJU54"/>
      <c r="TJV54"/>
      <c r="TJW54"/>
      <c r="TJX54"/>
      <c r="TJY54"/>
      <c r="TJZ54"/>
      <c r="TKA54"/>
      <c r="TKB54"/>
      <c r="TKC54"/>
      <c r="TKD54"/>
      <c r="TKE54"/>
      <c r="TKF54"/>
      <c r="TKG54"/>
      <c r="TKH54"/>
      <c r="TKI54"/>
      <c r="TKJ54"/>
      <c r="TKK54"/>
      <c r="TKL54"/>
      <c r="TKM54"/>
      <c r="TKN54"/>
      <c r="TKO54"/>
      <c r="TKP54"/>
      <c r="TKQ54"/>
      <c r="TKR54"/>
      <c r="TKS54"/>
      <c r="TKT54"/>
      <c r="TKU54"/>
      <c r="TKV54"/>
      <c r="TKW54"/>
      <c r="TKX54"/>
      <c r="TKY54"/>
      <c r="TKZ54"/>
      <c r="TLA54"/>
      <c r="TLB54"/>
      <c r="TLC54"/>
      <c r="TLD54"/>
      <c r="TLE54"/>
      <c r="TLF54"/>
      <c r="TLG54"/>
      <c r="TLH54"/>
      <c r="TLI54"/>
      <c r="TLJ54"/>
      <c r="TLK54"/>
      <c r="TLL54"/>
      <c r="TLM54"/>
      <c r="TLN54"/>
      <c r="TLO54"/>
      <c r="TLP54"/>
      <c r="TLQ54"/>
      <c r="TLR54"/>
      <c r="TLS54"/>
      <c r="TLT54"/>
      <c r="TLU54"/>
      <c r="TLV54"/>
      <c r="TLW54"/>
      <c r="TLX54"/>
      <c r="TLY54"/>
      <c r="TLZ54"/>
      <c r="TMA54"/>
      <c r="TMB54"/>
      <c r="TMC54"/>
      <c r="TMD54"/>
      <c r="TME54"/>
      <c r="TMF54"/>
      <c r="TMG54"/>
      <c r="TMH54"/>
      <c r="TMI54"/>
      <c r="TMJ54"/>
      <c r="TMK54"/>
      <c r="TML54"/>
      <c r="TMM54"/>
      <c r="TMN54"/>
      <c r="TMO54"/>
      <c r="TMP54"/>
      <c r="TMQ54"/>
      <c r="TMR54"/>
      <c r="TMS54"/>
      <c r="TMT54"/>
      <c r="TMU54"/>
      <c r="TMV54"/>
      <c r="TMW54"/>
      <c r="TMX54"/>
      <c r="TMY54"/>
      <c r="TMZ54"/>
      <c r="TNA54"/>
      <c r="TNB54"/>
      <c r="TNC54"/>
      <c r="TND54"/>
      <c r="TNE54"/>
      <c r="TNF54"/>
      <c r="TNG54"/>
      <c r="TNH54"/>
      <c r="TNI54"/>
      <c r="TNJ54"/>
      <c r="TNK54"/>
      <c r="TNL54"/>
      <c r="TNM54"/>
      <c r="TNN54"/>
      <c r="TNO54"/>
      <c r="TNP54"/>
      <c r="TNQ54"/>
      <c r="TNR54"/>
      <c r="TNS54"/>
      <c r="TNT54"/>
      <c r="TNU54"/>
      <c r="TNV54"/>
      <c r="TNW54"/>
      <c r="TNX54"/>
      <c r="TNY54"/>
      <c r="TNZ54"/>
      <c r="TOA54"/>
      <c r="TOB54"/>
      <c r="TOC54"/>
      <c r="TOD54"/>
      <c r="TOE54"/>
      <c r="TOF54"/>
      <c r="TOG54"/>
      <c r="TOH54"/>
      <c r="TOI54"/>
      <c r="TOJ54"/>
      <c r="TOK54"/>
      <c r="TOL54"/>
      <c r="TOM54"/>
      <c r="TON54"/>
      <c r="TOO54"/>
      <c r="TOP54"/>
      <c r="TOQ54"/>
      <c r="TOR54"/>
      <c r="TOS54"/>
      <c r="TOT54"/>
      <c r="TOU54"/>
      <c r="TOV54"/>
      <c r="TOW54"/>
      <c r="TOX54"/>
      <c r="TOY54"/>
      <c r="TOZ54"/>
      <c r="TPA54"/>
      <c r="TPB54"/>
      <c r="TPC54"/>
      <c r="TPD54"/>
      <c r="TPE54"/>
      <c r="TPF54"/>
      <c r="TPG54"/>
      <c r="TPH54"/>
      <c r="TPI54"/>
      <c r="TPJ54"/>
      <c r="TPK54"/>
      <c r="TPL54"/>
      <c r="TPM54"/>
      <c r="TPN54"/>
      <c r="TPO54"/>
      <c r="TPP54"/>
      <c r="TPQ54"/>
      <c r="TPR54"/>
      <c r="TPS54"/>
      <c r="TPT54"/>
      <c r="TPU54"/>
      <c r="TPV54"/>
      <c r="TPW54"/>
      <c r="TPX54"/>
      <c r="TPY54"/>
      <c r="TPZ54"/>
      <c r="TQA54"/>
      <c r="TQB54"/>
      <c r="TQC54"/>
      <c r="TQD54"/>
      <c r="TQE54"/>
      <c r="TQF54"/>
      <c r="TQG54"/>
      <c r="TQH54"/>
      <c r="TQI54"/>
      <c r="TQJ54"/>
      <c r="TQK54"/>
      <c r="TQL54"/>
      <c r="TQM54"/>
      <c r="TQN54"/>
      <c r="TQO54"/>
      <c r="TQP54"/>
      <c r="TQQ54"/>
      <c r="TQR54"/>
      <c r="TQS54"/>
      <c r="TQT54"/>
      <c r="TQU54"/>
      <c r="TQV54"/>
      <c r="TQW54"/>
      <c r="TQX54"/>
      <c r="TQY54"/>
      <c r="TQZ54"/>
      <c r="TRA54"/>
      <c r="TRB54"/>
      <c r="TRC54"/>
      <c r="TRD54"/>
      <c r="TRE54"/>
      <c r="TRF54"/>
      <c r="TRG54"/>
      <c r="TRH54"/>
      <c r="TRI54"/>
      <c r="TRJ54"/>
      <c r="TRK54"/>
      <c r="TRL54"/>
      <c r="TRM54"/>
      <c r="TRN54"/>
      <c r="TRO54"/>
      <c r="TRP54"/>
      <c r="TRQ54"/>
      <c r="TRR54"/>
      <c r="TRS54"/>
      <c r="TRT54"/>
      <c r="TRU54"/>
      <c r="TRV54"/>
      <c r="TRW54"/>
      <c r="TRX54"/>
      <c r="TRY54"/>
      <c r="TRZ54"/>
      <c r="TSA54"/>
      <c r="TSB54"/>
      <c r="TSC54"/>
      <c r="TSD54"/>
      <c r="TSE54"/>
      <c r="TSF54"/>
      <c r="TSG54"/>
      <c r="TSH54"/>
      <c r="TSI54"/>
      <c r="TSJ54"/>
      <c r="TSK54"/>
      <c r="TSL54"/>
      <c r="TSM54"/>
      <c r="TSN54"/>
      <c r="TSO54"/>
      <c r="TSP54"/>
      <c r="TSQ54"/>
      <c r="TSR54"/>
      <c r="TSS54"/>
      <c r="TST54"/>
      <c r="TSU54"/>
      <c r="TSV54"/>
      <c r="TSW54"/>
      <c r="TSX54"/>
      <c r="TSY54"/>
      <c r="TSZ54"/>
      <c r="TTA54"/>
      <c r="TTB54"/>
      <c r="TTC54"/>
      <c r="TTD54"/>
      <c r="TTE54"/>
      <c r="TTF54"/>
      <c r="TTG54"/>
      <c r="TTH54"/>
      <c r="TTI54"/>
      <c r="TTJ54"/>
      <c r="TTK54"/>
      <c r="TTL54"/>
      <c r="TTM54"/>
      <c r="TTN54"/>
      <c r="TTO54"/>
      <c r="TTP54"/>
      <c r="TTQ54"/>
      <c r="TTR54"/>
      <c r="TTS54"/>
      <c r="TTT54"/>
      <c r="TTU54"/>
      <c r="TTV54"/>
      <c r="TTW54"/>
      <c r="TTX54"/>
      <c r="TTY54"/>
      <c r="TTZ54"/>
      <c r="TUA54"/>
      <c r="TUB54"/>
      <c r="TUC54"/>
      <c r="TUD54"/>
      <c r="TUE54"/>
      <c r="TUF54"/>
      <c r="TUG54"/>
      <c r="TUH54"/>
      <c r="TUI54"/>
      <c r="TUJ54"/>
      <c r="TUK54"/>
      <c r="TUL54"/>
      <c r="TUM54"/>
      <c r="TUN54"/>
      <c r="TUO54"/>
      <c r="TUP54"/>
      <c r="TUQ54"/>
      <c r="TUR54"/>
      <c r="TUS54"/>
      <c r="TUT54"/>
      <c r="TUU54"/>
      <c r="TUV54"/>
      <c r="TUW54"/>
      <c r="TUX54"/>
      <c r="TUY54"/>
      <c r="TUZ54"/>
      <c r="TVA54"/>
      <c r="TVB54"/>
      <c r="TVC54"/>
      <c r="TVD54"/>
      <c r="TVE54"/>
      <c r="TVF54"/>
      <c r="TVG54"/>
      <c r="TVH54"/>
      <c r="TVI54"/>
      <c r="TVJ54"/>
      <c r="TVK54"/>
      <c r="TVL54"/>
      <c r="TVM54"/>
      <c r="TVN54"/>
      <c r="TVO54"/>
      <c r="TVP54"/>
      <c r="TVQ54"/>
      <c r="TVR54"/>
      <c r="TVS54"/>
      <c r="TVT54"/>
      <c r="TVU54"/>
      <c r="TVV54"/>
      <c r="TVW54"/>
      <c r="TVX54"/>
      <c r="TVY54"/>
      <c r="TVZ54"/>
      <c r="TWA54"/>
      <c r="TWB54"/>
      <c r="TWC54"/>
      <c r="TWD54"/>
      <c r="TWE54"/>
      <c r="TWF54"/>
      <c r="TWG54"/>
      <c r="TWH54"/>
      <c r="TWI54"/>
      <c r="TWJ54"/>
      <c r="TWK54"/>
      <c r="TWL54"/>
      <c r="TWM54"/>
      <c r="TWN54"/>
      <c r="TWO54"/>
      <c r="TWP54"/>
      <c r="TWQ54"/>
      <c r="TWR54"/>
      <c r="TWS54"/>
      <c r="TWT54"/>
      <c r="TWU54"/>
      <c r="TWV54"/>
      <c r="TWW54"/>
      <c r="TWX54"/>
      <c r="TWY54"/>
      <c r="TWZ54"/>
      <c r="TXA54"/>
      <c r="TXB54"/>
      <c r="TXC54"/>
      <c r="TXD54"/>
      <c r="TXE54"/>
      <c r="TXF54"/>
      <c r="TXG54"/>
      <c r="TXH54"/>
      <c r="TXI54"/>
      <c r="TXJ54"/>
      <c r="TXK54"/>
      <c r="TXL54"/>
      <c r="TXM54"/>
      <c r="TXN54"/>
      <c r="TXO54"/>
      <c r="TXP54"/>
      <c r="TXQ54"/>
      <c r="TXR54"/>
      <c r="TXS54"/>
      <c r="TXT54"/>
      <c r="TXU54"/>
      <c r="TXV54"/>
      <c r="TXW54"/>
      <c r="TXX54"/>
      <c r="TXY54"/>
      <c r="TXZ54"/>
      <c r="TYA54"/>
      <c r="TYB54"/>
      <c r="TYC54"/>
      <c r="TYD54"/>
      <c r="TYE54"/>
      <c r="TYF54"/>
      <c r="TYG54"/>
      <c r="TYH54"/>
      <c r="TYI54"/>
      <c r="TYJ54"/>
      <c r="TYK54"/>
      <c r="TYL54"/>
      <c r="TYM54"/>
      <c r="TYN54"/>
      <c r="TYO54"/>
      <c r="TYP54"/>
      <c r="TYQ54"/>
      <c r="TYR54"/>
      <c r="TYS54"/>
      <c r="TYT54"/>
      <c r="TYU54"/>
      <c r="TYV54"/>
      <c r="TYW54"/>
      <c r="TYX54"/>
      <c r="TYY54"/>
      <c r="TYZ54"/>
      <c r="TZA54"/>
      <c r="TZB54"/>
      <c r="TZC54"/>
      <c r="TZD54"/>
      <c r="TZE54"/>
      <c r="TZF54"/>
      <c r="TZG54"/>
      <c r="TZH54"/>
      <c r="TZI54"/>
      <c r="TZJ54"/>
      <c r="TZK54"/>
      <c r="TZL54"/>
      <c r="TZM54"/>
      <c r="TZN54"/>
      <c r="TZO54"/>
      <c r="TZP54"/>
      <c r="TZQ54"/>
      <c r="TZR54"/>
      <c r="TZS54"/>
      <c r="TZT54"/>
      <c r="TZU54"/>
      <c r="TZV54"/>
      <c r="TZW54"/>
      <c r="TZX54"/>
      <c r="TZY54"/>
      <c r="TZZ54"/>
      <c r="UAA54"/>
      <c r="UAB54"/>
      <c r="UAC54"/>
      <c r="UAD54"/>
      <c r="UAE54"/>
      <c r="UAF54"/>
      <c r="UAG54"/>
      <c r="UAH54"/>
      <c r="UAI54"/>
      <c r="UAJ54"/>
      <c r="UAK54"/>
      <c r="UAL54"/>
      <c r="UAM54"/>
      <c r="UAN54"/>
      <c r="UAO54"/>
      <c r="UAP54"/>
      <c r="UAQ54"/>
      <c r="UAR54"/>
      <c r="UAS54"/>
      <c r="UAT54"/>
      <c r="UAU54"/>
      <c r="UAV54"/>
      <c r="UAW54"/>
      <c r="UAX54"/>
      <c r="UAY54"/>
      <c r="UAZ54"/>
      <c r="UBA54"/>
      <c r="UBB54"/>
      <c r="UBC54"/>
      <c r="UBD54"/>
      <c r="UBE54"/>
      <c r="UBF54"/>
      <c r="UBG54"/>
      <c r="UBH54"/>
      <c r="UBI54"/>
      <c r="UBJ54"/>
      <c r="UBK54"/>
      <c r="UBL54"/>
      <c r="UBM54"/>
      <c r="UBN54"/>
      <c r="UBO54"/>
      <c r="UBP54"/>
      <c r="UBQ54"/>
      <c r="UBR54"/>
      <c r="UBS54"/>
      <c r="UBT54"/>
      <c r="UBU54"/>
      <c r="UBV54"/>
      <c r="UBW54"/>
      <c r="UBX54"/>
      <c r="UBY54"/>
      <c r="UBZ54"/>
      <c r="UCA54"/>
      <c r="UCB54"/>
      <c r="UCC54"/>
      <c r="UCD54"/>
      <c r="UCE54"/>
      <c r="UCF54"/>
      <c r="UCG54"/>
      <c r="UCH54"/>
      <c r="UCI54"/>
      <c r="UCJ54"/>
      <c r="UCK54"/>
      <c r="UCL54"/>
      <c r="UCM54"/>
      <c r="UCN54"/>
      <c r="UCO54"/>
      <c r="UCP54"/>
      <c r="UCQ54"/>
      <c r="UCR54"/>
      <c r="UCS54"/>
      <c r="UCT54"/>
      <c r="UCU54"/>
      <c r="UCV54"/>
      <c r="UCW54"/>
      <c r="UCX54"/>
      <c r="UCY54"/>
      <c r="UCZ54"/>
      <c r="UDA54"/>
      <c r="UDB54"/>
      <c r="UDC54"/>
      <c r="UDD54"/>
      <c r="UDE54"/>
      <c r="UDF54"/>
      <c r="UDG54"/>
      <c r="UDH54"/>
      <c r="UDI54"/>
      <c r="UDJ54"/>
      <c r="UDK54"/>
      <c r="UDL54"/>
      <c r="UDM54"/>
      <c r="UDN54"/>
      <c r="UDO54"/>
      <c r="UDP54"/>
      <c r="UDQ54"/>
      <c r="UDR54"/>
      <c r="UDS54"/>
      <c r="UDT54"/>
      <c r="UDU54"/>
      <c r="UDV54"/>
      <c r="UDW54"/>
      <c r="UDX54"/>
      <c r="UDY54"/>
      <c r="UDZ54"/>
      <c r="UEA54"/>
      <c r="UEB54"/>
      <c r="UEC54"/>
      <c r="UED54"/>
      <c r="UEE54"/>
      <c r="UEF54"/>
      <c r="UEG54"/>
      <c r="UEH54"/>
      <c r="UEI54"/>
      <c r="UEJ54"/>
      <c r="UEK54"/>
      <c r="UEL54"/>
      <c r="UEM54"/>
      <c r="UEN54"/>
      <c r="UEO54"/>
      <c r="UEP54"/>
      <c r="UEQ54"/>
      <c r="UER54"/>
      <c r="UES54"/>
      <c r="UET54"/>
      <c r="UEU54"/>
      <c r="UEV54"/>
      <c r="UEW54"/>
      <c r="UEX54"/>
      <c r="UEY54"/>
      <c r="UEZ54"/>
      <c r="UFA54"/>
      <c r="UFB54"/>
      <c r="UFC54"/>
      <c r="UFD54"/>
      <c r="UFE54"/>
      <c r="UFF54"/>
      <c r="UFG54"/>
      <c r="UFH54"/>
      <c r="UFI54"/>
      <c r="UFJ54"/>
      <c r="UFK54"/>
      <c r="UFL54"/>
      <c r="UFM54"/>
      <c r="UFN54"/>
      <c r="UFO54"/>
      <c r="UFP54"/>
      <c r="UFQ54"/>
      <c r="UFR54"/>
      <c r="UFS54"/>
      <c r="UFT54"/>
      <c r="UFU54"/>
      <c r="UFV54"/>
      <c r="UFW54"/>
      <c r="UFX54"/>
      <c r="UFY54"/>
      <c r="UFZ54"/>
      <c r="UGA54"/>
      <c r="UGB54"/>
      <c r="UGC54"/>
      <c r="UGD54"/>
      <c r="UGE54"/>
      <c r="UGF54"/>
      <c r="UGG54"/>
      <c r="UGH54"/>
      <c r="UGI54"/>
      <c r="UGJ54"/>
      <c r="UGK54"/>
      <c r="UGL54"/>
      <c r="UGM54"/>
      <c r="UGN54"/>
      <c r="UGO54"/>
      <c r="UGP54"/>
      <c r="UGQ54"/>
      <c r="UGR54"/>
      <c r="UGS54"/>
      <c r="UGT54"/>
      <c r="UGU54"/>
      <c r="UGV54"/>
      <c r="UGW54"/>
      <c r="UGX54"/>
      <c r="UGY54"/>
      <c r="UGZ54"/>
      <c r="UHA54"/>
      <c r="UHB54"/>
      <c r="UHC54"/>
      <c r="UHD54"/>
      <c r="UHE54"/>
      <c r="UHF54"/>
      <c r="UHG54"/>
      <c r="UHH54"/>
      <c r="UHI54"/>
      <c r="UHJ54"/>
      <c r="UHK54"/>
      <c r="UHL54"/>
      <c r="UHM54"/>
      <c r="UHN54"/>
      <c r="UHO54"/>
      <c r="UHP54"/>
      <c r="UHQ54"/>
      <c r="UHR54"/>
      <c r="UHS54"/>
      <c r="UHT54"/>
      <c r="UHU54"/>
      <c r="UHV54"/>
      <c r="UHW54"/>
      <c r="UHX54"/>
      <c r="UHY54"/>
      <c r="UHZ54"/>
      <c r="UIA54"/>
      <c r="UIB54"/>
      <c r="UIC54"/>
      <c r="UID54"/>
      <c r="UIE54"/>
      <c r="UIF54"/>
      <c r="UIG54"/>
      <c r="UIH54"/>
      <c r="UII54"/>
      <c r="UIJ54"/>
      <c r="UIK54"/>
      <c r="UIL54"/>
      <c r="UIM54"/>
      <c r="UIN54"/>
      <c r="UIO54"/>
      <c r="UIP54"/>
      <c r="UIQ54"/>
      <c r="UIR54"/>
      <c r="UIS54"/>
      <c r="UIT54"/>
      <c r="UIU54"/>
      <c r="UIV54"/>
      <c r="UIW54"/>
      <c r="UIX54"/>
      <c r="UIY54"/>
      <c r="UIZ54"/>
      <c r="UJA54"/>
      <c r="UJB54"/>
      <c r="UJC54"/>
      <c r="UJD54"/>
      <c r="UJE54"/>
      <c r="UJF54"/>
      <c r="UJG54"/>
      <c r="UJH54"/>
      <c r="UJI54"/>
      <c r="UJJ54"/>
      <c r="UJK54"/>
      <c r="UJL54"/>
      <c r="UJM54"/>
      <c r="UJN54"/>
      <c r="UJO54"/>
      <c r="UJP54"/>
      <c r="UJQ54"/>
      <c r="UJR54"/>
      <c r="UJS54"/>
      <c r="UJT54"/>
      <c r="UJU54"/>
      <c r="UJV54"/>
      <c r="UJW54"/>
      <c r="UJX54"/>
      <c r="UJY54"/>
      <c r="UJZ54"/>
      <c r="UKA54"/>
      <c r="UKB54"/>
      <c r="UKC54"/>
      <c r="UKD54"/>
      <c r="UKE54"/>
      <c r="UKF54"/>
      <c r="UKG54"/>
      <c r="UKH54"/>
      <c r="UKI54"/>
      <c r="UKJ54"/>
      <c r="UKK54"/>
      <c r="UKL54"/>
      <c r="UKM54"/>
      <c r="UKN54"/>
      <c r="UKO54"/>
      <c r="UKP54"/>
      <c r="UKQ54"/>
      <c r="UKR54"/>
      <c r="UKS54"/>
      <c r="UKT54"/>
      <c r="UKU54"/>
      <c r="UKV54"/>
      <c r="UKW54"/>
      <c r="UKX54"/>
      <c r="UKY54"/>
      <c r="UKZ54"/>
      <c r="ULA54"/>
      <c r="ULB54"/>
      <c r="ULC54"/>
      <c r="ULD54"/>
      <c r="ULE54"/>
      <c r="ULF54"/>
      <c r="ULG54"/>
      <c r="ULH54"/>
      <c r="ULI54"/>
      <c r="ULJ54"/>
      <c r="ULK54"/>
      <c r="ULL54"/>
      <c r="ULM54"/>
      <c r="ULN54"/>
      <c r="ULO54"/>
      <c r="ULP54"/>
      <c r="ULQ54"/>
      <c r="ULR54"/>
      <c r="ULS54"/>
      <c r="ULT54"/>
      <c r="ULU54"/>
      <c r="ULV54"/>
      <c r="ULW54"/>
      <c r="ULX54"/>
      <c r="ULY54"/>
      <c r="ULZ54"/>
      <c r="UMA54"/>
      <c r="UMB54"/>
      <c r="UMC54"/>
      <c r="UMD54"/>
      <c r="UME54"/>
      <c r="UMF54"/>
      <c r="UMG54"/>
      <c r="UMH54"/>
      <c r="UMI54"/>
      <c r="UMJ54"/>
      <c r="UMK54"/>
      <c r="UML54"/>
      <c r="UMM54"/>
      <c r="UMN54"/>
      <c r="UMO54"/>
      <c r="UMP54"/>
      <c r="UMQ54"/>
      <c r="UMR54"/>
      <c r="UMS54"/>
      <c r="UMT54"/>
      <c r="UMU54"/>
      <c r="UMV54"/>
      <c r="UMW54"/>
      <c r="UMX54"/>
      <c r="UMY54"/>
      <c r="UMZ54"/>
      <c r="UNA54"/>
      <c r="UNB54"/>
      <c r="UNC54"/>
      <c r="UND54"/>
      <c r="UNE54"/>
      <c r="UNF54"/>
      <c r="UNG54"/>
      <c r="UNH54"/>
      <c r="UNI54"/>
      <c r="UNJ54"/>
      <c r="UNK54"/>
      <c r="UNL54"/>
      <c r="UNM54"/>
      <c r="UNN54"/>
      <c r="UNO54"/>
      <c r="UNP54"/>
      <c r="UNQ54"/>
      <c r="UNR54"/>
      <c r="UNS54"/>
      <c r="UNT54"/>
      <c r="UNU54"/>
      <c r="UNV54"/>
      <c r="UNW54"/>
      <c r="UNX54"/>
      <c r="UNY54"/>
      <c r="UNZ54"/>
      <c r="UOA54"/>
      <c r="UOB54"/>
      <c r="UOC54"/>
      <c r="UOD54"/>
      <c r="UOE54"/>
      <c r="UOF54"/>
      <c r="UOG54"/>
      <c r="UOH54"/>
      <c r="UOI54"/>
      <c r="UOJ54"/>
      <c r="UOK54"/>
      <c r="UOL54"/>
      <c r="UOM54"/>
      <c r="UON54"/>
      <c r="UOO54"/>
      <c r="UOP54"/>
      <c r="UOQ54"/>
      <c r="UOR54"/>
      <c r="UOS54"/>
      <c r="UOT54"/>
      <c r="UOU54"/>
      <c r="UOV54"/>
      <c r="UOW54"/>
      <c r="UOX54"/>
      <c r="UOY54"/>
      <c r="UOZ54"/>
      <c r="UPA54"/>
      <c r="UPB54"/>
      <c r="UPC54"/>
      <c r="UPD54"/>
      <c r="UPE54"/>
      <c r="UPF54"/>
      <c r="UPG54"/>
      <c r="UPH54"/>
      <c r="UPI54"/>
      <c r="UPJ54"/>
      <c r="UPK54"/>
      <c r="UPL54"/>
      <c r="UPM54"/>
      <c r="UPN54"/>
      <c r="UPO54"/>
      <c r="UPP54"/>
      <c r="UPQ54"/>
      <c r="UPR54"/>
      <c r="UPS54"/>
      <c r="UPT54"/>
      <c r="UPU54"/>
      <c r="UPV54"/>
      <c r="UPW54"/>
      <c r="UPX54"/>
      <c r="UPY54"/>
      <c r="UPZ54"/>
      <c r="UQA54"/>
      <c r="UQB54"/>
      <c r="UQC54"/>
      <c r="UQD54"/>
      <c r="UQE54"/>
      <c r="UQF54"/>
      <c r="UQG54"/>
      <c r="UQH54"/>
      <c r="UQI54"/>
      <c r="UQJ54"/>
      <c r="UQK54"/>
      <c r="UQL54"/>
      <c r="UQM54"/>
      <c r="UQN54"/>
      <c r="UQO54"/>
      <c r="UQP54"/>
      <c r="UQQ54"/>
      <c r="UQR54"/>
      <c r="UQS54"/>
      <c r="UQT54"/>
      <c r="UQU54"/>
      <c r="UQV54"/>
      <c r="UQW54"/>
      <c r="UQX54"/>
      <c r="UQY54"/>
      <c r="UQZ54"/>
      <c r="URA54"/>
      <c r="URB54"/>
      <c r="URC54"/>
      <c r="URD54"/>
      <c r="URE54"/>
      <c r="URF54"/>
      <c r="URG54"/>
      <c r="URH54"/>
      <c r="URI54"/>
      <c r="URJ54"/>
      <c r="URK54"/>
      <c r="URL54"/>
      <c r="URM54"/>
      <c r="URN54"/>
      <c r="URO54"/>
      <c r="URP54"/>
      <c r="URQ54"/>
      <c r="URR54"/>
      <c r="URS54"/>
      <c r="URT54"/>
      <c r="URU54"/>
      <c r="URV54"/>
      <c r="URW54"/>
      <c r="URX54"/>
      <c r="URY54"/>
      <c r="URZ54"/>
      <c r="USA54"/>
      <c r="USB54"/>
      <c r="USC54"/>
      <c r="USD54"/>
      <c r="USE54"/>
      <c r="USF54"/>
      <c r="USG54"/>
      <c r="USH54"/>
      <c r="USI54"/>
      <c r="USJ54"/>
      <c r="USK54"/>
      <c r="USL54"/>
      <c r="USM54"/>
      <c r="USN54"/>
      <c r="USO54"/>
      <c r="USP54"/>
      <c r="USQ54"/>
      <c r="USR54"/>
      <c r="USS54"/>
      <c r="UST54"/>
      <c r="USU54"/>
      <c r="USV54"/>
      <c r="USW54"/>
      <c r="USX54"/>
      <c r="USY54"/>
      <c r="USZ54"/>
      <c r="UTA54"/>
      <c r="UTB54"/>
      <c r="UTC54"/>
      <c r="UTD54"/>
      <c r="UTE54"/>
      <c r="UTF54"/>
      <c r="UTG54"/>
      <c r="UTH54"/>
      <c r="UTI54"/>
      <c r="UTJ54"/>
      <c r="UTK54"/>
      <c r="UTL54"/>
      <c r="UTM54"/>
      <c r="UTN54"/>
      <c r="UTO54"/>
      <c r="UTP54"/>
      <c r="UTQ54"/>
      <c r="UTR54"/>
      <c r="UTS54"/>
      <c r="UTT54"/>
      <c r="UTU54"/>
      <c r="UTV54"/>
      <c r="UTW54"/>
      <c r="UTX54"/>
      <c r="UTY54"/>
      <c r="UTZ54"/>
      <c r="UUA54"/>
      <c r="UUB54"/>
      <c r="UUC54"/>
      <c r="UUD54"/>
      <c r="UUE54"/>
      <c r="UUF54"/>
      <c r="UUG54"/>
      <c r="UUH54"/>
      <c r="UUI54"/>
      <c r="UUJ54"/>
      <c r="UUK54"/>
      <c r="UUL54"/>
      <c r="UUM54"/>
      <c r="UUN54"/>
      <c r="UUO54"/>
      <c r="UUP54"/>
      <c r="UUQ54"/>
      <c r="UUR54"/>
      <c r="UUS54"/>
      <c r="UUT54"/>
      <c r="UUU54"/>
      <c r="UUV54"/>
      <c r="UUW54"/>
      <c r="UUX54"/>
      <c r="UUY54"/>
      <c r="UUZ54"/>
      <c r="UVA54"/>
      <c r="UVB54"/>
      <c r="UVC54"/>
      <c r="UVD54"/>
      <c r="UVE54"/>
      <c r="UVF54"/>
      <c r="UVG54"/>
      <c r="UVH54"/>
      <c r="UVI54"/>
      <c r="UVJ54"/>
      <c r="UVK54"/>
      <c r="UVL54"/>
      <c r="UVM54"/>
      <c r="UVN54"/>
      <c r="UVO54"/>
      <c r="UVP54"/>
      <c r="UVQ54"/>
      <c r="UVR54"/>
      <c r="UVS54"/>
      <c r="UVT54"/>
      <c r="UVU54"/>
      <c r="UVV54"/>
      <c r="UVW54"/>
      <c r="UVX54"/>
      <c r="UVY54"/>
      <c r="UVZ54"/>
      <c r="UWA54"/>
      <c r="UWB54"/>
      <c r="UWC54"/>
      <c r="UWD54"/>
      <c r="UWE54"/>
      <c r="UWF54"/>
      <c r="UWG54"/>
      <c r="UWH54"/>
      <c r="UWI54"/>
      <c r="UWJ54"/>
      <c r="UWK54"/>
      <c r="UWL54"/>
      <c r="UWM54"/>
      <c r="UWN54"/>
      <c r="UWO54"/>
      <c r="UWP54"/>
      <c r="UWQ54"/>
      <c r="UWR54"/>
      <c r="UWS54"/>
      <c r="UWT54"/>
      <c r="UWU54"/>
      <c r="UWV54"/>
      <c r="UWW54"/>
      <c r="UWX54"/>
      <c r="UWY54"/>
      <c r="UWZ54"/>
      <c r="UXA54"/>
      <c r="UXB54"/>
      <c r="UXC54"/>
      <c r="UXD54"/>
      <c r="UXE54"/>
      <c r="UXF54"/>
      <c r="UXG54"/>
      <c r="UXH54"/>
      <c r="UXI54"/>
      <c r="UXJ54"/>
      <c r="UXK54"/>
      <c r="UXL54"/>
      <c r="UXM54"/>
      <c r="UXN54"/>
      <c r="UXO54"/>
      <c r="UXP54"/>
      <c r="UXQ54"/>
      <c r="UXR54"/>
      <c r="UXS54"/>
      <c r="UXT54"/>
      <c r="UXU54"/>
      <c r="UXV54"/>
      <c r="UXW54"/>
      <c r="UXX54"/>
      <c r="UXY54"/>
      <c r="UXZ54"/>
      <c r="UYA54"/>
      <c r="UYB54"/>
      <c r="UYC54"/>
      <c r="UYD54"/>
      <c r="UYE54"/>
      <c r="UYF54"/>
      <c r="UYG54"/>
      <c r="UYH54"/>
      <c r="UYI54"/>
      <c r="UYJ54"/>
      <c r="UYK54"/>
      <c r="UYL54"/>
      <c r="UYM54"/>
      <c r="UYN54"/>
      <c r="UYO54"/>
      <c r="UYP54"/>
      <c r="UYQ54"/>
      <c r="UYR54"/>
      <c r="UYS54"/>
      <c r="UYT54"/>
      <c r="UYU54"/>
      <c r="UYV54"/>
      <c r="UYW54"/>
      <c r="UYX54"/>
      <c r="UYY54"/>
      <c r="UYZ54"/>
      <c r="UZA54"/>
      <c r="UZB54"/>
      <c r="UZC54"/>
      <c r="UZD54"/>
      <c r="UZE54"/>
      <c r="UZF54"/>
      <c r="UZG54"/>
      <c r="UZH54"/>
      <c r="UZI54"/>
      <c r="UZJ54"/>
      <c r="UZK54"/>
      <c r="UZL54"/>
      <c r="UZM54"/>
      <c r="UZN54"/>
      <c r="UZO54"/>
      <c r="UZP54"/>
      <c r="UZQ54"/>
      <c r="UZR54"/>
      <c r="UZS54"/>
      <c r="UZT54"/>
      <c r="UZU54"/>
      <c r="UZV54"/>
      <c r="UZW54"/>
      <c r="UZX54"/>
      <c r="UZY54"/>
      <c r="UZZ54"/>
      <c r="VAA54"/>
      <c r="VAB54"/>
      <c r="VAC54"/>
      <c r="VAD54"/>
      <c r="VAE54"/>
      <c r="VAF54"/>
      <c r="VAG54"/>
      <c r="VAH54"/>
      <c r="VAI54"/>
      <c r="VAJ54"/>
      <c r="VAK54"/>
      <c r="VAL54"/>
      <c r="VAM54"/>
      <c r="VAN54"/>
      <c r="VAO54"/>
      <c r="VAP54"/>
      <c r="VAQ54"/>
      <c r="VAR54"/>
      <c r="VAS54"/>
      <c r="VAT54"/>
      <c r="VAU54"/>
      <c r="VAV54"/>
      <c r="VAW54"/>
      <c r="VAX54"/>
      <c r="VAY54"/>
      <c r="VAZ54"/>
      <c r="VBA54"/>
      <c r="VBB54"/>
      <c r="VBC54"/>
      <c r="VBD54"/>
      <c r="VBE54"/>
      <c r="VBF54"/>
      <c r="VBG54"/>
      <c r="VBH54"/>
      <c r="VBI54"/>
      <c r="VBJ54"/>
      <c r="VBK54"/>
      <c r="VBL54"/>
      <c r="VBM54"/>
      <c r="VBN54"/>
      <c r="VBO54"/>
      <c r="VBP54"/>
      <c r="VBQ54"/>
      <c r="VBR54"/>
      <c r="VBS54"/>
      <c r="VBT54"/>
      <c r="VBU54"/>
      <c r="VBV54"/>
      <c r="VBW54"/>
      <c r="VBX54"/>
      <c r="VBY54"/>
      <c r="VBZ54"/>
      <c r="VCA54"/>
      <c r="VCB54"/>
      <c r="VCC54"/>
      <c r="VCD54"/>
      <c r="VCE54"/>
      <c r="VCF54"/>
      <c r="VCG54"/>
      <c r="VCH54"/>
      <c r="VCI54"/>
      <c r="VCJ54"/>
      <c r="VCK54"/>
      <c r="VCL54"/>
      <c r="VCM54"/>
      <c r="VCN54"/>
      <c r="VCO54"/>
      <c r="VCP54"/>
      <c r="VCQ54"/>
      <c r="VCR54"/>
      <c r="VCS54"/>
      <c r="VCT54"/>
      <c r="VCU54"/>
      <c r="VCV54"/>
      <c r="VCW54"/>
      <c r="VCX54"/>
      <c r="VCY54"/>
      <c r="VCZ54"/>
      <c r="VDA54"/>
      <c r="VDB54"/>
      <c r="VDC54"/>
      <c r="VDD54"/>
      <c r="VDE54"/>
      <c r="VDF54"/>
      <c r="VDG54"/>
      <c r="VDH54"/>
      <c r="VDI54"/>
      <c r="VDJ54"/>
      <c r="VDK54"/>
      <c r="VDL54"/>
      <c r="VDM54"/>
      <c r="VDN54"/>
      <c r="VDO54"/>
      <c r="VDP54"/>
      <c r="VDQ54"/>
      <c r="VDR54"/>
      <c r="VDS54"/>
      <c r="VDT54"/>
      <c r="VDU54"/>
      <c r="VDV54"/>
      <c r="VDW54"/>
      <c r="VDX54"/>
      <c r="VDY54"/>
      <c r="VDZ54"/>
      <c r="VEA54"/>
      <c r="VEB54"/>
      <c r="VEC54"/>
      <c r="VED54"/>
      <c r="VEE54"/>
      <c r="VEF54"/>
      <c r="VEG54"/>
      <c r="VEH54"/>
      <c r="VEI54"/>
      <c r="VEJ54"/>
      <c r="VEK54"/>
      <c r="VEL54"/>
      <c r="VEM54"/>
      <c r="VEN54"/>
      <c r="VEO54"/>
      <c r="VEP54"/>
      <c r="VEQ54"/>
      <c r="VER54"/>
      <c r="VES54"/>
      <c r="VET54"/>
      <c r="VEU54"/>
      <c r="VEV54"/>
      <c r="VEW54"/>
      <c r="VEX54"/>
      <c r="VEY54"/>
      <c r="VEZ54"/>
      <c r="VFA54"/>
      <c r="VFB54"/>
      <c r="VFC54"/>
      <c r="VFD54"/>
      <c r="VFE54"/>
      <c r="VFF54"/>
      <c r="VFG54"/>
      <c r="VFH54"/>
      <c r="VFI54"/>
      <c r="VFJ54"/>
      <c r="VFK54"/>
      <c r="VFL54"/>
      <c r="VFM54"/>
      <c r="VFN54"/>
      <c r="VFO54"/>
      <c r="VFP54"/>
      <c r="VFQ54"/>
      <c r="VFR54"/>
      <c r="VFS54"/>
      <c r="VFT54"/>
      <c r="VFU54"/>
      <c r="VFV54"/>
      <c r="VFW54"/>
      <c r="VFX54"/>
      <c r="VFY54"/>
      <c r="VFZ54"/>
      <c r="VGA54"/>
      <c r="VGB54"/>
      <c r="VGC54"/>
      <c r="VGD54"/>
      <c r="VGE54"/>
      <c r="VGF54"/>
      <c r="VGG54"/>
      <c r="VGH54"/>
      <c r="VGI54"/>
      <c r="VGJ54"/>
      <c r="VGK54"/>
      <c r="VGL54"/>
      <c r="VGM54"/>
      <c r="VGN54"/>
      <c r="VGO54"/>
      <c r="VGP54"/>
      <c r="VGQ54"/>
      <c r="VGR54"/>
      <c r="VGS54"/>
      <c r="VGT54"/>
      <c r="VGU54"/>
      <c r="VGV54"/>
      <c r="VGW54"/>
      <c r="VGX54"/>
      <c r="VGY54"/>
      <c r="VGZ54"/>
      <c r="VHA54"/>
      <c r="VHB54"/>
      <c r="VHC54"/>
      <c r="VHD54"/>
      <c r="VHE54"/>
      <c r="VHF54"/>
      <c r="VHG54"/>
      <c r="VHH54"/>
      <c r="VHI54"/>
      <c r="VHJ54"/>
      <c r="VHK54"/>
      <c r="VHL54"/>
      <c r="VHM54"/>
      <c r="VHN54"/>
      <c r="VHO54"/>
      <c r="VHP54"/>
      <c r="VHQ54"/>
      <c r="VHR54"/>
      <c r="VHS54"/>
      <c r="VHT54"/>
      <c r="VHU54"/>
      <c r="VHV54"/>
      <c r="VHW54"/>
      <c r="VHX54"/>
      <c r="VHY54"/>
      <c r="VHZ54"/>
      <c r="VIA54"/>
      <c r="VIB54"/>
      <c r="VIC54"/>
      <c r="VID54"/>
      <c r="VIE54"/>
      <c r="VIF54"/>
      <c r="VIG54"/>
      <c r="VIH54"/>
      <c r="VII54"/>
      <c r="VIJ54"/>
      <c r="VIK54"/>
      <c r="VIL54"/>
      <c r="VIM54"/>
      <c r="VIN54"/>
      <c r="VIO54"/>
      <c r="VIP54"/>
      <c r="VIQ54"/>
      <c r="VIR54"/>
      <c r="VIS54"/>
      <c r="VIT54"/>
      <c r="VIU54"/>
      <c r="VIV54"/>
      <c r="VIW54"/>
      <c r="VIX54"/>
      <c r="VIY54"/>
      <c r="VIZ54"/>
      <c r="VJA54"/>
      <c r="VJB54"/>
      <c r="VJC54"/>
      <c r="VJD54"/>
      <c r="VJE54"/>
      <c r="VJF54"/>
      <c r="VJG54"/>
      <c r="VJH54"/>
      <c r="VJI54"/>
      <c r="VJJ54"/>
      <c r="VJK54"/>
      <c r="VJL54"/>
      <c r="VJM54"/>
      <c r="VJN54"/>
      <c r="VJO54"/>
      <c r="VJP54"/>
      <c r="VJQ54"/>
      <c r="VJR54"/>
      <c r="VJS54"/>
      <c r="VJT54"/>
      <c r="VJU54"/>
      <c r="VJV54"/>
      <c r="VJW54"/>
      <c r="VJX54"/>
      <c r="VJY54"/>
      <c r="VJZ54"/>
      <c r="VKA54"/>
      <c r="VKB54"/>
      <c r="VKC54"/>
      <c r="VKD54"/>
      <c r="VKE54"/>
      <c r="VKF54"/>
      <c r="VKG54"/>
      <c r="VKH54"/>
      <c r="VKI54"/>
      <c r="VKJ54"/>
      <c r="VKK54"/>
      <c r="VKL54"/>
      <c r="VKM54"/>
      <c r="VKN54"/>
      <c r="VKO54"/>
      <c r="VKP54"/>
      <c r="VKQ54"/>
      <c r="VKR54"/>
      <c r="VKS54"/>
      <c r="VKT54"/>
      <c r="VKU54"/>
      <c r="VKV54"/>
      <c r="VKW54"/>
      <c r="VKX54"/>
      <c r="VKY54"/>
      <c r="VKZ54"/>
      <c r="VLA54"/>
      <c r="VLB54"/>
      <c r="VLC54"/>
      <c r="VLD54"/>
      <c r="VLE54"/>
      <c r="VLF54"/>
      <c r="VLG54"/>
      <c r="VLH54"/>
      <c r="VLI54"/>
      <c r="VLJ54"/>
      <c r="VLK54"/>
      <c r="VLL54"/>
      <c r="VLM54"/>
      <c r="VLN54"/>
      <c r="VLO54"/>
      <c r="VLP54"/>
      <c r="VLQ54"/>
      <c r="VLR54"/>
      <c r="VLS54"/>
      <c r="VLT54"/>
      <c r="VLU54"/>
      <c r="VLV54"/>
      <c r="VLW54"/>
      <c r="VLX54"/>
      <c r="VLY54"/>
      <c r="VLZ54"/>
      <c r="VMA54"/>
      <c r="VMB54"/>
      <c r="VMC54"/>
      <c r="VMD54"/>
      <c r="VME54"/>
      <c r="VMF54"/>
      <c r="VMG54"/>
      <c r="VMH54"/>
      <c r="VMI54"/>
      <c r="VMJ54"/>
      <c r="VMK54"/>
      <c r="VML54"/>
      <c r="VMM54"/>
      <c r="VMN54"/>
      <c r="VMO54"/>
      <c r="VMP54"/>
      <c r="VMQ54"/>
      <c r="VMR54"/>
      <c r="VMS54"/>
      <c r="VMT54"/>
      <c r="VMU54"/>
      <c r="VMV54"/>
      <c r="VMW54"/>
      <c r="VMX54"/>
      <c r="VMY54"/>
      <c r="VMZ54"/>
      <c r="VNA54"/>
      <c r="VNB54"/>
      <c r="VNC54"/>
      <c r="VND54"/>
      <c r="VNE54"/>
      <c r="VNF54"/>
      <c r="VNG54"/>
      <c r="VNH54"/>
      <c r="VNI54"/>
      <c r="VNJ54"/>
      <c r="VNK54"/>
      <c r="VNL54"/>
      <c r="VNM54"/>
      <c r="VNN54"/>
      <c r="VNO54"/>
      <c r="VNP54"/>
      <c r="VNQ54"/>
      <c r="VNR54"/>
      <c r="VNS54"/>
      <c r="VNT54"/>
      <c r="VNU54"/>
      <c r="VNV54"/>
      <c r="VNW54"/>
      <c r="VNX54"/>
      <c r="VNY54"/>
      <c r="VNZ54"/>
      <c r="VOA54"/>
      <c r="VOB54"/>
      <c r="VOC54"/>
      <c r="VOD54"/>
      <c r="VOE54"/>
      <c r="VOF54"/>
      <c r="VOG54"/>
      <c r="VOH54"/>
      <c r="VOI54"/>
      <c r="VOJ54"/>
      <c r="VOK54"/>
      <c r="VOL54"/>
      <c r="VOM54"/>
      <c r="VON54"/>
      <c r="VOO54"/>
      <c r="VOP54"/>
      <c r="VOQ54"/>
      <c r="VOR54"/>
      <c r="VOS54"/>
      <c r="VOT54"/>
      <c r="VOU54"/>
      <c r="VOV54"/>
      <c r="VOW54"/>
      <c r="VOX54"/>
      <c r="VOY54"/>
      <c r="VOZ54"/>
      <c r="VPA54"/>
      <c r="VPB54"/>
      <c r="VPC54"/>
      <c r="VPD54"/>
      <c r="VPE54"/>
      <c r="VPF54"/>
      <c r="VPG54"/>
      <c r="VPH54"/>
      <c r="VPI54"/>
      <c r="VPJ54"/>
      <c r="VPK54"/>
      <c r="VPL54"/>
      <c r="VPM54"/>
      <c r="VPN54"/>
      <c r="VPO54"/>
      <c r="VPP54"/>
      <c r="VPQ54"/>
      <c r="VPR54"/>
      <c r="VPS54"/>
      <c r="VPT54"/>
      <c r="VPU54"/>
      <c r="VPV54"/>
      <c r="VPW54"/>
      <c r="VPX54"/>
      <c r="VPY54"/>
      <c r="VPZ54"/>
      <c r="VQA54"/>
      <c r="VQB54"/>
      <c r="VQC54"/>
      <c r="VQD54"/>
      <c r="VQE54"/>
      <c r="VQF54"/>
      <c r="VQG54"/>
      <c r="VQH54"/>
      <c r="VQI54"/>
      <c r="VQJ54"/>
      <c r="VQK54"/>
      <c r="VQL54"/>
      <c r="VQM54"/>
      <c r="VQN54"/>
      <c r="VQO54"/>
      <c r="VQP54"/>
      <c r="VQQ54"/>
      <c r="VQR54"/>
      <c r="VQS54"/>
      <c r="VQT54"/>
      <c r="VQU54"/>
      <c r="VQV54"/>
      <c r="VQW54"/>
      <c r="VQX54"/>
      <c r="VQY54"/>
      <c r="VQZ54"/>
      <c r="VRA54"/>
      <c r="VRB54"/>
      <c r="VRC54"/>
      <c r="VRD54"/>
      <c r="VRE54"/>
      <c r="VRF54"/>
      <c r="VRG54"/>
      <c r="VRH54"/>
      <c r="VRI54"/>
      <c r="VRJ54"/>
      <c r="VRK54"/>
      <c r="VRL54"/>
      <c r="VRM54"/>
      <c r="VRN54"/>
      <c r="VRO54"/>
      <c r="VRP54"/>
      <c r="VRQ54"/>
      <c r="VRR54"/>
      <c r="VRS54"/>
      <c r="VRT54"/>
      <c r="VRU54"/>
      <c r="VRV54"/>
      <c r="VRW54"/>
      <c r="VRX54"/>
      <c r="VRY54"/>
      <c r="VRZ54"/>
      <c r="VSA54"/>
      <c r="VSB54"/>
      <c r="VSC54"/>
      <c r="VSD54"/>
      <c r="VSE54"/>
      <c r="VSF54"/>
      <c r="VSG54"/>
      <c r="VSH54"/>
      <c r="VSI54"/>
      <c r="VSJ54"/>
      <c r="VSK54"/>
      <c r="VSL54"/>
      <c r="VSM54"/>
      <c r="VSN54"/>
      <c r="VSO54"/>
      <c r="VSP54"/>
      <c r="VSQ54"/>
      <c r="VSR54"/>
      <c r="VSS54"/>
      <c r="VST54"/>
      <c r="VSU54"/>
      <c r="VSV54"/>
      <c r="VSW54"/>
      <c r="VSX54"/>
      <c r="VSY54"/>
      <c r="VSZ54"/>
      <c r="VTA54"/>
      <c r="VTB54"/>
      <c r="VTC54"/>
      <c r="VTD54"/>
      <c r="VTE54"/>
      <c r="VTF54"/>
      <c r="VTG54"/>
      <c r="VTH54"/>
      <c r="VTI54"/>
      <c r="VTJ54"/>
      <c r="VTK54"/>
      <c r="VTL54"/>
      <c r="VTM54"/>
      <c r="VTN54"/>
      <c r="VTO54"/>
      <c r="VTP54"/>
      <c r="VTQ54"/>
      <c r="VTR54"/>
      <c r="VTS54"/>
      <c r="VTT54"/>
      <c r="VTU54"/>
      <c r="VTV54"/>
      <c r="VTW54"/>
      <c r="VTX54"/>
      <c r="VTY54"/>
      <c r="VTZ54"/>
      <c r="VUA54"/>
      <c r="VUB54"/>
      <c r="VUC54"/>
      <c r="VUD54"/>
      <c r="VUE54"/>
      <c r="VUF54"/>
      <c r="VUG54"/>
      <c r="VUH54"/>
      <c r="VUI54"/>
      <c r="VUJ54"/>
      <c r="VUK54"/>
      <c r="VUL54"/>
      <c r="VUM54"/>
      <c r="VUN54"/>
      <c r="VUO54"/>
      <c r="VUP54"/>
      <c r="VUQ54"/>
      <c r="VUR54"/>
      <c r="VUS54"/>
      <c r="VUT54"/>
      <c r="VUU54"/>
      <c r="VUV54"/>
      <c r="VUW54"/>
      <c r="VUX54"/>
      <c r="VUY54"/>
      <c r="VUZ54"/>
      <c r="VVA54"/>
      <c r="VVB54"/>
      <c r="VVC54"/>
      <c r="VVD54"/>
      <c r="VVE54"/>
      <c r="VVF54"/>
      <c r="VVG54"/>
      <c r="VVH54"/>
      <c r="VVI54"/>
      <c r="VVJ54"/>
      <c r="VVK54"/>
      <c r="VVL54"/>
      <c r="VVM54"/>
      <c r="VVN54"/>
      <c r="VVO54"/>
      <c r="VVP54"/>
      <c r="VVQ54"/>
      <c r="VVR54"/>
      <c r="VVS54"/>
      <c r="VVT54"/>
      <c r="VVU54"/>
      <c r="VVV54"/>
      <c r="VVW54"/>
      <c r="VVX54"/>
      <c r="VVY54"/>
      <c r="VVZ54"/>
      <c r="VWA54"/>
      <c r="VWB54"/>
      <c r="VWC54"/>
      <c r="VWD54"/>
      <c r="VWE54"/>
      <c r="VWF54"/>
      <c r="VWG54"/>
      <c r="VWH54"/>
      <c r="VWI54"/>
      <c r="VWJ54"/>
      <c r="VWK54"/>
      <c r="VWL54"/>
      <c r="VWM54"/>
      <c r="VWN54"/>
      <c r="VWO54"/>
      <c r="VWP54"/>
      <c r="VWQ54"/>
      <c r="VWR54"/>
      <c r="VWS54"/>
      <c r="VWT54"/>
      <c r="VWU54"/>
      <c r="VWV54"/>
      <c r="VWW54"/>
      <c r="VWX54"/>
      <c r="VWY54"/>
      <c r="VWZ54"/>
      <c r="VXA54"/>
      <c r="VXB54"/>
      <c r="VXC54"/>
      <c r="VXD54"/>
      <c r="VXE54"/>
      <c r="VXF54"/>
      <c r="VXG54"/>
      <c r="VXH54"/>
      <c r="VXI54"/>
      <c r="VXJ54"/>
      <c r="VXK54"/>
      <c r="VXL54"/>
      <c r="VXM54"/>
      <c r="VXN54"/>
      <c r="VXO54"/>
      <c r="VXP54"/>
      <c r="VXQ54"/>
      <c r="VXR54"/>
      <c r="VXS54"/>
      <c r="VXT54"/>
      <c r="VXU54"/>
      <c r="VXV54"/>
      <c r="VXW54"/>
      <c r="VXX54"/>
      <c r="VXY54"/>
      <c r="VXZ54"/>
      <c r="VYA54"/>
      <c r="VYB54"/>
      <c r="VYC54"/>
      <c r="VYD54"/>
      <c r="VYE54"/>
      <c r="VYF54"/>
      <c r="VYG54"/>
      <c r="VYH54"/>
      <c r="VYI54"/>
      <c r="VYJ54"/>
      <c r="VYK54"/>
      <c r="VYL54"/>
      <c r="VYM54"/>
      <c r="VYN54"/>
      <c r="VYO54"/>
      <c r="VYP54"/>
      <c r="VYQ54"/>
      <c r="VYR54"/>
      <c r="VYS54"/>
      <c r="VYT54"/>
      <c r="VYU54"/>
      <c r="VYV54"/>
      <c r="VYW54"/>
      <c r="VYX54"/>
      <c r="VYY54"/>
      <c r="VYZ54"/>
      <c r="VZA54"/>
      <c r="VZB54"/>
      <c r="VZC54"/>
      <c r="VZD54"/>
      <c r="VZE54"/>
      <c r="VZF54"/>
      <c r="VZG54"/>
      <c r="VZH54"/>
      <c r="VZI54"/>
      <c r="VZJ54"/>
      <c r="VZK54"/>
      <c r="VZL54"/>
      <c r="VZM54"/>
      <c r="VZN54"/>
      <c r="VZO54"/>
      <c r="VZP54"/>
      <c r="VZQ54"/>
      <c r="VZR54"/>
      <c r="VZS54"/>
      <c r="VZT54"/>
      <c r="VZU54"/>
      <c r="VZV54"/>
      <c r="VZW54"/>
      <c r="VZX54"/>
      <c r="VZY54"/>
      <c r="VZZ54"/>
      <c r="WAA54"/>
      <c r="WAB54"/>
      <c r="WAC54"/>
      <c r="WAD54"/>
      <c r="WAE54"/>
      <c r="WAF54"/>
      <c r="WAG54"/>
      <c r="WAH54"/>
      <c r="WAI54"/>
      <c r="WAJ54"/>
      <c r="WAK54"/>
      <c r="WAL54"/>
      <c r="WAM54"/>
      <c r="WAN54"/>
      <c r="WAO54"/>
      <c r="WAP54"/>
      <c r="WAQ54"/>
      <c r="WAR54"/>
      <c r="WAS54"/>
      <c r="WAT54"/>
      <c r="WAU54"/>
      <c r="WAV54"/>
      <c r="WAW54"/>
      <c r="WAX54"/>
      <c r="WAY54"/>
      <c r="WAZ54"/>
      <c r="WBA54"/>
      <c r="WBB54"/>
      <c r="WBC54"/>
      <c r="WBD54"/>
      <c r="WBE54"/>
      <c r="WBF54"/>
      <c r="WBG54"/>
      <c r="WBH54"/>
      <c r="WBI54"/>
      <c r="WBJ54"/>
      <c r="WBK54"/>
      <c r="WBL54"/>
      <c r="WBM54"/>
      <c r="WBN54"/>
      <c r="WBO54"/>
      <c r="WBP54"/>
      <c r="WBQ54"/>
      <c r="WBR54"/>
      <c r="WBS54"/>
      <c r="WBT54"/>
      <c r="WBU54"/>
      <c r="WBV54"/>
      <c r="WBW54"/>
      <c r="WBX54"/>
      <c r="WBY54"/>
      <c r="WBZ54"/>
      <c r="WCA54"/>
      <c r="WCB54"/>
      <c r="WCC54"/>
      <c r="WCD54"/>
      <c r="WCE54"/>
      <c r="WCF54"/>
      <c r="WCG54"/>
      <c r="WCH54"/>
      <c r="WCI54"/>
      <c r="WCJ54"/>
      <c r="WCK54"/>
      <c r="WCL54"/>
      <c r="WCM54"/>
      <c r="WCN54"/>
      <c r="WCO54"/>
      <c r="WCP54"/>
      <c r="WCQ54"/>
      <c r="WCR54"/>
      <c r="WCS54"/>
      <c r="WCT54"/>
      <c r="WCU54"/>
      <c r="WCV54"/>
      <c r="WCW54"/>
      <c r="WCX54"/>
      <c r="WCY54"/>
      <c r="WCZ54"/>
      <c r="WDA54"/>
      <c r="WDB54"/>
      <c r="WDC54"/>
      <c r="WDD54"/>
      <c r="WDE54"/>
      <c r="WDF54"/>
      <c r="WDG54"/>
      <c r="WDH54"/>
      <c r="WDI54"/>
      <c r="WDJ54"/>
      <c r="WDK54"/>
      <c r="WDL54"/>
      <c r="WDM54"/>
      <c r="WDN54"/>
      <c r="WDO54"/>
      <c r="WDP54"/>
      <c r="WDQ54"/>
      <c r="WDR54"/>
      <c r="WDS54"/>
      <c r="WDT54"/>
      <c r="WDU54"/>
      <c r="WDV54"/>
      <c r="WDW54"/>
      <c r="WDX54"/>
      <c r="WDY54"/>
      <c r="WDZ54"/>
      <c r="WEA54"/>
      <c r="WEB54"/>
      <c r="WEC54"/>
      <c r="WED54"/>
      <c r="WEE54"/>
      <c r="WEF54"/>
      <c r="WEG54"/>
      <c r="WEH54"/>
      <c r="WEI54"/>
      <c r="WEJ54"/>
      <c r="WEK54"/>
      <c r="WEL54"/>
      <c r="WEM54"/>
      <c r="WEN54"/>
      <c r="WEO54"/>
      <c r="WEP54"/>
      <c r="WEQ54"/>
      <c r="WER54"/>
      <c r="WES54"/>
      <c r="WET54"/>
      <c r="WEU54"/>
      <c r="WEV54"/>
      <c r="WEW54"/>
      <c r="WEX54"/>
      <c r="WEY54"/>
      <c r="WEZ54"/>
      <c r="WFA54"/>
      <c r="WFB54"/>
      <c r="WFC54"/>
      <c r="WFD54"/>
      <c r="WFE54"/>
      <c r="WFF54"/>
      <c r="WFG54"/>
      <c r="WFH54"/>
      <c r="WFI54"/>
      <c r="WFJ54"/>
      <c r="WFK54"/>
      <c r="WFL54"/>
      <c r="WFM54"/>
      <c r="WFN54"/>
      <c r="WFO54"/>
      <c r="WFP54"/>
      <c r="WFQ54"/>
      <c r="WFR54"/>
      <c r="WFS54"/>
      <c r="WFT54"/>
      <c r="WFU54"/>
      <c r="WFV54"/>
      <c r="WFW54"/>
      <c r="WFX54"/>
      <c r="WFY54"/>
      <c r="WFZ54"/>
      <c r="WGA54"/>
      <c r="WGB54"/>
      <c r="WGC54"/>
      <c r="WGD54"/>
      <c r="WGE54"/>
      <c r="WGF54"/>
      <c r="WGG54"/>
      <c r="WGH54"/>
      <c r="WGI54"/>
      <c r="WGJ54"/>
      <c r="WGK54"/>
      <c r="WGL54"/>
      <c r="WGM54"/>
      <c r="WGN54"/>
      <c r="WGO54"/>
      <c r="WGP54"/>
      <c r="WGQ54"/>
      <c r="WGR54"/>
      <c r="WGS54"/>
      <c r="WGT54"/>
      <c r="WGU54"/>
      <c r="WGV54"/>
      <c r="WGW54"/>
      <c r="WGX54"/>
      <c r="WGY54"/>
      <c r="WGZ54"/>
      <c r="WHA54"/>
      <c r="WHB54"/>
      <c r="WHC54"/>
      <c r="WHD54"/>
      <c r="WHE54"/>
      <c r="WHF54"/>
      <c r="WHG54"/>
      <c r="WHH54"/>
      <c r="WHI54"/>
      <c r="WHJ54"/>
      <c r="WHK54"/>
      <c r="WHL54"/>
      <c r="WHM54"/>
      <c r="WHN54"/>
      <c r="WHO54"/>
      <c r="WHP54"/>
      <c r="WHQ54"/>
      <c r="WHR54"/>
      <c r="WHS54"/>
      <c r="WHT54"/>
      <c r="WHU54"/>
      <c r="WHV54"/>
      <c r="WHW54"/>
      <c r="WHX54"/>
      <c r="WHY54"/>
      <c r="WHZ54"/>
      <c r="WIA54"/>
      <c r="WIB54"/>
      <c r="WIC54"/>
      <c r="WID54"/>
      <c r="WIE54"/>
      <c r="WIF54"/>
      <c r="WIG54"/>
      <c r="WIH54"/>
      <c r="WII54"/>
      <c r="WIJ54"/>
      <c r="WIK54"/>
      <c r="WIL54"/>
      <c r="WIM54"/>
      <c r="WIN54"/>
      <c r="WIO54"/>
      <c r="WIP54"/>
      <c r="WIQ54"/>
      <c r="WIR54"/>
      <c r="WIS54"/>
      <c r="WIT54"/>
      <c r="WIU54"/>
      <c r="WIV54"/>
      <c r="WIW54"/>
      <c r="WIX54"/>
      <c r="WIY54"/>
      <c r="WIZ54"/>
      <c r="WJA54"/>
      <c r="WJB54"/>
      <c r="WJC54"/>
      <c r="WJD54"/>
      <c r="WJE54"/>
      <c r="WJF54"/>
      <c r="WJG54"/>
      <c r="WJH54"/>
      <c r="WJI54"/>
      <c r="WJJ54"/>
      <c r="WJK54"/>
      <c r="WJL54"/>
      <c r="WJM54"/>
      <c r="WJN54"/>
      <c r="WJO54"/>
      <c r="WJP54"/>
      <c r="WJQ54"/>
      <c r="WJR54"/>
      <c r="WJS54"/>
      <c r="WJT54"/>
      <c r="WJU54"/>
      <c r="WJV54"/>
      <c r="WJW54"/>
      <c r="WJX54"/>
      <c r="WJY54"/>
      <c r="WJZ54"/>
      <c r="WKA54"/>
      <c r="WKB54"/>
      <c r="WKC54"/>
      <c r="WKD54"/>
      <c r="WKE54"/>
      <c r="WKF54"/>
      <c r="WKG54"/>
      <c r="WKH54"/>
      <c r="WKI54"/>
      <c r="WKJ54"/>
      <c r="WKK54"/>
      <c r="WKL54"/>
      <c r="WKM54"/>
      <c r="WKN54"/>
      <c r="WKO54"/>
      <c r="WKP54"/>
      <c r="WKQ54"/>
      <c r="WKR54"/>
      <c r="WKS54"/>
      <c r="WKT54"/>
      <c r="WKU54"/>
      <c r="WKV54"/>
      <c r="WKW54"/>
      <c r="WKX54"/>
      <c r="WKY54"/>
      <c r="WKZ54"/>
      <c r="WLA54"/>
      <c r="WLB54"/>
      <c r="WLC54"/>
      <c r="WLD54"/>
      <c r="WLE54"/>
      <c r="WLF54"/>
      <c r="WLG54"/>
      <c r="WLH54"/>
      <c r="WLI54"/>
      <c r="WLJ54"/>
      <c r="WLK54"/>
      <c r="WLL54"/>
      <c r="WLM54"/>
      <c r="WLN54"/>
      <c r="WLO54"/>
      <c r="WLP54"/>
      <c r="WLQ54"/>
      <c r="WLR54"/>
      <c r="WLS54"/>
      <c r="WLT54"/>
      <c r="WLU54"/>
      <c r="WLV54"/>
      <c r="WLW54"/>
      <c r="WLX54"/>
      <c r="WLY54"/>
      <c r="WLZ54"/>
      <c r="WMA54"/>
      <c r="WMB54"/>
      <c r="WMC54"/>
      <c r="WMD54"/>
      <c r="WME54"/>
      <c r="WMF54"/>
      <c r="WMG54"/>
      <c r="WMH54"/>
      <c r="WMI54"/>
      <c r="WMJ54"/>
      <c r="WMK54"/>
      <c r="WML54"/>
      <c r="WMM54"/>
      <c r="WMN54"/>
      <c r="WMO54"/>
      <c r="WMP54"/>
      <c r="WMQ54"/>
      <c r="WMR54"/>
      <c r="WMS54"/>
      <c r="WMT54"/>
      <c r="WMU54"/>
      <c r="WMV54"/>
      <c r="WMW54"/>
      <c r="WMX54"/>
      <c r="WMY54"/>
      <c r="WMZ54"/>
      <c r="WNA54"/>
      <c r="WNB54"/>
      <c r="WNC54"/>
      <c r="WND54"/>
      <c r="WNE54"/>
      <c r="WNF54"/>
      <c r="WNG54"/>
      <c r="WNH54"/>
      <c r="WNI54"/>
      <c r="WNJ54"/>
      <c r="WNK54"/>
      <c r="WNL54"/>
      <c r="WNM54"/>
      <c r="WNN54"/>
      <c r="WNO54"/>
      <c r="WNP54"/>
      <c r="WNQ54"/>
      <c r="WNR54"/>
      <c r="WNS54"/>
      <c r="WNT54"/>
      <c r="WNU54"/>
      <c r="WNV54"/>
      <c r="WNW54"/>
      <c r="WNX54"/>
      <c r="WNY54"/>
      <c r="WNZ54"/>
      <c r="WOA54"/>
      <c r="WOB54"/>
      <c r="WOC54"/>
      <c r="WOD54"/>
      <c r="WOE54"/>
      <c r="WOF54"/>
      <c r="WOG54"/>
      <c r="WOH54"/>
      <c r="WOI54"/>
      <c r="WOJ54"/>
      <c r="WOK54"/>
      <c r="WOL54"/>
      <c r="WOM54"/>
      <c r="WON54"/>
      <c r="WOO54"/>
      <c r="WOP54"/>
      <c r="WOQ54"/>
      <c r="WOR54"/>
      <c r="WOS54"/>
      <c r="WOT54"/>
      <c r="WOU54"/>
      <c r="WOV54"/>
      <c r="WOW54"/>
      <c r="WOX54"/>
      <c r="WOY54"/>
      <c r="WOZ54"/>
      <c r="WPA54"/>
      <c r="WPB54"/>
      <c r="WPC54"/>
      <c r="WPD54"/>
      <c r="WPE54"/>
      <c r="WPF54"/>
      <c r="WPG54"/>
      <c r="WPH54"/>
      <c r="WPI54"/>
      <c r="WPJ54"/>
      <c r="WPK54"/>
      <c r="WPL54"/>
      <c r="WPM54"/>
      <c r="WPN54"/>
      <c r="WPO54"/>
      <c r="WPP54"/>
      <c r="WPQ54"/>
      <c r="WPR54"/>
      <c r="WPS54"/>
      <c r="WPT54"/>
      <c r="WPU54"/>
      <c r="WPV54"/>
      <c r="WPW54"/>
      <c r="WPX54"/>
      <c r="WPY54"/>
      <c r="WPZ54"/>
      <c r="WQA54"/>
      <c r="WQB54"/>
      <c r="WQC54"/>
      <c r="WQD54"/>
      <c r="WQE54"/>
      <c r="WQF54"/>
      <c r="WQG54"/>
      <c r="WQH54"/>
      <c r="WQI54"/>
      <c r="WQJ54"/>
      <c r="WQK54"/>
      <c r="WQL54"/>
      <c r="WQM54"/>
      <c r="WQN54"/>
      <c r="WQO54"/>
      <c r="WQP54"/>
      <c r="WQQ54"/>
      <c r="WQR54"/>
      <c r="WQS54"/>
      <c r="WQT54"/>
      <c r="WQU54"/>
      <c r="WQV54"/>
      <c r="WQW54"/>
      <c r="WQX54"/>
      <c r="WQY54"/>
      <c r="WQZ54"/>
      <c r="WRA54"/>
      <c r="WRB54"/>
      <c r="WRC54"/>
      <c r="WRD54"/>
      <c r="WRE54"/>
      <c r="WRF54"/>
      <c r="WRG54"/>
      <c r="WRH54"/>
      <c r="WRI54"/>
      <c r="WRJ54"/>
      <c r="WRK54"/>
      <c r="WRL54"/>
      <c r="WRM54"/>
      <c r="WRN54"/>
      <c r="WRO54"/>
      <c r="WRP54"/>
      <c r="WRQ54"/>
      <c r="WRR54"/>
      <c r="WRS54"/>
      <c r="WRT54"/>
      <c r="WRU54"/>
      <c r="WRV54"/>
      <c r="WRW54"/>
      <c r="WRX54"/>
      <c r="WRY54"/>
      <c r="WRZ54"/>
      <c r="WSA54"/>
      <c r="WSB54"/>
      <c r="WSC54"/>
      <c r="WSD54"/>
      <c r="WSE54"/>
      <c r="WSF54"/>
      <c r="WSG54"/>
      <c r="WSH54"/>
      <c r="WSI54"/>
      <c r="WSJ54"/>
      <c r="WSK54"/>
      <c r="WSL54"/>
      <c r="WSM54"/>
      <c r="WSN54"/>
      <c r="WSO54"/>
      <c r="WSP54"/>
      <c r="WSQ54"/>
      <c r="WSR54"/>
      <c r="WSS54"/>
      <c r="WST54"/>
      <c r="WSU54"/>
      <c r="WSV54"/>
      <c r="WSW54"/>
      <c r="WSX54"/>
      <c r="WSY54"/>
      <c r="WSZ54"/>
      <c r="WTA54"/>
      <c r="WTB54"/>
      <c r="WTC54"/>
      <c r="WTD54"/>
      <c r="WTE54"/>
      <c r="WTF54"/>
      <c r="WTG54"/>
      <c r="WTH54"/>
      <c r="WTI54"/>
      <c r="WTJ54"/>
      <c r="WTK54"/>
      <c r="WTL54"/>
      <c r="WTM54"/>
      <c r="WTN54"/>
      <c r="WTO54"/>
      <c r="WTP54"/>
      <c r="WTQ54"/>
      <c r="WTR54"/>
      <c r="WTS54"/>
      <c r="WTT54"/>
      <c r="WTU54"/>
      <c r="WTV54"/>
      <c r="WTW54"/>
      <c r="WTX54"/>
      <c r="WTY54"/>
      <c r="WTZ54"/>
      <c r="WUA54"/>
      <c r="WUB54"/>
      <c r="WUC54"/>
      <c r="WUD54"/>
      <c r="WUE54"/>
      <c r="WUF54"/>
      <c r="WUG54"/>
      <c r="WUH54"/>
      <c r="WUI54"/>
      <c r="WUJ54"/>
      <c r="WUK54"/>
      <c r="WUL54"/>
      <c r="WUM54"/>
      <c r="WUN54"/>
      <c r="WUO54"/>
      <c r="WUP54"/>
      <c r="WUQ54"/>
      <c r="WUR54"/>
      <c r="WUS54"/>
      <c r="WUT54"/>
      <c r="WUU54"/>
      <c r="WUV54"/>
      <c r="WUW54"/>
      <c r="WUX54"/>
      <c r="WUY54"/>
      <c r="WUZ54"/>
      <c r="WVA54"/>
      <c r="WVB54"/>
      <c r="WVC54"/>
      <c r="WVD54"/>
      <c r="WVE54"/>
      <c r="WVF54"/>
      <c r="WVG54"/>
      <c r="WVH54"/>
      <c r="WVI54"/>
      <c r="WVJ54"/>
      <c r="WVK54"/>
      <c r="WVL54"/>
      <c r="WVM54"/>
      <c r="WVN54"/>
      <c r="WVO54"/>
      <c r="WVP54"/>
      <c r="WVQ54"/>
      <c r="WVR54"/>
      <c r="WVS54"/>
      <c r="WVT54"/>
      <c r="WVU54"/>
      <c r="WVV54"/>
      <c r="WVW54"/>
      <c r="WVX54"/>
      <c r="WVY54"/>
      <c r="WVZ54"/>
      <c r="WWA54"/>
      <c r="WWB54"/>
      <c r="WWC54"/>
      <c r="WWD54"/>
      <c r="WWE54"/>
      <c r="WWF54"/>
      <c r="WWG54"/>
      <c r="WWH54"/>
      <c r="WWI54"/>
      <c r="WWJ54"/>
      <c r="WWK54"/>
      <c r="WWL54"/>
      <c r="WWM54"/>
      <c r="WWN54"/>
      <c r="WWO54"/>
      <c r="WWP54"/>
      <c r="WWQ54"/>
      <c r="WWR54"/>
      <c r="WWS54"/>
      <c r="WWT54"/>
      <c r="WWU54"/>
      <c r="WWV54"/>
      <c r="WWW54"/>
      <c r="WWX54"/>
      <c r="WWY54"/>
      <c r="WWZ54"/>
      <c r="WXA54"/>
      <c r="WXB54"/>
      <c r="WXC54"/>
      <c r="WXD54"/>
      <c r="WXE54"/>
      <c r="WXF54"/>
      <c r="WXG54"/>
      <c r="WXH54"/>
      <c r="WXI54"/>
      <c r="WXJ54"/>
      <c r="WXK54"/>
      <c r="WXL54"/>
      <c r="WXM54"/>
      <c r="WXN54"/>
      <c r="WXO54"/>
      <c r="WXP54"/>
      <c r="WXQ54"/>
      <c r="WXR54"/>
      <c r="WXS54"/>
      <c r="WXT54"/>
      <c r="WXU54"/>
      <c r="WXV54"/>
      <c r="WXW54"/>
      <c r="WXX54"/>
      <c r="WXY54"/>
      <c r="WXZ54"/>
      <c r="WYA54"/>
      <c r="WYB54"/>
      <c r="WYC54"/>
      <c r="WYD54"/>
      <c r="WYE54"/>
      <c r="WYF54"/>
      <c r="WYG54"/>
      <c r="WYH54"/>
      <c r="WYI54"/>
      <c r="WYJ54"/>
      <c r="WYK54"/>
      <c r="WYL54"/>
      <c r="WYM54"/>
      <c r="WYN54"/>
      <c r="WYO54"/>
      <c r="WYP54"/>
      <c r="WYQ54"/>
      <c r="WYR54"/>
      <c r="WYS54"/>
      <c r="WYT54"/>
      <c r="WYU54"/>
      <c r="WYV54"/>
      <c r="WYW54"/>
      <c r="WYX54"/>
      <c r="WYY54"/>
      <c r="WYZ54"/>
      <c r="WZA54"/>
      <c r="WZB54"/>
      <c r="WZC54"/>
      <c r="WZD54"/>
      <c r="WZE54"/>
      <c r="WZF54"/>
      <c r="WZG54"/>
      <c r="WZH54"/>
      <c r="WZI54"/>
      <c r="WZJ54"/>
      <c r="WZK54"/>
      <c r="WZL54"/>
      <c r="WZM54"/>
      <c r="WZN54"/>
      <c r="WZO54"/>
      <c r="WZP54"/>
      <c r="WZQ54"/>
      <c r="WZR54"/>
      <c r="WZS54"/>
      <c r="WZT54"/>
      <c r="WZU54"/>
      <c r="WZV54"/>
      <c r="WZW54"/>
      <c r="WZX54"/>
      <c r="WZY54"/>
      <c r="WZZ54"/>
      <c r="XAA54"/>
      <c r="XAB54"/>
      <c r="XAC54"/>
      <c r="XAD54"/>
      <c r="XAE54"/>
      <c r="XAF54"/>
      <c r="XAG54"/>
      <c r="XAH54"/>
      <c r="XAI54"/>
      <c r="XAJ54"/>
      <c r="XAK54"/>
      <c r="XAL54"/>
      <c r="XAM54"/>
      <c r="XAN54"/>
      <c r="XAO54"/>
      <c r="XAP54"/>
      <c r="XAQ54"/>
      <c r="XAR54"/>
      <c r="XAS54"/>
      <c r="XAT54"/>
      <c r="XAU54"/>
      <c r="XAV54"/>
      <c r="XAW54"/>
      <c r="XAX54"/>
      <c r="XAY54"/>
      <c r="XAZ54"/>
      <c r="XBA54"/>
      <c r="XBB54"/>
      <c r="XBC54"/>
      <c r="XBD54"/>
      <c r="XBE54"/>
      <c r="XBF54"/>
      <c r="XBG54"/>
      <c r="XBH54"/>
      <c r="XBI54"/>
      <c r="XBJ54"/>
      <c r="XBK54"/>
      <c r="XBL54"/>
      <c r="XBM54"/>
      <c r="XBN54"/>
      <c r="XBO54"/>
      <c r="XBP54"/>
      <c r="XBQ54"/>
      <c r="XBR54"/>
      <c r="XBS54"/>
      <c r="XBT54"/>
      <c r="XBU54"/>
      <c r="XBV54"/>
      <c r="XBW54"/>
      <c r="XBX54"/>
      <c r="XBY54"/>
      <c r="XBZ54"/>
      <c r="XCA54"/>
      <c r="XCB54"/>
      <c r="XCC54"/>
      <c r="XCD54"/>
      <c r="XCE54"/>
      <c r="XCF54"/>
      <c r="XCG54"/>
      <c r="XCH54"/>
      <c r="XCI54"/>
      <c r="XCJ54"/>
      <c r="XCK54"/>
      <c r="XCL54"/>
      <c r="XCM54"/>
      <c r="XCN54"/>
      <c r="XCO54"/>
      <c r="XCP54"/>
      <c r="XCQ54"/>
      <c r="XCR54"/>
      <c r="XCS54"/>
      <c r="XCT54"/>
      <c r="XCU54"/>
      <c r="XCV54"/>
      <c r="XCW54"/>
      <c r="XCX54"/>
      <c r="XCY54"/>
      <c r="XCZ54"/>
      <c r="XDA54"/>
      <c r="XDB54"/>
      <c r="XDC54"/>
      <c r="XDD54"/>
      <c r="XDE54"/>
      <c r="XDF54"/>
      <c r="XDG54"/>
      <c r="XDH54"/>
      <c r="XDI54"/>
      <c r="XDJ54"/>
      <c r="XDK54"/>
      <c r="XDL54"/>
      <c r="XDM54"/>
      <c r="XDN54"/>
      <c r="XDO54"/>
      <c r="XDP54"/>
      <c r="XDQ54"/>
      <c r="XDR54"/>
      <c r="XDS54"/>
      <c r="XDT54"/>
      <c r="XDU54"/>
      <c r="XDV54"/>
      <c r="XDW54"/>
      <c r="XDX54"/>
      <c r="XDY54"/>
      <c r="XDZ54"/>
      <c r="XEA54"/>
      <c r="XEB54"/>
      <c r="XEC54"/>
      <c r="XED54"/>
      <c r="XEE54"/>
      <c r="XEF54"/>
      <c r="XEG54"/>
      <c r="XEH54"/>
      <c r="XEI54"/>
      <c r="XEJ54"/>
      <c r="XEK54"/>
      <c r="XEL54"/>
      <c r="XEM54"/>
      <c r="XEN54"/>
      <c r="XEO54"/>
      <c r="XEP54"/>
      <c r="XEQ54"/>
      <c r="XER54"/>
      <c r="XES54"/>
      <c r="XET54"/>
      <c r="XEU54"/>
      <c r="XEV54"/>
      <c r="XEW54"/>
      <c r="XEX54"/>
      <c r="XEY54"/>
      <c r="XEZ54"/>
      <c r="XFA54"/>
      <c r="XFB54"/>
      <c r="XFC54"/>
      <c r="XFD54"/>
    </row>
    <row r="55" spans="1:16384">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c r="AMK55"/>
      <c r="AML55"/>
      <c r="AMM55"/>
      <c r="AMN55"/>
      <c r="AMO55"/>
      <c r="AMP55"/>
      <c r="AMQ55"/>
      <c r="AMR55"/>
      <c r="AMS55"/>
      <c r="AMT55"/>
      <c r="AMU55"/>
      <c r="AMV55"/>
      <c r="AMW55"/>
      <c r="AMX55"/>
      <c r="AMY55"/>
      <c r="AMZ55"/>
      <c r="ANA55"/>
      <c r="ANB55"/>
      <c r="ANC55"/>
      <c r="AND55"/>
      <c r="ANE55"/>
      <c r="ANF55"/>
      <c r="ANG55"/>
      <c r="ANH55"/>
      <c r="ANI55"/>
      <c r="ANJ55"/>
      <c r="ANK55"/>
      <c r="ANL55"/>
      <c r="ANM55"/>
      <c r="ANN55"/>
      <c r="ANO55"/>
      <c r="ANP55"/>
      <c r="ANQ55"/>
      <c r="ANR55"/>
      <c r="ANS55"/>
      <c r="ANT55"/>
      <c r="ANU55"/>
      <c r="ANV55"/>
      <c r="ANW55"/>
      <c r="ANX55"/>
      <c r="ANY55"/>
      <c r="ANZ55"/>
      <c r="AOA55"/>
      <c r="AOB55"/>
      <c r="AOC55"/>
      <c r="AOD55"/>
      <c r="AOE55"/>
      <c r="AOF55"/>
      <c r="AOG55"/>
      <c r="AOH55"/>
      <c r="AOI55"/>
      <c r="AOJ55"/>
      <c r="AOK55"/>
      <c r="AOL55"/>
      <c r="AOM55"/>
      <c r="AON55"/>
      <c r="AOO55"/>
      <c r="AOP55"/>
      <c r="AOQ55"/>
      <c r="AOR55"/>
      <c r="AOS55"/>
      <c r="AOT55"/>
      <c r="AOU55"/>
      <c r="AOV55"/>
      <c r="AOW55"/>
      <c r="AOX55"/>
      <c r="AOY55"/>
      <c r="AOZ55"/>
      <c r="APA55"/>
      <c r="APB55"/>
      <c r="APC55"/>
      <c r="APD55"/>
      <c r="APE55"/>
      <c r="APF55"/>
      <c r="APG55"/>
      <c r="APH55"/>
      <c r="API55"/>
      <c r="APJ55"/>
      <c r="APK55"/>
      <c r="APL55"/>
      <c r="APM55"/>
      <c r="APN55"/>
      <c r="APO55"/>
      <c r="APP55"/>
      <c r="APQ55"/>
      <c r="APR55"/>
      <c r="APS55"/>
      <c r="APT55"/>
      <c r="APU55"/>
      <c r="APV55"/>
      <c r="APW55"/>
      <c r="APX55"/>
      <c r="APY55"/>
      <c r="APZ55"/>
      <c r="AQA55"/>
      <c r="AQB55"/>
      <c r="AQC55"/>
      <c r="AQD55"/>
      <c r="AQE55"/>
      <c r="AQF55"/>
      <c r="AQG55"/>
      <c r="AQH55"/>
      <c r="AQI55"/>
      <c r="AQJ55"/>
      <c r="AQK55"/>
      <c r="AQL55"/>
      <c r="AQM55"/>
      <c r="AQN55"/>
      <c r="AQO55"/>
      <c r="AQP55"/>
      <c r="AQQ55"/>
      <c r="AQR55"/>
      <c r="AQS55"/>
      <c r="AQT55"/>
      <c r="AQU55"/>
      <c r="AQV55"/>
      <c r="AQW55"/>
      <c r="AQX55"/>
      <c r="AQY55"/>
      <c r="AQZ55"/>
      <c r="ARA55"/>
      <c r="ARB55"/>
      <c r="ARC55"/>
      <c r="ARD55"/>
      <c r="ARE55"/>
      <c r="ARF55"/>
      <c r="ARG55"/>
      <c r="ARH55"/>
      <c r="ARI55"/>
      <c r="ARJ55"/>
      <c r="ARK55"/>
      <c r="ARL55"/>
      <c r="ARM55"/>
      <c r="ARN55"/>
      <c r="ARO55"/>
      <c r="ARP55"/>
      <c r="ARQ55"/>
      <c r="ARR55"/>
      <c r="ARS55"/>
      <c r="ART55"/>
      <c r="ARU55"/>
      <c r="ARV55"/>
      <c r="ARW55"/>
      <c r="ARX55"/>
      <c r="ARY55"/>
      <c r="ARZ55"/>
      <c r="ASA55"/>
      <c r="ASB55"/>
      <c r="ASC55"/>
      <c r="ASD55"/>
      <c r="ASE55"/>
      <c r="ASF55"/>
      <c r="ASG55"/>
      <c r="ASH55"/>
      <c r="ASI55"/>
      <c r="ASJ55"/>
      <c r="ASK55"/>
      <c r="ASL55"/>
      <c r="ASM55"/>
      <c r="ASN55"/>
      <c r="ASO55"/>
      <c r="ASP55"/>
      <c r="ASQ55"/>
      <c r="ASR55"/>
      <c r="ASS55"/>
      <c r="AST55"/>
      <c r="ASU55"/>
      <c r="ASV55"/>
      <c r="ASW55"/>
      <c r="ASX55"/>
      <c r="ASY55"/>
      <c r="ASZ55"/>
      <c r="ATA55"/>
      <c r="ATB55"/>
      <c r="ATC55"/>
      <c r="ATD55"/>
      <c r="ATE55"/>
      <c r="ATF55"/>
      <c r="ATG55"/>
      <c r="ATH55"/>
      <c r="ATI55"/>
      <c r="ATJ55"/>
      <c r="ATK55"/>
      <c r="ATL55"/>
      <c r="ATM55"/>
      <c r="ATN55"/>
      <c r="ATO55"/>
      <c r="ATP55"/>
      <c r="ATQ55"/>
      <c r="ATR55"/>
      <c r="ATS55"/>
      <c r="ATT55"/>
      <c r="ATU55"/>
      <c r="ATV55"/>
      <c r="ATW55"/>
      <c r="ATX55"/>
      <c r="ATY55"/>
      <c r="ATZ55"/>
      <c r="AUA55"/>
      <c r="AUB55"/>
      <c r="AUC55"/>
      <c r="AUD55"/>
      <c r="AUE55"/>
      <c r="AUF55"/>
      <c r="AUG55"/>
      <c r="AUH55"/>
      <c r="AUI55"/>
      <c r="AUJ55"/>
      <c r="AUK55"/>
      <c r="AUL55"/>
      <c r="AUM55"/>
      <c r="AUN55"/>
      <c r="AUO55"/>
      <c r="AUP55"/>
      <c r="AUQ55"/>
      <c r="AUR55"/>
      <c r="AUS55"/>
      <c r="AUT55"/>
      <c r="AUU55"/>
      <c r="AUV55"/>
      <c r="AUW55"/>
      <c r="AUX55"/>
      <c r="AUY55"/>
      <c r="AUZ55"/>
      <c r="AVA55"/>
      <c r="AVB55"/>
      <c r="AVC55"/>
      <c r="AVD55"/>
      <c r="AVE55"/>
      <c r="AVF55"/>
      <c r="AVG55"/>
      <c r="AVH55"/>
      <c r="AVI55"/>
      <c r="AVJ55"/>
      <c r="AVK55"/>
      <c r="AVL55"/>
      <c r="AVM55"/>
      <c r="AVN55"/>
      <c r="AVO55"/>
      <c r="AVP55"/>
      <c r="AVQ55"/>
      <c r="AVR55"/>
      <c r="AVS55"/>
      <c r="AVT55"/>
      <c r="AVU55"/>
      <c r="AVV55"/>
      <c r="AVW55"/>
      <c r="AVX55"/>
      <c r="AVY55"/>
      <c r="AVZ55"/>
      <c r="AWA55"/>
      <c r="AWB55"/>
      <c r="AWC55"/>
      <c r="AWD55"/>
      <c r="AWE55"/>
      <c r="AWF55"/>
      <c r="AWG55"/>
      <c r="AWH55"/>
      <c r="AWI55"/>
      <c r="AWJ55"/>
      <c r="AWK55"/>
      <c r="AWL55"/>
      <c r="AWM55"/>
      <c r="AWN55"/>
      <c r="AWO55"/>
      <c r="AWP55"/>
      <c r="AWQ55"/>
      <c r="AWR55"/>
      <c r="AWS55"/>
      <c r="AWT55"/>
      <c r="AWU55"/>
      <c r="AWV55"/>
      <c r="AWW55"/>
      <c r="AWX55"/>
      <c r="AWY55"/>
      <c r="AWZ55"/>
      <c r="AXA55"/>
      <c r="AXB55"/>
      <c r="AXC55"/>
      <c r="AXD55"/>
      <c r="AXE55"/>
      <c r="AXF55"/>
      <c r="AXG55"/>
      <c r="AXH55"/>
      <c r="AXI55"/>
      <c r="AXJ55"/>
      <c r="AXK55"/>
      <c r="AXL55"/>
      <c r="AXM55"/>
      <c r="AXN55"/>
      <c r="AXO55"/>
      <c r="AXP55"/>
      <c r="AXQ55"/>
      <c r="AXR55"/>
      <c r="AXS55"/>
      <c r="AXT55"/>
      <c r="AXU55"/>
      <c r="AXV55"/>
      <c r="AXW55"/>
      <c r="AXX55"/>
      <c r="AXY55"/>
      <c r="AXZ55"/>
      <c r="AYA55"/>
      <c r="AYB55"/>
      <c r="AYC55"/>
      <c r="AYD55"/>
      <c r="AYE55"/>
      <c r="AYF55"/>
      <c r="AYG55"/>
      <c r="AYH55"/>
      <c r="AYI55"/>
      <c r="AYJ55"/>
      <c r="AYK55"/>
      <c r="AYL55"/>
      <c r="AYM55"/>
      <c r="AYN55"/>
      <c r="AYO55"/>
      <c r="AYP55"/>
      <c r="AYQ55"/>
      <c r="AYR55"/>
      <c r="AYS55"/>
      <c r="AYT55"/>
      <c r="AYU55"/>
      <c r="AYV55"/>
      <c r="AYW55"/>
      <c r="AYX55"/>
      <c r="AYY55"/>
      <c r="AYZ55"/>
      <c r="AZA55"/>
      <c r="AZB55"/>
      <c r="AZC55"/>
      <c r="AZD55"/>
      <c r="AZE55"/>
      <c r="AZF55"/>
      <c r="AZG55"/>
      <c r="AZH55"/>
      <c r="AZI55"/>
      <c r="AZJ55"/>
      <c r="AZK55"/>
      <c r="AZL55"/>
      <c r="AZM55"/>
      <c r="AZN55"/>
      <c r="AZO55"/>
      <c r="AZP55"/>
      <c r="AZQ55"/>
      <c r="AZR55"/>
      <c r="AZS55"/>
      <c r="AZT55"/>
      <c r="AZU55"/>
      <c r="AZV55"/>
      <c r="AZW55"/>
      <c r="AZX55"/>
      <c r="AZY55"/>
      <c r="AZZ55"/>
      <c r="BAA55"/>
      <c r="BAB55"/>
      <c r="BAC55"/>
      <c r="BAD55"/>
      <c r="BAE55"/>
      <c r="BAF55"/>
      <c r="BAG55"/>
      <c r="BAH55"/>
      <c r="BAI55"/>
      <c r="BAJ55"/>
      <c r="BAK55"/>
      <c r="BAL55"/>
      <c r="BAM55"/>
      <c r="BAN55"/>
      <c r="BAO55"/>
      <c r="BAP55"/>
      <c r="BAQ55"/>
      <c r="BAR55"/>
      <c r="BAS55"/>
      <c r="BAT55"/>
      <c r="BAU55"/>
      <c r="BAV55"/>
      <c r="BAW55"/>
      <c r="BAX55"/>
      <c r="BAY55"/>
      <c r="BAZ55"/>
      <c r="BBA55"/>
      <c r="BBB55"/>
      <c r="BBC55"/>
      <c r="BBD55"/>
      <c r="BBE55"/>
      <c r="BBF55"/>
      <c r="BBG55"/>
      <c r="BBH55"/>
      <c r="BBI55"/>
      <c r="BBJ55"/>
      <c r="BBK55"/>
      <c r="BBL55"/>
      <c r="BBM55"/>
      <c r="BBN55"/>
      <c r="BBO55"/>
      <c r="BBP55"/>
      <c r="BBQ55"/>
      <c r="BBR55"/>
      <c r="BBS55"/>
      <c r="BBT55"/>
      <c r="BBU55"/>
      <c r="BBV55"/>
      <c r="BBW55"/>
      <c r="BBX55"/>
      <c r="BBY55"/>
      <c r="BBZ55"/>
      <c r="BCA55"/>
      <c r="BCB55"/>
      <c r="BCC55"/>
      <c r="BCD55"/>
      <c r="BCE55"/>
      <c r="BCF55"/>
      <c r="BCG55"/>
      <c r="BCH55"/>
      <c r="BCI55"/>
      <c r="BCJ55"/>
      <c r="BCK55"/>
      <c r="BCL55"/>
      <c r="BCM55"/>
      <c r="BCN55"/>
      <c r="BCO55"/>
      <c r="BCP55"/>
      <c r="BCQ55"/>
      <c r="BCR55"/>
      <c r="BCS55"/>
      <c r="BCT55"/>
      <c r="BCU55"/>
      <c r="BCV55"/>
      <c r="BCW55"/>
      <c r="BCX55"/>
      <c r="BCY55"/>
      <c r="BCZ55"/>
      <c r="BDA55"/>
      <c r="BDB55"/>
      <c r="BDC55"/>
      <c r="BDD55"/>
      <c r="BDE55"/>
      <c r="BDF55"/>
      <c r="BDG55"/>
      <c r="BDH55"/>
      <c r="BDI55"/>
      <c r="BDJ55"/>
      <c r="BDK55"/>
      <c r="BDL55"/>
      <c r="BDM55"/>
      <c r="BDN55"/>
      <c r="BDO55"/>
      <c r="BDP55"/>
      <c r="BDQ55"/>
      <c r="BDR55"/>
      <c r="BDS55"/>
      <c r="BDT55"/>
      <c r="BDU55"/>
      <c r="BDV55"/>
      <c r="BDW55"/>
      <c r="BDX55"/>
      <c r="BDY55"/>
      <c r="BDZ55"/>
      <c r="BEA55"/>
      <c r="BEB55"/>
      <c r="BEC55"/>
      <c r="BED55"/>
      <c r="BEE55"/>
      <c r="BEF55"/>
      <c r="BEG55"/>
      <c r="BEH55"/>
      <c r="BEI55"/>
      <c r="BEJ55"/>
      <c r="BEK55"/>
      <c r="BEL55"/>
      <c r="BEM55"/>
      <c r="BEN55"/>
      <c r="BEO55"/>
      <c r="BEP55"/>
      <c r="BEQ55"/>
      <c r="BER55"/>
      <c r="BES55"/>
      <c r="BET55"/>
      <c r="BEU55"/>
      <c r="BEV55"/>
      <c r="BEW55"/>
      <c r="BEX55"/>
      <c r="BEY55"/>
      <c r="BEZ55"/>
      <c r="BFA55"/>
      <c r="BFB55"/>
      <c r="BFC55"/>
      <c r="BFD55"/>
      <c r="BFE55"/>
      <c r="BFF55"/>
      <c r="BFG55"/>
      <c r="BFH55"/>
      <c r="BFI55"/>
      <c r="BFJ55"/>
      <c r="BFK55"/>
      <c r="BFL55"/>
      <c r="BFM55"/>
      <c r="BFN55"/>
      <c r="BFO55"/>
      <c r="BFP55"/>
      <c r="BFQ55"/>
      <c r="BFR55"/>
      <c r="BFS55"/>
      <c r="BFT55"/>
      <c r="BFU55"/>
      <c r="BFV55"/>
      <c r="BFW55"/>
      <c r="BFX55"/>
      <c r="BFY55"/>
      <c r="BFZ55"/>
      <c r="BGA55"/>
      <c r="BGB55"/>
      <c r="BGC55"/>
      <c r="BGD55"/>
      <c r="BGE55"/>
      <c r="BGF55"/>
      <c r="BGG55"/>
      <c r="BGH55"/>
      <c r="BGI55"/>
      <c r="BGJ55"/>
      <c r="BGK55"/>
      <c r="BGL55"/>
      <c r="BGM55"/>
      <c r="BGN55"/>
      <c r="BGO55"/>
      <c r="BGP55"/>
      <c r="BGQ55"/>
      <c r="BGR55"/>
      <c r="BGS55"/>
      <c r="BGT55"/>
      <c r="BGU55"/>
      <c r="BGV55"/>
      <c r="BGW55"/>
      <c r="BGX55"/>
      <c r="BGY55"/>
      <c r="BGZ55"/>
      <c r="BHA55"/>
      <c r="BHB55"/>
      <c r="BHC55"/>
      <c r="BHD55"/>
      <c r="BHE55"/>
      <c r="BHF55"/>
      <c r="BHG55"/>
      <c r="BHH55"/>
      <c r="BHI55"/>
      <c r="BHJ55"/>
      <c r="BHK55"/>
      <c r="BHL55"/>
      <c r="BHM55"/>
      <c r="BHN55"/>
      <c r="BHO55"/>
      <c r="BHP55"/>
      <c r="BHQ55"/>
      <c r="BHR55"/>
      <c r="BHS55"/>
      <c r="BHT55"/>
      <c r="BHU55"/>
      <c r="BHV55"/>
      <c r="BHW55"/>
      <c r="BHX55"/>
      <c r="BHY55"/>
      <c r="BHZ55"/>
      <c r="BIA55"/>
      <c r="BIB55"/>
      <c r="BIC55"/>
      <c r="BID55"/>
      <c r="BIE55"/>
      <c r="BIF55"/>
      <c r="BIG55"/>
      <c r="BIH55"/>
      <c r="BII55"/>
      <c r="BIJ55"/>
      <c r="BIK55"/>
      <c r="BIL55"/>
      <c r="BIM55"/>
      <c r="BIN55"/>
      <c r="BIO55"/>
      <c r="BIP55"/>
      <c r="BIQ55"/>
      <c r="BIR55"/>
      <c r="BIS55"/>
      <c r="BIT55"/>
      <c r="BIU55"/>
      <c r="BIV55"/>
      <c r="BIW55"/>
      <c r="BIX55"/>
      <c r="BIY55"/>
      <c r="BIZ55"/>
      <c r="BJA55"/>
      <c r="BJB55"/>
      <c r="BJC55"/>
      <c r="BJD55"/>
      <c r="BJE55"/>
      <c r="BJF55"/>
      <c r="BJG55"/>
      <c r="BJH55"/>
      <c r="BJI55"/>
      <c r="BJJ55"/>
      <c r="BJK55"/>
      <c r="BJL55"/>
      <c r="BJM55"/>
      <c r="BJN55"/>
      <c r="BJO55"/>
      <c r="BJP55"/>
      <c r="BJQ55"/>
      <c r="BJR55"/>
      <c r="BJS55"/>
      <c r="BJT55"/>
      <c r="BJU55"/>
      <c r="BJV55"/>
      <c r="BJW55"/>
      <c r="BJX55"/>
      <c r="BJY55"/>
      <c r="BJZ55"/>
      <c r="BKA55"/>
      <c r="BKB55"/>
      <c r="BKC55"/>
      <c r="BKD55"/>
      <c r="BKE55"/>
      <c r="BKF55"/>
      <c r="BKG55"/>
      <c r="BKH55"/>
      <c r="BKI55"/>
      <c r="BKJ55"/>
      <c r="BKK55"/>
      <c r="BKL55"/>
      <c r="BKM55"/>
      <c r="BKN55"/>
      <c r="BKO55"/>
      <c r="BKP55"/>
      <c r="BKQ55"/>
      <c r="BKR55"/>
      <c r="BKS55"/>
      <c r="BKT55"/>
      <c r="BKU55"/>
      <c r="BKV55"/>
      <c r="BKW55"/>
      <c r="BKX55"/>
      <c r="BKY55"/>
      <c r="BKZ55"/>
      <c r="BLA55"/>
      <c r="BLB55"/>
      <c r="BLC55"/>
      <c r="BLD55"/>
      <c r="BLE55"/>
      <c r="BLF55"/>
      <c r="BLG55"/>
      <c r="BLH55"/>
      <c r="BLI55"/>
      <c r="BLJ55"/>
      <c r="BLK55"/>
      <c r="BLL55"/>
      <c r="BLM55"/>
      <c r="BLN55"/>
      <c r="BLO55"/>
      <c r="BLP55"/>
      <c r="BLQ55"/>
      <c r="BLR55"/>
      <c r="BLS55"/>
      <c r="BLT55"/>
      <c r="BLU55"/>
      <c r="BLV55"/>
      <c r="BLW55"/>
      <c r="BLX55"/>
      <c r="BLY55"/>
      <c r="BLZ55"/>
      <c r="BMA55"/>
      <c r="BMB55"/>
      <c r="BMC55"/>
      <c r="BMD55"/>
      <c r="BME55"/>
      <c r="BMF55"/>
      <c r="BMG55"/>
      <c r="BMH55"/>
      <c r="BMI55"/>
      <c r="BMJ55"/>
      <c r="BMK55"/>
      <c r="BML55"/>
      <c r="BMM55"/>
      <c r="BMN55"/>
      <c r="BMO55"/>
      <c r="BMP55"/>
      <c r="BMQ55"/>
      <c r="BMR55"/>
      <c r="BMS55"/>
      <c r="BMT55"/>
      <c r="BMU55"/>
      <c r="BMV55"/>
      <c r="BMW55"/>
      <c r="BMX55"/>
      <c r="BMY55"/>
      <c r="BMZ55"/>
      <c r="BNA55"/>
      <c r="BNB55"/>
      <c r="BNC55"/>
      <c r="BND55"/>
      <c r="BNE55"/>
      <c r="BNF55"/>
      <c r="BNG55"/>
      <c r="BNH55"/>
      <c r="BNI55"/>
      <c r="BNJ55"/>
      <c r="BNK55"/>
      <c r="BNL55"/>
      <c r="BNM55"/>
      <c r="BNN55"/>
      <c r="BNO55"/>
      <c r="BNP55"/>
      <c r="BNQ55"/>
      <c r="BNR55"/>
      <c r="BNS55"/>
      <c r="BNT55"/>
      <c r="BNU55"/>
      <c r="BNV55"/>
      <c r="BNW55"/>
      <c r="BNX55"/>
      <c r="BNY55"/>
      <c r="BNZ55"/>
      <c r="BOA55"/>
      <c r="BOB55"/>
      <c r="BOC55"/>
      <c r="BOD55"/>
      <c r="BOE55"/>
      <c r="BOF55"/>
      <c r="BOG55"/>
      <c r="BOH55"/>
      <c r="BOI55"/>
      <c r="BOJ55"/>
      <c r="BOK55"/>
      <c r="BOL55"/>
      <c r="BOM55"/>
      <c r="BON55"/>
      <c r="BOO55"/>
      <c r="BOP55"/>
      <c r="BOQ55"/>
      <c r="BOR55"/>
      <c r="BOS55"/>
      <c r="BOT55"/>
      <c r="BOU55"/>
      <c r="BOV55"/>
      <c r="BOW55"/>
      <c r="BOX55"/>
      <c r="BOY55"/>
      <c r="BOZ55"/>
      <c r="BPA55"/>
      <c r="BPB55"/>
      <c r="BPC55"/>
      <c r="BPD55"/>
      <c r="BPE55"/>
      <c r="BPF55"/>
      <c r="BPG55"/>
      <c r="BPH55"/>
      <c r="BPI55"/>
      <c r="BPJ55"/>
      <c r="BPK55"/>
      <c r="BPL55"/>
      <c r="BPM55"/>
      <c r="BPN55"/>
      <c r="BPO55"/>
      <c r="BPP55"/>
      <c r="BPQ55"/>
      <c r="BPR55"/>
      <c r="BPS55"/>
      <c r="BPT55"/>
      <c r="BPU55"/>
      <c r="BPV55"/>
      <c r="BPW55"/>
      <c r="BPX55"/>
      <c r="BPY55"/>
      <c r="BPZ55"/>
      <c r="BQA55"/>
      <c r="BQB55"/>
      <c r="BQC55"/>
      <c r="BQD55"/>
      <c r="BQE55"/>
      <c r="BQF55"/>
      <c r="BQG55"/>
      <c r="BQH55"/>
      <c r="BQI55"/>
      <c r="BQJ55"/>
      <c r="BQK55"/>
      <c r="BQL55"/>
      <c r="BQM55"/>
      <c r="BQN55"/>
      <c r="BQO55"/>
      <c r="BQP55"/>
      <c r="BQQ55"/>
      <c r="BQR55"/>
      <c r="BQS55"/>
      <c r="BQT55"/>
      <c r="BQU55"/>
      <c r="BQV55"/>
      <c r="BQW55"/>
      <c r="BQX55"/>
      <c r="BQY55"/>
      <c r="BQZ55"/>
      <c r="BRA55"/>
      <c r="BRB55"/>
      <c r="BRC55"/>
      <c r="BRD55"/>
      <c r="BRE55"/>
      <c r="BRF55"/>
      <c r="BRG55"/>
      <c r="BRH55"/>
      <c r="BRI55"/>
      <c r="BRJ55"/>
      <c r="BRK55"/>
      <c r="BRL55"/>
      <c r="BRM55"/>
      <c r="BRN55"/>
      <c r="BRO55"/>
      <c r="BRP55"/>
      <c r="BRQ55"/>
      <c r="BRR55"/>
      <c r="BRS55"/>
      <c r="BRT55"/>
      <c r="BRU55"/>
      <c r="BRV55"/>
      <c r="BRW55"/>
      <c r="BRX55"/>
      <c r="BRY55"/>
      <c r="BRZ55"/>
      <c r="BSA55"/>
      <c r="BSB55"/>
      <c r="BSC55"/>
      <c r="BSD55"/>
      <c r="BSE55"/>
      <c r="BSF55"/>
      <c r="BSG55"/>
      <c r="BSH55"/>
      <c r="BSI55"/>
      <c r="BSJ55"/>
      <c r="BSK55"/>
      <c r="BSL55"/>
      <c r="BSM55"/>
      <c r="BSN55"/>
      <c r="BSO55"/>
      <c r="BSP55"/>
      <c r="BSQ55"/>
      <c r="BSR55"/>
      <c r="BSS55"/>
      <c r="BST55"/>
      <c r="BSU55"/>
      <c r="BSV55"/>
      <c r="BSW55"/>
      <c r="BSX55"/>
      <c r="BSY55"/>
      <c r="BSZ55"/>
      <c r="BTA55"/>
      <c r="BTB55"/>
      <c r="BTC55"/>
      <c r="BTD55"/>
      <c r="BTE55"/>
      <c r="BTF55"/>
      <c r="BTG55"/>
      <c r="BTH55"/>
      <c r="BTI55"/>
      <c r="BTJ55"/>
      <c r="BTK55"/>
      <c r="BTL55"/>
      <c r="BTM55"/>
      <c r="BTN55"/>
      <c r="BTO55"/>
      <c r="BTP55"/>
      <c r="BTQ55"/>
      <c r="BTR55"/>
      <c r="BTS55"/>
      <c r="BTT55"/>
      <c r="BTU55"/>
      <c r="BTV55"/>
      <c r="BTW55"/>
      <c r="BTX55"/>
      <c r="BTY55"/>
      <c r="BTZ55"/>
      <c r="BUA55"/>
      <c r="BUB55"/>
      <c r="BUC55"/>
      <c r="BUD55"/>
      <c r="BUE55"/>
      <c r="BUF55"/>
      <c r="BUG55"/>
      <c r="BUH55"/>
      <c r="BUI55"/>
      <c r="BUJ55"/>
      <c r="BUK55"/>
      <c r="BUL55"/>
      <c r="BUM55"/>
      <c r="BUN55"/>
      <c r="BUO55"/>
      <c r="BUP55"/>
      <c r="BUQ55"/>
      <c r="BUR55"/>
      <c r="BUS55"/>
      <c r="BUT55"/>
      <c r="BUU55"/>
      <c r="BUV55"/>
      <c r="BUW55"/>
      <c r="BUX55"/>
      <c r="BUY55"/>
      <c r="BUZ55"/>
      <c r="BVA55"/>
      <c r="BVB55"/>
      <c r="BVC55"/>
      <c r="BVD55"/>
      <c r="BVE55"/>
      <c r="BVF55"/>
      <c r="BVG55"/>
      <c r="BVH55"/>
      <c r="BVI55"/>
      <c r="BVJ55"/>
      <c r="BVK55"/>
      <c r="BVL55"/>
      <c r="BVM55"/>
      <c r="BVN55"/>
      <c r="BVO55"/>
      <c r="BVP55"/>
      <c r="BVQ55"/>
      <c r="BVR55"/>
      <c r="BVS55"/>
      <c r="BVT55"/>
      <c r="BVU55"/>
      <c r="BVV55"/>
      <c r="BVW55"/>
      <c r="BVX55"/>
      <c r="BVY55"/>
      <c r="BVZ55"/>
      <c r="BWA55"/>
      <c r="BWB55"/>
      <c r="BWC55"/>
      <c r="BWD55"/>
      <c r="BWE55"/>
      <c r="BWF55"/>
      <c r="BWG55"/>
      <c r="BWH55"/>
      <c r="BWI55"/>
      <c r="BWJ55"/>
      <c r="BWK55"/>
      <c r="BWL55"/>
      <c r="BWM55"/>
      <c r="BWN55"/>
      <c r="BWO55"/>
      <c r="BWP55"/>
      <c r="BWQ55"/>
      <c r="BWR55"/>
      <c r="BWS55"/>
      <c r="BWT55"/>
      <c r="BWU55"/>
      <c r="BWV55"/>
      <c r="BWW55"/>
      <c r="BWX55"/>
      <c r="BWY55"/>
      <c r="BWZ55"/>
      <c r="BXA55"/>
      <c r="BXB55"/>
      <c r="BXC55"/>
      <c r="BXD55"/>
      <c r="BXE55"/>
      <c r="BXF55"/>
      <c r="BXG55"/>
      <c r="BXH55"/>
      <c r="BXI55"/>
      <c r="BXJ55"/>
      <c r="BXK55"/>
      <c r="BXL55"/>
      <c r="BXM55"/>
      <c r="BXN55"/>
      <c r="BXO55"/>
      <c r="BXP55"/>
      <c r="BXQ55"/>
      <c r="BXR55"/>
      <c r="BXS55"/>
      <c r="BXT55"/>
      <c r="BXU55"/>
      <c r="BXV55"/>
      <c r="BXW55"/>
      <c r="BXX55"/>
      <c r="BXY55"/>
      <c r="BXZ55"/>
      <c r="BYA55"/>
      <c r="BYB55"/>
      <c r="BYC55"/>
      <c r="BYD55"/>
      <c r="BYE55"/>
      <c r="BYF55"/>
      <c r="BYG55"/>
      <c r="BYH55"/>
      <c r="BYI55"/>
      <c r="BYJ55"/>
      <c r="BYK55"/>
      <c r="BYL55"/>
      <c r="BYM55"/>
      <c r="BYN55"/>
      <c r="BYO55"/>
      <c r="BYP55"/>
      <c r="BYQ55"/>
      <c r="BYR55"/>
      <c r="BYS55"/>
      <c r="BYT55"/>
      <c r="BYU55"/>
      <c r="BYV55"/>
      <c r="BYW55"/>
      <c r="BYX55"/>
      <c r="BYY55"/>
      <c r="BYZ55"/>
      <c r="BZA55"/>
      <c r="BZB55"/>
      <c r="BZC55"/>
      <c r="BZD55"/>
      <c r="BZE55"/>
      <c r="BZF55"/>
      <c r="BZG55"/>
      <c r="BZH55"/>
      <c r="BZI55"/>
      <c r="BZJ55"/>
      <c r="BZK55"/>
      <c r="BZL55"/>
      <c r="BZM55"/>
      <c r="BZN55"/>
      <c r="BZO55"/>
      <c r="BZP55"/>
      <c r="BZQ55"/>
      <c r="BZR55"/>
      <c r="BZS55"/>
      <c r="BZT55"/>
      <c r="BZU55"/>
      <c r="BZV55"/>
      <c r="BZW55"/>
      <c r="BZX55"/>
      <c r="BZY55"/>
      <c r="BZZ55"/>
      <c r="CAA55"/>
      <c r="CAB55"/>
      <c r="CAC55"/>
      <c r="CAD55"/>
      <c r="CAE55"/>
      <c r="CAF55"/>
      <c r="CAG55"/>
      <c r="CAH55"/>
      <c r="CAI55"/>
      <c r="CAJ55"/>
      <c r="CAK55"/>
      <c r="CAL55"/>
      <c r="CAM55"/>
      <c r="CAN55"/>
      <c r="CAO55"/>
      <c r="CAP55"/>
      <c r="CAQ55"/>
      <c r="CAR55"/>
      <c r="CAS55"/>
      <c r="CAT55"/>
      <c r="CAU55"/>
      <c r="CAV55"/>
      <c r="CAW55"/>
      <c r="CAX55"/>
      <c r="CAY55"/>
      <c r="CAZ55"/>
      <c r="CBA55"/>
      <c r="CBB55"/>
      <c r="CBC55"/>
      <c r="CBD55"/>
      <c r="CBE55"/>
      <c r="CBF55"/>
      <c r="CBG55"/>
      <c r="CBH55"/>
      <c r="CBI55"/>
      <c r="CBJ55"/>
      <c r="CBK55"/>
      <c r="CBL55"/>
      <c r="CBM55"/>
      <c r="CBN55"/>
      <c r="CBO55"/>
      <c r="CBP55"/>
      <c r="CBQ55"/>
      <c r="CBR55"/>
      <c r="CBS55"/>
      <c r="CBT55"/>
      <c r="CBU55"/>
      <c r="CBV55"/>
      <c r="CBW55"/>
      <c r="CBX55"/>
      <c r="CBY55"/>
      <c r="CBZ55"/>
      <c r="CCA55"/>
      <c r="CCB55"/>
      <c r="CCC55"/>
      <c r="CCD55"/>
      <c r="CCE55"/>
      <c r="CCF55"/>
      <c r="CCG55"/>
      <c r="CCH55"/>
      <c r="CCI55"/>
      <c r="CCJ55"/>
      <c r="CCK55"/>
      <c r="CCL55"/>
      <c r="CCM55"/>
      <c r="CCN55"/>
      <c r="CCO55"/>
      <c r="CCP55"/>
      <c r="CCQ55"/>
      <c r="CCR55"/>
      <c r="CCS55"/>
      <c r="CCT55"/>
      <c r="CCU55"/>
      <c r="CCV55"/>
      <c r="CCW55"/>
      <c r="CCX55"/>
      <c r="CCY55"/>
      <c r="CCZ55"/>
      <c r="CDA55"/>
      <c r="CDB55"/>
      <c r="CDC55"/>
      <c r="CDD55"/>
      <c r="CDE55"/>
      <c r="CDF55"/>
      <c r="CDG55"/>
      <c r="CDH55"/>
      <c r="CDI55"/>
      <c r="CDJ55"/>
      <c r="CDK55"/>
      <c r="CDL55"/>
      <c r="CDM55"/>
      <c r="CDN55"/>
      <c r="CDO55"/>
      <c r="CDP55"/>
      <c r="CDQ55"/>
      <c r="CDR55"/>
      <c r="CDS55"/>
      <c r="CDT55"/>
      <c r="CDU55"/>
      <c r="CDV55"/>
      <c r="CDW55"/>
      <c r="CDX55"/>
      <c r="CDY55"/>
      <c r="CDZ55"/>
      <c r="CEA55"/>
      <c r="CEB55"/>
      <c r="CEC55"/>
      <c r="CED55"/>
      <c r="CEE55"/>
      <c r="CEF55"/>
      <c r="CEG55"/>
      <c r="CEH55"/>
      <c r="CEI55"/>
      <c r="CEJ55"/>
      <c r="CEK55"/>
      <c r="CEL55"/>
      <c r="CEM55"/>
      <c r="CEN55"/>
      <c r="CEO55"/>
      <c r="CEP55"/>
      <c r="CEQ55"/>
      <c r="CER55"/>
      <c r="CES55"/>
      <c r="CET55"/>
      <c r="CEU55"/>
      <c r="CEV55"/>
      <c r="CEW55"/>
      <c r="CEX55"/>
      <c r="CEY55"/>
      <c r="CEZ55"/>
      <c r="CFA55"/>
      <c r="CFB55"/>
      <c r="CFC55"/>
      <c r="CFD55"/>
      <c r="CFE55"/>
      <c r="CFF55"/>
      <c r="CFG55"/>
      <c r="CFH55"/>
      <c r="CFI55"/>
      <c r="CFJ55"/>
      <c r="CFK55"/>
      <c r="CFL55"/>
      <c r="CFM55"/>
      <c r="CFN55"/>
      <c r="CFO55"/>
      <c r="CFP55"/>
      <c r="CFQ55"/>
      <c r="CFR55"/>
      <c r="CFS55"/>
      <c r="CFT55"/>
      <c r="CFU55"/>
      <c r="CFV55"/>
      <c r="CFW55"/>
      <c r="CFX55"/>
      <c r="CFY55"/>
      <c r="CFZ55"/>
      <c r="CGA55"/>
      <c r="CGB55"/>
      <c r="CGC55"/>
      <c r="CGD55"/>
      <c r="CGE55"/>
      <c r="CGF55"/>
      <c r="CGG55"/>
      <c r="CGH55"/>
      <c r="CGI55"/>
      <c r="CGJ55"/>
      <c r="CGK55"/>
      <c r="CGL55"/>
      <c r="CGM55"/>
      <c r="CGN55"/>
      <c r="CGO55"/>
      <c r="CGP55"/>
      <c r="CGQ55"/>
      <c r="CGR55"/>
      <c r="CGS55"/>
      <c r="CGT55"/>
      <c r="CGU55"/>
      <c r="CGV55"/>
      <c r="CGW55"/>
      <c r="CGX55"/>
      <c r="CGY55"/>
      <c r="CGZ55"/>
      <c r="CHA55"/>
      <c r="CHB55"/>
      <c r="CHC55"/>
      <c r="CHD55"/>
      <c r="CHE55"/>
      <c r="CHF55"/>
      <c r="CHG55"/>
      <c r="CHH55"/>
      <c r="CHI55"/>
      <c r="CHJ55"/>
      <c r="CHK55"/>
      <c r="CHL55"/>
      <c r="CHM55"/>
      <c r="CHN55"/>
      <c r="CHO55"/>
      <c r="CHP55"/>
      <c r="CHQ55"/>
      <c r="CHR55"/>
      <c r="CHS55"/>
      <c r="CHT55"/>
      <c r="CHU55"/>
      <c r="CHV55"/>
      <c r="CHW55"/>
      <c r="CHX55"/>
      <c r="CHY55"/>
      <c r="CHZ55"/>
      <c r="CIA55"/>
      <c r="CIB55"/>
      <c r="CIC55"/>
      <c r="CID55"/>
      <c r="CIE55"/>
      <c r="CIF55"/>
      <c r="CIG55"/>
      <c r="CIH55"/>
      <c r="CII55"/>
      <c r="CIJ55"/>
      <c r="CIK55"/>
      <c r="CIL55"/>
      <c r="CIM55"/>
      <c r="CIN55"/>
      <c r="CIO55"/>
      <c r="CIP55"/>
      <c r="CIQ55"/>
      <c r="CIR55"/>
      <c r="CIS55"/>
      <c r="CIT55"/>
      <c r="CIU55"/>
      <c r="CIV55"/>
      <c r="CIW55"/>
      <c r="CIX55"/>
      <c r="CIY55"/>
      <c r="CIZ55"/>
      <c r="CJA55"/>
      <c r="CJB55"/>
      <c r="CJC55"/>
      <c r="CJD55"/>
      <c r="CJE55"/>
      <c r="CJF55"/>
      <c r="CJG55"/>
      <c r="CJH55"/>
      <c r="CJI55"/>
      <c r="CJJ55"/>
      <c r="CJK55"/>
      <c r="CJL55"/>
      <c r="CJM55"/>
      <c r="CJN55"/>
      <c r="CJO55"/>
      <c r="CJP55"/>
      <c r="CJQ55"/>
      <c r="CJR55"/>
      <c r="CJS55"/>
      <c r="CJT55"/>
      <c r="CJU55"/>
      <c r="CJV55"/>
      <c r="CJW55"/>
      <c r="CJX55"/>
      <c r="CJY55"/>
      <c r="CJZ55"/>
      <c r="CKA55"/>
      <c r="CKB55"/>
      <c r="CKC55"/>
      <c r="CKD55"/>
      <c r="CKE55"/>
      <c r="CKF55"/>
      <c r="CKG55"/>
      <c r="CKH55"/>
      <c r="CKI55"/>
      <c r="CKJ55"/>
      <c r="CKK55"/>
      <c r="CKL55"/>
      <c r="CKM55"/>
      <c r="CKN55"/>
      <c r="CKO55"/>
      <c r="CKP55"/>
      <c r="CKQ55"/>
      <c r="CKR55"/>
      <c r="CKS55"/>
      <c r="CKT55"/>
      <c r="CKU55"/>
      <c r="CKV55"/>
      <c r="CKW55"/>
      <c r="CKX55"/>
      <c r="CKY55"/>
      <c r="CKZ55"/>
      <c r="CLA55"/>
      <c r="CLB55"/>
      <c r="CLC55"/>
      <c r="CLD55"/>
      <c r="CLE55"/>
      <c r="CLF55"/>
      <c r="CLG55"/>
      <c r="CLH55"/>
      <c r="CLI55"/>
      <c r="CLJ55"/>
      <c r="CLK55"/>
      <c r="CLL55"/>
      <c r="CLM55"/>
      <c r="CLN55"/>
      <c r="CLO55"/>
      <c r="CLP55"/>
      <c r="CLQ55"/>
      <c r="CLR55"/>
      <c r="CLS55"/>
      <c r="CLT55"/>
      <c r="CLU55"/>
      <c r="CLV55"/>
      <c r="CLW55"/>
      <c r="CLX55"/>
      <c r="CLY55"/>
      <c r="CLZ55"/>
      <c r="CMA55"/>
      <c r="CMB55"/>
      <c r="CMC55"/>
      <c r="CMD55"/>
      <c r="CME55"/>
      <c r="CMF55"/>
      <c r="CMG55"/>
      <c r="CMH55"/>
      <c r="CMI55"/>
      <c r="CMJ55"/>
      <c r="CMK55"/>
      <c r="CML55"/>
      <c r="CMM55"/>
      <c r="CMN55"/>
      <c r="CMO55"/>
      <c r="CMP55"/>
      <c r="CMQ55"/>
      <c r="CMR55"/>
      <c r="CMS55"/>
      <c r="CMT55"/>
      <c r="CMU55"/>
      <c r="CMV55"/>
      <c r="CMW55"/>
      <c r="CMX55"/>
      <c r="CMY55"/>
      <c r="CMZ55"/>
      <c r="CNA55"/>
      <c r="CNB55"/>
      <c r="CNC55"/>
      <c r="CND55"/>
      <c r="CNE55"/>
      <c r="CNF55"/>
      <c r="CNG55"/>
      <c r="CNH55"/>
      <c r="CNI55"/>
      <c r="CNJ55"/>
      <c r="CNK55"/>
      <c r="CNL55"/>
      <c r="CNM55"/>
      <c r="CNN55"/>
      <c r="CNO55"/>
      <c r="CNP55"/>
      <c r="CNQ55"/>
      <c r="CNR55"/>
      <c r="CNS55"/>
      <c r="CNT55"/>
      <c r="CNU55"/>
      <c r="CNV55"/>
      <c r="CNW55"/>
      <c r="CNX55"/>
      <c r="CNY55"/>
      <c r="CNZ55"/>
      <c r="COA55"/>
      <c r="COB55"/>
      <c r="COC55"/>
      <c r="COD55"/>
      <c r="COE55"/>
      <c r="COF55"/>
      <c r="COG55"/>
      <c r="COH55"/>
      <c r="COI55"/>
      <c r="COJ55"/>
      <c r="COK55"/>
      <c r="COL55"/>
      <c r="COM55"/>
      <c r="CON55"/>
      <c r="COO55"/>
      <c r="COP55"/>
      <c r="COQ55"/>
      <c r="COR55"/>
      <c r="COS55"/>
      <c r="COT55"/>
      <c r="COU55"/>
      <c r="COV55"/>
      <c r="COW55"/>
      <c r="COX55"/>
      <c r="COY55"/>
      <c r="COZ55"/>
      <c r="CPA55"/>
      <c r="CPB55"/>
      <c r="CPC55"/>
      <c r="CPD55"/>
      <c r="CPE55"/>
      <c r="CPF55"/>
      <c r="CPG55"/>
      <c r="CPH55"/>
      <c r="CPI55"/>
      <c r="CPJ55"/>
      <c r="CPK55"/>
      <c r="CPL55"/>
      <c r="CPM55"/>
      <c r="CPN55"/>
      <c r="CPO55"/>
      <c r="CPP55"/>
      <c r="CPQ55"/>
      <c r="CPR55"/>
      <c r="CPS55"/>
      <c r="CPT55"/>
      <c r="CPU55"/>
      <c r="CPV55"/>
      <c r="CPW55"/>
      <c r="CPX55"/>
      <c r="CPY55"/>
      <c r="CPZ55"/>
      <c r="CQA55"/>
      <c r="CQB55"/>
      <c r="CQC55"/>
      <c r="CQD55"/>
      <c r="CQE55"/>
      <c r="CQF55"/>
      <c r="CQG55"/>
      <c r="CQH55"/>
      <c r="CQI55"/>
      <c r="CQJ55"/>
      <c r="CQK55"/>
      <c r="CQL55"/>
      <c r="CQM55"/>
      <c r="CQN55"/>
      <c r="CQO55"/>
      <c r="CQP55"/>
      <c r="CQQ55"/>
      <c r="CQR55"/>
      <c r="CQS55"/>
      <c r="CQT55"/>
      <c r="CQU55"/>
      <c r="CQV55"/>
      <c r="CQW55"/>
      <c r="CQX55"/>
      <c r="CQY55"/>
      <c r="CQZ55"/>
      <c r="CRA55"/>
      <c r="CRB55"/>
      <c r="CRC55"/>
      <c r="CRD55"/>
      <c r="CRE55"/>
      <c r="CRF55"/>
      <c r="CRG55"/>
      <c r="CRH55"/>
      <c r="CRI55"/>
      <c r="CRJ55"/>
      <c r="CRK55"/>
      <c r="CRL55"/>
      <c r="CRM55"/>
      <c r="CRN55"/>
      <c r="CRO55"/>
      <c r="CRP55"/>
      <c r="CRQ55"/>
      <c r="CRR55"/>
      <c r="CRS55"/>
      <c r="CRT55"/>
      <c r="CRU55"/>
      <c r="CRV55"/>
      <c r="CRW55"/>
      <c r="CRX55"/>
      <c r="CRY55"/>
      <c r="CRZ55"/>
      <c r="CSA55"/>
      <c r="CSB55"/>
      <c r="CSC55"/>
      <c r="CSD55"/>
      <c r="CSE55"/>
      <c r="CSF55"/>
      <c r="CSG55"/>
      <c r="CSH55"/>
      <c r="CSI55"/>
      <c r="CSJ55"/>
      <c r="CSK55"/>
      <c r="CSL55"/>
      <c r="CSM55"/>
      <c r="CSN55"/>
      <c r="CSO55"/>
      <c r="CSP55"/>
      <c r="CSQ55"/>
      <c r="CSR55"/>
      <c r="CSS55"/>
      <c r="CST55"/>
      <c r="CSU55"/>
      <c r="CSV55"/>
      <c r="CSW55"/>
      <c r="CSX55"/>
      <c r="CSY55"/>
      <c r="CSZ55"/>
      <c r="CTA55"/>
      <c r="CTB55"/>
      <c r="CTC55"/>
      <c r="CTD55"/>
      <c r="CTE55"/>
      <c r="CTF55"/>
      <c r="CTG55"/>
      <c r="CTH55"/>
      <c r="CTI55"/>
      <c r="CTJ55"/>
      <c r="CTK55"/>
      <c r="CTL55"/>
      <c r="CTM55"/>
      <c r="CTN55"/>
      <c r="CTO55"/>
      <c r="CTP55"/>
      <c r="CTQ55"/>
      <c r="CTR55"/>
      <c r="CTS55"/>
      <c r="CTT55"/>
      <c r="CTU55"/>
      <c r="CTV55"/>
      <c r="CTW55"/>
      <c r="CTX55"/>
      <c r="CTY55"/>
      <c r="CTZ55"/>
      <c r="CUA55"/>
      <c r="CUB55"/>
      <c r="CUC55"/>
      <c r="CUD55"/>
      <c r="CUE55"/>
      <c r="CUF55"/>
      <c r="CUG55"/>
      <c r="CUH55"/>
      <c r="CUI55"/>
      <c r="CUJ55"/>
      <c r="CUK55"/>
      <c r="CUL55"/>
      <c r="CUM55"/>
      <c r="CUN55"/>
      <c r="CUO55"/>
      <c r="CUP55"/>
      <c r="CUQ55"/>
      <c r="CUR55"/>
      <c r="CUS55"/>
      <c r="CUT55"/>
      <c r="CUU55"/>
      <c r="CUV55"/>
      <c r="CUW55"/>
      <c r="CUX55"/>
      <c r="CUY55"/>
      <c r="CUZ55"/>
      <c r="CVA55"/>
      <c r="CVB55"/>
      <c r="CVC55"/>
      <c r="CVD55"/>
      <c r="CVE55"/>
      <c r="CVF55"/>
      <c r="CVG55"/>
      <c r="CVH55"/>
      <c r="CVI55"/>
      <c r="CVJ55"/>
      <c r="CVK55"/>
      <c r="CVL55"/>
      <c r="CVM55"/>
      <c r="CVN55"/>
      <c r="CVO55"/>
      <c r="CVP55"/>
      <c r="CVQ55"/>
      <c r="CVR55"/>
      <c r="CVS55"/>
      <c r="CVT55"/>
      <c r="CVU55"/>
      <c r="CVV55"/>
      <c r="CVW55"/>
      <c r="CVX55"/>
      <c r="CVY55"/>
      <c r="CVZ55"/>
      <c r="CWA55"/>
      <c r="CWB55"/>
      <c r="CWC55"/>
      <c r="CWD55"/>
      <c r="CWE55"/>
      <c r="CWF55"/>
      <c r="CWG55"/>
      <c r="CWH55"/>
      <c r="CWI55"/>
      <c r="CWJ55"/>
      <c r="CWK55"/>
      <c r="CWL55"/>
      <c r="CWM55"/>
      <c r="CWN55"/>
      <c r="CWO55"/>
      <c r="CWP55"/>
      <c r="CWQ55"/>
      <c r="CWR55"/>
      <c r="CWS55"/>
      <c r="CWT55"/>
      <c r="CWU55"/>
      <c r="CWV55"/>
      <c r="CWW55"/>
      <c r="CWX55"/>
      <c r="CWY55"/>
      <c r="CWZ55"/>
      <c r="CXA55"/>
      <c r="CXB55"/>
      <c r="CXC55"/>
      <c r="CXD55"/>
      <c r="CXE55"/>
      <c r="CXF55"/>
      <c r="CXG55"/>
      <c r="CXH55"/>
      <c r="CXI55"/>
      <c r="CXJ55"/>
      <c r="CXK55"/>
      <c r="CXL55"/>
      <c r="CXM55"/>
      <c r="CXN55"/>
      <c r="CXO55"/>
      <c r="CXP55"/>
      <c r="CXQ55"/>
      <c r="CXR55"/>
      <c r="CXS55"/>
      <c r="CXT55"/>
      <c r="CXU55"/>
      <c r="CXV55"/>
      <c r="CXW55"/>
      <c r="CXX55"/>
      <c r="CXY55"/>
      <c r="CXZ55"/>
      <c r="CYA55"/>
      <c r="CYB55"/>
      <c r="CYC55"/>
      <c r="CYD55"/>
      <c r="CYE55"/>
      <c r="CYF55"/>
      <c r="CYG55"/>
      <c r="CYH55"/>
      <c r="CYI55"/>
      <c r="CYJ55"/>
      <c r="CYK55"/>
      <c r="CYL55"/>
      <c r="CYM55"/>
      <c r="CYN55"/>
      <c r="CYO55"/>
      <c r="CYP55"/>
      <c r="CYQ55"/>
      <c r="CYR55"/>
      <c r="CYS55"/>
      <c r="CYT55"/>
      <c r="CYU55"/>
      <c r="CYV55"/>
      <c r="CYW55"/>
      <c r="CYX55"/>
      <c r="CYY55"/>
      <c r="CYZ55"/>
      <c r="CZA55"/>
      <c r="CZB55"/>
      <c r="CZC55"/>
      <c r="CZD55"/>
      <c r="CZE55"/>
      <c r="CZF55"/>
      <c r="CZG55"/>
      <c r="CZH55"/>
      <c r="CZI55"/>
      <c r="CZJ55"/>
      <c r="CZK55"/>
      <c r="CZL55"/>
      <c r="CZM55"/>
      <c r="CZN55"/>
      <c r="CZO55"/>
      <c r="CZP55"/>
      <c r="CZQ55"/>
      <c r="CZR55"/>
      <c r="CZS55"/>
      <c r="CZT55"/>
      <c r="CZU55"/>
      <c r="CZV55"/>
      <c r="CZW55"/>
      <c r="CZX55"/>
      <c r="CZY55"/>
      <c r="CZZ55"/>
      <c r="DAA55"/>
      <c r="DAB55"/>
      <c r="DAC55"/>
      <c r="DAD55"/>
      <c r="DAE55"/>
      <c r="DAF55"/>
      <c r="DAG55"/>
      <c r="DAH55"/>
      <c r="DAI55"/>
      <c r="DAJ55"/>
      <c r="DAK55"/>
      <c r="DAL55"/>
      <c r="DAM55"/>
      <c r="DAN55"/>
      <c r="DAO55"/>
      <c r="DAP55"/>
      <c r="DAQ55"/>
      <c r="DAR55"/>
      <c r="DAS55"/>
      <c r="DAT55"/>
      <c r="DAU55"/>
      <c r="DAV55"/>
      <c r="DAW55"/>
      <c r="DAX55"/>
      <c r="DAY55"/>
      <c r="DAZ55"/>
      <c r="DBA55"/>
      <c r="DBB55"/>
      <c r="DBC55"/>
      <c r="DBD55"/>
      <c r="DBE55"/>
      <c r="DBF55"/>
      <c r="DBG55"/>
      <c r="DBH55"/>
      <c r="DBI55"/>
      <c r="DBJ55"/>
      <c r="DBK55"/>
      <c r="DBL55"/>
      <c r="DBM55"/>
      <c r="DBN55"/>
      <c r="DBO55"/>
      <c r="DBP55"/>
      <c r="DBQ55"/>
      <c r="DBR55"/>
      <c r="DBS55"/>
      <c r="DBT55"/>
      <c r="DBU55"/>
      <c r="DBV55"/>
      <c r="DBW55"/>
      <c r="DBX55"/>
      <c r="DBY55"/>
      <c r="DBZ55"/>
      <c r="DCA55"/>
      <c r="DCB55"/>
      <c r="DCC55"/>
      <c r="DCD55"/>
      <c r="DCE55"/>
      <c r="DCF55"/>
      <c r="DCG55"/>
      <c r="DCH55"/>
      <c r="DCI55"/>
      <c r="DCJ55"/>
      <c r="DCK55"/>
      <c r="DCL55"/>
      <c r="DCM55"/>
      <c r="DCN55"/>
      <c r="DCO55"/>
      <c r="DCP55"/>
      <c r="DCQ55"/>
      <c r="DCR55"/>
      <c r="DCS55"/>
      <c r="DCT55"/>
      <c r="DCU55"/>
      <c r="DCV55"/>
      <c r="DCW55"/>
      <c r="DCX55"/>
      <c r="DCY55"/>
      <c r="DCZ55"/>
      <c r="DDA55"/>
      <c r="DDB55"/>
      <c r="DDC55"/>
      <c r="DDD55"/>
      <c r="DDE55"/>
      <c r="DDF55"/>
      <c r="DDG55"/>
      <c r="DDH55"/>
      <c r="DDI55"/>
      <c r="DDJ55"/>
      <c r="DDK55"/>
      <c r="DDL55"/>
      <c r="DDM55"/>
      <c r="DDN55"/>
      <c r="DDO55"/>
      <c r="DDP55"/>
      <c r="DDQ55"/>
      <c r="DDR55"/>
      <c r="DDS55"/>
      <c r="DDT55"/>
      <c r="DDU55"/>
      <c r="DDV55"/>
      <c r="DDW55"/>
      <c r="DDX55"/>
      <c r="DDY55"/>
      <c r="DDZ55"/>
      <c r="DEA55"/>
      <c r="DEB55"/>
      <c r="DEC55"/>
      <c r="DED55"/>
      <c r="DEE55"/>
      <c r="DEF55"/>
      <c r="DEG55"/>
      <c r="DEH55"/>
      <c r="DEI55"/>
      <c r="DEJ55"/>
      <c r="DEK55"/>
      <c r="DEL55"/>
      <c r="DEM55"/>
      <c r="DEN55"/>
      <c r="DEO55"/>
      <c r="DEP55"/>
      <c r="DEQ55"/>
      <c r="DER55"/>
      <c r="DES55"/>
      <c r="DET55"/>
      <c r="DEU55"/>
      <c r="DEV55"/>
      <c r="DEW55"/>
      <c r="DEX55"/>
      <c r="DEY55"/>
      <c r="DEZ55"/>
      <c r="DFA55"/>
      <c r="DFB55"/>
      <c r="DFC55"/>
      <c r="DFD55"/>
      <c r="DFE55"/>
      <c r="DFF55"/>
      <c r="DFG55"/>
      <c r="DFH55"/>
      <c r="DFI55"/>
      <c r="DFJ55"/>
      <c r="DFK55"/>
      <c r="DFL55"/>
      <c r="DFM55"/>
      <c r="DFN55"/>
      <c r="DFO55"/>
      <c r="DFP55"/>
      <c r="DFQ55"/>
      <c r="DFR55"/>
      <c r="DFS55"/>
      <c r="DFT55"/>
      <c r="DFU55"/>
      <c r="DFV55"/>
      <c r="DFW55"/>
      <c r="DFX55"/>
      <c r="DFY55"/>
      <c r="DFZ55"/>
      <c r="DGA55"/>
      <c r="DGB55"/>
      <c r="DGC55"/>
      <c r="DGD55"/>
      <c r="DGE55"/>
      <c r="DGF55"/>
      <c r="DGG55"/>
      <c r="DGH55"/>
      <c r="DGI55"/>
      <c r="DGJ55"/>
      <c r="DGK55"/>
      <c r="DGL55"/>
      <c r="DGM55"/>
      <c r="DGN55"/>
      <c r="DGO55"/>
      <c r="DGP55"/>
      <c r="DGQ55"/>
      <c r="DGR55"/>
      <c r="DGS55"/>
      <c r="DGT55"/>
      <c r="DGU55"/>
      <c r="DGV55"/>
      <c r="DGW55"/>
      <c r="DGX55"/>
      <c r="DGY55"/>
      <c r="DGZ55"/>
      <c r="DHA55"/>
      <c r="DHB55"/>
      <c r="DHC55"/>
      <c r="DHD55"/>
      <c r="DHE55"/>
      <c r="DHF55"/>
      <c r="DHG55"/>
      <c r="DHH55"/>
      <c r="DHI55"/>
      <c r="DHJ55"/>
      <c r="DHK55"/>
      <c r="DHL55"/>
      <c r="DHM55"/>
      <c r="DHN55"/>
      <c r="DHO55"/>
      <c r="DHP55"/>
      <c r="DHQ55"/>
      <c r="DHR55"/>
      <c r="DHS55"/>
      <c r="DHT55"/>
      <c r="DHU55"/>
      <c r="DHV55"/>
      <c r="DHW55"/>
      <c r="DHX55"/>
      <c r="DHY55"/>
      <c r="DHZ55"/>
      <c r="DIA55"/>
      <c r="DIB55"/>
      <c r="DIC55"/>
      <c r="DID55"/>
      <c r="DIE55"/>
      <c r="DIF55"/>
      <c r="DIG55"/>
      <c r="DIH55"/>
      <c r="DII55"/>
      <c r="DIJ55"/>
      <c r="DIK55"/>
      <c r="DIL55"/>
      <c r="DIM55"/>
      <c r="DIN55"/>
      <c r="DIO55"/>
      <c r="DIP55"/>
      <c r="DIQ55"/>
      <c r="DIR55"/>
      <c r="DIS55"/>
      <c r="DIT55"/>
      <c r="DIU55"/>
      <c r="DIV55"/>
      <c r="DIW55"/>
      <c r="DIX55"/>
      <c r="DIY55"/>
      <c r="DIZ55"/>
      <c r="DJA55"/>
      <c r="DJB55"/>
      <c r="DJC55"/>
      <c r="DJD55"/>
      <c r="DJE55"/>
      <c r="DJF55"/>
      <c r="DJG55"/>
      <c r="DJH55"/>
      <c r="DJI55"/>
      <c r="DJJ55"/>
      <c r="DJK55"/>
      <c r="DJL55"/>
      <c r="DJM55"/>
      <c r="DJN55"/>
      <c r="DJO55"/>
      <c r="DJP55"/>
      <c r="DJQ55"/>
      <c r="DJR55"/>
      <c r="DJS55"/>
      <c r="DJT55"/>
      <c r="DJU55"/>
      <c r="DJV55"/>
      <c r="DJW55"/>
      <c r="DJX55"/>
      <c r="DJY55"/>
      <c r="DJZ55"/>
      <c r="DKA55"/>
      <c r="DKB55"/>
      <c r="DKC55"/>
      <c r="DKD55"/>
      <c r="DKE55"/>
      <c r="DKF55"/>
      <c r="DKG55"/>
      <c r="DKH55"/>
      <c r="DKI55"/>
      <c r="DKJ55"/>
      <c r="DKK55"/>
      <c r="DKL55"/>
      <c r="DKM55"/>
      <c r="DKN55"/>
      <c r="DKO55"/>
      <c r="DKP55"/>
      <c r="DKQ55"/>
      <c r="DKR55"/>
      <c r="DKS55"/>
      <c r="DKT55"/>
      <c r="DKU55"/>
      <c r="DKV55"/>
      <c r="DKW55"/>
      <c r="DKX55"/>
      <c r="DKY55"/>
      <c r="DKZ55"/>
      <c r="DLA55"/>
      <c r="DLB55"/>
      <c r="DLC55"/>
      <c r="DLD55"/>
      <c r="DLE55"/>
      <c r="DLF55"/>
      <c r="DLG55"/>
      <c r="DLH55"/>
      <c r="DLI55"/>
      <c r="DLJ55"/>
      <c r="DLK55"/>
      <c r="DLL55"/>
      <c r="DLM55"/>
      <c r="DLN55"/>
      <c r="DLO55"/>
      <c r="DLP55"/>
      <c r="DLQ55"/>
      <c r="DLR55"/>
      <c r="DLS55"/>
      <c r="DLT55"/>
      <c r="DLU55"/>
      <c r="DLV55"/>
      <c r="DLW55"/>
      <c r="DLX55"/>
      <c r="DLY55"/>
      <c r="DLZ55"/>
      <c r="DMA55"/>
      <c r="DMB55"/>
      <c r="DMC55"/>
      <c r="DMD55"/>
      <c r="DME55"/>
      <c r="DMF55"/>
      <c r="DMG55"/>
      <c r="DMH55"/>
      <c r="DMI55"/>
      <c r="DMJ55"/>
      <c r="DMK55"/>
      <c r="DML55"/>
      <c r="DMM55"/>
      <c r="DMN55"/>
      <c r="DMO55"/>
      <c r="DMP55"/>
      <c r="DMQ55"/>
      <c r="DMR55"/>
      <c r="DMS55"/>
      <c r="DMT55"/>
      <c r="DMU55"/>
      <c r="DMV55"/>
      <c r="DMW55"/>
      <c r="DMX55"/>
      <c r="DMY55"/>
      <c r="DMZ55"/>
      <c r="DNA55"/>
      <c r="DNB55"/>
      <c r="DNC55"/>
      <c r="DND55"/>
      <c r="DNE55"/>
      <c r="DNF55"/>
      <c r="DNG55"/>
      <c r="DNH55"/>
      <c r="DNI55"/>
      <c r="DNJ55"/>
      <c r="DNK55"/>
      <c r="DNL55"/>
      <c r="DNM55"/>
      <c r="DNN55"/>
      <c r="DNO55"/>
      <c r="DNP55"/>
      <c r="DNQ55"/>
      <c r="DNR55"/>
      <c r="DNS55"/>
      <c r="DNT55"/>
      <c r="DNU55"/>
      <c r="DNV55"/>
      <c r="DNW55"/>
      <c r="DNX55"/>
      <c r="DNY55"/>
      <c r="DNZ55"/>
      <c r="DOA55"/>
      <c r="DOB55"/>
      <c r="DOC55"/>
      <c r="DOD55"/>
      <c r="DOE55"/>
      <c r="DOF55"/>
      <c r="DOG55"/>
      <c r="DOH55"/>
      <c r="DOI55"/>
      <c r="DOJ55"/>
      <c r="DOK55"/>
      <c r="DOL55"/>
      <c r="DOM55"/>
      <c r="DON55"/>
      <c r="DOO55"/>
      <c r="DOP55"/>
      <c r="DOQ55"/>
      <c r="DOR55"/>
      <c r="DOS55"/>
      <c r="DOT55"/>
      <c r="DOU55"/>
      <c r="DOV55"/>
      <c r="DOW55"/>
      <c r="DOX55"/>
      <c r="DOY55"/>
      <c r="DOZ55"/>
      <c r="DPA55"/>
      <c r="DPB55"/>
      <c r="DPC55"/>
      <c r="DPD55"/>
      <c r="DPE55"/>
      <c r="DPF55"/>
      <c r="DPG55"/>
      <c r="DPH55"/>
      <c r="DPI55"/>
      <c r="DPJ55"/>
      <c r="DPK55"/>
      <c r="DPL55"/>
      <c r="DPM55"/>
      <c r="DPN55"/>
      <c r="DPO55"/>
      <c r="DPP55"/>
      <c r="DPQ55"/>
      <c r="DPR55"/>
      <c r="DPS55"/>
      <c r="DPT55"/>
      <c r="DPU55"/>
      <c r="DPV55"/>
      <c r="DPW55"/>
      <c r="DPX55"/>
      <c r="DPY55"/>
      <c r="DPZ55"/>
      <c r="DQA55"/>
      <c r="DQB55"/>
      <c r="DQC55"/>
      <c r="DQD55"/>
      <c r="DQE55"/>
      <c r="DQF55"/>
      <c r="DQG55"/>
      <c r="DQH55"/>
      <c r="DQI55"/>
      <c r="DQJ55"/>
      <c r="DQK55"/>
      <c r="DQL55"/>
      <c r="DQM55"/>
      <c r="DQN55"/>
      <c r="DQO55"/>
      <c r="DQP55"/>
      <c r="DQQ55"/>
      <c r="DQR55"/>
      <c r="DQS55"/>
      <c r="DQT55"/>
      <c r="DQU55"/>
      <c r="DQV55"/>
      <c r="DQW55"/>
      <c r="DQX55"/>
      <c r="DQY55"/>
      <c r="DQZ55"/>
      <c r="DRA55"/>
      <c r="DRB55"/>
      <c r="DRC55"/>
      <c r="DRD55"/>
      <c r="DRE55"/>
      <c r="DRF55"/>
      <c r="DRG55"/>
      <c r="DRH55"/>
      <c r="DRI55"/>
      <c r="DRJ55"/>
      <c r="DRK55"/>
      <c r="DRL55"/>
      <c r="DRM55"/>
      <c r="DRN55"/>
      <c r="DRO55"/>
      <c r="DRP55"/>
      <c r="DRQ55"/>
      <c r="DRR55"/>
      <c r="DRS55"/>
      <c r="DRT55"/>
      <c r="DRU55"/>
      <c r="DRV55"/>
      <c r="DRW55"/>
      <c r="DRX55"/>
      <c r="DRY55"/>
      <c r="DRZ55"/>
      <c r="DSA55"/>
      <c r="DSB55"/>
      <c r="DSC55"/>
      <c r="DSD55"/>
      <c r="DSE55"/>
      <c r="DSF55"/>
      <c r="DSG55"/>
      <c r="DSH55"/>
      <c r="DSI55"/>
      <c r="DSJ55"/>
      <c r="DSK55"/>
      <c r="DSL55"/>
      <c r="DSM55"/>
      <c r="DSN55"/>
      <c r="DSO55"/>
      <c r="DSP55"/>
      <c r="DSQ55"/>
      <c r="DSR55"/>
      <c r="DSS55"/>
      <c r="DST55"/>
      <c r="DSU55"/>
      <c r="DSV55"/>
      <c r="DSW55"/>
      <c r="DSX55"/>
      <c r="DSY55"/>
      <c r="DSZ55"/>
      <c r="DTA55"/>
      <c r="DTB55"/>
      <c r="DTC55"/>
      <c r="DTD55"/>
      <c r="DTE55"/>
      <c r="DTF55"/>
      <c r="DTG55"/>
      <c r="DTH55"/>
      <c r="DTI55"/>
      <c r="DTJ55"/>
      <c r="DTK55"/>
      <c r="DTL55"/>
      <c r="DTM55"/>
      <c r="DTN55"/>
      <c r="DTO55"/>
      <c r="DTP55"/>
      <c r="DTQ55"/>
      <c r="DTR55"/>
      <c r="DTS55"/>
      <c r="DTT55"/>
      <c r="DTU55"/>
      <c r="DTV55"/>
      <c r="DTW55"/>
      <c r="DTX55"/>
      <c r="DTY55"/>
      <c r="DTZ55"/>
      <c r="DUA55"/>
      <c r="DUB55"/>
      <c r="DUC55"/>
      <c r="DUD55"/>
      <c r="DUE55"/>
      <c r="DUF55"/>
      <c r="DUG55"/>
      <c r="DUH55"/>
      <c r="DUI55"/>
      <c r="DUJ55"/>
      <c r="DUK55"/>
      <c r="DUL55"/>
      <c r="DUM55"/>
      <c r="DUN55"/>
      <c r="DUO55"/>
      <c r="DUP55"/>
      <c r="DUQ55"/>
      <c r="DUR55"/>
      <c r="DUS55"/>
      <c r="DUT55"/>
      <c r="DUU55"/>
      <c r="DUV55"/>
      <c r="DUW55"/>
      <c r="DUX55"/>
      <c r="DUY55"/>
      <c r="DUZ55"/>
      <c r="DVA55"/>
      <c r="DVB55"/>
      <c r="DVC55"/>
      <c r="DVD55"/>
      <c r="DVE55"/>
      <c r="DVF55"/>
      <c r="DVG55"/>
      <c r="DVH55"/>
      <c r="DVI55"/>
      <c r="DVJ55"/>
      <c r="DVK55"/>
      <c r="DVL55"/>
      <c r="DVM55"/>
      <c r="DVN55"/>
      <c r="DVO55"/>
      <c r="DVP55"/>
      <c r="DVQ55"/>
      <c r="DVR55"/>
      <c r="DVS55"/>
      <c r="DVT55"/>
      <c r="DVU55"/>
      <c r="DVV55"/>
      <c r="DVW55"/>
      <c r="DVX55"/>
      <c r="DVY55"/>
      <c r="DVZ55"/>
      <c r="DWA55"/>
      <c r="DWB55"/>
      <c r="DWC55"/>
      <c r="DWD55"/>
      <c r="DWE55"/>
      <c r="DWF55"/>
      <c r="DWG55"/>
      <c r="DWH55"/>
      <c r="DWI55"/>
      <c r="DWJ55"/>
      <c r="DWK55"/>
      <c r="DWL55"/>
      <c r="DWM55"/>
      <c r="DWN55"/>
      <c r="DWO55"/>
      <c r="DWP55"/>
      <c r="DWQ55"/>
      <c r="DWR55"/>
      <c r="DWS55"/>
      <c r="DWT55"/>
      <c r="DWU55"/>
      <c r="DWV55"/>
      <c r="DWW55"/>
      <c r="DWX55"/>
      <c r="DWY55"/>
      <c r="DWZ55"/>
      <c r="DXA55"/>
      <c r="DXB55"/>
      <c r="DXC55"/>
      <c r="DXD55"/>
      <c r="DXE55"/>
      <c r="DXF55"/>
      <c r="DXG55"/>
      <c r="DXH55"/>
      <c r="DXI55"/>
      <c r="DXJ55"/>
      <c r="DXK55"/>
      <c r="DXL55"/>
      <c r="DXM55"/>
      <c r="DXN55"/>
      <c r="DXO55"/>
      <c r="DXP55"/>
      <c r="DXQ55"/>
      <c r="DXR55"/>
      <c r="DXS55"/>
      <c r="DXT55"/>
      <c r="DXU55"/>
      <c r="DXV55"/>
      <c r="DXW55"/>
      <c r="DXX55"/>
      <c r="DXY55"/>
      <c r="DXZ55"/>
      <c r="DYA55"/>
      <c r="DYB55"/>
      <c r="DYC55"/>
      <c r="DYD55"/>
      <c r="DYE55"/>
      <c r="DYF55"/>
      <c r="DYG55"/>
      <c r="DYH55"/>
      <c r="DYI55"/>
      <c r="DYJ55"/>
      <c r="DYK55"/>
      <c r="DYL55"/>
      <c r="DYM55"/>
      <c r="DYN55"/>
      <c r="DYO55"/>
      <c r="DYP55"/>
      <c r="DYQ55"/>
      <c r="DYR55"/>
      <c r="DYS55"/>
      <c r="DYT55"/>
      <c r="DYU55"/>
      <c r="DYV55"/>
      <c r="DYW55"/>
      <c r="DYX55"/>
      <c r="DYY55"/>
      <c r="DYZ55"/>
      <c r="DZA55"/>
      <c r="DZB55"/>
      <c r="DZC55"/>
      <c r="DZD55"/>
      <c r="DZE55"/>
      <c r="DZF55"/>
      <c r="DZG55"/>
      <c r="DZH55"/>
      <c r="DZI55"/>
      <c r="DZJ55"/>
      <c r="DZK55"/>
      <c r="DZL55"/>
      <c r="DZM55"/>
      <c r="DZN55"/>
      <c r="DZO55"/>
      <c r="DZP55"/>
      <c r="DZQ55"/>
      <c r="DZR55"/>
      <c r="DZS55"/>
      <c r="DZT55"/>
      <c r="DZU55"/>
      <c r="DZV55"/>
      <c r="DZW55"/>
      <c r="DZX55"/>
      <c r="DZY55"/>
      <c r="DZZ55"/>
      <c r="EAA55"/>
      <c r="EAB55"/>
      <c r="EAC55"/>
      <c r="EAD55"/>
      <c r="EAE55"/>
      <c r="EAF55"/>
      <c r="EAG55"/>
      <c r="EAH55"/>
      <c r="EAI55"/>
      <c r="EAJ55"/>
      <c r="EAK55"/>
      <c r="EAL55"/>
      <c r="EAM55"/>
      <c r="EAN55"/>
      <c r="EAO55"/>
      <c r="EAP55"/>
      <c r="EAQ55"/>
      <c r="EAR55"/>
      <c r="EAS55"/>
      <c r="EAT55"/>
      <c r="EAU55"/>
      <c r="EAV55"/>
      <c r="EAW55"/>
      <c r="EAX55"/>
      <c r="EAY55"/>
      <c r="EAZ55"/>
      <c r="EBA55"/>
      <c r="EBB55"/>
      <c r="EBC55"/>
      <c r="EBD55"/>
      <c r="EBE55"/>
      <c r="EBF55"/>
      <c r="EBG55"/>
      <c r="EBH55"/>
      <c r="EBI55"/>
      <c r="EBJ55"/>
      <c r="EBK55"/>
      <c r="EBL55"/>
      <c r="EBM55"/>
      <c r="EBN55"/>
      <c r="EBO55"/>
      <c r="EBP55"/>
      <c r="EBQ55"/>
      <c r="EBR55"/>
      <c r="EBS55"/>
      <c r="EBT55"/>
      <c r="EBU55"/>
      <c r="EBV55"/>
      <c r="EBW55"/>
      <c r="EBX55"/>
      <c r="EBY55"/>
      <c r="EBZ55"/>
      <c r="ECA55"/>
      <c r="ECB55"/>
      <c r="ECC55"/>
      <c r="ECD55"/>
      <c r="ECE55"/>
      <c r="ECF55"/>
      <c r="ECG55"/>
      <c r="ECH55"/>
      <c r="ECI55"/>
      <c r="ECJ55"/>
      <c r="ECK55"/>
      <c r="ECL55"/>
      <c r="ECM55"/>
      <c r="ECN55"/>
      <c r="ECO55"/>
      <c r="ECP55"/>
      <c r="ECQ55"/>
      <c r="ECR55"/>
      <c r="ECS55"/>
      <c r="ECT55"/>
      <c r="ECU55"/>
      <c r="ECV55"/>
      <c r="ECW55"/>
      <c r="ECX55"/>
      <c r="ECY55"/>
      <c r="ECZ55"/>
      <c r="EDA55"/>
      <c r="EDB55"/>
      <c r="EDC55"/>
      <c r="EDD55"/>
      <c r="EDE55"/>
      <c r="EDF55"/>
      <c r="EDG55"/>
      <c r="EDH55"/>
      <c r="EDI55"/>
      <c r="EDJ55"/>
      <c r="EDK55"/>
      <c r="EDL55"/>
      <c r="EDM55"/>
      <c r="EDN55"/>
      <c r="EDO55"/>
      <c r="EDP55"/>
      <c r="EDQ55"/>
      <c r="EDR55"/>
      <c r="EDS55"/>
      <c r="EDT55"/>
      <c r="EDU55"/>
      <c r="EDV55"/>
      <c r="EDW55"/>
      <c r="EDX55"/>
      <c r="EDY55"/>
      <c r="EDZ55"/>
      <c r="EEA55"/>
      <c r="EEB55"/>
      <c r="EEC55"/>
      <c r="EED55"/>
      <c r="EEE55"/>
      <c r="EEF55"/>
      <c r="EEG55"/>
      <c r="EEH55"/>
      <c r="EEI55"/>
      <c r="EEJ55"/>
      <c r="EEK55"/>
      <c r="EEL55"/>
      <c r="EEM55"/>
      <c r="EEN55"/>
      <c r="EEO55"/>
      <c r="EEP55"/>
      <c r="EEQ55"/>
      <c r="EER55"/>
      <c r="EES55"/>
      <c r="EET55"/>
      <c r="EEU55"/>
      <c r="EEV55"/>
      <c r="EEW55"/>
      <c r="EEX55"/>
      <c r="EEY55"/>
      <c r="EEZ55"/>
      <c r="EFA55"/>
      <c r="EFB55"/>
      <c r="EFC55"/>
      <c r="EFD55"/>
      <c r="EFE55"/>
      <c r="EFF55"/>
      <c r="EFG55"/>
      <c r="EFH55"/>
      <c r="EFI55"/>
      <c r="EFJ55"/>
      <c r="EFK55"/>
      <c r="EFL55"/>
      <c r="EFM55"/>
      <c r="EFN55"/>
      <c r="EFO55"/>
      <c r="EFP55"/>
      <c r="EFQ55"/>
      <c r="EFR55"/>
      <c r="EFS55"/>
      <c r="EFT55"/>
      <c r="EFU55"/>
      <c r="EFV55"/>
      <c r="EFW55"/>
      <c r="EFX55"/>
      <c r="EFY55"/>
      <c r="EFZ55"/>
      <c r="EGA55"/>
      <c r="EGB55"/>
      <c r="EGC55"/>
      <c r="EGD55"/>
      <c r="EGE55"/>
      <c r="EGF55"/>
      <c r="EGG55"/>
      <c r="EGH55"/>
      <c r="EGI55"/>
      <c r="EGJ55"/>
      <c r="EGK55"/>
      <c r="EGL55"/>
      <c r="EGM55"/>
      <c r="EGN55"/>
      <c r="EGO55"/>
      <c r="EGP55"/>
      <c r="EGQ55"/>
      <c r="EGR55"/>
      <c r="EGS55"/>
      <c r="EGT55"/>
      <c r="EGU55"/>
      <c r="EGV55"/>
      <c r="EGW55"/>
      <c r="EGX55"/>
      <c r="EGY55"/>
      <c r="EGZ55"/>
      <c r="EHA55"/>
      <c r="EHB55"/>
      <c r="EHC55"/>
      <c r="EHD55"/>
      <c r="EHE55"/>
      <c r="EHF55"/>
      <c r="EHG55"/>
      <c r="EHH55"/>
      <c r="EHI55"/>
      <c r="EHJ55"/>
      <c r="EHK55"/>
      <c r="EHL55"/>
      <c r="EHM55"/>
      <c r="EHN55"/>
      <c r="EHO55"/>
      <c r="EHP55"/>
      <c r="EHQ55"/>
      <c r="EHR55"/>
      <c r="EHS55"/>
      <c r="EHT55"/>
      <c r="EHU55"/>
      <c r="EHV55"/>
      <c r="EHW55"/>
      <c r="EHX55"/>
      <c r="EHY55"/>
      <c r="EHZ55"/>
      <c r="EIA55"/>
      <c r="EIB55"/>
      <c r="EIC55"/>
      <c r="EID55"/>
      <c r="EIE55"/>
      <c r="EIF55"/>
      <c r="EIG55"/>
      <c r="EIH55"/>
      <c r="EII55"/>
      <c r="EIJ55"/>
      <c r="EIK55"/>
      <c r="EIL55"/>
      <c r="EIM55"/>
      <c r="EIN55"/>
      <c r="EIO55"/>
      <c r="EIP55"/>
      <c r="EIQ55"/>
      <c r="EIR55"/>
      <c r="EIS55"/>
      <c r="EIT55"/>
      <c r="EIU55"/>
      <c r="EIV55"/>
      <c r="EIW55"/>
      <c r="EIX55"/>
      <c r="EIY55"/>
      <c r="EIZ55"/>
      <c r="EJA55"/>
      <c r="EJB55"/>
      <c r="EJC55"/>
      <c r="EJD55"/>
      <c r="EJE55"/>
      <c r="EJF55"/>
      <c r="EJG55"/>
      <c r="EJH55"/>
      <c r="EJI55"/>
      <c r="EJJ55"/>
      <c r="EJK55"/>
      <c r="EJL55"/>
      <c r="EJM55"/>
      <c r="EJN55"/>
      <c r="EJO55"/>
      <c r="EJP55"/>
      <c r="EJQ55"/>
      <c r="EJR55"/>
      <c r="EJS55"/>
      <c r="EJT55"/>
      <c r="EJU55"/>
      <c r="EJV55"/>
      <c r="EJW55"/>
      <c r="EJX55"/>
      <c r="EJY55"/>
      <c r="EJZ55"/>
      <c r="EKA55"/>
      <c r="EKB55"/>
      <c r="EKC55"/>
      <c r="EKD55"/>
      <c r="EKE55"/>
      <c r="EKF55"/>
      <c r="EKG55"/>
      <c r="EKH55"/>
      <c r="EKI55"/>
      <c r="EKJ55"/>
      <c r="EKK55"/>
      <c r="EKL55"/>
      <c r="EKM55"/>
      <c r="EKN55"/>
      <c r="EKO55"/>
      <c r="EKP55"/>
      <c r="EKQ55"/>
      <c r="EKR55"/>
      <c r="EKS55"/>
      <c r="EKT55"/>
      <c r="EKU55"/>
      <c r="EKV55"/>
      <c r="EKW55"/>
      <c r="EKX55"/>
      <c r="EKY55"/>
      <c r="EKZ55"/>
      <c r="ELA55"/>
      <c r="ELB55"/>
      <c r="ELC55"/>
      <c r="ELD55"/>
      <c r="ELE55"/>
      <c r="ELF55"/>
      <c r="ELG55"/>
      <c r="ELH55"/>
      <c r="ELI55"/>
      <c r="ELJ55"/>
      <c r="ELK55"/>
      <c r="ELL55"/>
      <c r="ELM55"/>
      <c r="ELN55"/>
      <c r="ELO55"/>
      <c r="ELP55"/>
      <c r="ELQ55"/>
      <c r="ELR55"/>
      <c r="ELS55"/>
      <c r="ELT55"/>
      <c r="ELU55"/>
      <c r="ELV55"/>
      <c r="ELW55"/>
      <c r="ELX55"/>
      <c r="ELY55"/>
      <c r="ELZ55"/>
      <c r="EMA55"/>
      <c r="EMB55"/>
      <c r="EMC55"/>
      <c r="EMD55"/>
      <c r="EME55"/>
      <c r="EMF55"/>
      <c r="EMG55"/>
      <c r="EMH55"/>
      <c r="EMI55"/>
      <c r="EMJ55"/>
      <c r="EMK55"/>
      <c r="EML55"/>
      <c r="EMM55"/>
      <c r="EMN55"/>
      <c r="EMO55"/>
      <c r="EMP55"/>
      <c r="EMQ55"/>
      <c r="EMR55"/>
      <c r="EMS55"/>
      <c r="EMT55"/>
      <c r="EMU55"/>
      <c r="EMV55"/>
      <c r="EMW55"/>
      <c r="EMX55"/>
      <c r="EMY55"/>
      <c r="EMZ55"/>
      <c r="ENA55"/>
      <c r="ENB55"/>
      <c r="ENC55"/>
      <c r="END55"/>
      <c r="ENE55"/>
      <c r="ENF55"/>
      <c r="ENG55"/>
      <c r="ENH55"/>
      <c r="ENI55"/>
      <c r="ENJ55"/>
      <c r="ENK55"/>
      <c r="ENL55"/>
      <c r="ENM55"/>
      <c r="ENN55"/>
      <c r="ENO55"/>
      <c r="ENP55"/>
      <c r="ENQ55"/>
      <c r="ENR55"/>
      <c r="ENS55"/>
      <c r="ENT55"/>
      <c r="ENU55"/>
      <c r="ENV55"/>
      <c r="ENW55"/>
      <c r="ENX55"/>
      <c r="ENY55"/>
      <c r="ENZ55"/>
      <c r="EOA55"/>
      <c r="EOB55"/>
      <c r="EOC55"/>
      <c r="EOD55"/>
      <c r="EOE55"/>
      <c r="EOF55"/>
      <c r="EOG55"/>
      <c r="EOH55"/>
      <c r="EOI55"/>
      <c r="EOJ55"/>
      <c r="EOK55"/>
      <c r="EOL55"/>
      <c r="EOM55"/>
      <c r="EON55"/>
      <c r="EOO55"/>
      <c r="EOP55"/>
      <c r="EOQ55"/>
      <c r="EOR55"/>
      <c r="EOS55"/>
      <c r="EOT55"/>
      <c r="EOU55"/>
      <c r="EOV55"/>
      <c r="EOW55"/>
      <c r="EOX55"/>
      <c r="EOY55"/>
      <c r="EOZ55"/>
      <c r="EPA55"/>
      <c r="EPB55"/>
      <c r="EPC55"/>
      <c r="EPD55"/>
      <c r="EPE55"/>
      <c r="EPF55"/>
      <c r="EPG55"/>
      <c r="EPH55"/>
      <c r="EPI55"/>
      <c r="EPJ55"/>
      <c r="EPK55"/>
      <c r="EPL55"/>
      <c r="EPM55"/>
      <c r="EPN55"/>
      <c r="EPO55"/>
      <c r="EPP55"/>
      <c r="EPQ55"/>
      <c r="EPR55"/>
      <c r="EPS55"/>
      <c r="EPT55"/>
      <c r="EPU55"/>
      <c r="EPV55"/>
      <c r="EPW55"/>
      <c r="EPX55"/>
      <c r="EPY55"/>
      <c r="EPZ55"/>
      <c r="EQA55"/>
      <c r="EQB55"/>
      <c r="EQC55"/>
      <c r="EQD55"/>
      <c r="EQE55"/>
      <c r="EQF55"/>
      <c r="EQG55"/>
      <c r="EQH55"/>
      <c r="EQI55"/>
      <c r="EQJ55"/>
      <c r="EQK55"/>
      <c r="EQL55"/>
      <c r="EQM55"/>
      <c r="EQN55"/>
      <c r="EQO55"/>
      <c r="EQP55"/>
      <c r="EQQ55"/>
      <c r="EQR55"/>
      <c r="EQS55"/>
      <c r="EQT55"/>
      <c r="EQU55"/>
      <c r="EQV55"/>
      <c r="EQW55"/>
      <c r="EQX55"/>
      <c r="EQY55"/>
      <c r="EQZ55"/>
      <c r="ERA55"/>
      <c r="ERB55"/>
      <c r="ERC55"/>
      <c r="ERD55"/>
      <c r="ERE55"/>
      <c r="ERF55"/>
      <c r="ERG55"/>
      <c r="ERH55"/>
      <c r="ERI55"/>
      <c r="ERJ55"/>
      <c r="ERK55"/>
      <c r="ERL55"/>
      <c r="ERM55"/>
      <c r="ERN55"/>
      <c r="ERO55"/>
      <c r="ERP55"/>
      <c r="ERQ55"/>
      <c r="ERR55"/>
      <c r="ERS55"/>
      <c r="ERT55"/>
      <c r="ERU55"/>
      <c r="ERV55"/>
      <c r="ERW55"/>
      <c r="ERX55"/>
      <c r="ERY55"/>
      <c r="ERZ55"/>
      <c r="ESA55"/>
      <c r="ESB55"/>
      <c r="ESC55"/>
      <c r="ESD55"/>
      <c r="ESE55"/>
      <c r="ESF55"/>
      <c r="ESG55"/>
      <c r="ESH55"/>
      <c r="ESI55"/>
      <c r="ESJ55"/>
      <c r="ESK55"/>
      <c r="ESL55"/>
      <c r="ESM55"/>
      <c r="ESN55"/>
      <c r="ESO55"/>
      <c r="ESP55"/>
      <c r="ESQ55"/>
      <c r="ESR55"/>
      <c r="ESS55"/>
      <c r="EST55"/>
      <c r="ESU55"/>
      <c r="ESV55"/>
      <c r="ESW55"/>
      <c r="ESX55"/>
      <c r="ESY55"/>
      <c r="ESZ55"/>
      <c r="ETA55"/>
      <c r="ETB55"/>
      <c r="ETC55"/>
      <c r="ETD55"/>
      <c r="ETE55"/>
      <c r="ETF55"/>
      <c r="ETG55"/>
      <c r="ETH55"/>
      <c r="ETI55"/>
      <c r="ETJ55"/>
      <c r="ETK55"/>
      <c r="ETL55"/>
      <c r="ETM55"/>
      <c r="ETN55"/>
      <c r="ETO55"/>
      <c r="ETP55"/>
      <c r="ETQ55"/>
      <c r="ETR55"/>
      <c r="ETS55"/>
      <c r="ETT55"/>
      <c r="ETU55"/>
      <c r="ETV55"/>
      <c r="ETW55"/>
      <c r="ETX55"/>
      <c r="ETY55"/>
      <c r="ETZ55"/>
      <c r="EUA55"/>
      <c r="EUB55"/>
      <c r="EUC55"/>
      <c r="EUD55"/>
      <c r="EUE55"/>
      <c r="EUF55"/>
      <c r="EUG55"/>
      <c r="EUH55"/>
      <c r="EUI55"/>
      <c r="EUJ55"/>
      <c r="EUK55"/>
      <c r="EUL55"/>
      <c r="EUM55"/>
      <c r="EUN55"/>
      <c r="EUO55"/>
      <c r="EUP55"/>
      <c r="EUQ55"/>
      <c r="EUR55"/>
      <c r="EUS55"/>
      <c r="EUT55"/>
      <c r="EUU55"/>
      <c r="EUV55"/>
      <c r="EUW55"/>
      <c r="EUX55"/>
      <c r="EUY55"/>
      <c r="EUZ55"/>
      <c r="EVA55"/>
      <c r="EVB55"/>
      <c r="EVC55"/>
      <c r="EVD55"/>
      <c r="EVE55"/>
      <c r="EVF55"/>
      <c r="EVG55"/>
      <c r="EVH55"/>
      <c r="EVI55"/>
      <c r="EVJ55"/>
      <c r="EVK55"/>
      <c r="EVL55"/>
      <c r="EVM55"/>
      <c r="EVN55"/>
      <c r="EVO55"/>
      <c r="EVP55"/>
      <c r="EVQ55"/>
      <c r="EVR55"/>
      <c r="EVS55"/>
      <c r="EVT55"/>
      <c r="EVU55"/>
      <c r="EVV55"/>
      <c r="EVW55"/>
      <c r="EVX55"/>
      <c r="EVY55"/>
      <c r="EVZ55"/>
      <c r="EWA55"/>
      <c r="EWB55"/>
      <c r="EWC55"/>
      <c r="EWD55"/>
      <c r="EWE55"/>
      <c r="EWF55"/>
      <c r="EWG55"/>
      <c r="EWH55"/>
      <c r="EWI55"/>
      <c r="EWJ55"/>
      <c r="EWK55"/>
      <c r="EWL55"/>
      <c r="EWM55"/>
      <c r="EWN55"/>
      <c r="EWO55"/>
      <c r="EWP55"/>
      <c r="EWQ55"/>
      <c r="EWR55"/>
      <c r="EWS55"/>
      <c r="EWT55"/>
      <c r="EWU55"/>
      <c r="EWV55"/>
      <c r="EWW55"/>
      <c r="EWX55"/>
      <c r="EWY55"/>
      <c r="EWZ55"/>
      <c r="EXA55"/>
      <c r="EXB55"/>
      <c r="EXC55"/>
      <c r="EXD55"/>
      <c r="EXE55"/>
      <c r="EXF55"/>
      <c r="EXG55"/>
      <c r="EXH55"/>
      <c r="EXI55"/>
      <c r="EXJ55"/>
      <c r="EXK55"/>
      <c r="EXL55"/>
      <c r="EXM55"/>
      <c r="EXN55"/>
      <c r="EXO55"/>
      <c r="EXP55"/>
      <c r="EXQ55"/>
      <c r="EXR55"/>
      <c r="EXS55"/>
      <c r="EXT55"/>
      <c r="EXU55"/>
      <c r="EXV55"/>
      <c r="EXW55"/>
      <c r="EXX55"/>
      <c r="EXY55"/>
      <c r="EXZ55"/>
      <c r="EYA55"/>
      <c r="EYB55"/>
      <c r="EYC55"/>
      <c r="EYD55"/>
      <c r="EYE55"/>
      <c r="EYF55"/>
      <c r="EYG55"/>
      <c r="EYH55"/>
      <c r="EYI55"/>
      <c r="EYJ55"/>
      <c r="EYK55"/>
      <c r="EYL55"/>
      <c r="EYM55"/>
      <c r="EYN55"/>
      <c r="EYO55"/>
      <c r="EYP55"/>
      <c r="EYQ55"/>
      <c r="EYR55"/>
      <c r="EYS55"/>
      <c r="EYT55"/>
      <c r="EYU55"/>
      <c r="EYV55"/>
      <c r="EYW55"/>
      <c r="EYX55"/>
      <c r="EYY55"/>
      <c r="EYZ55"/>
      <c r="EZA55"/>
      <c r="EZB55"/>
      <c r="EZC55"/>
      <c r="EZD55"/>
      <c r="EZE55"/>
      <c r="EZF55"/>
      <c r="EZG55"/>
      <c r="EZH55"/>
      <c r="EZI55"/>
      <c r="EZJ55"/>
      <c r="EZK55"/>
      <c r="EZL55"/>
      <c r="EZM55"/>
      <c r="EZN55"/>
      <c r="EZO55"/>
      <c r="EZP55"/>
      <c r="EZQ55"/>
      <c r="EZR55"/>
      <c r="EZS55"/>
      <c r="EZT55"/>
      <c r="EZU55"/>
      <c r="EZV55"/>
      <c r="EZW55"/>
      <c r="EZX55"/>
      <c r="EZY55"/>
      <c r="EZZ55"/>
      <c r="FAA55"/>
      <c r="FAB55"/>
      <c r="FAC55"/>
      <c r="FAD55"/>
      <c r="FAE55"/>
      <c r="FAF55"/>
      <c r="FAG55"/>
      <c r="FAH55"/>
      <c r="FAI55"/>
      <c r="FAJ55"/>
      <c r="FAK55"/>
      <c r="FAL55"/>
      <c r="FAM55"/>
      <c r="FAN55"/>
      <c r="FAO55"/>
      <c r="FAP55"/>
      <c r="FAQ55"/>
      <c r="FAR55"/>
      <c r="FAS55"/>
      <c r="FAT55"/>
      <c r="FAU55"/>
      <c r="FAV55"/>
      <c r="FAW55"/>
      <c r="FAX55"/>
      <c r="FAY55"/>
      <c r="FAZ55"/>
      <c r="FBA55"/>
      <c r="FBB55"/>
      <c r="FBC55"/>
      <c r="FBD55"/>
      <c r="FBE55"/>
      <c r="FBF55"/>
      <c r="FBG55"/>
      <c r="FBH55"/>
      <c r="FBI55"/>
      <c r="FBJ55"/>
      <c r="FBK55"/>
      <c r="FBL55"/>
      <c r="FBM55"/>
      <c r="FBN55"/>
      <c r="FBO55"/>
      <c r="FBP55"/>
      <c r="FBQ55"/>
      <c r="FBR55"/>
      <c r="FBS55"/>
      <c r="FBT55"/>
      <c r="FBU55"/>
      <c r="FBV55"/>
      <c r="FBW55"/>
      <c r="FBX55"/>
      <c r="FBY55"/>
      <c r="FBZ55"/>
      <c r="FCA55"/>
      <c r="FCB55"/>
      <c r="FCC55"/>
      <c r="FCD55"/>
      <c r="FCE55"/>
      <c r="FCF55"/>
      <c r="FCG55"/>
      <c r="FCH55"/>
      <c r="FCI55"/>
      <c r="FCJ55"/>
      <c r="FCK55"/>
      <c r="FCL55"/>
      <c r="FCM55"/>
      <c r="FCN55"/>
      <c r="FCO55"/>
      <c r="FCP55"/>
      <c r="FCQ55"/>
      <c r="FCR55"/>
      <c r="FCS55"/>
      <c r="FCT55"/>
      <c r="FCU55"/>
      <c r="FCV55"/>
      <c r="FCW55"/>
      <c r="FCX55"/>
      <c r="FCY55"/>
      <c r="FCZ55"/>
      <c r="FDA55"/>
      <c r="FDB55"/>
      <c r="FDC55"/>
      <c r="FDD55"/>
      <c r="FDE55"/>
      <c r="FDF55"/>
      <c r="FDG55"/>
      <c r="FDH55"/>
      <c r="FDI55"/>
      <c r="FDJ55"/>
      <c r="FDK55"/>
      <c r="FDL55"/>
      <c r="FDM55"/>
      <c r="FDN55"/>
      <c r="FDO55"/>
      <c r="FDP55"/>
      <c r="FDQ55"/>
      <c r="FDR55"/>
      <c r="FDS55"/>
      <c r="FDT55"/>
      <c r="FDU55"/>
      <c r="FDV55"/>
      <c r="FDW55"/>
      <c r="FDX55"/>
      <c r="FDY55"/>
      <c r="FDZ55"/>
      <c r="FEA55"/>
      <c r="FEB55"/>
      <c r="FEC55"/>
      <c r="FED55"/>
      <c r="FEE55"/>
      <c r="FEF55"/>
      <c r="FEG55"/>
      <c r="FEH55"/>
      <c r="FEI55"/>
      <c r="FEJ55"/>
      <c r="FEK55"/>
      <c r="FEL55"/>
      <c r="FEM55"/>
      <c r="FEN55"/>
      <c r="FEO55"/>
      <c r="FEP55"/>
      <c r="FEQ55"/>
      <c r="FER55"/>
      <c r="FES55"/>
      <c r="FET55"/>
      <c r="FEU55"/>
      <c r="FEV55"/>
      <c r="FEW55"/>
      <c r="FEX55"/>
      <c r="FEY55"/>
      <c r="FEZ55"/>
      <c r="FFA55"/>
      <c r="FFB55"/>
      <c r="FFC55"/>
      <c r="FFD55"/>
      <c r="FFE55"/>
      <c r="FFF55"/>
      <c r="FFG55"/>
      <c r="FFH55"/>
      <c r="FFI55"/>
      <c r="FFJ55"/>
      <c r="FFK55"/>
      <c r="FFL55"/>
      <c r="FFM55"/>
      <c r="FFN55"/>
      <c r="FFO55"/>
      <c r="FFP55"/>
      <c r="FFQ55"/>
      <c r="FFR55"/>
      <c r="FFS55"/>
      <c r="FFT55"/>
      <c r="FFU55"/>
      <c r="FFV55"/>
      <c r="FFW55"/>
      <c r="FFX55"/>
      <c r="FFY55"/>
      <c r="FFZ55"/>
      <c r="FGA55"/>
      <c r="FGB55"/>
      <c r="FGC55"/>
      <c r="FGD55"/>
      <c r="FGE55"/>
      <c r="FGF55"/>
      <c r="FGG55"/>
      <c r="FGH55"/>
      <c r="FGI55"/>
      <c r="FGJ55"/>
      <c r="FGK55"/>
      <c r="FGL55"/>
      <c r="FGM55"/>
      <c r="FGN55"/>
      <c r="FGO55"/>
      <c r="FGP55"/>
      <c r="FGQ55"/>
      <c r="FGR55"/>
      <c r="FGS55"/>
      <c r="FGT55"/>
      <c r="FGU55"/>
      <c r="FGV55"/>
      <c r="FGW55"/>
      <c r="FGX55"/>
      <c r="FGY55"/>
      <c r="FGZ55"/>
      <c r="FHA55"/>
      <c r="FHB55"/>
      <c r="FHC55"/>
      <c r="FHD55"/>
      <c r="FHE55"/>
      <c r="FHF55"/>
      <c r="FHG55"/>
      <c r="FHH55"/>
      <c r="FHI55"/>
      <c r="FHJ55"/>
      <c r="FHK55"/>
      <c r="FHL55"/>
      <c r="FHM55"/>
      <c r="FHN55"/>
      <c r="FHO55"/>
      <c r="FHP55"/>
      <c r="FHQ55"/>
      <c r="FHR55"/>
      <c r="FHS55"/>
      <c r="FHT55"/>
      <c r="FHU55"/>
      <c r="FHV55"/>
      <c r="FHW55"/>
      <c r="FHX55"/>
      <c r="FHY55"/>
      <c r="FHZ55"/>
      <c r="FIA55"/>
      <c r="FIB55"/>
      <c r="FIC55"/>
      <c r="FID55"/>
      <c r="FIE55"/>
      <c r="FIF55"/>
      <c r="FIG55"/>
      <c r="FIH55"/>
      <c r="FII55"/>
      <c r="FIJ55"/>
      <c r="FIK55"/>
      <c r="FIL55"/>
      <c r="FIM55"/>
      <c r="FIN55"/>
      <c r="FIO55"/>
      <c r="FIP55"/>
      <c r="FIQ55"/>
      <c r="FIR55"/>
      <c r="FIS55"/>
      <c r="FIT55"/>
      <c r="FIU55"/>
      <c r="FIV55"/>
      <c r="FIW55"/>
      <c r="FIX55"/>
      <c r="FIY55"/>
      <c r="FIZ55"/>
      <c r="FJA55"/>
      <c r="FJB55"/>
      <c r="FJC55"/>
      <c r="FJD55"/>
      <c r="FJE55"/>
      <c r="FJF55"/>
      <c r="FJG55"/>
      <c r="FJH55"/>
      <c r="FJI55"/>
      <c r="FJJ55"/>
      <c r="FJK55"/>
      <c r="FJL55"/>
      <c r="FJM55"/>
      <c r="FJN55"/>
      <c r="FJO55"/>
      <c r="FJP55"/>
      <c r="FJQ55"/>
      <c r="FJR55"/>
      <c r="FJS55"/>
      <c r="FJT55"/>
      <c r="FJU55"/>
      <c r="FJV55"/>
      <c r="FJW55"/>
      <c r="FJX55"/>
      <c r="FJY55"/>
      <c r="FJZ55"/>
      <c r="FKA55"/>
      <c r="FKB55"/>
      <c r="FKC55"/>
      <c r="FKD55"/>
      <c r="FKE55"/>
      <c r="FKF55"/>
      <c r="FKG55"/>
      <c r="FKH55"/>
      <c r="FKI55"/>
      <c r="FKJ55"/>
      <c r="FKK55"/>
      <c r="FKL55"/>
      <c r="FKM55"/>
      <c r="FKN55"/>
      <c r="FKO55"/>
      <c r="FKP55"/>
      <c r="FKQ55"/>
      <c r="FKR55"/>
      <c r="FKS55"/>
      <c r="FKT55"/>
      <c r="FKU55"/>
      <c r="FKV55"/>
      <c r="FKW55"/>
      <c r="FKX55"/>
      <c r="FKY55"/>
      <c r="FKZ55"/>
      <c r="FLA55"/>
      <c r="FLB55"/>
      <c r="FLC55"/>
      <c r="FLD55"/>
      <c r="FLE55"/>
      <c r="FLF55"/>
      <c r="FLG55"/>
      <c r="FLH55"/>
      <c r="FLI55"/>
      <c r="FLJ55"/>
      <c r="FLK55"/>
      <c r="FLL55"/>
      <c r="FLM55"/>
      <c r="FLN55"/>
      <c r="FLO55"/>
      <c r="FLP55"/>
      <c r="FLQ55"/>
      <c r="FLR55"/>
      <c r="FLS55"/>
      <c r="FLT55"/>
      <c r="FLU55"/>
      <c r="FLV55"/>
      <c r="FLW55"/>
      <c r="FLX55"/>
      <c r="FLY55"/>
      <c r="FLZ55"/>
      <c r="FMA55"/>
      <c r="FMB55"/>
      <c r="FMC55"/>
      <c r="FMD55"/>
      <c r="FME55"/>
      <c r="FMF55"/>
      <c r="FMG55"/>
      <c r="FMH55"/>
      <c r="FMI55"/>
      <c r="FMJ55"/>
      <c r="FMK55"/>
      <c r="FML55"/>
      <c r="FMM55"/>
      <c r="FMN55"/>
      <c r="FMO55"/>
      <c r="FMP55"/>
      <c r="FMQ55"/>
      <c r="FMR55"/>
      <c r="FMS55"/>
      <c r="FMT55"/>
      <c r="FMU55"/>
      <c r="FMV55"/>
      <c r="FMW55"/>
      <c r="FMX55"/>
      <c r="FMY55"/>
      <c r="FMZ55"/>
      <c r="FNA55"/>
      <c r="FNB55"/>
      <c r="FNC55"/>
      <c r="FND55"/>
      <c r="FNE55"/>
      <c r="FNF55"/>
      <c r="FNG55"/>
      <c r="FNH55"/>
      <c r="FNI55"/>
      <c r="FNJ55"/>
      <c r="FNK55"/>
      <c r="FNL55"/>
      <c r="FNM55"/>
      <c r="FNN55"/>
      <c r="FNO55"/>
      <c r="FNP55"/>
      <c r="FNQ55"/>
      <c r="FNR55"/>
      <c r="FNS55"/>
      <c r="FNT55"/>
      <c r="FNU55"/>
      <c r="FNV55"/>
      <c r="FNW55"/>
      <c r="FNX55"/>
      <c r="FNY55"/>
      <c r="FNZ55"/>
      <c r="FOA55"/>
      <c r="FOB55"/>
      <c r="FOC55"/>
      <c r="FOD55"/>
      <c r="FOE55"/>
      <c r="FOF55"/>
      <c r="FOG55"/>
      <c r="FOH55"/>
      <c r="FOI55"/>
      <c r="FOJ55"/>
      <c r="FOK55"/>
      <c r="FOL55"/>
      <c r="FOM55"/>
      <c r="FON55"/>
      <c r="FOO55"/>
      <c r="FOP55"/>
      <c r="FOQ55"/>
      <c r="FOR55"/>
      <c r="FOS55"/>
      <c r="FOT55"/>
      <c r="FOU55"/>
      <c r="FOV55"/>
      <c r="FOW55"/>
      <c r="FOX55"/>
      <c r="FOY55"/>
      <c r="FOZ55"/>
      <c r="FPA55"/>
      <c r="FPB55"/>
      <c r="FPC55"/>
      <c r="FPD55"/>
      <c r="FPE55"/>
      <c r="FPF55"/>
      <c r="FPG55"/>
      <c r="FPH55"/>
      <c r="FPI55"/>
      <c r="FPJ55"/>
      <c r="FPK55"/>
      <c r="FPL55"/>
      <c r="FPM55"/>
      <c r="FPN55"/>
      <c r="FPO55"/>
      <c r="FPP55"/>
      <c r="FPQ55"/>
      <c r="FPR55"/>
      <c r="FPS55"/>
      <c r="FPT55"/>
      <c r="FPU55"/>
      <c r="FPV55"/>
      <c r="FPW55"/>
      <c r="FPX55"/>
      <c r="FPY55"/>
      <c r="FPZ55"/>
      <c r="FQA55"/>
      <c r="FQB55"/>
      <c r="FQC55"/>
      <c r="FQD55"/>
      <c r="FQE55"/>
      <c r="FQF55"/>
      <c r="FQG55"/>
      <c r="FQH55"/>
      <c r="FQI55"/>
      <c r="FQJ55"/>
      <c r="FQK55"/>
      <c r="FQL55"/>
      <c r="FQM55"/>
      <c r="FQN55"/>
      <c r="FQO55"/>
      <c r="FQP55"/>
      <c r="FQQ55"/>
      <c r="FQR55"/>
      <c r="FQS55"/>
      <c r="FQT55"/>
      <c r="FQU55"/>
      <c r="FQV55"/>
      <c r="FQW55"/>
      <c r="FQX55"/>
      <c r="FQY55"/>
      <c r="FQZ55"/>
      <c r="FRA55"/>
      <c r="FRB55"/>
      <c r="FRC55"/>
      <c r="FRD55"/>
      <c r="FRE55"/>
      <c r="FRF55"/>
      <c r="FRG55"/>
      <c r="FRH55"/>
      <c r="FRI55"/>
      <c r="FRJ55"/>
      <c r="FRK55"/>
      <c r="FRL55"/>
      <c r="FRM55"/>
      <c r="FRN55"/>
      <c r="FRO55"/>
      <c r="FRP55"/>
      <c r="FRQ55"/>
      <c r="FRR55"/>
      <c r="FRS55"/>
      <c r="FRT55"/>
      <c r="FRU55"/>
      <c r="FRV55"/>
      <c r="FRW55"/>
      <c r="FRX55"/>
      <c r="FRY55"/>
      <c r="FRZ55"/>
      <c r="FSA55"/>
      <c r="FSB55"/>
      <c r="FSC55"/>
      <c r="FSD55"/>
      <c r="FSE55"/>
      <c r="FSF55"/>
      <c r="FSG55"/>
      <c r="FSH55"/>
      <c r="FSI55"/>
      <c r="FSJ55"/>
      <c r="FSK55"/>
      <c r="FSL55"/>
      <c r="FSM55"/>
      <c r="FSN55"/>
      <c r="FSO55"/>
      <c r="FSP55"/>
      <c r="FSQ55"/>
      <c r="FSR55"/>
      <c r="FSS55"/>
      <c r="FST55"/>
      <c r="FSU55"/>
      <c r="FSV55"/>
      <c r="FSW55"/>
      <c r="FSX55"/>
      <c r="FSY55"/>
      <c r="FSZ55"/>
      <c r="FTA55"/>
      <c r="FTB55"/>
      <c r="FTC55"/>
      <c r="FTD55"/>
      <c r="FTE55"/>
      <c r="FTF55"/>
      <c r="FTG55"/>
      <c r="FTH55"/>
      <c r="FTI55"/>
      <c r="FTJ55"/>
      <c r="FTK55"/>
      <c r="FTL55"/>
      <c r="FTM55"/>
      <c r="FTN55"/>
      <c r="FTO55"/>
      <c r="FTP55"/>
      <c r="FTQ55"/>
      <c r="FTR55"/>
      <c r="FTS55"/>
      <c r="FTT55"/>
      <c r="FTU55"/>
      <c r="FTV55"/>
      <c r="FTW55"/>
      <c r="FTX55"/>
      <c r="FTY55"/>
      <c r="FTZ55"/>
      <c r="FUA55"/>
      <c r="FUB55"/>
      <c r="FUC55"/>
      <c r="FUD55"/>
      <c r="FUE55"/>
      <c r="FUF55"/>
      <c r="FUG55"/>
      <c r="FUH55"/>
      <c r="FUI55"/>
      <c r="FUJ55"/>
      <c r="FUK55"/>
      <c r="FUL55"/>
      <c r="FUM55"/>
      <c r="FUN55"/>
      <c r="FUO55"/>
      <c r="FUP55"/>
      <c r="FUQ55"/>
      <c r="FUR55"/>
      <c r="FUS55"/>
      <c r="FUT55"/>
      <c r="FUU55"/>
      <c r="FUV55"/>
      <c r="FUW55"/>
      <c r="FUX55"/>
      <c r="FUY55"/>
      <c r="FUZ55"/>
      <c r="FVA55"/>
      <c r="FVB55"/>
      <c r="FVC55"/>
      <c r="FVD55"/>
      <c r="FVE55"/>
      <c r="FVF55"/>
      <c r="FVG55"/>
      <c r="FVH55"/>
      <c r="FVI55"/>
      <c r="FVJ55"/>
      <c r="FVK55"/>
      <c r="FVL55"/>
      <c r="FVM55"/>
      <c r="FVN55"/>
      <c r="FVO55"/>
      <c r="FVP55"/>
      <c r="FVQ55"/>
      <c r="FVR55"/>
      <c r="FVS55"/>
      <c r="FVT55"/>
      <c r="FVU55"/>
      <c r="FVV55"/>
      <c r="FVW55"/>
      <c r="FVX55"/>
      <c r="FVY55"/>
      <c r="FVZ55"/>
      <c r="FWA55"/>
      <c r="FWB55"/>
      <c r="FWC55"/>
      <c r="FWD55"/>
      <c r="FWE55"/>
      <c r="FWF55"/>
      <c r="FWG55"/>
      <c r="FWH55"/>
      <c r="FWI55"/>
      <c r="FWJ55"/>
      <c r="FWK55"/>
      <c r="FWL55"/>
      <c r="FWM55"/>
      <c r="FWN55"/>
      <c r="FWO55"/>
      <c r="FWP55"/>
      <c r="FWQ55"/>
      <c r="FWR55"/>
      <c r="FWS55"/>
      <c r="FWT55"/>
      <c r="FWU55"/>
      <c r="FWV55"/>
      <c r="FWW55"/>
      <c r="FWX55"/>
      <c r="FWY55"/>
      <c r="FWZ55"/>
      <c r="FXA55"/>
      <c r="FXB55"/>
      <c r="FXC55"/>
      <c r="FXD55"/>
      <c r="FXE55"/>
      <c r="FXF55"/>
      <c r="FXG55"/>
      <c r="FXH55"/>
      <c r="FXI55"/>
      <c r="FXJ55"/>
      <c r="FXK55"/>
      <c r="FXL55"/>
      <c r="FXM55"/>
      <c r="FXN55"/>
      <c r="FXO55"/>
      <c r="FXP55"/>
      <c r="FXQ55"/>
      <c r="FXR55"/>
      <c r="FXS55"/>
      <c r="FXT55"/>
      <c r="FXU55"/>
      <c r="FXV55"/>
      <c r="FXW55"/>
      <c r="FXX55"/>
      <c r="FXY55"/>
      <c r="FXZ55"/>
      <c r="FYA55"/>
      <c r="FYB55"/>
      <c r="FYC55"/>
      <c r="FYD55"/>
      <c r="FYE55"/>
      <c r="FYF55"/>
      <c r="FYG55"/>
      <c r="FYH55"/>
      <c r="FYI55"/>
      <c r="FYJ55"/>
      <c r="FYK55"/>
      <c r="FYL55"/>
      <c r="FYM55"/>
      <c r="FYN55"/>
      <c r="FYO55"/>
      <c r="FYP55"/>
      <c r="FYQ55"/>
      <c r="FYR55"/>
      <c r="FYS55"/>
      <c r="FYT55"/>
      <c r="FYU55"/>
      <c r="FYV55"/>
      <c r="FYW55"/>
      <c r="FYX55"/>
      <c r="FYY55"/>
      <c r="FYZ55"/>
      <c r="FZA55"/>
      <c r="FZB55"/>
      <c r="FZC55"/>
      <c r="FZD55"/>
      <c r="FZE55"/>
      <c r="FZF55"/>
      <c r="FZG55"/>
      <c r="FZH55"/>
      <c r="FZI55"/>
      <c r="FZJ55"/>
      <c r="FZK55"/>
      <c r="FZL55"/>
      <c r="FZM55"/>
      <c r="FZN55"/>
      <c r="FZO55"/>
      <c r="FZP55"/>
      <c r="FZQ55"/>
      <c r="FZR55"/>
      <c r="FZS55"/>
      <c r="FZT55"/>
      <c r="FZU55"/>
      <c r="FZV55"/>
      <c r="FZW55"/>
      <c r="FZX55"/>
      <c r="FZY55"/>
      <c r="FZZ55"/>
      <c r="GAA55"/>
      <c r="GAB55"/>
      <c r="GAC55"/>
      <c r="GAD55"/>
      <c r="GAE55"/>
      <c r="GAF55"/>
      <c r="GAG55"/>
      <c r="GAH55"/>
      <c r="GAI55"/>
      <c r="GAJ55"/>
      <c r="GAK55"/>
      <c r="GAL55"/>
      <c r="GAM55"/>
      <c r="GAN55"/>
      <c r="GAO55"/>
      <c r="GAP55"/>
      <c r="GAQ55"/>
      <c r="GAR55"/>
      <c r="GAS55"/>
      <c r="GAT55"/>
      <c r="GAU55"/>
      <c r="GAV55"/>
      <c r="GAW55"/>
      <c r="GAX55"/>
      <c r="GAY55"/>
      <c r="GAZ55"/>
      <c r="GBA55"/>
      <c r="GBB55"/>
      <c r="GBC55"/>
      <c r="GBD55"/>
      <c r="GBE55"/>
      <c r="GBF55"/>
      <c r="GBG55"/>
      <c r="GBH55"/>
      <c r="GBI55"/>
      <c r="GBJ55"/>
      <c r="GBK55"/>
      <c r="GBL55"/>
      <c r="GBM55"/>
      <c r="GBN55"/>
      <c r="GBO55"/>
      <c r="GBP55"/>
      <c r="GBQ55"/>
      <c r="GBR55"/>
      <c r="GBS55"/>
      <c r="GBT55"/>
      <c r="GBU55"/>
      <c r="GBV55"/>
      <c r="GBW55"/>
      <c r="GBX55"/>
      <c r="GBY55"/>
      <c r="GBZ55"/>
      <c r="GCA55"/>
      <c r="GCB55"/>
      <c r="GCC55"/>
      <c r="GCD55"/>
      <c r="GCE55"/>
      <c r="GCF55"/>
      <c r="GCG55"/>
      <c r="GCH55"/>
      <c r="GCI55"/>
      <c r="GCJ55"/>
      <c r="GCK55"/>
      <c r="GCL55"/>
      <c r="GCM55"/>
      <c r="GCN55"/>
      <c r="GCO55"/>
      <c r="GCP55"/>
      <c r="GCQ55"/>
      <c r="GCR55"/>
      <c r="GCS55"/>
      <c r="GCT55"/>
      <c r="GCU55"/>
      <c r="GCV55"/>
      <c r="GCW55"/>
      <c r="GCX55"/>
      <c r="GCY55"/>
      <c r="GCZ55"/>
      <c r="GDA55"/>
      <c r="GDB55"/>
      <c r="GDC55"/>
      <c r="GDD55"/>
      <c r="GDE55"/>
      <c r="GDF55"/>
      <c r="GDG55"/>
      <c r="GDH55"/>
      <c r="GDI55"/>
      <c r="GDJ55"/>
      <c r="GDK55"/>
      <c r="GDL55"/>
      <c r="GDM55"/>
      <c r="GDN55"/>
      <c r="GDO55"/>
      <c r="GDP55"/>
      <c r="GDQ55"/>
      <c r="GDR55"/>
      <c r="GDS55"/>
      <c r="GDT55"/>
      <c r="GDU55"/>
      <c r="GDV55"/>
      <c r="GDW55"/>
      <c r="GDX55"/>
      <c r="GDY55"/>
      <c r="GDZ55"/>
      <c r="GEA55"/>
      <c r="GEB55"/>
      <c r="GEC55"/>
      <c r="GED55"/>
      <c r="GEE55"/>
      <c r="GEF55"/>
      <c r="GEG55"/>
      <c r="GEH55"/>
      <c r="GEI55"/>
      <c r="GEJ55"/>
      <c r="GEK55"/>
      <c r="GEL55"/>
      <c r="GEM55"/>
      <c r="GEN55"/>
      <c r="GEO55"/>
      <c r="GEP55"/>
      <c r="GEQ55"/>
      <c r="GER55"/>
      <c r="GES55"/>
      <c r="GET55"/>
      <c r="GEU55"/>
      <c r="GEV55"/>
      <c r="GEW55"/>
      <c r="GEX55"/>
      <c r="GEY55"/>
      <c r="GEZ55"/>
      <c r="GFA55"/>
      <c r="GFB55"/>
      <c r="GFC55"/>
      <c r="GFD55"/>
      <c r="GFE55"/>
      <c r="GFF55"/>
      <c r="GFG55"/>
      <c r="GFH55"/>
      <c r="GFI55"/>
      <c r="GFJ55"/>
      <c r="GFK55"/>
      <c r="GFL55"/>
      <c r="GFM55"/>
      <c r="GFN55"/>
      <c r="GFO55"/>
      <c r="GFP55"/>
      <c r="GFQ55"/>
      <c r="GFR55"/>
      <c r="GFS55"/>
      <c r="GFT55"/>
      <c r="GFU55"/>
      <c r="GFV55"/>
      <c r="GFW55"/>
      <c r="GFX55"/>
      <c r="GFY55"/>
      <c r="GFZ55"/>
      <c r="GGA55"/>
      <c r="GGB55"/>
      <c r="GGC55"/>
      <c r="GGD55"/>
      <c r="GGE55"/>
      <c r="GGF55"/>
      <c r="GGG55"/>
      <c r="GGH55"/>
      <c r="GGI55"/>
      <c r="GGJ55"/>
      <c r="GGK55"/>
      <c r="GGL55"/>
      <c r="GGM55"/>
      <c r="GGN55"/>
      <c r="GGO55"/>
      <c r="GGP55"/>
      <c r="GGQ55"/>
      <c r="GGR55"/>
      <c r="GGS55"/>
      <c r="GGT55"/>
      <c r="GGU55"/>
      <c r="GGV55"/>
      <c r="GGW55"/>
      <c r="GGX55"/>
      <c r="GGY55"/>
      <c r="GGZ55"/>
      <c r="GHA55"/>
      <c r="GHB55"/>
      <c r="GHC55"/>
      <c r="GHD55"/>
      <c r="GHE55"/>
      <c r="GHF55"/>
      <c r="GHG55"/>
      <c r="GHH55"/>
      <c r="GHI55"/>
      <c r="GHJ55"/>
      <c r="GHK55"/>
      <c r="GHL55"/>
      <c r="GHM55"/>
      <c r="GHN55"/>
      <c r="GHO55"/>
      <c r="GHP55"/>
      <c r="GHQ55"/>
      <c r="GHR55"/>
      <c r="GHS55"/>
      <c r="GHT55"/>
      <c r="GHU55"/>
      <c r="GHV55"/>
      <c r="GHW55"/>
      <c r="GHX55"/>
      <c r="GHY55"/>
      <c r="GHZ55"/>
      <c r="GIA55"/>
      <c r="GIB55"/>
      <c r="GIC55"/>
      <c r="GID55"/>
      <c r="GIE55"/>
      <c r="GIF55"/>
      <c r="GIG55"/>
      <c r="GIH55"/>
      <c r="GII55"/>
      <c r="GIJ55"/>
      <c r="GIK55"/>
      <c r="GIL55"/>
      <c r="GIM55"/>
      <c r="GIN55"/>
      <c r="GIO55"/>
      <c r="GIP55"/>
      <c r="GIQ55"/>
      <c r="GIR55"/>
      <c r="GIS55"/>
      <c r="GIT55"/>
      <c r="GIU55"/>
      <c r="GIV55"/>
      <c r="GIW55"/>
      <c r="GIX55"/>
      <c r="GIY55"/>
      <c r="GIZ55"/>
      <c r="GJA55"/>
      <c r="GJB55"/>
      <c r="GJC55"/>
      <c r="GJD55"/>
      <c r="GJE55"/>
      <c r="GJF55"/>
      <c r="GJG55"/>
      <c r="GJH55"/>
      <c r="GJI55"/>
      <c r="GJJ55"/>
      <c r="GJK55"/>
      <c r="GJL55"/>
      <c r="GJM55"/>
      <c r="GJN55"/>
      <c r="GJO55"/>
      <c r="GJP55"/>
      <c r="GJQ55"/>
      <c r="GJR55"/>
      <c r="GJS55"/>
      <c r="GJT55"/>
      <c r="GJU55"/>
      <c r="GJV55"/>
      <c r="GJW55"/>
      <c r="GJX55"/>
      <c r="GJY55"/>
      <c r="GJZ55"/>
      <c r="GKA55"/>
      <c r="GKB55"/>
      <c r="GKC55"/>
      <c r="GKD55"/>
      <c r="GKE55"/>
      <c r="GKF55"/>
      <c r="GKG55"/>
      <c r="GKH55"/>
      <c r="GKI55"/>
      <c r="GKJ55"/>
      <c r="GKK55"/>
      <c r="GKL55"/>
      <c r="GKM55"/>
      <c r="GKN55"/>
      <c r="GKO55"/>
      <c r="GKP55"/>
      <c r="GKQ55"/>
      <c r="GKR55"/>
      <c r="GKS55"/>
      <c r="GKT55"/>
      <c r="GKU55"/>
      <c r="GKV55"/>
      <c r="GKW55"/>
      <c r="GKX55"/>
      <c r="GKY55"/>
      <c r="GKZ55"/>
      <c r="GLA55"/>
      <c r="GLB55"/>
      <c r="GLC55"/>
      <c r="GLD55"/>
      <c r="GLE55"/>
      <c r="GLF55"/>
      <c r="GLG55"/>
      <c r="GLH55"/>
      <c r="GLI55"/>
      <c r="GLJ55"/>
      <c r="GLK55"/>
      <c r="GLL55"/>
      <c r="GLM55"/>
      <c r="GLN55"/>
      <c r="GLO55"/>
      <c r="GLP55"/>
      <c r="GLQ55"/>
      <c r="GLR55"/>
      <c r="GLS55"/>
      <c r="GLT55"/>
      <c r="GLU55"/>
      <c r="GLV55"/>
      <c r="GLW55"/>
      <c r="GLX55"/>
      <c r="GLY55"/>
      <c r="GLZ55"/>
      <c r="GMA55"/>
      <c r="GMB55"/>
      <c r="GMC55"/>
      <c r="GMD55"/>
      <c r="GME55"/>
      <c r="GMF55"/>
      <c r="GMG55"/>
      <c r="GMH55"/>
      <c r="GMI55"/>
      <c r="GMJ55"/>
      <c r="GMK55"/>
      <c r="GML55"/>
      <c r="GMM55"/>
      <c r="GMN55"/>
      <c r="GMO55"/>
      <c r="GMP55"/>
      <c r="GMQ55"/>
      <c r="GMR55"/>
      <c r="GMS55"/>
      <c r="GMT55"/>
      <c r="GMU55"/>
      <c r="GMV55"/>
      <c r="GMW55"/>
      <c r="GMX55"/>
      <c r="GMY55"/>
      <c r="GMZ55"/>
      <c r="GNA55"/>
      <c r="GNB55"/>
      <c r="GNC55"/>
      <c r="GND55"/>
      <c r="GNE55"/>
      <c r="GNF55"/>
      <c r="GNG55"/>
      <c r="GNH55"/>
      <c r="GNI55"/>
      <c r="GNJ55"/>
      <c r="GNK55"/>
      <c r="GNL55"/>
      <c r="GNM55"/>
      <c r="GNN55"/>
      <c r="GNO55"/>
      <c r="GNP55"/>
      <c r="GNQ55"/>
      <c r="GNR55"/>
      <c r="GNS55"/>
      <c r="GNT55"/>
      <c r="GNU55"/>
      <c r="GNV55"/>
      <c r="GNW55"/>
      <c r="GNX55"/>
      <c r="GNY55"/>
      <c r="GNZ55"/>
      <c r="GOA55"/>
      <c r="GOB55"/>
      <c r="GOC55"/>
      <c r="GOD55"/>
      <c r="GOE55"/>
      <c r="GOF55"/>
      <c r="GOG55"/>
      <c r="GOH55"/>
      <c r="GOI55"/>
      <c r="GOJ55"/>
      <c r="GOK55"/>
      <c r="GOL55"/>
      <c r="GOM55"/>
      <c r="GON55"/>
      <c r="GOO55"/>
      <c r="GOP55"/>
      <c r="GOQ55"/>
      <c r="GOR55"/>
      <c r="GOS55"/>
      <c r="GOT55"/>
      <c r="GOU55"/>
      <c r="GOV55"/>
      <c r="GOW55"/>
      <c r="GOX55"/>
      <c r="GOY55"/>
      <c r="GOZ55"/>
      <c r="GPA55"/>
      <c r="GPB55"/>
      <c r="GPC55"/>
      <c r="GPD55"/>
      <c r="GPE55"/>
      <c r="GPF55"/>
      <c r="GPG55"/>
      <c r="GPH55"/>
      <c r="GPI55"/>
      <c r="GPJ55"/>
      <c r="GPK55"/>
      <c r="GPL55"/>
      <c r="GPM55"/>
      <c r="GPN55"/>
      <c r="GPO55"/>
      <c r="GPP55"/>
      <c r="GPQ55"/>
      <c r="GPR55"/>
      <c r="GPS55"/>
      <c r="GPT55"/>
      <c r="GPU55"/>
      <c r="GPV55"/>
      <c r="GPW55"/>
      <c r="GPX55"/>
      <c r="GPY55"/>
      <c r="GPZ55"/>
      <c r="GQA55"/>
      <c r="GQB55"/>
      <c r="GQC55"/>
      <c r="GQD55"/>
      <c r="GQE55"/>
      <c r="GQF55"/>
      <c r="GQG55"/>
      <c r="GQH55"/>
      <c r="GQI55"/>
      <c r="GQJ55"/>
      <c r="GQK55"/>
      <c r="GQL55"/>
      <c r="GQM55"/>
      <c r="GQN55"/>
      <c r="GQO55"/>
      <c r="GQP55"/>
      <c r="GQQ55"/>
      <c r="GQR55"/>
      <c r="GQS55"/>
      <c r="GQT55"/>
      <c r="GQU55"/>
      <c r="GQV55"/>
      <c r="GQW55"/>
      <c r="GQX55"/>
      <c r="GQY55"/>
      <c r="GQZ55"/>
      <c r="GRA55"/>
      <c r="GRB55"/>
      <c r="GRC55"/>
      <c r="GRD55"/>
      <c r="GRE55"/>
      <c r="GRF55"/>
      <c r="GRG55"/>
      <c r="GRH55"/>
      <c r="GRI55"/>
      <c r="GRJ55"/>
      <c r="GRK55"/>
      <c r="GRL55"/>
      <c r="GRM55"/>
      <c r="GRN55"/>
      <c r="GRO55"/>
      <c r="GRP55"/>
      <c r="GRQ55"/>
      <c r="GRR55"/>
      <c r="GRS55"/>
      <c r="GRT55"/>
      <c r="GRU55"/>
      <c r="GRV55"/>
      <c r="GRW55"/>
      <c r="GRX55"/>
      <c r="GRY55"/>
      <c r="GRZ55"/>
      <c r="GSA55"/>
      <c r="GSB55"/>
      <c r="GSC55"/>
      <c r="GSD55"/>
      <c r="GSE55"/>
      <c r="GSF55"/>
      <c r="GSG55"/>
      <c r="GSH55"/>
      <c r="GSI55"/>
      <c r="GSJ55"/>
      <c r="GSK55"/>
      <c r="GSL55"/>
      <c r="GSM55"/>
      <c r="GSN55"/>
      <c r="GSO55"/>
      <c r="GSP55"/>
      <c r="GSQ55"/>
      <c r="GSR55"/>
      <c r="GSS55"/>
      <c r="GST55"/>
      <c r="GSU55"/>
      <c r="GSV55"/>
      <c r="GSW55"/>
      <c r="GSX55"/>
      <c r="GSY55"/>
      <c r="GSZ55"/>
      <c r="GTA55"/>
      <c r="GTB55"/>
      <c r="GTC55"/>
      <c r="GTD55"/>
      <c r="GTE55"/>
      <c r="GTF55"/>
      <c r="GTG55"/>
      <c r="GTH55"/>
      <c r="GTI55"/>
      <c r="GTJ55"/>
      <c r="GTK55"/>
      <c r="GTL55"/>
      <c r="GTM55"/>
      <c r="GTN55"/>
      <c r="GTO55"/>
      <c r="GTP55"/>
      <c r="GTQ55"/>
      <c r="GTR55"/>
      <c r="GTS55"/>
      <c r="GTT55"/>
      <c r="GTU55"/>
      <c r="GTV55"/>
      <c r="GTW55"/>
      <c r="GTX55"/>
      <c r="GTY55"/>
      <c r="GTZ55"/>
      <c r="GUA55"/>
      <c r="GUB55"/>
      <c r="GUC55"/>
      <c r="GUD55"/>
      <c r="GUE55"/>
      <c r="GUF55"/>
      <c r="GUG55"/>
      <c r="GUH55"/>
      <c r="GUI55"/>
      <c r="GUJ55"/>
      <c r="GUK55"/>
      <c r="GUL55"/>
      <c r="GUM55"/>
      <c r="GUN55"/>
      <c r="GUO55"/>
      <c r="GUP55"/>
      <c r="GUQ55"/>
      <c r="GUR55"/>
      <c r="GUS55"/>
      <c r="GUT55"/>
      <c r="GUU55"/>
      <c r="GUV55"/>
      <c r="GUW55"/>
      <c r="GUX55"/>
      <c r="GUY55"/>
      <c r="GUZ55"/>
      <c r="GVA55"/>
      <c r="GVB55"/>
      <c r="GVC55"/>
      <c r="GVD55"/>
      <c r="GVE55"/>
      <c r="GVF55"/>
      <c r="GVG55"/>
      <c r="GVH55"/>
      <c r="GVI55"/>
      <c r="GVJ55"/>
      <c r="GVK55"/>
      <c r="GVL55"/>
      <c r="GVM55"/>
      <c r="GVN55"/>
      <c r="GVO55"/>
      <c r="GVP55"/>
      <c r="GVQ55"/>
      <c r="GVR55"/>
      <c r="GVS55"/>
      <c r="GVT55"/>
      <c r="GVU55"/>
      <c r="GVV55"/>
      <c r="GVW55"/>
      <c r="GVX55"/>
      <c r="GVY55"/>
      <c r="GVZ55"/>
      <c r="GWA55"/>
      <c r="GWB55"/>
      <c r="GWC55"/>
      <c r="GWD55"/>
      <c r="GWE55"/>
      <c r="GWF55"/>
      <c r="GWG55"/>
      <c r="GWH55"/>
      <c r="GWI55"/>
      <c r="GWJ55"/>
      <c r="GWK55"/>
      <c r="GWL55"/>
      <c r="GWM55"/>
      <c r="GWN55"/>
      <c r="GWO55"/>
      <c r="GWP55"/>
      <c r="GWQ55"/>
      <c r="GWR55"/>
      <c r="GWS55"/>
      <c r="GWT55"/>
      <c r="GWU55"/>
      <c r="GWV55"/>
      <c r="GWW55"/>
      <c r="GWX55"/>
      <c r="GWY55"/>
      <c r="GWZ55"/>
      <c r="GXA55"/>
      <c r="GXB55"/>
      <c r="GXC55"/>
      <c r="GXD55"/>
      <c r="GXE55"/>
      <c r="GXF55"/>
      <c r="GXG55"/>
      <c r="GXH55"/>
      <c r="GXI55"/>
      <c r="GXJ55"/>
      <c r="GXK55"/>
      <c r="GXL55"/>
      <c r="GXM55"/>
      <c r="GXN55"/>
      <c r="GXO55"/>
      <c r="GXP55"/>
      <c r="GXQ55"/>
      <c r="GXR55"/>
      <c r="GXS55"/>
      <c r="GXT55"/>
      <c r="GXU55"/>
      <c r="GXV55"/>
      <c r="GXW55"/>
      <c r="GXX55"/>
      <c r="GXY55"/>
      <c r="GXZ55"/>
      <c r="GYA55"/>
      <c r="GYB55"/>
      <c r="GYC55"/>
      <c r="GYD55"/>
      <c r="GYE55"/>
      <c r="GYF55"/>
      <c r="GYG55"/>
      <c r="GYH55"/>
      <c r="GYI55"/>
      <c r="GYJ55"/>
      <c r="GYK55"/>
      <c r="GYL55"/>
      <c r="GYM55"/>
      <c r="GYN55"/>
      <c r="GYO55"/>
      <c r="GYP55"/>
      <c r="GYQ55"/>
      <c r="GYR55"/>
      <c r="GYS55"/>
      <c r="GYT55"/>
      <c r="GYU55"/>
      <c r="GYV55"/>
      <c r="GYW55"/>
      <c r="GYX55"/>
      <c r="GYY55"/>
      <c r="GYZ55"/>
      <c r="GZA55"/>
      <c r="GZB55"/>
      <c r="GZC55"/>
      <c r="GZD55"/>
      <c r="GZE55"/>
      <c r="GZF55"/>
      <c r="GZG55"/>
      <c r="GZH55"/>
      <c r="GZI55"/>
      <c r="GZJ55"/>
      <c r="GZK55"/>
      <c r="GZL55"/>
      <c r="GZM55"/>
      <c r="GZN55"/>
      <c r="GZO55"/>
      <c r="GZP55"/>
      <c r="GZQ55"/>
      <c r="GZR55"/>
      <c r="GZS55"/>
      <c r="GZT55"/>
      <c r="GZU55"/>
      <c r="GZV55"/>
      <c r="GZW55"/>
      <c r="GZX55"/>
      <c r="GZY55"/>
      <c r="GZZ55"/>
      <c r="HAA55"/>
      <c r="HAB55"/>
      <c r="HAC55"/>
      <c r="HAD55"/>
      <c r="HAE55"/>
      <c r="HAF55"/>
      <c r="HAG55"/>
      <c r="HAH55"/>
      <c r="HAI55"/>
      <c r="HAJ55"/>
      <c r="HAK55"/>
      <c r="HAL55"/>
      <c r="HAM55"/>
      <c r="HAN55"/>
      <c r="HAO55"/>
      <c r="HAP55"/>
      <c r="HAQ55"/>
      <c r="HAR55"/>
      <c r="HAS55"/>
      <c r="HAT55"/>
      <c r="HAU55"/>
      <c r="HAV55"/>
      <c r="HAW55"/>
      <c r="HAX55"/>
      <c r="HAY55"/>
      <c r="HAZ55"/>
      <c r="HBA55"/>
      <c r="HBB55"/>
      <c r="HBC55"/>
      <c r="HBD55"/>
      <c r="HBE55"/>
      <c r="HBF55"/>
      <c r="HBG55"/>
      <c r="HBH55"/>
      <c r="HBI55"/>
      <c r="HBJ55"/>
      <c r="HBK55"/>
      <c r="HBL55"/>
      <c r="HBM55"/>
      <c r="HBN55"/>
      <c r="HBO55"/>
      <c r="HBP55"/>
      <c r="HBQ55"/>
      <c r="HBR55"/>
      <c r="HBS55"/>
      <c r="HBT55"/>
      <c r="HBU55"/>
      <c r="HBV55"/>
      <c r="HBW55"/>
      <c r="HBX55"/>
      <c r="HBY55"/>
      <c r="HBZ55"/>
      <c r="HCA55"/>
      <c r="HCB55"/>
      <c r="HCC55"/>
      <c r="HCD55"/>
      <c r="HCE55"/>
      <c r="HCF55"/>
      <c r="HCG55"/>
      <c r="HCH55"/>
      <c r="HCI55"/>
      <c r="HCJ55"/>
      <c r="HCK55"/>
      <c r="HCL55"/>
      <c r="HCM55"/>
      <c r="HCN55"/>
      <c r="HCO55"/>
      <c r="HCP55"/>
      <c r="HCQ55"/>
      <c r="HCR55"/>
      <c r="HCS55"/>
      <c r="HCT55"/>
      <c r="HCU55"/>
      <c r="HCV55"/>
      <c r="HCW55"/>
      <c r="HCX55"/>
      <c r="HCY55"/>
      <c r="HCZ55"/>
      <c r="HDA55"/>
      <c r="HDB55"/>
      <c r="HDC55"/>
      <c r="HDD55"/>
      <c r="HDE55"/>
      <c r="HDF55"/>
      <c r="HDG55"/>
      <c r="HDH55"/>
      <c r="HDI55"/>
      <c r="HDJ55"/>
      <c r="HDK55"/>
      <c r="HDL55"/>
      <c r="HDM55"/>
      <c r="HDN55"/>
      <c r="HDO55"/>
      <c r="HDP55"/>
      <c r="HDQ55"/>
      <c r="HDR55"/>
      <c r="HDS55"/>
      <c r="HDT55"/>
      <c r="HDU55"/>
      <c r="HDV55"/>
      <c r="HDW55"/>
      <c r="HDX55"/>
      <c r="HDY55"/>
      <c r="HDZ55"/>
      <c r="HEA55"/>
      <c r="HEB55"/>
      <c r="HEC55"/>
      <c r="HED55"/>
      <c r="HEE55"/>
      <c r="HEF55"/>
      <c r="HEG55"/>
      <c r="HEH55"/>
      <c r="HEI55"/>
      <c r="HEJ55"/>
      <c r="HEK55"/>
      <c r="HEL55"/>
      <c r="HEM55"/>
      <c r="HEN55"/>
      <c r="HEO55"/>
      <c r="HEP55"/>
      <c r="HEQ55"/>
      <c r="HER55"/>
      <c r="HES55"/>
      <c r="HET55"/>
      <c r="HEU55"/>
      <c r="HEV55"/>
      <c r="HEW55"/>
      <c r="HEX55"/>
      <c r="HEY55"/>
      <c r="HEZ55"/>
      <c r="HFA55"/>
      <c r="HFB55"/>
      <c r="HFC55"/>
      <c r="HFD55"/>
      <c r="HFE55"/>
      <c r="HFF55"/>
      <c r="HFG55"/>
      <c r="HFH55"/>
      <c r="HFI55"/>
      <c r="HFJ55"/>
      <c r="HFK55"/>
      <c r="HFL55"/>
      <c r="HFM55"/>
      <c r="HFN55"/>
      <c r="HFO55"/>
      <c r="HFP55"/>
      <c r="HFQ55"/>
      <c r="HFR55"/>
      <c r="HFS55"/>
      <c r="HFT55"/>
      <c r="HFU55"/>
      <c r="HFV55"/>
      <c r="HFW55"/>
      <c r="HFX55"/>
      <c r="HFY55"/>
      <c r="HFZ55"/>
      <c r="HGA55"/>
      <c r="HGB55"/>
      <c r="HGC55"/>
      <c r="HGD55"/>
      <c r="HGE55"/>
      <c r="HGF55"/>
      <c r="HGG55"/>
      <c r="HGH55"/>
      <c r="HGI55"/>
      <c r="HGJ55"/>
      <c r="HGK55"/>
      <c r="HGL55"/>
      <c r="HGM55"/>
      <c r="HGN55"/>
      <c r="HGO55"/>
      <c r="HGP55"/>
      <c r="HGQ55"/>
      <c r="HGR55"/>
      <c r="HGS55"/>
      <c r="HGT55"/>
      <c r="HGU55"/>
      <c r="HGV55"/>
      <c r="HGW55"/>
      <c r="HGX55"/>
      <c r="HGY55"/>
      <c r="HGZ55"/>
      <c r="HHA55"/>
      <c r="HHB55"/>
      <c r="HHC55"/>
      <c r="HHD55"/>
      <c r="HHE55"/>
      <c r="HHF55"/>
      <c r="HHG55"/>
      <c r="HHH55"/>
      <c r="HHI55"/>
      <c r="HHJ55"/>
      <c r="HHK55"/>
      <c r="HHL55"/>
      <c r="HHM55"/>
      <c r="HHN55"/>
      <c r="HHO55"/>
      <c r="HHP55"/>
      <c r="HHQ55"/>
      <c r="HHR55"/>
      <c r="HHS55"/>
      <c r="HHT55"/>
      <c r="HHU55"/>
      <c r="HHV55"/>
      <c r="HHW55"/>
      <c r="HHX55"/>
      <c r="HHY55"/>
      <c r="HHZ55"/>
      <c r="HIA55"/>
      <c r="HIB55"/>
      <c r="HIC55"/>
      <c r="HID55"/>
      <c r="HIE55"/>
      <c r="HIF55"/>
      <c r="HIG55"/>
      <c r="HIH55"/>
      <c r="HII55"/>
      <c r="HIJ55"/>
      <c r="HIK55"/>
      <c r="HIL55"/>
      <c r="HIM55"/>
      <c r="HIN55"/>
      <c r="HIO55"/>
      <c r="HIP55"/>
      <c r="HIQ55"/>
      <c r="HIR55"/>
      <c r="HIS55"/>
      <c r="HIT55"/>
      <c r="HIU55"/>
      <c r="HIV55"/>
      <c r="HIW55"/>
      <c r="HIX55"/>
      <c r="HIY55"/>
      <c r="HIZ55"/>
      <c r="HJA55"/>
      <c r="HJB55"/>
      <c r="HJC55"/>
      <c r="HJD55"/>
      <c r="HJE55"/>
      <c r="HJF55"/>
      <c r="HJG55"/>
      <c r="HJH55"/>
      <c r="HJI55"/>
      <c r="HJJ55"/>
      <c r="HJK55"/>
      <c r="HJL55"/>
      <c r="HJM55"/>
      <c r="HJN55"/>
      <c r="HJO55"/>
      <c r="HJP55"/>
      <c r="HJQ55"/>
      <c r="HJR55"/>
      <c r="HJS55"/>
      <c r="HJT55"/>
      <c r="HJU55"/>
      <c r="HJV55"/>
      <c r="HJW55"/>
      <c r="HJX55"/>
      <c r="HJY55"/>
      <c r="HJZ55"/>
      <c r="HKA55"/>
      <c r="HKB55"/>
      <c r="HKC55"/>
      <c r="HKD55"/>
      <c r="HKE55"/>
      <c r="HKF55"/>
      <c r="HKG55"/>
      <c r="HKH55"/>
      <c r="HKI55"/>
      <c r="HKJ55"/>
      <c r="HKK55"/>
      <c r="HKL55"/>
      <c r="HKM55"/>
      <c r="HKN55"/>
      <c r="HKO55"/>
      <c r="HKP55"/>
      <c r="HKQ55"/>
      <c r="HKR55"/>
      <c r="HKS55"/>
      <c r="HKT55"/>
      <c r="HKU55"/>
      <c r="HKV55"/>
      <c r="HKW55"/>
      <c r="HKX55"/>
      <c r="HKY55"/>
      <c r="HKZ55"/>
      <c r="HLA55"/>
      <c r="HLB55"/>
      <c r="HLC55"/>
      <c r="HLD55"/>
      <c r="HLE55"/>
      <c r="HLF55"/>
      <c r="HLG55"/>
      <c r="HLH55"/>
      <c r="HLI55"/>
      <c r="HLJ55"/>
      <c r="HLK55"/>
      <c r="HLL55"/>
      <c r="HLM55"/>
      <c r="HLN55"/>
      <c r="HLO55"/>
      <c r="HLP55"/>
      <c r="HLQ55"/>
      <c r="HLR55"/>
      <c r="HLS55"/>
      <c r="HLT55"/>
      <c r="HLU55"/>
      <c r="HLV55"/>
      <c r="HLW55"/>
      <c r="HLX55"/>
      <c r="HLY55"/>
      <c r="HLZ55"/>
      <c r="HMA55"/>
      <c r="HMB55"/>
      <c r="HMC55"/>
      <c r="HMD55"/>
      <c r="HME55"/>
      <c r="HMF55"/>
      <c r="HMG55"/>
      <c r="HMH55"/>
      <c r="HMI55"/>
      <c r="HMJ55"/>
      <c r="HMK55"/>
      <c r="HML55"/>
      <c r="HMM55"/>
      <c r="HMN55"/>
      <c r="HMO55"/>
      <c r="HMP55"/>
      <c r="HMQ55"/>
      <c r="HMR55"/>
      <c r="HMS55"/>
      <c r="HMT55"/>
      <c r="HMU55"/>
      <c r="HMV55"/>
      <c r="HMW55"/>
      <c r="HMX55"/>
      <c r="HMY55"/>
      <c r="HMZ55"/>
      <c r="HNA55"/>
      <c r="HNB55"/>
      <c r="HNC55"/>
      <c r="HND55"/>
      <c r="HNE55"/>
      <c r="HNF55"/>
      <c r="HNG55"/>
      <c r="HNH55"/>
      <c r="HNI55"/>
      <c r="HNJ55"/>
      <c r="HNK55"/>
      <c r="HNL55"/>
      <c r="HNM55"/>
      <c r="HNN55"/>
      <c r="HNO55"/>
      <c r="HNP55"/>
      <c r="HNQ55"/>
      <c r="HNR55"/>
      <c r="HNS55"/>
      <c r="HNT55"/>
      <c r="HNU55"/>
      <c r="HNV55"/>
      <c r="HNW55"/>
      <c r="HNX55"/>
      <c r="HNY55"/>
      <c r="HNZ55"/>
      <c r="HOA55"/>
      <c r="HOB55"/>
      <c r="HOC55"/>
      <c r="HOD55"/>
      <c r="HOE55"/>
      <c r="HOF55"/>
      <c r="HOG55"/>
      <c r="HOH55"/>
      <c r="HOI55"/>
      <c r="HOJ55"/>
      <c r="HOK55"/>
      <c r="HOL55"/>
      <c r="HOM55"/>
      <c r="HON55"/>
      <c r="HOO55"/>
      <c r="HOP55"/>
      <c r="HOQ55"/>
      <c r="HOR55"/>
      <c r="HOS55"/>
      <c r="HOT55"/>
      <c r="HOU55"/>
      <c r="HOV55"/>
      <c r="HOW55"/>
      <c r="HOX55"/>
      <c r="HOY55"/>
      <c r="HOZ55"/>
      <c r="HPA55"/>
      <c r="HPB55"/>
      <c r="HPC55"/>
      <c r="HPD55"/>
      <c r="HPE55"/>
      <c r="HPF55"/>
      <c r="HPG55"/>
      <c r="HPH55"/>
      <c r="HPI55"/>
      <c r="HPJ55"/>
      <c r="HPK55"/>
      <c r="HPL55"/>
      <c r="HPM55"/>
      <c r="HPN55"/>
      <c r="HPO55"/>
      <c r="HPP55"/>
      <c r="HPQ55"/>
      <c r="HPR55"/>
      <c r="HPS55"/>
      <c r="HPT55"/>
      <c r="HPU55"/>
      <c r="HPV55"/>
      <c r="HPW55"/>
      <c r="HPX55"/>
      <c r="HPY55"/>
      <c r="HPZ55"/>
      <c r="HQA55"/>
      <c r="HQB55"/>
      <c r="HQC55"/>
      <c r="HQD55"/>
      <c r="HQE55"/>
      <c r="HQF55"/>
      <c r="HQG55"/>
      <c r="HQH55"/>
      <c r="HQI55"/>
      <c r="HQJ55"/>
      <c r="HQK55"/>
      <c r="HQL55"/>
      <c r="HQM55"/>
      <c r="HQN55"/>
      <c r="HQO55"/>
      <c r="HQP55"/>
      <c r="HQQ55"/>
      <c r="HQR55"/>
      <c r="HQS55"/>
      <c r="HQT55"/>
      <c r="HQU55"/>
      <c r="HQV55"/>
      <c r="HQW55"/>
      <c r="HQX55"/>
      <c r="HQY55"/>
      <c r="HQZ55"/>
      <c r="HRA55"/>
      <c r="HRB55"/>
      <c r="HRC55"/>
      <c r="HRD55"/>
      <c r="HRE55"/>
      <c r="HRF55"/>
      <c r="HRG55"/>
      <c r="HRH55"/>
      <c r="HRI55"/>
      <c r="HRJ55"/>
      <c r="HRK55"/>
      <c r="HRL55"/>
      <c r="HRM55"/>
      <c r="HRN55"/>
      <c r="HRO55"/>
      <c r="HRP55"/>
      <c r="HRQ55"/>
      <c r="HRR55"/>
      <c r="HRS55"/>
      <c r="HRT55"/>
      <c r="HRU55"/>
      <c r="HRV55"/>
      <c r="HRW55"/>
      <c r="HRX55"/>
      <c r="HRY55"/>
      <c r="HRZ55"/>
      <c r="HSA55"/>
      <c r="HSB55"/>
      <c r="HSC55"/>
      <c r="HSD55"/>
      <c r="HSE55"/>
      <c r="HSF55"/>
      <c r="HSG55"/>
      <c r="HSH55"/>
      <c r="HSI55"/>
      <c r="HSJ55"/>
      <c r="HSK55"/>
      <c r="HSL55"/>
      <c r="HSM55"/>
      <c r="HSN55"/>
      <c r="HSO55"/>
      <c r="HSP55"/>
      <c r="HSQ55"/>
      <c r="HSR55"/>
      <c r="HSS55"/>
      <c r="HST55"/>
      <c r="HSU55"/>
      <c r="HSV55"/>
      <c r="HSW55"/>
      <c r="HSX55"/>
      <c r="HSY55"/>
      <c r="HSZ55"/>
      <c r="HTA55"/>
      <c r="HTB55"/>
      <c r="HTC55"/>
      <c r="HTD55"/>
      <c r="HTE55"/>
      <c r="HTF55"/>
      <c r="HTG55"/>
      <c r="HTH55"/>
      <c r="HTI55"/>
      <c r="HTJ55"/>
      <c r="HTK55"/>
      <c r="HTL55"/>
      <c r="HTM55"/>
      <c r="HTN55"/>
      <c r="HTO55"/>
      <c r="HTP55"/>
      <c r="HTQ55"/>
      <c r="HTR55"/>
      <c r="HTS55"/>
      <c r="HTT55"/>
      <c r="HTU55"/>
      <c r="HTV55"/>
      <c r="HTW55"/>
      <c r="HTX55"/>
      <c r="HTY55"/>
      <c r="HTZ55"/>
      <c r="HUA55"/>
      <c r="HUB55"/>
      <c r="HUC55"/>
      <c r="HUD55"/>
      <c r="HUE55"/>
      <c r="HUF55"/>
      <c r="HUG55"/>
      <c r="HUH55"/>
      <c r="HUI55"/>
      <c r="HUJ55"/>
      <c r="HUK55"/>
      <c r="HUL55"/>
      <c r="HUM55"/>
      <c r="HUN55"/>
      <c r="HUO55"/>
      <c r="HUP55"/>
      <c r="HUQ55"/>
      <c r="HUR55"/>
      <c r="HUS55"/>
      <c r="HUT55"/>
      <c r="HUU55"/>
      <c r="HUV55"/>
      <c r="HUW55"/>
      <c r="HUX55"/>
      <c r="HUY55"/>
      <c r="HUZ55"/>
      <c r="HVA55"/>
      <c r="HVB55"/>
      <c r="HVC55"/>
      <c r="HVD55"/>
      <c r="HVE55"/>
      <c r="HVF55"/>
      <c r="HVG55"/>
      <c r="HVH55"/>
      <c r="HVI55"/>
      <c r="HVJ55"/>
      <c r="HVK55"/>
      <c r="HVL55"/>
      <c r="HVM55"/>
      <c r="HVN55"/>
      <c r="HVO55"/>
      <c r="HVP55"/>
      <c r="HVQ55"/>
      <c r="HVR55"/>
      <c r="HVS55"/>
      <c r="HVT55"/>
      <c r="HVU55"/>
      <c r="HVV55"/>
      <c r="HVW55"/>
      <c r="HVX55"/>
      <c r="HVY55"/>
      <c r="HVZ55"/>
      <c r="HWA55"/>
      <c r="HWB55"/>
      <c r="HWC55"/>
      <c r="HWD55"/>
      <c r="HWE55"/>
      <c r="HWF55"/>
      <c r="HWG55"/>
      <c r="HWH55"/>
      <c r="HWI55"/>
      <c r="HWJ55"/>
      <c r="HWK55"/>
      <c r="HWL55"/>
      <c r="HWM55"/>
      <c r="HWN55"/>
      <c r="HWO55"/>
      <c r="HWP55"/>
      <c r="HWQ55"/>
      <c r="HWR55"/>
      <c r="HWS55"/>
      <c r="HWT55"/>
      <c r="HWU55"/>
      <c r="HWV55"/>
      <c r="HWW55"/>
      <c r="HWX55"/>
      <c r="HWY55"/>
      <c r="HWZ55"/>
      <c r="HXA55"/>
      <c r="HXB55"/>
      <c r="HXC55"/>
      <c r="HXD55"/>
      <c r="HXE55"/>
      <c r="HXF55"/>
      <c r="HXG55"/>
      <c r="HXH55"/>
      <c r="HXI55"/>
      <c r="HXJ55"/>
      <c r="HXK55"/>
      <c r="HXL55"/>
      <c r="HXM55"/>
      <c r="HXN55"/>
      <c r="HXO55"/>
      <c r="HXP55"/>
      <c r="HXQ55"/>
      <c r="HXR55"/>
      <c r="HXS55"/>
      <c r="HXT55"/>
      <c r="HXU55"/>
      <c r="HXV55"/>
      <c r="HXW55"/>
      <c r="HXX55"/>
      <c r="HXY55"/>
      <c r="HXZ55"/>
      <c r="HYA55"/>
      <c r="HYB55"/>
      <c r="HYC55"/>
      <c r="HYD55"/>
      <c r="HYE55"/>
      <c r="HYF55"/>
      <c r="HYG55"/>
      <c r="HYH55"/>
      <c r="HYI55"/>
      <c r="HYJ55"/>
      <c r="HYK55"/>
      <c r="HYL55"/>
      <c r="HYM55"/>
      <c r="HYN55"/>
      <c r="HYO55"/>
      <c r="HYP55"/>
      <c r="HYQ55"/>
      <c r="HYR55"/>
      <c r="HYS55"/>
      <c r="HYT55"/>
      <c r="HYU55"/>
      <c r="HYV55"/>
      <c r="HYW55"/>
      <c r="HYX55"/>
      <c r="HYY55"/>
      <c r="HYZ55"/>
      <c r="HZA55"/>
      <c r="HZB55"/>
      <c r="HZC55"/>
      <c r="HZD55"/>
      <c r="HZE55"/>
      <c r="HZF55"/>
      <c r="HZG55"/>
      <c r="HZH55"/>
      <c r="HZI55"/>
      <c r="HZJ55"/>
      <c r="HZK55"/>
      <c r="HZL55"/>
      <c r="HZM55"/>
      <c r="HZN55"/>
      <c r="HZO55"/>
      <c r="HZP55"/>
      <c r="HZQ55"/>
      <c r="HZR55"/>
      <c r="HZS55"/>
      <c r="HZT55"/>
      <c r="HZU55"/>
      <c r="HZV55"/>
      <c r="HZW55"/>
      <c r="HZX55"/>
      <c r="HZY55"/>
      <c r="HZZ55"/>
      <c r="IAA55"/>
      <c r="IAB55"/>
      <c r="IAC55"/>
      <c r="IAD55"/>
      <c r="IAE55"/>
      <c r="IAF55"/>
      <c r="IAG55"/>
      <c r="IAH55"/>
      <c r="IAI55"/>
      <c r="IAJ55"/>
      <c r="IAK55"/>
      <c r="IAL55"/>
      <c r="IAM55"/>
      <c r="IAN55"/>
      <c r="IAO55"/>
      <c r="IAP55"/>
      <c r="IAQ55"/>
      <c r="IAR55"/>
      <c r="IAS55"/>
      <c r="IAT55"/>
      <c r="IAU55"/>
      <c r="IAV55"/>
      <c r="IAW55"/>
      <c r="IAX55"/>
      <c r="IAY55"/>
      <c r="IAZ55"/>
      <c r="IBA55"/>
      <c r="IBB55"/>
      <c r="IBC55"/>
      <c r="IBD55"/>
      <c r="IBE55"/>
      <c r="IBF55"/>
      <c r="IBG55"/>
      <c r="IBH55"/>
      <c r="IBI55"/>
      <c r="IBJ55"/>
      <c r="IBK55"/>
      <c r="IBL55"/>
      <c r="IBM55"/>
      <c r="IBN55"/>
      <c r="IBO55"/>
      <c r="IBP55"/>
      <c r="IBQ55"/>
      <c r="IBR55"/>
      <c r="IBS55"/>
      <c r="IBT55"/>
      <c r="IBU55"/>
      <c r="IBV55"/>
      <c r="IBW55"/>
      <c r="IBX55"/>
      <c r="IBY55"/>
      <c r="IBZ55"/>
      <c r="ICA55"/>
      <c r="ICB55"/>
      <c r="ICC55"/>
      <c r="ICD55"/>
      <c r="ICE55"/>
      <c r="ICF55"/>
      <c r="ICG55"/>
      <c r="ICH55"/>
      <c r="ICI55"/>
      <c r="ICJ55"/>
      <c r="ICK55"/>
      <c r="ICL55"/>
      <c r="ICM55"/>
      <c r="ICN55"/>
      <c r="ICO55"/>
      <c r="ICP55"/>
      <c r="ICQ55"/>
      <c r="ICR55"/>
      <c r="ICS55"/>
      <c r="ICT55"/>
      <c r="ICU55"/>
      <c r="ICV55"/>
      <c r="ICW55"/>
      <c r="ICX55"/>
      <c r="ICY55"/>
      <c r="ICZ55"/>
      <c r="IDA55"/>
      <c r="IDB55"/>
      <c r="IDC55"/>
      <c r="IDD55"/>
      <c r="IDE55"/>
      <c r="IDF55"/>
      <c r="IDG55"/>
      <c r="IDH55"/>
      <c r="IDI55"/>
      <c r="IDJ55"/>
      <c r="IDK55"/>
      <c r="IDL55"/>
      <c r="IDM55"/>
      <c r="IDN55"/>
      <c r="IDO55"/>
      <c r="IDP55"/>
      <c r="IDQ55"/>
      <c r="IDR55"/>
      <c r="IDS55"/>
      <c r="IDT55"/>
      <c r="IDU55"/>
      <c r="IDV55"/>
      <c r="IDW55"/>
      <c r="IDX55"/>
      <c r="IDY55"/>
      <c r="IDZ55"/>
      <c r="IEA55"/>
      <c r="IEB55"/>
      <c r="IEC55"/>
      <c r="IED55"/>
      <c r="IEE55"/>
      <c r="IEF55"/>
      <c r="IEG55"/>
      <c r="IEH55"/>
      <c r="IEI55"/>
      <c r="IEJ55"/>
      <c r="IEK55"/>
      <c r="IEL55"/>
      <c r="IEM55"/>
      <c r="IEN55"/>
      <c r="IEO55"/>
      <c r="IEP55"/>
      <c r="IEQ55"/>
      <c r="IER55"/>
      <c r="IES55"/>
      <c r="IET55"/>
      <c r="IEU55"/>
      <c r="IEV55"/>
      <c r="IEW55"/>
      <c r="IEX55"/>
      <c r="IEY55"/>
      <c r="IEZ55"/>
      <c r="IFA55"/>
      <c r="IFB55"/>
      <c r="IFC55"/>
      <c r="IFD55"/>
      <c r="IFE55"/>
      <c r="IFF55"/>
      <c r="IFG55"/>
      <c r="IFH55"/>
      <c r="IFI55"/>
      <c r="IFJ55"/>
      <c r="IFK55"/>
      <c r="IFL55"/>
      <c r="IFM55"/>
      <c r="IFN55"/>
      <c r="IFO55"/>
      <c r="IFP55"/>
      <c r="IFQ55"/>
      <c r="IFR55"/>
      <c r="IFS55"/>
      <c r="IFT55"/>
      <c r="IFU55"/>
      <c r="IFV55"/>
      <c r="IFW55"/>
      <c r="IFX55"/>
      <c r="IFY55"/>
      <c r="IFZ55"/>
      <c r="IGA55"/>
      <c r="IGB55"/>
      <c r="IGC55"/>
      <c r="IGD55"/>
      <c r="IGE55"/>
      <c r="IGF55"/>
      <c r="IGG55"/>
      <c r="IGH55"/>
      <c r="IGI55"/>
      <c r="IGJ55"/>
      <c r="IGK55"/>
      <c r="IGL55"/>
      <c r="IGM55"/>
      <c r="IGN55"/>
      <c r="IGO55"/>
      <c r="IGP55"/>
      <c r="IGQ55"/>
      <c r="IGR55"/>
      <c r="IGS55"/>
      <c r="IGT55"/>
      <c r="IGU55"/>
      <c r="IGV55"/>
      <c r="IGW55"/>
      <c r="IGX55"/>
      <c r="IGY55"/>
      <c r="IGZ55"/>
      <c r="IHA55"/>
      <c r="IHB55"/>
      <c r="IHC55"/>
      <c r="IHD55"/>
      <c r="IHE55"/>
      <c r="IHF55"/>
      <c r="IHG55"/>
      <c r="IHH55"/>
      <c r="IHI55"/>
      <c r="IHJ55"/>
      <c r="IHK55"/>
      <c r="IHL55"/>
      <c r="IHM55"/>
      <c r="IHN55"/>
      <c r="IHO55"/>
      <c r="IHP55"/>
      <c r="IHQ55"/>
      <c r="IHR55"/>
      <c r="IHS55"/>
      <c r="IHT55"/>
      <c r="IHU55"/>
      <c r="IHV55"/>
      <c r="IHW55"/>
      <c r="IHX55"/>
      <c r="IHY55"/>
      <c r="IHZ55"/>
      <c r="IIA55"/>
      <c r="IIB55"/>
      <c r="IIC55"/>
      <c r="IID55"/>
      <c r="IIE55"/>
      <c r="IIF55"/>
      <c r="IIG55"/>
      <c r="IIH55"/>
      <c r="III55"/>
      <c r="IIJ55"/>
      <c r="IIK55"/>
      <c r="IIL55"/>
      <c r="IIM55"/>
      <c r="IIN55"/>
      <c r="IIO55"/>
      <c r="IIP55"/>
      <c r="IIQ55"/>
      <c r="IIR55"/>
      <c r="IIS55"/>
      <c r="IIT55"/>
      <c r="IIU55"/>
      <c r="IIV55"/>
      <c r="IIW55"/>
      <c r="IIX55"/>
      <c r="IIY55"/>
      <c r="IIZ55"/>
      <c r="IJA55"/>
      <c r="IJB55"/>
      <c r="IJC55"/>
      <c r="IJD55"/>
      <c r="IJE55"/>
      <c r="IJF55"/>
      <c r="IJG55"/>
      <c r="IJH55"/>
      <c r="IJI55"/>
      <c r="IJJ55"/>
      <c r="IJK55"/>
      <c r="IJL55"/>
      <c r="IJM55"/>
      <c r="IJN55"/>
      <c r="IJO55"/>
      <c r="IJP55"/>
      <c r="IJQ55"/>
      <c r="IJR55"/>
      <c r="IJS55"/>
      <c r="IJT55"/>
      <c r="IJU55"/>
      <c r="IJV55"/>
      <c r="IJW55"/>
      <c r="IJX55"/>
      <c r="IJY55"/>
      <c r="IJZ55"/>
      <c r="IKA55"/>
      <c r="IKB55"/>
      <c r="IKC55"/>
      <c r="IKD55"/>
      <c r="IKE55"/>
      <c r="IKF55"/>
      <c r="IKG55"/>
      <c r="IKH55"/>
      <c r="IKI55"/>
      <c r="IKJ55"/>
      <c r="IKK55"/>
      <c r="IKL55"/>
      <c r="IKM55"/>
      <c r="IKN55"/>
      <c r="IKO55"/>
      <c r="IKP55"/>
      <c r="IKQ55"/>
      <c r="IKR55"/>
      <c r="IKS55"/>
      <c r="IKT55"/>
      <c r="IKU55"/>
      <c r="IKV55"/>
      <c r="IKW55"/>
      <c r="IKX55"/>
      <c r="IKY55"/>
      <c r="IKZ55"/>
      <c r="ILA55"/>
      <c r="ILB55"/>
      <c r="ILC55"/>
      <c r="ILD55"/>
      <c r="ILE55"/>
      <c r="ILF55"/>
      <c r="ILG55"/>
      <c r="ILH55"/>
      <c r="ILI55"/>
      <c r="ILJ55"/>
      <c r="ILK55"/>
      <c r="ILL55"/>
      <c r="ILM55"/>
      <c r="ILN55"/>
      <c r="ILO55"/>
      <c r="ILP55"/>
      <c r="ILQ55"/>
      <c r="ILR55"/>
      <c r="ILS55"/>
      <c r="ILT55"/>
      <c r="ILU55"/>
      <c r="ILV55"/>
      <c r="ILW55"/>
      <c r="ILX55"/>
      <c r="ILY55"/>
      <c r="ILZ55"/>
      <c r="IMA55"/>
      <c r="IMB55"/>
      <c r="IMC55"/>
      <c r="IMD55"/>
      <c r="IME55"/>
      <c r="IMF55"/>
      <c r="IMG55"/>
      <c r="IMH55"/>
      <c r="IMI55"/>
      <c r="IMJ55"/>
      <c r="IMK55"/>
      <c r="IML55"/>
      <c r="IMM55"/>
      <c r="IMN55"/>
      <c r="IMO55"/>
      <c r="IMP55"/>
      <c r="IMQ55"/>
      <c r="IMR55"/>
      <c r="IMS55"/>
      <c r="IMT55"/>
      <c r="IMU55"/>
      <c r="IMV55"/>
      <c r="IMW55"/>
      <c r="IMX55"/>
      <c r="IMY55"/>
      <c r="IMZ55"/>
      <c r="INA55"/>
      <c r="INB55"/>
      <c r="INC55"/>
      <c r="IND55"/>
      <c r="INE55"/>
      <c r="INF55"/>
      <c r="ING55"/>
      <c r="INH55"/>
      <c r="INI55"/>
      <c r="INJ55"/>
      <c r="INK55"/>
      <c r="INL55"/>
      <c r="INM55"/>
      <c r="INN55"/>
      <c r="INO55"/>
      <c r="INP55"/>
      <c r="INQ55"/>
      <c r="INR55"/>
      <c r="INS55"/>
      <c r="INT55"/>
      <c r="INU55"/>
      <c r="INV55"/>
      <c r="INW55"/>
      <c r="INX55"/>
      <c r="INY55"/>
      <c r="INZ55"/>
      <c r="IOA55"/>
      <c r="IOB55"/>
      <c r="IOC55"/>
      <c r="IOD55"/>
      <c r="IOE55"/>
      <c r="IOF55"/>
      <c r="IOG55"/>
      <c r="IOH55"/>
      <c r="IOI55"/>
      <c r="IOJ55"/>
      <c r="IOK55"/>
      <c r="IOL55"/>
      <c r="IOM55"/>
      <c r="ION55"/>
      <c r="IOO55"/>
      <c r="IOP55"/>
      <c r="IOQ55"/>
      <c r="IOR55"/>
      <c r="IOS55"/>
      <c r="IOT55"/>
      <c r="IOU55"/>
      <c r="IOV55"/>
      <c r="IOW55"/>
      <c r="IOX55"/>
      <c r="IOY55"/>
      <c r="IOZ55"/>
      <c r="IPA55"/>
      <c r="IPB55"/>
      <c r="IPC55"/>
      <c r="IPD55"/>
      <c r="IPE55"/>
      <c r="IPF55"/>
      <c r="IPG55"/>
      <c r="IPH55"/>
      <c r="IPI55"/>
      <c r="IPJ55"/>
      <c r="IPK55"/>
      <c r="IPL55"/>
      <c r="IPM55"/>
      <c r="IPN55"/>
      <c r="IPO55"/>
      <c r="IPP55"/>
      <c r="IPQ55"/>
      <c r="IPR55"/>
      <c r="IPS55"/>
      <c r="IPT55"/>
      <c r="IPU55"/>
      <c r="IPV55"/>
      <c r="IPW55"/>
      <c r="IPX55"/>
      <c r="IPY55"/>
      <c r="IPZ55"/>
      <c r="IQA55"/>
      <c r="IQB55"/>
      <c r="IQC55"/>
      <c r="IQD55"/>
      <c r="IQE55"/>
      <c r="IQF55"/>
      <c r="IQG55"/>
      <c r="IQH55"/>
      <c r="IQI55"/>
      <c r="IQJ55"/>
      <c r="IQK55"/>
      <c r="IQL55"/>
      <c r="IQM55"/>
      <c r="IQN55"/>
      <c r="IQO55"/>
      <c r="IQP55"/>
      <c r="IQQ55"/>
      <c r="IQR55"/>
      <c r="IQS55"/>
      <c r="IQT55"/>
      <c r="IQU55"/>
      <c r="IQV55"/>
      <c r="IQW55"/>
      <c r="IQX55"/>
      <c r="IQY55"/>
      <c r="IQZ55"/>
      <c r="IRA55"/>
      <c r="IRB55"/>
      <c r="IRC55"/>
      <c r="IRD55"/>
      <c r="IRE55"/>
      <c r="IRF55"/>
      <c r="IRG55"/>
      <c r="IRH55"/>
      <c r="IRI55"/>
      <c r="IRJ55"/>
      <c r="IRK55"/>
      <c r="IRL55"/>
      <c r="IRM55"/>
      <c r="IRN55"/>
      <c r="IRO55"/>
      <c r="IRP55"/>
      <c r="IRQ55"/>
      <c r="IRR55"/>
      <c r="IRS55"/>
      <c r="IRT55"/>
      <c r="IRU55"/>
      <c r="IRV55"/>
      <c r="IRW55"/>
      <c r="IRX55"/>
      <c r="IRY55"/>
      <c r="IRZ55"/>
      <c r="ISA55"/>
      <c r="ISB55"/>
      <c r="ISC55"/>
      <c r="ISD55"/>
      <c r="ISE55"/>
      <c r="ISF55"/>
      <c r="ISG55"/>
      <c r="ISH55"/>
      <c r="ISI55"/>
      <c r="ISJ55"/>
      <c r="ISK55"/>
      <c r="ISL55"/>
      <c r="ISM55"/>
      <c r="ISN55"/>
      <c r="ISO55"/>
      <c r="ISP55"/>
      <c r="ISQ55"/>
      <c r="ISR55"/>
      <c r="ISS55"/>
      <c r="IST55"/>
      <c r="ISU55"/>
      <c r="ISV55"/>
      <c r="ISW55"/>
      <c r="ISX55"/>
      <c r="ISY55"/>
      <c r="ISZ55"/>
      <c r="ITA55"/>
      <c r="ITB55"/>
      <c r="ITC55"/>
      <c r="ITD55"/>
      <c r="ITE55"/>
      <c r="ITF55"/>
      <c r="ITG55"/>
      <c r="ITH55"/>
      <c r="ITI55"/>
      <c r="ITJ55"/>
      <c r="ITK55"/>
      <c r="ITL55"/>
      <c r="ITM55"/>
      <c r="ITN55"/>
      <c r="ITO55"/>
      <c r="ITP55"/>
      <c r="ITQ55"/>
      <c r="ITR55"/>
      <c r="ITS55"/>
      <c r="ITT55"/>
      <c r="ITU55"/>
      <c r="ITV55"/>
      <c r="ITW55"/>
      <c r="ITX55"/>
      <c r="ITY55"/>
      <c r="ITZ55"/>
      <c r="IUA55"/>
      <c r="IUB55"/>
      <c r="IUC55"/>
      <c r="IUD55"/>
      <c r="IUE55"/>
      <c r="IUF55"/>
      <c r="IUG55"/>
      <c r="IUH55"/>
      <c r="IUI55"/>
      <c r="IUJ55"/>
      <c r="IUK55"/>
      <c r="IUL55"/>
      <c r="IUM55"/>
      <c r="IUN55"/>
      <c r="IUO55"/>
      <c r="IUP55"/>
      <c r="IUQ55"/>
      <c r="IUR55"/>
      <c r="IUS55"/>
      <c r="IUT55"/>
      <c r="IUU55"/>
      <c r="IUV55"/>
      <c r="IUW55"/>
      <c r="IUX55"/>
      <c r="IUY55"/>
      <c r="IUZ55"/>
      <c r="IVA55"/>
      <c r="IVB55"/>
      <c r="IVC55"/>
      <c r="IVD55"/>
      <c r="IVE55"/>
      <c r="IVF55"/>
      <c r="IVG55"/>
      <c r="IVH55"/>
      <c r="IVI55"/>
      <c r="IVJ55"/>
      <c r="IVK55"/>
      <c r="IVL55"/>
      <c r="IVM55"/>
      <c r="IVN55"/>
      <c r="IVO55"/>
      <c r="IVP55"/>
      <c r="IVQ55"/>
      <c r="IVR55"/>
      <c r="IVS55"/>
      <c r="IVT55"/>
      <c r="IVU55"/>
      <c r="IVV55"/>
      <c r="IVW55"/>
      <c r="IVX55"/>
      <c r="IVY55"/>
      <c r="IVZ55"/>
      <c r="IWA55"/>
      <c r="IWB55"/>
      <c r="IWC55"/>
      <c r="IWD55"/>
      <c r="IWE55"/>
      <c r="IWF55"/>
      <c r="IWG55"/>
      <c r="IWH55"/>
      <c r="IWI55"/>
      <c r="IWJ55"/>
      <c r="IWK55"/>
      <c r="IWL55"/>
      <c r="IWM55"/>
      <c r="IWN55"/>
      <c r="IWO55"/>
      <c r="IWP55"/>
      <c r="IWQ55"/>
      <c r="IWR55"/>
      <c r="IWS55"/>
      <c r="IWT55"/>
      <c r="IWU55"/>
      <c r="IWV55"/>
      <c r="IWW55"/>
      <c r="IWX55"/>
      <c r="IWY55"/>
      <c r="IWZ55"/>
      <c r="IXA55"/>
      <c r="IXB55"/>
      <c r="IXC55"/>
      <c r="IXD55"/>
      <c r="IXE55"/>
      <c r="IXF55"/>
      <c r="IXG55"/>
      <c r="IXH55"/>
      <c r="IXI55"/>
      <c r="IXJ55"/>
      <c r="IXK55"/>
      <c r="IXL55"/>
      <c r="IXM55"/>
      <c r="IXN55"/>
      <c r="IXO55"/>
      <c r="IXP55"/>
      <c r="IXQ55"/>
      <c r="IXR55"/>
      <c r="IXS55"/>
      <c r="IXT55"/>
      <c r="IXU55"/>
      <c r="IXV55"/>
      <c r="IXW55"/>
      <c r="IXX55"/>
      <c r="IXY55"/>
      <c r="IXZ55"/>
      <c r="IYA55"/>
      <c r="IYB55"/>
      <c r="IYC55"/>
      <c r="IYD55"/>
      <c r="IYE55"/>
      <c r="IYF55"/>
      <c r="IYG55"/>
      <c r="IYH55"/>
      <c r="IYI55"/>
      <c r="IYJ55"/>
      <c r="IYK55"/>
      <c r="IYL55"/>
      <c r="IYM55"/>
      <c r="IYN55"/>
      <c r="IYO55"/>
      <c r="IYP55"/>
      <c r="IYQ55"/>
      <c r="IYR55"/>
      <c r="IYS55"/>
      <c r="IYT55"/>
      <c r="IYU55"/>
      <c r="IYV55"/>
      <c r="IYW55"/>
      <c r="IYX55"/>
      <c r="IYY55"/>
      <c r="IYZ55"/>
      <c r="IZA55"/>
      <c r="IZB55"/>
      <c r="IZC55"/>
      <c r="IZD55"/>
      <c r="IZE55"/>
      <c r="IZF55"/>
      <c r="IZG55"/>
      <c r="IZH55"/>
      <c r="IZI55"/>
      <c r="IZJ55"/>
      <c r="IZK55"/>
      <c r="IZL55"/>
      <c r="IZM55"/>
      <c r="IZN55"/>
      <c r="IZO55"/>
      <c r="IZP55"/>
      <c r="IZQ55"/>
      <c r="IZR55"/>
      <c r="IZS55"/>
      <c r="IZT55"/>
      <c r="IZU55"/>
      <c r="IZV55"/>
      <c r="IZW55"/>
      <c r="IZX55"/>
      <c r="IZY55"/>
      <c r="IZZ55"/>
      <c r="JAA55"/>
      <c r="JAB55"/>
      <c r="JAC55"/>
      <c r="JAD55"/>
      <c r="JAE55"/>
      <c r="JAF55"/>
      <c r="JAG55"/>
      <c r="JAH55"/>
      <c r="JAI55"/>
      <c r="JAJ55"/>
      <c r="JAK55"/>
      <c r="JAL55"/>
      <c r="JAM55"/>
      <c r="JAN55"/>
      <c r="JAO55"/>
      <c r="JAP55"/>
      <c r="JAQ55"/>
      <c r="JAR55"/>
      <c r="JAS55"/>
      <c r="JAT55"/>
      <c r="JAU55"/>
      <c r="JAV55"/>
      <c r="JAW55"/>
      <c r="JAX55"/>
      <c r="JAY55"/>
      <c r="JAZ55"/>
      <c r="JBA55"/>
      <c r="JBB55"/>
      <c r="JBC55"/>
      <c r="JBD55"/>
      <c r="JBE55"/>
      <c r="JBF55"/>
      <c r="JBG55"/>
      <c r="JBH55"/>
      <c r="JBI55"/>
      <c r="JBJ55"/>
      <c r="JBK55"/>
      <c r="JBL55"/>
      <c r="JBM55"/>
      <c r="JBN55"/>
      <c r="JBO55"/>
      <c r="JBP55"/>
      <c r="JBQ55"/>
      <c r="JBR55"/>
      <c r="JBS55"/>
      <c r="JBT55"/>
      <c r="JBU55"/>
      <c r="JBV55"/>
      <c r="JBW55"/>
      <c r="JBX55"/>
      <c r="JBY55"/>
      <c r="JBZ55"/>
      <c r="JCA55"/>
      <c r="JCB55"/>
      <c r="JCC55"/>
      <c r="JCD55"/>
      <c r="JCE55"/>
      <c r="JCF55"/>
      <c r="JCG55"/>
      <c r="JCH55"/>
      <c r="JCI55"/>
      <c r="JCJ55"/>
      <c r="JCK55"/>
      <c r="JCL55"/>
      <c r="JCM55"/>
      <c r="JCN55"/>
      <c r="JCO55"/>
      <c r="JCP55"/>
      <c r="JCQ55"/>
      <c r="JCR55"/>
      <c r="JCS55"/>
      <c r="JCT55"/>
      <c r="JCU55"/>
      <c r="JCV55"/>
      <c r="JCW55"/>
      <c r="JCX55"/>
      <c r="JCY55"/>
      <c r="JCZ55"/>
      <c r="JDA55"/>
      <c r="JDB55"/>
      <c r="JDC55"/>
      <c r="JDD55"/>
      <c r="JDE55"/>
      <c r="JDF55"/>
      <c r="JDG55"/>
      <c r="JDH55"/>
      <c r="JDI55"/>
      <c r="JDJ55"/>
      <c r="JDK55"/>
      <c r="JDL55"/>
      <c r="JDM55"/>
      <c r="JDN55"/>
      <c r="JDO55"/>
      <c r="JDP55"/>
      <c r="JDQ55"/>
      <c r="JDR55"/>
      <c r="JDS55"/>
      <c r="JDT55"/>
      <c r="JDU55"/>
      <c r="JDV55"/>
      <c r="JDW55"/>
      <c r="JDX55"/>
      <c r="JDY55"/>
      <c r="JDZ55"/>
      <c r="JEA55"/>
      <c r="JEB55"/>
      <c r="JEC55"/>
      <c r="JED55"/>
      <c r="JEE55"/>
      <c r="JEF55"/>
      <c r="JEG55"/>
      <c r="JEH55"/>
      <c r="JEI55"/>
      <c r="JEJ55"/>
      <c r="JEK55"/>
      <c r="JEL55"/>
      <c r="JEM55"/>
      <c r="JEN55"/>
      <c r="JEO55"/>
      <c r="JEP55"/>
      <c r="JEQ55"/>
      <c r="JER55"/>
      <c r="JES55"/>
      <c r="JET55"/>
      <c r="JEU55"/>
      <c r="JEV55"/>
      <c r="JEW55"/>
      <c r="JEX55"/>
      <c r="JEY55"/>
      <c r="JEZ55"/>
      <c r="JFA55"/>
      <c r="JFB55"/>
      <c r="JFC55"/>
      <c r="JFD55"/>
      <c r="JFE55"/>
      <c r="JFF55"/>
      <c r="JFG55"/>
      <c r="JFH55"/>
      <c r="JFI55"/>
      <c r="JFJ55"/>
      <c r="JFK55"/>
      <c r="JFL55"/>
      <c r="JFM55"/>
      <c r="JFN55"/>
      <c r="JFO55"/>
      <c r="JFP55"/>
      <c r="JFQ55"/>
      <c r="JFR55"/>
      <c r="JFS55"/>
      <c r="JFT55"/>
      <c r="JFU55"/>
      <c r="JFV55"/>
      <c r="JFW55"/>
      <c r="JFX55"/>
      <c r="JFY55"/>
      <c r="JFZ55"/>
      <c r="JGA55"/>
      <c r="JGB55"/>
      <c r="JGC55"/>
      <c r="JGD55"/>
      <c r="JGE55"/>
      <c r="JGF55"/>
      <c r="JGG55"/>
      <c r="JGH55"/>
      <c r="JGI55"/>
      <c r="JGJ55"/>
      <c r="JGK55"/>
      <c r="JGL55"/>
      <c r="JGM55"/>
      <c r="JGN55"/>
      <c r="JGO55"/>
      <c r="JGP55"/>
      <c r="JGQ55"/>
      <c r="JGR55"/>
      <c r="JGS55"/>
      <c r="JGT55"/>
      <c r="JGU55"/>
      <c r="JGV55"/>
      <c r="JGW55"/>
      <c r="JGX55"/>
      <c r="JGY55"/>
      <c r="JGZ55"/>
      <c r="JHA55"/>
      <c r="JHB55"/>
      <c r="JHC55"/>
      <c r="JHD55"/>
      <c r="JHE55"/>
      <c r="JHF55"/>
      <c r="JHG55"/>
      <c r="JHH55"/>
      <c r="JHI55"/>
      <c r="JHJ55"/>
      <c r="JHK55"/>
      <c r="JHL55"/>
      <c r="JHM55"/>
      <c r="JHN55"/>
      <c r="JHO55"/>
      <c r="JHP55"/>
      <c r="JHQ55"/>
      <c r="JHR55"/>
      <c r="JHS55"/>
      <c r="JHT55"/>
      <c r="JHU55"/>
      <c r="JHV55"/>
      <c r="JHW55"/>
      <c r="JHX55"/>
      <c r="JHY55"/>
      <c r="JHZ55"/>
      <c r="JIA55"/>
      <c r="JIB55"/>
      <c r="JIC55"/>
      <c r="JID55"/>
      <c r="JIE55"/>
      <c r="JIF55"/>
      <c r="JIG55"/>
      <c r="JIH55"/>
      <c r="JII55"/>
      <c r="JIJ55"/>
      <c r="JIK55"/>
      <c r="JIL55"/>
      <c r="JIM55"/>
      <c r="JIN55"/>
      <c r="JIO55"/>
      <c r="JIP55"/>
      <c r="JIQ55"/>
      <c r="JIR55"/>
      <c r="JIS55"/>
      <c r="JIT55"/>
      <c r="JIU55"/>
      <c r="JIV55"/>
      <c r="JIW55"/>
      <c r="JIX55"/>
      <c r="JIY55"/>
      <c r="JIZ55"/>
      <c r="JJA55"/>
      <c r="JJB55"/>
      <c r="JJC55"/>
      <c r="JJD55"/>
      <c r="JJE55"/>
      <c r="JJF55"/>
      <c r="JJG55"/>
      <c r="JJH55"/>
      <c r="JJI55"/>
      <c r="JJJ55"/>
      <c r="JJK55"/>
      <c r="JJL55"/>
      <c r="JJM55"/>
      <c r="JJN55"/>
      <c r="JJO55"/>
      <c r="JJP55"/>
      <c r="JJQ55"/>
      <c r="JJR55"/>
      <c r="JJS55"/>
      <c r="JJT55"/>
      <c r="JJU55"/>
      <c r="JJV55"/>
      <c r="JJW55"/>
      <c r="JJX55"/>
      <c r="JJY55"/>
      <c r="JJZ55"/>
      <c r="JKA55"/>
      <c r="JKB55"/>
      <c r="JKC55"/>
      <c r="JKD55"/>
      <c r="JKE55"/>
      <c r="JKF55"/>
      <c r="JKG55"/>
      <c r="JKH55"/>
      <c r="JKI55"/>
      <c r="JKJ55"/>
      <c r="JKK55"/>
      <c r="JKL55"/>
      <c r="JKM55"/>
      <c r="JKN55"/>
      <c r="JKO55"/>
      <c r="JKP55"/>
      <c r="JKQ55"/>
      <c r="JKR55"/>
      <c r="JKS55"/>
      <c r="JKT55"/>
      <c r="JKU55"/>
      <c r="JKV55"/>
      <c r="JKW55"/>
      <c r="JKX55"/>
      <c r="JKY55"/>
      <c r="JKZ55"/>
      <c r="JLA55"/>
      <c r="JLB55"/>
      <c r="JLC55"/>
      <c r="JLD55"/>
      <c r="JLE55"/>
      <c r="JLF55"/>
      <c r="JLG55"/>
      <c r="JLH55"/>
      <c r="JLI55"/>
      <c r="JLJ55"/>
      <c r="JLK55"/>
      <c r="JLL55"/>
      <c r="JLM55"/>
      <c r="JLN55"/>
      <c r="JLO55"/>
      <c r="JLP55"/>
      <c r="JLQ55"/>
      <c r="JLR55"/>
      <c r="JLS55"/>
      <c r="JLT55"/>
      <c r="JLU55"/>
      <c r="JLV55"/>
      <c r="JLW55"/>
      <c r="JLX55"/>
      <c r="JLY55"/>
      <c r="JLZ55"/>
      <c r="JMA55"/>
      <c r="JMB55"/>
      <c r="JMC55"/>
      <c r="JMD55"/>
      <c r="JME55"/>
      <c r="JMF55"/>
      <c r="JMG55"/>
      <c r="JMH55"/>
      <c r="JMI55"/>
      <c r="JMJ55"/>
      <c r="JMK55"/>
      <c r="JML55"/>
      <c r="JMM55"/>
      <c r="JMN55"/>
      <c r="JMO55"/>
      <c r="JMP55"/>
      <c r="JMQ55"/>
      <c r="JMR55"/>
      <c r="JMS55"/>
      <c r="JMT55"/>
      <c r="JMU55"/>
      <c r="JMV55"/>
      <c r="JMW55"/>
      <c r="JMX55"/>
      <c r="JMY55"/>
      <c r="JMZ55"/>
      <c r="JNA55"/>
      <c r="JNB55"/>
      <c r="JNC55"/>
      <c r="JND55"/>
      <c r="JNE55"/>
      <c r="JNF55"/>
      <c r="JNG55"/>
      <c r="JNH55"/>
      <c r="JNI55"/>
      <c r="JNJ55"/>
      <c r="JNK55"/>
      <c r="JNL55"/>
      <c r="JNM55"/>
      <c r="JNN55"/>
      <c r="JNO55"/>
      <c r="JNP55"/>
      <c r="JNQ55"/>
      <c r="JNR55"/>
      <c r="JNS55"/>
      <c r="JNT55"/>
      <c r="JNU55"/>
      <c r="JNV55"/>
      <c r="JNW55"/>
      <c r="JNX55"/>
      <c r="JNY55"/>
      <c r="JNZ55"/>
      <c r="JOA55"/>
      <c r="JOB55"/>
      <c r="JOC55"/>
      <c r="JOD55"/>
      <c r="JOE55"/>
      <c r="JOF55"/>
      <c r="JOG55"/>
      <c r="JOH55"/>
      <c r="JOI55"/>
      <c r="JOJ55"/>
      <c r="JOK55"/>
      <c r="JOL55"/>
      <c r="JOM55"/>
      <c r="JON55"/>
      <c r="JOO55"/>
      <c r="JOP55"/>
      <c r="JOQ55"/>
      <c r="JOR55"/>
      <c r="JOS55"/>
      <c r="JOT55"/>
      <c r="JOU55"/>
      <c r="JOV55"/>
      <c r="JOW55"/>
      <c r="JOX55"/>
      <c r="JOY55"/>
      <c r="JOZ55"/>
      <c r="JPA55"/>
      <c r="JPB55"/>
      <c r="JPC55"/>
      <c r="JPD55"/>
      <c r="JPE55"/>
      <c r="JPF55"/>
      <c r="JPG55"/>
      <c r="JPH55"/>
      <c r="JPI55"/>
      <c r="JPJ55"/>
      <c r="JPK55"/>
      <c r="JPL55"/>
      <c r="JPM55"/>
      <c r="JPN55"/>
      <c r="JPO55"/>
      <c r="JPP55"/>
      <c r="JPQ55"/>
      <c r="JPR55"/>
      <c r="JPS55"/>
      <c r="JPT55"/>
      <c r="JPU55"/>
      <c r="JPV55"/>
      <c r="JPW55"/>
      <c r="JPX55"/>
      <c r="JPY55"/>
      <c r="JPZ55"/>
      <c r="JQA55"/>
      <c r="JQB55"/>
      <c r="JQC55"/>
      <c r="JQD55"/>
      <c r="JQE55"/>
      <c r="JQF55"/>
      <c r="JQG55"/>
      <c r="JQH55"/>
      <c r="JQI55"/>
      <c r="JQJ55"/>
      <c r="JQK55"/>
      <c r="JQL55"/>
      <c r="JQM55"/>
      <c r="JQN55"/>
      <c r="JQO55"/>
      <c r="JQP55"/>
      <c r="JQQ55"/>
      <c r="JQR55"/>
      <c r="JQS55"/>
      <c r="JQT55"/>
      <c r="JQU55"/>
      <c r="JQV55"/>
      <c r="JQW55"/>
      <c r="JQX55"/>
      <c r="JQY55"/>
      <c r="JQZ55"/>
      <c r="JRA55"/>
      <c r="JRB55"/>
      <c r="JRC55"/>
      <c r="JRD55"/>
      <c r="JRE55"/>
      <c r="JRF55"/>
      <c r="JRG55"/>
      <c r="JRH55"/>
      <c r="JRI55"/>
      <c r="JRJ55"/>
      <c r="JRK55"/>
      <c r="JRL55"/>
      <c r="JRM55"/>
      <c r="JRN55"/>
      <c r="JRO55"/>
      <c r="JRP55"/>
      <c r="JRQ55"/>
      <c r="JRR55"/>
      <c r="JRS55"/>
      <c r="JRT55"/>
      <c r="JRU55"/>
      <c r="JRV55"/>
      <c r="JRW55"/>
      <c r="JRX55"/>
      <c r="JRY55"/>
      <c r="JRZ55"/>
      <c r="JSA55"/>
      <c r="JSB55"/>
      <c r="JSC55"/>
      <c r="JSD55"/>
      <c r="JSE55"/>
      <c r="JSF55"/>
      <c r="JSG55"/>
      <c r="JSH55"/>
      <c r="JSI55"/>
      <c r="JSJ55"/>
      <c r="JSK55"/>
      <c r="JSL55"/>
      <c r="JSM55"/>
      <c r="JSN55"/>
      <c r="JSO55"/>
      <c r="JSP55"/>
      <c r="JSQ55"/>
      <c r="JSR55"/>
      <c r="JSS55"/>
      <c r="JST55"/>
      <c r="JSU55"/>
      <c r="JSV55"/>
      <c r="JSW55"/>
      <c r="JSX55"/>
      <c r="JSY55"/>
      <c r="JSZ55"/>
      <c r="JTA55"/>
      <c r="JTB55"/>
      <c r="JTC55"/>
      <c r="JTD55"/>
      <c r="JTE55"/>
      <c r="JTF55"/>
      <c r="JTG55"/>
      <c r="JTH55"/>
      <c r="JTI55"/>
      <c r="JTJ55"/>
      <c r="JTK55"/>
      <c r="JTL55"/>
      <c r="JTM55"/>
      <c r="JTN55"/>
      <c r="JTO55"/>
      <c r="JTP55"/>
      <c r="JTQ55"/>
      <c r="JTR55"/>
      <c r="JTS55"/>
      <c r="JTT55"/>
      <c r="JTU55"/>
      <c r="JTV55"/>
      <c r="JTW55"/>
      <c r="JTX55"/>
      <c r="JTY55"/>
      <c r="JTZ55"/>
      <c r="JUA55"/>
      <c r="JUB55"/>
      <c r="JUC55"/>
      <c r="JUD55"/>
      <c r="JUE55"/>
      <c r="JUF55"/>
      <c r="JUG55"/>
      <c r="JUH55"/>
      <c r="JUI55"/>
      <c r="JUJ55"/>
      <c r="JUK55"/>
      <c r="JUL55"/>
      <c r="JUM55"/>
      <c r="JUN55"/>
      <c r="JUO55"/>
      <c r="JUP55"/>
      <c r="JUQ55"/>
      <c r="JUR55"/>
      <c r="JUS55"/>
      <c r="JUT55"/>
      <c r="JUU55"/>
      <c r="JUV55"/>
      <c r="JUW55"/>
      <c r="JUX55"/>
      <c r="JUY55"/>
      <c r="JUZ55"/>
      <c r="JVA55"/>
      <c r="JVB55"/>
      <c r="JVC55"/>
      <c r="JVD55"/>
      <c r="JVE55"/>
      <c r="JVF55"/>
      <c r="JVG55"/>
      <c r="JVH55"/>
      <c r="JVI55"/>
      <c r="JVJ55"/>
      <c r="JVK55"/>
      <c r="JVL55"/>
      <c r="JVM55"/>
      <c r="JVN55"/>
      <c r="JVO55"/>
      <c r="JVP55"/>
      <c r="JVQ55"/>
      <c r="JVR55"/>
      <c r="JVS55"/>
      <c r="JVT55"/>
      <c r="JVU55"/>
      <c r="JVV55"/>
      <c r="JVW55"/>
      <c r="JVX55"/>
      <c r="JVY55"/>
      <c r="JVZ55"/>
      <c r="JWA55"/>
      <c r="JWB55"/>
      <c r="JWC55"/>
      <c r="JWD55"/>
      <c r="JWE55"/>
      <c r="JWF55"/>
      <c r="JWG55"/>
      <c r="JWH55"/>
      <c r="JWI55"/>
      <c r="JWJ55"/>
      <c r="JWK55"/>
      <c r="JWL55"/>
      <c r="JWM55"/>
      <c r="JWN55"/>
      <c r="JWO55"/>
      <c r="JWP55"/>
      <c r="JWQ55"/>
      <c r="JWR55"/>
      <c r="JWS55"/>
      <c r="JWT55"/>
      <c r="JWU55"/>
      <c r="JWV55"/>
      <c r="JWW55"/>
      <c r="JWX55"/>
      <c r="JWY55"/>
      <c r="JWZ55"/>
      <c r="JXA55"/>
      <c r="JXB55"/>
      <c r="JXC55"/>
      <c r="JXD55"/>
      <c r="JXE55"/>
      <c r="JXF55"/>
      <c r="JXG55"/>
      <c r="JXH55"/>
      <c r="JXI55"/>
      <c r="JXJ55"/>
      <c r="JXK55"/>
      <c r="JXL55"/>
      <c r="JXM55"/>
      <c r="JXN55"/>
      <c r="JXO55"/>
      <c r="JXP55"/>
      <c r="JXQ55"/>
      <c r="JXR55"/>
      <c r="JXS55"/>
      <c r="JXT55"/>
      <c r="JXU55"/>
      <c r="JXV55"/>
      <c r="JXW55"/>
      <c r="JXX55"/>
      <c r="JXY55"/>
      <c r="JXZ55"/>
      <c r="JYA55"/>
      <c r="JYB55"/>
      <c r="JYC55"/>
      <c r="JYD55"/>
      <c r="JYE55"/>
      <c r="JYF55"/>
      <c r="JYG55"/>
      <c r="JYH55"/>
      <c r="JYI55"/>
      <c r="JYJ55"/>
      <c r="JYK55"/>
      <c r="JYL55"/>
      <c r="JYM55"/>
      <c r="JYN55"/>
      <c r="JYO55"/>
      <c r="JYP55"/>
      <c r="JYQ55"/>
      <c r="JYR55"/>
      <c r="JYS55"/>
      <c r="JYT55"/>
      <c r="JYU55"/>
      <c r="JYV55"/>
      <c r="JYW55"/>
      <c r="JYX55"/>
      <c r="JYY55"/>
      <c r="JYZ55"/>
      <c r="JZA55"/>
      <c r="JZB55"/>
      <c r="JZC55"/>
      <c r="JZD55"/>
      <c r="JZE55"/>
      <c r="JZF55"/>
      <c r="JZG55"/>
      <c r="JZH55"/>
      <c r="JZI55"/>
      <c r="JZJ55"/>
      <c r="JZK55"/>
      <c r="JZL55"/>
      <c r="JZM55"/>
      <c r="JZN55"/>
      <c r="JZO55"/>
      <c r="JZP55"/>
      <c r="JZQ55"/>
      <c r="JZR55"/>
      <c r="JZS55"/>
      <c r="JZT55"/>
      <c r="JZU55"/>
      <c r="JZV55"/>
      <c r="JZW55"/>
      <c r="JZX55"/>
      <c r="JZY55"/>
      <c r="JZZ55"/>
      <c r="KAA55"/>
      <c r="KAB55"/>
      <c r="KAC55"/>
      <c r="KAD55"/>
      <c r="KAE55"/>
      <c r="KAF55"/>
      <c r="KAG55"/>
      <c r="KAH55"/>
      <c r="KAI55"/>
      <c r="KAJ55"/>
      <c r="KAK55"/>
      <c r="KAL55"/>
      <c r="KAM55"/>
      <c r="KAN55"/>
      <c r="KAO55"/>
      <c r="KAP55"/>
      <c r="KAQ55"/>
      <c r="KAR55"/>
      <c r="KAS55"/>
      <c r="KAT55"/>
      <c r="KAU55"/>
      <c r="KAV55"/>
      <c r="KAW55"/>
      <c r="KAX55"/>
      <c r="KAY55"/>
      <c r="KAZ55"/>
      <c r="KBA55"/>
      <c r="KBB55"/>
      <c r="KBC55"/>
      <c r="KBD55"/>
      <c r="KBE55"/>
      <c r="KBF55"/>
      <c r="KBG55"/>
      <c r="KBH55"/>
      <c r="KBI55"/>
      <c r="KBJ55"/>
      <c r="KBK55"/>
      <c r="KBL55"/>
      <c r="KBM55"/>
      <c r="KBN55"/>
      <c r="KBO55"/>
      <c r="KBP55"/>
      <c r="KBQ55"/>
      <c r="KBR55"/>
      <c r="KBS55"/>
      <c r="KBT55"/>
      <c r="KBU55"/>
      <c r="KBV55"/>
      <c r="KBW55"/>
      <c r="KBX55"/>
      <c r="KBY55"/>
      <c r="KBZ55"/>
      <c r="KCA55"/>
      <c r="KCB55"/>
      <c r="KCC55"/>
      <c r="KCD55"/>
      <c r="KCE55"/>
      <c r="KCF55"/>
      <c r="KCG55"/>
      <c r="KCH55"/>
      <c r="KCI55"/>
      <c r="KCJ55"/>
      <c r="KCK55"/>
      <c r="KCL55"/>
      <c r="KCM55"/>
      <c r="KCN55"/>
      <c r="KCO55"/>
      <c r="KCP55"/>
      <c r="KCQ55"/>
      <c r="KCR55"/>
      <c r="KCS55"/>
      <c r="KCT55"/>
      <c r="KCU55"/>
      <c r="KCV55"/>
      <c r="KCW55"/>
      <c r="KCX55"/>
      <c r="KCY55"/>
      <c r="KCZ55"/>
      <c r="KDA55"/>
      <c r="KDB55"/>
      <c r="KDC55"/>
      <c r="KDD55"/>
      <c r="KDE55"/>
      <c r="KDF55"/>
      <c r="KDG55"/>
      <c r="KDH55"/>
      <c r="KDI55"/>
      <c r="KDJ55"/>
      <c r="KDK55"/>
      <c r="KDL55"/>
      <c r="KDM55"/>
      <c r="KDN55"/>
      <c r="KDO55"/>
      <c r="KDP55"/>
      <c r="KDQ55"/>
      <c r="KDR55"/>
      <c r="KDS55"/>
      <c r="KDT55"/>
      <c r="KDU55"/>
      <c r="KDV55"/>
      <c r="KDW55"/>
      <c r="KDX55"/>
      <c r="KDY55"/>
      <c r="KDZ55"/>
      <c r="KEA55"/>
      <c r="KEB55"/>
      <c r="KEC55"/>
      <c r="KED55"/>
      <c r="KEE55"/>
      <c r="KEF55"/>
      <c r="KEG55"/>
      <c r="KEH55"/>
      <c r="KEI55"/>
      <c r="KEJ55"/>
      <c r="KEK55"/>
      <c r="KEL55"/>
      <c r="KEM55"/>
      <c r="KEN55"/>
      <c r="KEO55"/>
      <c r="KEP55"/>
      <c r="KEQ55"/>
      <c r="KER55"/>
      <c r="KES55"/>
      <c r="KET55"/>
      <c r="KEU55"/>
      <c r="KEV55"/>
      <c r="KEW55"/>
      <c r="KEX55"/>
      <c r="KEY55"/>
      <c r="KEZ55"/>
      <c r="KFA55"/>
      <c r="KFB55"/>
      <c r="KFC55"/>
      <c r="KFD55"/>
      <c r="KFE55"/>
      <c r="KFF55"/>
      <c r="KFG55"/>
      <c r="KFH55"/>
      <c r="KFI55"/>
      <c r="KFJ55"/>
      <c r="KFK55"/>
      <c r="KFL55"/>
      <c r="KFM55"/>
      <c r="KFN55"/>
      <c r="KFO55"/>
      <c r="KFP55"/>
      <c r="KFQ55"/>
      <c r="KFR55"/>
      <c r="KFS55"/>
      <c r="KFT55"/>
      <c r="KFU55"/>
      <c r="KFV55"/>
      <c r="KFW55"/>
      <c r="KFX55"/>
      <c r="KFY55"/>
      <c r="KFZ55"/>
      <c r="KGA55"/>
      <c r="KGB55"/>
      <c r="KGC55"/>
      <c r="KGD55"/>
      <c r="KGE55"/>
      <c r="KGF55"/>
      <c r="KGG55"/>
      <c r="KGH55"/>
      <c r="KGI55"/>
      <c r="KGJ55"/>
      <c r="KGK55"/>
      <c r="KGL55"/>
      <c r="KGM55"/>
      <c r="KGN55"/>
      <c r="KGO55"/>
      <c r="KGP55"/>
      <c r="KGQ55"/>
      <c r="KGR55"/>
      <c r="KGS55"/>
      <c r="KGT55"/>
      <c r="KGU55"/>
      <c r="KGV55"/>
      <c r="KGW55"/>
      <c r="KGX55"/>
      <c r="KGY55"/>
      <c r="KGZ55"/>
      <c r="KHA55"/>
      <c r="KHB55"/>
      <c r="KHC55"/>
      <c r="KHD55"/>
      <c r="KHE55"/>
      <c r="KHF55"/>
      <c r="KHG55"/>
      <c r="KHH55"/>
      <c r="KHI55"/>
      <c r="KHJ55"/>
      <c r="KHK55"/>
      <c r="KHL55"/>
      <c r="KHM55"/>
      <c r="KHN55"/>
      <c r="KHO55"/>
      <c r="KHP55"/>
      <c r="KHQ55"/>
      <c r="KHR55"/>
      <c r="KHS55"/>
      <c r="KHT55"/>
      <c r="KHU55"/>
      <c r="KHV55"/>
      <c r="KHW55"/>
      <c r="KHX55"/>
      <c r="KHY55"/>
      <c r="KHZ55"/>
      <c r="KIA55"/>
      <c r="KIB55"/>
      <c r="KIC55"/>
      <c r="KID55"/>
      <c r="KIE55"/>
      <c r="KIF55"/>
      <c r="KIG55"/>
      <c r="KIH55"/>
      <c r="KII55"/>
      <c r="KIJ55"/>
      <c r="KIK55"/>
      <c r="KIL55"/>
      <c r="KIM55"/>
      <c r="KIN55"/>
      <c r="KIO55"/>
      <c r="KIP55"/>
      <c r="KIQ55"/>
      <c r="KIR55"/>
      <c r="KIS55"/>
      <c r="KIT55"/>
      <c r="KIU55"/>
      <c r="KIV55"/>
      <c r="KIW55"/>
      <c r="KIX55"/>
      <c r="KIY55"/>
      <c r="KIZ55"/>
      <c r="KJA55"/>
      <c r="KJB55"/>
      <c r="KJC55"/>
      <c r="KJD55"/>
      <c r="KJE55"/>
      <c r="KJF55"/>
      <c r="KJG55"/>
      <c r="KJH55"/>
      <c r="KJI55"/>
      <c r="KJJ55"/>
      <c r="KJK55"/>
      <c r="KJL55"/>
      <c r="KJM55"/>
      <c r="KJN55"/>
      <c r="KJO55"/>
      <c r="KJP55"/>
      <c r="KJQ55"/>
      <c r="KJR55"/>
      <c r="KJS55"/>
      <c r="KJT55"/>
      <c r="KJU55"/>
      <c r="KJV55"/>
      <c r="KJW55"/>
      <c r="KJX55"/>
      <c r="KJY55"/>
      <c r="KJZ55"/>
      <c r="KKA55"/>
      <c r="KKB55"/>
      <c r="KKC55"/>
      <c r="KKD55"/>
      <c r="KKE55"/>
      <c r="KKF55"/>
      <c r="KKG55"/>
      <c r="KKH55"/>
      <c r="KKI55"/>
      <c r="KKJ55"/>
      <c r="KKK55"/>
      <c r="KKL55"/>
      <c r="KKM55"/>
      <c r="KKN55"/>
      <c r="KKO55"/>
      <c r="KKP55"/>
      <c r="KKQ55"/>
      <c r="KKR55"/>
      <c r="KKS55"/>
      <c r="KKT55"/>
      <c r="KKU55"/>
      <c r="KKV55"/>
      <c r="KKW55"/>
      <c r="KKX55"/>
      <c r="KKY55"/>
      <c r="KKZ55"/>
      <c r="KLA55"/>
      <c r="KLB55"/>
      <c r="KLC55"/>
      <c r="KLD55"/>
      <c r="KLE55"/>
      <c r="KLF55"/>
      <c r="KLG55"/>
      <c r="KLH55"/>
      <c r="KLI55"/>
      <c r="KLJ55"/>
      <c r="KLK55"/>
      <c r="KLL55"/>
      <c r="KLM55"/>
      <c r="KLN55"/>
      <c r="KLO55"/>
      <c r="KLP55"/>
      <c r="KLQ55"/>
      <c r="KLR55"/>
      <c r="KLS55"/>
      <c r="KLT55"/>
      <c r="KLU55"/>
      <c r="KLV55"/>
      <c r="KLW55"/>
      <c r="KLX55"/>
      <c r="KLY55"/>
      <c r="KLZ55"/>
      <c r="KMA55"/>
      <c r="KMB55"/>
      <c r="KMC55"/>
      <c r="KMD55"/>
      <c r="KME55"/>
      <c r="KMF55"/>
      <c r="KMG55"/>
      <c r="KMH55"/>
      <c r="KMI55"/>
      <c r="KMJ55"/>
      <c r="KMK55"/>
      <c r="KML55"/>
      <c r="KMM55"/>
      <c r="KMN55"/>
      <c r="KMO55"/>
      <c r="KMP55"/>
      <c r="KMQ55"/>
      <c r="KMR55"/>
      <c r="KMS55"/>
      <c r="KMT55"/>
      <c r="KMU55"/>
      <c r="KMV55"/>
      <c r="KMW55"/>
      <c r="KMX55"/>
      <c r="KMY55"/>
      <c r="KMZ55"/>
      <c r="KNA55"/>
      <c r="KNB55"/>
      <c r="KNC55"/>
      <c r="KND55"/>
      <c r="KNE55"/>
      <c r="KNF55"/>
      <c r="KNG55"/>
      <c r="KNH55"/>
      <c r="KNI55"/>
      <c r="KNJ55"/>
      <c r="KNK55"/>
      <c r="KNL55"/>
      <c r="KNM55"/>
      <c r="KNN55"/>
      <c r="KNO55"/>
      <c r="KNP55"/>
      <c r="KNQ55"/>
      <c r="KNR55"/>
      <c r="KNS55"/>
      <c r="KNT55"/>
      <c r="KNU55"/>
      <c r="KNV55"/>
      <c r="KNW55"/>
      <c r="KNX55"/>
      <c r="KNY55"/>
      <c r="KNZ55"/>
      <c r="KOA55"/>
      <c r="KOB55"/>
      <c r="KOC55"/>
      <c r="KOD55"/>
      <c r="KOE55"/>
      <c r="KOF55"/>
      <c r="KOG55"/>
      <c r="KOH55"/>
      <c r="KOI55"/>
      <c r="KOJ55"/>
      <c r="KOK55"/>
      <c r="KOL55"/>
      <c r="KOM55"/>
      <c r="KON55"/>
      <c r="KOO55"/>
      <c r="KOP55"/>
      <c r="KOQ55"/>
      <c r="KOR55"/>
      <c r="KOS55"/>
      <c r="KOT55"/>
      <c r="KOU55"/>
      <c r="KOV55"/>
      <c r="KOW55"/>
      <c r="KOX55"/>
      <c r="KOY55"/>
      <c r="KOZ55"/>
      <c r="KPA55"/>
      <c r="KPB55"/>
      <c r="KPC55"/>
      <c r="KPD55"/>
      <c r="KPE55"/>
      <c r="KPF55"/>
      <c r="KPG55"/>
      <c r="KPH55"/>
      <c r="KPI55"/>
      <c r="KPJ55"/>
      <c r="KPK55"/>
      <c r="KPL55"/>
      <c r="KPM55"/>
      <c r="KPN55"/>
      <c r="KPO55"/>
      <c r="KPP55"/>
      <c r="KPQ55"/>
      <c r="KPR55"/>
      <c r="KPS55"/>
      <c r="KPT55"/>
      <c r="KPU55"/>
      <c r="KPV55"/>
      <c r="KPW55"/>
      <c r="KPX55"/>
      <c r="KPY55"/>
      <c r="KPZ55"/>
      <c r="KQA55"/>
      <c r="KQB55"/>
      <c r="KQC55"/>
      <c r="KQD55"/>
      <c r="KQE55"/>
      <c r="KQF55"/>
      <c r="KQG55"/>
      <c r="KQH55"/>
      <c r="KQI55"/>
      <c r="KQJ55"/>
      <c r="KQK55"/>
      <c r="KQL55"/>
      <c r="KQM55"/>
      <c r="KQN55"/>
      <c r="KQO55"/>
      <c r="KQP55"/>
      <c r="KQQ55"/>
      <c r="KQR55"/>
      <c r="KQS55"/>
      <c r="KQT55"/>
      <c r="KQU55"/>
      <c r="KQV55"/>
      <c r="KQW55"/>
      <c r="KQX55"/>
      <c r="KQY55"/>
      <c r="KQZ55"/>
      <c r="KRA55"/>
      <c r="KRB55"/>
      <c r="KRC55"/>
      <c r="KRD55"/>
      <c r="KRE55"/>
      <c r="KRF55"/>
      <c r="KRG55"/>
      <c r="KRH55"/>
      <c r="KRI55"/>
      <c r="KRJ55"/>
      <c r="KRK55"/>
      <c r="KRL55"/>
      <c r="KRM55"/>
      <c r="KRN55"/>
      <c r="KRO55"/>
      <c r="KRP55"/>
      <c r="KRQ55"/>
      <c r="KRR55"/>
      <c r="KRS55"/>
      <c r="KRT55"/>
      <c r="KRU55"/>
      <c r="KRV55"/>
      <c r="KRW55"/>
      <c r="KRX55"/>
      <c r="KRY55"/>
      <c r="KRZ55"/>
      <c r="KSA55"/>
      <c r="KSB55"/>
      <c r="KSC55"/>
      <c r="KSD55"/>
      <c r="KSE55"/>
      <c r="KSF55"/>
      <c r="KSG55"/>
      <c r="KSH55"/>
      <c r="KSI55"/>
      <c r="KSJ55"/>
      <c r="KSK55"/>
      <c r="KSL55"/>
      <c r="KSM55"/>
      <c r="KSN55"/>
      <c r="KSO55"/>
      <c r="KSP55"/>
      <c r="KSQ55"/>
      <c r="KSR55"/>
      <c r="KSS55"/>
      <c r="KST55"/>
      <c r="KSU55"/>
      <c r="KSV55"/>
      <c r="KSW55"/>
      <c r="KSX55"/>
      <c r="KSY55"/>
      <c r="KSZ55"/>
      <c r="KTA55"/>
      <c r="KTB55"/>
      <c r="KTC55"/>
      <c r="KTD55"/>
      <c r="KTE55"/>
      <c r="KTF55"/>
      <c r="KTG55"/>
      <c r="KTH55"/>
      <c r="KTI55"/>
      <c r="KTJ55"/>
      <c r="KTK55"/>
      <c r="KTL55"/>
      <c r="KTM55"/>
      <c r="KTN55"/>
      <c r="KTO55"/>
      <c r="KTP55"/>
      <c r="KTQ55"/>
      <c r="KTR55"/>
      <c r="KTS55"/>
      <c r="KTT55"/>
      <c r="KTU55"/>
      <c r="KTV55"/>
      <c r="KTW55"/>
      <c r="KTX55"/>
      <c r="KTY55"/>
      <c r="KTZ55"/>
      <c r="KUA55"/>
      <c r="KUB55"/>
      <c r="KUC55"/>
      <c r="KUD55"/>
      <c r="KUE55"/>
      <c r="KUF55"/>
      <c r="KUG55"/>
      <c r="KUH55"/>
      <c r="KUI55"/>
      <c r="KUJ55"/>
      <c r="KUK55"/>
      <c r="KUL55"/>
      <c r="KUM55"/>
      <c r="KUN55"/>
      <c r="KUO55"/>
      <c r="KUP55"/>
      <c r="KUQ55"/>
      <c r="KUR55"/>
      <c r="KUS55"/>
      <c r="KUT55"/>
      <c r="KUU55"/>
      <c r="KUV55"/>
      <c r="KUW55"/>
      <c r="KUX55"/>
      <c r="KUY55"/>
      <c r="KUZ55"/>
      <c r="KVA55"/>
      <c r="KVB55"/>
      <c r="KVC55"/>
      <c r="KVD55"/>
      <c r="KVE55"/>
      <c r="KVF55"/>
      <c r="KVG55"/>
      <c r="KVH55"/>
      <c r="KVI55"/>
      <c r="KVJ55"/>
      <c r="KVK55"/>
      <c r="KVL55"/>
      <c r="KVM55"/>
      <c r="KVN55"/>
      <c r="KVO55"/>
      <c r="KVP55"/>
      <c r="KVQ55"/>
      <c r="KVR55"/>
      <c r="KVS55"/>
      <c r="KVT55"/>
      <c r="KVU55"/>
      <c r="KVV55"/>
      <c r="KVW55"/>
      <c r="KVX55"/>
      <c r="KVY55"/>
      <c r="KVZ55"/>
      <c r="KWA55"/>
      <c r="KWB55"/>
      <c r="KWC55"/>
      <c r="KWD55"/>
      <c r="KWE55"/>
      <c r="KWF55"/>
      <c r="KWG55"/>
      <c r="KWH55"/>
      <c r="KWI55"/>
      <c r="KWJ55"/>
      <c r="KWK55"/>
      <c r="KWL55"/>
      <c r="KWM55"/>
      <c r="KWN55"/>
      <c r="KWO55"/>
      <c r="KWP55"/>
      <c r="KWQ55"/>
      <c r="KWR55"/>
      <c r="KWS55"/>
      <c r="KWT55"/>
      <c r="KWU55"/>
      <c r="KWV55"/>
      <c r="KWW55"/>
      <c r="KWX55"/>
      <c r="KWY55"/>
      <c r="KWZ55"/>
      <c r="KXA55"/>
      <c r="KXB55"/>
      <c r="KXC55"/>
      <c r="KXD55"/>
      <c r="KXE55"/>
      <c r="KXF55"/>
      <c r="KXG55"/>
      <c r="KXH55"/>
      <c r="KXI55"/>
      <c r="KXJ55"/>
      <c r="KXK55"/>
      <c r="KXL55"/>
      <c r="KXM55"/>
      <c r="KXN55"/>
      <c r="KXO55"/>
      <c r="KXP55"/>
      <c r="KXQ55"/>
      <c r="KXR55"/>
      <c r="KXS55"/>
      <c r="KXT55"/>
      <c r="KXU55"/>
      <c r="KXV55"/>
      <c r="KXW55"/>
      <c r="KXX55"/>
      <c r="KXY55"/>
      <c r="KXZ55"/>
      <c r="KYA55"/>
      <c r="KYB55"/>
      <c r="KYC55"/>
      <c r="KYD55"/>
      <c r="KYE55"/>
      <c r="KYF55"/>
      <c r="KYG55"/>
      <c r="KYH55"/>
      <c r="KYI55"/>
      <c r="KYJ55"/>
      <c r="KYK55"/>
      <c r="KYL55"/>
      <c r="KYM55"/>
      <c r="KYN55"/>
      <c r="KYO55"/>
      <c r="KYP55"/>
      <c r="KYQ55"/>
      <c r="KYR55"/>
      <c r="KYS55"/>
      <c r="KYT55"/>
      <c r="KYU55"/>
      <c r="KYV55"/>
      <c r="KYW55"/>
      <c r="KYX55"/>
      <c r="KYY55"/>
      <c r="KYZ55"/>
      <c r="KZA55"/>
      <c r="KZB55"/>
      <c r="KZC55"/>
      <c r="KZD55"/>
      <c r="KZE55"/>
      <c r="KZF55"/>
      <c r="KZG55"/>
      <c r="KZH55"/>
      <c r="KZI55"/>
      <c r="KZJ55"/>
      <c r="KZK55"/>
      <c r="KZL55"/>
      <c r="KZM55"/>
      <c r="KZN55"/>
      <c r="KZO55"/>
      <c r="KZP55"/>
      <c r="KZQ55"/>
      <c r="KZR55"/>
      <c r="KZS55"/>
      <c r="KZT55"/>
      <c r="KZU55"/>
      <c r="KZV55"/>
      <c r="KZW55"/>
      <c r="KZX55"/>
      <c r="KZY55"/>
      <c r="KZZ55"/>
      <c r="LAA55"/>
      <c r="LAB55"/>
      <c r="LAC55"/>
      <c r="LAD55"/>
      <c r="LAE55"/>
      <c r="LAF55"/>
      <c r="LAG55"/>
      <c r="LAH55"/>
      <c r="LAI55"/>
      <c r="LAJ55"/>
      <c r="LAK55"/>
      <c r="LAL55"/>
      <c r="LAM55"/>
      <c r="LAN55"/>
      <c r="LAO55"/>
      <c r="LAP55"/>
      <c r="LAQ55"/>
      <c r="LAR55"/>
      <c r="LAS55"/>
      <c r="LAT55"/>
      <c r="LAU55"/>
      <c r="LAV55"/>
      <c r="LAW55"/>
      <c r="LAX55"/>
      <c r="LAY55"/>
      <c r="LAZ55"/>
      <c r="LBA55"/>
      <c r="LBB55"/>
      <c r="LBC55"/>
      <c r="LBD55"/>
      <c r="LBE55"/>
      <c r="LBF55"/>
      <c r="LBG55"/>
      <c r="LBH55"/>
      <c r="LBI55"/>
      <c r="LBJ55"/>
      <c r="LBK55"/>
      <c r="LBL55"/>
      <c r="LBM55"/>
      <c r="LBN55"/>
      <c r="LBO55"/>
      <c r="LBP55"/>
      <c r="LBQ55"/>
      <c r="LBR55"/>
      <c r="LBS55"/>
      <c r="LBT55"/>
      <c r="LBU55"/>
      <c r="LBV55"/>
      <c r="LBW55"/>
      <c r="LBX55"/>
      <c r="LBY55"/>
      <c r="LBZ55"/>
      <c r="LCA55"/>
      <c r="LCB55"/>
      <c r="LCC55"/>
      <c r="LCD55"/>
      <c r="LCE55"/>
      <c r="LCF55"/>
      <c r="LCG55"/>
      <c r="LCH55"/>
      <c r="LCI55"/>
      <c r="LCJ55"/>
      <c r="LCK55"/>
      <c r="LCL55"/>
      <c r="LCM55"/>
      <c r="LCN55"/>
      <c r="LCO55"/>
      <c r="LCP55"/>
      <c r="LCQ55"/>
      <c r="LCR55"/>
      <c r="LCS55"/>
      <c r="LCT55"/>
      <c r="LCU55"/>
      <c r="LCV55"/>
      <c r="LCW55"/>
      <c r="LCX55"/>
      <c r="LCY55"/>
      <c r="LCZ55"/>
      <c r="LDA55"/>
      <c r="LDB55"/>
      <c r="LDC55"/>
      <c r="LDD55"/>
      <c r="LDE55"/>
      <c r="LDF55"/>
      <c r="LDG55"/>
      <c r="LDH55"/>
      <c r="LDI55"/>
      <c r="LDJ55"/>
      <c r="LDK55"/>
      <c r="LDL55"/>
      <c r="LDM55"/>
      <c r="LDN55"/>
      <c r="LDO55"/>
      <c r="LDP55"/>
      <c r="LDQ55"/>
      <c r="LDR55"/>
      <c r="LDS55"/>
      <c r="LDT55"/>
      <c r="LDU55"/>
      <c r="LDV55"/>
      <c r="LDW55"/>
      <c r="LDX55"/>
      <c r="LDY55"/>
      <c r="LDZ55"/>
      <c r="LEA55"/>
      <c r="LEB55"/>
      <c r="LEC55"/>
      <c r="LED55"/>
      <c r="LEE55"/>
      <c r="LEF55"/>
      <c r="LEG55"/>
      <c r="LEH55"/>
      <c r="LEI55"/>
      <c r="LEJ55"/>
      <c r="LEK55"/>
      <c r="LEL55"/>
      <c r="LEM55"/>
      <c r="LEN55"/>
      <c r="LEO55"/>
      <c r="LEP55"/>
      <c r="LEQ55"/>
      <c r="LER55"/>
      <c r="LES55"/>
      <c r="LET55"/>
      <c r="LEU55"/>
      <c r="LEV55"/>
      <c r="LEW55"/>
      <c r="LEX55"/>
      <c r="LEY55"/>
      <c r="LEZ55"/>
      <c r="LFA55"/>
      <c r="LFB55"/>
      <c r="LFC55"/>
      <c r="LFD55"/>
      <c r="LFE55"/>
      <c r="LFF55"/>
      <c r="LFG55"/>
      <c r="LFH55"/>
      <c r="LFI55"/>
      <c r="LFJ55"/>
      <c r="LFK55"/>
      <c r="LFL55"/>
      <c r="LFM55"/>
      <c r="LFN55"/>
      <c r="LFO55"/>
      <c r="LFP55"/>
      <c r="LFQ55"/>
      <c r="LFR55"/>
      <c r="LFS55"/>
      <c r="LFT55"/>
      <c r="LFU55"/>
      <c r="LFV55"/>
      <c r="LFW55"/>
      <c r="LFX55"/>
      <c r="LFY55"/>
      <c r="LFZ55"/>
      <c r="LGA55"/>
      <c r="LGB55"/>
      <c r="LGC55"/>
      <c r="LGD55"/>
      <c r="LGE55"/>
      <c r="LGF55"/>
      <c r="LGG55"/>
      <c r="LGH55"/>
      <c r="LGI55"/>
      <c r="LGJ55"/>
      <c r="LGK55"/>
      <c r="LGL55"/>
      <c r="LGM55"/>
      <c r="LGN55"/>
      <c r="LGO55"/>
      <c r="LGP55"/>
      <c r="LGQ55"/>
      <c r="LGR55"/>
      <c r="LGS55"/>
      <c r="LGT55"/>
      <c r="LGU55"/>
      <c r="LGV55"/>
      <c r="LGW55"/>
      <c r="LGX55"/>
      <c r="LGY55"/>
      <c r="LGZ55"/>
      <c r="LHA55"/>
      <c r="LHB55"/>
      <c r="LHC55"/>
      <c r="LHD55"/>
      <c r="LHE55"/>
      <c r="LHF55"/>
      <c r="LHG55"/>
      <c r="LHH55"/>
      <c r="LHI55"/>
      <c r="LHJ55"/>
      <c r="LHK55"/>
      <c r="LHL55"/>
      <c r="LHM55"/>
      <c r="LHN55"/>
      <c r="LHO55"/>
      <c r="LHP55"/>
      <c r="LHQ55"/>
      <c r="LHR55"/>
      <c r="LHS55"/>
      <c r="LHT55"/>
      <c r="LHU55"/>
      <c r="LHV55"/>
      <c r="LHW55"/>
      <c r="LHX55"/>
      <c r="LHY55"/>
      <c r="LHZ55"/>
      <c r="LIA55"/>
      <c r="LIB55"/>
      <c r="LIC55"/>
      <c r="LID55"/>
      <c r="LIE55"/>
      <c r="LIF55"/>
      <c r="LIG55"/>
      <c r="LIH55"/>
      <c r="LII55"/>
      <c r="LIJ55"/>
      <c r="LIK55"/>
      <c r="LIL55"/>
      <c r="LIM55"/>
      <c r="LIN55"/>
      <c r="LIO55"/>
      <c r="LIP55"/>
      <c r="LIQ55"/>
      <c r="LIR55"/>
      <c r="LIS55"/>
      <c r="LIT55"/>
      <c r="LIU55"/>
      <c r="LIV55"/>
      <c r="LIW55"/>
      <c r="LIX55"/>
      <c r="LIY55"/>
      <c r="LIZ55"/>
      <c r="LJA55"/>
      <c r="LJB55"/>
      <c r="LJC55"/>
      <c r="LJD55"/>
      <c r="LJE55"/>
      <c r="LJF55"/>
      <c r="LJG55"/>
      <c r="LJH55"/>
      <c r="LJI55"/>
      <c r="LJJ55"/>
      <c r="LJK55"/>
      <c r="LJL55"/>
      <c r="LJM55"/>
      <c r="LJN55"/>
      <c r="LJO55"/>
      <c r="LJP55"/>
      <c r="LJQ55"/>
      <c r="LJR55"/>
      <c r="LJS55"/>
      <c r="LJT55"/>
      <c r="LJU55"/>
      <c r="LJV55"/>
      <c r="LJW55"/>
      <c r="LJX55"/>
      <c r="LJY55"/>
      <c r="LJZ55"/>
      <c r="LKA55"/>
      <c r="LKB55"/>
      <c r="LKC55"/>
      <c r="LKD55"/>
      <c r="LKE55"/>
      <c r="LKF55"/>
      <c r="LKG55"/>
      <c r="LKH55"/>
      <c r="LKI55"/>
      <c r="LKJ55"/>
      <c r="LKK55"/>
      <c r="LKL55"/>
      <c r="LKM55"/>
      <c r="LKN55"/>
      <c r="LKO55"/>
      <c r="LKP55"/>
      <c r="LKQ55"/>
      <c r="LKR55"/>
      <c r="LKS55"/>
      <c r="LKT55"/>
      <c r="LKU55"/>
      <c r="LKV55"/>
      <c r="LKW55"/>
      <c r="LKX55"/>
      <c r="LKY55"/>
      <c r="LKZ55"/>
      <c r="LLA55"/>
      <c r="LLB55"/>
      <c r="LLC55"/>
      <c r="LLD55"/>
      <c r="LLE55"/>
      <c r="LLF55"/>
      <c r="LLG55"/>
      <c r="LLH55"/>
      <c r="LLI55"/>
      <c r="LLJ55"/>
      <c r="LLK55"/>
      <c r="LLL55"/>
      <c r="LLM55"/>
      <c r="LLN55"/>
      <c r="LLO55"/>
      <c r="LLP55"/>
      <c r="LLQ55"/>
      <c r="LLR55"/>
      <c r="LLS55"/>
      <c r="LLT55"/>
      <c r="LLU55"/>
      <c r="LLV55"/>
      <c r="LLW55"/>
      <c r="LLX55"/>
      <c r="LLY55"/>
      <c r="LLZ55"/>
      <c r="LMA55"/>
      <c r="LMB55"/>
      <c r="LMC55"/>
      <c r="LMD55"/>
      <c r="LME55"/>
      <c r="LMF55"/>
      <c r="LMG55"/>
      <c r="LMH55"/>
      <c r="LMI55"/>
      <c r="LMJ55"/>
      <c r="LMK55"/>
      <c r="LML55"/>
      <c r="LMM55"/>
      <c r="LMN55"/>
      <c r="LMO55"/>
      <c r="LMP55"/>
      <c r="LMQ55"/>
      <c r="LMR55"/>
      <c r="LMS55"/>
      <c r="LMT55"/>
      <c r="LMU55"/>
      <c r="LMV55"/>
      <c r="LMW55"/>
      <c r="LMX55"/>
      <c r="LMY55"/>
      <c r="LMZ55"/>
      <c r="LNA55"/>
      <c r="LNB55"/>
      <c r="LNC55"/>
      <c r="LND55"/>
      <c r="LNE55"/>
      <c r="LNF55"/>
      <c r="LNG55"/>
      <c r="LNH55"/>
      <c r="LNI55"/>
      <c r="LNJ55"/>
      <c r="LNK55"/>
      <c r="LNL55"/>
      <c r="LNM55"/>
      <c r="LNN55"/>
      <c r="LNO55"/>
      <c r="LNP55"/>
      <c r="LNQ55"/>
      <c r="LNR55"/>
      <c r="LNS55"/>
      <c r="LNT55"/>
      <c r="LNU55"/>
      <c r="LNV55"/>
      <c r="LNW55"/>
      <c r="LNX55"/>
      <c r="LNY55"/>
      <c r="LNZ55"/>
      <c r="LOA55"/>
      <c r="LOB55"/>
      <c r="LOC55"/>
      <c r="LOD55"/>
      <c r="LOE55"/>
      <c r="LOF55"/>
      <c r="LOG55"/>
      <c r="LOH55"/>
      <c r="LOI55"/>
      <c r="LOJ55"/>
      <c r="LOK55"/>
      <c r="LOL55"/>
      <c r="LOM55"/>
      <c r="LON55"/>
      <c r="LOO55"/>
      <c r="LOP55"/>
      <c r="LOQ55"/>
      <c r="LOR55"/>
      <c r="LOS55"/>
      <c r="LOT55"/>
      <c r="LOU55"/>
      <c r="LOV55"/>
      <c r="LOW55"/>
      <c r="LOX55"/>
      <c r="LOY55"/>
      <c r="LOZ55"/>
      <c r="LPA55"/>
      <c r="LPB55"/>
      <c r="LPC55"/>
      <c r="LPD55"/>
      <c r="LPE55"/>
      <c r="LPF55"/>
      <c r="LPG55"/>
      <c r="LPH55"/>
      <c r="LPI55"/>
      <c r="LPJ55"/>
      <c r="LPK55"/>
      <c r="LPL55"/>
      <c r="LPM55"/>
      <c r="LPN55"/>
      <c r="LPO55"/>
      <c r="LPP55"/>
      <c r="LPQ55"/>
      <c r="LPR55"/>
      <c r="LPS55"/>
      <c r="LPT55"/>
      <c r="LPU55"/>
      <c r="LPV55"/>
      <c r="LPW55"/>
      <c r="LPX55"/>
      <c r="LPY55"/>
      <c r="LPZ55"/>
      <c r="LQA55"/>
      <c r="LQB55"/>
      <c r="LQC55"/>
      <c r="LQD55"/>
      <c r="LQE55"/>
      <c r="LQF55"/>
      <c r="LQG55"/>
      <c r="LQH55"/>
      <c r="LQI55"/>
      <c r="LQJ55"/>
      <c r="LQK55"/>
      <c r="LQL55"/>
      <c r="LQM55"/>
      <c r="LQN55"/>
      <c r="LQO55"/>
      <c r="LQP55"/>
      <c r="LQQ55"/>
      <c r="LQR55"/>
      <c r="LQS55"/>
      <c r="LQT55"/>
      <c r="LQU55"/>
      <c r="LQV55"/>
      <c r="LQW55"/>
      <c r="LQX55"/>
      <c r="LQY55"/>
      <c r="LQZ55"/>
      <c r="LRA55"/>
      <c r="LRB55"/>
      <c r="LRC55"/>
      <c r="LRD55"/>
      <c r="LRE55"/>
      <c r="LRF55"/>
      <c r="LRG55"/>
      <c r="LRH55"/>
      <c r="LRI55"/>
      <c r="LRJ55"/>
      <c r="LRK55"/>
      <c r="LRL55"/>
      <c r="LRM55"/>
      <c r="LRN55"/>
      <c r="LRO55"/>
      <c r="LRP55"/>
      <c r="LRQ55"/>
      <c r="LRR55"/>
      <c r="LRS55"/>
      <c r="LRT55"/>
      <c r="LRU55"/>
      <c r="LRV55"/>
      <c r="LRW55"/>
      <c r="LRX55"/>
      <c r="LRY55"/>
      <c r="LRZ55"/>
      <c r="LSA55"/>
      <c r="LSB55"/>
      <c r="LSC55"/>
      <c r="LSD55"/>
      <c r="LSE55"/>
      <c r="LSF55"/>
      <c r="LSG55"/>
      <c r="LSH55"/>
      <c r="LSI55"/>
      <c r="LSJ55"/>
      <c r="LSK55"/>
      <c r="LSL55"/>
      <c r="LSM55"/>
      <c r="LSN55"/>
      <c r="LSO55"/>
      <c r="LSP55"/>
      <c r="LSQ55"/>
      <c r="LSR55"/>
      <c r="LSS55"/>
      <c r="LST55"/>
      <c r="LSU55"/>
      <c r="LSV55"/>
      <c r="LSW55"/>
      <c r="LSX55"/>
      <c r="LSY55"/>
      <c r="LSZ55"/>
      <c r="LTA55"/>
      <c r="LTB55"/>
      <c r="LTC55"/>
      <c r="LTD55"/>
      <c r="LTE55"/>
      <c r="LTF55"/>
      <c r="LTG55"/>
      <c r="LTH55"/>
      <c r="LTI55"/>
      <c r="LTJ55"/>
      <c r="LTK55"/>
      <c r="LTL55"/>
      <c r="LTM55"/>
      <c r="LTN55"/>
      <c r="LTO55"/>
      <c r="LTP55"/>
      <c r="LTQ55"/>
      <c r="LTR55"/>
      <c r="LTS55"/>
      <c r="LTT55"/>
      <c r="LTU55"/>
      <c r="LTV55"/>
      <c r="LTW55"/>
      <c r="LTX55"/>
      <c r="LTY55"/>
      <c r="LTZ55"/>
      <c r="LUA55"/>
      <c r="LUB55"/>
      <c r="LUC55"/>
      <c r="LUD55"/>
      <c r="LUE55"/>
      <c r="LUF55"/>
      <c r="LUG55"/>
      <c r="LUH55"/>
      <c r="LUI55"/>
      <c r="LUJ55"/>
      <c r="LUK55"/>
      <c r="LUL55"/>
      <c r="LUM55"/>
      <c r="LUN55"/>
      <c r="LUO55"/>
      <c r="LUP55"/>
      <c r="LUQ55"/>
      <c r="LUR55"/>
      <c r="LUS55"/>
      <c r="LUT55"/>
      <c r="LUU55"/>
      <c r="LUV55"/>
      <c r="LUW55"/>
      <c r="LUX55"/>
      <c r="LUY55"/>
      <c r="LUZ55"/>
      <c r="LVA55"/>
      <c r="LVB55"/>
      <c r="LVC55"/>
      <c r="LVD55"/>
      <c r="LVE55"/>
      <c r="LVF55"/>
      <c r="LVG55"/>
      <c r="LVH55"/>
      <c r="LVI55"/>
      <c r="LVJ55"/>
      <c r="LVK55"/>
      <c r="LVL55"/>
      <c r="LVM55"/>
      <c r="LVN55"/>
      <c r="LVO55"/>
      <c r="LVP55"/>
      <c r="LVQ55"/>
      <c r="LVR55"/>
      <c r="LVS55"/>
      <c r="LVT55"/>
      <c r="LVU55"/>
      <c r="LVV55"/>
      <c r="LVW55"/>
      <c r="LVX55"/>
      <c r="LVY55"/>
      <c r="LVZ55"/>
      <c r="LWA55"/>
      <c r="LWB55"/>
      <c r="LWC55"/>
      <c r="LWD55"/>
      <c r="LWE55"/>
      <c r="LWF55"/>
      <c r="LWG55"/>
      <c r="LWH55"/>
      <c r="LWI55"/>
      <c r="LWJ55"/>
      <c r="LWK55"/>
      <c r="LWL55"/>
      <c r="LWM55"/>
      <c r="LWN55"/>
      <c r="LWO55"/>
      <c r="LWP55"/>
      <c r="LWQ55"/>
      <c r="LWR55"/>
      <c r="LWS55"/>
      <c r="LWT55"/>
      <c r="LWU55"/>
      <c r="LWV55"/>
      <c r="LWW55"/>
      <c r="LWX55"/>
      <c r="LWY55"/>
      <c r="LWZ55"/>
      <c r="LXA55"/>
      <c r="LXB55"/>
      <c r="LXC55"/>
      <c r="LXD55"/>
      <c r="LXE55"/>
      <c r="LXF55"/>
      <c r="LXG55"/>
      <c r="LXH55"/>
      <c r="LXI55"/>
      <c r="LXJ55"/>
      <c r="LXK55"/>
      <c r="LXL55"/>
      <c r="LXM55"/>
      <c r="LXN55"/>
      <c r="LXO55"/>
      <c r="LXP55"/>
      <c r="LXQ55"/>
      <c r="LXR55"/>
      <c r="LXS55"/>
      <c r="LXT55"/>
      <c r="LXU55"/>
      <c r="LXV55"/>
      <c r="LXW55"/>
      <c r="LXX55"/>
      <c r="LXY55"/>
      <c r="LXZ55"/>
      <c r="LYA55"/>
      <c r="LYB55"/>
      <c r="LYC55"/>
      <c r="LYD55"/>
      <c r="LYE55"/>
      <c r="LYF55"/>
      <c r="LYG55"/>
      <c r="LYH55"/>
      <c r="LYI55"/>
      <c r="LYJ55"/>
      <c r="LYK55"/>
      <c r="LYL55"/>
      <c r="LYM55"/>
      <c r="LYN55"/>
      <c r="LYO55"/>
      <c r="LYP55"/>
      <c r="LYQ55"/>
      <c r="LYR55"/>
      <c r="LYS55"/>
      <c r="LYT55"/>
      <c r="LYU55"/>
      <c r="LYV55"/>
      <c r="LYW55"/>
      <c r="LYX55"/>
      <c r="LYY55"/>
      <c r="LYZ55"/>
      <c r="LZA55"/>
      <c r="LZB55"/>
      <c r="LZC55"/>
      <c r="LZD55"/>
      <c r="LZE55"/>
      <c r="LZF55"/>
      <c r="LZG55"/>
      <c r="LZH55"/>
      <c r="LZI55"/>
      <c r="LZJ55"/>
      <c r="LZK55"/>
      <c r="LZL55"/>
      <c r="LZM55"/>
      <c r="LZN55"/>
      <c r="LZO55"/>
      <c r="LZP55"/>
      <c r="LZQ55"/>
      <c r="LZR55"/>
      <c r="LZS55"/>
      <c r="LZT55"/>
      <c r="LZU55"/>
      <c r="LZV55"/>
      <c r="LZW55"/>
      <c r="LZX55"/>
      <c r="LZY55"/>
      <c r="LZZ55"/>
      <c r="MAA55"/>
      <c r="MAB55"/>
      <c r="MAC55"/>
      <c r="MAD55"/>
      <c r="MAE55"/>
      <c r="MAF55"/>
      <c r="MAG55"/>
      <c r="MAH55"/>
      <c r="MAI55"/>
      <c r="MAJ55"/>
      <c r="MAK55"/>
      <c r="MAL55"/>
      <c r="MAM55"/>
      <c r="MAN55"/>
      <c r="MAO55"/>
      <c r="MAP55"/>
      <c r="MAQ55"/>
      <c r="MAR55"/>
      <c r="MAS55"/>
      <c r="MAT55"/>
      <c r="MAU55"/>
      <c r="MAV55"/>
      <c r="MAW55"/>
      <c r="MAX55"/>
      <c r="MAY55"/>
      <c r="MAZ55"/>
      <c r="MBA55"/>
      <c r="MBB55"/>
      <c r="MBC55"/>
      <c r="MBD55"/>
      <c r="MBE55"/>
      <c r="MBF55"/>
      <c r="MBG55"/>
      <c r="MBH55"/>
      <c r="MBI55"/>
      <c r="MBJ55"/>
      <c r="MBK55"/>
      <c r="MBL55"/>
      <c r="MBM55"/>
      <c r="MBN55"/>
      <c r="MBO55"/>
      <c r="MBP55"/>
      <c r="MBQ55"/>
      <c r="MBR55"/>
      <c r="MBS55"/>
      <c r="MBT55"/>
      <c r="MBU55"/>
      <c r="MBV55"/>
      <c r="MBW55"/>
      <c r="MBX55"/>
      <c r="MBY55"/>
      <c r="MBZ55"/>
      <c r="MCA55"/>
      <c r="MCB55"/>
      <c r="MCC55"/>
      <c r="MCD55"/>
      <c r="MCE55"/>
      <c r="MCF55"/>
      <c r="MCG55"/>
      <c r="MCH55"/>
      <c r="MCI55"/>
      <c r="MCJ55"/>
      <c r="MCK55"/>
      <c r="MCL55"/>
      <c r="MCM55"/>
      <c r="MCN55"/>
      <c r="MCO55"/>
      <c r="MCP55"/>
      <c r="MCQ55"/>
      <c r="MCR55"/>
      <c r="MCS55"/>
      <c r="MCT55"/>
      <c r="MCU55"/>
      <c r="MCV55"/>
      <c r="MCW55"/>
      <c r="MCX55"/>
      <c r="MCY55"/>
      <c r="MCZ55"/>
      <c r="MDA55"/>
      <c r="MDB55"/>
      <c r="MDC55"/>
      <c r="MDD55"/>
      <c r="MDE55"/>
      <c r="MDF55"/>
      <c r="MDG55"/>
      <c r="MDH55"/>
      <c r="MDI55"/>
      <c r="MDJ55"/>
      <c r="MDK55"/>
      <c r="MDL55"/>
      <c r="MDM55"/>
      <c r="MDN55"/>
      <c r="MDO55"/>
      <c r="MDP55"/>
      <c r="MDQ55"/>
      <c r="MDR55"/>
      <c r="MDS55"/>
      <c r="MDT55"/>
      <c r="MDU55"/>
      <c r="MDV55"/>
      <c r="MDW55"/>
      <c r="MDX55"/>
      <c r="MDY55"/>
      <c r="MDZ55"/>
      <c r="MEA55"/>
      <c r="MEB55"/>
      <c r="MEC55"/>
      <c r="MED55"/>
      <c r="MEE55"/>
      <c r="MEF55"/>
      <c r="MEG55"/>
      <c r="MEH55"/>
      <c r="MEI55"/>
      <c r="MEJ55"/>
      <c r="MEK55"/>
      <c r="MEL55"/>
      <c r="MEM55"/>
      <c r="MEN55"/>
      <c r="MEO55"/>
      <c r="MEP55"/>
      <c r="MEQ55"/>
      <c r="MER55"/>
      <c r="MES55"/>
      <c r="MET55"/>
      <c r="MEU55"/>
      <c r="MEV55"/>
      <c r="MEW55"/>
      <c r="MEX55"/>
      <c r="MEY55"/>
      <c r="MEZ55"/>
      <c r="MFA55"/>
      <c r="MFB55"/>
      <c r="MFC55"/>
      <c r="MFD55"/>
      <c r="MFE55"/>
      <c r="MFF55"/>
      <c r="MFG55"/>
      <c r="MFH55"/>
      <c r="MFI55"/>
      <c r="MFJ55"/>
      <c r="MFK55"/>
      <c r="MFL55"/>
      <c r="MFM55"/>
      <c r="MFN55"/>
      <c r="MFO55"/>
      <c r="MFP55"/>
      <c r="MFQ55"/>
      <c r="MFR55"/>
      <c r="MFS55"/>
      <c r="MFT55"/>
      <c r="MFU55"/>
      <c r="MFV55"/>
      <c r="MFW55"/>
      <c r="MFX55"/>
      <c r="MFY55"/>
      <c r="MFZ55"/>
      <c r="MGA55"/>
      <c r="MGB55"/>
      <c r="MGC55"/>
      <c r="MGD55"/>
      <c r="MGE55"/>
      <c r="MGF55"/>
      <c r="MGG55"/>
      <c r="MGH55"/>
      <c r="MGI55"/>
      <c r="MGJ55"/>
      <c r="MGK55"/>
      <c r="MGL55"/>
      <c r="MGM55"/>
      <c r="MGN55"/>
      <c r="MGO55"/>
      <c r="MGP55"/>
      <c r="MGQ55"/>
      <c r="MGR55"/>
      <c r="MGS55"/>
      <c r="MGT55"/>
      <c r="MGU55"/>
      <c r="MGV55"/>
      <c r="MGW55"/>
      <c r="MGX55"/>
      <c r="MGY55"/>
      <c r="MGZ55"/>
      <c r="MHA55"/>
      <c r="MHB55"/>
      <c r="MHC55"/>
      <c r="MHD55"/>
      <c r="MHE55"/>
      <c r="MHF55"/>
      <c r="MHG55"/>
      <c r="MHH55"/>
      <c r="MHI55"/>
      <c r="MHJ55"/>
      <c r="MHK55"/>
      <c r="MHL55"/>
      <c r="MHM55"/>
      <c r="MHN55"/>
      <c r="MHO55"/>
      <c r="MHP55"/>
      <c r="MHQ55"/>
      <c r="MHR55"/>
      <c r="MHS55"/>
      <c r="MHT55"/>
      <c r="MHU55"/>
      <c r="MHV55"/>
      <c r="MHW55"/>
      <c r="MHX55"/>
      <c r="MHY55"/>
      <c r="MHZ55"/>
      <c r="MIA55"/>
      <c r="MIB55"/>
      <c r="MIC55"/>
      <c r="MID55"/>
      <c r="MIE55"/>
      <c r="MIF55"/>
      <c r="MIG55"/>
      <c r="MIH55"/>
      <c r="MII55"/>
      <c r="MIJ55"/>
      <c r="MIK55"/>
      <c r="MIL55"/>
      <c r="MIM55"/>
      <c r="MIN55"/>
      <c r="MIO55"/>
      <c r="MIP55"/>
      <c r="MIQ55"/>
      <c r="MIR55"/>
      <c r="MIS55"/>
      <c r="MIT55"/>
      <c r="MIU55"/>
      <c r="MIV55"/>
      <c r="MIW55"/>
      <c r="MIX55"/>
      <c r="MIY55"/>
      <c r="MIZ55"/>
      <c r="MJA55"/>
      <c r="MJB55"/>
      <c r="MJC55"/>
      <c r="MJD55"/>
      <c r="MJE55"/>
      <c r="MJF55"/>
      <c r="MJG55"/>
      <c r="MJH55"/>
      <c r="MJI55"/>
      <c r="MJJ55"/>
      <c r="MJK55"/>
      <c r="MJL55"/>
      <c r="MJM55"/>
      <c r="MJN55"/>
      <c r="MJO55"/>
      <c r="MJP55"/>
      <c r="MJQ55"/>
      <c r="MJR55"/>
      <c r="MJS55"/>
      <c r="MJT55"/>
      <c r="MJU55"/>
      <c r="MJV55"/>
      <c r="MJW55"/>
      <c r="MJX55"/>
      <c r="MJY55"/>
      <c r="MJZ55"/>
      <c r="MKA55"/>
      <c r="MKB55"/>
      <c r="MKC55"/>
      <c r="MKD55"/>
      <c r="MKE55"/>
      <c r="MKF55"/>
      <c r="MKG55"/>
      <c r="MKH55"/>
      <c r="MKI55"/>
      <c r="MKJ55"/>
      <c r="MKK55"/>
      <c r="MKL55"/>
      <c r="MKM55"/>
      <c r="MKN55"/>
      <c r="MKO55"/>
      <c r="MKP55"/>
      <c r="MKQ55"/>
      <c r="MKR55"/>
      <c r="MKS55"/>
      <c r="MKT55"/>
      <c r="MKU55"/>
      <c r="MKV55"/>
      <c r="MKW55"/>
      <c r="MKX55"/>
      <c r="MKY55"/>
      <c r="MKZ55"/>
      <c r="MLA55"/>
      <c r="MLB55"/>
      <c r="MLC55"/>
      <c r="MLD55"/>
      <c r="MLE55"/>
      <c r="MLF55"/>
      <c r="MLG55"/>
      <c r="MLH55"/>
      <c r="MLI55"/>
      <c r="MLJ55"/>
      <c r="MLK55"/>
      <c r="MLL55"/>
      <c r="MLM55"/>
      <c r="MLN55"/>
      <c r="MLO55"/>
      <c r="MLP55"/>
      <c r="MLQ55"/>
      <c r="MLR55"/>
      <c r="MLS55"/>
      <c r="MLT55"/>
      <c r="MLU55"/>
      <c r="MLV55"/>
      <c r="MLW55"/>
      <c r="MLX55"/>
      <c r="MLY55"/>
      <c r="MLZ55"/>
      <c r="MMA55"/>
      <c r="MMB55"/>
      <c r="MMC55"/>
      <c r="MMD55"/>
      <c r="MME55"/>
      <c r="MMF55"/>
      <c r="MMG55"/>
      <c r="MMH55"/>
      <c r="MMI55"/>
      <c r="MMJ55"/>
      <c r="MMK55"/>
      <c r="MML55"/>
      <c r="MMM55"/>
      <c r="MMN55"/>
      <c r="MMO55"/>
      <c r="MMP55"/>
      <c r="MMQ55"/>
      <c r="MMR55"/>
      <c r="MMS55"/>
      <c r="MMT55"/>
      <c r="MMU55"/>
      <c r="MMV55"/>
      <c r="MMW55"/>
      <c r="MMX55"/>
      <c r="MMY55"/>
      <c r="MMZ55"/>
      <c r="MNA55"/>
      <c r="MNB55"/>
      <c r="MNC55"/>
      <c r="MND55"/>
      <c r="MNE55"/>
      <c r="MNF55"/>
      <c r="MNG55"/>
      <c r="MNH55"/>
      <c r="MNI55"/>
      <c r="MNJ55"/>
      <c r="MNK55"/>
      <c r="MNL55"/>
      <c r="MNM55"/>
      <c r="MNN55"/>
      <c r="MNO55"/>
      <c r="MNP55"/>
      <c r="MNQ55"/>
      <c r="MNR55"/>
      <c r="MNS55"/>
      <c r="MNT55"/>
      <c r="MNU55"/>
      <c r="MNV55"/>
      <c r="MNW55"/>
      <c r="MNX55"/>
      <c r="MNY55"/>
      <c r="MNZ55"/>
      <c r="MOA55"/>
      <c r="MOB55"/>
      <c r="MOC55"/>
      <c r="MOD55"/>
      <c r="MOE55"/>
      <c r="MOF55"/>
      <c r="MOG55"/>
      <c r="MOH55"/>
      <c r="MOI55"/>
      <c r="MOJ55"/>
      <c r="MOK55"/>
      <c r="MOL55"/>
      <c r="MOM55"/>
      <c r="MON55"/>
      <c r="MOO55"/>
      <c r="MOP55"/>
      <c r="MOQ55"/>
      <c r="MOR55"/>
      <c r="MOS55"/>
      <c r="MOT55"/>
      <c r="MOU55"/>
      <c r="MOV55"/>
      <c r="MOW55"/>
      <c r="MOX55"/>
      <c r="MOY55"/>
      <c r="MOZ55"/>
      <c r="MPA55"/>
      <c r="MPB55"/>
      <c r="MPC55"/>
      <c r="MPD55"/>
      <c r="MPE55"/>
      <c r="MPF55"/>
      <c r="MPG55"/>
      <c r="MPH55"/>
      <c r="MPI55"/>
      <c r="MPJ55"/>
      <c r="MPK55"/>
      <c r="MPL55"/>
      <c r="MPM55"/>
      <c r="MPN55"/>
      <c r="MPO55"/>
      <c r="MPP55"/>
      <c r="MPQ55"/>
      <c r="MPR55"/>
      <c r="MPS55"/>
      <c r="MPT55"/>
      <c r="MPU55"/>
      <c r="MPV55"/>
      <c r="MPW55"/>
      <c r="MPX55"/>
      <c r="MPY55"/>
      <c r="MPZ55"/>
      <c r="MQA55"/>
      <c r="MQB55"/>
      <c r="MQC55"/>
      <c r="MQD55"/>
      <c r="MQE55"/>
      <c r="MQF55"/>
      <c r="MQG55"/>
      <c r="MQH55"/>
      <c r="MQI55"/>
      <c r="MQJ55"/>
      <c r="MQK55"/>
      <c r="MQL55"/>
      <c r="MQM55"/>
      <c r="MQN55"/>
      <c r="MQO55"/>
      <c r="MQP55"/>
      <c r="MQQ55"/>
      <c r="MQR55"/>
      <c r="MQS55"/>
      <c r="MQT55"/>
      <c r="MQU55"/>
      <c r="MQV55"/>
      <c r="MQW55"/>
      <c r="MQX55"/>
      <c r="MQY55"/>
      <c r="MQZ55"/>
      <c r="MRA55"/>
      <c r="MRB55"/>
      <c r="MRC55"/>
      <c r="MRD55"/>
      <c r="MRE55"/>
      <c r="MRF55"/>
      <c r="MRG55"/>
      <c r="MRH55"/>
      <c r="MRI55"/>
      <c r="MRJ55"/>
      <c r="MRK55"/>
      <c r="MRL55"/>
      <c r="MRM55"/>
      <c r="MRN55"/>
      <c r="MRO55"/>
      <c r="MRP55"/>
      <c r="MRQ55"/>
      <c r="MRR55"/>
      <c r="MRS55"/>
      <c r="MRT55"/>
      <c r="MRU55"/>
      <c r="MRV55"/>
      <c r="MRW55"/>
      <c r="MRX55"/>
      <c r="MRY55"/>
      <c r="MRZ55"/>
      <c r="MSA55"/>
      <c r="MSB55"/>
      <c r="MSC55"/>
      <c r="MSD55"/>
      <c r="MSE55"/>
      <c r="MSF55"/>
      <c r="MSG55"/>
      <c r="MSH55"/>
      <c r="MSI55"/>
      <c r="MSJ55"/>
      <c r="MSK55"/>
      <c r="MSL55"/>
      <c r="MSM55"/>
      <c r="MSN55"/>
      <c r="MSO55"/>
      <c r="MSP55"/>
      <c r="MSQ55"/>
      <c r="MSR55"/>
      <c r="MSS55"/>
      <c r="MST55"/>
      <c r="MSU55"/>
      <c r="MSV55"/>
      <c r="MSW55"/>
      <c r="MSX55"/>
      <c r="MSY55"/>
      <c r="MSZ55"/>
      <c r="MTA55"/>
      <c r="MTB55"/>
      <c r="MTC55"/>
      <c r="MTD55"/>
      <c r="MTE55"/>
      <c r="MTF55"/>
      <c r="MTG55"/>
      <c r="MTH55"/>
      <c r="MTI55"/>
      <c r="MTJ55"/>
      <c r="MTK55"/>
      <c r="MTL55"/>
      <c r="MTM55"/>
      <c r="MTN55"/>
      <c r="MTO55"/>
      <c r="MTP55"/>
      <c r="MTQ55"/>
      <c r="MTR55"/>
      <c r="MTS55"/>
      <c r="MTT55"/>
      <c r="MTU55"/>
      <c r="MTV55"/>
      <c r="MTW55"/>
      <c r="MTX55"/>
      <c r="MTY55"/>
      <c r="MTZ55"/>
      <c r="MUA55"/>
      <c r="MUB55"/>
      <c r="MUC55"/>
      <c r="MUD55"/>
      <c r="MUE55"/>
      <c r="MUF55"/>
      <c r="MUG55"/>
      <c r="MUH55"/>
      <c r="MUI55"/>
      <c r="MUJ55"/>
      <c r="MUK55"/>
      <c r="MUL55"/>
      <c r="MUM55"/>
      <c r="MUN55"/>
      <c r="MUO55"/>
      <c r="MUP55"/>
      <c r="MUQ55"/>
      <c r="MUR55"/>
      <c r="MUS55"/>
      <c r="MUT55"/>
      <c r="MUU55"/>
      <c r="MUV55"/>
      <c r="MUW55"/>
      <c r="MUX55"/>
      <c r="MUY55"/>
      <c r="MUZ55"/>
      <c r="MVA55"/>
      <c r="MVB55"/>
      <c r="MVC55"/>
      <c r="MVD55"/>
      <c r="MVE55"/>
      <c r="MVF55"/>
      <c r="MVG55"/>
      <c r="MVH55"/>
      <c r="MVI55"/>
      <c r="MVJ55"/>
      <c r="MVK55"/>
      <c r="MVL55"/>
      <c r="MVM55"/>
      <c r="MVN55"/>
      <c r="MVO55"/>
      <c r="MVP55"/>
      <c r="MVQ55"/>
      <c r="MVR55"/>
      <c r="MVS55"/>
      <c r="MVT55"/>
      <c r="MVU55"/>
      <c r="MVV55"/>
      <c r="MVW55"/>
      <c r="MVX55"/>
      <c r="MVY55"/>
      <c r="MVZ55"/>
      <c r="MWA55"/>
      <c r="MWB55"/>
      <c r="MWC55"/>
      <c r="MWD55"/>
      <c r="MWE55"/>
      <c r="MWF55"/>
      <c r="MWG55"/>
      <c r="MWH55"/>
      <c r="MWI55"/>
      <c r="MWJ55"/>
      <c r="MWK55"/>
      <c r="MWL55"/>
      <c r="MWM55"/>
      <c r="MWN55"/>
      <c r="MWO55"/>
      <c r="MWP55"/>
      <c r="MWQ55"/>
      <c r="MWR55"/>
      <c r="MWS55"/>
      <c r="MWT55"/>
      <c r="MWU55"/>
      <c r="MWV55"/>
      <c r="MWW55"/>
      <c r="MWX55"/>
      <c r="MWY55"/>
      <c r="MWZ55"/>
      <c r="MXA55"/>
      <c r="MXB55"/>
      <c r="MXC55"/>
      <c r="MXD55"/>
      <c r="MXE55"/>
      <c r="MXF55"/>
      <c r="MXG55"/>
      <c r="MXH55"/>
      <c r="MXI55"/>
      <c r="MXJ55"/>
      <c r="MXK55"/>
      <c r="MXL55"/>
      <c r="MXM55"/>
      <c r="MXN55"/>
      <c r="MXO55"/>
      <c r="MXP55"/>
      <c r="MXQ55"/>
      <c r="MXR55"/>
      <c r="MXS55"/>
      <c r="MXT55"/>
      <c r="MXU55"/>
      <c r="MXV55"/>
      <c r="MXW55"/>
      <c r="MXX55"/>
      <c r="MXY55"/>
      <c r="MXZ55"/>
      <c r="MYA55"/>
      <c r="MYB55"/>
      <c r="MYC55"/>
      <c r="MYD55"/>
      <c r="MYE55"/>
      <c r="MYF55"/>
      <c r="MYG55"/>
      <c r="MYH55"/>
      <c r="MYI55"/>
      <c r="MYJ55"/>
      <c r="MYK55"/>
      <c r="MYL55"/>
      <c r="MYM55"/>
      <c r="MYN55"/>
      <c r="MYO55"/>
      <c r="MYP55"/>
      <c r="MYQ55"/>
      <c r="MYR55"/>
      <c r="MYS55"/>
      <c r="MYT55"/>
      <c r="MYU55"/>
      <c r="MYV55"/>
      <c r="MYW55"/>
      <c r="MYX55"/>
      <c r="MYY55"/>
      <c r="MYZ55"/>
      <c r="MZA55"/>
      <c r="MZB55"/>
      <c r="MZC55"/>
      <c r="MZD55"/>
      <c r="MZE55"/>
      <c r="MZF55"/>
      <c r="MZG55"/>
      <c r="MZH55"/>
      <c r="MZI55"/>
      <c r="MZJ55"/>
      <c r="MZK55"/>
      <c r="MZL55"/>
      <c r="MZM55"/>
      <c r="MZN55"/>
      <c r="MZO55"/>
      <c r="MZP55"/>
      <c r="MZQ55"/>
      <c r="MZR55"/>
      <c r="MZS55"/>
      <c r="MZT55"/>
      <c r="MZU55"/>
      <c r="MZV55"/>
      <c r="MZW55"/>
      <c r="MZX55"/>
      <c r="MZY55"/>
      <c r="MZZ55"/>
      <c r="NAA55"/>
      <c r="NAB55"/>
      <c r="NAC55"/>
      <c r="NAD55"/>
      <c r="NAE55"/>
      <c r="NAF55"/>
      <c r="NAG55"/>
      <c r="NAH55"/>
      <c r="NAI55"/>
      <c r="NAJ55"/>
      <c r="NAK55"/>
      <c r="NAL55"/>
      <c r="NAM55"/>
      <c r="NAN55"/>
      <c r="NAO55"/>
      <c r="NAP55"/>
      <c r="NAQ55"/>
      <c r="NAR55"/>
      <c r="NAS55"/>
      <c r="NAT55"/>
      <c r="NAU55"/>
      <c r="NAV55"/>
      <c r="NAW55"/>
      <c r="NAX55"/>
      <c r="NAY55"/>
      <c r="NAZ55"/>
      <c r="NBA55"/>
      <c r="NBB55"/>
      <c r="NBC55"/>
      <c r="NBD55"/>
      <c r="NBE55"/>
      <c r="NBF55"/>
      <c r="NBG55"/>
      <c r="NBH55"/>
      <c r="NBI55"/>
      <c r="NBJ55"/>
      <c r="NBK55"/>
      <c r="NBL55"/>
      <c r="NBM55"/>
      <c r="NBN55"/>
      <c r="NBO55"/>
      <c r="NBP55"/>
      <c r="NBQ55"/>
      <c r="NBR55"/>
      <c r="NBS55"/>
      <c r="NBT55"/>
      <c r="NBU55"/>
      <c r="NBV55"/>
      <c r="NBW55"/>
      <c r="NBX55"/>
      <c r="NBY55"/>
      <c r="NBZ55"/>
      <c r="NCA55"/>
      <c r="NCB55"/>
      <c r="NCC55"/>
      <c r="NCD55"/>
      <c r="NCE55"/>
      <c r="NCF55"/>
      <c r="NCG55"/>
      <c r="NCH55"/>
      <c r="NCI55"/>
      <c r="NCJ55"/>
      <c r="NCK55"/>
      <c r="NCL55"/>
      <c r="NCM55"/>
      <c r="NCN55"/>
      <c r="NCO55"/>
      <c r="NCP55"/>
      <c r="NCQ55"/>
      <c r="NCR55"/>
      <c r="NCS55"/>
      <c r="NCT55"/>
      <c r="NCU55"/>
      <c r="NCV55"/>
      <c r="NCW55"/>
      <c r="NCX55"/>
      <c r="NCY55"/>
      <c r="NCZ55"/>
      <c r="NDA55"/>
      <c r="NDB55"/>
      <c r="NDC55"/>
      <c r="NDD55"/>
      <c r="NDE55"/>
      <c r="NDF55"/>
      <c r="NDG55"/>
      <c r="NDH55"/>
      <c r="NDI55"/>
      <c r="NDJ55"/>
      <c r="NDK55"/>
      <c r="NDL55"/>
      <c r="NDM55"/>
      <c r="NDN55"/>
      <c r="NDO55"/>
      <c r="NDP55"/>
      <c r="NDQ55"/>
      <c r="NDR55"/>
      <c r="NDS55"/>
      <c r="NDT55"/>
      <c r="NDU55"/>
      <c r="NDV55"/>
      <c r="NDW55"/>
      <c r="NDX55"/>
      <c r="NDY55"/>
      <c r="NDZ55"/>
      <c r="NEA55"/>
      <c r="NEB55"/>
      <c r="NEC55"/>
      <c r="NED55"/>
      <c r="NEE55"/>
      <c r="NEF55"/>
      <c r="NEG55"/>
      <c r="NEH55"/>
      <c r="NEI55"/>
      <c r="NEJ55"/>
      <c r="NEK55"/>
      <c r="NEL55"/>
      <c r="NEM55"/>
      <c r="NEN55"/>
      <c r="NEO55"/>
      <c r="NEP55"/>
      <c r="NEQ55"/>
      <c r="NER55"/>
      <c r="NES55"/>
      <c r="NET55"/>
      <c r="NEU55"/>
      <c r="NEV55"/>
      <c r="NEW55"/>
      <c r="NEX55"/>
      <c r="NEY55"/>
      <c r="NEZ55"/>
      <c r="NFA55"/>
      <c r="NFB55"/>
      <c r="NFC55"/>
      <c r="NFD55"/>
      <c r="NFE55"/>
      <c r="NFF55"/>
      <c r="NFG55"/>
      <c r="NFH55"/>
      <c r="NFI55"/>
      <c r="NFJ55"/>
      <c r="NFK55"/>
      <c r="NFL55"/>
      <c r="NFM55"/>
      <c r="NFN55"/>
      <c r="NFO55"/>
      <c r="NFP55"/>
      <c r="NFQ55"/>
      <c r="NFR55"/>
      <c r="NFS55"/>
      <c r="NFT55"/>
      <c r="NFU55"/>
      <c r="NFV55"/>
      <c r="NFW55"/>
      <c r="NFX55"/>
      <c r="NFY55"/>
      <c r="NFZ55"/>
      <c r="NGA55"/>
      <c r="NGB55"/>
      <c r="NGC55"/>
      <c r="NGD55"/>
      <c r="NGE55"/>
      <c r="NGF55"/>
      <c r="NGG55"/>
      <c r="NGH55"/>
      <c r="NGI55"/>
      <c r="NGJ55"/>
      <c r="NGK55"/>
      <c r="NGL55"/>
      <c r="NGM55"/>
      <c r="NGN55"/>
      <c r="NGO55"/>
      <c r="NGP55"/>
      <c r="NGQ55"/>
      <c r="NGR55"/>
      <c r="NGS55"/>
      <c r="NGT55"/>
      <c r="NGU55"/>
      <c r="NGV55"/>
      <c r="NGW55"/>
      <c r="NGX55"/>
      <c r="NGY55"/>
      <c r="NGZ55"/>
      <c r="NHA55"/>
      <c r="NHB55"/>
      <c r="NHC55"/>
      <c r="NHD55"/>
      <c r="NHE55"/>
      <c r="NHF55"/>
      <c r="NHG55"/>
      <c r="NHH55"/>
      <c r="NHI55"/>
      <c r="NHJ55"/>
      <c r="NHK55"/>
      <c r="NHL55"/>
      <c r="NHM55"/>
      <c r="NHN55"/>
      <c r="NHO55"/>
      <c r="NHP55"/>
      <c r="NHQ55"/>
      <c r="NHR55"/>
      <c r="NHS55"/>
      <c r="NHT55"/>
      <c r="NHU55"/>
      <c r="NHV55"/>
      <c r="NHW55"/>
      <c r="NHX55"/>
      <c r="NHY55"/>
      <c r="NHZ55"/>
      <c r="NIA55"/>
      <c r="NIB55"/>
      <c r="NIC55"/>
      <c r="NID55"/>
      <c r="NIE55"/>
      <c r="NIF55"/>
      <c r="NIG55"/>
      <c r="NIH55"/>
      <c r="NII55"/>
      <c r="NIJ55"/>
      <c r="NIK55"/>
      <c r="NIL55"/>
      <c r="NIM55"/>
      <c r="NIN55"/>
      <c r="NIO55"/>
      <c r="NIP55"/>
      <c r="NIQ55"/>
      <c r="NIR55"/>
      <c r="NIS55"/>
      <c r="NIT55"/>
      <c r="NIU55"/>
      <c r="NIV55"/>
      <c r="NIW55"/>
      <c r="NIX55"/>
      <c r="NIY55"/>
      <c r="NIZ55"/>
      <c r="NJA55"/>
      <c r="NJB55"/>
      <c r="NJC55"/>
      <c r="NJD55"/>
      <c r="NJE55"/>
      <c r="NJF55"/>
      <c r="NJG55"/>
      <c r="NJH55"/>
      <c r="NJI55"/>
      <c r="NJJ55"/>
      <c r="NJK55"/>
      <c r="NJL55"/>
      <c r="NJM55"/>
      <c r="NJN55"/>
      <c r="NJO55"/>
      <c r="NJP55"/>
      <c r="NJQ55"/>
      <c r="NJR55"/>
      <c r="NJS55"/>
      <c r="NJT55"/>
      <c r="NJU55"/>
      <c r="NJV55"/>
      <c r="NJW55"/>
      <c r="NJX55"/>
      <c r="NJY55"/>
      <c r="NJZ55"/>
      <c r="NKA55"/>
      <c r="NKB55"/>
      <c r="NKC55"/>
      <c r="NKD55"/>
      <c r="NKE55"/>
      <c r="NKF55"/>
      <c r="NKG55"/>
      <c r="NKH55"/>
      <c r="NKI55"/>
      <c r="NKJ55"/>
      <c r="NKK55"/>
      <c r="NKL55"/>
      <c r="NKM55"/>
      <c r="NKN55"/>
      <c r="NKO55"/>
      <c r="NKP55"/>
      <c r="NKQ55"/>
      <c r="NKR55"/>
      <c r="NKS55"/>
      <c r="NKT55"/>
      <c r="NKU55"/>
      <c r="NKV55"/>
      <c r="NKW55"/>
      <c r="NKX55"/>
      <c r="NKY55"/>
      <c r="NKZ55"/>
      <c r="NLA55"/>
      <c r="NLB55"/>
      <c r="NLC55"/>
      <c r="NLD55"/>
      <c r="NLE55"/>
      <c r="NLF55"/>
      <c r="NLG55"/>
      <c r="NLH55"/>
      <c r="NLI55"/>
      <c r="NLJ55"/>
      <c r="NLK55"/>
      <c r="NLL55"/>
      <c r="NLM55"/>
      <c r="NLN55"/>
      <c r="NLO55"/>
      <c r="NLP55"/>
      <c r="NLQ55"/>
      <c r="NLR55"/>
      <c r="NLS55"/>
      <c r="NLT55"/>
      <c r="NLU55"/>
      <c r="NLV55"/>
      <c r="NLW55"/>
      <c r="NLX55"/>
      <c r="NLY55"/>
      <c r="NLZ55"/>
      <c r="NMA55"/>
      <c r="NMB55"/>
      <c r="NMC55"/>
      <c r="NMD55"/>
      <c r="NME55"/>
      <c r="NMF55"/>
      <c r="NMG55"/>
      <c r="NMH55"/>
      <c r="NMI55"/>
      <c r="NMJ55"/>
      <c r="NMK55"/>
      <c r="NML55"/>
      <c r="NMM55"/>
      <c r="NMN55"/>
      <c r="NMO55"/>
      <c r="NMP55"/>
      <c r="NMQ55"/>
      <c r="NMR55"/>
      <c r="NMS55"/>
      <c r="NMT55"/>
      <c r="NMU55"/>
      <c r="NMV55"/>
      <c r="NMW55"/>
      <c r="NMX55"/>
      <c r="NMY55"/>
      <c r="NMZ55"/>
      <c r="NNA55"/>
      <c r="NNB55"/>
      <c r="NNC55"/>
      <c r="NND55"/>
      <c r="NNE55"/>
      <c r="NNF55"/>
      <c r="NNG55"/>
      <c r="NNH55"/>
      <c r="NNI55"/>
      <c r="NNJ55"/>
      <c r="NNK55"/>
      <c r="NNL55"/>
      <c r="NNM55"/>
      <c r="NNN55"/>
      <c r="NNO55"/>
      <c r="NNP55"/>
      <c r="NNQ55"/>
      <c r="NNR55"/>
      <c r="NNS55"/>
      <c r="NNT55"/>
      <c r="NNU55"/>
      <c r="NNV55"/>
      <c r="NNW55"/>
      <c r="NNX55"/>
      <c r="NNY55"/>
      <c r="NNZ55"/>
      <c r="NOA55"/>
      <c r="NOB55"/>
      <c r="NOC55"/>
      <c r="NOD55"/>
      <c r="NOE55"/>
      <c r="NOF55"/>
      <c r="NOG55"/>
      <c r="NOH55"/>
      <c r="NOI55"/>
      <c r="NOJ55"/>
      <c r="NOK55"/>
      <c r="NOL55"/>
      <c r="NOM55"/>
      <c r="NON55"/>
      <c r="NOO55"/>
      <c r="NOP55"/>
      <c r="NOQ55"/>
      <c r="NOR55"/>
      <c r="NOS55"/>
      <c r="NOT55"/>
      <c r="NOU55"/>
      <c r="NOV55"/>
      <c r="NOW55"/>
      <c r="NOX55"/>
      <c r="NOY55"/>
      <c r="NOZ55"/>
      <c r="NPA55"/>
      <c r="NPB55"/>
      <c r="NPC55"/>
      <c r="NPD55"/>
      <c r="NPE55"/>
      <c r="NPF55"/>
      <c r="NPG55"/>
      <c r="NPH55"/>
      <c r="NPI55"/>
      <c r="NPJ55"/>
      <c r="NPK55"/>
      <c r="NPL55"/>
      <c r="NPM55"/>
      <c r="NPN55"/>
      <c r="NPO55"/>
      <c r="NPP55"/>
      <c r="NPQ55"/>
      <c r="NPR55"/>
      <c r="NPS55"/>
      <c r="NPT55"/>
      <c r="NPU55"/>
      <c r="NPV55"/>
      <c r="NPW55"/>
      <c r="NPX55"/>
      <c r="NPY55"/>
      <c r="NPZ55"/>
      <c r="NQA55"/>
      <c r="NQB55"/>
      <c r="NQC55"/>
      <c r="NQD55"/>
      <c r="NQE55"/>
      <c r="NQF55"/>
      <c r="NQG55"/>
      <c r="NQH55"/>
      <c r="NQI55"/>
      <c r="NQJ55"/>
      <c r="NQK55"/>
      <c r="NQL55"/>
      <c r="NQM55"/>
      <c r="NQN55"/>
      <c r="NQO55"/>
      <c r="NQP55"/>
      <c r="NQQ55"/>
      <c r="NQR55"/>
      <c r="NQS55"/>
      <c r="NQT55"/>
      <c r="NQU55"/>
      <c r="NQV55"/>
      <c r="NQW55"/>
      <c r="NQX55"/>
      <c r="NQY55"/>
      <c r="NQZ55"/>
      <c r="NRA55"/>
      <c r="NRB55"/>
      <c r="NRC55"/>
      <c r="NRD55"/>
      <c r="NRE55"/>
      <c r="NRF55"/>
      <c r="NRG55"/>
      <c r="NRH55"/>
      <c r="NRI55"/>
      <c r="NRJ55"/>
      <c r="NRK55"/>
      <c r="NRL55"/>
      <c r="NRM55"/>
      <c r="NRN55"/>
      <c r="NRO55"/>
      <c r="NRP55"/>
      <c r="NRQ55"/>
      <c r="NRR55"/>
      <c r="NRS55"/>
      <c r="NRT55"/>
      <c r="NRU55"/>
      <c r="NRV55"/>
      <c r="NRW55"/>
      <c r="NRX55"/>
      <c r="NRY55"/>
      <c r="NRZ55"/>
      <c r="NSA55"/>
      <c r="NSB55"/>
      <c r="NSC55"/>
      <c r="NSD55"/>
      <c r="NSE55"/>
      <c r="NSF55"/>
      <c r="NSG55"/>
      <c r="NSH55"/>
      <c r="NSI55"/>
      <c r="NSJ55"/>
      <c r="NSK55"/>
      <c r="NSL55"/>
      <c r="NSM55"/>
      <c r="NSN55"/>
      <c r="NSO55"/>
      <c r="NSP55"/>
      <c r="NSQ55"/>
      <c r="NSR55"/>
      <c r="NSS55"/>
      <c r="NST55"/>
      <c r="NSU55"/>
      <c r="NSV55"/>
      <c r="NSW55"/>
      <c r="NSX55"/>
      <c r="NSY55"/>
      <c r="NSZ55"/>
      <c r="NTA55"/>
      <c r="NTB55"/>
      <c r="NTC55"/>
      <c r="NTD55"/>
      <c r="NTE55"/>
      <c r="NTF55"/>
      <c r="NTG55"/>
      <c r="NTH55"/>
      <c r="NTI55"/>
      <c r="NTJ55"/>
      <c r="NTK55"/>
      <c r="NTL55"/>
      <c r="NTM55"/>
      <c r="NTN55"/>
      <c r="NTO55"/>
      <c r="NTP55"/>
      <c r="NTQ55"/>
      <c r="NTR55"/>
      <c r="NTS55"/>
      <c r="NTT55"/>
      <c r="NTU55"/>
      <c r="NTV55"/>
      <c r="NTW55"/>
      <c r="NTX55"/>
      <c r="NTY55"/>
      <c r="NTZ55"/>
      <c r="NUA55"/>
      <c r="NUB55"/>
      <c r="NUC55"/>
      <c r="NUD55"/>
      <c r="NUE55"/>
      <c r="NUF55"/>
      <c r="NUG55"/>
      <c r="NUH55"/>
      <c r="NUI55"/>
      <c r="NUJ55"/>
      <c r="NUK55"/>
      <c r="NUL55"/>
      <c r="NUM55"/>
      <c r="NUN55"/>
      <c r="NUO55"/>
      <c r="NUP55"/>
      <c r="NUQ55"/>
      <c r="NUR55"/>
      <c r="NUS55"/>
      <c r="NUT55"/>
      <c r="NUU55"/>
      <c r="NUV55"/>
      <c r="NUW55"/>
      <c r="NUX55"/>
      <c r="NUY55"/>
      <c r="NUZ55"/>
      <c r="NVA55"/>
      <c r="NVB55"/>
      <c r="NVC55"/>
      <c r="NVD55"/>
      <c r="NVE55"/>
      <c r="NVF55"/>
      <c r="NVG55"/>
      <c r="NVH55"/>
      <c r="NVI55"/>
      <c r="NVJ55"/>
      <c r="NVK55"/>
      <c r="NVL55"/>
      <c r="NVM55"/>
      <c r="NVN55"/>
      <c r="NVO55"/>
      <c r="NVP55"/>
      <c r="NVQ55"/>
      <c r="NVR55"/>
      <c r="NVS55"/>
      <c r="NVT55"/>
      <c r="NVU55"/>
      <c r="NVV55"/>
      <c r="NVW55"/>
      <c r="NVX55"/>
      <c r="NVY55"/>
      <c r="NVZ55"/>
      <c r="NWA55"/>
      <c r="NWB55"/>
      <c r="NWC55"/>
      <c r="NWD55"/>
      <c r="NWE55"/>
      <c r="NWF55"/>
      <c r="NWG55"/>
      <c r="NWH55"/>
      <c r="NWI55"/>
      <c r="NWJ55"/>
      <c r="NWK55"/>
      <c r="NWL55"/>
      <c r="NWM55"/>
      <c r="NWN55"/>
      <c r="NWO55"/>
      <c r="NWP55"/>
      <c r="NWQ55"/>
      <c r="NWR55"/>
      <c r="NWS55"/>
      <c r="NWT55"/>
      <c r="NWU55"/>
      <c r="NWV55"/>
      <c r="NWW55"/>
      <c r="NWX55"/>
      <c r="NWY55"/>
      <c r="NWZ55"/>
      <c r="NXA55"/>
      <c r="NXB55"/>
      <c r="NXC55"/>
      <c r="NXD55"/>
      <c r="NXE55"/>
      <c r="NXF55"/>
      <c r="NXG55"/>
      <c r="NXH55"/>
      <c r="NXI55"/>
      <c r="NXJ55"/>
      <c r="NXK55"/>
      <c r="NXL55"/>
      <c r="NXM55"/>
      <c r="NXN55"/>
      <c r="NXO55"/>
      <c r="NXP55"/>
      <c r="NXQ55"/>
      <c r="NXR55"/>
      <c r="NXS55"/>
      <c r="NXT55"/>
      <c r="NXU55"/>
      <c r="NXV55"/>
      <c r="NXW55"/>
      <c r="NXX55"/>
      <c r="NXY55"/>
      <c r="NXZ55"/>
      <c r="NYA55"/>
      <c r="NYB55"/>
      <c r="NYC55"/>
      <c r="NYD55"/>
      <c r="NYE55"/>
      <c r="NYF55"/>
      <c r="NYG55"/>
      <c r="NYH55"/>
      <c r="NYI55"/>
      <c r="NYJ55"/>
      <c r="NYK55"/>
      <c r="NYL55"/>
      <c r="NYM55"/>
      <c r="NYN55"/>
      <c r="NYO55"/>
      <c r="NYP55"/>
      <c r="NYQ55"/>
      <c r="NYR55"/>
      <c r="NYS55"/>
      <c r="NYT55"/>
      <c r="NYU55"/>
      <c r="NYV55"/>
      <c r="NYW55"/>
      <c r="NYX55"/>
      <c r="NYY55"/>
      <c r="NYZ55"/>
      <c r="NZA55"/>
      <c r="NZB55"/>
      <c r="NZC55"/>
      <c r="NZD55"/>
      <c r="NZE55"/>
      <c r="NZF55"/>
      <c r="NZG55"/>
      <c r="NZH55"/>
      <c r="NZI55"/>
      <c r="NZJ55"/>
      <c r="NZK55"/>
      <c r="NZL55"/>
      <c r="NZM55"/>
      <c r="NZN55"/>
      <c r="NZO55"/>
      <c r="NZP55"/>
      <c r="NZQ55"/>
      <c r="NZR55"/>
      <c r="NZS55"/>
      <c r="NZT55"/>
      <c r="NZU55"/>
      <c r="NZV55"/>
      <c r="NZW55"/>
      <c r="NZX55"/>
      <c r="NZY55"/>
      <c r="NZZ55"/>
      <c r="OAA55"/>
      <c r="OAB55"/>
      <c r="OAC55"/>
      <c r="OAD55"/>
      <c r="OAE55"/>
      <c r="OAF55"/>
      <c r="OAG55"/>
      <c r="OAH55"/>
      <c r="OAI55"/>
      <c r="OAJ55"/>
      <c r="OAK55"/>
      <c r="OAL55"/>
      <c r="OAM55"/>
      <c r="OAN55"/>
      <c r="OAO55"/>
      <c r="OAP55"/>
      <c r="OAQ55"/>
      <c r="OAR55"/>
      <c r="OAS55"/>
      <c r="OAT55"/>
      <c r="OAU55"/>
      <c r="OAV55"/>
      <c r="OAW55"/>
      <c r="OAX55"/>
      <c r="OAY55"/>
      <c r="OAZ55"/>
      <c r="OBA55"/>
      <c r="OBB55"/>
      <c r="OBC55"/>
      <c r="OBD55"/>
      <c r="OBE55"/>
      <c r="OBF55"/>
      <c r="OBG55"/>
      <c r="OBH55"/>
      <c r="OBI55"/>
      <c r="OBJ55"/>
      <c r="OBK55"/>
      <c r="OBL55"/>
      <c r="OBM55"/>
      <c r="OBN55"/>
      <c r="OBO55"/>
      <c r="OBP55"/>
      <c r="OBQ55"/>
      <c r="OBR55"/>
      <c r="OBS55"/>
      <c r="OBT55"/>
      <c r="OBU55"/>
      <c r="OBV55"/>
      <c r="OBW55"/>
      <c r="OBX55"/>
      <c r="OBY55"/>
      <c r="OBZ55"/>
      <c r="OCA55"/>
      <c r="OCB55"/>
      <c r="OCC55"/>
      <c r="OCD55"/>
      <c r="OCE55"/>
      <c r="OCF55"/>
      <c r="OCG55"/>
      <c r="OCH55"/>
      <c r="OCI55"/>
      <c r="OCJ55"/>
      <c r="OCK55"/>
      <c r="OCL55"/>
      <c r="OCM55"/>
      <c r="OCN55"/>
      <c r="OCO55"/>
      <c r="OCP55"/>
      <c r="OCQ55"/>
      <c r="OCR55"/>
      <c r="OCS55"/>
      <c r="OCT55"/>
      <c r="OCU55"/>
      <c r="OCV55"/>
      <c r="OCW55"/>
      <c r="OCX55"/>
      <c r="OCY55"/>
      <c r="OCZ55"/>
      <c r="ODA55"/>
      <c r="ODB55"/>
      <c r="ODC55"/>
      <c r="ODD55"/>
      <c r="ODE55"/>
      <c r="ODF55"/>
      <c r="ODG55"/>
      <c r="ODH55"/>
      <c r="ODI55"/>
      <c r="ODJ55"/>
      <c r="ODK55"/>
      <c r="ODL55"/>
      <c r="ODM55"/>
      <c r="ODN55"/>
      <c r="ODO55"/>
      <c r="ODP55"/>
      <c r="ODQ55"/>
      <c r="ODR55"/>
      <c r="ODS55"/>
      <c r="ODT55"/>
      <c r="ODU55"/>
      <c r="ODV55"/>
      <c r="ODW55"/>
      <c r="ODX55"/>
      <c r="ODY55"/>
      <c r="ODZ55"/>
      <c r="OEA55"/>
      <c r="OEB55"/>
      <c r="OEC55"/>
      <c r="OED55"/>
      <c r="OEE55"/>
      <c r="OEF55"/>
      <c r="OEG55"/>
      <c r="OEH55"/>
      <c r="OEI55"/>
      <c r="OEJ55"/>
      <c r="OEK55"/>
      <c r="OEL55"/>
      <c r="OEM55"/>
      <c r="OEN55"/>
      <c r="OEO55"/>
      <c r="OEP55"/>
      <c r="OEQ55"/>
      <c r="OER55"/>
      <c r="OES55"/>
      <c r="OET55"/>
      <c r="OEU55"/>
      <c r="OEV55"/>
      <c r="OEW55"/>
      <c r="OEX55"/>
      <c r="OEY55"/>
      <c r="OEZ55"/>
      <c r="OFA55"/>
      <c r="OFB55"/>
      <c r="OFC55"/>
      <c r="OFD55"/>
      <c r="OFE55"/>
      <c r="OFF55"/>
      <c r="OFG55"/>
      <c r="OFH55"/>
      <c r="OFI55"/>
      <c r="OFJ55"/>
      <c r="OFK55"/>
      <c r="OFL55"/>
      <c r="OFM55"/>
      <c r="OFN55"/>
      <c r="OFO55"/>
      <c r="OFP55"/>
      <c r="OFQ55"/>
      <c r="OFR55"/>
      <c r="OFS55"/>
      <c r="OFT55"/>
      <c r="OFU55"/>
      <c r="OFV55"/>
      <c r="OFW55"/>
      <c r="OFX55"/>
      <c r="OFY55"/>
      <c r="OFZ55"/>
      <c r="OGA55"/>
      <c r="OGB55"/>
      <c r="OGC55"/>
      <c r="OGD55"/>
      <c r="OGE55"/>
      <c r="OGF55"/>
      <c r="OGG55"/>
      <c r="OGH55"/>
      <c r="OGI55"/>
      <c r="OGJ55"/>
      <c r="OGK55"/>
      <c r="OGL55"/>
      <c r="OGM55"/>
      <c r="OGN55"/>
      <c r="OGO55"/>
      <c r="OGP55"/>
      <c r="OGQ55"/>
      <c r="OGR55"/>
      <c r="OGS55"/>
      <c r="OGT55"/>
      <c r="OGU55"/>
      <c r="OGV55"/>
      <c r="OGW55"/>
      <c r="OGX55"/>
      <c r="OGY55"/>
      <c r="OGZ55"/>
      <c r="OHA55"/>
      <c r="OHB55"/>
      <c r="OHC55"/>
      <c r="OHD55"/>
      <c r="OHE55"/>
      <c r="OHF55"/>
      <c r="OHG55"/>
      <c r="OHH55"/>
      <c r="OHI55"/>
      <c r="OHJ55"/>
      <c r="OHK55"/>
      <c r="OHL55"/>
      <c r="OHM55"/>
      <c r="OHN55"/>
      <c r="OHO55"/>
      <c r="OHP55"/>
      <c r="OHQ55"/>
      <c r="OHR55"/>
      <c r="OHS55"/>
      <c r="OHT55"/>
      <c r="OHU55"/>
      <c r="OHV55"/>
      <c r="OHW55"/>
      <c r="OHX55"/>
      <c r="OHY55"/>
      <c r="OHZ55"/>
      <c r="OIA55"/>
      <c r="OIB55"/>
      <c r="OIC55"/>
      <c r="OID55"/>
      <c r="OIE55"/>
      <c r="OIF55"/>
      <c r="OIG55"/>
      <c r="OIH55"/>
      <c r="OII55"/>
      <c r="OIJ55"/>
      <c r="OIK55"/>
      <c r="OIL55"/>
      <c r="OIM55"/>
      <c r="OIN55"/>
      <c r="OIO55"/>
      <c r="OIP55"/>
      <c r="OIQ55"/>
      <c r="OIR55"/>
      <c r="OIS55"/>
      <c r="OIT55"/>
      <c r="OIU55"/>
      <c r="OIV55"/>
      <c r="OIW55"/>
      <c r="OIX55"/>
      <c r="OIY55"/>
      <c r="OIZ55"/>
      <c r="OJA55"/>
      <c r="OJB55"/>
      <c r="OJC55"/>
      <c r="OJD55"/>
      <c r="OJE55"/>
      <c r="OJF55"/>
      <c r="OJG55"/>
      <c r="OJH55"/>
      <c r="OJI55"/>
      <c r="OJJ55"/>
      <c r="OJK55"/>
      <c r="OJL55"/>
      <c r="OJM55"/>
      <c r="OJN55"/>
      <c r="OJO55"/>
      <c r="OJP55"/>
      <c r="OJQ55"/>
      <c r="OJR55"/>
      <c r="OJS55"/>
      <c r="OJT55"/>
      <c r="OJU55"/>
      <c r="OJV55"/>
      <c r="OJW55"/>
      <c r="OJX55"/>
      <c r="OJY55"/>
      <c r="OJZ55"/>
      <c r="OKA55"/>
      <c r="OKB55"/>
      <c r="OKC55"/>
      <c r="OKD55"/>
      <c r="OKE55"/>
      <c r="OKF55"/>
      <c r="OKG55"/>
      <c r="OKH55"/>
      <c r="OKI55"/>
      <c r="OKJ55"/>
      <c r="OKK55"/>
      <c r="OKL55"/>
      <c r="OKM55"/>
      <c r="OKN55"/>
      <c r="OKO55"/>
      <c r="OKP55"/>
      <c r="OKQ55"/>
      <c r="OKR55"/>
      <c r="OKS55"/>
      <c r="OKT55"/>
      <c r="OKU55"/>
      <c r="OKV55"/>
      <c r="OKW55"/>
      <c r="OKX55"/>
      <c r="OKY55"/>
      <c r="OKZ55"/>
      <c r="OLA55"/>
      <c r="OLB55"/>
      <c r="OLC55"/>
      <c r="OLD55"/>
      <c r="OLE55"/>
      <c r="OLF55"/>
      <c r="OLG55"/>
      <c r="OLH55"/>
      <c r="OLI55"/>
      <c r="OLJ55"/>
      <c r="OLK55"/>
      <c r="OLL55"/>
      <c r="OLM55"/>
      <c r="OLN55"/>
      <c r="OLO55"/>
      <c r="OLP55"/>
      <c r="OLQ55"/>
      <c r="OLR55"/>
      <c r="OLS55"/>
      <c r="OLT55"/>
      <c r="OLU55"/>
      <c r="OLV55"/>
      <c r="OLW55"/>
      <c r="OLX55"/>
      <c r="OLY55"/>
      <c r="OLZ55"/>
      <c r="OMA55"/>
      <c r="OMB55"/>
      <c r="OMC55"/>
      <c r="OMD55"/>
      <c r="OME55"/>
      <c r="OMF55"/>
      <c r="OMG55"/>
      <c r="OMH55"/>
      <c r="OMI55"/>
      <c r="OMJ55"/>
      <c r="OMK55"/>
      <c r="OML55"/>
      <c r="OMM55"/>
      <c r="OMN55"/>
      <c r="OMO55"/>
      <c r="OMP55"/>
      <c r="OMQ55"/>
      <c r="OMR55"/>
      <c r="OMS55"/>
      <c r="OMT55"/>
      <c r="OMU55"/>
      <c r="OMV55"/>
      <c r="OMW55"/>
      <c r="OMX55"/>
      <c r="OMY55"/>
      <c r="OMZ55"/>
      <c r="ONA55"/>
      <c r="ONB55"/>
      <c r="ONC55"/>
      <c r="OND55"/>
      <c r="ONE55"/>
      <c r="ONF55"/>
      <c r="ONG55"/>
      <c r="ONH55"/>
      <c r="ONI55"/>
      <c r="ONJ55"/>
      <c r="ONK55"/>
      <c r="ONL55"/>
      <c r="ONM55"/>
      <c r="ONN55"/>
      <c r="ONO55"/>
      <c r="ONP55"/>
      <c r="ONQ55"/>
      <c r="ONR55"/>
      <c r="ONS55"/>
      <c r="ONT55"/>
      <c r="ONU55"/>
      <c r="ONV55"/>
      <c r="ONW55"/>
      <c r="ONX55"/>
      <c r="ONY55"/>
      <c r="ONZ55"/>
      <c r="OOA55"/>
      <c r="OOB55"/>
      <c r="OOC55"/>
      <c r="OOD55"/>
      <c r="OOE55"/>
      <c r="OOF55"/>
      <c r="OOG55"/>
      <c r="OOH55"/>
      <c r="OOI55"/>
      <c r="OOJ55"/>
      <c r="OOK55"/>
      <c r="OOL55"/>
      <c r="OOM55"/>
      <c r="OON55"/>
      <c r="OOO55"/>
      <c r="OOP55"/>
      <c r="OOQ55"/>
      <c r="OOR55"/>
      <c r="OOS55"/>
      <c r="OOT55"/>
      <c r="OOU55"/>
      <c r="OOV55"/>
      <c r="OOW55"/>
      <c r="OOX55"/>
      <c r="OOY55"/>
      <c r="OOZ55"/>
      <c r="OPA55"/>
      <c r="OPB55"/>
      <c r="OPC55"/>
      <c r="OPD55"/>
      <c r="OPE55"/>
      <c r="OPF55"/>
      <c r="OPG55"/>
      <c r="OPH55"/>
      <c r="OPI55"/>
      <c r="OPJ55"/>
      <c r="OPK55"/>
      <c r="OPL55"/>
      <c r="OPM55"/>
      <c r="OPN55"/>
      <c r="OPO55"/>
      <c r="OPP55"/>
      <c r="OPQ55"/>
      <c r="OPR55"/>
      <c r="OPS55"/>
      <c r="OPT55"/>
      <c r="OPU55"/>
      <c r="OPV55"/>
      <c r="OPW55"/>
      <c r="OPX55"/>
      <c r="OPY55"/>
      <c r="OPZ55"/>
      <c r="OQA55"/>
      <c r="OQB55"/>
      <c r="OQC55"/>
      <c r="OQD55"/>
      <c r="OQE55"/>
      <c r="OQF55"/>
      <c r="OQG55"/>
      <c r="OQH55"/>
      <c r="OQI55"/>
      <c r="OQJ55"/>
      <c r="OQK55"/>
      <c r="OQL55"/>
      <c r="OQM55"/>
      <c r="OQN55"/>
      <c r="OQO55"/>
      <c r="OQP55"/>
      <c r="OQQ55"/>
      <c r="OQR55"/>
      <c r="OQS55"/>
      <c r="OQT55"/>
      <c r="OQU55"/>
      <c r="OQV55"/>
      <c r="OQW55"/>
      <c r="OQX55"/>
      <c r="OQY55"/>
      <c r="OQZ55"/>
      <c r="ORA55"/>
      <c r="ORB55"/>
      <c r="ORC55"/>
      <c r="ORD55"/>
      <c r="ORE55"/>
      <c r="ORF55"/>
      <c r="ORG55"/>
      <c r="ORH55"/>
      <c r="ORI55"/>
      <c r="ORJ55"/>
      <c r="ORK55"/>
      <c r="ORL55"/>
      <c r="ORM55"/>
      <c r="ORN55"/>
      <c r="ORO55"/>
      <c r="ORP55"/>
      <c r="ORQ55"/>
      <c r="ORR55"/>
      <c r="ORS55"/>
      <c r="ORT55"/>
      <c r="ORU55"/>
      <c r="ORV55"/>
      <c r="ORW55"/>
      <c r="ORX55"/>
      <c r="ORY55"/>
      <c r="ORZ55"/>
      <c r="OSA55"/>
      <c r="OSB55"/>
      <c r="OSC55"/>
      <c r="OSD55"/>
      <c r="OSE55"/>
      <c r="OSF55"/>
      <c r="OSG55"/>
      <c r="OSH55"/>
      <c r="OSI55"/>
      <c r="OSJ55"/>
      <c r="OSK55"/>
      <c r="OSL55"/>
      <c r="OSM55"/>
      <c r="OSN55"/>
      <c r="OSO55"/>
      <c r="OSP55"/>
      <c r="OSQ55"/>
      <c r="OSR55"/>
      <c r="OSS55"/>
      <c r="OST55"/>
      <c r="OSU55"/>
      <c r="OSV55"/>
      <c r="OSW55"/>
      <c r="OSX55"/>
      <c r="OSY55"/>
      <c r="OSZ55"/>
      <c r="OTA55"/>
      <c r="OTB55"/>
      <c r="OTC55"/>
      <c r="OTD55"/>
      <c r="OTE55"/>
      <c r="OTF55"/>
      <c r="OTG55"/>
      <c r="OTH55"/>
      <c r="OTI55"/>
      <c r="OTJ55"/>
      <c r="OTK55"/>
      <c r="OTL55"/>
      <c r="OTM55"/>
      <c r="OTN55"/>
      <c r="OTO55"/>
      <c r="OTP55"/>
      <c r="OTQ55"/>
      <c r="OTR55"/>
      <c r="OTS55"/>
      <c r="OTT55"/>
      <c r="OTU55"/>
      <c r="OTV55"/>
      <c r="OTW55"/>
      <c r="OTX55"/>
      <c r="OTY55"/>
      <c r="OTZ55"/>
      <c r="OUA55"/>
      <c r="OUB55"/>
      <c r="OUC55"/>
      <c r="OUD55"/>
      <c r="OUE55"/>
      <c r="OUF55"/>
      <c r="OUG55"/>
      <c r="OUH55"/>
      <c r="OUI55"/>
      <c r="OUJ55"/>
      <c r="OUK55"/>
      <c r="OUL55"/>
      <c r="OUM55"/>
      <c r="OUN55"/>
      <c r="OUO55"/>
      <c r="OUP55"/>
      <c r="OUQ55"/>
      <c r="OUR55"/>
      <c r="OUS55"/>
      <c r="OUT55"/>
      <c r="OUU55"/>
      <c r="OUV55"/>
      <c r="OUW55"/>
      <c r="OUX55"/>
      <c r="OUY55"/>
      <c r="OUZ55"/>
      <c r="OVA55"/>
      <c r="OVB55"/>
      <c r="OVC55"/>
      <c r="OVD55"/>
      <c r="OVE55"/>
      <c r="OVF55"/>
      <c r="OVG55"/>
      <c r="OVH55"/>
      <c r="OVI55"/>
      <c r="OVJ55"/>
      <c r="OVK55"/>
      <c r="OVL55"/>
      <c r="OVM55"/>
      <c r="OVN55"/>
      <c r="OVO55"/>
      <c r="OVP55"/>
      <c r="OVQ55"/>
      <c r="OVR55"/>
      <c r="OVS55"/>
      <c r="OVT55"/>
      <c r="OVU55"/>
      <c r="OVV55"/>
      <c r="OVW55"/>
      <c r="OVX55"/>
      <c r="OVY55"/>
      <c r="OVZ55"/>
      <c r="OWA55"/>
      <c r="OWB55"/>
      <c r="OWC55"/>
      <c r="OWD55"/>
      <c r="OWE55"/>
      <c r="OWF55"/>
      <c r="OWG55"/>
      <c r="OWH55"/>
      <c r="OWI55"/>
      <c r="OWJ55"/>
      <c r="OWK55"/>
      <c r="OWL55"/>
      <c r="OWM55"/>
      <c r="OWN55"/>
      <c r="OWO55"/>
      <c r="OWP55"/>
      <c r="OWQ55"/>
      <c r="OWR55"/>
      <c r="OWS55"/>
      <c r="OWT55"/>
      <c r="OWU55"/>
      <c r="OWV55"/>
      <c r="OWW55"/>
      <c r="OWX55"/>
      <c r="OWY55"/>
      <c r="OWZ55"/>
      <c r="OXA55"/>
      <c r="OXB55"/>
      <c r="OXC55"/>
      <c r="OXD55"/>
      <c r="OXE55"/>
      <c r="OXF55"/>
      <c r="OXG55"/>
      <c r="OXH55"/>
      <c r="OXI55"/>
      <c r="OXJ55"/>
      <c r="OXK55"/>
      <c r="OXL55"/>
      <c r="OXM55"/>
      <c r="OXN55"/>
      <c r="OXO55"/>
      <c r="OXP55"/>
      <c r="OXQ55"/>
      <c r="OXR55"/>
      <c r="OXS55"/>
      <c r="OXT55"/>
      <c r="OXU55"/>
      <c r="OXV55"/>
      <c r="OXW55"/>
      <c r="OXX55"/>
      <c r="OXY55"/>
      <c r="OXZ55"/>
      <c r="OYA55"/>
      <c r="OYB55"/>
      <c r="OYC55"/>
      <c r="OYD55"/>
      <c r="OYE55"/>
      <c r="OYF55"/>
      <c r="OYG55"/>
      <c r="OYH55"/>
      <c r="OYI55"/>
      <c r="OYJ55"/>
      <c r="OYK55"/>
      <c r="OYL55"/>
      <c r="OYM55"/>
      <c r="OYN55"/>
      <c r="OYO55"/>
      <c r="OYP55"/>
      <c r="OYQ55"/>
      <c r="OYR55"/>
      <c r="OYS55"/>
      <c r="OYT55"/>
      <c r="OYU55"/>
      <c r="OYV55"/>
      <c r="OYW55"/>
      <c r="OYX55"/>
      <c r="OYY55"/>
      <c r="OYZ55"/>
      <c r="OZA55"/>
      <c r="OZB55"/>
      <c r="OZC55"/>
      <c r="OZD55"/>
      <c r="OZE55"/>
      <c r="OZF55"/>
      <c r="OZG55"/>
      <c r="OZH55"/>
      <c r="OZI55"/>
      <c r="OZJ55"/>
      <c r="OZK55"/>
      <c r="OZL55"/>
      <c r="OZM55"/>
      <c r="OZN55"/>
      <c r="OZO55"/>
      <c r="OZP55"/>
      <c r="OZQ55"/>
      <c r="OZR55"/>
      <c r="OZS55"/>
      <c r="OZT55"/>
      <c r="OZU55"/>
      <c r="OZV55"/>
      <c r="OZW55"/>
      <c r="OZX55"/>
      <c r="OZY55"/>
      <c r="OZZ55"/>
      <c r="PAA55"/>
      <c r="PAB55"/>
      <c r="PAC55"/>
      <c r="PAD55"/>
      <c r="PAE55"/>
      <c r="PAF55"/>
      <c r="PAG55"/>
      <c r="PAH55"/>
      <c r="PAI55"/>
      <c r="PAJ55"/>
      <c r="PAK55"/>
      <c r="PAL55"/>
      <c r="PAM55"/>
      <c r="PAN55"/>
      <c r="PAO55"/>
      <c r="PAP55"/>
      <c r="PAQ55"/>
      <c r="PAR55"/>
      <c r="PAS55"/>
      <c r="PAT55"/>
      <c r="PAU55"/>
      <c r="PAV55"/>
      <c r="PAW55"/>
      <c r="PAX55"/>
      <c r="PAY55"/>
      <c r="PAZ55"/>
      <c r="PBA55"/>
      <c r="PBB55"/>
      <c r="PBC55"/>
      <c r="PBD55"/>
      <c r="PBE55"/>
      <c r="PBF55"/>
      <c r="PBG55"/>
      <c r="PBH55"/>
      <c r="PBI55"/>
      <c r="PBJ55"/>
      <c r="PBK55"/>
      <c r="PBL55"/>
      <c r="PBM55"/>
      <c r="PBN55"/>
      <c r="PBO55"/>
      <c r="PBP55"/>
      <c r="PBQ55"/>
      <c r="PBR55"/>
      <c r="PBS55"/>
      <c r="PBT55"/>
      <c r="PBU55"/>
      <c r="PBV55"/>
      <c r="PBW55"/>
      <c r="PBX55"/>
      <c r="PBY55"/>
      <c r="PBZ55"/>
      <c r="PCA55"/>
      <c r="PCB55"/>
      <c r="PCC55"/>
      <c r="PCD55"/>
      <c r="PCE55"/>
      <c r="PCF55"/>
      <c r="PCG55"/>
      <c r="PCH55"/>
      <c r="PCI55"/>
      <c r="PCJ55"/>
      <c r="PCK55"/>
      <c r="PCL55"/>
      <c r="PCM55"/>
      <c r="PCN55"/>
      <c r="PCO55"/>
      <c r="PCP55"/>
      <c r="PCQ55"/>
      <c r="PCR55"/>
      <c r="PCS55"/>
      <c r="PCT55"/>
      <c r="PCU55"/>
      <c r="PCV55"/>
      <c r="PCW55"/>
      <c r="PCX55"/>
      <c r="PCY55"/>
      <c r="PCZ55"/>
      <c r="PDA55"/>
      <c r="PDB55"/>
      <c r="PDC55"/>
      <c r="PDD55"/>
      <c r="PDE55"/>
      <c r="PDF55"/>
      <c r="PDG55"/>
      <c r="PDH55"/>
      <c r="PDI55"/>
      <c r="PDJ55"/>
      <c r="PDK55"/>
      <c r="PDL55"/>
      <c r="PDM55"/>
      <c r="PDN55"/>
      <c r="PDO55"/>
      <c r="PDP55"/>
      <c r="PDQ55"/>
      <c r="PDR55"/>
      <c r="PDS55"/>
      <c r="PDT55"/>
      <c r="PDU55"/>
      <c r="PDV55"/>
      <c r="PDW55"/>
      <c r="PDX55"/>
      <c r="PDY55"/>
      <c r="PDZ55"/>
      <c r="PEA55"/>
      <c r="PEB55"/>
      <c r="PEC55"/>
      <c r="PED55"/>
      <c r="PEE55"/>
      <c r="PEF55"/>
      <c r="PEG55"/>
      <c r="PEH55"/>
      <c r="PEI55"/>
      <c r="PEJ55"/>
      <c r="PEK55"/>
      <c r="PEL55"/>
      <c r="PEM55"/>
      <c r="PEN55"/>
      <c r="PEO55"/>
      <c r="PEP55"/>
      <c r="PEQ55"/>
      <c r="PER55"/>
      <c r="PES55"/>
      <c r="PET55"/>
      <c r="PEU55"/>
      <c r="PEV55"/>
      <c r="PEW55"/>
      <c r="PEX55"/>
      <c r="PEY55"/>
      <c r="PEZ55"/>
      <c r="PFA55"/>
      <c r="PFB55"/>
      <c r="PFC55"/>
      <c r="PFD55"/>
      <c r="PFE55"/>
      <c r="PFF55"/>
      <c r="PFG55"/>
      <c r="PFH55"/>
      <c r="PFI55"/>
      <c r="PFJ55"/>
      <c r="PFK55"/>
      <c r="PFL55"/>
      <c r="PFM55"/>
      <c r="PFN55"/>
      <c r="PFO55"/>
      <c r="PFP55"/>
      <c r="PFQ55"/>
      <c r="PFR55"/>
      <c r="PFS55"/>
      <c r="PFT55"/>
      <c r="PFU55"/>
      <c r="PFV55"/>
      <c r="PFW55"/>
      <c r="PFX55"/>
      <c r="PFY55"/>
      <c r="PFZ55"/>
      <c r="PGA55"/>
      <c r="PGB55"/>
      <c r="PGC55"/>
      <c r="PGD55"/>
      <c r="PGE55"/>
      <c r="PGF55"/>
      <c r="PGG55"/>
      <c r="PGH55"/>
      <c r="PGI55"/>
      <c r="PGJ55"/>
      <c r="PGK55"/>
      <c r="PGL55"/>
      <c r="PGM55"/>
      <c r="PGN55"/>
      <c r="PGO55"/>
      <c r="PGP55"/>
      <c r="PGQ55"/>
      <c r="PGR55"/>
      <c r="PGS55"/>
      <c r="PGT55"/>
      <c r="PGU55"/>
      <c r="PGV55"/>
      <c r="PGW55"/>
      <c r="PGX55"/>
      <c r="PGY55"/>
      <c r="PGZ55"/>
      <c r="PHA55"/>
      <c r="PHB55"/>
      <c r="PHC55"/>
      <c r="PHD55"/>
      <c r="PHE55"/>
      <c r="PHF55"/>
      <c r="PHG55"/>
      <c r="PHH55"/>
      <c r="PHI55"/>
      <c r="PHJ55"/>
      <c r="PHK55"/>
      <c r="PHL55"/>
      <c r="PHM55"/>
      <c r="PHN55"/>
      <c r="PHO55"/>
      <c r="PHP55"/>
      <c r="PHQ55"/>
      <c r="PHR55"/>
      <c r="PHS55"/>
      <c r="PHT55"/>
      <c r="PHU55"/>
      <c r="PHV55"/>
      <c r="PHW55"/>
      <c r="PHX55"/>
      <c r="PHY55"/>
      <c r="PHZ55"/>
      <c r="PIA55"/>
      <c r="PIB55"/>
      <c r="PIC55"/>
      <c r="PID55"/>
      <c r="PIE55"/>
      <c r="PIF55"/>
      <c r="PIG55"/>
      <c r="PIH55"/>
      <c r="PII55"/>
      <c r="PIJ55"/>
      <c r="PIK55"/>
      <c r="PIL55"/>
      <c r="PIM55"/>
      <c r="PIN55"/>
      <c r="PIO55"/>
      <c r="PIP55"/>
      <c r="PIQ55"/>
      <c r="PIR55"/>
      <c r="PIS55"/>
      <c r="PIT55"/>
      <c r="PIU55"/>
      <c r="PIV55"/>
      <c r="PIW55"/>
      <c r="PIX55"/>
      <c r="PIY55"/>
      <c r="PIZ55"/>
      <c r="PJA55"/>
      <c r="PJB55"/>
      <c r="PJC55"/>
      <c r="PJD55"/>
      <c r="PJE55"/>
      <c r="PJF55"/>
      <c r="PJG55"/>
      <c r="PJH55"/>
      <c r="PJI55"/>
      <c r="PJJ55"/>
      <c r="PJK55"/>
      <c r="PJL55"/>
      <c r="PJM55"/>
      <c r="PJN55"/>
      <c r="PJO55"/>
      <c r="PJP55"/>
      <c r="PJQ55"/>
      <c r="PJR55"/>
      <c r="PJS55"/>
      <c r="PJT55"/>
      <c r="PJU55"/>
      <c r="PJV55"/>
      <c r="PJW55"/>
      <c r="PJX55"/>
      <c r="PJY55"/>
      <c r="PJZ55"/>
      <c r="PKA55"/>
      <c r="PKB55"/>
      <c r="PKC55"/>
      <c r="PKD55"/>
      <c r="PKE55"/>
      <c r="PKF55"/>
      <c r="PKG55"/>
      <c r="PKH55"/>
      <c r="PKI55"/>
      <c r="PKJ55"/>
      <c r="PKK55"/>
      <c r="PKL55"/>
      <c r="PKM55"/>
      <c r="PKN55"/>
      <c r="PKO55"/>
      <c r="PKP55"/>
      <c r="PKQ55"/>
      <c r="PKR55"/>
      <c r="PKS55"/>
      <c r="PKT55"/>
      <c r="PKU55"/>
      <c r="PKV55"/>
      <c r="PKW55"/>
      <c r="PKX55"/>
      <c r="PKY55"/>
      <c r="PKZ55"/>
      <c r="PLA55"/>
      <c r="PLB55"/>
      <c r="PLC55"/>
      <c r="PLD55"/>
      <c r="PLE55"/>
      <c r="PLF55"/>
      <c r="PLG55"/>
      <c r="PLH55"/>
      <c r="PLI55"/>
      <c r="PLJ55"/>
      <c r="PLK55"/>
      <c r="PLL55"/>
      <c r="PLM55"/>
      <c r="PLN55"/>
      <c r="PLO55"/>
      <c r="PLP55"/>
      <c r="PLQ55"/>
      <c r="PLR55"/>
      <c r="PLS55"/>
      <c r="PLT55"/>
      <c r="PLU55"/>
      <c r="PLV55"/>
      <c r="PLW55"/>
      <c r="PLX55"/>
      <c r="PLY55"/>
      <c r="PLZ55"/>
      <c r="PMA55"/>
      <c r="PMB55"/>
      <c r="PMC55"/>
      <c r="PMD55"/>
      <c r="PME55"/>
      <c r="PMF55"/>
      <c r="PMG55"/>
      <c r="PMH55"/>
      <c r="PMI55"/>
      <c r="PMJ55"/>
      <c r="PMK55"/>
      <c r="PML55"/>
      <c r="PMM55"/>
      <c r="PMN55"/>
      <c r="PMO55"/>
      <c r="PMP55"/>
      <c r="PMQ55"/>
      <c r="PMR55"/>
      <c r="PMS55"/>
      <c r="PMT55"/>
      <c r="PMU55"/>
      <c r="PMV55"/>
      <c r="PMW55"/>
      <c r="PMX55"/>
      <c r="PMY55"/>
      <c r="PMZ55"/>
      <c r="PNA55"/>
      <c r="PNB55"/>
      <c r="PNC55"/>
      <c r="PND55"/>
      <c r="PNE55"/>
      <c r="PNF55"/>
      <c r="PNG55"/>
      <c r="PNH55"/>
      <c r="PNI55"/>
      <c r="PNJ55"/>
      <c r="PNK55"/>
      <c r="PNL55"/>
      <c r="PNM55"/>
      <c r="PNN55"/>
      <c r="PNO55"/>
      <c r="PNP55"/>
      <c r="PNQ55"/>
      <c r="PNR55"/>
      <c r="PNS55"/>
      <c r="PNT55"/>
      <c r="PNU55"/>
      <c r="PNV55"/>
      <c r="PNW55"/>
      <c r="PNX55"/>
      <c r="PNY55"/>
      <c r="PNZ55"/>
      <c r="POA55"/>
      <c r="POB55"/>
      <c r="POC55"/>
      <c r="POD55"/>
      <c r="POE55"/>
      <c r="POF55"/>
      <c r="POG55"/>
      <c r="POH55"/>
      <c r="POI55"/>
      <c r="POJ55"/>
      <c r="POK55"/>
      <c r="POL55"/>
      <c r="POM55"/>
      <c r="PON55"/>
      <c r="POO55"/>
      <c r="POP55"/>
      <c r="POQ55"/>
      <c r="POR55"/>
      <c r="POS55"/>
      <c r="POT55"/>
      <c r="POU55"/>
      <c r="POV55"/>
      <c r="POW55"/>
      <c r="POX55"/>
      <c r="POY55"/>
      <c r="POZ55"/>
      <c r="PPA55"/>
      <c r="PPB55"/>
      <c r="PPC55"/>
      <c r="PPD55"/>
      <c r="PPE55"/>
      <c r="PPF55"/>
      <c r="PPG55"/>
      <c r="PPH55"/>
      <c r="PPI55"/>
      <c r="PPJ55"/>
      <c r="PPK55"/>
      <c r="PPL55"/>
      <c r="PPM55"/>
      <c r="PPN55"/>
      <c r="PPO55"/>
      <c r="PPP55"/>
      <c r="PPQ55"/>
      <c r="PPR55"/>
      <c r="PPS55"/>
      <c r="PPT55"/>
      <c r="PPU55"/>
      <c r="PPV55"/>
      <c r="PPW55"/>
      <c r="PPX55"/>
      <c r="PPY55"/>
      <c r="PPZ55"/>
      <c r="PQA55"/>
      <c r="PQB55"/>
      <c r="PQC55"/>
      <c r="PQD55"/>
      <c r="PQE55"/>
      <c r="PQF55"/>
      <c r="PQG55"/>
      <c r="PQH55"/>
      <c r="PQI55"/>
      <c r="PQJ55"/>
      <c r="PQK55"/>
      <c r="PQL55"/>
      <c r="PQM55"/>
      <c r="PQN55"/>
      <c r="PQO55"/>
      <c r="PQP55"/>
      <c r="PQQ55"/>
      <c r="PQR55"/>
      <c r="PQS55"/>
      <c r="PQT55"/>
      <c r="PQU55"/>
      <c r="PQV55"/>
      <c r="PQW55"/>
      <c r="PQX55"/>
      <c r="PQY55"/>
      <c r="PQZ55"/>
      <c r="PRA55"/>
      <c r="PRB55"/>
      <c r="PRC55"/>
      <c r="PRD55"/>
      <c r="PRE55"/>
      <c r="PRF55"/>
      <c r="PRG55"/>
      <c r="PRH55"/>
      <c r="PRI55"/>
      <c r="PRJ55"/>
      <c r="PRK55"/>
      <c r="PRL55"/>
      <c r="PRM55"/>
      <c r="PRN55"/>
      <c r="PRO55"/>
      <c r="PRP55"/>
      <c r="PRQ55"/>
      <c r="PRR55"/>
      <c r="PRS55"/>
      <c r="PRT55"/>
      <c r="PRU55"/>
      <c r="PRV55"/>
      <c r="PRW55"/>
      <c r="PRX55"/>
      <c r="PRY55"/>
      <c r="PRZ55"/>
      <c r="PSA55"/>
      <c r="PSB55"/>
      <c r="PSC55"/>
      <c r="PSD55"/>
      <c r="PSE55"/>
      <c r="PSF55"/>
      <c r="PSG55"/>
      <c r="PSH55"/>
      <c r="PSI55"/>
      <c r="PSJ55"/>
      <c r="PSK55"/>
      <c r="PSL55"/>
      <c r="PSM55"/>
      <c r="PSN55"/>
      <c r="PSO55"/>
      <c r="PSP55"/>
      <c r="PSQ55"/>
      <c r="PSR55"/>
      <c r="PSS55"/>
      <c r="PST55"/>
      <c r="PSU55"/>
      <c r="PSV55"/>
      <c r="PSW55"/>
      <c r="PSX55"/>
      <c r="PSY55"/>
      <c r="PSZ55"/>
      <c r="PTA55"/>
      <c r="PTB55"/>
      <c r="PTC55"/>
      <c r="PTD55"/>
      <c r="PTE55"/>
      <c r="PTF55"/>
      <c r="PTG55"/>
      <c r="PTH55"/>
      <c r="PTI55"/>
      <c r="PTJ55"/>
      <c r="PTK55"/>
      <c r="PTL55"/>
      <c r="PTM55"/>
      <c r="PTN55"/>
      <c r="PTO55"/>
      <c r="PTP55"/>
      <c r="PTQ55"/>
      <c r="PTR55"/>
      <c r="PTS55"/>
      <c r="PTT55"/>
      <c r="PTU55"/>
      <c r="PTV55"/>
      <c r="PTW55"/>
      <c r="PTX55"/>
      <c r="PTY55"/>
      <c r="PTZ55"/>
      <c r="PUA55"/>
      <c r="PUB55"/>
      <c r="PUC55"/>
      <c r="PUD55"/>
      <c r="PUE55"/>
      <c r="PUF55"/>
      <c r="PUG55"/>
      <c r="PUH55"/>
      <c r="PUI55"/>
      <c r="PUJ55"/>
      <c r="PUK55"/>
      <c r="PUL55"/>
      <c r="PUM55"/>
      <c r="PUN55"/>
      <c r="PUO55"/>
      <c r="PUP55"/>
      <c r="PUQ55"/>
      <c r="PUR55"/>
      <c r="PUS55"/>
      <c r="PUT55"/>
      <c r="PUU55"/>
      <c r="PUV55"/>
      <c r="PUW55"/>
      <c r="PUX55"/>
      <c r="PUY55"/>
      <c r="PUZ55"/>
      <c r="PVA55"/>
      <c r="PVB55"/>
      <c r="PVC55"/>
      <c r="PVD55"/>
      <c r="PVE55"/>
      <c r="PVF55"/>
      <c r="PVG55"/>
      <c r="PVH55"/>
      <c r="PVI55"/>
      <c r="PVJ55"/>
      <c r="PVK55"/>
      <c r="PVL55"/>
      <c r="PVM55"/>
      <c r="PVN55"/>
      <c r="PVO55"/>
      <c r="PVP55"/>
      <c r="PVQ55"/>
      <c r="PVR55"/>
      <c r="PVS55"/>
      <c r="PVT55"/>
      <c r="PVU55"/>
      <c r="PVV55"/>
      <c r="PVW55"/>
      <c r="PVX55"/>
      <c r="PVY55"/>
      <c r="PVZ55"/>
      <c r="PWA55"/>
      <c r="PWB55"/>
      <c r="PWC55"/>
      <c r="PWD55"/>
      <c r="PWE55"/>
      <c r="PWF55"/>
      <c r="PWG55"/>
      <c r="PWH55"/>
      <c r="PWI55"/>
      <c r="PWJ55"/>
      <c r="PWK55"/>
      <c r="PWL55"/>
      <c r="PWM55"/>
      <c r="PWN55"/>
      <c r="PWO55"/>
      <c r="PWP55"/>
      <c r="PWQ55"/>
      <c r="PWR55"/>
      <c r="PWS55"/>
      <c r="PWT55"/>
      <c r="PWU55"/>
      <c r="PWV55"/>
      <c r="PWW55"/>
      <c r="PWX55"/>
      <c r="PWY55"/>
      <c r="PWZ55"/>
      <c r="PXA55"/>
      <c r="PXB55"/>
      <c r="PXC55"/>
      <c r="PXD55"/>
      <c r="PXE55"/>
      <c r="PXF55"/>
      <c r="PXG55"/>
      <c r="PXH55"/>
      <c r="PXI55"/>
      <c r="PXJ55"/>
      <c r="PXK55"/>
      <c r="PXL55"/>
      <c r="PXM55"/>
      <c r="PXN55"/>
      <c r="PXO55"/>
      <c r="PXP55"/>
      <c r="PXQ55"/>
      <c r="PXR55"/>
      <c r="PXS55"/>
      <c r="PXT55"/>
      <c r="PXU55"/>
      <c r="PXV55"/>
      <c r="PXW55"/>
      <c r="PXX55"/>
      <c r="PXY55"/>
      <c r="PXZ55"/>
      <c r="PYA55"/>
      <c r="PYB55"/>
      <c r="PYC55"/>
      <c r="PYD55"/>
      <c r="PYE55"/>
      <c r="PYF55"/>
      <c r="PYG55"/>
      <c r="PYH55"/>
      <c r="PYI55"/>
      <c r="PYJ55"/>
      <c r="PYK55"/>
      <c r="PYL55"/>
      <c r="PYM55"/>
      <c r="PYN55"/>
      <c r="PYO55"/>
      <c r="PYP55"/>
      <c r="PYQ55"/>
      <c r="PYR55"/>
      <c r="PYS55"/>
      <c r="PYT55"/>
      <c r="PYU55"/>
      <c r="PYV55"/>
      <c r="PYW55"/>
      <c r="PYX55"/>
      <c r="PYY55"/>
      <c r="PYZ55"/>
      <c r="PZA55"/>
      <c r="PZB55"/>
      <c r="PZC55"/>
      <c r="PZD55"/>
      <c r="PZE55"/>
      <c r="PZF55"/>
      <c r="PZG55"/>
      <c r="PZH55"/>
      <c r="PZI55"/>
      <c r="PZJ55"/>
      <c r="PZK55"/>
      <c r="PZL55"/>
      <c r="PZM55"/>
      <c r="PZN55"/>
      <c r="PZO55"/>
      <c r="PZP55"/>
      <c r="PZQ55"/>
      <c r="PZR55"/>
      <c r="PZS55"/>
      <c r="PZT55"/>
      <c r="PZU55"/>
      <c r="PZV55"/>
      <c r="PZW55"/>
      <c r="PZX55"/>
      <c r="PZY55"/>
      <c r="PZZ55"/>
      <c r="QAA55"/>
      <c r="QAB55"/>
      <c r="QAC55"/>
      <c r="QAD55"/>
      <c r="QAE55"/>
      <c r="QAF55"/>
      <c r="QAG55"/>
      <c r="QAH55"/>
      <c r="QAI55"/>
      <c r="QAJ55"/>
      <c r="QAK55"/>
      <c r="QAL55"/>
      <c r="QAM55"/>
      <c r="QAN55"/>
      <c r="QAO55"/>
      <c r="QAP55"/>
      <c r="QAQ55"/>
      <c r="QAR55"/>
      <c r="QAS55"/>
      <c r="QAT55"/>
      <c r="QAU55"/>
      <c r="QAV55"/>
      <c r="QAW55"/>
      <c r="QAX55"/>
      <c r="QAY55"/>
      <c r="QAZ55"/>
      <c r="QBA55"/>
      <c r="QBB55"/>
      <c r="QBC55"/>
      <c r="QBD55"/>
      <c r="QBE55"/>
      <c r="QBF55"/>
      <c r="QBG55"/>
      <c r="QBH55"/>
      <c r="QBI55"/>
      <c r="QBJ55"/>
      <c r="QBK55"/>
      <c r="QBL55"/>
      <c r="QBM55"/>
      <c r="QBN55"/>
      <c r="QBO55"/>
      <c r="QBP55"/>
      <c r="QBQ55"/>
      <c r="QBR55"/>
      <c r="QBS55"/>
      <c r="QBT55"/>
      <c r="QBU55"/>
      <c r="QBV55"/>
      <c r="QBW55"/>
      <c r="QBX55"/>
      <c r="QBY55"/>
      <c r="QBZ55"/>
      <c r="QCA55"/>
      <c r="QCB55"/>
      <c r="QCC55"/>
      <c r="QCD55"/>
      <c r="QCE55"/>
      <c r="QCF55"/>
      <c r="QCG55"/>
      <c r="QCH55"/>
      <c r="QCI55"/>
      <c r="QCJ55"/>
      <c r="QCK55"/>
      <c r="QCL55"/>
      <c r="QCM55"/>
      <c r="QCN55"/>
      <c r="QCO55"/>
      <c r="QCP55"/>
      <c r="QCQ55"/>
      <c r="QCR55"/>
      <c r="QCS55"/>
      <c r="QCT55"/>
      <c r="QCU55"/>
      <c r="QCV55"/>
      <c r="QCW55"/>
      <c r="QCX55"/>
      <c r="QCY55"/>
      <c r="QCZ55"/>
      <c r="QDA55"/>
      <c r="QDB55"/>
      <c r="QDC55"/>
      <c r="QDD55"/>
      <c r="QDE55"/>
      <c r="QDF55"/>
      <c r="QDG55"/>
      <c r="QDH55"/>
      <c r="QDI55"/>
      <c r="QDJ55"/>
      <c r="QDK55"/>
      <c r="QDL55"/>
      <c r="QDM55"/>
      <c r="QDN55"/>
      <c r="QDO55"/>
      <c r="QDP55"/>
      <c r="QDQ55"/>
      <c r="QDR55"/>
      <c r="QDS55"/>
      <c r="QDT55"/>
      <c r="QDU55"/>
      <c r="QDV55"/>
      <c r="QDW55"/>
      <c r="QDX55"/>
      <c r="QDY55"/>
      <c r="QDZ55"/>
      <c r="QEA55"/>
      <c r="QEB55"/>
      <c r="QEC55"/>
      <c r="QED55"/>
      <c r="QEE55"/>
      <c r="QEF55"/>
      <c r="QEG55"/>
      <c r="QEH55"/>
      <c r="QEI55"/>
      <c r="QEJ55"/>
      <c r="QEK55"/>
      <c r="QEL55"/>
      <c r="QEM55"/>
      <c r="QEN55"/>
      <c r="QEO55"/>
      <c r="QEP55"/>
      <c r="QEQ55"/>
      <c r="QER55"/>
      <c r="QES55"/>
      <c r="QET55"/>
      <c r="QEU55"/>
      <c r="QEV55"/>
      <c r="QEW55"/>
      <c r="QEX55"/>
      <c r="QEY55"/>
      <c r="QEZ55"/>
      <c r="QFA55"/>
      <c r="QFB55"/>
      <c r="QFC55"/>
      <c r="QFD55"/>
      <c r="QFE55"/>
      <c r="QFF55"/>
      <c r="QFG55"/>
      <c r="QFH55"/>
      <c r="QFI55"/>
      <c r="QFJ55"/>
      <c r="QFK55"/>
      <c r="QFL55"/>
      <c r="QFM55"/>
      <c r="QFN55"/>
      <c r="QFO55"/>
      <c r="QFP55"/>
      <c r="QFQ55"/>
      <c r="QFR55"/>
      <c r="QFS55"/>
      <c r="QFT55"/>
      <c r="QFU55"/>
      <c r="QFV55"/>
      <c r="QFW55"/>
      <c r="QFX55"/>
      <c r="QFY55"/>
      <c r="QFZ55"/>
      <c r="QGA55"/>
      <c r="QGB55"/>
      <c r="QGC55"/>
      <c r="QGD55"/>
      <c r="QGE55"/>
      <c r="QGF55"/>
      <c r="QGG55"/>
      <c r="QGH55"/>
      <c r="QGI55"/>
      <c r="QGJ55"/>
      <c r="QGK55"/>
      <c r="QGL55"/>
      <c r="QGM55"/>
      <c r="QGN55"/>
      <c r="QGO55"/>
      <c r="QGP55"/>
      <c r="QGQ55"/>
      <c r="QGR55"/>
      <c r="QGS55"/>
      <c r="QGT55"/>
      <c r="QGU55"/>
      <c r="QGV55"/>
      <c r="QGW55"/>
      <c r="QGX55"/>
      <c r="QGY55"/>
      <c r="QGZ55"/>
      <c r="QHA55"/>
      <c r="QHB55"/>
      <c r="QHC55"/>
      <c r="QHD55"/>
      <c r="QHE55"/>
      <c r="QHF55"/>
      <c r="QHG55"/>
      <c r="QHH55"/>
      <c r="QHI55"/>
      <c r="QHJ55"/>
      <c r="QHK55"/>
      <c r="QHL55"/>
      <c r="QHM55"/>
      <c r="QHN55"/>
      <c r="QHO55"/>
      <c r="QHP55"/>
      <c r="QHQ55"/>
      <c r="QHR55"/>
      <c r="QHS55"/>
      <c r="QHT55"/>
      <c r="QHU55"/>
      <c r="QHV55"/>
      <c r="QHW55"/>
      <c r="QHX55"/>
      <c r="QHY55"/>
      <c r="QHZ55"/>
      <c r="QIA55"/>
      <c r="QIB55"/>
      <c r="QIC55"/>
      <c r="QID55"/>
      <c r="QIE55"/>
      <c r="QIF55"/>
      <c r="QIG55"/>
      <c r="QIH55"/>
      <c r="QII55"/>
      <c r="QIJ55"/>
      <c r="QIK55"/>
      <c r="QIL55"/>
      <c r="QIM55"/>
      <c r="QIN55"/>
      <c r="QIO55"/>
      <c r="QIP55"/>
      <c r="QIQ55"/>
      <c r="QIR55"/>
      <c r="QIS55"/>
      <c r="QIT55"/>
      <c r="QIU55"/>
      <c r="QIV55"/>
      <c r="QIW55"/>
      <c r="QIX55"/>
      <c r="QIY55"/>
      <c r="QIZ55"/>
      <c r="QJA55"/>
      <c r="QJB55"/>
      <c r="QJC55"/>
      <c r="QJD55"/>
      <c r="QJE55"/>
      <c r="QJF55"/>
      <c r="QJG55"/>
      <c r="QJH55"/>
      <c r="QJI55"/>
      <c r="QJJ55"/>
      <c r="QJK55"/>
      <c r="QJL55"/>
      <c r="QJM55"/>
      <c r="QJN55"/>
      <c r="QJO55"/>
      <c r="QJP55"/>
      <c r="QJQ55"/>
      <c r="QJR55"/>
      <c r="QJS55"/>
      <c r="QJT55"/>
      <c r="QJU55"/>
      <c r="QJV55"/>
      <c r="QJW55"/>
      <c r="QJX55"/>
      <c r="QJY55"/>
      <c r="QJZ55"/>
      <c r="QKA55"/>
      <c r="QKB55"/>
      <c r="QKC55"/>
      <c r="QKD55"/>
      <c r="QKE55"/>
      <c r="QKF55"/>
      <c r="QKG55"/>
      <c r="QKH55"/>
      <c r="QKI55"/>
      <c r="QKJ55"/>
      <c r="QKK55"/>
      <c r="QKL55"/>
      <c r="QKM55"/>
      <c r="QKN55"/>
      <c r="QKO55"/>
      <c r="QKP55"/>
      <c r="QKQ55"/>
      <c r="QKR55"/>
      <c r="QKS55"/>
      <c r="QKT55"/>
      <c r="QKU55"/>
      <c r="QKV55"/>
      <c r="QKW55"/>
      <c r="QKX55"/>
      <c r="QKY55"/>
      <c r="QKZ55"/>
      <c r="QLA55"/>
      <c r="QLB55"/>
      <c r="QLC55"/>
      <c r="QLD55"/>
      <c r="QLE55"/>
      <c r="QLF55"/>
      <c r="QLG55"/>
      <c r="QLH55"/>
      <c r="QLI55"/>
      <c r="QLJ55"/>
      <c r="QLK55"/>
      <c r="QLL55"/>
      <c r="QLM55"/>
      <c r="QLN55"/>
      <c r="QLO55"/>
      <c r="QLP55"/>
      <c r="QLQ55"/>
      <c r="QLR55"/>
      <c r="QLS55"/>
      <c r="QLT55"/>
      <c r="QLU55"/>
      <c r="QLV55"/>
      <c r="QLW55"/>
      <c r="QLX55"/>
      <c r="QLY55"/>
      <c r="QLZ55"/>
      <c r="QMA55"/>
      <c r="QMB55"/>
      <c r="QMC55"/>
      <c r="QMD55"/>
      <c r="QME55"/>
      <c r="QMF55"/>
      <c r="QMG55"/>
      <c r="QMH55"/>
      <c r="QMI55"/>
      <c r="QMJ55"/>
      <c r="QMK55"/>
      <c r="QML55"/>
      <c r="QMM55"/>
      <c r="QMN55"/>
      <c r="QMO55"/>
      <c r="QMP55"/>
      <c r="QMQ55"/>
      <c r="QMR55"/>
      <c r="QMS55"/>
      <c r="QMT55"/>
      <c r="QMU55"/>
      <c r="QMV55"/>
      <c r="QMW55"/>
      <c r="QMX55"/>
      <c r="QMY55"/>
      <c r="QMZ55"/>
      <c r="QNA55"/>
      <c r="QNB55"/>
      <c r="QNC55"/>
      <c r="QND55"/>
      <c r="QNE55"/>
      <c r="QNF55"/>
      <c r="QNG55"/>
      <c r="QNH55"/>
      <c r="QNI55"/>
      <c r="QNJ55"/>
      <c r="QNK55"/>
      <c r="QNL55"/>
      <c r="QNM55"/>
      <c r="QNN55"/>
      <c r="QNO55"/>
      <c r="QNP55"/>
      <c r="QNQ55"/>
      <c r="QNR55"/>
      <c r="QNS55"/>
      <c r="QNT55"/>
      <c r="QNU55"/>
      <c r="QNV55"/>
      <c r="QNW55"/>
      <c r="QNX55"/>
      <c r="QNY55"/>
      <c r="QNZ55"/>
      <c r="QOA55"/>
      <c r="QOB55"/>
      <c r="QOC55"/>
      <c r="QOD55"/>
      <c r="QOE55"/>
      <c r="QOF55"/>
      <c r="QOG55"/>
      <c r="QOH55"/>
      <c r="QOI55"/>
      <c r="QOJ55"/>
      <c r="QOK55"/>
      <c r="QOL55"/>
      <c r="QOM55"/>
      <c r="QON55"/>
      <c r="QOO55"/>
      <c r="QOP55"/>
      <c r="QOQ55"/>
      <c r="QOR55"/>
      <c r="QOS55"/>
      <c r="QOT55"/>
      <c r="QOU55"/>
      <c r="QOV55"/>
      <c r="QOW55"/>
      <c r="QOX55"/>
      <c r="QOY55"/>
      <c r="QOZ55"/>
      <c r="QPA55"/>
      <c r="QPB55"/>
      <c r="QPC55"/>
      <c r="QPD55"/>
      <c r="QPE55"/>
      <c r="QPF55"/>
      <c r="QPG55"/>
      <c r="QPH55"/>
      <c r="QPI55"/>
      <c r="QPJ55"/>
      <c r="QPK55"/>
      <c r="QPL55"/>
      <c r="QPM55"/>
      <c r="QPN55"/>
      <c r="QPO55"/>
      <c r="QPP55"/>
      <c r="QPQ55"/>
      <c r="QPR55"/>
      <c r="QPS55"/>
      <c r="QPT55"/>
      <c r="QPU55"/>
      <c r="QPV55"/>
      <c r="QPW55"/>
      <c r="QPX55"/>
      <c r="QPY55"/>
      <c r="QPZ55"/>
      <c r="QQA55"/>
      <c r="QQB55"/>
      <c r="QQC55"/>
      <c r="QQD55"/>
      <c r="QQE55"/>
      <c r="QQF55"/>
      <c r="QQG55"/>
      <c r="QQH55"/>
      <c r="QQI55"/>
      <c r="QQJ55"/>
      <c r="QQK55"/>
      <c r="QQL55"/>
      <c r="QQM55"/>
      <c r="QQN55"/>
      <c r="QQO55"/>
      <c r="QQP55"/>
      <c r="QQQ55"/>
      <c r="QQR55"/>
      <c r="QQS55"/>
      <c r="QQT55"/>
      <c r="QQU55"/>
      <c r="QQV55"/>
      <c r="QQW55"/>
      <c r="QQX55"/>
      <c r="QQY55"/>
      <c r="QQZ55"/>
      <c r="QRA55"/>
      <c r="QRB55"/>
      <c r="QRC55"/>
      <c r="QRD55"/>
      <c r="QRE55"/>
      <c r="QRF55"/>
      <c r="QRG55"/>
      <c r="QRH55"/>
      <c r="QRI55"/>
      <c r="QRJ55"/>
      <c r="QRK55"/>
      <c r="QRL55"/>
      <c r="QRM55"/>
      <c r="QRN55"/>
      <c r="QRO55"/>
      <c r="QRP55"/>
      <c r="QRQ55"/>
      <c r="QRR55"/>
      <c r="QRS55"/>
      <c r="QRT55"/>
      <c r="QRU55"/>
      <c r="QRV55"/>
      <c r="QRW55"/>
      <c r="QRX55"/>
      <c r="QRY55"/>
      <c r="QRZ55"/>
      <c r="QSA55"/>
      <c r="QSB55"/>
      <c r="QSC55"/>
      <c r="QSD55"/>
      <c r="QSE55"/>
      <c r="QSF55"/>
      <c r="QSG55"/>
      <c r="QSH55"/>
      <c r="QSI55"/>
      <c r="QSJ55"/>
      <c r="QSK55"/>
      <c r="QSL55"/>
      <c r="QSM55"/>
      <c r="QSN55"/>
      <c r="QSO55"/>
      <c r="QSP55"/>
      <c r="QSQ55"/>
      <c r="QSR55"/>
      <c r="QSS55"/>
      <c r="QST55"/>
      <c r="QSU55"/>
      <c r="QSV55"/>
      <c r="QSW55"/>
      <c r="QSX55"/>
      <c r="QSY55"/>
      <c r="QSZ55"/>
      <c r="QTA55"/>
      <c r="QTB55"/>
      <c r="QTC55"/>
      <c r="QTD55"/>
      <c r="QTE55"/>
      <c r="QTF55"/>
      <c r="QTG55"/>
      <c r="QTH55"/>
      <c r="QTI55"/>
      <c r="QTJ55"/>
      <c r="QTK55"/>
      <c r="QTL55"/>
      <c r="QTM55"/>
      <c r="QTN55"/>
      <c r="QTO55"/>
      <c r="QTP55"/>
      <c r="QTQ55"/>
      <c r="QTR55"/>
      <c r="QTS55"/>
      <c r="QTT55"/>
      <c r="QTU55"/>
      <c r="QTV55"/>
      <c r="QTW55"/>
      <c r="QTX55"/>
      <c r="QTY55"/>
      <c r="QTZ55"/>
      <c r="QUA55"/>
      <c r="QUB55"/>
      <c r="QUC55"/>
      <c r="QUD55"/>
      <c r="QUE55"/>
      <c r="QUF55"/>
      <c r="QUG55"/>
      <c r="QUH55"/>
      <c r="QUI55"/>
      <c r="QUJ55"/>
      <c r="QUK55"/>
      <c r="QUL55"/>
      <c r="QUM55"/>
      <c r="QUN55"/>
      <c r="QUO55"/>
      <c r="QUP55"/>
      <c r="QUQ55"/>
      <c r="QUR55"/>
      <c r="QUS55"/>
      <c r="QUT55"/>
      <c r="QUU55"/>
      <c r="QUV55"/>
      <c r="QUW55"/>
      <c r="QUX55"/>
      <c r="QUY55"/>
      <c r="QUZ55"/>
      <c r="QVA55"/>
      <c r="QVB55"/>
      <c r="QVC55"/>
      <c r="QVD55"/>
      <c r="QVE55"/>
      <c r="QVF55"/>
      <c r="QVG55"/>
      <c r="QVH55"/>
      <c r="QVI55"/>
      <c r="QVJ55"/>
      <c r="QVK55"/>
      <c r="QVL55"/>
      <c r="QVM55"/>
      <c r="QVN55"/>
      <c r="QVO55"/>
      <c r="QVP55"/>
      <c r="QVQ55"/>
      <c r="QVR55"/>
      <c r="QVS55"/>
      <c r="QVT55"/>
      <c r="QVU55"/>
      <c r="QVV55"/>
      <c r="QVW55"/>
      <c r="QVX55"/>
      <c r="QVY55"/>
      <c r="QVZ55"/>
      <c r="QWA55"/>
      <c r="QWB55"/>
      <c r="QWC55"/>
      <c r="QWD55"/>
      <c r="QWE55"/>
      <c r="QWF55"/>
      <c r="QWG55"/>
      <c r="QWH55"/>
      <c r="QWI55"/>
      <c r="QWJ55"/>
      <c r="QWK55"/>
      <c r="QWL55"/>
      <c r="QWM55"/>
      <c r="QWN55"/>
      <c r="QWO55"/>
      <c r="QWP55"/>
      <c r="QWQ55"/>
      <c r="QWR55"/>
      <c r="QWS55"/>
      <c r="QWT55"/>
      <c r="QWU55"/>
      <c r="QWV55"/>
      <c r="QWW55"/>
      <c r="QWX55"/>
      <c r="QWY55"/>
      <c r="QWZ55"/>
      <c r="QXA55"/>
      <c r="QXB55"/>
      <c r="QXC55"/>
      <c r="QXD55"/>
      <c r="QXE55"/>
      <c r="QXF55"/>
      <c r="QXG55"/>
      <c r="QXH55"/>
      <c r="QXI55"/>
      <c r="QXJ55"/>
      <c r="QXK55"/>
      <c r="QXL55"/>
      <c r="QXM55"/>
      <c r="QXN55"/>
      <c r="QXO55"/>
      <c r="QXP55"/>
      <c r="QXQ55"/>
      <c r="QXR55"/>
      <c r="QXS55"/>
      <c r="QXT55"/>
      <c r="QXU55"/>
      <c r="QXV55"/>
      <c r="QXW55"/>
      <c r="QXX55"/>
      <c r="QXY55"/>
      <c r="QXZ55"/>
      <c r="QYA55"/>
      <c r="QYB55"/>
      <c r="QYC55"/>
      <c r="QYD55"/>
      <c r="QYE55"/>
      <c r="QYF55"/>
      <c r="QYG55"/>
      <c r="QYH55"/>
      <c r="QYI55"/>
      <c r="QYJ55"/>
      <c r="QYK55"/>
      <c r="QYL55"/>
      <c r="QYM55"/>
      <c r="QYN55"/>
      <c r="QYO55"/>
      <c r="QYP55"/>
      <c r="QYQ55"/>
      <c r="QYR55"/>
      <c r="QYS55"/>
      <c r="QYT55"/>
      <c r="QYU55"/>
      <c r="QYV55"/>
      <c r="QYW55"/>
      <c r="QYX55"/>
      <c r="QYY55"/>
      <c r="QYZ55"/>
      <c r="QZA55"/>
      <c r="QZB55"/>
      <c r="QZC55"/>
      <c r="QZD55"/>
      <c r="QZE55"/>
      <c r="QZF55"/>
      <c r="QZG55"/>
      <c r="QZH55"/>
      <c r="QZI55"/>
      <c r="QZJ55"/>
      <c r="QZK55"/>
      <c r="QZL55"/>
      <c r="QZM55"/>
      <c r="QZN55"/>
      <c r="QZO55"/>
      <c r="QZP55"/>
      <c r="QZQ55"/>
      <c r="QZR55"/>
      <c r="QZS55"/>
      <c r="QZT55"/>
      <c r="QZU55"/>
      <c r="QZV55"/>
      <c r="QZW55"/>
      <c r="QZX55"/>
      <c r="QZY55"/>
      <c r="QZZ55"/>
      <c r="RAA55"/>
      <c r="RAB55"/>
      <c r="RAC55"/>
      <c r="RAD55"/>
      <c r="RAE55"/>
      <c r="RAF55"/>
      <c r="RAG55"/>
      <c r="RAH55"/>
      <c r="RAI55"/>
      <c r="RAJ55"/>
      <c r="RAK55"/>
      <c r="RAL55"/>
      <c r="RAM55"/>
      <c r="RAN55"/>
      <c r="RAO55"/>
      <c r="RAP55"/>
      <c r="RAQ55"/>
      <c r="RAR55"/>
      <c r="RAS55"/>
      <c r="RAT55"/>
      <c r="RAU55"/>
      <c r="RAV55"/>
      <c r="RAW55"/>
      <c r="RAX55"/>
      <c r="RAY55"/>
      <c r="RAZ55"/>
      <c r="RBA55"/>
      <c r="RBB55"/>
      <c r="RBC55"/>
      <c r="RBD55"/>
      <c r="RBE55"/>
      <c r="RBF55"/>
      <c r="RBG55"/>
      <c r="RBH55"/>
      <c r="RBI55"/>
      <c r="RBJ55"/>
      <c r="RBK55"/>
      <c r="RBL55"/>
      <c r="RBM55"/>
      <c r="RBN55"/>
      <c r="RBO55"/>
      <c r="RBP55"/>
      <c r="RBQ55"/>
      <c r="RBR55"/>
      <c r="RBS55"/>
      <c r="RBT55"/>
      <c r="RBU55"/>
      <c r="RBV55"/>
      <c r="RBW55"/>
      <c r="RBX55"/>
      <c r="RBY55"/>
      <c r="RBZ55"/>
      <c r="RCA55"/>
      <c r="RCB55"/>
      <c r="RCC55"/>
      <c r="RCD55"/>
      <c r="RCE55"/>
      <c r="RCF55"/>
      <c r="RCG55"/>
      <c r="RCH55"/>
      <c r="RCI55"/>
      <c r="RCJ55"/>
      <c r="RCK55"/>
      <c r="RCL55"/>
      <c r="RCM55"/>
      <c r="RCN55"/>
      <c r="RCO55"/>
      <c r="RCP55"/>
      <c r="RCQ55"/>
      <c r="RCR55"/>
      <c r="RCS55"/>
      <c r="RCT55"/>
      <c r="RCU55"/>
      <c r="RCV55"/>
      <c r="RCW55"/>
      <c r="RCX55"/>
      <c r="RCY55"/>
      <c r="RCZ55"/>
      <c r="RDA55"/>
      <c r="RDB55"/>
      <c r="RDC55"/>
      <c r="RDD55"/>
      <c r="RDE55"/>
      <c r="RDF55"/>
      <c r="RDG55"/>
      <c r="RDH55"/>
      <c r="RDI55"/>
      <c r="RDJ55"/>
      <c r="RDK55"/>
      <c r="RDL55"/>
      <c r="RDM55"/>
      <c r="RDN55"/>
      <c r="RDO55"/>
      <c r="RDP55"/>
      <c r="RDQ55"/>
      <c r="RDR55"/>
      <c r="RDS55"/>
      <c r="RDT55"/>
      <c r="RDU55"/>
      <c r="RDV55"/>
      <c r="RDW55"/>
      <c r="RDX55"/>
      <c r="RDY55"/>
      <c r="RDZ55"/>
      <c r="REA55"/>
      <c r="REB55"/>
      <c r="REC55"/>
      <c r="RED55"/>
      <c r="REE55"/>
      <c r="REF55"/>
      <c r="REG55"/>
      <c r="REH55"/>
      <c r="REI55"/>
      <c r="REJ55"/>
      <c r="REK55"/>
      <c r="REL55"/>
      <c r="REM55"/>
      <c r="REN55"/>
      <c r="REO55"/>
      <c r="REP55"/>
      <c r="REQ55"/>
      <c r="RER55"/>
      <c r="RES55"/>
      <c r="RET55"/>
      <c r="REU55"/>
      <c r="REV55"/>
      <c r="REW55"/>
      <c r="REX55"/>
      <c r="REY55"/>
      <c r="REZ55"/>
      <c r="RFA55"/>
      <c r="RFB55"/>
      <c r="RFC55"/>
      <c r="RFD55"/>
      <c r="RFE55"/>
      <c r="RFF55"/>
      <c r="RFG55"/>
      <c r="RFH55"/>
      <c r="RFI55"/>
      <c r="RFJ55"/>
      <c r="RFK55"/>
      <c r="RFL55"/>
      <c r="RFM55"/>
      <c r="RFN55"/>
      <c r="RFO55"/>
      <c r="RFP55"/>
      <c r="RFQ55"/>
      <c r="RFR55"/>
      <c r="RFS55"/>
      <c r="RFT55"/>
      <c r="RFU55"/>
      <c r="RFV55"/>
      <c r="RFW55"/>
      <c r="RFX55"/>
      <c r="RFY55"/>
      <c r="RFZ55"/>
      <c r="RGA55"/>
      <c r="RGB55"/>
      <c r="RGC55"/>
      <c r="RGD55"/>
      <c r="RGE55"/>
      <c r="RGF55"/>
      <c r="RGG55"/>
      <c r="RGH55"/>
      <c r="RGI55"/>
      <c r="RGJ55"/>
      <c r="RGK55"/>
      <c r="RGL55"/>
      <c r="RGM55"/>
      <c r="RGN55"/>
      <c r="RGO55"/>
      <c r="RGP55"/>
      <c r="RGQ55"/>
      <c r="RGR55"/>
      <c r="RGS55"/>
      <c r="RGT55"/>
      <c r="RGU55"/>
      <c r="RGV55"/>
      <c r="RGW55"/>
      <c r="RGX55"/>
      <c r="RGY55"/>
      <c r="RGZ55"/>
      <c r="RHA55"/>
      <c r="RHB55"/>
      <c r="RHC55"/>
      <c r="RHD55"/>
      <c r="RHE55"/>
      <c r="RHF55"/>
      <c r="RHG55"/>
      <c r="RHH55"/>
      <c r="RHI55"/>
      <c r="RHJ55"/>
      <c r="RHK55"/>
      <c r="RHL55"/>
      <c r="RHM55"/>
      <c r="RHN55"/>
      <c r="RHO55"/>
      <c r="RHP55"/>
      <c r="RHQ55"/>
      <c r="RHR55"/>
      <c r="RHS55"/>
      <c r="RHT55"/>
      <c r="RHU55"/>
      <c r="RHV55"/>
      <c r="RHW55"/>
      <c r="RHX55"/>
      <c r="RHY55"/>
      <c r="RHZ55"/>
      <c r="RIA55"/>
      <c r="RIB55"/>
      <c r="RIC55"/>
      <c r="RID55"/>
      <c r="RIE55"/>
      <c r="RIF55"/>
      <c r="RIG55"/>
      <c r="RIH55"/>
      <c r="RII55"/>
      <c r="RIJ55"/>
      <c r="RIK55"/>
      <c r="RIL55"/>
      <c r="RIM55"/>
      <c r="RIN55"/>
      <c r="RIO55"/>
      <c r="RIP55"/>
      <c r="RIQ55"/>
      <c r="RIR55"/>
      <c r="RIS55"/>
      <c r="RIT55"/>
      <c r="RIU55"/>
      <c r="RIV55"/>
      <c r="RIW55"/>
      <c r="RIX55"/>
      <c r="RIY55"/>
      <c r="RIZ55"/>
      <c r="RJA55"/>
      <c r="RJB55"/>
      <c r="RJC55"/>
      <c r="RJD55"/>
      <c r="RJE55"/>
      <c r="RJF55"/>
      <c r="RJG55"/>
      <c r="RJH55"/>
      <c r="RJI55"/>
      <c r="RJJ55"/>
      <c r="RJK55"/>
      <c r="RJL55"/>
      <c r="RJM55"/>
      <c r="RJN55"/>
      <c r="RJO55"/>
      <c r="RJP55"/>
      <c r="RJQ55"/>
      <c r="RJR55"/>
      <c r="RJS55"/>
      <c r="RJT55"/>
      <c r="RJU55"/>
      <c r="RJV55"/>
      <c r="RJW55"/>
      <c r="RJX55"/>
      <c r="RJY55"/>
      <c r="RJZ55"/>
      <c r="RKA55"/>
      <c r="RKB55"/>
      <c r="RKC55"/>
      <c r="RKD55"/>
      <c r="RKE55"/>
      <c r="RKF55"/>
      <c r="RKG55"/>
      <c r="RKH55"/>
      <c r="RKI55"/>
      <c r="RKJ55"/>
      <c r="RKK55"/>
      <c r="RKL55"/>
      <c r="RKM55"/>
      <c r="RKN55"/>
      <c r="RKO55"/>
      <c r="RKP55"/>
      <c r="RKQ55"/>
      <c r="RKR55"/>
      <c r="RKS55"/>
      <c r="RKT55"/>
      <c r="RKU55"/>
      <c r="RKV55"/>
      <c r="RKW55"/>
      <c r="RKX55"/>
      <c r="RKY55"/>
      <c r="RKZ55"/>
      <c r="RLA55"/>
      <c r="RLB55"/>
      <c r="RLC55"/>
      <c r="RLD55"/>
      <c r="RLE55"/>
      <c r="RLF55"/>
      <c r="RLG55"/>
      <c r="RLH55"/>
      <c r="RLI55"/>
      <c r="RLJ55"/>
      <c r="RLK55"/>
      <c r="RLL55"/>
      <c r="RLM55"/>
      <c r="RLN55"/>
      <c r="RLO55"/>
      <c r="RLP55"/>
      <c r="RLQ55"/>
      <c r="RLR55"/>
      <c r="RLS55"/>
      <c r="RLT55"/>
      <c r="RLU55"/>
      <c r="RLV55"/>
      <c r="RLW55"/>
      <c r="RLX55"/>
      <c r="RLY55"/>
      <c r="RLZ55"/>
      <c r="RMA55"/>
      <c r="RMB55"/>
      <c r="RMC55"/>
      <c r="RMD55"/>
      <c r="RME55"/>
      <c r="RMF55"/>
      <c r="RMG55"/>
      <c r="RMH55"/>
      <c r="RMI55"/>
      <c r="RMJ55"/>
      <c r="RMK55"/>
      <c r="RML55"/>
      <c r="RMM55"/>
      <c r="RMN55"/>
      <c r="RMO55"/>
      <c r="RMP55"/>
      <c r="RMQ55"/>
      <c r="RMR55"/>
      <c r="RMS55"/>
      <c r="RMT55"/>
      <c r="RMU55"/>
      <c r="RMV55"/>
      <c r="RMW55"/>
      <c r="RMX55"/>
      <c r="RMY55"/>
      <c r="RMZ55"/>
      <c r="RNA55"/>
      <c r="RNB55"/>
      <c r="RNC55"/>
      <c r="RND55"/>
      <c r="RNE55"/>
      <c r="RNF55"/>
      <c r="RNG55"/>
      <c r="RNH55"/>
      <c r="RNI55"/>
      <c r="RNJ55"/>
      <c r="RNK55"/>
      <c r="RNL55"/>
      <c r="RNM55"/>
      <c r="RNN55"/>
      <c r="RNO55"/>
      <c r="RNP55"/>
      <c r="RNQ55"/>
      <c r="RNR55"/>
      <c r="RNS55"/>
      <c r="RNT55"/>
      <c r="RNU55"/>
      <c r="RNV55"/>
      <c r="RNW55"/>
      <c r="RNX55"/>
      <c r="RNY55"/>
      <c r="RNZ55"/>
      <c r="ROA55"/>
      <c r="ROB55"/>
      <c r="ROC55"/>
      <c r="ROD55"/>
      <c r="ROE55"/>
      <c r="ROF55"/>
      <c r="ROG55"/>
      <c r="ROH55"/>
      <c r="ROI55"/>
      <c r="ROJ55"/>
      <c r="ROK55"/>
      <c r="ROL55"/>
      <c r="ROM55"/>
      <c r="RON55"/>
      <c r="ROO55"/>
      <c r="ROP55"/>
      <c r="ROQ55"/>
      <c r="ROR55"/>
      <c r="ROS55"/>
      <c r="ROT55"/>
      <c r="ROU55"/>
      <c r="ROV55"/>
      <c r="ROW55"/>
      <c r="ROX55"/>
      <c r="ROY55"/>
      <c r="ROZ55"/>
      <c r="RPA55"/>
      <c r="RPB55"/>
      <c r="RPC55"/>
      <c r="RPD55"/>
      <c r="RPE55"/>
      <c r="RPF55"/>
      <c r="RPG55"/>
      <c r="RPH55"/>
      <c r="RPI55"/>
      <c r="RPJ55"/>
      <c r="RPK55"/>
      <c r="RPL55"/>
      <c r="RPM55"/>
      <c r="RPN55"/>
      <c r="RPO55"/>
      <c r="RPP55"/>
      <c r="RPQ55"/>
      <c r="RPR55"/>
      <c r="RPS55"/>
      <c r="RPT55"/>
      <c r="RPU55"/>
      <c r="RPV55"/>
      <c r="RPW55"/>
      <c r="RPX55"/>
      <c r="RPY55"/>
      <c r="RPZ55"/>
      <c r="RQA55"/>
      <c r="RQB55"/>
      <c r="RQC55"/>
      <c r="RQD55"/>
      <c r="RQE55"/>
      <c r="RQF55"/>
      <c r="RQG55"/>
      <c r="RQH55"/>
      <c r="RQI55"/>
      <c r="RQJ55"/>
      <c r="RQK55"/>
      <c r="RQL55"/>
      <c r="RQM55"/>
      <c r="RQN55"/>
      <c r="RQO55"/>
      <c r="RQP55"/>
      <c r="RQQ55"/>
      <c r="RQR55"/>
      <c r="RQS55"/>
      <c r="RQT55"/>
      <c r="RQU55"/>
      <c r="RQV55"/>
      <c r="RQW55"/>
      <c r="RQX55"/>
      <c r="RQY55"/>
      <c r="RQZ55"/>
      <c r="RRA55"/>
      <c r="RRB55"/>
      <c r="RRC55"/>
      <c r="RRD55"/>
      <c r="RRE55"/>
      <c r="RRF55"/>
      <c r="RRG55"/>
      <c r="RRH55"/>
      <c r="RRI55"/>
      <c r="RRJ55"/>
      <c r="RRK55"/>
      <c r="RRL55"/>
      <c r="RRM55"/>
      <c r="RRN55"/>
      <c r="RRO55"/>
      <c r="RRP55"/>
      <c r="RRQ55"/>
      <c r="RRR55"/>
      <c r="RRS55"/>
      <c r="RRT55"/>
      <c r="RRU55"/>
      <c r="RRV55"/>
      <c r="RRW55"/>
      <c r="RRX55"/>
      <c r="RRY55"/>
      <c r="RRZ55"/>
      <c r="RSA55"/>
      <c r="RSB55"/>
      <c r="RSC55"/>
      <c r="RSD55"/>
      <c r="RSE55"/>
      <c r="RSF55"/>
      <c r="RSG55"/>
      <c r="RSH55"/>
      <c r="RSI55"/>
      <c r="RSJ55"/>
      <c r="RSK55"/>
      <c r="RSL55"/>
      <c r="RSM55"/>
      <c r="RSN55"/>
      <c r="RSO55"/>
      <c r="RSP55"/>
      <c r="RSQ55"/>
      <c r="RSR55"/>
      <c r="RSS55"/>
      <c r="RST55"/>
      <c r="RSU55"/>
      <c r="RSV55"/>
      <c r="RSW55"/>
      <c r="RSX55"/>
      <c r="RSY55"/>
      <c r="RSZ55"/>
      <c r="RTA55"/>
      <c r="RTB55"/>
      <c r="RTC55"/>
      <c r="RTD55"/>
      <c r="RTE55"/>
      <c r="RTF55"/>
      <c r="RTG55"/>
      <c r="RTH55"/>
      <c r="RTI55"/>
      <c r="RTJ55"/>
      <c r="RTK55"/>
      <c r="RTL55"/>
      <c r="RTM55"/>
      <c r="RTN55"/>
      <c r="RTO55"/>
      <c r="RTP55"/>
      <c r="RTQ55"/>
      <c r="RTR55"/>
      <c r="RTS55"/>
      <c r="RTT55"/>
      <c r="RTU55"/>
      <c r="RTV55"/>
      <c r="RTW55"/>
      <c r="RTX55"/>
      <c r="RTY55"/>
      <c r="RTZ55"/>
      <c r="RUA55"/>
      <c r="RUB55"/>
      <c r="RUC55"/>
      <c r="RUD55"/>
      <c r="RUE55"/>
      <c r="RUF55"/>
      <c r="RUG55"/>
      <c r="RUH55"/>
      <c r="RUI55"/>
      <c r="RUJ55"/>
      <c r="RUK55"/>
      <c r="RUL55"/>
      <c r="RUM55"/>
      <c r="RUN55"/>
      <c r="RUO55"/>
      <c r="RUP55"/>
      <c r="RUQ55"/>
      <c r="RUR55"/>
      <c r="RUS55"/>
      <c r="RUT55"/>
      <c r="RUU55"/>
      <c r="RUV55"/>
      <c r="RUW55"/>
      <c r="RUX55"/>
      <c r="RUY55"/>
      <c r="RUZ55"/>
      <c r="RVA55"/>
      <c r="RVB55"/>
      <c r="RVC55"/>
      <c r="RVD55"/>
      <c r="RVE55"/>
      <c r="RVF55"/>
      <c r="RVG55"/>
      <c r="RVH55"/>
      <c r="RVI55"/>
      <c r="RVJ55"/>
      <c r="RVK55"/>
      <c r="RVL55"/>
      <c r="RVM55"/>
      <c r="RVN55"/>
      <c r="RVO55"/>
      <c r="RVP55"/>
      <c r="RVQ55"/>
      <c r="RVR55"/>
      <c r="RVS55"/>
      <c r="RVT55"/>
      <c r="RVU55"/>
      <c r="RVV55"/>
      <c r="RVW55"/>
      <c r="RVX55"/>
      <c r="RVY55"/>
      <c r="RVZ55"/>
      <c r="RWA55"/>
      <c r="RWB55"/>
      <c r="RWC55"/>
      <c r="RWD55"/>
      <c r="RWE55"/>
      <c r="RWF55"/>
      <c r="RWG55"/>
      <c r="RWH55"/>
      <c r="RWI55"/>
      <c r="RWJ55"/>
      <c r="RWK55"/>
      <c r="RWL55"/>
      <c r="RWM55"/>
      <c r="RWN55"/>
      <c r="RWO55"/>
      <c r="RWP55"/>
      <c r="RWQ55"/>
      <c r="RWR55"/>
      <c r="RWS55"/>
      <c r="RWT55"/>
      <c r="RWU55"/>
      <c r="RWV55"/>
      <c r="RWW55"/>
      <c r="RWX55"/>
      <c r="RWY55"/>
      <c r="RWZ55"/>
      <c r="RXA55"/>
      <c r="RXB55"/>
      <c r="RXC55"/>
      <c r="RXD55"/>
      <c r="RXE55"/>
      <c r="RXF55"/>
      <c r="RXG55"/>
      <c r="RXH55"/>
      <c r="RXI55"/>
      <c r="RXJ55"/>
      <c r="RXK55"/>
      <c r="RXL55"/>
      <c r="RXM55"/>
      <c r="RXN55"/>
      <c r="RXO55"/>
      <c r="RXP55"/>
      <c r="RXQ55"/>
      <c r="RXR55"/>
      <c r="RXS55"/>
      <c r="RXT55"/>
      <c r="RXU55"/>
      <c r="RXV55"/>
      <c r="RXW55"/>
      <c r="RXX55"/>
      <c r="RXY55"/>
      <c r="RXZ55"/>
      <c r="RYA55"/>
      <c r="RYB55"/>
      <c r="RYC55"/>
      <c r="RYD55"/>
      <c r="RYE55"/>
      <c r="RYF55"/>
      <c r="RYG55"/>
      <c r="RYH55"/>
      <c r="RYI55"/>
      <c r="RYJ55"/>
      <c r="RYK55"/>
      <c r="RYL55"/>
      <c r="RYM55"/>
      <c r="RYN55"/>
      <c r="RYO55"/>
      <c r="RYP55"/>
      <c r="RYQ55"/>
      <c r="RYR55"/>
      <c r="RYS55"/>
      <c r="RYT55"/>
      <c r="RYU55"/>
      <c r="RYV55"/>
      <c r="RYW55"/>
      <c r="RYX55"/>
      <c r="RYY55"/>
      <c r="RYZ55"/>
      <c r="RZA55"/>
      <c r="RZB55"/>
      <c r="RZC55"/>
      <c r="RZD55"/>
      <c r="RZE55"/>
      <c r="RZF55"/>
      <c r="RZG55"/>
      <c r="RZH55"/>
      <c r="RZI55"/>
      <c r="RZJ55"/>
      <c r="RZK55"/>
      <c r="RZL55"/>
      <c r="RZM55"/>
      <c r="RZN55"/>
      <c r="RZO55"/>
      <c r="RZP55"/>
      <c r="RZQ55"/>
      <c r="RZR55"/>
      <c r="RZS55"/>
      <c r="RZT55"/>
      <c r="RZU55"/>
      <c r="RZV55"/>
      <c r="RZW55"/>
      <c r="RZX55"/>
      <c r="RZY55"/>
      <c r="RZZ55"/>
      <c r="SAA55"/>
      <c r="SAB55"/>
      <c r="SAC55"/>
      <c r="SAD55"/>
      <c r="SAE55"/>
      <c r="SAF55"/>
      <c r="SAG55"/>
      <c r="SAH55"/>
      <c r="SAI55"/>
      <c r="SAJ55"/>
      <c r="SAK55"/>
      <c r="SAL55"/>
      <c r="SAM55"/>
      <c r="SAN55"/>
      <c r="SAO55"/>
      <c r="SAP55"/>
      <c r="SAQ55"/>
      <c r="SAR55"/>
      <c r="SAS55"/>
      <c r="SAT55"/>
      <c r="SAU55"/>
      <c r="SAV55"/>
      <c r="SAW55"/>
      <c r="SAX55"/>
      <c r="SAY55"/>
      <c r="SAZ55"/>
      <c r="SBA55"/>
      <c r="SBB55"/>
      <c r="SBC55"/>
      <c r="SBD55"/>
      <c r="SBE55"/>
      <c r="SBF55"/>
      <c r="SBG55"/>
      <c r="SBH55"/>
      <c r="SBI55"/>
      <c r="SBJ55"/>
      <c r="SBK55"/>
      <c r="SBL55"/>
      <c r="SBM55"/>
      <c r="SBN55"/>
      <c r="SBO55"/>
      <c r="SBP55"/>
      <c r="SBQ55"/>
      <c r="SBR55"/>
      <c r="SBS55"/>
      <c r="SBT55"/>
      <c r="SBU55"/>
      <c r="SBV55"/>
      <c r="SBW55"/>
      <c r="SBX55"/>
      <c r="SBY55"/>
      <c r="SBZ55"/>
      <c r="SCA55"/>
      <c r="SCB55"/>
      <c r="SCC55"/>
      <c r="SCD55"/>
      <c r="SCE55"/>
      <c r="SCF55"/>
      <c r="SCG55"/>
      <c r="SCH55"/>
      <c r="SCI55"/>
      <c r="SCJ55"/>
      <c r="SCK55"/>
      <c r="SCL55"/>
      <c r="SCM55"/>
      <c r="SCN55"/>
      <c r="SCO55"/>
      <c r="SCP55"/>
      <c r="SCQ55"/>
      <c r="SCR55"/>
      <c r="SCS55"/>
      <c r="SCT55"/>
      <c r="SCU55"/>
      <c r="SCV55"/>
      <c r="SCW55"/>
      <c r="SCX55"/>
      <c r="SCY55"/>
      <c r="SCZ55"/>
      <c r="SDA55"/>
      <c r="SDB55"/>
      <c r="SDC55"/>
      <c r="SDD55"/>
      <c r="SDE55"/>
      <c r="SDF55"/>
      <c r="SDG55"/>
      <c r="SDH55"/>
      <c r="SDI55"/>
      <c r="SDJ55"/>
      <c r="SDK55"/>
      <c r="SDL55"/>
      <c r="SDM55"/>
      <c r="SDN55"/>
      <c r="SDO55"/>
      <c r="SDP55"/>
      <c r="SDQ55"/>
      <c r="SDR55"/>
      <c r="SDS55"/>
      <c r="SDT55"/>
      <c r="SDU55"/>
      <c r="SDV55"/>
      <c r="SDW55"/>
      <c r="SDX55"/>
      <c r="SDY55"/>
      <c r="SDZ55"/>
      <c r="SEA55"/>
      <c r="SEB55"/>
      <c r="SEC55"/>
      <c r="SED55"/>
      <c r="SEE55"/>
      <c r="SEF55"/>
      <c r="SEG55"/>
      <c r="SEH55"/>
      <c r="SEI55"/>
      <c r="SEJ55"/>
      <c r="SEK55"/>
      <c r="SEL55"/>
      <c r="SEM55"/>
      <c r="SEN55"/>
      <c r="SEO55"/>
      <c r="SEP55"/>
      <c r="SEQ55"/>
      <c r="SER55"/>
      <c r="SES55"/>
      <c r="SET55"/>
      <c r="SEU55"/>
      <c r="SEV55"/>
      <c r="SEW55"/>
      <c r="SEX55"/>
      <c r="SEY55"/>
      <c r="SEZ55"/>
      <c r="SFA55"/>
      <c r="SFB55"/>
      <c r="SFC55"/>
      <c r="SFD55"/>
      <c r="SFE55"/>
      <c r="SFF55"/>
      <c r="SFG55"/>
      <c r="SFH55"/>
      <c r="SFI55"/>
      <c r="SFJ55"/>
      <c r="SFK55"/>
      <c r="SFL55"/>
      <c r="SFM55"/>
      <c r="SFN55"/>
      <c r="SFO55"/>
      <c r="SFP55"/>
      <c r="SFQ55"/>
      <c r="SFR55"/>
      <c r="SFS55"/>
      <c r="SFT55"/>
      <c r="SFU55"/>
      <c r="SFV55"/>
      <c r="SFW55"/>
      <c r="SFX55"/>
      <c r="SFY55"/>
      <c r="SFZ55"/>
      <c r="SGA55"/>
      <c r="SGB55"/>
      <c r="SGC55"/>
      <c r="SGD55"/>
      <c r="SGE55"/>
      <c r="SGF55"/>
      <c r="SGG55"/>
      <c r="SGH55"/>
      <c r="SGI55"/>
      <c r="SGJ55"/>
      <c r="SGK55"/>
      <c r="SGL55"/>
      <c r="SGM55"/>
      <c r="SGN55"/>
      <c r="SGO55"/>
      <c r="SGP55"/>
      <c r="SGQ55"/>
      <c r="SGR55"/>
      <c r="SGS55"/>
      <c r="SGT55"/>
      <c r="SGU55"/>
      <c r="SGV55"/>
      <c r="SGW55"/>
      <c r="SGX55"/>
      <c r="SGY55"/>
      <c r="SGZ55"/>
      <c r="SHA55"/>
      <c r="SHB55"/>
      <c r="SHC55"/>
      <c r="SHD55"/>
      <c r="SHE55"/>
      <c r="SHF55"/>
      <c r="SHG55"/>
      <c r="SHH55"/>
      <c r="SHI55"/>
      <c r="SHJ55"/>
      <c r="SHK55"/>
      <c r="SHL55"/>
      <c r="SHM55"/>
      <c r="SHN55"/>
      <c r="SHO55"/>
      <c r="SHP55"/>
      <c r="SHQ55"/>
      <c r="SHR55"/>
      <c r="SHS55"/>
      <c r="SHT55"/>
      <c r="SHU55"/>
      <c r="SHV55"/>
      <c r="SHW55"/>
      <c r="SHX55"/>
      <c r="SHY55"/>
      <c r="SHZ55"/>
      <c r="SIA55"/>
      <c r="SIB55"/>
      <c r="SIC55"/>
      <c r="SID55"/>
      <c r="SIE55"/>
      <c r="SIF55"/>
      <c r="SIG55"/>
      <c r="SIH55"/>
      <c r="SII55"/>
      <c r="SIJ55"/>
      <c r="SIK55"/>
      <c r="SIL55"/>
      <c r="SIM55"/>
      <c r="SIN55"/>
      <c r="SIO55"/>
      <c r="SIP55"/>
      <c r="SIQ55"/>
      <c r="SIR55"/>
      <c r="SIS55"/>
      <c r="SIT55"/>
      <c r="SIU55"/>
      <c r="SIV55"/>
      <c r="SIW55"/>
      <c r="SIX55"/>
      <c r="SIY55"/>
      <c r="SIZ55"/>
      <c r="SJA55"/>
      <c r="SJB55"/>
      <c r="SJC55"/>
      <c r="SJD55"/>
      <c r="SJE55"/>
      <c r="SJF55"/>
      <c r="SJG55"/>
      <c r="SJH55"/>
      <c r="SJI55"/>
      <c r="SJJ55"/>
      <c r="SJK55"/>
      <c r="SJL55"/>
      <c r="SJM55"/>
      <c r="SJN55"/>
      <c r="SJO55"/>
      <c r="SJP55"/>
      <c r="SJQ55"/>
      <c r="SJR55"/>
      <c r="SJS55"/>
      <c r="SJT55"/>
      <c r="SJU55"/>
      <c r="SJV55"/>
      <c r="SJW55"/>
      <c r="SJX55"/>
      <c r="SJY55"/>
      <c r="SJZ55"/>
      <c r="SKA55"/>
      <c r="SKB55"/>
      <c r="SKC55"/>
      <c r="SKD55"/>
      <c r="SKE55"/>
      <c r="SKF55"/>
      <c r="SKG55"/>
      <c r="SKH55"/>
      <c r="SKI55"/>
      <c r="SKJ55"/>
      <c r="SKK55"/>
      <c r="SKL55"/>
      <c r="SKM55"/>
      <c r="SKN55"/>
      <c r="SKO55"/>
      <c r="SKP55"/>
      <c r="SKQ55"/>
      <c r="SKR55"/>
      <c r="SKS55"/>
      <c r="SKT55"/>
      <c r="SKU55"/>
      <c r="SKV55"/>
      <c r="SKW55"/>
      <c r="SKX55"/>
      <c r="SKY55"/>
      <c r="SKZ55"/>
      <c r="SLA55"/>
      <c r="SLB55"/>
      <c r="SLC55"/>
      <c r="SLD55"/>
      <c r="SLE55"/>
      <c r="SLF55"/>
      <c r="SLG55"/>
      <c r="SLH55"/>
      <c r="SLI55"/>
      <c r="SLJ55"/>
      <c r="SLK55"/>
      <c r="SLL55"/>
      <c r="SLM55"/>
      <c r="SLN55"/>
      <c r="SLO55"/>
      <c r="SLP55"/>
      <c r="SLQ55"/>
      <c r="SLR55"/>
      <c r="SLS55"/>
      <c r="SLT55"/>
      <c r="SLU55"/>
      <c r="SLV55"/>
      <c r="SLW55"/>
      <c r="SLX55"/>
      <c r="SLY55"/>
      <c r="SLZ55"/>
      <c r="SMA55"/>
      <c r="SMB55"/>
      <c r="SMC55"/>
      <c r="SMD55"/>
      <c r="SME55"/>
      <c r="SMF55"/>
      <c r="SMG55"/>
      <c r="SMH55"/>
      <c r="SMI55"/>
      <c r="SMJ55"/>
      <c r="SMK55"/>
      <c r="SML55"/>
      <c r="SMM55"/>
      <c r="SMN55"/>
      <c r="SMO55"/>
      <c r="SMP55"/>
      <c r="SMQ55"/>
      <c r="SMR55"/>
      <c r="SMS55"/>
      <c r="SMT55"/>
      <c r="SMU55"/>
      <c r="SMV55"/>
      <c r="SMW55"/>
      <c r="SMX55"/>
      <c r="SMY55"/>
      <c r="SMZ55"/>
      <c r="SNA55"/>
      <c r="SNB55"/>
      <c r="SNC55"/>
      <c r="SND55"/>
      <c r="SNE55"/>
      <c r="SNF55"/>
      <c r="SNG55"/>
      <c r="SNH55"/>
      <c r="SNI55"/>
      <c r="SNJ55"/>
      <c r="SNK55"/>
      <c r="SNL55"/>
      <c r="SNM55"/>
      <c r="SNN55"/>
      <c r="SNO55"/>
      <c r="SNP55"/>
      <c r="SNQ55"/>
      <c r="SNR55"/>
      <c r="SNS55"/>
      <c r="SNT55"/>
      <c r="SNU55"/>
      <c r="SNV55"/>
      <c r="SNW55"/>
      <c r="SNX55"/>
      <c r="SNY55"/>
      <c r="SNZ55"/>
      <c r="SOA55"/>
      <c r="SOB55"/>
      <c r="SOC55"/>
      <c r="SOD55"/>
      <c r="SOE55"/>
      <c r="SOF55"/>
      <c r="SOG55"/>
      <c r="SOH55"/>
      <c r="SOI55"/>
      <c r="SOJ55"/>
      <c r="SOK55"/>
      <c r="SOL55"/>
      <c r="SOM55"/>
      <c r="SON55"/>
      <c r="SOO55"/>
      <c r="SOP55"/>
      <c r="SOQ55"/>
      <c r="SOR55"/>
      <c r="SOS55"/>
      <c r="SOT55"/>
      <c r="SOU55"/>
      <c r="SOV55"/>
      <c r="SOW55"/>
      <c r="SOX55"/>
      <c r="SOY55"/>
      <c r="SOZ55"/>
      <c r="SPA55"/>
      <c r="SPB55"/>
      <c r="SPC55"/>
      <c r="SPD55"/>
      <c r="SPE55"/>
      <c r="SPF55"/>
      <c r="SPG55"/>
      <c r="SPH55"/>
      <c r="SPI55"/>
      <c r="SPJ55"/>
      <c r="SPK55"/>
      <c r="SPL55"/>
      <c r="SPM55"/>
      <c r="SPN55"/>
      <c r="SPO55"/>
      <c r="SPP55"/>
      <c r="SPQ55"/>
      <c r="SPR55"/>
      <c r="SPS55"/>
      <c r="SPT55"/>
      <c r="SPU55"/>
      <c r="SPV55"/>
      <c r="SPW55"/>
      <c r="SPX55"/>
      <c r="SPY55"/>
      <c r="SPZ55"/>
      <c r="SQA55"/>
      <c r="SQB55"/>
      <c r="SQC55"/>
      <c r="SQD55"/>
      <c r="SQE55"/>
      <c r="SQF55"/>
      <c r="SQG55"/>
      <c r="SQH55"/>
      <c r="SQI55"/>
      <c r="SQJ55"/>
      <c r="SQK55"/>
      <c r="SQL55"/>
      <c r="SQM55"/>
      <c r="SQN55"/>
      <c r="SQO55"/>
      <c r="SQP55"/>
      <c r="SQQ55"/>
      <c r="SQR55"/>
      <c r="SQS55"/>
      <c r="SQT55"/>
      <c r="SQU55"/>
      <c r="SQV55"/>
      <c r="SQW55"/>
      <c r="SQX55"/>
      <c r="SQY55"/>
      <c r="SQZ55"/>
      <c r="SRA55"/>
      <c r="SRB55"/>
      <c r="SRC55"/>
      <c r="SRD55"/>
      <c r="SRE55"/>
      <c r="SRF55"/>
      <c r="SRG55"/>
      <c r="SRH55"/>
      <c r="SRI55"/>
      <c r="SRJ55"/>
      <c r="SRK55"/>
      <c r="SRL55"/>
      <c r="SRM55"/>
      <c r="SRN55"/>
      <c r="SRO55"/>
      <c r="SRP55"/>
      <c r="SRQ55"/>
      <c r="SRR55"/>
      <c r="SRS55"/>
      <c r="SRT55"/>
      <c r="SRU55"/>
      <c r="SRV55"/>
      <c r="SRW55"/>
      <c r="SRX55"/>
      <c r="SRY55"/>
      <c r="SRZ55"/>
      <c r="SSA55"/>
      <c r="SSB55"/>
      <c r="SSC55"/>
      <c r="SSD55"/>
      <c r="SSE55"/>
      <c r="SSF55"/>
      <c r="SSG55"/>
      <c r="SSH55"/>
      <c r="SSI55"/>
      <c r="SSJ55"/>
      <c r="SSK55"/>
      <c r="SSL55"/>
      <c r="SSM55"/>
      <c r="SSN55"/>
      <c r="SSO55"/>
      <c r="SSP55"/>
      <c r="SSQ55"/>
      <c r="SSR55"/>
      <c r="SSS55"/>
      <c r="SST55"/>
      <c r="SSU55"/>
      <c r="SSV55"/>
      <c r="SSW55"/>
      <c r="SSX55"/>
      <c r="SSY55"/>
      <c r="SSZ55"/>
      <c r="STA55"/>
      <c r="STB55"/>
      <c r="STC55"/>
      <c r="STD55"/>
      <c r="STE55"/>
      <c r="STF55"/>
      <c r="STG55"/>
      <c r="STH55"/>
      <c r="STI55"/>
      <c r="STJ55"/>
      <c r="STK55"/>
      <c r="STL55"/>
      <c r="STM55"/>
      <c r="STN55"/>
      <c r="STO55"/>
      <c r="STP55"/>
      <c r="STQ55"/>
      <c r="STR55"/>
      <c r="STS55"/>
      <c r="STT55"/>
      <c r="STU55"/>
      <c r="STV55"/>
      <c r="STW55"/>
      <c r="STX55"/>
      <c r="STY55"/>
      <c r="STZ55"/>
      <c r="SUA55"/>
      <c r="SUB55"/>
      <c r="SUC55"/>
      <c r="SUD55"/>
      <c r="SUE55"/>
      <c r="SUF55"/>
      <c r="SUG55"/>
      <c r="SUH55"/>
      <c r="SUI55"/>
      <c r="SUJ55"/>
      <c r="SUK55"/>
      <c r="SUL55"/>
      <c r="SUM55"/>
      <c r="SUN55"/>
      <c r="SUO55"/>
      <c r="SUP55"/>
      <c r="SUQ55"/>
      <c r="SUR55"/>
      <c r="SUS55"/>
      <c r="SUT55"/>
      <c r="SUU55"/>
      <c r="SUV55"/>
      <c r="SUW55"/>
      <c r="SUX55"/>
      <c r="SUY55"/>
      <c r="SUZ55"/>
      <c r="SVA55"/>
      <c r="SVB55"/>
      <c r="SVC55"/>
      <c r="SVD55"/>
      <c r="SVE55"/>
      <c r="SVF55"/>
      <c r="SVG55"/>
      <c r="SVH55"/>
      <c r="SVI55"/>
      <c r="SVJ55"/>
      <c r="SVK55"/>
      <c r="SVL55"/>
      <c r="SVM55"/>
      <c r="SVN55"/>
      <c r="SVO55"/>
      <c r="SVP55"/>
      <c r="SVQ55"/>
      <c r="SVR55"/>
      <c r="SVS55"/>
      <c r="SVT55"/>
      <c r="SVU55"/>
      <c r="SVV55"/>
      <c r="SVW55"/>
      <c r="SVX55"/>
      <c r="SVY55"/>
      <c r="SVZ55"/>
      <c r="SWA55"/>
      <c r="SWB55"/>
      <c r="SWC55"/>
      <c r="SWD55"/>
      <c r="SWE55"/>
      <c r="SWF55"/>
      <c r="SWG55"/>
      <c r="SWH55"/>
      <c r="SWI55"/>
      <c r="SWJ55"/>
      <c r="SWK55"/>
      <c r="SWL55"/>
      <c r="SWM55"/>
      <c r="SWN55"/>
      <c r="SWO55"/>
      <c r="SWP55"/>
      <c r="SWQ55"/>
      <c r="SWR55"/>
      <c r="SWS55"/>
      <c r="SWT55"/>
      <c r="SWU55"/>
      <c r="SWV55"/>
      <c r="SWW55"/>
      <c r="SWX55"/>
      <c r="SWY55"/>
      <c r="SWZ55"/>
      <c r="SXA55"/>
      <c r="SXB55"/>
      <c r="SXC55"/>
      <c r="SXD55"/>
      <c r="SXE55"/>
      <c r="SXF55"/>
      <c r="SXG55"/>
      <c r="SXH55"/>
      <c r="SXI55"/>
      <c r="SXJ55"/>
      <c r="SXK55"/>
      <c r="SXL55"/>
      <c r="SXM55"/>
      <c r="SXN55"/>
      <c r="SXO55"/>
      <c r="SXP55"/>
      <c r="SXQ55"/>
      <c r="SXR55"/>
      <c r="SXS55"/>
      <c r="SXT55"/>
      <c r="SXU55"/>
      <c r="SXV55"/>
      <c r="SXW55"/>
      <c r="SXX55"/>
      <c r="SXY55"/>
      <c r="SXZ55"/>
      <c r="SYA55"/>
      <c r="SYB55"/>
      <c r="SYC55"/>
      <c r="SYD55"/>
      <c r="SYE55"/>
      <c r="SYF55"/>
      <c r="SYG55"/>
      <c r="SYH55"/>
      <c r="SYI55"/>
      <c r="SYJ55"/>
      <c r="SYK55"/>
      <c r="SYL55"/>
      <c r="SYM55"/>
      <c r="SYN55"/>
      <c r="SYO55"/>
      <c r="SYP55"/>
      <c r="SYQ55"/>
      <c r="SYR55"/>
      <c r="SYS55"/>
      <c r="SYT55"/>
      <c r="SYU55"/>
      <c r="SYV55"/>
      <c r="SYW55"/>
      <c r="SYX55"/>
      <c r="SYY55"/>
      <c r="SYZ55"/>
      <c r="SZA55"/>
      <c r="SZB55"/>
      <c r="SZC55"/>
      <c r="SZD55"/>
      <c r="SZE55"/>
      <c r="SZF55"/>
      <c r="SZG55"/>
      <c r="SZH55"/>
      <c r="SZI55"/>
      <c r="SZJ55"/>
      <c r="SZK55"/>
      <c r="SZL55"/>
      <c r="SZM55"/>
      <c r="SZN55"/>
      <c r="SZO55"/>
      <c r="SZP55"/>
      <c r="SZQ55"/>
      <c r="SZR55"/>
      <c r="SZS55"/>
      <c r="SZT55"/>
      <c r="SZU55"/>
      <c r="SZV55"/>
      <c r="SZW55"/>
      <c r="SZX55"/>
      <c r="SZY55"/>
      <c r="SZZ55"/>
      <c r="TAA55"/>
      <c r="TAB55"/>
      <c r="TAC55"/>
      <c r="TAD55"/>
      <c r="TAE55"/>
      <c r="TAF55"/>
      <c r="TAG55"/>
      <c r="TAH55"/>
      <c r="TAI55"/>
      <c r="TAJ55"/>
      <c r="TAK55"/>
      <c r="TAL55"/>
      <c r="TAM55"/>
      <c r="TAN55"/>
      <c r="TAO55"/>
      <c r="TAP55"/>
      <c r="TAQ55"/>
      <c r="TAR55"/>
      <c r="TAS55"/>
      <c r="TAT55"/>
      <c r="TAU55"/>
      <c r="TAV55"/>
      <c r="TAW55"/>
      <c r="TAX55"/>
      <c r="TAY55"/>
      <c r="TAZ55"/>
      <c r="TBA55"/>
      <c r="TBB55"/>
      <c r="TBC55"/>
      <c r="TBD55"/>
      <c r="TBE55"/>
      <c r="TBF55"/>
      <c r="TBG55"/>
      <c r="TBH55"/>
      <c r="TBI55"/>
      <c r="TBJ55"/>
      <c r="TBK55"/>
      <c r="TBL55"/>
      <c r="TBM55"/>
      <c r="TBN55"/>
      <c r="TBO55"/>
      <c r="TBP55"/>
      <c r="TBQ55"/>
      <c r="TBR55"/>
      <c r="TBS55"/>
      <c r="TBT55"/>
      <c r="TBU55"/>
      <c r="TBV55"/>
      <c r="TBW55"/>
      <c r="TBX55"/>
      <c r="TBY55"/>
      <c r="TBZ55"/>
      <c r="TCA55"/>
      <c r="TCB55"/>
      <c r="TCC55"/>
      <c r="TCD55"/>
      <c r="TCE55"/>
      <c r="TCF55"/>
      <c r="TCG55"/>
      <c r="TCH55"/>
      <c r="TCI55"/>
      <c r="TCJ55"/>
      <c r="TCK55"/>
      <c r="TCL55"/>
      <c r="TCM55"/>
      <c r="TCN55"/>
      <c r="TCO55"/>
      <c r="TCP55"/>
      <c r="TCQ55"/>
      <c r="TCR55"/>
      <c r="TCS55"/>
      <c r="TCT55"/>
      <c r="TCU55"/>
      <c r="TCV55"/>
      <c r="TCW55"/>
      <c r="TCX55"/>
      <c r="TCY55"/>
      <c r="TCZ55"/>
      <c r="TDA55"/>
      <c r="TDB55"/>
      <c r="TDC55"/>
      <c r="TDD55"/>
      <c r="TDE55"/>
      <c r="TDF55"/>
      <c r="TDG55"/>
      <c r="TDH55"/>
      <c r="TDI55"/>
      <c r="TDJ55"/>
      <c r="TDK55"/>
      <c r="TDL55"/>
      <c r="TDM55"/>
      <c r="TDN55"/>
      <c r="TDO55"/>
      <c r="TDP55"/>
      <c r="TDQ55"/>
      <c r="TDR55"/>
      <c r="TDS55"/>
      <c r="TDT55"/>
      <c r="TDU55"/>
      <c r="TDV55"/>
      <c r="TDW55"/>
      <c r="TDX55"/>
      <c r="TDY55"/>
      <c r="TDZ55"/>
      <c r="TEA55"/>
      <c r="TEB55"/>
      <c r="TEC55"/>
      <c r="TED55"/>
      <c r="TEE55"/>
      <c r="TEF55"/>
      <c r="TEG55"/>
      <c r="TEH55"/>
      <c r="TEI55"/>
      <c r="TEJ55"/>
      <c r="TEK55"/>
      <c r="TEL55"/>
      <c r="TEM55"/>
      <c r="TEN55"/>
      <c r="TEO55"/>
      <c r="TEP55"/>
      <c r="TEQ55"/>
      <c r="TER55"/>
      <c r="TES55"/>
      <c r="TET55"/>
      <c r="TEU55"/>
      <c r="TEV55"/>
      <c r="TEW55"/>
      <c r="TEX55"/>
      <c r="TEY55"/>
      <c r="TEZ55"/>
      <c r="TFA55"/>
      <c r="TFB55"/>
      <c r="TFC55"/>
      <c r="TFD55"/>
      <c r="TFE55"/>
      <c r="TFF55"/>
      <c r="TFG55"/>
      <c r="TFH55"/>
      <c r="TFI55"/>
      <c r="TFJ55"/>
      <c r="TFK55"/>
      <c r="TFL55"/>
      <c r="TFM55"/>
      <c r="TFN55"/>
      <c r="TFO55"/>
      <c r="TFP55"/>
      <c r="TFQ55"/>
      <c r="TFR55"/>
      <c r="TFS55"/>
      <c r="TFT55"/>
      <c r="TFU55"/>
      <c r="TFV55"/>
      <c r="TFW55"/>
      <c r="TFX55"/>
      <c r="TFY55"/>
      <c r="TFZ55"/>
      <c r="TGA55"/>
      <c r="TGB55"/>
      <c r="TGC55"/>
      <c r="TGD55"/>
      <c r="TGE55"/>
      <c r="TGF55"/>
      <c r="TGG55"/>
      <c r="TGH55"/>
      <c r="TGI55"/>
      <c r="TGJ55"/>
      <c r="TGK55"/>
      <c r="TGL55"/>
      <c r="TGM55"/>
      <c r="TGN55"/>
      <c r="TGO55"/>
      <c r="TGP55"/>
      <c r="TGQ55"/>
      <c r="TGR55"/>
      <c r="TGS55"/>
      <c r="TGT55"/>
      <c r="TGU55"/>
      <c r="TGV55"/>
      <c r="TGW55"/>
      <c r="TGX55"/>
      <c r="TGY55"/>
      <c r="TGZ55"/>
      <c r="THA55"/>
      <c r="THB55"/>
      <c r="THC55"/>
      <c r="THD55"/>
      <c r="THE55"/>
      <c r="THF55"/>
      <c r="THG55"/>
      <c r="THH55"/>
      <c r="THI55"/>
      <c r="THJ55"/>
      <c r="THK55"/>
      <c r="THL55"/>
      <c r="THM55"/>
      <c r="THN55"/>
      <c r="THO55"/>
      <c r="THP55"/>
      <c r="THQ55"/>
      <c r="THR55"/>
      <c r="THS55"/>
      <c r="THT55"/>
      <c r="THU55"/>
      <c r="THV55"/>
      <c r="THW55"/>
      <c r="THX55"/>
      <c r="THY55"/>
      <c r="THZ55"/>
      <c r="TIA55"/>
      <c r="TIB55"/>
      <c r="TIC55"/>
      <c r="TID55"/>
      <c r="TIE55"/>
      <c r="TIF55"/>
      <c r="TIG55"/>
      <c r="TIH55"/>
      <c r="TII55"/>
      <c r="TIJ55"/>
      <c r="TIK55"/>
      <c r="TIL55"/>
      <c r="TIM55"/>
      <c r="TIN55"/>
      <c r="TIO55"/>
      <c r="TIP55"/>
      <c r="TIQ55"/>
      <c r="TIR55"/>
      <c r="TIS55"/>
      <c r="TIT55"/>
      <c r="TIU55"/>
      <c r="TIV55"/>
      <c r="TIW55"/>
      <c r="TIX55"/>
      <c r="TIY55"/>
      <c r="TIZ55"/>
      <c r="TJA55"/>
      <c r="TJB55"/>
      <c r="TJC55"/>
      <c r="TJD55"/>
      <c r="TJE55"/>
      <c r="TJF55"/>
      <c r="TJG55"/>
      <c r="TJH55"/>
      <c r="TJI55"/>
      <c r="TJJ55"/>
      <c r="TJK55"/>
      <c r="TJL55"/>
      <c r="TJM55"/>
      <c r="TJN55"/>
      <c r="TJO55"/>
      <c r="TJP55"/>
      <c r="TJQ55"/>
      <c r="TJR55"/>
      <c r="TJS55"/>
      <c r="TJT55"/>
      <c r="TJU55"/>
      <c r="TJV55"/>
      <c r="TJW55"/>
      <c r="TJX55"/>
      <c r="TJY55"/>
      <c r="TJZ55"/>
      <c r="TKA55"/>
      <c r="TKB55"/>
      <c r="TKC55"/>
      <c r="TKD55"/>
      <c r="TKE55"/>
      <c r="TKF55"/>
      <c r="TKG55"/>
      <c r="TKH55"/>
      <c r="TKI55"/>
      <c r="TKJ55"/>
      <c r="TKK55"/>
      <c r="TKL55"/>
      <c r="TKM55"/>
      <c r="TKN55"/>
      <c r="TKO55"/>
      <c r="TKP55"/>
      <c r="TKQ55"/>
      <c r="TKR55"/>
      <c r="TKS55"/>
      <c r="TKT55"/>
      <c r="TKU55"/>
      <c r="TKV55"/>
      <c r="TKW55"/>
      <c r="TKX55"/>
      <c r="TKY55"/>
      <c r="TKZ55"/>
      <c r="TLA55"/>
      <c r="TLB55"/>
      <c r="TLC55"/>
      <c r="TLD55"/>
      <c r="TLE55"/>
      <c r="TLF55"/>
      <c r="TLG55"/>
      <c r="TLH55"/>
      <c r="TLI55"/>
      <c r="TLJ55"/>
      <c r="TLK55"/>
      <c r="TLL55"/>
      <c r="TLM55"/>
      <c r="TLN55"/>
      <c r="TLO55"/>
      <c r="TLP55"/>
      <c r="TLQ55"/>
      <c r="TLR55"/>
      <c r="TLS55"/>
      <c r="TLT55"/>
      <c r="TLU55"/>
      <c r="TLV55"/>
      <c r="TLW55"/>
      <c r="TLX55"/>
      <c r="TLY55"/>
      <c r="TLZ55"/>
      <c r="TMA55"/>
      <c r="TMB55"/>
      <c r="TMC55"/>
      <c r="TMD55"/>
      <c r="TME55"/>
      <c r="TMF55"/>
      <c r="TMG55"/>
      <c r="TMH55"/>
      <c r="TMI55"/>
      <c r="TMJ55"/>
      <c r="TMK55"/>
      <c r="TML55"/>
      <c r="TMM55"/>
      <c r="TMN55"/>
      <c r="TMO55"/>
      <c r="TMP55"/>
      <c r="TMQ55"/>
      <c r="TMR55"/>
      <c r="TMS55"/>
      <c r="TMT55"/>
      <c r="TMU55"/>
      <c r="TMV55"/>
      <c r="TMW55"/>
      <c r="TMX55"/>
      <c r="TMY55"/>
      <c r="TMZ55"/>
      <c r="TNA55"/>
      <c r="TNB55"/>
      <c r="TNC55"/>
      <c r="TND55"/>
      <c r="TNE55"/>
      <c r="TNF55"/>
      <c r="TNG55"/>
      <c r="TNH55"/>
      <c r="TNI55"/>
      <c r="TNJ55"/>
      <c r="TNK55"/>
      <c r="TNL55"/>
      <c r="TNM55"/>
      <c r="TNN55"/>
      <c r="TNO55"/>
      <c r="TNP55"/>
      <c r="TNQ55"/>
      <c r="TNR55"/>
      <c r="TNS55"/>
      <c r="TNT55"/>
      <c r="TNU55"/>
      <c r="TNV55"/>
      <c r="TNW55"/>
      <c r="TNX55"/>
      <c r="TNY55"/>
      <c r="TNZ55"/>
      <c r="TOA55"/>
      <c r="TOB55"/>
      <c r="TOC55"/>
      <c r="TOD55"/>
      <c r="TOE55"/>
      <c r="TOF55"/>
      <c r="TOG55"/>
      <c r="TOH55"/>
      <c r="TOI55"/>
      <c r="TOJ55"/>
      <c r="TOK55"/>
      <c r="TOL55"/>
      <c r="TOM55"/>
      <c r="TON55"/>
      <c r="TOO55"/>
      <c r="TOP55"/>
      <c r="TOQ55"/>
      <c r="TOR55"/>
      <c r="TOS55"/>
      <c r="TOT55"/>
      <c r="TOU55"/>
      <c r="TOV55"/>
      <c r="TOW55"/>
      <c r="TOX55"/>
      <c r="TOY55"/>
      <c r="TOZ55"/>
      <c r="TPA55"/>
      <c r="TPB55"/>
      <c r="TPC55"/>
      <c r="TPD55"/>
      <c r="TPE55"/>
      <c r="TPF55"/>
      <c r="TPG55"/>
      <c r="TPH55"/>
      <c r="TPI55"/>
      <c r="TPJ55"/>
      <c r="TPK55"/>
      <c r="TPL55"/>
      <c r="TPM55"/>
      <c r="TPN55"/>
      <c r="TPO55"/>
      <c r="TPP55"/>
      <c r="TPQ55"/>
      <c r="TPR55"/>
      <c r="TPS55"/>
      <c r="TPT55"/>
      <c r="TPU55"/>
      <c r="TPV55"/>
      <c r="TPW55"/>
      <c r="TPX55"/>
      <c r="TPY55"/>
      <c r="TPZ55"/>
      <c r="TQA55"/>
      <c r="TQB55"/>
      <c r="TQC55"/>
      <c r="TQD55"/>
      <c r="TQE55"/>
      <c r="TQF55"/>
      <c r="TQG55"/>
      <c r="TQH55"/>
      <c r="TQI55"/>
      <c r="TQJ55"/>
      <c r="TQK55"/>
      <c r="TQL55"/>
      <c r="TQM55"/>
      <c r="TQN55"/>
      <c r="TQO55"/>
      <c r="TQP55"/>
      <c r="TQQ55"/>
      <c r="TQR55"/>
      <c r="TQS55"/>
      <c r="TQT55"/>
      <c r="TQU55"/>
      <c r="TQV55"/>
      <c r="TQW55"/>
      <c r="TQX55"/>
      <c r="TQY55"/>
      <c r="TQZ55"/>
      <c r="TRA55"/>
      <c r="TRB55"/>
      <c r="TRC55"/>
      <c r="TRD55"/>
      <c r="TRE55"/>
      <c r="TRF55"/>
      <c r="TRG55"/>
      <c r="TRH55"/>
      <c r="TRI55"/>
      <c r="TRJ55"/>
      <c r="TRK55"/>
      <c r="TRL55"/>
      <c r="TRM55"/>
      <c r="TRN55"/>
      <c r="TRO55"/>
      <c r="TRP55"/>
      <c r="TRQ55"/>
      <c r="TRR55"/>
      <c r="TRS55"/>
      <c r="TRT55"/>
      <c r="TRU55"/>
      <c r="TRV55"/>
      <c r="TRW55"/>
      <c r="TRX55"/>
      <c r="TRY55"/>
      <c r="TRZ55"/>
      <c r="TSA55"/>
      <c r="TSB55"/>
      <c r="TSC55"/>
      <c r="TSD55"/>
      <c r="TSE55"/>
      <c r="TSF55"/>
      <c r="TSG55"/>
      <c r="TSH55"/>
      <c r="TSI55"/>
      <c r="TSJ55"/>
      <c r="TSK55"/>
      <c r="TSL55"/>
      <c r="TSM55"/>
      <c r="TSN55"/>
      <c r="TSO55"/>
      <c r="TSP55"/>
      <c r="TSQ55"/>
      <c r="TSR55"/>
      <c r="TSS55"/>
      <c r="TST55"/>
      <c r="TSU55"/>
      <c r="TSV55"/>
      <c r="TSW55"/>
      <c r="TSX55"/>
      <c r="TSY55"/>
      <c r="TSZ55"/>
      <c r="TTA55"/>
      <c r="TTB55"/>
      <c r="TTC55"/>
      <c r="TTD55"/>
      <c r="TTE55"/>
      <c r="TTF55"/>
      <c r="TTG55"/>
      <c r="TTH55"/>
      <c r="TTI55"/>
      <c r="TTJ55"/>
      <c r="TTK55"/>
      <c r="TTL55"/>
      <c r="TTM55"/>
      <c r="TTN55"/>
      <c r="TTO55"/>
      <c r="TTP55"/>
      <c r="TTQ55"/>
      <c r="TTR55"/>
      <c r="TTS55"/>
      <c r="TTT55"/>
      <c r="TTU55"/>
      <c r="TTV55"/>
      <c r="TTW55"/>
      <c r="TTX55"/>
      <c r="TTY55"/>
      <c r="TTZ55"/>
      <c r="TUA55"/>
      <c r="TUB55"/>
      <c r="TUC55"/>
      <c r="TUD55"/>
      <c r="TUE55"/>
      <c r="TUF55"/>
      <c r="TUG55"/>
      <c r="TUH55"/>
      <c r="TUI55"/>
      <c r="TUJ55"/>
      <c r="TUK55"/>
      <c r="TUL55"/>
      <c r="TUM55"/>
      <c r="TUN55"/>
      <c r="TUO55"/>
      <c r="TUP55"/>
      <c r="TUQ55"/>
      <c r="TUR55"/>
      <c r="TUS55"/>
      <c r="TUT55"/>
      <c r="TUU55"/>
      <c r="TUV55"/>
      <c r="TUW55"/>
      <c r="TUX55"/>
      <c r="TUY55"/>
      <c r="TUZ55"/>
      <c r="TVA55"/>
      <c r="TVB55"/>
      <c r="TVC55"/>
      <c r="TVD55"/>
      <c r="TVE55"/>
      <c r="TVF55"/>
      <c r="TVG55"/>
      <c r="TVH55"/>
      <c r="TVI55"/>
      <c r="TVJ55"/>
      <c r="TVK55"/>
      <c r="TVL55"/>
      <c r="TVM55"/>
      <c r="TVN55"/>
      <c r="TVO55"/>
      <c r="TVP55"/>
      <c r="TVQ55"/>
      <c r="TVR55"/>
      <c r="TVS55"/>
      <c r="TVT55"/>
      <c r="TVU55"/>
      <c r="TVV55"/>
      <c r="TVW55"/>
      <c r="TVX55"/>
      <c r="TVY55"/>
      <c r="TVZ55"/>
      <c r="TWA55"/>
      <c r="TWB55"/>
      <c r="TWC55"/>
      <c r="TWD55"/>
      <c r="TWE55"/>
      <c r="TWF55"/>
      <c r="TWG55"/>
      <c r="TWH55"/>
      <c r="TWI55"/>
      <c r="TWJ55"/>
      <c r="TWK55"/>
      <c r="TWL55"/>
      <c r="TWM55"/>
      <c r="TWN55"/>
      <c r="TWO55"/>
      <c r="TWP55"/>
      <c r="TWQ55"/>
      <c r="TWR55"/>
      <c r="TWS55"/>
      <c r="TWT55"/>
      <c r="TWU55"/>
      <c r="TWV55"/>
      <c r="TWW55"/>
      <c r="TWX55"/>
      <c r="TWY55"/>
      <c r="TWZ55"/>
      <c r="TXA55"/>
      <c r="TXB55"/>
      <c r="TXC55"/>
      <c r="TXD55"/>
      <c r="TXE55"/>
      <c r="TXF55"/>
      <c r="TXG55"/>
      <c r="TXH55"/>
      <c r="TXI55"/>
      <c r="TXJ55"/>
      <c r="TXK55"/>
      <c r="TXL55"/>
      <c r="TXM55"/>
      <c r="TXN55"/>
      <c r="TXO55"/>
      <c r="TXP55"/>
      <c r="TXQ55"/>
      <c r="TXR55"/>
      <c r="TXS55"/>
      <c r="TXT55"/>
      <c r="TXU55"/>
      <c r="TXV55"/>
      <c r="TXW55"/>
      <c r="TXX55"/>
      <c r="TXY55"/>
      <c r="TXZ55"/>
      <c r="TYA55"/>
      <c r="TYB55"/>
      <c r="TYC55"/>
      <c r="TYD55"/>
      <c r="TYE55"/>
      <c r="TYF55"/>
      <c r="TYG55"/>
      <c r="TYH55"/>
      <c r="TYI55"/>
      <c r="TYJ55"/>
      <c r="TYK55"/>
      <c r="TYL55"/>
      <c r="TYM55"/>
      <c r="TYN55"/>
      <c r="TYO55"/>
      <c r="TYP55"/>
      <c r="TYQ55"/>
      <c r="TYR55"/>
      <c r="TYS55"/>
      <c r="TYT55"/>
      <c r="TYU55"/>
      <c r="TYV55"/>
      <c r="TYW55"/>
      <c r="TYX55"/>
      <c r="TYY55"/>
      <c r="TYZ55"/>
      <c r="TZA55"/>
      <c r="TZB55"/>
      <c r="TZC55"/>
      <c r="TZD55"/>
      <c r="TZE55"/>
      <c r="TZF55"/>
      <c r="TZG55"/>
      <c r="TZH55"/>
      <c r="TZI55"/>
      <c r="TZJ55"/>
      <c r="TZK55"/>
      <c r="TZL55"/>
      <c r="TZM55"/>
      <c r="TZN55"/>
      <c r="TZO55"/>
      <c r="TZP55"/>
      <c r="TZQ55"/>
      <c r="TZR55"/>
      <c r="TZS55"/>
      <c r="TZT55"/>
      <c r="TZU55"/>
      <c r="TZV55"/>
      <c r="TZW55"/>
      <c r="TZX55"/>
      <c r="TZY55"/>
      <c r="TZZ55"/>
      <c r="UAA55"/>
      <c r="UAB55"/>
      <c r="UAC55"/>
      <c r="UAD55"/>
      <c r="UAE55"/>
      <c r="UAF55"/>
      <c r="UAG55"/>
      <c r="UAH55"/>
      <c r="UAI55"/>
      <c r="UAJ55"/>
      <c r="UAK55"/>
      <c r="UAL55"/>
      <c r="UAM55"/>
      <c r="UAN55"/>
      <c r="UAO55"/>
      <c r="UAP55"/>
      <c r="UAQ55"/>
      <c r="UAR55"/>
      <c r="UAS55"/>
      <c r="UAT55"/>
      <c r="UAU55"/>
      <c r="UAV55"/>
      <c r="UAW55"/>
      <c r="UAX55"/>
      <c r="UAY55"/>
      <c r="UAZ55"/>
      <c r="UBA55"/>
      <c r="UBB55"/>
      <c r="UBC55"/>
      <c r="UBD55"/>
      <c r="UBE55"/>
      <c r="UBF55"/>
      <c r="UBG55"/>
      <c r="UBH55"/>
      <c r="UBI55"/>
      <c r="UBJ55"/>
      <c r="UBK55"/>
      <c r="UBL55"/>
      <c r="UBM55"/>
      <c r="UBN55"/>
      <c r="UBO55"/>
      <c r="UBP55"/>
      <c r="UBQ55"/>
      <c r="UBR55"/>
      <c r="UBS55"/>
      <c r="UBT55"/>
      <c r="UBU55"/>
      <c r="UBV55"/>
      <c r="UBW55"/>
      <c r="UBX55"/>
      <c r="UBY55"/>
      <c r="UBZ55"/>
      <c r="UCA55"/>
      <c r="UCB55"/>
      <c r="UCC55"/>
      <c r="UCD55"/>
      <c r="UCE55"/>
      <c r="UCF55"/>
      <c r="UCG55"/>
      <c r="UCH55"/>
      <c r="UCI55"/>
      <c r="UCJ55"/>
      <c r="UCK55"/>
      <c r="UCL55"/>
      <c r="UCM55"/>
      <c r="UCN55"/>
      <c r="UCO55"/>
      <c r="UCP55"/>
      <c r="UCQ55"/>
      <c r="UCR55"/>
      <c r="UCS55"/>
      <c r="UCT55"/>
      <c r="UCU55"/>
      <c r="UCV55"/>
      <c r="UCW55"/>
      <c r="UCX55"/>
      <c r="UCY55"/>
      <c r="UCZ55"/>
      <c r="UDA55"/>
      <c r="UDB55"/>
      <c r="UDC55"/>
      <c r="UDD55"/>
      <c r="UDE55"/>
      <c r="UDF55"/>
      <c r="UDG55"/>
      <c r="UDH55"/>
      <c r="UDI55"/>
      <c r="UDJ55"/>
      <c r="UDK55"/>
      <c r="UDL55"/>
      <c r="UDM55"/>
      <c r="UDN55"/>
      <c r="UDO55"/>
      <c r="UDP55"/>
      <c r="UDQ55"/>
      <c r="UDR55"/>
      <c r="UDS55"/>
      <c r="UDT55"/>
      <c r="UDU55"/>
      <c r="UDV55"/>
      <c r="UDW55"/>
      <c r="UDX55"/>
      <c r="UDY55"/>
      <c r="UDZ55"/>
      <c r="UEA55"/>
      <c r="UEB55"/>
      <c r="UEC55"/>
      <c r="UED55"/>
      <c r="UEE55"/>
      <c r="UEF55"/>
      <c r="UEG55"/>
      <c r="UEH55"/>
      <c r="UEI55"/>
      <c r="UEJ55"/>
      <c r="UEK55"/>
      <c r="UEL55"/>
      <c r="UEM55"/>
      <c r="UEN55"/>
      <c r="UEO55"/>
      <c r="UEP55"/>
      <c r="UEQ55"/>
      <c r="UER55"/>
      <c r="UES55"/>
      <c r="UET55"/>
      <c r="UEU55"/>
      <c r="UEV55"/>
      <c r="UEW55"/>
      <c r="UEX55"/>
      <c r="UEY55"/>
      <c r="UEZ55"/>
      <c r="UFA55"/>
      <c r="UFB55"/>
      <c r="UFC55"/>
      <c r="UFD55"/>
      <c r="UFE55"/>
      <c r="UFF55"/>
      <c r="UFG55"/>
      <c r="UFH55"/>
      <c r="UFI55"/>
      <c r="UFJ55"/>
      <c r="UFK55"/>
      <c r="UFL55"/>
      <c r="UFM55"/>
      <c r="UFN55"/>
      <c r="UFO55"/>
      <c r="UFP55"/>
      <c r="UFQ55"/>
      <c r="UFR55"/>
      <c r="UFS55"/>
      <c r="UFT55"/>
      <c r="UFU55"/>
      <c r="UFV55"/>
      <c r="UFW55"/>
      <c r="UFX55"/>
      <c r="UFY55"/>
      <c r="UFZ55"/>
      <c r="UGA55"/>
      <c r="UGB55"/>
      <c r="UGC55"/>
      <c r="UGD55"/>
      <c r="UGE55"/>
      <c r="UGF55"/>
      <c r="UGG55"/>
      <c r="UGH55"/>
      <c r="UGI55"/>
      <c r="UGJ55"/>
      <c r="UGK55"/>
      <c r="UGL55"/>
      <c r="UGM55"/>
      <c r="UGN55"/>
      <c r="UGO55"/>
      <c r="UGP55"/>
      <c r="UGQ55"/>
      <c r="UGR55"/>
      <c r="UGS55"/>
      <c r="UGT55"/>
      <c r="UGU55"/>
      <c r="UGV55"/>
      <c r="UGW55"/>
      <c r="UGX55"/>
      <c r="UGY55"/>
      <c r="UGZ55"/>
      <c r="UHA55"/>
      <c r="UHB55"/>
      <c r="UHC55"/>
      <c r="UHD55"/>
      <c r="UHE55"/>
      <c r="UHF55"/>
      <c r="UHG55"/>
      <c r="UHH55"/>
      <c r="UHI55"/>
      <c r="UHJ55"/>
      <c r="UHK55"/>
      <c r="UHL55"/>
      <c r="UHM55"/>
      <c r="UHN55"/>
      <c r="UHO55"/>
      <c r="UHP55"/>
      <c r="UHQ55"/>
      <c r="UHR55"/>
      <c r="UHS55"/>
      <c r="UHT55"/>
      <c r="UHU55"/>
      <c r="UHV55"/>
      <c r="UHW55"/>
      <c r="UHX55"/>
      <c r="UHY55"/>
      <c r="UHZ55"/>
      <c r="UIA55"/>
      <c r="UIB55"/>
      <c r="UIC55"/>
      <c r="UID55"/>
      <c r="UIE55"/>
      <c r="UIF55"/>
      <c r="UIG55"/>
      <c r="UIH55"/>
      <c r="UII55"/>
      <c r="UIJ55"/>
      <c r="UIK55"/>
      <c r="UIL55"/>
      <c r="UIM55"/>
      <c r="UIN55"/>
      <c r="UIO55"/>
      <c r="UIP55"/>
      <c r="UIQ55"/>
      <c r="UIR55"/>
      <c r="UIS55"/>
      <c r="UIT55"/>
      <c r="UIU55"/>
      <c r="UIV55"/>
      <c r="UIW55"/>
      <c r="UIX55"/>
      <c r="UIY55"/>
      <c r="UIZ55"/>
      <c r="UJA55"/>
      <c r="UJB55"/>
      <c r="UJC55"/>
      <c r="UJD55"/>
      <c r="UJE55"/>
      <c r="UJF55"/>
      <c r="UJG55"/>
      <c r="UJH55"/>
      <c r="UJI55"/>
      <c r="UJJ55"/>
      <c r="UJK55"/>
      <c r="UJL55"/>
      <c r="UJM55"/>
      <c r="UJN55"/>
      <c r="UJO55"/>
      <c r="UJP55"/>
      <c r="UJQ55"/>
      <c r="UJR55"/>
      <c r="UJS55"/>
      <c r="UJT55"/>
      <c r="UJU55"/>
      <c r="UJV55"/>
      <c r="UJW55"/>
      <c r="UJX55"/>
      <c r="UJY55"/>
      <c r="UJZ55"/>
      <c r="UKA55"/>
      <c r="UKB55"/>
      <c r="UKC55"/>
      <c r="UKD55"/>
      <c r="UKE55"/>
      <c r="UKF55"/>
      <c r="UKG55"/>
      <c r="UKH55"/>
      <c r="UKI55"/>
      <c r="UKJ55"/>
      <c r="UKK55"/>
      <c r="UKL55"/>
      <c r="UKM55"/>
      <c r="UKN55"/>
      <c r="UKO55"/>
      <c r="UKP55"/>
      <c r="UKQ55"/>
      <c r="UKR55"/>
      <c r="UKS55"/>
      <c r="UKT55"/>
      <c r="UKU55"/>
      <c r="UKV55"/>
      <c r="UKW55"/>
      <c r="UKX55"/>
      <c r="UKY55"/>
      <c r="UKZ55"/>
      <c r="ULA55"/>
      <c r="ULB55"/>
      <c r="ULC55"/>
      <c r="ULD55"/>
      <c r="ULE55"/>
      <c r="ULF55"/>
      <c r="ULG55"/>
      <c r="ULH55"/>
      <c r="ULI55"/>
      <c r="ULJ55"/>
      <c r="ULK55"/>
      <c r="ULL55"/>
      <c r="ULM55"/>
      <c r="ULN55"/>
      <c r="ULO55"/>
      <c r="ULP55"/>
      <c r="ULQ55"/>
      <c r="ULR55"/>
      <c r="ULS55"/>
      <c r="ULT55"/>
      <c r="ULU55"/>
      <c r="ULV55"/>
      <c r="ULW55"/>
      <c r="ULX55"/>
      <c r="ULY55"/>
      <c r="ULZ55"/>
      <c r="UMA55"/>
      <c r="UMB55"/>
      <c r="UMC55"/>
      <c r="UMD55"/>
      <c r="UME55"/>
      <c r="UMF55"/>
      <c r="UMG55"/>
      <c r="UMH55"/>
      <c r="UMI55"/>
      <c r="UMJ55"/>
      <c r="UMK55"/>
      <c r="UML55"/>
      <c r="UMM55"/>
      <c r="UMN55"/>
      <c r="UMO55"/>
      <c r="UMP55"/>
      <c r="UMQ55"/>
      <c r="UMR55"/>
      <c r="UMS55"/>
      <c r="UMT55"/>
      <c r="UMU55"/>
      <c r="UMV55"/>
      <c r="UMW55"/>
      <c r="UMX55"/>
      <c r="UMY55"/>
      <c r="UMZ55"/>
      <c r="UNA55"/>
      <c r="UNB55"/>
      <c r="UNC55"/>
      <c r="UND55"/>
      <c r="UNE55"/>
      <c r="UNF55"/>
      <c r="UNG55"/>
      <c r="UNH55"/>
      <c r="UNI55"/>
      <c r="UNJ55"/>
      <c r="UNK55"/>
      <c r="UNL55"/>
      <c r="UNM55"/>
      <c r="UNN55"/>
      <c r="UNO55"/>
      <c r="UNP55"/>
      <c r="UNQ55"/>
      <c r="UNR55"/>
      <c r="UNS55"/>
      <c r="UNT55"/>
      <c r="UNU55"/>
      <c r="UNV55"/>
      <c r="UNW55"/>
      <c r="UNX55"/>
      <c r="UNY55"/>
      <c r="UNZ55"/>
      <c r="UOA55"/>
      <c r="UOB55"/>
      <c r="UOC55"/>
      <c r="UOD55"/>
      <c r="UOE55"/>
      <c r="UOF55"/>
      <c r="UOG55"/>
      <c r="UOH55"/>
      <c r="UOI55"/>
      <c r="UOJ55"/>
      <c r="UOK55"/>
      <c r="UOL55"/>
      <c r="UOM55"/>
      <c r="UON55"/>
      <c r="UOO55"/>
      <c r="UOP55"/>
      <c r="UOQ55"/>
      <c r="UOR55"/>
      <c r="UOS55"/>
      <c r="UOT55"/>
      <c r="UOU55"/>
      <c r="UOV55"/>
      <c r="UOW55"/>
      <c r="UOX55"/>
      <c r="UOY55"/>
      <c r="UOZ55"/>
      <c r="UPA55"/>
      <c r="UPB55"/>
      <c r="UPC55"/>
      <c r="UPD55"/>
      <c r="UPE55"/>
      <c r="UPF55"/>
      <c r="UPG55"/>
      <c r="UPH55"/>
      <c r="UPI55"/>
      <c r="UPJ55"/>
      <c r="UPK55"/>
      <c r="UPL55"/>
      <c r="UPM55"/>
      <c r="UPN55"/>
      <c r="UPO55"/>
      <c r="UPP55"/>
      <c r="UPQ55"/>
      <c r="UPR55"/>
      <c r="UPS55"/>
      <c r="UPT55"/>
      <c r="UPU55"/>
      <c r="UPV55"/>
      <c r="UPW55"/>
      <c r="UPX55"/>
      <c r="UPY55"/>
      <c r="UPZ55"/>
      <c r="UQA55"/>
      <c r="UQB55"/>
      <c r="UQC55"/>
      <c r="UQD55"/>
      <c r="UQE55"/>
      <c r="UQF55"/>
      <c r="UQG55"/>
      <c r="UQH55"/>
      <c r="UQI55"/>
      <c r="UQJ55"/>
      <c r="UQK55"/>
      <c r="UQL55"/>
      <c r="UQM55"/>
      <c r="UQN55"/>
      <c r="UQO55"/>
      <c r="UQP55"/>
      <c r="UQQ55"/>
      <c r="UQR55"/>
      <c r="UQS55"/>
      <c r="UQT55"/>
      <c r="UQU55"/>
      <c r="UQV55"/>
      <c r="UQW55"/>
      <c r="UQX55"/>
      <c r="UQY55"/>
      <c r="UQZ55"/>
      <c r="URA55"/>
      <c r="URB55"/>
      <c r="URC55"/>
      <c r="URD55"/>
      <c r="URE55"/>
      <c r="URF55"/>
      <c r="URG55"/>
      <c r="URH55"/>
      <c r="URI55"/>
      <c r="URJ55"/>
      <c r="URK55"/>
      <c r="URL55"/>
      <c r="URM55"/>
      <c r="URN55"/>
      <c r="URO55"/>
      <c r="URP55"/>
      <c r="URQ55"/>
      <c r="URR55"/>
      <c r="URS55"/>
      <c r="URT55"/>
      <c r="URU55"/>
      <c r="URV55"/>
      <c r="URW55"/>
      <c r="URX55"/>
      <c r="URY55"/>
      <c r="URZ55"/>
      <c r="USA55"/>
      <c r="USB55"/>
      <c r="USC55"/>
      <c r="USD55"/>
      <c r="USE55"/>
      <c r="USF55"/>
      <c r="USG55"/>
      <c r="USH55"/>
      <c r="USI55"/>
      <c r="USJ55"/>
      <c r="USK55"/>
      <c r="USL55"/>
      <c r="USM55"/>
      <c r="USN55"/>
      <c r="USO55"/>
      <c r="USP55"/>
      <c r="USQ55"/>
      <c r="USR55"/>
      <c r="USS55"/>
      <c r="UST55"/>
      <c r="USU55"/>
      <c r="USV55"/>
      <c r="USW55"/>
      <c r="USX55"/>
      <c r="USY55"/>
      <c r="USZ55"/>
      <c r="UTA55"/>
      <c r="UTB55"/>
      <c r="UTC55"/>
      <c r="UTD55"/>
      <c r="UTE55"/>
      <c r="UTF55"/>
      <c r="UTG55"/>
      <c r="UTH55"/>
      <c r="UTI55"/>
      <c r="UTJ55"/>
      <c r="UTK55"/>
      <c r="UTL55"/>
      <c r="UTM55"/>
      <c r="UTN55"/>
      <c r="UTO55"/>
      <c r="UTP55"/>
      <c r="UTQ55"/>
      <c r="UTR55"/>
      <c r="UTS55"/>
      <c r="UTT55"/>
      <c r="UTU55"/>
      <c r="UTV55"/>
      <c r="UTW55"/>
      <c r="UTX55"/>
      <c r="UTY55"/>
      <c r="UTZ55"/>
      <c r="UUA55"/>
      <c r="UUB55"/>
      <c r="UUC55"/>
      <c r="UUD55"/>
      <c r="UUE55"/>
      <c r="UUF55"/>
      <c r="UUG55"/>
      <c r="UUH55"/>
      <c r="UUI55"/>
      <c r="UUJ55"/>
      <c r="UUK55"/>
      <c r="UUL55"/>
      <c r="UUM55"/>
      <c r="UUN55"/>
      <c r="UUO55"/>
      <c r="UUP55"/>
      <c r="UUQ55"/>
      <c r="UUR55"/>
      <c r="UUS55"/>
      <c r="UUT55"/>
      <c r="UUU55"/>
      <c r="UUV55"/>
      <c r="UUW55"/>
      <c r="UUX55"/>
      <c r="UUY55"/>
      <c r="UUZ55"/>
      <c r="UVA55"/>
      <c r="UVB55"/>
      <c r="UVC55"/>
      <c r="UVD55"/>
      <c r="UVE55"/>
      <c r="UVF55"/>
      <c r="UVG55"/>
      <c r="UVH55"/>
      <c r="UVI55"/>
      <c r="UVJ55"/>
      <c r="UVK55"/>
      <c r="UVL55"/>
      <c r="UVM55"/>
      <c r="UVN55"/>
      <c r="UVO55"/>
      <c r="UVP55"/>
      <c r="UVQ55"/>
      <c r="UVR55"/>
      <c r="UVS55"/>
      <c r="UVT55"/>
      <c r="UVU55"/>
      <c r="UVV55"/>
      <c r="UVW55"/>
      <c r="UVX55"/>
      <c r="UVY55"/>
      <c r="UVZ55"/>
      <c r="UWA55"/>
      <c r="UWB55"/>
      <c r="UWC55"/>
      <c r="UWD55"/>
      <c r="UWE55"/>
      <c r="UWF55"/>
      <c r="UWG55"/>
      <c r="UWH55"/>
      <c r="UWI55"/>
      <c r="UWJ55"/>
      <c r="UWK55"/>
      <c r="UWL55"/>
      <c r="UWM55"/>
      <c r="UWN55"/>
      <c r="UWO55"/>
      <c r="UWP55"/>
      <c r="UWQ55"/>
      <c r="UWR55"/>
      <c r="UWS55"/>
      <c r="UWT55"/>
      <c r="UWU55"/>
      <c r="UWV55"/>
      <c r="UWW55"/>
      <c r="UWX55"/>
      <c r="UWY55"/>
      <c r="UWZ55"/>
      <c r="UXA55"/>
      <c r="UXB55"/>
      <c r="UXC55"/>
      <c r="UXD55"/>
      <c r="UXE55"/>
      <c r="UXF55"/>
      <c r="UXG55"/>
      <c r="UXH55"/>
      <c r="UXI55"/>
      <c r="UXJ55"/>
      <c r="UXK55"/>
      <c r="UXL55"/>
      <c r="UXM55"/>
      <c r="UXN55"/>
      <c r="UXO55"/>
      <c r="UXP55"/>
      <c r="UXQ55"/>
      <c r="UXR55"/>
      <c r="UXS55"/>
      <c r="UXT55"/>
      <c r="UXU55"/>
      <c r="UXV55"/>
      <c r="UXW55"/>
      <c r="UXX55"/>
      <c r="UXY55"/>
      <c r="UXZ55"/>
      <c r="UYA55"/>
      <c r="UYB55"/>
      <c r="UYC55"/>
      <c r="UYD55"/>
      <c r="UYE55"/>
      <c r="UYF55"/>
      <c r="UYG55"/>
      <c r="UYH55"/>
      <c r="UYI55"/>
      <c r="UYJ55"/>
      <c r="UYK55"/>
      <c r="UYL55"/>
      <c r="UYM55"/>
      <c r="UYN55"/>
      <c r="UYO55"/>
      <c r="UYP55"/>
      <c r="UYQ55"/>
      <c r="UYR55"/>
      <c r="UYS55"/>
      <c r="UYT55"/>
      <c r="UYU55"/>
      <c r="UYV55"/>
      <c r="UYW55"/>
      <c r="UYX55"/>
      <c r="UYY55"/>
      <c r="UYZ55"/>
      <c r="UZA55"/>
      <c r="UZB55"/>
      <c r="UZC55"/>
      <c r="UZD55"/>
      <c r="UZE55"/>
      <c r="UZF55"/>
      <c r="UZG55"/>
      <c r="UZH55"/>
      <c r="UZI55"/>
      <c r="UZJ55"/>
      <c r="UZK55"/>
      <c r="UZL55"/>
      <c r="UZM55"/>
      <c r="UZN55"/>
      <c r="UZO55"/>
      <c r="UZP55"/>
      <c r="UZQ55"/>
      <c r="UZR55"/>
      <c r="UZS55"/>
      <c r="UZT55"/>
      <c r="UZU55"/>
      <c r="UZV55"/>
      <c r="UZW55"/>
      <c r="UZX55"/>
      <c r="UZY55"/>
      <c r="UZZ55"/>
      <c r="VAA55"/>
      <c r="VAB55"/>
      <c r="VAC55"/>
      <c r="VAD55"/>
      <c r="VAE55"/>
      <c r="VAF55"/>
      <c r="VAG55"/>
      <c r="VAH55"/>
      <c r="VAI55"/>
      <c r="VAJ55"/>
      <c r="VAK55"/>
      <c r="VAL55"/>
      <c r="VAM55"/>
      <c r="VAN55"/>
      <c r="VAO55"/>
      <c r="VAP55"/>
      <c r="VAQ55"/>
      <c r="VAR55"/>
      <c r="VAS55"/>
      <c r="VAT55"/>
      <c r="VAU55"/>
      <c r="VAV55"/>
      <c r="VAW55"/>
      <c r="VAX55"/>
      <c r="VAY55"/>
      <c r="VAZ55"/>
      <c r="VBA55"/>
      <c r="VBB55"/>
      <c r="VBC55"/>
      <c r="VBD55"/>
      <c r="VBE55"/>
      <c r="VBF55"/>
      <c r="VBG55"/>
      <c r="VBH55"/>
      <c r="VBI55"/>
      <c r="VBJ55"/>
      <c r="VBK55"/>
      <c r="VBL55"/>
      <c r="VBM55"/>
      <c r="VBN55"/>
      <c r="VBO55"/>
      <c r="VBP55"/>
      <c r="VBQ55"/>
      <c r="VBR55"/>
      <c r="VBS55"/>
      <c r="VBT55"/>
      <c r="VBU55"/>
      <c r="VBV55"/>
      <c r="VBW55"/>
      <c r="VBX55"/>
      <c r="VBY55"/>
      <c r="VBZ55"/>
      <c r="VCA55"/>
      <c r="VCB55"/>
      <c r="VCC55"/>
      <c r="VCD55"/>
      <c r="VCE55"/>
      <c r="VCF55"/>
      <c r="VCG55"/>
      <c r="VCH55"/>
      <c r="VCI55"/>
      <c r="VCJ55"/>
      <c r="VCK55"/>
      <c r="VCL55"/>
      <c r="VCM55"/>
      <c r="VCN55"/>
      <c r="VCO55"/>
      <c r="VCP55"/>
      <c r="VCQ55"/>
      <c r="VCR55"/>
      <c r="VCS55"/>
      <c r="VCT55"/>
      <c r="VCU55"/>
      <c r="VCV55"/>
      <c r="VCW55"/>
      <c r="VCX55"/>
      <c r="VCY55"/>
      <c r="VCZ55"/>
      <c r="VDA55"/>
      <c r="VDB55"/>
      <c r="VDC55"/>
      <c r="VDD55"/>
      <c r="VDE55"/>
      <c r="VDF55"/>
      <c r="VDG55"/>
      <c r="VDH55"/>
      <c r="VDI55"/>
      <c r="VDJ55"/>
      <c r="VDK55"/>
      <c r="VDL55"/>
      <c r="VDM55"/>
      <c r="VDN55"/>
      <c r="VDO55"/>
      <c r="VDP55"/>
      <c r="VDQ55"/>
      <c r="VDR55"/>
      <c r="VDS55"/>
      <c r="VDT55"/>
      <c r="VDU55"/>
      <c r="VDV55"/>
      <c r="VDW55"/>
      <c r="VDX55"/>
      <c r="VDY55"/>
      <c r="VDZ55"/>
      <c r="VEA55"/>
      <c r="VEB55"/>
      <c r="VEC55"/>
      <c r="VED55"/>
      <c r="VEE55"/>
      <c r="VEF55"/>
      <c r="VEG55"/>
      <c r="VEH55"/>
      <c r="VEI55"/>
      <c r="VEJ55"/>
      <c r="VEK55"/>
      <c r="VEL55"/>
      <c r="VEM55"/>
      <c r="VEN55"/>
      <c r="VEO55"/>
      <c r="VEP55"/>
      <c r="VEQ55"/>
      <c r="VER55"/>
      <c r="VES55"/>
      <c r="VET55"/>
      <c r="VEU55"/>
      <c r="VEV55"/>
      <c r="VEW55"/>
      <c r="VEX55"/>
      <c r="VEY55"/>
      <c r="VEZ55"/>
      <c r="VFA55"/>
      <c r="VFB55"/>
      <c r="VFC55"/>
      <c r="VFD55"/>
      <c r="VFE55"/>
      <c r="VFF55"/>
      <c r="VFG55"/>
      <c r="VFH55"/>
      <c r="VFI55"/>
      <c r="VFJ55"/>
      <c r="VFK55"/>
      <c r="VFL55"/>
      <c r="VFM55"/>
      <c r="VFN55"/>
      <c r="VFO55"/>
      <c r="VFP55"/>
      <c r="VFQ55"/>
      <c r="VFR55"/>
      <c r="VFS55"/>
      <c r="VFT55"/>
      <c r="VFU55"/>
      <c r="VFV55"/>
      <c r="VFW55"/>
      <c r="VFX55"/>
      <c r="VFY55"/>
      <c r="VFZ55"/>
      <c r="VGA55"/>
      <c r="VGB55"/>
      <c r="VGC55"/>
      <c r="VGD55"/>
      <c r="VGE55"/>
      <c r="VGF55"/>
      <c r="VGG55"/>
      <c r="VGH55"/>
      <c r="VGI55"/>
      <c r="VGJ55"/>
      <c r="VGK55"/>
      <c r="VGL55"/>
      <c r="VGM55"/>
      <c r="VGN55"/>
      <c r="VGO55"/>
      <c r="VGP55"/>
      <c r="VGQ55"/>
      <c r="VGR55"/>
      <c r="VGS55"/>
      <c r="VGT55"/>
      <c r="VGU55"/>
      <c r="VGV55"/>
      <c r="VGW55"/>
      <c r="VGX55"/>
      <c r="VGY55"/>
      <c r="VGZ55"/>
      <c r="VHA55"/>
      <c r="VHB55"/>
      <c r="VHC55"/>
      <c r="VHD55"/>
      <c r="VHE55"/>
      <c r="VHF55"/>
      <c r="VHG55"/>
      <c r="VHH55"/>
      <c r="VHI55"/>
      <c r="VHJ55"/>
      <c r="VHK55"/>
      <c r="VHL55"/>
      <c r="VHM55"/>
      <c r="VHN55"/>
      <c r="VHO55"/>
      <c r="VHP55"/>
      <c r="VHQ55"/>
      <c r="VHR55"/>
      <c r="VHS55"/>
      <c r="VHT55"/>
      <c r="VHU55"/>
      <c r="VHV55"/>
      <c r="VHW55"/>
      <c r="VHX55"/>
      <c r="VHY55"/>
      <c r="VHZ55"/>
      <c r="VIA55"/>
      <c r="VIB55"/>
      <c r="VIC55"/>
      <c r="VID55"/>
      <c r="VIE55"/>
      <c r="VIF55"/>
      <c r="VIG55"/>
      <c r="VIH55"/>
      <c r="VII55"/>
      <c r="VIJ55"/>
      <c r="VIK55"/>
      <c r="VIL55"/>
      <c r="VIM55"/>
      <c r="VIN55"/>
      <c r="VIO55"/>
      <c r="VIP55"/>
      <c r="VIQ55"/>
      <c r="VIR55"/>
      <c r="VIS55"/>
      <c r="VIT55"/>
      <c r="VIU55"/>
      <c r="VIV55"/>
      <c r="VIW55"/>
      <c r="VIX55"/>
      <c r="VIY55"/>
      <c r="VIZ55"/>
      <c r="VJA55"/>
      <c r="VJB55"/>
      <c r="VJC55"/>
      <c r="VJD55"/>
      <c r="VJE55"/>
      <c r="VJF55"/>
      <c r="VJG55"/>
      <c r="VJH55"/>
      <c r="VJI55"/>
      <c r="VJJ55"/>
      <c r="VJK55"/>
      <c r="VJL55"/>
      <c r="VJM55"/>
      <c r="VJN55"/>
      <c r="VJO55"/>
      <c r="VJP55"/>
      <c r="VJQ55"/>
      <c r="VJR55"/>
      <c r="VJS55"/>
      <c r="VJT55"/>
      <c r="VJU55"/>
      <c r="VJV55"/>
      <c r="VJW55"/>
      <c r="VJX55"/>
      <c r="VJY55"/>
      <c r="VJZ55"/>
      <c r="VKA55"/>
      <c r="VKB55"/>
      <c r="VKC55"/>
      <c r="VKD55"/>
      <c r="VKE55"/>
      <c r="VKF55"/>
      <c r="VKG55"/>
      <c r="VKH55"/>
      <c r="VKI55"/>
      <c r="VKJ55"/>
      <c r="VKK55"/>
      <c r="VKL55"/>
      <c r="VKM55"/>
      <c r="VKN55"/>
      <c r="VKO55"/>
      <c r="VKP55"/>
      <c r="VKQ55"/>
      <c r="VKR55"/>
      <c r="VKS55"/>
      <c r="VKT55"/>
      <c r="VKU55"/>
      <c r="VKV55"/>
      <c r="VKW55"/>
      <c r="VKX55"/>
      <c r="VKY55"/>
      <c r="VKZ55"/>
      <c r="VLA55"/>
      <c r="VLB55"/>
      <c r="VLC55"/>
      <c r="VLD55"/>
      <c r="VLE55"/>
      <c r="VLF55"/>
      <c r="VLG55"/>
      <c r="VLH55"/>
      <c r="VLI55"/>
      <c r="VLJ55"/>
      <c r="VLK55"/>
      <c r="VLL55"/>
      <c r="VLM55"/>
      <c r="VLN55"/>
      <c r="VLO55"/>
      <c r="VLP55"/>
      <c r="VLQ55"/>
      <c r="VLR55"/>
      <c r="VLS55"/>
      <c r="VLT55"/>
      <c r="VLU55"/>
      <c r="VLV55"/>
      <c r="VLW55"/>
      <c r="VLX55"/>
      <c r="VLY55"/>
      <c r="VLZ55"/>
      <c r="VMA55"/>
      <c r="VMB55"/>
      <c r="VMC55"/>
      <c r="VMD55"/>
      <c r="VME55"/>
      <c r="VMF55"/>
      <c r="VMG55"/>
      <c r="VMH55"/>
      <c r="VMI55"/>
      <c r="VMJ55"/>
      <c r="VMK55"/>
      <c r="VML55"/>
      <c r="VMM55"/>
      <c r="VMN55"/>
      <c r="VMO55"/>
      <c r="VMP55"/>
      <c r="VMQ55"/>
      <c r="VMR55"/>
      <c r="VMS55"/>
      <c r="VMT55"/>
      <c r="VMU55"/>
      <c r="VMV55"/>
      <c r="VMW55"/>
      <c r="VMX55"/>
      <c r="VMY55"/>
      <c r="VMZ55"/>
      <c r="VNA55"/>
      <c r="VNB55"/>
      <c r="VNC55"/>
      <c r="VND55"/>
      <c r="VNE55"/>
      <c r="VNF55"/>
      <c r="VNG55"/>
      <c r="VNH55"/>
      <c r="VNI55"/>
      <c r="VNJ55"/>
      <c r="VNK55"/>
      <c r="VNL55"/>
      <c r="VNM55"/>
      <c r="VNN55"/>
      <c r="VNO55"/>
      <c r="VNP55"/>
      <c r="VNQ55"/>
      <c r="VNR55"/>
      <c r="VNS55"/>
      <c r="VNT55"/>
      <c r="VNU55"/>
      <c r="VNV55"/>
      <c r="VNW55"/>
      <c r="VNX55"/>
      <c r="VNY55"/>
      <c r="VNZ55"/>
      <c r="VOA55"/>
      <c r="VOB55"/>
      <c r="VOC55"/>
      <c r="VOD55"/>
      <c r="VOE55"/>
      <c r="VOF55"/>
      <c r="VOG55"/>
      <c r="VOH55"/>
      <c r="VOI55"/>
      <c r="VOJ55"/>
      <c r="VOK55"/>
      <c r="VOL55"/>
      <c r="VOM55"/>
      <c r="VON55"/>
      <c r="VOO55"/>
      <c r="VOP55"/>
      <c r="VOQ55"/>
      <c r="VOR55"/>
      <c r="VOS55"/>
      <c r="VOT55"/>
      <c r="VOU55"/>
      <c r="VOV55"/>
      <c r="VOW55"/>
      <c r="VOX55"/>
      <c r="VOY55"/>
      <c r="VOZ55"/>
      <c r="VPA55"/>
      <c r="VPB55"/>
      <c r="VPC55"/>
      <c r="VPD55"/>
      <c r="VPE55"/>
      <c r="VPF55"/>
      <c r="VPG55"/>
      <c r="VPH55"/>
      <c r="VPI55"/>
      <c r="VPJ55"/>
      <c r="VPK55"/>
      <c r="VPL55"/>
      <c r="VPM55"/>
      <c r="VPN55"/>
      <c r="VPO55"/>
      <c r="VPP55"/>
      <c r="VPQ55"/>
      <c r="VPR55"/>
      <c r="VPS55"/>
      <c r="VPT55"/>
      <c r="VPU55"/>
      <c r="VPV55"/>
      <c r="VPW55"/>
      <c r="VPX55"/>
      <c r="VPY55"/>
      <c r="VPZ55"/>
      <c r="VQA55"/>
      <c r="VQB55"/>
      <c r="VQC55"/>
      <c r="VQD55"/>
      <c r="VQE55"/>
      <c r="VQF55"/>
      <c r="VQG55"/>
      <c r="VQH55"/>
      <c r="VQI55"/>
      <c r="VQJ55"/>
      <c r="VQK55"/>
      <c r="VQL55"/>
      <c r="VQM55"/>
      <c r="VQN55"/>
      <c r="VQO55"/>
      <c r="VQP55"/>
      <c r="VQQ55"/>
      <c r="VQR55"/>
      <c r="VQS55"/>
      <c r="VQT55"/>
      <c r="VQU55"/>
      <c r="VQV55"/>
      <c r="VQW55"/>
      <c r="VQX55"/>
      <c r="VQY55"/>
      <c r="VQZ55"/>
      <c r="VRA55"/>
      <c r="VRB55"/>
      <c r="VRC55"/>
      <c r="VRD55"/>
      <c r="VRE55"/>
      <c r="VRF55"/>
      <c r="VRG55"/>
      <c r="VRH55"/>
      <c r="VRI55"/>
      <c r="VRJ55"/>
      <c r="VRK55"/>
      <c r="VRL55"/>
      <c r="VRM55"/>
      <c r="VRN55"/>
      <c r="VRO55"/>
      <c r="VRP55"/>
      <c r="VRQ55"/>
      <c r="VRR55"/>
      <c r="VRS55"/>
      <c r="VRT55"/>
      <c r="VRU55"/>
      <c r="VRV55"/>
      <c r="VRW55"/>
      <c r="VRX55"/>
      <c r="VRY55"/>
      <c r="VRZ55"/>
      <c r="VSA55"/>
      <c r="VSB55"/>
      <c r="VSC55"/>
      <c r="VSD55"/>
      <c r="VSE55"/>
      <c r="VSF55"/>
      <c r="VSG55"/>
      <c r="VSH55"/>
      <c r="VSI55"/>
      <c r="VSJ55"/>
      <c r="VSK55"/>
      <c r="VSL55"/>
      <c r="VSM55"/>
      <c r="VSN55"/>
      <c r="VSO55"/>
      <c r="VSP55"/>
      <c r="VSQ55"/>
      <c r="VSR55"/>
      <c r="VSS55"/>
      <c r="VST55"/>
      <c r="VSU55"/>
      <c r="VSV55"/>
      <c r="VSW55"/>
      <c r="VSX55"/>
      <c r="VSY55"/>
      <c r="VSZ55"/>
      <c r="VTA55"/>
      <c r="VTB55"/>
      <c r="VTC55"/>
      <c r="VTD55"/>
      <c r="VTE55"/>
      <c r="VTF55"/>
      <c r="VTG55"/>
      <c r="VTH55"/>
      <c r="VTI55"/>
      <c r="VTJ55"/>
      <c r="VTK55"/>
      <c r="VTL55"/>
      <c r="VTM55"/>
      <c r="VTN55"/>
      <c r="VTO55"/>
      <c r="VTP55"/>
      <c r="VTQ55"/>
      <c r="VTR55"/>
      <c r="VTS55"/>
      <c r="VTT55"/>
      <c r="VTU55"/>
      <c r="VTV55"/>
      <c r="VTW55"/>
      <c r="VTX55"/>
      <c r="VTY55"/>
      <c r="VTZ55"/>
      <c r="VUA55"/>
      <c r="VUB55"/>
      <c r="VUC55"/>
      <c r="VUD55"/>
      <c r="VUE55"/>
      <c r="VUF55"/>
      <c r="VUG55"/>
      <c r="VUH55"/>
      <c r="VUI55"/>
      <c r="VUJ55"/>
      <c r="VUK55"/>
      <c r="VUL55"/>
      <c r="VUM55"/>
      <c r="VUN55"/>
      <c r="VUO55"/>
      <c r="VUP55"/>
      <c r="VUQ55"/>
      <c r="VUR55"/>
      <c r="VUS55"/>
      <c r="VUT55"/>
      <c r="VUU55"/>
      <c r="VUV55"/>
      <c r="VUW55"/>
      <c r="VUX55"/>
      <c r="VUY55"/>
      <c r="VUZ55"/>
      <c r="VVA55"/>
      <c r="VVB55"/>
      <c r="VVC55"/>
      <c r="VVD55"/>
      <c r="VVE55"/>
      <c r="VVF55"/>
      <c r="VVG55"/>
      <c r="VVH55"/>
      <c r="VVI55"/>
      <c r="VVJ55"/>
      <c r="VVK55"/>
      <c r="VVL55"/>
      <c r="VVM55"/>
      <c r="VVN55"/>
      <c r="VVO55"/>
      <c r="VVP55"/>
      <c r="VVQ55"/>
      <c r="VVR55"/>
      <c r="VVS55"/>
      <c r="VVT55"/>
      <c r="VVU55"/>
      <c r="VVV55"/>
      <c r="VVW55"/>
      <c r="VVX55"/>
      <c r="VVY55"/>
      <c r="VVZ55"/>
      <c r="VWA55"/>
      <c r="VWB55"/>
      <c r="VWC55"/>
      <c r="VWD55"/>
      <c r="VWE55"/>
      <c r="VWF55"/>
      <c r="VWG55"/>
      <c r="VWH55"/>
      <c r="VWI55"/>
      <c r="VWJ55"/>
      <c r="VWK55"/>
      <c r="VWL55"/>
      <c r="VWM55"/>
      <c r="VWN55"/>
      <c r="VWO55"/>
      <c r="VWP55"/>
      <c r="VWQ55"/>
      <c r="VWR55"/>
      <c r="VWS55"/>
      <c r="VWT55"/>
      <c r="VWU55"/>
      <c r="VWV55"/>
      <c r="VWW55"/>
      <c r="VWX55"/>
      <c r="VWY55"/>
      <c r="VWZ55"/>
      <c r="VXA55"/>
      <c r="VXB55"/>
      <c r="VXC55"/>
      <c r="VXD55"/>
      <c r="VXE55"/>
      <c r="VXF55"/>
      <c r="VXG55"/>
      <c r="VXH55"/>
      <c r="VXI55"/>
      <c r="VXJ55"/>
      <c r="VXK55"/>
      <c r="VXL55"/>
      <c r="VXM55"/>
      <c r="VXN55"/>
      <c r="VXO55"/>
      <c r="VXP55"/>
      <c r="VXQ55"/>
      <c r="VXR55"/>
      <c r="VXS55"/>
      <c r="VXT55"/>
      <c r="VXU55"/>
      <c r="VXV55"/>
      <c r="VXW55"/>
      <c r="VXX55"/>
      <c r="VXY55"/>
      <c r="VXZ55"/>
      <c r="VYA55"/>
      <c r="VYB55"/>
      <c r="VYC55"/>
      <c r="VYD55"/>
      <c r="VYE55"/>
      <c r="VYF55"/>
      <c r="VYG55"/>
      <c r="VYH55"/>
      <c r="VYI55"/>
      <c r="VYJ55"/>
      <c r="VYK55"/>
      <c r="VYL55"/>
      <c r="VYM55"/>
      <c r="VYN55"/>
      <c r="VYO55"/>
      <c r="VYP55"/>
      <c r="VYQ55"/>
      <c r="VYR55"/>
      <c r="VYS55"/>
      <c r="VYT55"/>
      <c r="VYU55"/>
      <c r="VYV55"/>
      <c r="VYW55"/>
      <c r="VYX55"/>
      <c r="VYY55"/>
      <c r="VYZ55"/>
      <c r="VZA55"/>
      <c r="VZB55"/>
      <c r="VZC55"/>
      <c r="VZD55"/>
      <c r="VZE55"/>
      <c r="VZF55"/>
      <c r="VZG55"/>
      <c r="VZH55"/>
      <c r="VZI55"/>
      <c r="VZJ55"/>
      <c r="VZK55"/>
      <c r="VZL55"/>
      <c r="VZM55"/>
      <c r="VZN55"/>
      <c r="VZO55"/>
      <c r="VZP55"/>
      <c r="VZQ55"/>
      <c r="VZR55"/>
      <c r="VZS55"/>
      <c r="VZT55"/>
      <c r="VZU55"/>
      <c r="VZV55"/>
      <c r="VZW55"/>
      <c r="VZX55"/>
      <c r="VZY55"/>
      <c r="VZZ55"/>
      <c r="WAA55"/>
      <c r="WAB55"/>
      <c r="WAC55"/>
      <c r="WAD55"/>
      <c r="WAE55"/>
      <c r="WAF55"/>
      <c r="WAG55"/>
      <c r="WAH55"/>
      <c r="WAI55"/>
      <c r="WAJ55"/>
      <c r="WAK55"/>
      <c r="WAL55"/>
      <c r="WAM55"/>
      <c r="WAN55"/>
      <c r="WAO55"/>
      <c r="WAP55"/>
      <c r="WAQ55"/>
      <c r="WAR55"/>
      <c r="WAS55"/>
      <c r="WAT55"/>
      <c r="WAU55"/>
      <c r="WAV55"/>
      <c r="WAW55"/>
      <c r="WAX55"/>
      <c r="WAY55"/>
      <c r="WAZ55"/>
      <c r="WBA55"/>
      <c r="WBB55"/>
      <c r="WBC55"/>
      <c r="WBD55"/>
      <c r="WBE55"/>
      <c r="WBF55"/>
      <c r="WBG55"/>
      <c r="WBH55"/>
      <c r="WBI55"/>
      <c r="WBJ55"/>
      <c r="WBK55"/>
      <c r="WBL55"/>
      <c r="WBM55"/>
      <c r="WBN55"/>
      <c r="WBO55"/>
      <c r="WBP55"/>
      <c r="WBQ55"/>
      <c r="WBR55"/>
      <c r="WBS55"/>
      <c r="WBT55"/>
      <c r="WBU55"/>
      <c r="WBV55"/>
      <c r="WBW55"/>
      <c r="WBX55"/>
      <c r="WBY55"/>
      <c r="WBZ55"/>
      <c r="WCA55"/>
      <c r="WCB55"/>
      <c r="WCC55"/>
      <c r="WCD55"/>
      <c r="WCE55"/>
      <c r="WCF55"/>
      <c r="WCG55"/>
      <c r="WCH55"/>
      <c r="WCI55"/>
      <c r="WCJ55"/>
      <c r="WCK55"/>
      <c r="WCL55"/>
      <c r="WCM55"/>
      <c r="WCN55"/>
      <c r="WCO55"/>
      <c r="WCP55"/>
      <c r="WCQ55"/>
      <c r="WCR55"/>
      <c r="WCS55"/>
      <c r="WCT55"/>
      <c r="WCU55"/>
      <c r="WCV55"/>
      <c r="WCW55"/>
      <c r="WCX55"/>
      <c r="WCY55"/>
      <c r="WCZ55"/>
      <c r="WDA55"/>
      <c r="WDB55"/>
      <c r="WDC55"/>
      <c r="WDD55"/>
      <c r="WDE55"/>
      <c r="WDF55"/>
      <c r="WDG55"/>
      <c r="WDH55"/>
      <c r="WDI55"/>
      <c r="WDJ55"/>
      <c r="WDK55"/>
      <c r="WDL55"/>
      <c r="WDM55"/>
      <c r="WDN55"/>
      <c r="WDO55"/>
      <c r="WDP55"/>
      <c r="WDQ55"/>
      <c r="WDR55"/>
      <c r="WDS55"/>
      <c r="WDT55"/>
      <c r="WDU55"/>
      <c r="WDV55"/>
      <c r="WDW55"/>
      <c r="WDX55"/>
      <c r="WDY55"/>
      <c r="WDZ55"/>
      <c r="WEA55"/>
      <c r="WEB55"/>
      <c r="WEC55"/>
      <c r="WED55"/>
      <c r="WEE55"/>
      <c r="WEF55"/>
      <c r="WEG55"/>
      <c r="WEH55"/>
      <c r="WEI55"/>
      <c r="WEJ55"/>
      <c r="WEK55"/>
      <c r="WEL55"/>
      <c r="WEM55"/>
      <c r="WEN55"/>
      <c r="WEO55"/>
      <c r="WEP55"/>
      <c r="WEQ55"/>
      <c r="WER55"/>
      <c r="WES55"/>
      <c r="WET55"/>
      <c r="WEU55"/>
      <c r="WEV55"/>
      <c r="WEW55"/>
      <c r="WEX55"/>
      <c r="WEY55"/>
      <c r="WEZ55"/>
      <c r="WFA55"/>
      <c r="WFB55"/>
      <c r="WFC55"/>
      <c r="WFD55"/>
      <c r="WFE55"/>
      <c r="WFF55"/>
      <c r="WFG55"/>
      <c r="WFH55"/>
      <c r="WFI55"/>
      <c r="WFJ55"/>
      <c r="WFK55"/>
      <c r="WFL55"/>
      <c r="WFM55"/>
      <c r="WFN55"/>
      <c r="WFO55"/>
      <c r="WFP55"/>
      <c r="WFQ55"/>
      <c r="WFR55"/>
      <c r="WFS55"/>
      <c r="WFT55"/>
      <c r="WFU55"/>
      <c r="WFV55"/>
      <c r="WFW55"/>
      <c r="WFX55"/>
      <c r="WFY55"/>
      <c r="WFZ55"/>
      <c r="WGA55"/>
      <c r="WGB55"/>
      <c r="WGC55"/>
      <c r="WGD55"/>
      <c r="WGE55"/>
      <c r="WGF55"/>
      <c r="WGG55"/>
      <c r="WGH55"/>
      <c r="WGI55"/>
      <c r="WGJ55"/>
      <c r="WGK55"/>
      <c r="WGL55"/>
      <c r="WGM55"/>
      <c r="WGN55"/>
      <c r="WGO55"/>
      <c r="WGP55"/>
      <c r="WGQ55"/>
      <c r="WGR55"/>
      <c r="WGS55"/>
      <c r="WGT55"/>
      <c r="WGU55"/>
      <c r="WGV55"/>
      <c r="WGW55"/>
      <c r="WGX55"/>
      <c r="WGY55"/>
      <c r="WGZ55"/>
      <c r="WHA55"/>
      <c r="WHB55"/>
      <c r="WHC55"/>
      <c r="WHD55"/>
      <c r="WHE55"/>
      <c r="WHF55"/>
      <c r="WHG55"/>
      <c r="WHH55"/>
      <c r="WHI55"/>
      <c r="WHJ55"/>
      <c r="WHK55"/>
      <c r="WHL55"/>
      <c r="WHM55"/>
      <c r="WHN55"/>
      <c r="WHO55"/>
      <c r="WHP55"/>
      <c r="WHQ55"/>
      <c r="WHR55"/>
      <c r="WHS55"/>
      <c r="WHT55"/>
      <c r="WHU55"/>
      <c r="WHV55"/>
      <c r="WHW55"/>
      <c r="WHX55"/>
      <c r="WHY55"/>
      <c r="WHZ55"/>
      <c r="WIA55"/>
      <c r="WIB55"/>
      <c r="WIC55"/>
      <c r="WID55"/>
      <c r="WIE55"/>
      <c r="WIF55"/>
      <c r="WIG55"/>
      <c r="WIH55"/>
      <c r="WII55"/>
      <c r="WIJ55"/>
      <c r="WIK55"/>
      <c r="WIL55"/>
      <c r="WIM55"/>
      <c r="WIN55"/>
      <c r="WIO55"/>
      <c r="WIP55"/>
      <c r="WIQ55"/>
      <c r="WIR55"/>
      <c r="WIS55"/>
      <c r="WIT55"/>
      <c r="WIU55"/>
      <c r="WIV55"/>
      <c r="WIW55"/>
      <c r="WIX55"/>
      <c r="WIY55"/>
      <c r="WIZ55"/>
      <c r="WJA55"/>
      <c r="WJB55"/>
      <c r="WJC55"/>
      <c r="WJD55"/>
      <c r="WJE55"/>
      <c r="WJF55"/>
      <c r="WJG55"/>
      <c r="WJH55"/>
      <c r="WJI55"/>
      <c r="WJJ55"/>
      <c r="WJK55"/>
      <c r="WJL55"/>
      <c r="WJM55"/>
      <c r="WJN55"/>
      <c r="WJO55"/>
      <c r="WJP55"/>
      <c r="WJQ55"/>
      <c r="WJR55"/>
      <c r="WJS55"/>
      <c r="WJT55"/>
      <c r="WJU55"/>
      <c r="WJV55"/>
      <c r="WJW55"/>
      <c r="WJX55"/>
      <c r="WJY55"/>
      <c r="WJZ55"/>
      <c r="WKA55"/>
      <c r="WKB55"/>
      <c r="WKC55"/>
      <c r="WKD55"/>
      <c r="WKE55"/>
      <c r="WKF55"/>
      <c r="WKG55"/>
      <c r="WKH55"/>
      <c r="WKI55"/>
      <c r="WKJ55"/>
      <c r="WKK55"/>
      <c r="WKL55"/>
      <c r="WKM55"/>
      <c r="WKN55"/>
      <c r="WKO55"/>
      <c r="WKP55"/>
      <c r="WKQ55"/>
      <c r="WKR55"/>
      <c r="WKS55"/>
      <c r="WKT55"/>
      <c r="WKU55"/>
      <c r="WKV55"/>
      <c r="WKW55"/>
      <c r="WKX55"/>
      <c r="WKY55"/>
      <c r="WKZ55"/>
      <c r="WLA55"/>
      <c r="WLB55"/>
      <c r="WLC55"/>
      <c r="WLD55"/>
      <c r="WLE55"/>
      <c r="WLF55"/>
      <c r="WLG55"/>
      <c r="WLH55"/>
      <c r="WLI55"/>
      <c r="WLJ55"/>
      <c r="WLK55"/>
      <c r="WLL55"/>
      <c r="WLM55"/>
      <c r="WLN55"/>
      <c r="WLO55"/>
      <c r="WLP55"/>
      <c r="WLQ55"/>
      <c r="WLR55"/>
      <c r="WLS55"/>
      <c r="WLT55"/>
      <c r="WLU55"/>
      <c r="WLV55"/>
      <c r="WLW55"/>
      <c r="WLX55"/>
      <c r="WLY55"/>
      <c r="WLZ55"/>
      <c r="WMA55"/>
      <c r="WMB55"/>
      <c r="WMC55"/>
      <c r="WMD55"/>
      <c r="WME55"/>
      <c r="WMF55"/>
      <c r="WMG55"/>
      <c r="WMH55"/>
      <c r="WMI55"/>
      <c r="WMJ55"/>
      <c r="WMK55"/>
      <c r="WML55"/>
      <c r="WMM55"/>
      <c r="WMN55"/>
      <c r="WMO55"/>
      <c r="WMP55"/>
      <c r="WMQ55"/>
      <c r="WMR55"/>
      <c r="WMS55"/>
      <c r="WMT55"/>
      <c r="WMU55"/>
      <c r="WMV55"/>
      <c r="WMW55"/>
      <c r="WMX55"/>
      <c r="WMY55"/>
      <c r="WMZ55"/>
      <c r="WNA55"/>
      <c r="WNB55"/>
      <c r="WNC55"/>
      <c r="WND55"/>
      <c r="WNE55"/>
      <c r="WNF55"/>
      <c r="WNG55"/>
      <c r="WNH55"/>
      <c r="WNI55"/>
      <c r="WNJ55"/>
      <c r="WNK55"/>
      <c r="WNL55"/>
      <c r="WNM55"/>
      <c r="WNN55"/>
      <c r="WNO55"/>
      <c r="WNP55"/>
      <c r="WNQ55"/>
      <c r="WNR55"/>
      <c r="WNS55"/>
      <c r="WNT55"/>
      <c r="WNU55"/>
      <c r="WNV55"/>
      <c r="WNW55"/>
      <c r="WNX55"/>
      <c r="WNY55"/>
      <c r="WNZ55"/>
      <c r="WOA55"/>
      <c r="WOB55"/>
      <c r="WOC55"/>
      <c r="WOD55"/>
      <c r="WOE55"/>
      <c r="WOF55"/>
      <c r="WOG55"/>
      <c r="WOH55"/>
      <c r="WOI55"/>
      <c r="WOJ55"/>
      <c r="WOK55"/>
      <c r="WOL55"/>
      <c r="WOM55"/>
      <c r="WON55"/>
      <c r="WOO55"/>
      <c r="WOP55"/>
      <c r="WOQ55"/>
      <c r="WOR55"/>
      <c r="WOS55"/>
      <c r="WOT55"/>
      <c r="WOU55"/>
      <c r="WOV55"/>
      <c r="WOW55"/>
      <c r="WOX55"/>
      <c r="WOY55"/>
      <c r="WOZ55"/>
      <c r="WPA55"/>
      <c r="WPB55"/>
      <c r="WPC55"/>
      <c r="WPD55"/>
      <c r="WPE55"/>
      <c r="WPF55"/>
      <c r="WPG55"/>
      <c r="WPH55"/>
      <c r="WPI55"/>
      <c r="WPJ55"/>
      <c r="WPK55"/>
      <c r="WPL55"/>
      <c r="WPM55"/>
      <c r="WPN55"/>
      <c r="WPO55"/>
      <c r="WPP55"/>
      <c r="WPQ55"/>
      <c r="WPR55"/>
      <c r="WPS55"/>
      <c r="WPT55"/>
      <c r="WPU55"/>
      <c r="WPV55"/>
      <c r="WPW55"/>
      <c r="WPX55"/>
      <c r="WPY55"/>
      <c r="WPZ55"/>
      <c r="WQA55"/>
      <c r="WQB55"/>
      <c r="WQC55"/>
      <c r="WQD55"/>
      <c r="WQE55"/>
      <c r="WQF55"/>
      <c r="WQG55"/>
      <c r="WQH55"/>
      <c r="WQI55"/>
      <c r="WQJ55"/>
      <c r="WQK55"/>
      <c r="WQL55"/>
      <c r="WQM55"/>
      <c r="WQN55"/>
      <c r="WQO55"/>
      <c r="WQP55"/>
      <c r="WQQ55"/>
      <c r="WQR55"/>
      <c r="WQS55"/>
      <c r="WQT55"/>
      <c r="WQU55"/>
      <c r="WQV55"/>
      <c r="WQW55"/>
      <c r="WQX55"/>
      <c r="WQY55"/>
      <c r="WQZ55"/>
      <c r="WRA55"/>
      <c r="WRB55"/>
      <c r="WRC55"/>
      <c r="WRD55"/>
      <c r="WRE55"/>
      <c r="WRF55"/>
      <c r="WRG55"/>
      <c r="WRH55"/>
      <c r="WRI55"/>
      <c r="WRJ55"/>
      <c r="WRK55"/>
      <c r="WRL55"/>
      <c r="WRM55"/>
      <c r="WRN55"/>
      <c r="WRO55"/>
      <c r="WRP55"/>
      <c r="WRQ55"/>
      <c r="WRR55"/>
      <c r="WRS55"/>
      <c r="WRT55"/>
      <c r="WRU55"/>
      <c r="WRV55"/>
      <c r="WRW55"/>
      <c r="WRX55"/>
      <c r="WRY55"/>
      <c r="WRZ55"/>
      <c r="WSA55"/>
      <c r="WSB55"/>
      <c r="WSC55"/>
      <c r="WSD55"/>
      <c r="WSE55"/>
      <c r="WSF55"/>
      <c r="WSG55"/>
      <c r="WSH55"/>
      <c r="WSI55"/>
      <c r="WSJ55"/>
      <c r="WSK55"/>
      <c r="WSL55"/>
      <c r="WSM55"/>
      <c r="WSN55"/>
      <c r="WSO55"/>
      <c r="WSP55"/>
      <c r="WSQ55"/>
      <c r="WSR55"/>
      <c r="WSS55"/>
      <c r="WST55"/>
      <c r="WSU55"/>
      <c r="WSV55"/>
      <c r="WSW55"/>
      <c r="WSX55"/>
      <c r="WSY55"/>
      <c r="WSZ55"/>
      <c r="WTA55"/>
      <c r="WTB55"/>
      <c r="WTC55"/>
      <c r="WTD55"/>
      <c r="WTE55"/>
      <c r="WTF55"/>
      <c r="WTG55"/>
      <c r="WTH55"/>
      <c r="WTI55"/>
      <c r="WTJ55"/>
      <c r="WTK55"/>
      <c r="WTL55"/>
      <c r="WTM55"/>
      <c r="WTN55"/>
      <c r="WTO55"/>
      <c r="WTP55"/>
      <c r="WTQ55"/>
      <c r="WTR55"/>
      <c r="WTS55"/>
      <c r="WTT55"/>
      <c r="WTU55"/>
      <c r="WTV55"/>
      <c r="WTW55"/>
      <c r="WTX55"/>
      <c r="WTY55"/>
      <c r="WTZ55"/>
      <c r="WUA55"/>
      <c r="WUB55"/>
      <c r="WUC55"/>
      <c r="WUD55"/>
      <c r="WUE55"/>
      <c r="WUF55"/>
      <c r="WUG55"/>
      <c r="WUH55"/>
      <c r="WUI55"/>
      <c r="WUJ55"/>
      <c r="WUK55"/>
      <c r="WUL55"/>
      <c r="WUM55"/>
      <c r="WUN55"/>
      <c r="WUO55"/>
      <c r="WUP55"/>
      <c r="WUQ55"/>
      <c r="WUR55"/>
      <c r="WUS55"/>
      <c r="WUT55"/>
      <c r="WUU55"/>
      <c r="WUV55"/>
      <c r="WUW55"/>
      <c r="WUX55"/>
      <c r="WUY55"/>
      <c r="WUZ55"/>
      <c r="WVA55"/>
      <c r="WVB55"/>
      <c r="WVC55"/>
      <c r="WVD55"/>
      <c r="WVE55"/>
      <c r="WVF55"/>
      <c r="WVG55"/>
      <c r="WVH55"/>
      <c r="WVI55"/>
      <c r="WVJ55"/>
      <c r="WVK55"/>
      <c r="WVL55"/>
      <c r="WVM55"/>
      <c r="WVN55"/>
      <c r="WVO55"/>
      <c r="WVP55"/>
      <c r="WVQ55"/>
      <c r="WVR55"/>
      <c r="WVS55"/>
      <c r="WVT55"/>
      <c r="WVU55"/>
      <c r="WVV55"/>
      <c r="WVW55"/>
      <c r="WVX55"/>
      <c r="WVY55"/>
      <c r="WVZ55"/>
      <c r="WWA55"/>
      <c r="WWB55"/>
      <c r="WWC55"/>
      <c r="WWD55"/>
      <c r="WWE55"/>
      <c r="WWF55"/>
      <c r="WWG55"/>
      <c r="WWH55"/>
      <c r="WWI55"/>
      <c r="WWJ55"/>
      <c r="WWK55"/>
      <c r="WWL55"/>
      <c r="WWM55"/>
      <c r="WWN55"/>
      <c r="WWO55"/>
      <c r="WWP55"/>
      <c r="WWQ55"/>
      <c r="WWR55"/>
      <c r="WWS55"/>
      <c r="WWT55"/>
      <c r="WWU55"/>
      <c r="WWV55"/>
      <c r="WWW55"/>
      <c r="WWX55"/>
      <c r="WWY55"/>
      <c r="WWZ55"/>
      <c r="WXA55"/>
      <c r="WXB55"/>
      <c r="WXC55"/>
      <c r="WXD55"/>
      <c r="WXE55"/>
      <c r="WXF55"/>
      <c r="WXG55"/>
      <c r="WXH55"/>
      <c r="WXI55"/>
      <c r="WXJ55"/>
      <c r="WXK55"/>
      <c r="WXL55"/>
      <c r="WXM55"/>
      <c r="WXN55"/>
      <c r="WXO55"/>
      <c r="WXP55"/>
      <c r="WXQ55"/>
      <c r="WXR55"/>
      <c r="WXS55"/>
      <c r="WXT55"/>
      <c r="WXU55"/>
      <c r="WXV55"/>
      <c r="WXW55"/>
      <c r="WXX55"/>
      <c r="WXY55"/>
      <c r="WXZ55"/>
      <c r="WYA55"/>
      <c r="WYB55"/>
      <c r="WYC55"/>
      <c r="WYD55"/>
      <c r="WYE55"/>
      <c r="WYF55"/>
      <c r="WYG55"/>
      <c r="WYH55"/>
      <c r="WYI55"/>
      <c r="WYJ55"/>
      <c r="WYK55"/>
      <c r="WYL55"/>
      <c r="WYM55"/>
      <c r="WYN55"/>
      <c r="WYO55"/>
      <c r="WYP55"/>
      <c r="WYQ55"/>
      <c r="WYR55"/>
      <c r="WYS55"/>
      <c r="WYT55"/>
      <c r="WYU55"/>
      <c r="WYV55"/>
      <c r="WYW55"/>
      <c r="WYX55"/>
      <c r="WYY55"/>
      <c r="WYZ55"/>
      <c r="WZA55"/>
      <c r="WZB55"/>
      <c r="WZC55"/>
      <c r="WZD55"/>
      <c r="WZE55"/>
      <c r="WZF55"/>
      <c r="WZG55"/>
      <c r="WZH55"/>
      <c r="WZI55"/>
      <c r="WZJ55"/>
      <c r="WZK55"/>
      <c r="WZL55"/>
      <c r="WZM55"/>
      <c r="WZN55"/>
      <c r="WZO55"/>
      <c r="WZP55"/>
      <c r="WZQ55"/>
      <c r="WZR55"/>
      <c r="WZS55"/>
      <c r="WZT55"/>
      <c r="WZU55"/>
      <c r="WZV55"/>
      <c r="WZW55"/>
      <c r="WZX55"/>
      <c r="WZY55"/>
      <c r="WZZ55"/>
      <c r="XAA55"/>
      <c r="XAB55"/>
      <c r="XAC55"/>
      <c r="XAD55"/>
      <c r="XAE55"/>
      <c r="XAF55"/>
      <c r="XAG55"/>
      <c r="XAH55"/>
      <c r="XAI55"/>
      <c r="XAJ55"/>
      <c r="XAK55"/>
      <c r="XAL55"/>
      <c r="XAM55"/>
      <c r="XAN55"/>
      <c r="XAO55"/>
      <c r="XAP55"/>
      <c r="XAQ55"/>
      <c r="XAR55"/>
      <c r="XAS55"/>
      <c r="XAT55"/>
      <c r="XAU55"/>
      <c r="XAV55"/>
      <c r="XAW55"/>
      <c r="XAX55"/>
      <c r="XAY55"/>
      <c r="XAZ55"/>
      <c r="XBA55"/>
      <c r="XBB55"/>
      <c r="XBC55"/>
      <c r="XBD55"/>
      <c r="XBE55"/>
      <c r="XBF55"/>
      <c r="XBG55"/>
      <c r="XBH55"/>
      <c r="XBI55"/>
      <c r="XBJ55"/>
      <c r="XBK55"/>
      <c r="XBL55"/>
      <c r="XBM55"/>
      <c r="XBN55"/>
      <c r="XBO55"/>
      <c r="XBP55"/>
      <c r="XBQ55"/>
      <c r="XBR55"/>
      <c r="XBS55"/>
      <c r="XBT55"/>
      <c r="XBU55"/>
      <c r="XBV55"/>
      <c r="XBW55"/>
      <c r="XBX55"/>
      <c r="XBY55"/>
      <c r="XBZ55"/>
      <c r="XCA55"/>
      <c r="XCB55"/>
      <c r="XCC55"/>
      <c r="XCD55"/>
      <c r="XCE55"/>
      <c r="XCF55"/>
      <c r="XCG55"/>
      <c r="XCH55"/>
      <c r="XCI55"/>
      <c r="XCJ55"/>
      <c r="XCK55"/>
      <c r="XCL55"/>
      <c r="XCM55"/>
      <c r="XCN55"/>
      <c r="XCO55"/>
      <c r="XCP55"/>
      <c r="XCQ55"/>
      <c r="XCR55"/>
      <c r="XCS55"/>
      <c r="XCT55"/>
      <c r="XCU55"/>
      <c r="XCV55"/>
      <c r="XCW55"/>
      <c r="XCX55"/>
      <c r="XCY55"/>
      <c r="XCZ55"/>
      <c r="XDA55"/>
      <c r="XDB55"/>
      <c r="XDC55"/>
      <c r="XDD55"/>
      <c r="XDE55"/>
      <c r="XDF55"/>
      <c r="XDG55"/>
      <c r="XDH55"/>
      <c r="XDI55"/>
      <c r="XDJ55"/>
      <c r="XDK55"/>
      <c r="XDL55"/>
      <c r="XDM55"/>
      <c r="XDN55"/>
      <c r="XDO55"/>
      <c r="XDP55"/>
      <c r="XDQ55"/>
      <c r="XDR55"/>
      <c r="XDS55"/>
      <c r="XDT55"/>
      <c r="XDU55"/>
      <c r="XDV55"/>
      <c r="XDW55"/>
      <c r="XDX55"/>
      <c r="XDY55"/>
      <c r="XDZ55"/>
      <c r="XEA55"/>
      <c r="XEB55"/>
      <c r="XEC55"/>
      <c r="XED55"/>
      <c r="XEE55"/>
      <c r="XEF55"/>
      <c r="XEG55"/>
      <c r="XEH55"/>
      <c r="XEI55"/>
      <c r="XEJ55"/>
      <c r="XEK55"/>
      <c r="XEL55"/>
      <c r="XEM55"/>
      <c r="XEN55"/>
      <c r="XEO55"/>
      <c r="XEP55"/>
      <c r="XEQ55"/>
      <c r="XER55"/>
      <c r="XES55"/>
      <c r="XET55"/>
      <c r="XEU55"/>
      <c r="XEV55"/>
      <c r="XEW55"/>
      <c r="XEX55"/>
      <c r="XEY55"/>
      <c r="XEZ55"/>
      <c r="XFA55"/>
      <c r="XFB55"/>
      <c r="XFC55"/>
      <c r="XFD55"/>
    </row>
    <row r="56" spans="1:16384">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c r="AMK56"/>
      <c r="AML56"/>
      <c r="AMM56"/>
      <c r="AMN56"/>
      <c r="AMO56"/>
      <c r="AMP56"/>
      <c r="AMQ56"/>
      <c r="AMR56"/>
      <c r="AMS56"/>
      <c r="AMT56"/>
      <c r="AMU56"/>
      <c r="AMV56"/>
      <c r="AMW56"/>
      <c r="AMX56"/>
      <c r="AMY56"/>
      <c r="AMZ56"/>
      <c r="ANA56"/>
      <c r="ANB56"/>
      <c r="ANC56"/>
      <c r="AND56"/>
      <c r="ANE56"/>
      <c r="ANF56"/>
      <c r="ANG56"/>
      <c r="ANH56"/>
      <c r="ANI56"/>
      <c r="ANJ56"/>
      <c r="ANK56"/>
      <c r="ANL56"/>
      <c r="ANM56"/>
      <c r="ANN56"/>
      <c r="ANO56"/>
      <c r="ANP56"/>
      <c r="ANQ56"/>
      <c r="ANR56"/>
      <c r="ANS56"/>
      <c r="ANT56"/>
      <c r="ANU56"/>
      <c r="ANV56"/>
      <c r="ANW56"/>
      <c r="ANX56"/>
      <c r="ANY56"/>
      <c r="ANZ56"/>
      <c r="AOA56"/>
      <c r="AOB56"/>
      <c r="AOC56"/>
      <c r="AOD56"/>
      <c r="AOE56"/>
      <c r="AOF56"/>
      <c r="AOG56"/>
      <c r="AOH56"/>
      <c r="AOI56"/>
      <c r="AOJ56"/>
      <c r="AOK56"/>
      <c r="AOL56"/>
      <c r="AOM56"/>
      <c r="AON56"/>
      <c r="AOO56"/>
      <c r="AOP56"/>
      <c r="AOQ56"/>
      <c r="AOR56"/>
      <c r="AOS56"/>
      <c r="AOT56"/>
      <c r="AOU56"/>
      <c r="AOV56"/>
      <c r="AOW56"/>
      <c r="AOX56"/>
      <c r="AOY56"/>
      <c r="AOZ56"/>
      <c r="APA56"/>
      <c r="APB56"/>
      <c r="APC56"/>
      <c r="APD56"/>
      <c r="APE56"/>
      <c r="APF56"/>
      <c r="APG56"/>
      <c r="APH56"/>
      <c r="API56"/>
      <c r="APJ56"/>
      <c r="APK56"/>
      <c r="APL56"/>
      <c r="APM56"/>
      <c r="APN56"/>
      <c r="APO56"/>
      <c r="APP56"/>
      <c r="APQ56"/>
      <c r="APR56"/>
      <c r="APS56"/>
      <c r="APT56"/>
      <c r="APU56"/>
      <c r="APV56"/>
      <c r="APW56"/>
      <c r="APX56"/>
      <c r="APY56"/>
      <c r="APZ56"/>
      <c r="AQA56"/>
      <c r="AQB56"/>
      <c r="AQC56"/>
      <c r="AQD56"/>
      <c r="AQE56"/>
      <c r="AQF56"/>
      <c r="AQG56"/>
      <c r="AQH56"/>
      <c r="AQI56"/>
      <c r="AQJ56"/>
      <c r="AQK56"/>
      <c r="AQL56"/>
      <c r="AQM56"/>
      <c r="AQN56"/>
      <c r="AQO56"/>
      <c r="AQP56"/>
      <c r="AQQ56"/>
      <c r="AQR56"/>
      <c r="AQS56"/>
      <c r="AQT56"/>
      <c r="AQU56"/>
      <c r="AQV56"/>
      <c r="AQW56"/>
      <c r="AQX56"/>
      <c r="AQY56"/>
      <c r="AQZ56"/>
      <c r="ARA56"/>
      <c r="ARB56"/>
      <c r="ARC56"/>
      <c r="ARD56"/>
      <c r="ARE56"/>
      <c r="ARF56"/>
      <c r="ARG56"/>
      <c r="ARH56"/>
      <c r="ARI56"/>
      <c r="ARJ56"/>
      <c r="ARK56"/>
      <c r="ARL56"/>
      <c r="ARM56"/>
      <c r="ARN56"/>
      <c r="ARO56"/>
      <c r="ARP56"/>
      <c r="ARQ56"/>
      <c r="ARR56"/>
      <c r="ARS56"/>
      <c r="ART56"/>
      <c r="ARU56"/>
      <c r="ARV56"/>
      <c r="ARW56"/>
      <c r="ARX56"/>
      <c r="ARY56"/>
      <c r="ARZ56"/>
      <c r="ASA56"/>
      <c r="ASB56"/>
      <c r="ASC56"/>
      <c r="ASD56"/>
      <c r="ASE56"/>
      <c r="ASF56"/>
      <c r="ASG56"/>
      <c r="ASH56"/>
      <c r="ASI56"/>
      <c r="ASJ56"/>
      <c r="ASK56"/>
      <c r="ASL56"/>
      <c r="ASM56"/>
      <c r="ASN56"/>
      <c r="ASO56"/>
      <c r="ASP56"/>
      <c r="ASQ56"/>
      <c r="ASR56"/>
      <c r="ASS56"/>
      <c r="AST56"/>
      <c r="ASU56"/>
      <c r="ASV56"/>
      <c r="ASW56"/>
      <c r="ASX56"/>
      <c r="ASY56"/>
      <c r="ASZ56"/>
      <c r="ATA56"/>
      <c r="ATB56"/>
      <c r="ATC56"/>
      <c r="ATD56"/>
      <c r="ATE56"/>
      <c r="ATF56"/>
      <c r="ATG56"/>
      <c r="ATH56"/>
      <c r="ATI56"/>
      <c r="ATJ56"/>
      <c r="ATK56"/>
      <c r="ATL56"/>
      <c r="ATM56"/>
      <c r="ATN56"/>
      <c r="ATO56"/>
      <c r="ATP56"/>
      <c r="ATQ56"/>
      <c r="ATR56"/>
      <c r="ATS56"/>
      <c r="ATT56"/>
      <c r="ATU56"/>
      <c r="ATV56"/>
      <c r="ATW56"/>
      <c r="ATX56"/>
      <c r="ATY56"/>
      <c r="ATZ56"/>
      <c r="AUA56"/>
      <c r="AUB56"/>
      <c r="AUC56"/>
      <c r="AUD56"/>
      <c r="AUE56"/>
      <c r="AUF56"/>
      <c r="AUG56"/>
      <c r="AUH56"/>
      <c r="AUI56"/>
      <c r="AUJ56"/>
      <c r="AUK56"/>
      <c r="AUL56"/>
      <c r="AUM56"/>
      <c r="AUN56"/>
      <c r="AUO56"/>
      <c r="AUP56"/>
      <c r="AUQ56"/>
      <c r="AUR56"/>
      <c r="AUS56"/>
      <c r="AUT56"/>
      <c r="AUU56"/>
      <c r="AUV56"/>
      <c r="AUW56"/>
      <c r="AUX56"/>
      <c r="AUY56"/>
      <c r="AUZ56"/>
      <c r="AVA56"/>
      <c r="AVB56"/>
      <c r="AVC56"/>
      <c r="AVD56"/>
      <c r="AVE56"/>
      <c r="AVF56"/>
      <c r="AVG56"/>
      <c r="AVH56"/>
      <c r="AVI56"/>
      <c r="AVJ56"/>
      <c r="AVK56"/>
      <c r="AVL56"/>
      <c r="AVM56"/>
      <c r="AVN56"/>
      <c r="AVO56"/>
      <c r="AVP56"/>
      <c r="AVQ56"/>
      <c r="AVR56"/>
      <c r="AVS56"/>
      <c r="AVT56"/>
      <c r="AVU56"/>
      <c r="AVV56"/>
      <c r="AVW56"/>
      <c r="AVX56"/>
      <c r="AVY56"/>
      <c r="AVZ56"/>
      <c r="AWA56"/>
      <c r="AWB56"/>
      <c r="AWC56"/>
      <c r="AWD56"/>
      <c r="AWE56"/>
      <c r="AWF56"/>
      <c r="AWG56"/>
      <c r="AWH56"/>
      <c r="AWI56"/>
      <c r="AWJ56"/>
      <c r="AWK56"/>
      <c r="AWL56"/>
      <c r="AWM56"/>
      <c r="AWN56"/>
      <c r="AWO56"/>
      <c r="AWP56"/>
      <c r="AWQ56"/>
      <c r="AWR56"/>
      <c r="AWS56"/>
      <c r="AWT56"/>
      <c r="AWU56"/>
      <c r="AWV56"/>
      <c r="AWW56"/>
      <c r="AWX56"/>
      <c r="AWY56"/>
      <c r="AWZ56"/>
      <c r="AXA56"/>
      <c r="AXB56"/>
      <c r="AXC56"/>
      <c r="AXD56"/>
      <c r="AXE56"/>
      <c r="AXF56"/>
      <c r="AXG56"/>
      <c r="AXH56"/>
      <c r="AXI56"/>
      <c r="AXJ56"/>
      <c r="AXK56"/>
      <c r="AXL56"/>
      <c r="AXM56"/>
      <c r="AXN56"/>
      <c r="AXO56"/>
      <c r="AXP56"/>
      <c r="AXQ56"/>
      <c r="AXR56"/>
      <c r="AXS56"/>
      <c r="AXT56"/>
      <c r="AXU56"/>
      <c r="AXV56"/>
      <c r="AXW56"/>
      <c r="AXX56"/>
      <c r="AXY56"/>
      <c r="AXZ56"/>
      <c r="AYA56"/>
      <c r="AYB56"/>
      <c r="AYC56"/>
      <c r="AYD56"/>
      <c r="AYE56"/>
      <c r="AYF56"/>
      <c r="AYG56"/>
      <c r="AYH56"/>
      <c r="AYI56"/>
      <c r="AYJ56"/>
      <c r="AYK56"/>
      <c r="AYL56"/>
      <c r="AYM56"/>
      <c r="AYN56"/>
      <c r="AYO56"/>
      <c r="AYP56"/>
      <c r="AYQ56"/>
      <c r="AYR56"/>
      <c r="AYS56"/>
      <c r="AYT56"/>
      <c r="AYU56"/>
      <c r="AYV56"/>
      <c r="AYW56"/>
      <c r="AYX56"/>
      <c r="AYY56"/>
      <c r="AYZ56"/>
      <c r="AZA56"/>
      <c r="AZB56"/>
      <c r="AZC56"/>
      <c r="AZD56"/>
      <c r="AZE56"/>
      <c r="AZF56"/>
      <c r="AZG56"/>
      <c r="AZH56"/>
      <c r="AZI56"/>
      <c r="AZJ56"/>
      <c r="AZK56"/>
      <c r="AZL56"/>
      <c r="AZM56"/>
      <c r="AZN56"/>
      <c r="AZO56"/>
      <c r="AZP56"/>
      <c r="AZQ56"/>
      <c r="AZR56"/>
      <c r="AZS56"/>
      <c r="AZT56"/>
      <c r="AZU56"/>
      <c r="AZV56"/>
      <c r="AZW56"/>
      <c r="AZX56"/>
      <c r="AZY56"/>
      <c r="AZZ56"/>
      <c r="BAA56"/>
      <c r="BAB56"/>
      <c r="BAC56"/>
      <c r="BAD56"/>
      <c r="BAE56"/>
      <c r="BAF56"/>
      <c r="BAG56"/>
      <c r="BAH56"/>
      <c r="BAI56"/>
      <c r="BAJ56"/>
      <c r="BAK56"/>
      <c r="BAL56"/>
      <c r="BAM56"/>
      <c r="BAN56"/>
      <c r="BAO56"/>
      <c r="BAP56"/>
      <c r="BAQ56"/>
      <c r="BAR56"/>
      <c r="BAS56"/>
      <c r="BAT56"/>
      <c r="BAU56"/>
      <c r="BAV56"/>
      <c r="BAW56"/>
      <c r="BAX56"/>
      <c r="BAY56"/>
      <c r="BAZ56"/>
      <c r="BBA56"/>
      <c r="BBB56"/>
      <c r="BBC56"/>
      <c r="BBD56"/>
      <c r="BBE56"/>
      <c r="BBF56"/>
      <c r="BBG56"/>
      <c r="BBH56"/>
      <c r="BBI56"/>
      <c r="BBJ56"/>
      <c r="BBK56"/>
      <c r="BBL56"/>
      <c r="BBM56"/>
      <c r="BBN56"/>
      <c r="BBO56"/>
      <c r="BBP56"/>
      <c r="BBQ56"/>
      <c r="BBR56"/>
      <c r="BBS56"/>
      <c r="BBT56"/>
      <c r="BBU56"/>
      <c r="BBV56"/>
      <c r="BBW56"/>
      <c r="BBX56"/>
      <c r="BBY56"/>
      <c r="BBZ56"/>
      <c r="BCA56"/>
      <c r="BCB56"/>
      <c r="BCC56"/>
      <c r="BCD56"/>
      <c r="BCE56"/>
      <c r="BCF56"/>
      <c r="BCG56"/>
      <c r="BCH56"/>
      <c r="BCI56"/>
      <c r="BCJ56"/>
      <c r="BCK56"/>
      <c r="BCL56"/>
      <c r="BCM56"/>
      <c r="BCN56"/>
      <c r="BCO56"/>
      <c r="BCP56"/>
      <c r="BCQ56"/>
      <c r="BCR56"/>
      <c r="BCS56"/>
      <c r="BCT56"/>
      <c r="BCU56"/>
      <c r="BCV56"/>
      <c r="BCW56"/>
      <c r="BCX56"/>
      <c r="BCY56"/>
      <c r="BCZ56"/>
      <c r="BDA56"/>
      <c r="BDB56"/>
      <c r="BDC56"/>
      <c r="BDD56"/>
      <c r="BDE56"/>
      <c r="BDF56"/>
      <c r="BDG56"/>
      <c r="BDH56"/>
      <c r="BDI56"/>
      <c r="BDJ56"/>
      <c r="BDK56"/>
      <c r="BDL56"/>
      <c r="BDM56"/>
      <c r="BDN56"/>
      <c r="BDO56"/>
      <c r="BDP56"/>
      <c r="BDQ56"/>
      <c r="BDR56"/>
      <c r="BDS56"/>
      <c r="BDT56"/>
      <c r="BDU56"/>
      <c r="BDV56"/>
      <c r="BDW56"/>
      <c r="BDX56"/>
      <c r="BDY56"/>
      <c r="BDZ56"/>
      <c r="BEA56"/>
      <c r="BEB56"/>
      <c r="BEC56"/>
      <c r="BED56"/>
      <c r="BEE56"/>
      <c r="BEF56"/>
      <c r="BEG56"/>
      <c r="BEH56"/>
      <c r="BEI56"/>
      <c r="BEJ56"/>
      <c r="BEK56"/>
      <c r="BEL56"/>
      <c r="BEM56"/>
      <c r="BEN56"/>
      <c r="BEO56"/>
      <c r="BEP56"/>
      <c r="BEQ56"/>
      <c r="BER56"/>
      <c r="BES56"/>
      <c r="BET56"/>
      <c r="BEU56"/>
      <c r="BEV56"/>
      <c r="BEW56"/>
      <c r="BEX56"/>
      <c r="BEY56"/>
      <c r="BEZ56"/>
      <c r="BFA56"/>
      <c r="BFB56"/>
      <c r="BFC56"/>
      <c r="BFD56"/>
      <c r="BFE56"/>
      <c r="BFF56"/>
      <c r="BFG56"/>
      <c r="BFH56"/>
      <c r="BFI56"/>
      <c r="BFJ56"/>
      <c r="BFK56"/>
      <c r="BFL56"/>
      <c r="BFM56"/>
      <c r="BFN56"/>
      <c r="BFO56"/>
      <c r="BFP56"/>
      <c r="BFQ56"/>
      <c r="BFR56"/>
      <c r="BFS56"/>
      <c r="BFT56"/>
      <c r="BFU56"/>
      <c r="BFV56"/>
      <c r="BFW56"/>
      <c r="BFX56"/>
      <c r="BFY56"/>
      <c r="BFZ56"/>
      <c r="BGA56"/>
      <c r="BGB56"/>
      <c r="BGC56"/>
      <c r="BGD56"/>
      <c r="BGE56"/>
      <c r="BGF56"/>
      <c r="BGG56"/>
      <c r="BGH56"/>
      <c r="BGI56"/>
      <c r="BGJ56"/>
      <c r="BGK56"/>
      <c r="BGL56"/>
      <c r="BGM56"/>
      <c r="BGN56"/>
      <c r="BGO56"/>
      <c r="BGP56"/>
      <c r="BGQ56"/>
      <c r="BGR56"/>
      <c r="BGS56"/>
      <c r="BGT56"/>
      <c r="BGU56"/>
      <c r="BGV56"/>
      <c r="BGW56"/>
      <c r="BGX56"/>
      <c r="BGY56"/>
      <c r="BGZ56"/>
      <c r="BHA56"/>
      <c r="BHB56"/>
      <c r="BHC56"/>
      <c r="BHD56"/>
      <c r="BHE56"/>
      <c r="BHF56"/>
      <c r="BHG56"/>
      <c r="BHH56"/>
      <c r="BHI56"/>
      <c r="BHJ56"/>
      <c r="BHK56"/>
      <c r="BHL56"/>
      <c r="BHM56"/>
      <c r="BHN56"/>
      <c r="BHO56"/>
      <c r="BHP56"/>
      <c r="BHQ56"/>
      <c r="BHR56"/>
      <c r="BHS56"/>
      <c r="BHT56"/>
      <c r="BHU56"/>
      <c r="BHV56"/>
      <c r="BHW56"/>
      <c r="BHX56"/>
      <c r="BHY56"/>
      <c r="BHZ56"/>
      <c r="BIA56"/>
      <c r="BIB56"/>
      <c r="BIC56"/>
      <c r="BID56"/>
      <c r="BIE56"/>
      <c r="BIF56"/>
      <c r="BIG56"/>
      <c r="BIH56"/>
      <c r="BII56"/>
      <c r="BIJ56"/>
      <c r="BIK56"/>
      <c r="BIL56"/>
      <c r="BIM56"/>
      <c r="BIN56"/>
      <c r="BIO56"/>
      <c r="BIP56"/>
      <c r="BIQ56"/>
      <c r="BIR56"/>
      <c r="BIS56"/>
      <c r="BIT56"/>
      <c r="BIU56"/>
      <c r="BIV56"/>
      <c r="BIW56"/>
      <c r="BIX56"/>
      <c r="BIY56"/>
      <c r="BIZ56"/>
      <c r="BJA56"/>
      <c r="BJB56"/>
      <c r="BJC56"/>
      <c r="BJD56"/>
      <c r="BJE56"/>
      <c r="BJF56"/>
      <c r="BJG56"/>
      <c r="BJH56"/>
      <c r="BJI56"/>
      <c r="BJJ56"/>
      <c r="BJK56"/>
      <c r="BJL56"/>
      <c r="BJM56"/>
      <c r="BJN56"/>
      <c r="BJO56"/>
      <c r="BJP56"/>
      <c r="BJQ56"/>
      <c r="BJR56"/>
      <c r="BJS56"/>
      <c r="BJT56"/>
      <c r="BJU56"/>
      <c r="BJV56"/>
      <c r="BJW56"/>
      <c r="BJX56"/>
      <c r="BJY56"/>
      <c r="BJZ56"/>
      <c r="BKA56"/>
      <c r="BKB56"/>
      <c r="BKC56"/>
      <c r="BKD56"/>
      <c r="BKE56"/>
      <c r="BKF56"/>
      <c r="BKG56"/>
      <c r="BKH56"/>
      <c r="BKI56"/>
      <c r="BKJ56"/>
      <c r="BKK56"/>
      <c r="BKL56"/>
      <c r="BKM56"/>
      <c r="BKN56"/>
      <c r="BKO56"/>
      <c r="BKP56"/>
      <c r="BKQ56"/>
      <c r="BKR56"/>
      <c r="BKS56"/>
      <c r="BKT56"/>
      <c r="BKU56"/>
      <c r="BKV56"/>
      <c r="BKW56"/>
      <c r="BKX56"/>
      <c r="BKY56"/>
      <c r="BKZ56"/>
      <c r="BLA56"/>
      <c r="BLB56"/>
      <c r="BLC56"/>
      <c r="BLD56"/>
      <c r="BLE56"/>
      <c r="BLF56"/>
      <c r="BLG56"/>
      <c r="BLH56"/>
      <c r="BLI56"/>
      <c r="BLJ56"/>
      <c r="BLK56"/>
      <c r="BLL56"/>
      <c r="BLM56"/>
      <c r="BLN56"/>
      <c r="BLO56"/>
      <c r="BLP56"/>
      <c r="BLQ56"/>
      <c r="BLR56"/>
      <c r="BLS56"/>
      <c r="BLT56"/>
      <c r="BLU56"/>
      <c r="BLV56"/>
      <c r="BLW56"/>
      <c r="BLX56"/>
      <c r="BLY56"/>
      <c r="BLZ56"/>
      <c r="BMA56"/>
      <c r="BMB56"/>
      <c r="BMC56"/>
      <c r="BMD56"/>
      <c r="BME56"/>
      <c r="BMF56"/>
      <c r="BMG56"/>
      <c r="BMH56"/>
      <c r="BMI56"/>
      <c r="BMJ56"/>
      <c r="BMK56"/>
      <c r="BML56"/>
      <c r="BMM56"/>
      <c r="BMN56"/>
      <c r="BMO56"/>
      <c r="BMP56"/>
      <c r="BMQ56"/>
      <c r="BMR56"/>
      <c r="BMS56"/>
      <c r="BMT56"/>
      <c r="BMU56"/>
      <c r="BMV56"/>
      <c r="BMW56"/>
      <c r="BMX56"/>
      <c r="BMY56"/>
      <c r="BMZ56"/>
      <c r="BNA56"/>
      <c r="BNB56"/>
      <c r="BNC56"/>
      <c r="BND56"/>
      <c r="BNE56"/>
      <c r="BNF56"/>
      <c r="BNG56"/>
      <c r="BNH56"/>
      <c r="BNI56"/>
      <c r="BNJ56"/>
      <c r="BNK56"/>
      <c r="BNL56"/>
      <c r="BNM56"/>
      <c r="BNN56"/>
      <c r="BNO56"/>
      <c r="BNP56"/>
      <c r="BNQ56"/>
      <c r="BNR56"/>
      <c r="BNS56"/>
      <c r="BNT56"/>
      <c r="BNU56"/>
      <c r="BNV56"/>
      <c r="BNW56"/>
      <c r="BNX56"/>
      <c r="BNY56"/>
      <c r="BNZ56"/>
      <c r="BOA56"/>
      <c r="BOB56"/>
      <c r="BOC56"/>
      <c r="BOD56"/>
      <c r="BOE56"/>
      <c r="BOF56"/>
      <c r="BOG56"/>
      <c r="BOH56"/>
      <c r="BOI56"/>
      <c r="BOJ56"/>
      <c r="BOK56"/>
      <c r="BOL56"/>
      <c r="BOM56"/>
      <c r="BON56"/>
      <c r="BOO56"/>
      <c r="BOP56"/>
      <c r="BOQ56"/>
      <c r="BOR56"/>
      <c r="BOS56"/>
      <c r="BOT56"/>
      <c r="BOU56"/>
      <c r="BOV56"/>
      <c r="BOW56"/>
      <c r="BOX56"/>
      <c r="BOY56"/>
      <c r="BOZ56"/>
      <c r="BPA56"/>
      <c r="BPB56"/>
      <c r="BPC56"/>
      <c r="BPD56"/>
      <c r="BPE56"/>
      <c r="BPF56"/>
      <c r="BPG56"/>
      <c r="BPH56"/>
      <c r="BPI56"/>
      <c r="BPJ56"/>
      <c r="BPK56"/>
      <c r="BPL56"/>
      <c r="BPM56"/>
      <c r="BPN56"/>
      <c r="BPO56"/>
      <c r="BPP56"/>
      <c r="BPQ56"/>
      <c r="BPR56"/>
      <c r="BPS56"/>
      <c r="BPT56"/>
      <c r="BPU56"/>
      <c r="BPV56"/>
      <c r="BPW56"/>
      <c r="BPX56"/>
      <c r="BPY56"/>
      <c r="BPZ56"/>
      <c r="BQA56"/>
      <c r="BQB56"/>
      <c r="BQC56"/>
      <c r="BQD56"/>
      <c r="BQE56"/>
      <c r="BQF56"/>
      <c r="BQG56"/>
      <c r="BQH56"/>
      <c r="BQI56"/>
      <c r="BQJ56"/>
      <c r="BQK56"/>
      <c r="BQL56"/>
      <c r="BQM56"/>
      <c r="BQN56"/>
      <c r="BQO56"/>
      <c r="BQP56"/>
      <c r="BQQ56"/>
      <c r="BQR56"/>
      <c r="BQS56"/>
      <c r="BQT56"/>
      <c r="BQU56"/>
      <c r="BQV56"/>
      <c r="BQW56"/>
      <c r="BQX56"/>
      <c r="BQY56"/>
      <c r="BQZ56"/>
      <c r="BRA56"/>
      <c r="BRB56"/>
      <c r="BRC56"/>
      <c r="BRD56"/>
      <c r="BRE56"/>
      <c r="BRF56"/>
      <c r="BRG56"/>
      <c r="BRH56"/>
      <c r="BRI56"/>
      <c r="BRJ56"/>
      <c r="BRK56"/>
      <c r="BRL56"/>
      <c r="BRM56"/>
      <c r="BRN56"/>
      <c r="BRO56"/>
      <c r="BRP56"/>
      <c r="BRQ56"/>
      <c r="BRR56"/>
      <c r="BRS56"/>
      <c r="BRT56"/>
      <c r="BRU56"/>
      <c r="BRV56"/>
      <c r="BRW56"/>
      <c r="BRX56"/>
      <c r="BRY56"/>
      <c r="BRZ56"/>
      <c r="BSA56"/>
      <c r="BSB56"/>
      <c r="BSC56"/>
      <c r="BSD56"/>
      <c r="BSE56"/>
      <c r="BSF56"/>
      <c r="BSG56"/>
      <c r="BSH56"/>
      <c r="BSI56"/>
      <c r="BSJ56"/>
      <c r="BSK56"/>
      <c r="BSL56"/>
      <c r="BSM56"/>
      <c r="BSN56"/>
      <c r="BSO56"/>
      <c r="BSP56"/>
      <c r="BSQ56"/>
      <c r="BSR56"/>
      <c r="BSS56"/>
      <c r="BST56"/>
      <c r="BSU56"/>
      <c r="BSV56"/>
      <c r="BSW56"/>
      <c r="BSX56"/>
      <c r="BSY56"/>
      <c r="BSZ56"/>
      <c r="BTA56"/>
      <c r="BTB56"/>
      <c r="BTC56"/>
      <c r="BTD56"/>
      <c r="BTE56"/>
      <c r="BTF56"/>
      <c r="BTG56"/>
      <c r="BTH56"/>
      <c r="BTI56"/>
      <c r="BTJ56"/>
      <c r="BTK56"/>
      <c r="BTL56"/>
      <c r="BTM56"/>
      <c r="BTN56"/>
      <c r="BTO56"/>
      <c r="BTP56"/>
      <c r="BTQ56"/>
      <c r="BTR56"/>
      <c r="BTS56"/>
      <c r="BTT56"/>
      <c r="BTU56"/>
      <c r="BTV56"/>
      <c r="BTW56"/>
      <c r="BTX56"/>
      <c r="BTY56"/>
      <c r="BTZ56"/>
      <c r="BUA56"/>
      <c r="BUB56"/>
      <c r="BUC56"/>
      <c r="BUD56"/>
      <c r="BUE56"/>
      <c r="BUF56"/>
      <c r="BUG56"/>
      <c r="BUH56"/>
      <c r="BUI56"/>
      <c r="BUJ56"/>
      <c r="BUK56"/>
      <c r="BUL56"/>
      <c r="BUM56"/>
      <c r="BUN56"/>
      <c r="BUO56"/>
      <c r="BUP56"/>
      <c r="BUQ56"/>
      <c r="BUR56"/>
      <c r="BUS56"/>
      <c r="BUT56"/>
      <c r="BUU56"/>
      <c r="BUV56"/>
      <c r="BUW56"/>
      <c r="BUX56"/>
      <c r="BUY56"/>
      <c r="BUZ56"/>
      <c r="BVA56"/>
      <c r="BVB56"/>
      <c r="BVC56"/>
      <c r="BVD56"/>
      <c r="BVE56"/>
      <c r="BVF56"/>
      <c r="BVG56"/>
      <c r="BVH56"/>
      <c r="BVI56"/>
      <c r="BVJ56"/>
      <c r="BVK56"/>
      <c r="BVL56"/>
      <c r="BVM56"/>
      <c r="BVN56"/>
      <c r="BVO56"/>
      <c r="BVP56"/>
      <c r="BVQ56"/>
      <c r="BVR56"/>
      <c r="BVS56"/>
      <c r="BVT56"/>
      <c r="BVU56"/>
      <c r="BVV56"/>
      <c r="BVW56"/>
      <c r="BVX56"/>
      <c r="BVY56"/>
      <c r="BVZ56"/>
      <c r="BWA56"/>
      <c r="BWB56"/>
      <c r="BWC56"/>
      <c r="BWD56"/>
      <c r="BWE56"/>
      <c r="BWF56"/>
      <c r="BWG56"/>
      <c r="BWH56"/>
      <c r="BWI56"/>
      <c r="BWJ56"/>
      <c r="BWK56"/>
      <c r="BWL56"/>
      <c r="BWM56"/>
      <c r="BWN56"/>
      <c r="BWO56"/>
      <c r="BWP56"/>
      <c r="BWQ56"/>
      <c r="BWR56"/>
      <c r="BWS56"/>
      <c r="BWT56"/>
      <c r="BWU56"/>
      <c r="BWV56"/>
      <c r="BWW56"/>
      <c r="BWX56"/>
      <c r="BWY56"/>
      <c r="BWZ56"/>
      <c r="BXA56"/>
      <c r="BXB56"/>
      <c r="BXC56"/>
      <c r="BXD56"/>
      <c r="BXE56"/>
      <c r="BXF56"/>
      <c r="BXG56"/>
      <c r="BXH56"/>
      <c r="BXI56"/>
      <c r="BXJ56"/>
      <c r="BXK56"/>
      <c r="BXL56"/>
      <c r="BXM56"/>
      <c r="BXN56"/>
      <c r="BXO56"/>
      <c r="BXP56"/>
      <c r="BXQ56"/>
      <c r="BXR56"/>
      <c r="BXS56"/>
      <c r="BXT56"/>
      <c r="BXU56"/>
      <c r="BXV56"/>
      <c r="BXW56"/>
      <c r="BXX56"/>
      <c r="BXY56"/>
      <c r="BXZ56"/>
      <c r="BYA56"/>
      <c r="BYB56"/>
      <c r="BYC56"/>
      <c r="BYD56"/>
      <c r="BYE56"/>
      <c r="BYF56"/>
      <c r="BYG56"/>
      <c r="BYH56"/>
      <c r="BYI56"/>
      <c r="BYJ56"/>
      <c r="BYK56"/>
      <c r="BYL56"/>
      <c r="BYM56"/>
      <c r="BYN56"/>
      <c r="BYO56"/>
      <c r="BYP56"/>
      <c r="BYQ56"/>
      <c r="BYR56"/>
      <c r="BYS56"/>
      <c r="BYT56"/>
      <c r="BYU56"/>
      <c r="BYV56"/>
      <c r="BYW56"/>
      <c r="BYX56"/>
      <c r="BYY56"/>
      <c r="BYZ56"/>
      <c r="BZA56"/>
      <c r="BZB56"/>
      <c r="BZC56"/>
      <c r="BZD56"/>
      <c r="BZE56"/>
      <c r="BZF56"/>
      <c r="BZG56"/>
      <c r="BZH56"/>
      <c r="BZI56"/>
      <c r="BZJ56"/>
      <c r="BZK56"/>
      <c r="BZL56"/>
      <c r="BZM56"/>
      <c r="BZN56"/>
      <c r="BZO56"/>
      <c r="BZP56"/>
      <c r="BZQ56"/>
      <c r="BZR56"/>
      <c r="BZS56"/>
      <c r="BZT56"/>
      <c r="BZU56"/>
      <c r="BZV56"/>
      <c r="BZW56"/>
      <c r="BZX56"/>
      <c r="BZY56"/>
      <c r="BZZ56"/>
      <c r="CAA56"/>
      <c r="CAB56"/>
      <c r="CAC56"/>
      <c r="CAD56"/>
      <c r="CAE56"/>
      <c r="CAF56"/>
      <c r="CAG56"/>
      <c r="CAH56"/>
      <c r="CAI56"/>
      <c r="CAJ56"/>
      <c r="CAK56"/>
      <c r="CAL56"/>
      <c r="CAM56"/>
      <c r="CAN56"/>
      <c r="CAO56"/>
      <c r="CAP56"/>
      <c r="CAQ56"/>
      <c r="CAR56"/>
      <c r="CAS56"/>
      <c r="CAT56"/>
      <c r="CAU56"/>
      <c r="CAV56"/>
      <c r="CAW56"/>
      <c r="CAX56"/>
      <c r="CAY56"/>
      <c r="CAZ56"/>
      <c r="CBA56"/>
      <c r="CBB56"/>
      <c r="CBC56"/>
      <c r="CBD56"/>
      <c r="CBE56"/>
      <c r="CBF56"/>
      <c r="CBG56"/>
      <c r="CBH56"/>
      <c r="CBI56"/>
      <c r="CBJ56"/>
      <c r="CBK56"/>
      <c r="CBL56"/>
      <c r="CBM56"/>
      <c r="CBN56"/>
      <c r="CBO56"/>
      <c r="CBP56"/>
      <c r="CBQ56"/>
      <c r="CBR56"/>
      <c r="CBS56"/>
      <c r="CBT56"/>
      <c r="CBU56"/>
      <c r="CBV56"/>
      <c r="CBW56"/>
      <c r="CBX56"/>
      <c r="CBY56"/>
      <c r="CBZ56"/>
      <c r="CCA56"/>
      <c r="CCB56"/>
      <c r="CCC56"/>
      <c r="CCD56"/>
      <c r="CCE56"/>
      <c r="CCF56"/>
      <c r="CCG56"/>
      <c r="CCH56"/>
      <c r="CCI56"/>
      <c r="CCJ56"/>
      <c r="CCK56"/>
      <c r="CCL56"/>
      <c r="CCM56"/>
      <c r="CCN56"/>
      <c r="CCO56"/>
      <c r="CCP56"/>
      <c r="CCQ56"/>
      <c r="CCR56"/>
      <c r="CCS56"/>
      <c r="CCT56"/>
      <c r="CCU56"/>
      <c r="CCV56"/>
      <c r="CCW56"/>
      <c r="CCX56"/>
      <c r="CCY56"/>
      <c r="CCZ56"/>
      <c r="CDA56"/>
      <c r="CDB56"/>
      <c r="CDC56"/>
      <c r="CDD56"/>
      <c r="CDE56"/>
      <c r="CDF56"/>
      <c r="CDG56"/>
      <c r="CDH56"/>
      <c r="CDI56"/>
      <c r="CDJ56"/>
      <c r="CDK56"/>
      <c r="CDL56"/>
      <c r="CDM56"/>
      <c r="CDN56"/>
      <c r="CDO56"/>
      <c r="CDP56"/>
      <c r="CDQ56"/>
      <c r="CDR56"/>
      <c r="CDS56"/>
      <c r="CDT56"/>
      <c r="CDU56"/>
      <c r="CDV56"/>
      <c r="CDW56"/>
      <c r="CDX56"/>
      <c r="CDY56"/>
      <c r="CDZ56"/>
      <c r="CEA56"/>
      <c r="CEB56"/>
      <c r="CEC56"/>
      <c r="CED56"/>
      <c r="CEE56"/>
      <c r="CEF56"/>
      <c r="CEG56"/>
      <c r="CEH56"/>
      <c r="CEI56"/>
      <c r="CEJ56"/>
      <c r="CEK56"/>
      <c r="CEL56"/>
      <c r="CEM56"/>
      <c r="CEN56"/>
      <c r="CEO56"/>
      <c r="CEP56"/>
      <c r="CEQ56"/>
      <c r="CER56"/>
      <c r="CES56"/>
      <c r="CET56"/>
      <c r="CEU56"/>
      <c r="CEV56"/>
      <c r="CEW56"/>
      <c r="CEX56"/>
      <c r="CEY56"/>
      <c r="CEZ56"/>
      <c r="CFA56"/>
      <c r="CFB56"/>
      <c r="CFC56"/>
      <c r="CFD56"/>
      <c r="CFE56"/>
      <c r="CFF56"/>
      <c r="CFG56"/>
      <c r="CFH56"/>
      <c r="CFI56"/>
      <c r="CFJ56"/>
      <c r="CFK56"/>
      <c r="CFL56"/>
      <c r="CFM56"/>
      <c r="CFN56"/>
      <c r="CFO56"/>
      <c r="CFP56"/>
      <c r="CFQ56"/>
      <c r="CFR56"/>
      <c r="CFS56"/>
      <c r="CFT56"/>
      <c r="CFU56"/>
      <c r="CFV56"/>
      <c r="CFW56"/>
      <c r="CFX56"/>
      <c r="CFY56"/>
      <c r="CFZ56"/>
      <c r="CGA56"/>
      <c r="CGB56"/>
      <c r="CGC56"/>
      <c r="CGD56"/>
      <c r="CGE56"/>
      <c r="CGF56"/>
      <c r="CGG56"/>
      <c r="CGH56"/>
      <c r="CGI56"/>
      <c r="CGJ56"/>
      <c r="CGK56"/>
      <c r="CGL56"/>
      <c r="CGM56"/>
      <c r="CGN56"/>
      <c r="CGO56"/>
      <c r="CGP56"/>
      <c r="CGQ56"/>
      <c r="CGR56"/>
      <c r="CGS56"/>
      <c r="CGT56"/>
      <c r="CGU56"/>
      <c r="CGV56"/>
      <c r="CGW56"/>
      <c r="CGX56"/>
      <c r="CGY56"/>
      <c r="CGZ56"/>
      <c r="CHA56"/>
      <c r="CHB56"/>
      <c r="CHC56"/>
      <c r="CHD56"/>
      <c r="CHE56"/>
      <c r="CHF56"/>
      <c r="CHG56"/>
      <c r="CHH56"/>
      <c r="CHI56"/>
      <c r="CHJ56"/>
      <c r="CHK56"/>
      <c r="CHL56"/>
      <c r="CHM56"/>
      <c r="CHN56"/>
      <c r="CHO56"/>
      <c r="CHP56"/>
      <c r="CHQ56"/>
      <c r="CHR56"/>
      <c r="CHS56"/>
      <c r="CHT56"/>
      <c r="CHU56"/>
      <c r="CHV56"/>
      <c r="CHW56"/>
      <c r="CHX56"/>
      <c r="CHY56"/>
      <c r="CHZ56"/>
      <c r="CIA56"/>
      <c r="CIB56"/>
      <c r="CIC56"/>
      <c r="CID56"/>
      <c r="CIE56"/>
      <c r="CIF56"/>
      <c r="CIG56"/>
      <c r="CIH56"/>
      <c r="CII56"/>
      <c r="CIJ56"/>
      <c r="CIK56"/>
      <c r="CIL56"/>
      <c r="CIM56"/>
      <c r="CIN56"/>
      <c r="CIO56"/>
      <c r="CIP56"/>
      <c r="CIQ56"/>
      <c r="CIR56"/>
      <c r="CIS56"/>
      <c r="CIT56"/>
      <c r="CIU56"/>
      <c r="CIV56"/>
      <c r="CIW56"/>
      <c r="CIX56"/>
      <c r="CIY56"/>
      <c r="CIZ56"/>
      <c r="CJA56"/>
      <c r="CJB56"/>
      <c r="CJC56"/>
      <c r="CJD56"/>
      <c r="CJE56"/>
      <c r="CJF56"/>
      <c r="CJG56"/>
      <c r="CJH56"/>
      <c r="CJI56"/>
      <c r="CJJ56"/>
      <c r="CJK56"/>
      <c r="CJL56"/>
      <c r="CJM56"/>
      <c r="CJN56"/>
      <c r="CJO56"/>
      <c r="CJP56"/>
      <c r="CJQ56"/>
      <c r="CJR56"/>
      <c r="CJS56"/>
      <c r="CJT56"/>
      <c r="CJU56"/>
      <c r="CJV56"/>
      <c r="CJW56"/>
      <c r="CJX56"/>
      <c r="CJY56"/>
      <c r="CJZ56"/>
      <c r="CKA56"/>
      <c r="CKB56"/>
      <c r="CKC56"/>
      <c r="CKD56"/>
      <c r="CKE56"/>
      <c r="CKF56"/>
      <c r="CKG56"/>
      <c r="CKH56"/>
      <c r="CKI56"/>
      <c r="CKJ56"/>
      <c r="CKK56"/>
      <c r="CKL56"/>
      <c r="CKM56"/>
      <c r="CKN56"/>
      <c r="CKO56"/>
      <c r="CKP56"/>
      <c r="CKQ56"/>
      <c r="CKR56"/>
      <c r="CKS56"/>
      <c r="CKT56"/>
      <c r="CKU56"/>
      <c r="CKV56"/>
      <c r="CKW56"/>
      <c r="CKX56"/>
      <c r="CKY56"/>
      <c r="CKZ56"/>
      <c r="CLA56"/>
      <c r="CLB56"/>
      <c r="CLC56"/>
      <c r="CLD56"/>
      <c r="CLE56"/>
      <c r="CLF56"/>
      <c r="CLG56"/>
      <c r="CLH56"/>
      <c r="CLI56"/>
      <c r="CLJ56"/>
      <c r="CLK56"/>
      <c r="CLL56"/>
      <c r="CLM56"/>
      <c r="CLN56"/>
      <c r="CLO56"/>
      <c r="CLP56"/>
      <c r="CLQ56"/>
      <c r="CLR56"/>
      <c r="CLS56"/>
      <c r="CLT56"/>
      <c r="CLU56"/>
      <c r="CLV56"/>
      <c r="CLW56"/>
      <c r="CLX56"/>
      <c r="CLY56"/>
      <c r="CLZ56"/>
      <c r="CMA56"/>
      <c r="CMB56"/>
      <c r="CMC56"/>
      <c r="CMD56"/>
      <c r="CME56"/>
      <c r="CMF56"/>
      <c r="CMG56"/>
      <c r="CMH56"/>
      <c r="CMI56"/>
      <c r="CMJ56"/>
      <c r="CMK56"/>
      <c r="CML56"/>
      <c r="CMM56"/>
      <c r="CMN56"/>
      <c r="CMO56"/>
      <c r="CMP56"/>
      <c r="CMQ56"/>
      <c r="CMR56"/>
      <c r="CMS56"/>
      <c r="CMT56"/>
      <c r="CMU56"/>
      <c r="CMV56"/>
      <c r="CMW56"/>
      <c r="CMX56"/>
      <c r="CMY56"/>
      <c r="CMZ56"/>
      <c r="CNA56"/>
      <c r="CNB56"/>
      <c r="CNC56"/>
      <c r="CND56"/>
      <c r="CNE56"/>
      <c r="CNF56"/>
      <c r="CNG56"/>
      <c r="CNH56"/>
      <c r="CNI56"/>
      <c r="CNJ56"/>
      <c r="CNK56"/>
      <c r="CNL56"/>
      <c r="CNM56"/>
      <c r="CNN56"/>
      <c r="CNO56"/>
      <c r="CNP56"/>
      <c r="CNQ56"/>
      <c r="CNR56"/>
      <c r="CNS56"/>
      <c r="CNT56"/>
      <c r="CNU56"/>
      <c r="CNV56"/>
      <c r="CNW56"/>
      <c r="CNX56"/>
      <c r="CNY56"/>
      <c r="CNZ56"/>
      <c r="COA56"/>
      <c r="COB56"/>
      <c r="COC56"/>
      <c r="COD56"/>
      <c r="COE56"/>
      <c r="COF56"/>
      <c r="COG56"/>
      <c r="COH56"/>
      <c r="COI56"/>
      <c r="COJ56"/>
      <c r="COK56"/>
      <c r="COL56"/>
      <c r="COM56"/>
      <c r="CON56"/>
      <c r="COO56"/>
      <c r="COP56"/>
      <c r="COQ56"/>
      <c r="COR56"/>
      <c r="COS56"/>
      <c r="COT56"/>
      <c r="COU56"/>
      <c r="COV56"/>
      <c r="COW56"/>
      <c r="COX56"/>
      <c r="COY56"/>
      <c r="COZ56"/>
      <c r="CPA56"/>
      <c r="CPB56"/>
      <c r="CPC56"/>
      <c r="CPD56"/>
      <c r="CPE56"/>
      <c r="CPF56"/>
      <c r="CPG56"/>
      <c r="CPH56"/>
      <c r="CPI56"/>
      <c r="CPJ56"/>
      <c r="CPK56"/>
      <c r="CPL56"/>
      <c r="CPM56"/>
      <c r="CPN56"/>
      <c r="CPO56"/>
      <c r="CPP56"/>
      <c r="CPQ56"/>
      <c r="CPR56"/>
      <c r="CPS56"/>
      <c r="CPT56"/>
      <c r="CPU56"/>
      <c r="CPV56"/>
      <c r="CPW56"/>
      <c r="CPX56"/>
      <c r="CPY56"/>
      <c r="CPZ56"/>
      <c r="CQA56"/>
      <c r="CQB56"/>
      <c r="CQC56"/>
      <c r="CQD56"/>
      <c r="CQE56"/>
      <c r="CQF56"/>
      <c r="CQG56"/>
      <c r="CQH56"/>
      <c r="CQI56"/>
      <c r="CQJ56"/>
      <c r="CQK56"/>
      <c r="CQL56"/>
      <c r="CQM56"/>
      <c r="CQN56"/>
      <c r="CQO56"/>
      <c r="CQP56"/>
      <c r="CQQ56"/>
      <c r="CQR56"/>
      <c r="CQS56"/>
      <c r="CQT56"/>
      <c r="CQU56"/>
      <c r="CQV56"/>
      <c r="CQW56"/>
      <c r="CQX56"/>
      <c r="CQY56"/>
      <c r="CQZ56"/>
      <c r="CRA56"/>
      <c r="CRB56"/>
      <c r="CRC56"/>
      <c r="CRD56"/>
      <c r="CRE56"/>
      <c r="CRF56"/>
      <c r="CRG56"/>
      <c r="CRH56"/>
      <c r="CRI56"/>
      <c r="CRJ56"/>
      <c r="CRK56"/>
      <c r="CRL56"/>
      <c r="CRM56"/>
      <c r="CRN56"/>
      <c r="CRO56"/>
      <c r="CRP56"/>
      <c r="CRQ56"/>
      <c r="CRR56"/>
      <c r="CRS56"/>
      <c r="CRT56"/>
      <c r="CRU56"/>
      <c r="CRV56"/>
      <c r="CRW56"/>
      <c r="CRX56"/>
      <c r="CRY56"/>
      <c r="CRZ56"/>
      <c r="CSA56"/>
      <c r="CSB56"/>
      <c r="CSC56"/>
      <c r="CSD56"/>
      <c r="CSE56"/>
      <c r="CSF56"/>
      <c r="CSG56"/>
      <c r="CSH56"/>
      <c r="CSI56"/>
      <c r="CSJ56"/>
      <c r="CSK56"/>
      <c r="CSL56"/>
      <c r="CSM56"/>
      <c r="CSN56"/>
      <c r="CSO56"/>
      <c r="CSP56"/>
      <c r="CSQ56"/>
      <c r="CSR56"/>
      <c r="CSS56"/>
      <c r="CST56"/>
      <c r="CSU56"/>
      <c r="CSV56"/>
      <c r="CSW56"/>
      <c r="CSX56"/>
      <c r="CSY56"/>
      <c r="CSZ56"/>
      <c r="CTA56"/>
      <c r="CTB56"/>
      <c r="CTC56"/>
      <c r="CTD56"/>
      <c r="CTE56"/>
      <c r="CTF56"/>
      <c r="CTG56"/>
      <c r="CTH56"/>
      <c r="CTI56"/>
      <c r="CTJ56"/>
      <c r="CTK56"/>
      <c r="CTL56"/>
      <c r="CTM56"/>
      <c r="CTN56"/>
      <c r="CTO56"/>
      <c r="CTP56"/>
      <c r="CTQ56"/>
      <c r="CTR56"/>
      <c r="CTS56"/>
      <c r="CTT56"/>
      <c r="CTU56"/>
      <c r="CTV56"/>
      <c r="CTW56"/>
      <c r="CTX56"/>
      <c r="CTY56"/>
      <c r="CTZ56"/>
      <c r="CUA56"/>
      <c r="CUB56"/>
      <c r="CUC56"/>
      <c r="CUD56"/>
      <c r="CUE56"/>
      <c r="CUF56"/>
      <c r="CUG56"/>
      <c r="CUH56"/>
      <c r="CUI56"/>
      <c r="CUJ56"/>
      <c r="CUK56"/>
      <c r="CUL56"/>
      <c r="CUM56"/>
      <c r="CUN56"/>
      <c r="CUO56"/>
      <c r="CUP56"/>
      <c r="CUQ56"/>
      <c r="CUR56"/>
      <c r="CUS56"/>
      <c r="CUT56"/>
      <c r="CUU56"/>
      <c r="CUV56"/>
      <c r="CUW56"/>
      <c r="CUX56"/>
      <c r="CUY56"/>
      <c r="CUZ56"/>
      <c r="CVA56"/>
      <c r="CVB56"/>
      <c r="CVC56"/>
      <c r="CVD56"/>
      <c r="CVE56"/>
      <c r="CVF56"/>
      <c r="CVG56"/>
      <c r="CVH56"/>
      <c r="CVI56"/>
      <c r="CVJ56"/>
      <c r="CVK56"/>
      <c r="CVL56"/>
      <c r="CVM56"/>
      <c r="CVN56"/>
      <c r="CVO56"/>
      <c r="CVP56"/>
      <c r="CVQ56"/>
      <c r="CVR56"/>
      <c r="CVS56"/>
      <c r="CVT56"/>
      <c r="CVU56"/>
      <c r="CVV56"/>
      <c r="CVW56"/>
      <c r="CVX56"/>
      <c r="CVY56"/>
      <c r="CVZ56"/>
      <c r="CWA56"/>
      <c r="CWB56"/>
      <c r="CWC56"/>
      <c r="CWD56"/>
      <c r="CWE56"/>
      <c r="CWF56"/>
      <c r="CWG56"/>
      <c r="CWH56"/>
      <c r="CWI56"/>
      <c r="CWJ56"/>
      <c r="CWK56"/>
      <c r="CWL56"/>
      <c r="CWM56"/>
      <c r="CWN56"/>
      <c r="CWO56"/>
      <c r="CWP56"/>
      <c r="CWQ56"/>
      <c r="CWR56"/>
      <c r="CWS56"/>
      <c r="CWT56"/>
      <c r="CWU56"/>
      <c r="CWV56"/>
      <c r="CWW56"/>
      <c r="CWX56"/>
      <c r="CWY56"/>
      <c r="CWZ56"/>
      <c r="CXA56"/>
      <c r="CXB56"/>
      <c r="CXC56"/>
      <c r="CXD56"/>
      <c r="CXE56"/>
      <c r="CXF56"/>
      <c r="CXG56"/>
      <c r="CXH56"/>
      <c r="CXI56"/>
      <c r="CXJ56"/>
      <c r="CXK56"/>
      <c r="CXL56"/>
      <c r="CXM56"/>
      <c r="CXN56"/>
      <c r="CXO56"/>
      <c r="CXP56"/>
      <c r="CXQ56"/>
      <c r="CXR56"/>
      <c r="CXS56"/>
      <c r="CXT56"/>
      <c r="CXU56"/>
      <c r="CXV56"/>
      <c r="CXW56"/>
      <c r="CXX56"/>
      <c r="CXY56"/>
      <c r="CXZ56"/>
      <c r="CYA56"/>
      <c r="CYB56"/>
      <c r="CYC56"/>
      <c r="CYD56"/>
      <c r="CYE56"/>
      <c r="CYF56"/>
      <c r="CYG56"/>
      <c r="CYH56"/>
      <c r="CYI56"/>
      <c r="CYJ56"/>
      <c r="CYK56"/>
      <c r="CYL56"/>
      <c r="CYM56"/>
      <c r="CYN56"/>
      <c r="CYO56"/>
      <c r="CYP56"/>
      <c r="CYQ56"/>
      <c r="CYR56"/>
      <c r="CYS56"/>
      <c r="CYT56"/>
      <c r="CYU56"/>
      <c r="CYV56"/>
      <c r="CYW56"/>
      <c r="CYX56"/>
      <c r="CYY56"/>
      <c r="CYZ56"/>
      <c r="CZA56"/>
      <c r="CZB56"/>
      <c r="CZC56"/>
      <c r="CZD56"/>
      <c r="CZE56"/>
      <c r="CZF56"/>
      <c r="CZG56"/>
      <c r="CZH56"/>
      <c r="CZI56"/>
      <c r="CZJ56"/>
      <c r="CZK56"/>
      <c r="CZL56"/>
      <c r="CZM56"/>
      <c r="CZN56"/>
      <c r="CZO56"/>
      <c r="CZP56"/>
      <c r="CZQ56"/>
      <c r="CZR56"/>
      <c r="CZS56"/>
      <c r="CZT56"/>
      <c r="CZU56"/>
      <c r="CZV56"/>
      <c r="CZW56"/>
      <c r="CZX56"/>
      <c r="CZY56"/>
      <c r="CZZ56"/>
      <c r="DAA56"/>
      <c r="DAB56"/>
      <c r="DAC56"/>
      <c r="DAD56"/>
      <c r="DAE56"/>
      <c r="DAF56"/>
      <c r="DAG56"/>
      <c r="DAH56"/>
      <c r="DAI56"/>
      <c r="DAJ56"/>
      <c r="DAK56"/>
      <c r="DAL56"/>
      <c r="DAM56"/>
      <c r="DAN56"/>
      <c r="DAO56"/>
      <c r="DAP56"/>
      <c r="DAQ56"/>
      <c r="DAR56"/>
      <c r="DAS56"/>
      <c r="DAT56"/>
      <c r="DAU56"/>
      <c r="DAV56"/>
      <c r="DAW56"/>
      <c r="DAX56"/>
      <c r="DAY56"/>
      <c r="DAZ56"/>
      <c r="DBA56"/>
      <c r="DBB56"/>
      <c r="DBC56"/>
      <c r="DBD56"/>
      <c r="DBE56"/>
      <c r="DBF56"/>
      <c r="DBG56"/>
      <c r="DBH56"/>
      <c r="DBI56"/>
      <c r="DBJ56"/>
      <c r="DBK56"/>
      <c r="DBL56"/>
      <c r="DBM56"/>
      <c r="DBN56"/>
      <c r="DBO56"/>
      <c r="DBP56"/>
      <c r="DBQ56"/>
      <c r="DBR56"/>
      <c r="DBS56"/>
      <c r="DBT56"/>
      <c r="DBU56"/>
      <c r="DBV56"/>
      <c r="DBW56"/>
      <c r="DBX56"/>
      <c r="DBY56"/>
      <c r="DBZ56"/>
      <c r="DCA56"/>
      <c r="DCB56"/>
      <c r="DCC56"/>
      <c r="DCD56"/>
      <c r="DCE56"/>
      <c r="DCF56"/>
      <c r="DCG56"/>
      <c r="DCH56"/>
      <c r="DCI56"/>
      <c r="DCJ56"/>
      <c r="DCK56"/>
      <c r="DCL56"/>
      <c r="DCM56"/>
      <c r="DCN56"/>
      <c r="DCO56"/>
      <c r="DCP56"/>
      <c r="DCQ56"/>
      <c r="DCR56"/>
      <c r="DCS56"/>
      <c r="DCT56"/>
      <c r="DCU56"/>
      <c r="DCV56"/>
      <c r="DCW56"/>
      <c r="DCX56"/>
      <c r="DCY56"/>
      <c r="DCZ56"/>
      <c r="DDA56"/>
      <c r="DDB56"/>
      <c r="DDC56"/>
      <c r="DDD56"/>
      <c r="DDE56"/>
      <c r="DDF56"/>
      <c r="DDG56"/>
      <c r="DDH56"/>
      <c r="DDI56"/>
      <c r="DDJ56"/>
      <c r="DDK56"/>
      <c r="DDL56"/>
      <c r="DDM56"/>
      <c r="DDN56"/>
      <c r="DDO56"/>
      <c r="DDP56"/>
      <c r="DDQ56"/>
      <c r="DDR56"/>
      <c r="DDS56"/>
      <c r="DDT56"/>
      <c r="DDU56"/>
      <c r="DDV56"/>
      <c r="DDW56"/>
      <c r="DDX56"/>
      <c r="DDY56"/>
      <c r="DDZ56"/>
      <c r="DEA56"/>
      <c r="DEB56"/>
      <c r="DEC56"/>
      <c r="DED56"/>
      <c r="DEE56"/>
      <c r="DEF56"/>
      <c r="DEG56"/>
      <c r="DEH56"/>
      <c r="DEI56"/>
      <c r="DEJ56"/>
      <c r="DEK56"/>
      <c r="DEL56"/>
      <c r="DEM56"/>
      <c r="DEN56"/>
      <c r="DEO56"/>
      <c r="DEP56"/>
      <c r="DEQ56"/>
      <c r="DER56"/>
      <c r="DES56"/>
      <c r="DET56"/>
      <c r="DEU56"/>
      <c r="DEV56"/>
      <c r="DEW56"/>
      <c r="DEX56"/>
      <c r="DEY56"/>
      <c r="DEZ56"/>
      <c r="DFA56"/>
      <c r="DFB56"/>
      <c r="DFC56"/>
      <c r="DFD56"/>
      <c r="DFE56"/>
      <c r="DFF56"/>
      <c r="DFG56"/>
      <c r="DFH56"/>
      <c r="DFI56"/>
      <c r="DFJ56"/>
      <c r="DFK56"/>
      <c r="DFL56"/>
      <c r="DFM56"/>
      <c r="DFN56"/>
      <c r="DFO56"/>
      <c r="DFP56"/>
      <c r="DFQ56"/>
      <c r="DFR56"/>
      <c r="DFS56"/>
      <c r="DFT56"/>
      <c r="DFU56"/>
      <c r="DFV56"/>
      <c r="DFW56"/>
      <c r="DFX56"/>
      <c r="DFY56"/>
      <c r="DFZ56"/>
      <c r="DGA56"/>
      <c r="DGB56"/>
      <c r="DGC56"/>
      <c r="DGD56"/>
      <c r="DGE56"/>
      <c r="DGF56"/>
      <c r="DGG56"/>
      <c r="DGH56"/>
      <c r="DGI56"/>
      <c r="DGJ56"/>
      <c r="DGK56"/>
      <c r="DGL56"/>
      <c r="DGM56"/>
      <c r="DGN56"/>
      <c r="DGO56"/>
      <c r="DGP56"/>
      <c r="DGQ56"/>
      <c r="DGR56"/>
      <c r="DGS56"/>
      <c r="DGT56"/>
      <c r="DGU56"/>
      <c r="DGV56"/>
      <c r="DGW56"/>
      <c r="DGX56"/>
      <c r="DGY56"/>
      <c r="DGZ56"/>
      <c r="DHA56"/>
      <c r="DHB56"/>
      <c r="DHC56"/>
      <c r="DHD56"/>
      <c r="DHE56"/>
      <c r="DHF56"/>
      <c r="DHG56"/>
      <c r="DHH56"/>
      <c r="DHI56"/>
      <c r="DHJ56"/>
      <c r="DHK56"/>
      <c r="DHL56"/>
      <c r="DHM56"/>
      <c r="DHN56"/>
      <c r="DHO56"/>
      <c r="DHP56"/>
      <c r="DHQ56"/>
      <c r="DHR56"/>
      <c r="DHS56"/>
      <c r="DHT56"/>
      <c r="DHU56"/>
      <c r="DHV56"/>
      <c r="DHW56"/>
      <c r="DHX56"/>
      <c r="DHY56"/>
      <c r="DHZ56"/>
      <c r="DIA56"/>
      <c r="DIB56"/>
      <c r="DIC56"/>
      <c r="DID56"/>
      <c r="DIE56"/>
      <c r="DIF56"/>
      <c r="DIG56"/>
      <c r="DIH56"/>
      <c r="DII56"/>
      <c r="DIJ56"/>
      <c r="DIK56"/>
      <c r="DIL56"/>
      <c r="DIM56"/>
      <c r="DIN56"/>
      <c r="DIO56"/>
      <c r="DIP56"/>
      <c r="DIQ56"/>
      <c r="DIR56"/>
      <c r="DIS56"/>
      <c r="DIT56"/>
      <c r="DIU56"/>
      <c r="DIV56"/>
      <c r="DIW56"/>
      <c r="DIX56"/>
      <c r="DIY56"/>
      <c r="DIZ56"/>
      <c r="DJA56"/>
      <c r="DJB56"/>
      <c r="DJC56"/>
      <c r="DJD56"/>
      <c r="DJE56"/>
      <c r="DJF56"/>
      <c r="DJG56"/>
      <c r="DJH56"/>
      <c r="DJI56"/>
      <c r="DJJ56"/>
      <c r="DJK56"/>
      <c r="DJL56"/>
      <c r="DJM56"/>
      <c r="DJN56"/>
      <c r="DJO56"/>
      <c r="DJP56"/>
      <c r="DJQ56"/>
      <c r="DJR56"/>
      <c r="DJS56"/>
      <c r="DJT56"/>
      <c r="DJU56"/>
      <c r="DJV56"/>
      <c r="DJW56"/>
      <c r="DJX56"/>
      <c r="DJY56"/>
      <c r="DJZ56"/>
      <c r="DKA56"/>
      <c r="DKB56"/>
      <c r="DKC56"/>
      <c r="DKD56"/>
      <c r="DKE56"/>
      <c r="DKF56"/>
      <c r="DKG56"/>
      <c r="DKH56"/>
      <c r="DKI56"/>
      <c r="DKJ56"/>
      <c r="DKK56"/>
      <c r="DKL56"/>
      <c r="DKM56"/>
      <c r="DKN56"/>
      <c r="DKO56"/>
      <c r="DKP56"/>
      <c r="DKQ56"/>
      <c r="DKR56"/>
      <c r="DKS56"/>
      <c r="DKT56"/>
      <c r="DKU56"/>
      <c r="DKV56"/>
      <c r="DKW56"/>
      <c r="DKX56"/>
      <c r="DKY56"/>
      <c r="DKZ56"/>
      <c r="DLA56"/>
      <c r="DLB56"/>
      <c r="DLC56"/>
      <c r="DLD56"/>
      <c r="DLE56"/>
      <c r="DLF56"/>
      <c r="DLG56"/>
      <c r="DLH56"/>
      <c r="DLI56"/>
      <c r="DLJ56"/>
      <c r="DLK56"/>
      <c r="DLL56"/>
      <c r="DLM56"/>
      <c r="DLN56"/>
      <c r="DLO56"/>
      <c r="DLP56"/>
      <c r="DLQ56"/>
      <c r="DLR56"/>
      <c r="DLS56"/>
      <c r="DLT56"/>
      <c r="DLU56"/>
      <c r="DLV56"/>
      <c r="DLW56"/>
      <c r="DLX56"/>
      <c r="DLY56"/>
      <c r="DLZ56"/>
      <c r="DMA56"/>
      <c r="DMB56"/>
      <c r="DMC56"/>
      <c r="DMD56"/>
      <c r="DME56"/>
      <c r="DMF56"/>
      <c r="DMG56"/>
      <c r="DMH56"/>
      <c r="DMI56"/>
      <c r="DMJ56"/>
      <c r="DMK56"/>
      <c r="DML56"/>
      <c r="DMM56"/>
      <c r="DMN56"/>
      <c r="DMO56"/>
      <c r="DMP56"/>
      <c r="DMQ56"/>
      <c r="DMR56"/>
      <c r="DMS56"/>
      <c r="DMT56"/>
      <c r="DMU56"/>
      <c r="DMV56"/>
      <c r="DMW56"/>
      <c r="DMX56"/>
      <c r="DMY56"/>
      <c r="DMZ56"/>
      <c r="DNA56"/>
      <c r="DNB56"/>
      <c r="DNC56"/>
      <c r="DND56"/>
      <c r="DNE56"/>
      <c r="DNF56"/>
      <c r="DNG56"/>
      <c r="DNH56"/>
      <c r="DNI56"/>
      <c r="DNJ56"/>
      <c r="DNK56"/>
      <c r="DNL56"/>
      <c r="DNM56"/>
      <c r="DNN56"/>
      <c r="DNO56"/>
      <c r="DNP56"/>
      <c r="DNQ56"/>
      <c r="DNR56"/>
      <c r="DNS56"/>
      <c r="DNT56"/>
      <c r="DNU56"/>
      <c r="DNV56"/>
      <c r="DNW56"/>
      <c r="DNX56"/>
      <c r="DNY56"/>
      <c r="DNZ56"/>
      <c r="DOA56"/>
      <c r="DOB56"/>
      <c r="DOC56"/>
      <c r="DOD56"/>
      <c r="DOE56"/>
      <c r="DOF56"/>
      <c r="DOG56"/>
      <c r="DOH56"/>
      <c r="DOI56"/>
      <c r="DOJ56"/>
      <c r="DOK56"/>
      <c r="DOL56"/>
      <c r="DOM56"/>
      <c r="DON56"/>
      <c r="DOO56"/>
      <c r="DOP56"/>
      <c r="DOQ56"/>
      <c r="DOR56"/>
      <c r="DOS56"/>
      <c r="DOT56"/>
      <c r="DOU56"/>
      <c r="DOV56"/>
      <c r="DOW56"/>
      <c r="DOX56"/>
      <c r="DOY56"/>
      <c r="DOZ56"/>
      <c r="DPA56"/>
      <c r="DPB56"/>
      <c r="DPC56"/>
      <c r="DPD56"/>
      <c r="DPE56"/>
      <c r="DPF56"/>
      <c r="DPG56"/>
      <c r="DPH56"/>
      <c r="DPI56"/>
      <c r="DPJ56"/>
      <c r="DPK56"/>
      <c r="DPL56"/>
      <c r="DPM56"/>
      <c r="DPN56"/>
      <c r="DPO56"/>
      <c r="DPP56"/>
      <c r="DPQ56"/>
      <c r="DPR56"/>
      <c r="DPS56"/>
      <c r="DPT56"/>
      <c r="DPU56"/>
      <c r="DPV56"/>
      <c r="DPW56"/>
      <c r="DPX56"/>
      <c r="DPY56"/>
      <c r="DPZ56"/>
      <c r="DQA56"/>
      <c r="DQB56"/>
      <c r="DQC56"/>
      <c r="DQD56"/>
      <c r="DQE56"/>
      <c r="DQF56"/>
      <c r="DQG56"/>
      <c r="DQH56"/>
      <c r="DQI56"/>
      <c r="DQJ56"/>
      <c r="DQK56"/>
      <c r="DQL56"/>
      <c r="DQM56"/>
      <c r="DQN56"/>
      <c r="DQO56"/>
      <c r="DQP56"/>
      <c r="DQQ56"/>
      <c r="DQR56"/>
      <c r="DQS56"/>
      <c r="DQT56"/>
      <c r="DQU56"/>
      <c r="DQV56"/>
      <c r="DQW56"/>
      <c r="DQX56"/>
      <c r="DQY56"/>
      <c r="DQZ56"/>
      <c r="DRA56"/>
      <c r="DRB56"/>
      <c r="DRC56"/>
      <c r="DRD56"/>
      <c r="DRE56"/>
      <c r="DRF56"/>
      <c r="DRG56"/>
      <c r="DRH56"/>
      <c r="DRI56"/>
      <c r="DRJ56"/>
      <c r="DRK56"/>
      <c r="DRL56"/>
      <c r="DRM56"/>
      <c r="DRN56"/>
      <c r="DRO56"/>
      <c r="DRP56"/>
      <c r="DRQ56"/>
      <c r="DRR56"/>
      <c r="DRS56"/>
      <c r="DRT56"/>
      <c r="DRU56"/>
      <c r="DRV56"/>
      <c r="DRW56"/>
      <c r="DRX56"/>
      <c r="DRY56"/>
      <c r="DRZ56"/>
      <c r="DSA56"/>
      <c r="DSB56"/>
      <c r="DSC56"/>
      <c r="DSD56"/>
      <c r="DSE56"/>
      <c r="DSF56"/>
      <c r="DSG56"/>
      <c r="DSH56"/>
      <c r="DSI56"/>
      <c r="DSJ56"/>
      <c r="DSK56"/>
      <c r="DSL56"/>
      <c r="DSM56"/>
      <c r="DSN56"/>
      <c r="DSO56"/>
      <c r="DSP56"/>
      <c r="DSQ56"/>
      <c r="DSR56"/>
      <c r="DSS56"/>
      <c r="DST56"/>
      <c r="DSU56"/>
      <c r="DSV56"/>
      <c r="DSW56"/>
      <c r="DSX56"/>
      <c r="DSY56"/>
      <c r="DSZ56"/>
      <c r="DTA56"/>
      <c r="DTB56"/>
      <c r="DTC56"/>
      <c r="DTD56"/>
      <c r="DTE56"/>
      <c r="DTF56"/>
      <c r="DTG56"/>
      <c r="DTH56"/>
      <c r="DTI56"/>
      <c r="DTJ56"/>
      <c r="DTK56"/>
      <c r="DTL56"/>
      <c r="DTM56"/>
      <c r="DTN56"/>
      <c r="DTO56"/>
      <c r="DTP56"/>
      <c r="DTQ56"/>
      <c r="DTR56"/>
      <c r="DTS56"/>
      <c r="DTT56"/>
      <c r="DTU56"/>
      <c r="DTV56"/>
      <c r="DTW56"/>
      <c r="DTX56"/>
      <c r="DTY56"/>
      <c r="DTZ56"/>
      <c r="DUA56"/>
      <c r="DUB56"/>
      <c r="DUC56"/>
      <c r="DUD56"/>
      <c r="DUE56"/>
      <c r="DUF56"/>
      <c r="DUG56"/>
      <c r="DUH56"/>
      <c r="DUI56"/>
      <c r="DUJ56"/>
      <c r="DUK56"/>
      <c r="DUL56"/>
      <c r="DUM56"/>
      <c r="DUN56"/>
      <c r="DUO56"/>
      <c r="DUP56"/>
      <c r="DUQ56"/>
      <c r="DUR56"/>
      <c r="DUS56"/>
      <c r="DUT56"/>
      <c r="DUU56"/>
      <c r="DUV56"/>
      <c r="DUW56"/>
      <c r="DUX56"/>
      <c r="DUY56"/>
      <c r="DUZ56"/>
      <c r="DVA56"/>
      <c r="DVB56"/>
      <c r="DVC56"/>
      <c r="DVD56"/>
      <c r="DVE56"/>
      <c r="DVF56"/>
      <c r="DVG56"/>
      <c r="DVH56"/>
      <c r="DVI56"/>
      <c r="DVJ56"/>
      <c r="DVK56"/>
      <c r="DVL56"/>
      <c r="DVM56"/>
      <c r="DVN56"/>
      <c r="DVO56"/>
      <c r="DVP56"/>
      <c r="DVQ56"/>
      <c r="DVR56"/>
      <c r="DVS56"/>
      <c r="DVT56"/>
      <c r="DVU56"/>
      <c r="DVV56"/>
      <c r="DVW56"/>
      <c r="DVX56"/>
      <c r="DVY56"/>
      <c r="DVZ56"/>
      <c r="DWA56"/>
      <c r="DWB56"/>
      <c r="DWC56"/>
      <c r="DWD56"/>
      <c r="DWE56"/>
      <c r="DWF56"/>
      <c r="DWG56"/>
      <c r="DWH56"/>
      <c r="DWI56"/>
      <c r="DWJ56"/>
      <c r="DWK56"/>
      <c r="DWL56"/>
      <c r="DWM56"/>
      <c r="DWN56"/>
      <c r="DWO56"/>
      <c r="DWP56"/>
      <c r="DWQ56"/>
      <c r="DWR56"/>
      <c r="DWS56"/>
      <c r="DWT56"/>
      <c r="DWU56"/>
      <c r="DWV56"/>
      <c r="DWW56"/>
      <c r="DWX56"/>
      <c r="DWY56"/>
      <c r="DWZ56"/>
      <c r="DXA56"/>
      <c r="DXB56"/>
      <c r="DXC56"/>
      <c r="DXD56"/>
      <c r="DXE56"/>
      <c r="DXF56"/>
      <c r="DXG56"/>
      <c r="DXH56"/>
      <c r="DXI56"/>
      <c r="DXJ56"/>
      <c r="DXK56"/>
      <c r="DXL56"/>
      <c r="DXM56"/>
      <c r="DXN56"/>
      <c r="DXO56"/>
      <c r="DXP56"/>
      <c r="DXQ56"/>
      <c r="DXR56"/>
      <c r="DXS56"/>
      <c r="DXT56"/>
      <c r="DXU56"/>
      <c r="DXV56"/>
      <c r="DXW56"/>
      <c r="DXX56"/>
      <c r="DXY56"/>
      <c r="DXZ56"/>
      <c r="DYA56"/>
      <c r="DYB56"/>
      <c r="DYC56"/>
      <c r="DYD56"/>
      <c r="DYE56"/>
      <c r="DYF56"/>
      <c r="DYG56"/>
      <c r="DYH56"/>
      <c r="DYI56"/>
      <c r="DYJ56"/>
      <c r="DYK56"/>
      <c r="DYL56"/>
      <c r="DYM56"/>
      <c r="DYN56"/>
      <c r="DYO56"/>
      <c r="DYP56"/>
      <c r="DYQ56"/>
      <c r="DYR56"/>
      <c r="DYS56"/>
      <c r="DYT56"/>
      <c r="DYU56"/>
      <c r="DYV56"/>
      <c r="DYW56"/>
      <c r="DYX56"/>
      <c r="DYY56"/>
      <c r="DYZ56"/>
      <c r="DZA56"/>
      <c r="DZB56"/>
      <c r="DZC56"/>
      <c r="DZD56"/>
      <c r="DZE56"/>
      <c r="DZF56"/>
      <c r="DZG56"/>
      <c r="DZH56"/>
      <c r="DZI56"/>
      <c r="DZJ56"/>
      <c r="DZK56"/>
      <c r="DZL56"/>
      <c r="DZM56"/>
      <c r="DZN56"/>
      <c r="DZO56"/>
      <c r="DZP56"/>
      <c r="DZQ56"/>
      <c r="DZR56"/>
      <c r="DZS56"/>
      <c r="DZT56"/>
      <c r="DZU56"/>
      <c r="DZV56"/>
      <c r="DZW56"/>
      <c r="DZX56"/>
      <c r="DZY56"/>
      <c r="DZZ56"/>
      <c r="EAA56"/>
      <c r="EAB56"/>
      <c r="EAC56"/>
      <c r="EAD56"/>
      <c r="EAE56"/>
      <c r="EAF56"/>
      <c r="EAG56"/>
      <c r="EAH56"/>
      <c r="EAI56"/>
      <c r="EAJ56"/>
      <c r="EAK56"/>
      <c r="EAL56"/>
      <c r="EAM56"/>
      <c r="EAN56"/>
      <c r="EAO56"/>
      <c r="EAP56"/>
      <c r="EAQ56"/>
      <c r="EAR56"/>
      <c r="EAS56"/>
      <c r="EAT56"/>
      <c r="EAU56"/>
      <c r="EAV56"/>
      <c r="EAW56"/>
      <c r="EAX56"/>
      <c r="EAY56"/>
      <c r="EAZ56"/>
      <c r="EBA56"/>
      <c r="EBB56"/>
      <c r="EBC56"/>
      <c r="EBD56"/>
      <c r="EBE56"/>
      <c r="EBF56"/>
      <c r="EBG56"/>
      <c r="EBH56"/>
      <c r="EBI56"/>
      <c r="EBJ56"/>
      <c r="EBK56"/>
      <c r="EBL56"/>
      <c r="EBM56"/>
      <c r="EBN56"/>
      <c r="EBO56"/>
      <c r="EBP56"/>
      <c r="EBQ56"/>
      <c r="EBR56"/>
      <c r="EBS56"/>
      <c r="EBT56"/>
      <c r="EBU56"/>
      <c r="EBV56"/>
      <c r="EBW56"/>
      <c r="EBX56"/>
      <c r="EBY56"/>
      <c r="EBZ56"/>
      <c r="ECA56"/>
      <c r="ECB56"/>
      <c r="ECC56"/>
      <c r="ECD56"/>
      <c r="ECE56"/>
      <c r="ECF56"/>
      <c r="ECG56"/>
      <c r="ECH56"/>
      <c r="ECI56"/>
      <c r="ECJ56"/>
      <c r="ECK56"/>
      <c r="ECL56"/>
      <c r="ECM56"/>
      <c r="ECN56"/>
      <c r="ECO56"/>
      <c r="ECP56"/>
      <c r="ECQ56"/>
      <c r="ECR56"/>
      <c r="ECS56"/>
      <c r="ECT56"/>
      <c r="ECU56"/>
      <c r="ECV56"/>
      <c r="ECW56"/>
      <c r="ECX56"/>
      <c r="ECY56"/>
      <c r="ECZ56"/>
      <c r="EDA56"/>
      <c r="EDB56"/>
      <c r="EDC56"/>
      <c r="EDD56"/>
      <c r="EDE56"/>
      <c r="EDF56"/>
      <c r="EDG56"/>
      <c r="EDH56"/>
      <c r="EDI56"/>
      <c r="EDJ56"/>
      <c r="EDK56"/>
      <c r="EDL56"/>
      <c r="EDM56"/>
      <c r="EDN56"/>
      <c r="EDO56"/>
      <c r="EDP56"/>
      <c r="EDQ56"/>
      <c r="EDR56"/>
      <c r="EDS56"/>
      <c r="EDT56"/>
      <c r="EDU56"/>
      <c r="EDV56"/>
      <c r="EDW56"/>
      <c r="EDX56"/>
      <c r="EDY56"/>
      <c r="EDZ56"/>
      <c r="EEA56"/>
      <c r="EEB56"/>
      <c r="EEC56"/>
      <c r="EED56"/>
      <c r="EEE56"/>
      <c r="EEF56"/>
      <c r="EEG56"/>
      <c r="EEH56"/>
      <c r="EEI56"/>
      <c r="EEJ56"/>
      <c r="EEK56"/>
      <c r="EEL56"/>
      <c r="EEM56"/>
      <c r="EEN56"/>
      <c r="EEO56"/>
      <c r="EEP56"/>
      <c r="EEQ56"/>
      <c r="EER56"/>
      <c r="EES56"/>
      <c r="EET56"/>
      <c r="EEU56"/>
      <c r="EEV56"/>
      <c r="EEW56"/>
      <c r="EEX56"/>
      <c r="EEY56"/>
      <c r="EEZ56"/>
      <c r="EFA56"/>
      <c r="EFB56"/>
      <c r="EFC56"/>
      <c r="EFD56"/>
      <c r="EFE56"/>
      <c r="EFF56"/>
      <c r="EFG56"/>
      <c r="EFH56"/>
      <c r="EFI56"/>
      <c r="EFJ56"/>
      <c r="EFK56"/>
      <c r="EFL56"/>
      <c r="EFM56"/>
      <c r="EFN56"/>
      <c r="EFO56"/>
      <c r="EFP56"/>
      <c r="EFQ56"/>
      <c r="EFR56"/>
      <c r="EFS56"/>
      <c r="EFT56"/>
      <c r="EFU56"/>
      <c r="EFV56"/>
      <c r="EFW56"/>
      <c r="EFX56"/>
      <c r="EFY56"/>
      <c r="EFZ56"/>
      <c r="EGA56"/>
      <c r="EGB56"/>
      <c r="EGC56"/>
      <c r="EGD56"/>
      <c r="EGE56"/>
      <c r="EGF56"/>
      <c r="EGG56"/>
      <c r="EGH56"/>
      <c r="EGI56"/>
      <c r="EGJ56"/>
      <c r="EGK56"/>
      <c r="EGL56"/>
      <c r="EGM56"/>
      <c r="EGN56"/>
      <c r="EGO56"/>
      <c r="EGP56"/>
      <c r="EGQ56"/>
      <c r="EGR56"/>
      <c r="EGS56"/>
      <c r="EGT56"/>
      <c r="EGU56"/>
      <c r="EGV56"/>
      <c r="EGW56"/>
      <c r="EGX56"/>
      <c r="EGY56"/>
      <c r="EGZ56"/>
      <c r="EHA56"/>
      <c r="EHB56"/>
      <c r="EHC56"/>
      <c r="EHD56"/>
      <c r="EHE56"/>
      <c r="EHF56"/>
      <c r="EHG56"/>
      <c r="EHH56"/>
      <c r="EHI56"/>
      <c r="EHJ56"/>
      <c r="EHK56"/>
      <c r="EHL56"/>
      <c r="EHM56"/>
      <c r="EHN56"/>
      <c r="EHO56"/>
      <c r="EHP56"/>
      <c r="EHQ56"/>
      <c r="EHR56"/>
      <c r="EHS56"/>
      <c r="EHT56"/>
      <c r="EHU56"/>
      <c r="EHV56"/>
      <c r="EHW56"/>
      <c r="EHX56"/>
      <c r="EHY56"/>
      <c r="EHZ56"/>
      <c r="EIA56"/>
      <c r="EIB56"/>
      <c r="EIC56"/>
      <c r="EID56"/>
      <c r="EIE56"/>
      <c r="EIF56"/>
      <c r="EIG56"/>
      <c r="EIH56"/>
      <c r="EII56"/>
      <c r="EIJ56"/>
      <c r="EIK56"/>
      <c r="EIL56"/>
      <c r="EIM56"/>
      <c r="EIN56"/>
      <c r="EIO56"/>
      <c r="EIP56"/>
      <c r="EIQ56"/>
      <c r="EIR56"/>
      <c r="EIS56"/>
      <c r="EIT56"/>
      <c r="EIU56"/>
      <c r="EIV56"/>
      <c r="EIW56"/>
      <c r="EIX56"/>
      <c r="EIY56"/>
      <c r="EIZ56"/>
      <c r="EJA56"/>
      <c r="EJB56"/>
      <c r="EJC56"/>
      <c r="EJD56"/>
      <c r="EJE56"/>
      <c r="EJF56"/>
      <c r="EJG56"/>
      <c r="EJH56"/>
      <c r="EJI56"/>
      <c r="EJJ56"/>
      <c r="EJK56"/>
      <c r="EJL56"/>
      <c r="EJM56"/>
      <c r="EJN56"/>
      <c r="EJO56"/>
      <c r="EJP56"/>
      <c r="EJQ56"/>
      <c r="EJR56"/>
      <c r="EJS56"/>
      <c r="EJT56"/>
      <c r="EJU56"/>
      <c r="EJV56"/>
      <c r="EJW56"/>
      <c r="EJX56"/>
      <c r="EJY56"/>
      <c r="EJZ56"/>
      <c r="EKA56"/>
      <c r="EKB56"/>
      <c r="EKC56"/>
      <c r="EKD56"/>
      <c r="EKE56"/>
      <c r="EKF56"/>
      <c r="EKG56"/>
      <c r="EKH56"/>
      <c r="EKI56"/>
      <c r="EKJ56"/>
      <c r="EKK56"/>
      <c r="EKL56"/>
      <c r="EKM56"/>
      <c r="EKN56"/>
      <c r="EKO56"/>
      <c r="EKP56"/>
      <c r="EKQ56"/>
      <c r="EKR56"/>
      <c r="EKS56"/>
      <c r="EKT56"/>
      <c r="EKU56"/>
      <c r="EKV56"/>
      <c r="EKW56"/>
      <c r="EKX56"/>
      <c r="EKY56"/>
      <c r="EKZ56"/>
      <c r="ELA56"/>
      <c r="ELB56"/>
      <c r="ELC56"/>
      <c r="ELD56"/>
      <c r="ELE56"/>
      <c r="ELF56"/>
      <c r="ELG56"/>
      <c r="ELH56"/>
      <c r="ELI56"/>
      <c r="ELJ56"/>
      <c r="ELK56"/>
      <c r="ELL56"/>
      <c r="ELM56"/>
      <c r="ELN56"/>
      <c r="ELO56"/>
      <c r="ELP56"/>
      <c r="ELQ56"/>
      <c r="ELR56"/>
      <c r="ELS56"/>
      <c r="ELT56"/>
      <c r="ELU56"/>
      <c r="ELV56"/>
      <c r="ELW56"/>
      <c r="ELX56"/>
      <c r="ELY56"/>
      <c r="ELZ56"/>
      <c r="EMA56"/>
      <c r="EMB56"/>
      <c r="EMC56"/>
      <c r="EMD56"/>
      <c r="EME56"/>
      <c r="EMF56"/>
      <c r="EMG56"/>
      <c r="EMH56"/>
      <c r="EMI56"/>
      <c r="EMJ56"/>
      <c r="EMK56"/>
      <c r="EML56"/>
      <c r="EMM56"/>
      <c r="EMN56"/>
      <c r="EMO56"/>
      <c r="EMP56"/>
      <c r="EMQ56"/>
      <c r="EMR56"/>
      <c r="EMS56"/>
      <c r="EMT56"/>
      <c r="EMU56"/>
      <c r="EMV56"/>
      <c r="EMW56"/>
      <c r="EMX56"/>
      <c r="EMY56"/>
      <c r="EMZ56"/>
      <c r="ENA56"/>
      <c r="ENB56"/>
      <c r="ENC56"/>
      <c r="END56"/>
      <c r="ENE56"/>
      <c r="ENF56"/>
      <c r="ENG56"/>
      <c r="ENH56"/>
      <c r="ENI56"/>
      <c r="ENJ56"/>
      <c r="ENK56"/>
      <c r="ENL56"/>
      <c r="ENM56"/>
      <c r="ENN56"/>
      <c r="ENO56"/>
      <c r="ENP56"/>
      <c r="ENQ56"/>
      <c r="ENR56"/>
      <c r="ENS56"/>
      <c r="ENT56"/>
      <c r="ENU56"/>
      <c r="ENV56"/>
      <c r="ENW56"/>
      <c r="ENX56"/>
      <c r="ENY56"/>
      <c r="ENZ56"/>
      <c r="EOA56"/>
      <c r="EOB56"/>
      <c r="EOC56"/>
      <c r="EOD56"/>
      <c r="EOE56"/>
      <c r="EOF56"/>
      <c r="EOG56"/>
      <c r="EOH56"/>
      <c r="EOI56"/>
      <c r="EOJ56"/>
      <c r="EOK56"/>
      <c r="EOL56"/>
      <c r="EOM56"/>
      <c r="EON56"/>
      <c r="EOO56"/>
      <c r="EOP56"/>
      <c r="EOQ56"/>
      <c r="EOR56"/>
      <c r="EOS56"/>
      <c r="EOT56"/>
      <c r="EOU56"/>
      <c r="EOV56"/>
      <c r="EOW56"/>
      <c r="EOX56"/>
      <c r="EOY56"/>
      <c r="EOZ56"/>
      <c r="EPA56"/>
      <c r="EPB56"/>
      <c r="EPC56"/>
      <c r="EPD56"/>
      <c r="EPE56"/>
      <c r="EPF56"/>
      <c r="EPG56"/>
      <c r="EPH56"/>
      <c r="EPI56"/>
      <c r="EPJ56"/>
      <c r="EPK56"/>
      <c r="EPL56"/>
      <c r="EPM56"/>
      <c r="EPN56"/>
      <c r="EPO56"/>
      <c r="EPP56"/>
      <c r="EPQ56"/>
      <c r="EPR56"/>
      <c r="EPS56"/>
      <c r="EPT56"/>
      <c r="EPU56"/>
      <c r="EPV56"/>
      <c r="EPW56"/>
      <c r="EPX56"/>
      <c r="EPY56"/>
      <c r="EPZ56"/>
      <c r="EQA56"/>
      <c r="EQB56"/>
      <c r="EQC56"/>
      <c r="EQD56"/>
      <c r="EQE56"/>
      <c r="EQF56"/>
      <c r="EQG56"/>
      <c r="EQH56"/>
      <c r="EQI56"/>
      <c r="EQJ56"/>
      <c r="EQK56"/>
      <c r="EQL56"/>
      <c r="EQM56"/>
      <c r="EQN56"/>
      <c r="EQO56"/>
      <c r="EQP56"/>
      <c r="EQQ56"/>
      <c r="EQR56"/>
      <c r="EQS56"/>
      <c r="EQT56"/>
      <c r="EQU56"/>
      <c r="EQV56"/>
      <c r="EQW56"/>
      <c r="EQX56"/>
      <c r="EQY56"/>
      <c r="EQZ56"/>
      <c r="ERA56"/>
      <c r="ERB56"/>
      <c r="ERC56"/>
      <c r="ERD56"/>
      <c r="ERE56"/>
      <c r="ERF56"/>
      <c r="ERG56"/>
      <c r="ERH56"/>
      <c r="ERI56"/>
      <c r="ERJ56"/>
      <c r="ERK56"/>
      <c r="ERL56"/>
      <c r="ERM56"/>
      <c r="ERN56"/>
      <c r="ERO56"/>
      <c r="ERP56"/>
      <c r="ERQ56"/>
      <c r="ERR56"/>
      <c r="ERS56"/>
      <c r="ERT56"/>
      <c r="ERU56"/>
      <c r="ERV56"/>
      <c r="ERW56"/>
      <c r="ERX56"/>
      <c r="ERY56"/>
      <c r="ERZ56"/>
      <c r="ESA56"/>
      <c r="ESB56"/>
      <c r="ESC56"/>
      <c r="ESD56"/>
      <c r="ESE56"/>
      <c r="ESF56"/>
      <c r="ESG56"/>
      <c r="ESH56"/>
      <c r="ESI56"/>
      <c r="ESJ56"/>
      <c r="ESK56"/>
      <c r="ESL56"/>
      <c r="ESM56"/>
      <c r="ESN56"/>
      <c r="ESO56"/>
      <c r="ESP56"/>
      <c r="ESQ56"/>
      <c r="ESR56"/>
      <c r="ESS56"/>
      <c r="EST56"/>
      <c r="ESU56"/>
      <c r="ESV56"/>
      <c r="ESW56"/>
      <c r="ESX56"/>
      <c r="ESY56"/>
      <c r="ESZ56"/>
      <c r="ETA56"/>
      <c r="ETB56"/>
      <c r="ETC56"/>
      <c r="ETD56"/>
      <c r="ETE56"/>
      <c r="ETF56"/>
      <c r="ETG56"/>
      <c r="ETH56"/>
      <c r="ETI56"/>
      <c r="ETJ56"/>
      <c r="ETK56"/>
      <c r="ETL56"/>
      <c r="ETM56"/>
      <c r="ETN56"/>
      <c r="ETO56"/>
      <c r="ETP56"/>
      <c r="ETQ56"/>
      <c r="ETR56"/>
      <c r="ETS56"/>
      <c r="ETT56"/>
      <c r="ETU56"/>
      <c r="ETV56"/>
      <c r="ETW56"/>
      <c r="ETX56"/>
      <c r="ETY56"/>
      <c r="ETZ56"/>
      <c r="EUA56"/>
      <c r="EUB56"/>
      <c r="EUC56"/>
      <c r="EUD56"/>
      <c r="EUE56"/>
      <c r="EUF56"/>
      <c r="EUG56"/>
      <c r="EUH56"/>
      <c r="EUI56"/>
      <c r="EUJ56"/>
      <c r="EUK56"/>
      <c r="EUL56"/>
      <c r="EUM56"/>
      <c r="EUN56"/>
      <c r="EUO56"/>
      <c r="EUP56"/>
      <c r="EUQ56"/>
      <c r="EUR56"/>
      <c r="EUS56"/>
      <c r="EUT56"/>
      <c r="EUU56"/>
      <c r="EUV56"/>
      <c r="EUW56"/>
      <c r="EUX56"/>
      <c r="EUY56"/>
      <c r="EUZ56"/>
      <c r="EVA56"/>
      <c r="EVB56"/>
      <c r="EVC56"/>
      <c r="EVD56"/>
      <c r="EVE56"/>
      <c r="EVF56"/>
      <c r="EVG56"/>
      <c r="EVH56"/>
      <c r="EVI56"/>
      <c r="EVJ56"/>
      <c r="EVK56"/>
      <c r="EVL56"/>
      <c r="EVM56"/>
      <c r="EVN56"/>
      <c r="EVO56"/>
      <c r="EVP56"/>
      <c r="EVQ56"/>
      <c r="EVR56"/>
      <c r="EVS56"/>
      <c r="EVT56"/>
      <c r="EVU56"/>
      <c r="EVV56"/>
      <c r="EVW56"/>
      <c r="EVX56"/>
      <c r="EVY56"/>
      <c r="EVZ56"/>
      <c r="EWA56"/>
      <c r="EWB56"/>
      <c r="EWC56"/>
      <c r="EWD56"/>
      <c r="EWE56"/>
      <c r="EWF56"/>
      <c r="EWG56"/>
      <c r="EWH56"/>
      <c r="EWI56"/>
      <c r="EWJ56"/>
      <c r="EWK56"/>
      <c r="EWL56"/>
      <c r="EWM56"/>
      <c r="EWN56"/>
      <c r="EWO56"/>
      <c r="EWP56"/>
      <c r="EWQ56"/>
      <c r="EWR56"/>
      <c r="EWS56"/>
      <c r="EWT56"/>
      <c r="EWU56"/>
      <c r="EWV56"/>
      <c r="EWW56"/>
      <c r="EWX56"/>
      <c r="EWY56"/>
      <c r="EWZ56"/>
      <c r="EXA56"/>
      <c r="EXB56"/>
      <c r="EXC56"/>
      <c r="EXD56"/>
      <c r="EXE56"/>
      <c r="EXF56"/>
      <c r="EXG56"/>
      <c r="EXH56"/>
      <c r="EXI56"/>
      <c r="EXJ56"/>
      <c r="EXK56"/>
      <c r="EXL56"/>
      <c r="EXM56"/>
      <c r="EXN56"/>
      <c r="EXO56"/>
      <c r="EXP56"/>
      <c r="EXQ56"/>
      <c r="EXR56"/>
      <c r="EXS56"/>
      <c r="EXT56"/>
      <c r="EXU56"/>
      <c r="EXV56"/>
      <c r="EXW56"/>
      <c r="EXX56"/>
      <c r="EXY56"/>
      <c r="EXZ56"/>
      <c r="EYA56"/>
      <c r="EYB56"/>
      <c r="EYC56"/>
      <c r="EYD56"/>
      <c r="EYE56"/>
      <c r="EYF56"/>
      <c r="EYG56"/>
      <c r="EYH56"/>
      <c r="EYI56"/>
      <c r="EYJ56"/>
      <c r="EYK56"/>
      <c r="EYL56"/>
      <c r="EYM56"/>
      <c r="EYN56"/>
      <c r="EYO56"/>
      <c r="EYP56"/>
      <c r="EYQ56"/>
      <c r="EYR56"/>
      <c r="EYS56"/>
      <c r="EYT56"/>
      <c r="EYU56"/>
      <c r="EYV56"/>
      <c r="EYW56"/>
      <c r="EYX56"/>
      <c r="EYY56"/>
      <c r="EYZ56"/>
      <c r="EZA56"/>
      <c r="EZB56"/>
      <c r="EZC56"/>
      <c r="EZD56"/>
      <c r="EZE56"/>
      <c r="EZF56"/>
      <c r="EZG56"/>
      <c r="EZH56"/>
      <c r="EZI56"/>
      <c r="EZJ56"/>
      <c r="EZK56"/>
      <c r="EZL56"/>
      <c r="EZM56"/>
      <c r="EZN56"/>
      <c r="EZO56"/>
      <c r="EZP56"/>
      <c r="EZQ56"/>
      <c r="EZR56"/>
      <c r="EZS56"/>
      <c r="EZT56"/>
      <c r="EZU56"/>
      <c r="EZV56"/>
      <c r="EZW56"/>
      <c r="EZX56"/>
      <c r="EZY56"/>
      <c r="EZZ56"/>
      <c r="FAA56"/>
      <c r="FAB56"/>
      <c r="FAC56"/>
      <c r="FAD56"/>
      <c r="FAE56"/>
      <c r="FAF56"/>
      <c r="FAG56"/>
      <c r="FAH56"/>
      <c r="FAI56"/>
      <c r="FAJ56"/>
      <c r="FAK56"/>
      <c r="FAL56"/>
      <c r="FAM56"/>
      <c r="FAN56"/>
      <c r="FAO56"/>
      <c r="FAP56"/>
      <c r="FAQ56"/>
      <c r="FAR56"/>
      <c r="FAS56"/>
      <c r="FAT56"/>
      <c r="FAU56"/>
      <c r="FAV56"/>
      <c r="FAW56"/>
      <c r="FAX56"/>
      <c r="FAY56"/>
      <c r="FAZ56"/>
      <c r="FBA56"/>
      <c r="FBB56"/>
      <c r="FBC56"/>
      <c r="FBD56"/>
      <c r="FBE56"/>
      <c r="FBF56"/>
      <c r="FBG56"/>
      <c r="FBH56"/>
      <c r="FBI56"/>
      <c r="FBJ56"/>
      <c r="FBK56"/>
      <c r="FBL56"/>
      <c r="FBM56"/>
      <c r="FBN56"/>
      <c r="FBO56"/>
      <c r="FBP56"/>
      <c r="FBQ56"/>
      <c r="FBR56"/>
      <c r="FBS56"/>
      <c r="FBT56"/>
      <c r="FBU56"/>
      <c r="FBV56"/>
      <c r="FBW56"/>
      <c r="FBX56"/>
      <c r="FBY56"/>
      <c r="FBZ56"/>
      <c r="FCA56"/>
      <c r="FCB56"/>
      <c r="FCC56"/>
      <c r="FCD56"/>
      <c r="FCE56"/>
      <c r="FCF56"/>
      <c r="FCG56"/>
      <c r="FCH56"/>
      <c r="FCI56"/>
      <c r="FCJ56"/>
      <c r="FCK56"/>
      <c r="FCL56"/>
      <c r="FCM56"/>
      <c r="FCN56"/>
      <c r="FCO56"/>
      <c r="FCP56"/>
      <c r="FCQ56"/>
      <c r="FCR56"/>
      <c r="FCS56"/>
      <c r="FCT56"/>
      <c r="FCU56"/>
      <c r="FCV56"/>
      <c r="FCW56"/>
      <c r="FCX56"/>
      <c r="FCY56"/>
      <c r="FCZ56"/>
      <c r="FDA56"/>
      <c r="FDB56"/>
      <c r="FDC56"/>
      <c r="FDD56"/>
      <c r="FDE56"/>
      <c r="FDF56"/>
      <c r="FDG56"/>
      <c r="FDH56"/>
      <c r="FDI56"/>
      <c r="FDJ56"/>
      <c r="FDK56"/>
      <c r="FDL56"/>
      <c r="FDM56"/>
      <c r="FDN56"/>
      <c r="FDO56"/>
      <c r="FDP56"/>
      <c r="FDQ56"/>
      <c r="FDR56"/>
      <c r="FDS56"/>
      <c r="FDT56"/>
      <c r="FDU56"/>
      <c r="FDV56"/>
      <c r="FDW56"/>
      <c r="FDX56"/>
      <c r="FDY56"/>
      <c r="FDZ56"/>
      <c r="FEA56"/>
      <c r="FEB56"/>
      <c r="FEC56"/>
      <c r="FED56"/>
      <c r="FEE56"/>
      <c r="FEF56"/>
      <c r="FEG56"/>
      <c r="FEH56"/>
      <c r="FEI56"/>
      <c r="FEJ56"/>
      <c r="FEK56"/>
      <c r="FEL56"/>
      <c r="FEM56"/>
      <c r="FEN56"/>
      <c r="FEO56"/>
      <c r="FEP56"/>
      <c r="FEQ56"/>
      <c r="FER56"/>
      <c r="FES56"/>
      <c r="FET56"/>
      <c r="FEU56"/>
      <c r="FEV56"/>
      <c r="FEW56"/>
      <c r="FEX56"/>
      <c r="FEY56"/>
      <c r="FEZ56"/>
      <c r="FFA56"/>
      <c r="FFB56"/>
      <c r="FFC56"/>
      <c r="FFD56"/>
      <c r="FFE56"/>
      <c r="FFF56"/>
      <c r="FFG56"/>
      <c r="FFH56"/>
      <c r="FFI56"/>
      <c r="FFJ56"/>
      <c r="FFK56"/>
      <c r="FFL56"/>
      <c r="FFM56"/>
      <c r="FFN56"/>
      <c r="FFO56"/>
      <c r="FFP56"/>
      <c r="FFQ56"/>
      <c r="FFR56"/>
      <c r="FFS56"/>
      <c r="FFT56"/>
      <c r="FFU56"/>
      <c r="FFV56"/>
      <c r="FFW56"/>
      <c r="FFX56"/>
      <c r="FFY56"/>
      <c r="FFZ56"/>
      <c r="FGA56"/>
      <c r="FGB56"/>
      <c r="FGC56"/>
      <c r="FGD56"/>
      <c r="FGE56"/>
      <c r="FGF56"/>
      <c r="FGG56"/>
      <c r="FGH56"/>
      <c r="FGI56"/>
      <c r="FGJ56"/>
      <c r="FGK56"/>
      <c r="FGL56"/>
      <c r="FGM56"/>
      <c r="FGN56"/>
      <c r="FGO56"/>
      <c r="FGP56"/>
      <c r="FGQ56"/>
      <c r="FGR56"/>
      <c r="FGS56"/>
      <c r="FGT56"/>
      <c r="FGU56"/>
      <c r="FGV56"/>
      <c r="FGW56"/>
      <c r="FGX56"/>
      <c r="FGY56"/>
      <c r="FGZ56"/>
      <c r="FHA56"/>
      <c r="FHB56"/>
      <c r="FHC56"/>
      <c r="FHD56"/>
      <c r="FHE56"/>
      <c r="FHF56"/>
      <c r="FHG56"/>
      <c r="FHH56"/>
      <c r="FHI56"/>
      <c r="FHJ56"/>
      <c r="FHK56"/>
      <c r="FHL56"/>
      <c r="FHM56"/>
      <c r="FHN56"/>
      <c r="FHO56"/>
      <c r="FHP56"/>
      <c r="FHQ56"/>
      <c r="FHR56"/>
      <c r="FHS56"/>
      <c r="FHT56"/>
      <c r="FHU56"/>
      <c r="FHV56"/>
      <c r="FHW56"/>
      <c r="FHX56"/>
      <c r="FHY56"/>
      <c r="FHZ56"/>
      <c r="FIA56"/>
      <c r="FIB56"/>
      <c r="FIC56"/>
      <c r="FID56"/>
      <c r="FIE56"/>
      <c r="FIF56"/>
      <c r="FIG56"/>
      <c r="FIH56"/>
      <c r="FII56"/>
      <c r="FIJ56"/>
      <c r="FIK56"/>
      <c r="FIL56"/>
      <c r="FIM56"/>
      <c r="FIN56"/>
      <c r="FIO56"/>
      <c r="FIP56"/>
      <c r="FIQ56"/>
      <c r="FIR56"/>
      <c r="FIS56"/>
      <c r="FIT56"/>
      <c r="FIU56"/>
      <c r="FIV56"/>
      <c r="FIW56"/>
      <c r="FIX56"/>
      <c r="FIY56"/>
      <c r="FIZ56"/>
      <c r="FJA56"/>
      <c r="FJB56"/>
      <c r="FJC56"/>
      <c r="FJD56"/>
      <c r="FJE56"/>
      <c r="FJF56"/>
      <c r="FJG56"/>
      <c r="FJH56"/>
      <c r="FJI56"/>
      <c r="FJJ56"/>
      <c r="FJK56"/>
      <c r="FJL56"/>
      <c r="FJM56"/>
      <c r="FJN56"/>
      <c r="FJO56"/>
      <c r="FJP56"/>
      <c r="FJQ56"/>
      <c r="FJR56"/>
      <c r="FJS56"/>
      <c r="FJT56"/>
      <c r="FJU56"/>
      <c r="FJV56"/>
      <c r="FJW56"/>
      <c r="FJX56"/>
      <c r="FJY56"/>
      <c r="FJZ56"/>
      <c r="FKA56"/>
      <c r="FKB56"/>
      <c r="FKC56"/>
      <c r="FKD56"/>
      <c r="FKE56"/>
      <c r="FKF56"/>
      <c r="FKG56"/>
      <c r="FKH56"/>
      <c r="FKI56"/>
      <c r="FKJ56"/>
      <c r="FKK56"/>
      <c r="FKL56"/>
      <c r="FKM56"/>
      <c r="FKN56"/>
      <c r="FKO56"/>
      <c r="FKP56"/>
      <c r="FKQ56"/>
      <c r="FKR56"/>
      <c r="FKS56"/>
      <c r="FKT56"/>
      <c r="FKU56"/>
      <c r="FKV56"/>
      <c r="FKW56"/>
      <c r="FKX56"/>
      <c r="FKY56"/>
      <c r="FKZ56"/>
      <c r="FLA56"/>
      <c r="FLB56"/>
      <c r="FLC56"/>
      <c r="FLD56"/>
      <c r="FLE56"/>
      <c r="FLF56"/>
      <c r="FLG56"/>
      <c r="FLH56"/>
      <c r="FLI56"/>
      <c r="FLJ56"/>
      <c r="FLK56"/>
      <c r="FLL56"/>
      <c r="FLM56"/>
      <c r="FLN56"/>
      <c r="FLO56"/>
      <c r="FLP56"/>
      <c r="FLQ56"/>
      <c r="FLR56"/>
      <c r="FLS56"/>
      <c r="FLT56"/>
      <c r="FLU56"/>
      <c r="FLV56"/>
      <c r="FLW56"/>
      <c r="FLX56"/>
      <c r="FLY56"/>
      <c r="FLZ56"/>
      <c r="FMA56"/>
      <c r="FMB56"/>
      <c r="FMC56"/>
      <c r="FMD56"/>
      <c r="FME56"/>
      <c r="FMF56"/>
      <c r="FMG56"/>
      <c r="FMH56"/>
      <c r="FMI56"/>
      <c r="FMJ56"/>
      <c r="FMK56"/>
      <c r="FML56"/>
      <c r="FMM56"/>
      <c r="FMN56"/>
      <c r="FMO56"/>
      <c r="FMP56"/>
      <c r="FMQ56"/>
      <c r="FMR56"/>
      <c r="FMS56"/>
      <c r="FMT56"/>
      <c r="FMU56"/>
      <c r="FMV56"/>
      <c r="FMW56"/>
      <c r="FMX56"/>
      <c r="FMY56"/>
      <c r="FMZ56"/>
      <c r="FNA56"/>
      <c r="FNB56"/>
      <c r="FNC56"/>
      <c r="FND56"/>
      <c r="FNE56"/>
      <c r="FNF56"/>
      <c r="FNG56"/>
      <c r="FNH56"/>
      <c r="FNI56"/>
      <c r="FNJ56"/>
      <c r="FNK56"/>
      <c r="FNL56"/>
      <c r="FNM56"/>
      <c r="FNN56"/>
      <c r="FNO56"/>
      <c r="FNP56"/>
      <c r="FNQ56"/>
      <c r="FNR56"/>
      <c r="FNS56"/>
      <c r="FNT56"/>
      <c r="FNU56"/>
      <c r="FNV56"/>
      <c r="FNW56"/>
      <c r="FNX56"/>
      <c r="FNY56"/>
      <c r="FNZ56"/>
      <c r="FOA56"/>
      <c r="FOB56"/>
      <c r="FOC56"/>
      <c r="FOD56"/>
      <c r="FOE56"/>
      <c r="FOF56"/>
      <c r="FOG56"/>
      <c r="FOH56"/>
      <c r="FOI56"/>
      <c r="FOJ56"/>
      <c r="FOK56"/>
      <c r="FOL56"/>
      <c r="FOM56"/>
      <c r="FON56"/>
      <c r="FOO56"/>
      <c r="FOP56"/>
      <c r="FOQ56"/>
      <c r="FOR56"/>
      <c r="FOS56"/>
      <c r="FOT56"/>
      <c r="FOU56"/>
      <c r="FOV56"/>
      <c r="FOW56"/>
      <c r="FOX56"/>
      <c r="FOY56"/>
      <c r="FOZ56"/>
      <c r="FPA56"/>
      <c r="FPB56"/>
      <c r="FPC56"/>
      <c r="FPD56"/>
      <c r="FPE56"/>
      <c r="FPF56"/>
      <c r="FPG56"/>
      <c r="FPH56"/>
      <c r="FPI56"/>
      <c r="FPJ56"/>
      <c r="FPK56"/>
      <c r="FPL56"/>
      <c r="FPM56"/>
      <c r="FPN56"/>
      <c r="FPO56"/>
      <c r="FPP56"/>
      <c r="FPQ56"/>
      <c r="FPR56"/>
      <c r="FPS56"/>
      <c r="FPT56"/>
      <c r="FPU56"/>
      <c r="FPV56"/>
      <c r="FPW56"/>
      <c r="FPX56"/>
      <c r="FPY56"/>
      <c r="FPZ56"/>
      <c r="FQA56"/>
      <c r="FQB56"/>
      <c r="FQC56"/>
      <c r="FQD56"/>
      <c r="FQE56"/>
      <c r="FQF56"/>
      <c r="FQG56"/>
      <c r="FQH56"/>
      <c r="FQI56"/>
      <c r="FQJ56"/>
      <c r="FQK56"/>
      <c r="FQL56"/>
      <c r="FQM56"/>
      <c r="FQN56"/>
      <c r="FQO56"/>
      <c r="FQP56"/>
      <c r="FQQ56"/>
      <c r="FQR56"/>
      <c r="FQS56"/>
      <c r="FQT56"/>
      <c r="FQU56"/>
      <c r="FQV56"/>
      <c r="FQW56"/>
      <c r="FQX56"/>
      <c r="FQY56"/>
      <c r="FQZ56"/>
      <c r="FRA56"/>
      <c r="FRB56"/>
      <c r="FRC56"/>
      <c r="FRD56"/>
      <c r="FRE56"/>
      <c r="FRF56"/>
      <c r="FRG56"/>
      <c r="FRH56"/>
      <c r="FRI56"/>
      <c r="FRJ56"/>
      <c r="FRK56"/>
      <c r="FRL56"/>
      <c r="FRM56"/>
      <c r="FRN56"/>
      <c r="FRO56"/>
      <c r="FRP56"/>
      <c r="FRQ56"/>
      <c r="FRR56"/>
      <c r="FRS56"/>
      <c r="FRT56"/>
      <c r="FRU56"/>
      <c r="FRV56"/>
      <c r="FRW56"/>
      <c r="FRX56"/>
      <c r="FRY56"/>
      <c r="FRZ56"/>
      <c r="FSA56"/>
      <c r="FSB56"/>
      <c r="FSC56"/>
      <c r="FSD56"/>
      <c r="FSE56"/>
      <c r="FSF56"/>
      <c r="FSG56"/>
      <c r="FSH56"/>
      <c r="FSI56"/>
      <c r="FSJ56"/>
      <c r="FSK56"/>
      <c r="FSL56"/>
      <c r="FSM56"/>
      <c r="FSN56"/>
      <c r="FSO56"/>
      <c r="FSP56"/>
      <c r="FSQ56"/>
      <c r="FSR56"/>
      <c r="FSS56"/>
      <c r="FST56"/>
      <c r="FSU56"/>
      <c r="FSV56"/>
      <c r="FSW56"/>
      <c r="FSX56"/>
      <c r="FSY56"/>
      <c r="FSZ56"/>
      <c r="FTA56"/>
      <c r="FTB56"/>
      <c r="FTC56"/>
      <c r="FTD56"/>
      <c r="FTE56"/>
      <c r="FTF56"/>
      <c r="FTG56"/>
      <c r="FTH56"/>
      <c r="FTI56"/>
      <c r="FTJ56"/>
      <c r="FTK56"/>
      <c r="FTL56"/>
      <c r="FTM56"/>
      <c r="FTN56"/>
      <c r="FTO56"/>
      <c r="FTP56"/>
      <c r="FTQ56"/>
      <c r="FTR56"/>
      <c r="FTS56"/>
      <c r="FTT56"/>
      <c r="FTU56"/>
      <c r="FTV56"/>
      <c r="FTW56"/>
      <c r="FTX56"/>
      <c r="FTY56"/>
      <c r="FTZ56"/>
      <c r="FUA56"/>
      <c r="FUB56"/>
      <c r="FUC56"/>
      <c r="FUD56"/>
      <c r="FUE56"/>
      <c r="FUF56"/>
      <c r="FUG56"/>
      <c r="FUH56"/>
      <c r="FUI56"/>
      <c r="FUJ56"/>
      <c r="FUK56"/>
      <c r="FUL56"/>
      <c r="FUM56"/>
      <c r="FUN56"/>
      <c r="FUO56"/>
      <c r="FUP56"/>
      <c r="FUQ56"/>
      <c r="FUR56"/>
      <c r="FUS56"/>
      <c r="FUT56"/>
      <c r="FUU56"/>
      <c r="FUV56"/>
      <c r="FUW56"/>
      <c r="FUX56"/>
      <c r="FUY56"/>
      <c r="FUZ56"/>
      <c r="FVA56"/>
      <c r="FVB56"/>
      <c r="FVC56"/>
      <c r="FVD56"/>
      <c r="FVE56"/>
      <c r="FVF56"/>
      <c r="FVG56"/>
      <c r="FVH56"/>
      <c r="FVI56"/>
      <c r="FVJ56"/>
      <c r="FVK56"/>
      <c r="FVL56"/>
      <c r="FVM56"/>
      <c r="FVN56"/>
      <c r="FVO56"/>
      <c r="FVP56"/>
      <c r="FVQ56"/>
      <c r="FVR56"/>
      <c r="FVS56"/>
      <c r="FVT56"/>
      <c r="FVU56"/>
      <c r="FVV56"/>
      <c r="FVW56"/>
      <c r="FVX56"/>
      <c r="FVY56"/>
      <c r="FVZ56"/>
      <c r="FWA56"/>
      <c r="FWB56"/>
      <c r="FWC56"/>
      <c r="FWD56"/>
      <c r="FWE56"/>
      <c r="FWF56"/>
      <c r="FWG56"/>
      <c r="FWH56"/>
      <c r="FWI56"/>
      <c r="FWJ56"/>
      <c r="FWK56"/>
      <c r="FWL56"/>
      <c r="FWM56"/>
      <c r="FWN56"/>
      <c r="FWO56"/>
      <c r="FWP56"/>
      <c r="FWQ56"/>
      <c r="FWR56"/>
      <c r="FWS56"/>
      <c r="FWT56"/>
      <c r="FWU56"/>
      <c r="FWV56"/>
      <c r="FWW56"/>
      <c r="FWX56"/>
      <c r="FWY56"/>
      <c r="FWZ56"/>
      <c r="FXA56"/>
      <c r="FXB56"/>
      <c r="FXC56"/>
      <c r="FXD56"/>
      <c r="FXE56"/>
      <c r="FXF56"/>
      <c r="FXG56"/>
      <c r="FXH56"/>
      <c r="FXI56"/>
      <c r="FXJ56"/>
      <c r="FXK56"/>
      <c r="FXL56"/>
      <c r="FXM56"/>
      <c r="FXN56"/>
      <c r="FXO56"/>
      <c r="FXP56"/>
      <c r="FXQ56"/>
      <c r="FXR56"/>
      <c r="FXS56"/>
      <c r="FXT56"/>
      <c r="FXU56"/>
      <c r="FXV56"/>
      <c r="FXW56"/>
      <c r="FXX56"/>
      <c r="FXY56"/>
      <c r="FXZ56"/>
      <c r="FYA56"/>
      <c r="FYB56"/>
      <c r="FYC56"/>
      <c r="FYD56"/>
      <c r="FYE56"/>
      <c r="FYF56"/>
      <c r="FYG56"/>
      <c r="FYH56"/>
      <c r="FYI56"/>
      <c r="FYJ56"/>
      <c r="FYK56"/>
      <c r="FYL56"/>
      <c r="FYM56"/>
      <c r="FYN56"/>
      <c r="FYO56"/>
      <c r="FYP56"/>
      <c r="FYQ56"/>
      <c r="FYR56"/>
      <c r="FYS56"/>
      <c r="FYT56"/>
      <c r="FYU56"/>
      <c r="FYV56"/>
      <c r="FYW56"/>
      <c r="FYX56"/>
      <c r="FYY56"/>
      <c r="FYZ56"/>
      <c r="FZA56"/>
      <c r="FZB56"/>
      <c r="FZC56"/>
      <c r="FZD56"/>
      <c r="FZE56"/>
      <c r="FZF56"/>
      <c r="FZG56"/>
      <c r="FZH56"/>
      <c r="FZI56"/>
      <c r="FZJ56"/>
      <c r="FZK56"/>
      <c r="FZL56"/>
      <c r="FZM56"/>
      <c r="FZN56"/>
      <c r="FZO56"/>
      <c r="FZP56"/>
      <c r="FZQ56"/>
      <c r="FZR56"/>
      <c r="FZS56"/>
      <c r="FZT56"/>
      <c r="FZU56"/>
      <c r="FZV56"/>
      <c r="FZW56"/>
      <c r="FZX56"/>
      <c r="FZY56"/>
      <c r="FZZ56"/>
      <c r="GAA56"/>
      <c r="GAB56"/>
      <c r="GAC56"/>
      <c r="GAD56"/>
      <c r="GAE56"/>
      <c r="GAF56"/>
      <c r="GAG56"/>
      <c r="GAH56"/>
      <c r="GAI56"/>
      <c r="GAJ56"/>
      <c r="GAK56"/>
      <c r="GAL56"/>
      <c r="GAM56"/>
      <c r="GAN56"/>
      <c r="GAO56"/>
      <c r="GAP56"/>
      <c r="GAQ56"/>
      <c r="GAR56"/>
      <c r="GAS56"/>
      <c r="GAT56"/>
      <c r="GAU56"/>
      <c r="GAV56"/>
      <c r="GAW56"/>
      <c r="GAX56"/>
      <c r="GAY56"/>
      <c r="GAZ56"/>
      <c r="GBA56"/>
      <c r="GBB56"/>
      <c r="GBC56"/>
      <c r="GBD56"/>
      <c r="GBE56"/>
      <c r="GBF56"/>
      <c r="GBG56"/>
      <c r="GBH56"/>
      <c r="GBI56"/>
      <c r="GBJ56"/>
      <c r="GBK56"/>
      <c r="GBL56"/>
      <c r="GBM56"/>
      <c r="GBN56"/>
      <c r="GBO56"/>
      <c r="GBP56"/>
      <c r="GBQ56"/>
      <c r="GBR56"/>
      <c r="GBS56"/>
      <c r="GBT56"/>
      <c r="GBU56"/>
      <c r="GBV56"/>
      <c r="GBW56"/>
      <c r="GBX56"/>
      <c r="GBY56"/>
      <c r="GBZ56"/>
      <c r="GCA56"/>
      <c r="GCB56"/>
      <c r="GCC56"/>
      <c r="GCD56"/>
      <c r="GCE56"/>
      <c r="GCF56"/>
      <c r="GCG56"/>
      <c r="GCH56"/>
      <c r="GCI56"/>
      <c r="GCJ56"/>
      <c r="GCK56"/>
      <c r="GCL56"/>
      <c r="GCM56"/>
      <c r="GCN56"/>
      <c r="GCO56"/>
      <c r="GCP56"/>
      <c r="GCQ56"/>
      <c r="GCR56"/>
      <c r="GCS56"/>
      <c r="GCT56"/>
      <c r="GCU56"/>
      <c r="GCV56"/>
      <c r="GCW56"/>
      <c r="GCX56"/>
      <c r="GCY56"/>
      <c r="GCZ56"/>
      <c r="GDA56"/>
      <c r="GDB56"/>
      <c r="GDC56"/>
      <c r="GDD56"/>
      <c r="GDE56"/>
      <c r="GDF56"/>
      <c r="GDG56"/>
      <c r="GDH56"/>
      <c r="GDI56"/>
      <c r="GDJ56"/>
      <c r="GDK56"/>
      <c r="GDL56"/>
      <c r="GDM56"/>
      <c r="GDN56"/>
      <c r="GDO56"/>
      <c r="GDP56"/>
      <c r="GDQ56"/>
      <c r="GDR56"/>
      <c r="GDS56"/>
      <c r="GDT56"/>
      <c r="GDU56"/>
      <c r="GDV56"/>
      <c r="GDW56"/>
      <c r="GDX56"/>
      <c r="GDY56"/>
      <c r="GDZ56"/>
      <c r="GEA56"/>
      <c r="GEB56"/>
      <c r="GEC56"/>
      <c r="GED56"/>
      <c r="GEE56"/>
      <c r="GEF56"/>
      <c r="GEG56"/>
      <c r="GEH56"/>
      <c r="GEI56"/>
      <c r="GEJ56"/>
      <c r="GEK56"/>
      <c r="GEL56"/>
      <c r="GEM56"/>
      <c r="GEN56"/>
      <c r="GEO56"/>
      <c r="GEP56"/>
      <c r="GEQ56"/>
      <c r="GER56"/>
      <c r="GES56"/>
      <c r="GET56"/>
      <c r="GEU56"/>
      <c r="GEV56"/>
      <c r="GEW56"/>
      <c r="GEX56"/>
      <c r="GEY56"/>
      <c r="GEZ56"/>
      <c r="GFA56"/>
      <c r="GFB56"/>
      <c r="GFC56"/>
      <c r="GFD56"/>
      <c r="GFE56"/>
      <c r="GFF56"/>
      <c r="GFG56"/>
      <c r="GFH56"/>
      <c r="GFI56"/>
      <c r="GFJ56"/>
      <c r="GFK56"/>
      <c r="GFL56"/>
      <c r="GFM56"/>
      <c r="GFN56"/>
      <c r="GFO56"/>
      <c r="GFP56"/>
      <c r="GFQ56"/>
      <c r="GFR56"/>
      <c r="GFS56"/>
      <c r="GFT56"/>
      <c r="GFU56"/>
      <c r="GFV56"/>
      <c r="GFW56"/>
      <c r="GFX56"/>
      <c r="GFY56"/>
      <c r="GFZ56"/>
      <c r="GGA56"/>
      <c r="GGB56"/>
      <c r="GGC56"/>
      <c r="GGD56"/>
      <c r="GGE56"/>
      <c r="GGF56"/>
      <c r="GGG56"/>
      <c r="GGH56"/>
      <c r="GGI56"/>
      <c r="GGJ56"/>
      <c r="GGK56"/>
      <c r="GGL56"/>
      <c r="GGM56"/>
      <c r="GGN56"/>
      <c r="GGO56"/>
      <c r="GGP56"/>
      <c r="GGQ56"/>
      <c r="GGR56"/>
      <c r="GGS56"/>
      <c r="GGT56"/>
      <c r="GGU56"/>
      <c r="GGV56"/>
      <c r="GGW56"/>
      <c r="GGX56"/>
      <c r="GGY56"/>
      <c r="GGZ56"/>
      <c r="GHA56"/>
      <c r="GHB56"/>
      <c r="GHC56"/>
      <c r="GHD56"/>
      <c r="GHE56"/>
      <c r="GHF56"/>
      <c r="GHG56"/>
      <c r="GHH56"/>
      <c r="GHI56"/>
      <c r="GHJ56"/>
      <c r="GHK56"/>
      <c r="GHL56"/>
      <c r="GHM56"/>
      <c r="GHN56"/>
      <c r="GHO56"/>
      <c r="GHP56"/>
      <c r="GHQ56"/>
      <c r="GHR56"/>
      <c r="GHS56"/>
      <c r="GHT56"/>
      <c r="GHU56"/>
      <c r="GHV56"/>
      <c r="GHW56"/>
      <c r="GHX56"/>
      <c r="GHY56"/>
      <c r="GHZ56"/>
      <c r="GIA56"/>
      <c r="GIB56"/>
      <c r="GIC56"/>
      <c r="GID56"/>
      <c r="GIE56"/>
      <c r="GIF56"/>
      <c r="GIG56"/>
      <c r="GIH56"/>
      <c r="GII56"/>
      <c r="GIJ56"/>
      <c r="GIK56"/>
      <c r="GIL56"/>
      <c r="GIM56"/>
      <c r="GIN56"/>
      <c r="GIO56"/>
      <c r="GIP56"/>
      <c r="GIQ56"/>
      <c r="GIR56"/>
      <c r="GIS56"/>
      <c r="GIT56"/>
      <c r="GIU56"/>
      <c r="GIV56"/>
      <c r="GIW56"/>
      <c r="GIX56"/>
      <c r="GIY56"/>
      <c r="GIZ56"/>
      <c r="GJA56"/>
      <c r="GJB56"/>
      <c r="GJC56"/>
      <c r="GJD56"/>
      <c r="GJE56"/>
      <c r="GJF56"/>
      <c r="GJG56"/>
      <c r="GJH56"/>
      <c r="GJI56"/>
      <c r="GJJ56"/>
      <c r="GJK56"/>
      <c r="GJL56"/>
      <c r="GJM56"/>
      <c r="GJN56"/>
      <c r="GJO56"/>
      <c r="GJP56"/>
      <c r="GJQ56"/>
      <c r="GJR56"/>
      <c r="GJS56"/>
      <c r="GJT56"/>
      <c r="GJU56"/>
      <c r="GJV56"/>
      <c r="GJW56"/>
      <c r="GJX56"/>
      <c r="GJY56"/>
      <c r="GJZ56"/>
      <c r="GKA56"/>
      <c r="GKB56"/>
      <c r="GKC56"/>
      <c r="GKD56"/>
      <c r="GKE56"/>
      <c r="GKF56"/>
      <c r="GKG56"/>
      <c r="GKH56"/>
      <c r="GKI56"/>
      <c r="GKJ56"/>
      <c r="GKK56"/>
      <c r="GKL56"/>
      <c r="GKM56"/>
      <c r="GKN56"/>
      <c r="GKO56"/>
      <c r="GKP56"/>
      <c r="GKQ56"/>
      <c r="GKR56"/>
      <c r="GKS56"/>
      <c r="GKT56"/>
      <c r="GKU56"/>
      <c r="GKV56"/>
      <c r="GKW56"/>
      <c r="GKX56"/>
      <c r="GKY56"/>
      <c r="GKZ56"/>
      <c r="GLA56"/>
      <c r="GLB56"/>
      <c r="GLC56"/>
      <c r="GLD56"/>
      <c r="GLE56"/>
      <c r="GLF56"/>
      <c r="GLG56"/>
      <c r="GLH56"/>
      <c r="GLI56"/>
      <c r="GLJ56"/>
      <c r="GLK56"/>
      <c r="GLL56"/>
      <c r="GLM56"/>
      <c r="GLN56"/>
      <c r="GLO56"/>
      <c r="GLP56"/>
      <c r="GLQ56"/>
      <c r="GLR56"/>
      <c r="GLS56"/>
      <c r="GLT56"/>
      <c r="GLU56"/>
      <c r="GLV56"/>
      <c r="GLW56"/>
      <c r="GLX56"/>
      <c r="GLY56"/>
      <c r="GLZ56"/>
      <c r="GMA56"/>
      <c r="GMB56"/>
      <c r="GMC56"/>
      <c r="GMD56"/>
      <c r="GME56"/>
      <c r="GMF56"/>
      <c r="GMG56"/>
      <c r="GMH56"/>
      <c r="GMI56"/>
      <c r="GMJ56"/>
      <c r="GMK56"/>
      <c r="GML56"/>
      <c r="GMM56"/>
      <c r="GMN56"/>
      <c r="GMO56"/>
      <c r="GMP56"/>
      <c r="GMQ56"/>
      <c r="GMR56"/>
      <c r="GMS56"/>
      <c r="GMT56"/>
      <c r="GMU56"/>
      <c r="GMV56"/>
      <c r="GMW56"/>
      <c r="GMX56"/>
      <c r="GMY56"/>
      <c r="GMZ56"/>
      <c r="GNA56"/>
      <c r="GNB56"/>
      <c r="GNC56"/>
      <c r="GND56"/>
      <c r="GNE56"/>
      <c r="GNF56"/>
      <c r="GNG56"/>
      <c r="GNH56"/>
      <c r="GNI56"/>
      <c r="GNJ56"/>
      <c r="GNK56"/>
      <c r="GNL56"/>
      <c r="GNM56"/>
      <c r="GNN56"/>
      <c r="GNO56"/>
      <c r="GNP56"/>
      <c r="GNQ56"/>
      <c r="GNR56"/>
      <c r="GNS56"/>
      <c r="GNT56"/>
      <c r="GNU56"/>
      <c r="GNV56"/>
      <c r="GNW56"/>
      <c r="GNX56"/>
      <c r="GNY56"/>
      <c r="GNZ56"/>
      <c r="GOA56"/>
      <c r="GOB56"/>
      <c r="GOC56"/>
      <c r="GOD56"/>
      <c r="GOE56"/>
      <c r="GOF56"/>
      <c r="GOG56"/>
      <c r="GOH56"/>
      <c r="GOI56"/>
      <c r="GOJ56"/>
      <c r="GOK56"/>
      <c r="GOL56"/>
      <c r="GOM56"/>
      <c r="GON56"/>
      <c r="GOO56"/>
      <c r="GOP56"/>
      <c r="GOQ56"/>
      <c r="GOR56"/>
      <c r="GOS56"/>
      <c r="GOT56"/>
      <c r="GOU56"/>
      <c r="GOV56"/>
      <c r="GOW56"/>
      <c r="GOX56"/>
      <c r="GOY56"/>
      <c r="GOZ56"/>
      <c r="GPA56"/>
      <c r="GPB56"/>
      <c r="GPC56"/>
      <c r="GPD56"/>
      <c r="GPE56"/>
      <c r="GPF56"/>
      <c r="GPG56"/>
      <c r="GPH56"/>
      <c r="GPI56"/>
      <c r="GPJ56"/>
      <c r="GPK56"/>
      <c r="GPL56"/>
      <c r="GPM56"/>
      <c r="GPN56"/>
      <c r="GPO56"/>
      <c r="GPP56"/>
      <c r="GPQ56"/>
      <c r="GPR56"/>
      <c r="GPS56"/>
      <c r="GPT56"/>
      <c r="GPU56"/>
      <c r="GPV56"/>
      <c r="GPW56"/>
      <c r="GPX56"/>
      <c r="GPY56"/>
      <c r="GPZ56"/>
      <c r="GQA56"/>
      <c r="GQB56"/>
      <c r="GQC56"/>
      <c r="GQD56"/>
      <c r="GQE56"/>
      <c r="GQF56"/>
      <c r="GQG56"/>
      <c r="GQH56"/>
      <c r="GQI56"/>
      <c r="GQJ56"/>
      <c r="GQK56"/>
      <c r="GQL56"/>
      <c r="GQM56"/>
      <c r="GQN56"/>
      <c r="GQO56"/>
      <c r="GQP56"/>
      <c r="GQQ56"/>
      <c r="GQR56"/>
      <c r="GQS56"/>
      <c r="GQT56"/>
      <c r="GQU56"/>
      <c r="GQV56"/>
      <c r="GQW56"/>
      <c r="GQX56"/>
      <c r="GQY56"/>
      <c r="GQZ56"/>
      <c r="GRA56"/>
      <c r="GRB56"/>
      <c r="GRC56"/>
      <c r="GRD56"/>
      <c r="GRE56"/>
      <c r="GRF56"/>
      <c r="GRG56"/>
      <c r="GRH56"/>
      <c r="GRI56"/>
      <c r="GRJ56"/>
      <c r="GRK56"/>
      <c r="GRL56"/>
      <c r="GRM56"/>
      <c r="GRN56"/>
      <c r="GRO56"/>
      <c r="GRP56"/>
      <c r="GRQ56"/>
      <c r="GRR56"/>
      <c r="GRS56"/>
      <c r="GRT56"/>
      <c r="GRU56"/>
      <c r="GRV56"/>
      <c r="GRW56"/>
      <c r="GRX56"/>
      <c r="GRY56"/>
      <c r="GRZ56"/>
      <c r="GSA56"/>
      <c r="GSB56"/>
      <c r="GSC56"/>
      <c r="GSD56"/>
      <c r="GSE56"/>
      <c r="GSF56"/>
      <c r="GSG56"/>
      <c r="GSH56"/>
      <c r="GSI56"/>
      <c r="GSJ56"/>
      <c r="GSK56"/>
      <c r="GSL56"/>
      <c r="GSM56"/>
      <c r="GSN56"/>
      <c r="GSO56"/>
      <c r="GSP56"/>
      <c r="GSQ56"/>
      <c r="GSR56"/>
      <c r="GSS56"/>
      <c r="GST56"/>
      <c r="GSU56"/>
      <c r="GSV56"/>
      <c r="GSW56"/>
      <c r="GSX56"/>
      <c r="GSY56"/>
      <c r="GSZ56"/>
      <c r="GTA56"/>
      <c r="GTB56"/>
      <c r="GTC56"/>
      <c r="GTD56"/>
      <c r="GTE56"/>
      <c r="GTF56"/>
      <c r="GTG56"/>
      <c r="GTH56"/>
      <c r="GTI56"/>
      <c r="GTJ56"/>
      <c r="GTK56"/>
      <c r="GTL56"/>
      <c r="GTM56"/>
      <c r="GTN56"/>
      <c r="GTO56"/>
      <c r="GTP56"/>
      <c r="GTQ56"/>
      <c r="GTR56"/>
      <c r="GTS56"/>
      <c r="GTT56"/>
      <c r="GTU56"/>
      <c r="GTV56"/>
      <c r="GTW56"/>
      <c r="GTX56"/>
      <c r="GTY56"/>
      <c r="GTZ56"/>
      <c r="GUA56"/>
      <c r="GUB56"/>
      <c r="GUC56"/>
      <c r="GUD56"/>
      <c r="GUE56"/>
      <c r="GUF56"/>
      <c r="GUG56"/>
      <c r="GUH56"/>
      <c r="GUI56"/>
      <c r="GUJ56"/>
      <c r="GUK56"/>
      <c r="GUL56"/>
      <c r="GUM56"/>
      <c r="GUN56"/>
      <c r="GUO56"/>
      <c r="GUP56"/>
      <c r="GUQ56"/>
      <c r="GUR56"/>
      <c r="GUS56"/>
      <c r="GUT56"/>
      <c r="GUU56"/>
      <c r="GUV56"/>
      <c r="GUW56"/>
      <c r="GUX56"/>
      <c r="GUY56"/>
      <c r="GUZ56"/>
      <c r="GVA56"/>
      <c r="GVB56"/>
      <c r="GVC56"/>
      <c r="GVD56"/>
      <c r="GVE56"/>
      <c r="GVF56"/>
      <c r="GVG56"/>
      <c r="GVH56"/>
      <c r="GVI56"/>
      <c r="GVJ56"/>
      <c r="GVK56"/>
      <c r="GVL56"/>
      <c r="GVM56"/>
      <c r="GVN56"/>
      <c r="GVO56"/>
      <c r="GVP56"/>
      <c r="GVQ56"/>
      <c r="GVR56"/>
      <c r="GVS56"/>
      <c r="GVT56"/>
      <c r="GVU56"/>
      <c r="GVV56"/>
      <c r="GVW56"/>
      <c r="GVX56"/>
      <c r="GVY56"/>
      <c r="GVZ56"/>
      <c r="GWA56"/>
      <c r="GWB56"/>
      <c r="GWC56"/>
      <c r="GWD56"/>
      <c r="GWE56"/>
      <c r="GWF56"/>
      <c r="GWG56"/>
      <c r="GWH56"/>
      <c r="GWI56"/>
      <c r="GWJ56"/>
      <c r="GWK56"/>
      <c r="GWL56"/>
      <c r="GWM56"/>
      <c r="GWN56"/>
      <c r="GWO56"/>
      <c r="GWP56"/>
      <c r="GWQ56"/>
      <c r="GWR56"/>
      <c r="GWS56"/>
      <c r="GWT56"/>
      <c r="GWU56"/>
      <c r="GWV56"/>
      <c r="GWW56"/>
      <c r="GWX56"/>
      <c r="GWY56"/>
      <c r="GWZ56"/>
      <c r="GXA56"/>
      <c r="GXB56"/>
      <c r="GXC56"/>
      <c r="GXD56"/>
      <c r="GXE56"/>
      <c r="GXF56"/>
      <c r="GXG56"/>
      <c r="GXH56"/>
      <c r="GXI56"/>
      <c r="GXJ56"/>
      <c r="GXK56"/>
      <c r="GXL56"/>
      <c r="GXM56"/>
      <c r="GXN56"/>
      <c r="GXO56"/>
      <c r="GXP56"/>
      <c r="GXQ56"/>
      <c r="GXR56"/>
      <c r="GXS56"/>
      <c r="GXT56"/>
      <c r="GXU56"/>
      <c r="GXV56"/>
      <c r="GXW56"/>
      <c r="GXX56"/>
      <c r="GXY56"/>
      <c r="GXZ56"/>
      <c r="GYA56"/>
      <c r="GYB56"/>
      <c r="GYC56"/>
      <c r="GYD56"/>
      <c r="GYE56"/>
      <c r="GYF56"/>
      <c r="GYG56"/>
      <c r="GYH56"/>
      <c r="GYI56"/>
      <c r="GYJ56"/>
      <c r="GYK56"/>
      <c r="GYL56"/>
      <c r="GYM56"/>
      <c r="GYN56"/>
      <c r="GYO56"/>
      <c r="GYP56"/>
      <c r="GYQ56"/>
      <c r="GYR56"/>
      <c r="GYS56"/>
      <c r="GYT56"/>
      <c r="GYU56"/>
      <c r="GYV56"/>
      <c r="GYW56"/>
      <c r="GYX56"/>
      <c r="GYY56"/>
      <c r="GYZ56"/>
      <c r="GZA56"/>
      <c r="GZB56"/>
      <c r="GZC56"/>
      <c r="GZD56"/>
      <c r="GZE56"/>
      <c r="GZF56"/>
      <c r="GZG56"/>
      <c r="GZH56"/>
      <c r="GZI56"/>
      <c r="GZJ56"/>
      <c r="GZK56"/>
      <c r="GZL56"/>
      <c r="GZM56"/>
      <c r="GZN56"/>
      <c r="GZO56"/>
      <c r="GZP56"/>
      <c r="GZQ56"/>
      <c r="GZR56"/>
      <c r="GZS56"/>
      <c r="GZT56"/>
      <c r="GZU56"/>
      <c r="GZV56"/>
      <c r="GZW56"/>
      <c r="GZX56"/>
      <c r="GZY56"/>
      <c r="GZZ56"/>
      <c r="HAA56"/>
      <c r="HAB56"/>
      <c r="HAC56"/>
      <c r="HAD56"/>
      <c r="HAE56"/>
      <c r="HAF56"/>
      <c r="HAG56"/>
      <c r="HAH56"/>
      <c r="HAI56"/>
      <c r="HAJ56"/>
      <c r="HAK56"/>
      <c r="HAL56"/>
      <c r="HAM56"/>
      <c r="HAN56"/>
      <c r="HAO56"/>
      <c r="HAP56"/>
      <c r="HAQ56"/>
      <c r="HAR56"/>
      <c r="HAS56"/>
      <c r="HAT56"/>
      <c r="HAU56"/>
      <c r="HAV56"/>
      <c r="HAW56"/>
      <c r="HAX56"/>
      <c r="HAY56"/>
      <c r="HAZ56"/>
      <c r="HBA56"/>
      <c r="HBB56"/>
      <c r="HBC56"/>
      <c r="HBD56"/>
      <c r="HBE56"/>
      <c r="HBF56"/>
      <c r="HBG56"/>
      <c r="HBH56"/>
      <c r="HBI56"/>
      <c r="HBJ56"/>
      <c r="HBK56"/>
      <c r="HBL56"/>
      <c r="HBM56"/>
      <c r="HBN56"/>
      <c r="HBO56"/>
      <c r="HBP56"/>
      <c r="HBQ56"/>
      <c r="HBR56"/>
      <c r="HBS56"/>
      <c r="HBT56"/>
      <c r="HBU56"/>
      <c r="HBV56"/>
      <c r="HBW56"/>
      <c r="HBX56"/>
      <c r="HBY56"/>
      <c r="HBZ56"/>
      <c r="HCA56"/>
      <c r="HCB56"/>
      <c r="HCC56"/>
      <c r="HCD56"/>
      <c r="HCE56"/>
      <c r="HCF56"/>
      <c r="HCG56"/>
      <c r="HCH56"/>
      <c r="HCI56"/>
      <c r="HCJ56"/>
      <c r="HCK56"/>
      <c r="HCL56"/>
      <c r="HCM56"/>
      <c r="HCN56"/>
      <c r="HCO56"/>
      <c r="HCP56"/>
      <c r="HCQ56"/>
      <c r="HCR56"/>
      <c r="HCS56"/>
      <c r="HCT56"/>
      <c r="HCU56"/>
      <c r="HCV56"/>
      <c r="HCW56"/>
      <c r="HCX56"/>
      <c r="HCY56"/>
      <c r="HCZ56"/>
      <c r="HDA56"/>
      <c r="HDB56"/>
      <c r="HDC56"/>
      <c r="HDD56"/>
      <c r="HDE56"/>
      <c r="HDF56"/>
      <c r="HDG56"/>
      <c r="HDH56"/>
      <c r="HDI56"/>
      <c r="HDJ56"/>
      <c r="HDK56"/>
      <c r="HDL56"/>
      <c r="HDM56"/>
      <c r="HDN56"/>
      <c r="HDO56"/>
      <c r="HDP56"/>
      <c r="HDQ56"/>
      <c r="HDR56"/>
      <c r="HDS56"/>
      <c r="HDT56"/>
      <c r="HDU56"/>
      <c r="HDV56"/>
      <c r="HDW56"/>
      <c r="HDX56"/>
      <c r="HDY56"/>
      <c r="HDZ56"/>
      <c r="HEA56"/>
      <c r="HEB56"/>
      <c r="HEC56"/>
      <c r="HED56"/>
      <c r="HEE56"/>
      <c r="HEF56"/>
      <c r="HEG56"/>
      <c r="HEH56"/>
      <c r="HEI56"/>
      <c r="HEJ56"/>
      <c r="HEK56"/>
      <c r="HEL56"/>
      <c r="HEM56"/>
      <c r="HEN56"/>
      <c r="HEO56"/>
      <c r="HEP56"/>
      <c r="HEQ56"/>
      <c r="HER56"/>
      <c r="HES56"/>
      <c r="HET56"/>
      <c r="HEU56"/>
      <c r="HEV56"/>
      <c r="HEW56"/>
      <c r="HEX56"/>
      <c r="HEY56"/>
      <c r="HEZ56"/>
      <c r="HFA56"/>
      <c r="HFB56"/>
      <c r="HFC56"/>
      <c r="HFD56"/>
      <c r="HFE56"/>
      <c r="HFF56"/>
      <c r="HFG56"/>
      <c r="HFH56"/>
      <c r="HFI56"/>
      <c r="HFJ56"/>
      <c r="HFK56"/>
      <c r="HFL56"/>
      <c r="HFM56"/>
      <c r="HFN56"/>
      <c r="HFO56"/>
      <c r="HFP56"/>
      <c r="HFQ56"/>
      <c r="HFR56"/>
      <c r="HFS56"/>
      <c r="HFT56"/>
      <c r="HFU56"/>
      <c r="HFV56"/>
      <c r="HFW56"/>
      <c r="HFX56"/>
      <c r="HFY56"/>
      <c r="HFZ56"/>
      <c r="HGA56"/>
      <c r="HGB56"/>
      <c r="HGC56"/>
      <c r="HGD56"/>
      <c r="HGE56"/>
      <c r="HGF56"/>
      <c r="HGG56"/>
      <c r="HGH56"/>
      <c r="HGI56"/>
      <c r="HGJ56"/>
      <c r="HGK56"/>
      <c r="HGL56"/>
      <c r="HGM56"/>
      <c r="HGN56"/>
      <c r="HGO56"/>
      <c r="HGP56"/>
      <c r="HGQ56"/>
      <c r="HGR56"/>
      <c r="HGS56"/>
      <c r="HGT56"/>
      <c r="HGU56"/>
      <c r="HGV56"/>
      <c r="HGW56"/>
      <c r="HGX56"/>
      <c r="HGY56"/>
      <c r="HGZ56"/>
      <c r="HHA56"/>
      <c r="HHB56"/>
      <c r="HHC56"/>
      <c r="HHD56"/>
      <c r="HHE56"/>
      <c r="HHF56"/>
      <c r="HHG56"/>
      <c r="HHH56"/>
      <c r="HHI56"/>
      <c r="HHJ56"/>
      <c r="HHK56"/>
      <c r="HHL56"/>
      <c r="HHM56"/>
      <c r="HHN56"/>
      <c r="HHO56"/>
      <c r="HHP56"/>
      <c r="HHQ56"/>
      <c r="HHR56"/>
      <c r="HHS56"/>
      <c r="HHT56"/>
      <c r="HHU56"/>
      <c r="HHV56"/>
      <c r="HHW56"/>
      <c r="HHX56"/>
      <c r="HHY56"/>
      <c r="HHZ56"/>
      <c r="HIA56"/>
      <c r="HIB56"/>
      <c r="HIC56"/>
      <c r="HID56"/>
      <c r="HIE56"/>
      <c r="HIF56"/>
      <c r="HIG56"/>
      <c r="HIH56"/>
      <c r="HII56"/>
      <c r="HIJ56"/>
      <c r="HIK56"/>
      <c r="HIL56"/>
      <c r="HIM56"/>
      <c r="HIN56"/>
      <c r="HIO56"/>
      <c r="HIP56"/>
      <c r="HIQ56"/>
      <c r="HIR56"/>
      <c r="HIS56"/>
      <c r="HIT56"/>
      <c r="HIU56"/>
      <c r="HIV56"/>
      <c r="HIW56"/>
      <c r="HIX56"/>
      <c r="HIY56"/>
      <c r="HIZ56"/>
      <c r="HJA56"/>
      <c r="HJB56"/>
      <c r="HJC56"/>
      <c r="HJD56"/>
      <c r="HJE56"/>
      <c r="HJF56"/>
      <c r="HJG56"/>
      <c r="HJH56"/>
      <c r="HJI56"/>
      <c r="HJJ56"/>
      <c r="HJK56"/>
      <c r="HJL56"/>
      <c r="HJM56"/>
      <c r="HJN56"/>
      <c r="HJO56"/>
      <c r="HJP56"/>
      <c r="HJQ56"/>
      <c r="HJR56"/>
      <c r="HJS56"/>
      <c r="HJT56"/>
      <c r="HJU56"/>
      <c r="HJV56"/>
      <c r="HJW56"/>
      <c r="HJX56"/>
      <c r="HJY56"/>
      <c r="HJZ56"/>
      <c r="HKA56"/>
      <c r="HKB56"/>
      <c r="HKC56"/>
      <c r="HKD56"/>
      <c r="HKE56"/>
      <c r="HKF56"/>
      <c r="HKG56"/>
      <c r="HKH56"/>
      <c r="HKI56"/>
      <c r="HKJ56"/>
      <c r="HKK56"/>
      <c r="HKL56"/>
      <c r="HKM56"/>
      <c r="HKN56"/>
      <c r="HKO56"/>
      <c r="HKP56"/>
      <c r="HKQ56"/>
      <c r="HKR56"/>
      <c r="HKS56"/>
      <c r="HKT56"/>
      <c r="HKU56"/>
      <c r="HKV56"/>
      <c r="HKW56"/>
      <c r="HKX56"/>
      <c r="HKY56"/>
      <c r="HKZ56"/>
      <c r="HLA56"/>
      <c r="HLB56"/>
      <c r="HLC56"/>
      <c r="HLD56"/>
      <c r="HLE56"/>
      <c r="HLF56"/>
      <c r="HLG56"/>
      <c r="HLH56"/>
      <c r="HLI56"/>
      <c r="HLJ56"/>
      <c r="HLK56"/>
      <c r="HLL56"/>
      <c r="HLM56"/>
      <c r="HLN56"/>
      <c r="HLO56"/>
      <c r="HLP56"/>
      <c r="HLQ56"/>
      <c r="HLR56"/>
      <c r="HLS56"/>
      <c r="HLT56"/>
      <c r="HLU56"/>
      <c r="HLV56"/>
      <c r="HLW56"/>
      <c r="HLX56"/>
      <c r="HLY56"/>
      <c r="HLZ56"/>
      <c r="HMA56"/>
      <c r="HMB56"/>
      <c r="HMC56"/>
      <c r="HMD56"/>
      <c r="HME56"/>
      <c r="HMF56"/>
      <c r="HMG56"/>
      <c r="HMH56"/>
      <c r="HMI56"/>
      <c r="HMJ56"/>
      <c r="HMK56"/>
      <c r="HML56"/>
      <c r="HMM56"/>
      <c r="HMN56"/>
      <c r="HMO56"/>
      <c r="HMP56"/>
      <c r="HMQ56"/>
      <c r="HMR56"/>
      <c r="HMS56"/>
      <c r="HMT56"/>
      <c r="HMU56"/>
      <c r="HMV56"/>
      <c r="HMW56"/>
      <c r="HMX56"/>
      <c r="HMY56"/>
      <c r="HMZ56"/>
      <c r="HNA56"/>
      <c r="HNB56"/>
      <c r="HNC56"/>
      <c r="HND56"/>
      <c r="HNE56"/>
      <c r="HNF56"/>
      <c r="HNG56"/>
      <c r="HNH56"/>
      <c r="HNI56"/>
      <c r="HNJ56"/>
      <c r="HNK56"/>
      <c r="HNL56"/>
      <c r="HNM56"/>
      <c r="HNN56"/>
      <c r="HNO56"/>
      <c r="HNP56"/>
      <c r="HNQ56"/>
      <c r="HNR56"/>
      <c r="HNS56"/>
      <c r="HNT56"/>
      <c r="HNU56"/>
      <c r="HNV56"/>
      <c r="HNW56"/>
      <c r="HNX56"/>
      <c r="HNY56"/>
      <c r="HNZ56"/>
      <c r="HOA56"/>
      <c r="HOB56"/>
      <c r="HOC56"/>
      <c r="HOD56"/>
      <c r="HOE56"/>
      <c r="HOF56"/>
      <c r="HOG56"/>
      <c r="HOH56"/>
      <c r="HOI56"/>
      <c r="HOJ56"/>
      <c r="HOK56"/>
      <c r="HOL56"/>
      <c r="HOM56"/>
      <c r="HON56"/>
      <c r="HOO56"/>
      <c r="HOP56"/>
      <c r="HOQ56"/>
      <c r="HOR56"/>
      <c r="HOS56"/>
      <c r="HOT56"/>
      <c r="HOU56"/>
      <c r="HOV56"/>
      <c r="HOW56"/>
      <c r="HOX56"/>
      <c r="HOY56"/>
      <c r="HOZ56"/>
      <c r="HPA56"/>
      <c r="HPB56"/>
      <c r="HPC56"/>
      <c r="HPD56"/>
      <c r="HPE56"/>
      <c r="HPF56"/>
      <c r="HPG56"/>
      <c r="HPH56"/>
      <c r="HPI56"/>
      <c r="HPJ56"/>
      <c r="HPK56"/>
      <c r="HPL56"/>
      <c r="HPM56"/>
      <c r="HPN56"/>
      <c r="HPO56"/>
      <c r="HPP56"/>
      <c r="HPQ56"/>
      <c r="HPR56"/>
      <c r="HPS56"/>
      <c r="HPT56"/>
      <c r="HPU56"/>
      <c r="HPV56"/>
      <c r="HPW56"/>
      <c r="HPX56"/>
      <c r="HPY56"/>
      <c r="HPZ56"/>
      <c r="HQA56"/>
      <c r="HQB56"/>
      <c r="HQC56"/>
      <c r="HQD56"/>
      <c r="HQE56"/>
      <c r="HQF56"/>
      <c r="HQG56"/>
      <c r="HQH56"/>
      <c r="HQI56"/>
      <c r="HQJ56"/>
      <c r="HQK56"/>
      <c r="HQL56"/>
      <c r="HQM56"/>
      <c r="HQN56"/>
      <c r="HQO56"/>
      <c r="HQP56"/>
      <c r="HQQ56"/>
      <c r="HQR56"/>
      <c r="HQS56"/>
      <c r="HQT56"/>
      <c r="HQU56"/>
      <c r="HQV56"/>
      <c r="HQW56"/>
      <c r="HQX56"/>
      <c r="HQY56"/>
      <c r="HQZ56"/>
      <c r="HRA56"/>
      <c r="HRB56"/>
      <c r="HRC56"/>
      <c r="HRD56"/>
      <c r="HRE56"/>
      <c r="HRF56"/>
      <c r="HRG56"/>
      <c r="HRH56"/>
      <c r="HRI56"/>
      <c r="HRJ56"/>
      <c r="HRK56"/>
      <c r="HRL56"/>
      <c r="HRM56"/>
      <c r="HRN56"/>
      <c r="HRO56"/>
      <c r="HRP56"/>
      <c r="HRQ56"/>
      <c r="HRR56"/>
      <c r="HRS56"/>
      <c r="HRT56"/>
      <c r="HRU56"/>
      <c r="HRV56"/>
      <c r="HRW56"/>
      <c r="HRX56"/>
      <c r="HRY56"/>
      <c r="HRZ56"/>
      <c r="HSA56"/>
      <c r="HSB56"/>
      <c r="HSC56"/>
      <c r="HSD56"/>
      <c r="HSE56"/>
      <c r="HSF56"/>
      <c r="HSG56"/>
      <c r="HSH56"/>
      <c r="HSI56"/>
      <c r="HSJ56"/>
      <c r="HSK56"/>
      <c r="HSL56"/>
      <c r="HSM56"/>
      <c r="HSN56"/>
      <c r="HSO56"/>
      <c r="HSP56"/>
      <c r="HSQ56"/>
      <c r="HSR56"/>
      <c r="HSS56"/>
      <c r="HST56"/>
      <c r="HSU56"/>
      <c r="HSV56"/>
      <c r="HSW56"/>
      <c r="HSX56"/>
      <c r="HSY56"/>
      <c r="HSZ56"/>
      <c r="HTA56"/>
      <c r="HTB56"/>
      <c r="HTC56"/>
      <c r="HTD56"/>
      <c r="HTE56"/>
      <c r="HTF56"/>
      <c r="HTG56"/>
      <c r="HTH56"/>
      <c r="HTI56"/>
      <c r="HTJ56"/>
      <c r="HTK56"/>
      <c r="HTL56"/>
      <c r="HTM56"/>
      <c r="HTN56"/>
      <c r="HTO56"/>
      <c r="HTP56"/>
      <c r="HTQ56"/>
      <c r="HTR56"/>
      <c r="HTS56"/>
      <c r="HTT56"/>
      <c r="HTU56"/>
      <c r="HTV56"/>
      <c r="HTW56"/>
      <c r="HTX56"/>
      <c r="HTY56"/>
      <c r="HTZ56"/>
      <c r="HUA56"/>
      <c r="HUB56"/>
      <c r="HUC56"/>
      <c r="HUD56"/>
      <c r="HUE56"/>
      <c r="HUF56"/>
      <c r="HUG56"/>
      <c r="HUH56"/>
      <c r="HUI56"/>
      <c r="HUJ56"/>
      <c r="HUK56"/>
      <c r="HUL56"/>
      <c r="HUM56"/>
      <c r="HUN56"/>
      <c r="HUO56"/>
      <c r="HUP56"/>
      <c r="HUQ56"/>
      <c r="HUR56"/>
      <c r="HUS56"/>
      <c r="HUT56"/>
      <c r="HUU56"/>
      <c r="HUV56"/>
      <c r="HUW56"/>
      <c r="HUX56"/>
      <c r="HUY56"/>
      <c r="HUZ56"/>
      <c r="HVA56"/>
      <c r="HVB56"/>
      <c r="HVC56"/>
      <c r="HVD56"/>
      <c r="HVE56"/>
      <c r="HVF56"/>
      <c r="HVG56"/>
      <c r="HVH56"/>
      <c r="HVI56"/>
      <c r="HVJ56"/>
      <c r="HVK56"/>
      <c r="HVL56"/>
      <c r="HVM56"/>
      <c r="HVN56"/>
      <c r="HVO56"/>
      <c r="HVP56"/>
      <c r="HVQ56"/>
      <c r="HVR56"/>
      <c r="HVS56"/>
      <c r="HVT56"/>
      <c r="HVU56"/>
      <c r="HVV56"/>
      <c r="HVW56"/>
      <c r="HVX56"/>
      <c r="HVY56"/>
      <c r="HVZ56"/>
      <c r="HWA56"/>
      <c r="HWB56"/>
      <c r="HWC56"/>
      <c r="HWD56"/>
      <c r="HWE56"/>
      <c r="HWF56"/>
      <c r="HWG56"/>
      <c r="HWH56"/>
      <c r="HWI56"/>
      <c r="HWJ56"/>
      <c r="HWK56"/>
      <c r="HWL56"/>
      <c r="HWM56"/>
      <c r="HWN56"/>
      <c r="HWO56"/>
      <c r="HWP56"/>
      <c r="HWQ56"/>
      <c r="HWR56"/>
      <c r="HWS56"/>
      <c r="HWT56"/>
      <c r="HWU56"/>
      <c r="HWV56"/>
      <c r="HWW56"/>
      <c r="HWX56"/>
      <c r="HWY56"/>
      <c r="HWZ56"/>
      <c r="HXA56"/>
      <c r="HXB56"/>
      <c r="HXC56"/>
      <c r="HXD56"/>
      <c r="HXE56"/>
      <c r="HXF56"/>
      <c r="HXG56"/>
      <c r="HXH56"/>
      <c r="HXI56"/>
      <c r="HXJ56"/>
      <c r="HXK56"/>
      <c r="HXL56"/>
      <c r="HXM56"/>
      <c r="HXN56"/>
      <c r="HXO56"/>
      <c r="HXP56"/>
      <c r="HXQ56"/>
      <c r="HXR56"/>
      <c r="HXS56"/>
      <c r="HXT56"/>
      <c r="HXU56"/>
      <c r="HXV56"/>
      <c r="HXW56"/>
      <c r="HXX56"/>
      <c r="HXY56"/>
      <c r="HXZ56"/>
      <c r="HYA56"/>
      <c r="HYB56"/>
      <c r="HYC56"/>
      <c r="HYD56"/>
      <c r="HYE56"/>
      <c r="HYF56"/>
      <c r="HYG56"/>
      <c r="HYH56"/>
      <c r="HYI56"/>
      <c r="HYJ56"/>
      <c r="HYK56"/>
      <c r="HYL56"/>
      <c r="HYM56"/>
      <c r="HYN56"/>
      <c r="HYO56"/>
      <c r="HYP56"/>
      <c r="HYQ56"/>
      <c r="HYR56"/>
      <c r="HYS56"/>
      <c r="HYT56"/>
      <c r="HYU56"/>
      <c r="HYV56"/>
      <c r="HYW56"/>
      <c r="HYX56"/>
      <c r="HYY56"/>
      <c r="HYZ56"/>
      <c r="HZA56"/>
      <c r="HZB56"/>
      <c r="HZC56"/>
      <c r="HZD56"/>
      <c r="HZE56"/>
      <c r="HZF56"/>
      <c r="HZG56"/>
      <c r="HZH56"/>
      <c r="HZI56"/>
      <c r="HZJ56"/>
      <c r="HZK56"/>
      <c r="HZL56"/>
      <c r="HZM56"/>
      <c r="HZN56"/>
      <c r="HZO56"/>
      <c r="HZP56"/>
      <c r="HZQ56"/>
      <c r="HZR56"/>
      <c r="HZS56"/>
      <c r="HZT56"/>
      <c r="HZU56"/>
      <c r="HZV56"/>
      <c r="HZW56"/>
      <c r="HZX56"/>
      <c r="HZY56"/>
      <c r="HZZ56"/>
      <c r="IAA56"/>
      <c r="IAB56"/>
      <c r="IAC56"/>
      <c r="IAD56"/>
      <c r="IAE56"/>
      <c r="IAF56"/>
      <c r="IAG56"/>
      <c r="IAH56"/>
      <c r="IAI56"/>
      <c r="IAJ56"/>
      <c r="IAK56"/>
      <c r="IAL56"/>
      <c r="IAM56"/>
      <c r="IAN56"/>
      <c r="IAO56"/>
      <c r="IAP56"/>
      <c r="IAQ56"/>
      <c r="IAR56"/>
      <c r="IAS56"/>
      <c r="IAT56"/>
      <c r="IAU56"/>
      <c r="IAV56"/>
      <c r="IAW56"/>
      <c r="IAX56"/>
      <c r="IAY56"/>
      <c r="IAZ56"/>
      <c r="IBA56"/>
      <c r="IBB56"/>
      <c r="IBC56"/>
      <c r="IBD56"/>
      <c r="IBE56"/>
      <c r="IBF56"/>
      <c r="IBG56"/>
      <c r="IBH56"/>
      <c r="IBI56"/>
      <c r="IBJ56"/>
      <c r="IBK56"/>
      <c r="IBL56"/>
      <c r="IBM56"/>
      <c r="IBN56"/>
      <c r="IBO56"/>
      <c r="IBP56"/>
      <c r="IBQ56"/>
      <c r="IBR56"/>
      <c r="IBS56"/>
      <c r="IBT56"/>
      <c r="IBU56"/>
      <c r="IBV56"/>
      <c r="IBW56"/>
      <c r="IBX56"/>
      <c r="IBY56"/>
      <c r="IBZ56"/>
      <c r="ICA56"/>
      <c r="ICB56"/>
      <c r="ICC56"/>
      <c r="ICD56"/>
      <c r="ICE56"/>
      <c r="ICF56"/>
      <c r="ICG56"/>
      <c r="ICH56"/>
      <c r="ICI56"/>
      <c r="ICJ56"/>
      <c r="ICK56"/>
      <c r="ICL56"/>
      <c r="ICM56"/>
      <c r="ICN56"/>
      <c r="ICO56"/>
      <c r="ICP56"/>
      <c r="ICQ56"/>
      <c r="ICR56"/>
      <c r="ICS56"/>
      <c r="ICT56"/>
      <c r="ICU56"/>
      <c r="ICV56"/>
      <c r="ICW56"/>
      <c r="ICX56"/>
      <c r="ICY56"/>
      <c r="ICZ56"/>
      <c r="IDA56"/>
      <c r="IDB56"/>
      <c r="IDC56"/>
      <c r="IDD56"/>
      <c r="IDE56"/>
      <c r="IDF56"/>
      <c r="IDG56"/>
      <c r="IDH56"/>
      <c r="IDI56"/>
      <c r="IDJ56"/>
      <c r="IDK56"/>
      <c r="IDL56"/>
      <c r="IDM56"/>
      <c r="IDN56"/>
      <c r="IDO56"/>
      <c r="IDP56"/>
      <c r="IDQ56"/>
      <c r="IDR56"/>
      <c r="IDS56"/>
      <c r="IDT56"/>
      <c r="IDU56"/>
      <c r="IDV56"/>
      <c r="IDW56"/>
      <c r="IDX56"/>
      <c r="IDY56"/>
      <c r="IDZ56"/>
      <c r="IEA56"/>
      <c r="IEB56"/>
      <c r="IEC56"/>
      <c r="IED56"/>
      <c r="IEE56"/>
      <c r="IEF56"/>
      <c r="IEG56"/>
      <c r="IEH56"/>
      <c r="IEI56"/>
      <c r="IEJ56"/>
      <c r="IEK56"/>
      <c r="IEL56"/>
      <c r="IEM56"/>
      <c r="IEN56"/>
      <c r="IEO56"/>
      <c r="IEP56"/>
      <c r="IEQ56"/>
      <c r="IER56"/>
      <c r="IES56"/>
      <c r="IET56"/>
      <c r="IEU56"/>
      <c r="IEV56"/>
      <c r="IEW56"/>
      <c r="IEX56"/>
      <c r="IEY56"/>
      <c r="IEZ56"/>
      <c r="IFA56"/>
      <c r="IFB56"/>
      <c r="IFC56"/>
      <c r="IFD56"/>
      <c r="IFE56"/>
      <c r="IFF56"/>
      <c r="IFG56"/>
      <c r="IFH56"/>
      <c r="IFI56"/>
      <c r="IFJ56"/>
      <c r="IFK56"/>
      <c r="IFL56"/>
      <c r="IFM56"/>
      <c r="IFN56"/>
      <c r="IFO56"/>
      <c r="IFP56"/>
      <c r="IFQ56"/>
      <c r="IFR56"/>
      <c r="IFS56"/>
      <c r="IFT56"/>
      <c r="IFU56"/>
      <c r="IFV56"/>
      <c r="IFW56"/>
      <c r="IFX56"/>
      <c r="IFY56"/>
      <c r="IFZ56"/>
      <c r="IGA56"/>
      <c r="IGB56"/>
      <c r="IGC56"/>
      <c r="IGD56"/>
      <c r="IGE56"/>
      <c r="IGF56"/>
      <c r="IGG56"/>
      <c r="IGH56"/>
      <c r="IGI56"/>
      <c r="IGJ56"/>
      <c r="IGK56"/>
      <c r="IGL56"/>
      <c r="IGM56"/>
      <c r="IGN56"/>
      <c r="IGO56"/>
      <c r="IGP56"/>
      <c r="IGQ56"/>
      <c r="IGR56"/>
      <c r="IGS56"/>
      <c r="IGT56"/>
      <c r="IGU56"/>
      <c r="IGV56"/>
      <c r="IGW56"/>
      <c r="IGX56"/>
      <c r="IGY56"/>
      <c r="IGZ56"/>
      <c r="IHA56"/>
      <c r="IHB56"/>
      <c r="IHC56"/>
      <c r="IHD56"/>
      <c r="IHE56"/>
      <c r="IHF56"/>
      <c r="IHG56"/>
      <c r="IHH56"/>
      <c r="IHI56"/>
      <c r="IHJ56"/>
      <c r="IHK56"/>
      <c r="IHL56"/>
      <c r="IHM56"/>
      <c r="IHN56"/>
      <c r="IHO56"/>
      <c r="IHP56"/>
      <c r="IHQ56"/>
      <c r="IHR56"/>
      <c r="IHS56"/>
      <c r="IHT56"/>
      <c r="IHU56"/>
      <c r="IHV56"/>
      <c r="IHW56"/>
      <c r="IHX56"/>
      <c r="IHY56"/>
      <c r="IHZ56"/>
      <c r="IIA56"/>
      <c r="IIB56"/>
      <c r="IIC56"/>
      <c r="IID56"/>
      <c r="IIE56"/>
      <c r="IIF56"/>
      <c r="IIG56"/>
      <c r="IIH56"/>
      <c r="III56"/>
      <c r="IIJ56"/>
      <c r="IIK56"/>
      <c r="IIL56"/>
      <c r="IIM56"/>
      <c r="IIN56"/>
      <c r="IIO56"/>
      <c r="IIP56"/>
      <c r="IIQ56"/>
      <c r="IIR56"/>
      <c r="IIS56"/>
      <c r="IIT56"/>
      <c r="IIU56"/>
      <c r="IIV56"/>
      <c r="IIW56"/>
      <c r="IIX56"/>
      <c r="IIY56"/>
      <c r="IIZ56"/>
      <c r="IJA56"/>
      <c r="IJB56"/>
      <c r="IJC56"/>
      <c r="IJD56"/>
      <c r="IJE56"/>
      <c r="IJF56"/>
      <c r="IJG56"/>
      <c r="IJH56"/>
      <c r="IJI56"/>
      <c r="IJJ56"/>
      <c r="IJK56"/>
      <c r="IJL56"/>
      <c r="IJM56"/>
      <c r="IJN56"/>
      <c r="IJO56"/>
      <c r="IJP56"/>
      <c r="IJQ56"/>
      <c r="IJR56"/>
      <c r="IJS56"/>
      <c r="IJT56"/>
      <c r="IJU56"/>
      <c r="IJV56"/>
      <c r="IJW56"/>
      <c r="IJX56"/>
      <c r="IJY56"/>
      <c r="IJZ56"/>
      <c r="IKA56"/>
      <c r="IKB56"/>
      <c r="IKC56"/>
      <c r="IKD56"/>
      <c r="IKE56"/>
      <c r="IKF56"/>
      <c r="IKG56"/>
      <c r="IKH56"/>
      <c r="IKI56"/>
      <c r="IKJ56"/>
      <c r="IKK56"/>
      <c r="IKL56"/>
      <c r="IKM56"/>
      <c r="IKN56"/>
      <c r="IKO56"/>
      <c r="IKP56"/>
      <c r="IKQ56"/>
      <c r="IKR56"/>
      <c r="IKS56"/>
      <c r="IKT56"/>
      <c r="IKU56"/>
      <c r="IKV56"/>
      <c r="IKW56"/>
      <c r="IKX56"/>
      <c r="IKY56"/>
      <c r="IKZ56"/>
      <c r="ILA56"/>
      <c r="ILB56"/>
      <c r="ILC56"/>
      <c r="ILD56"/>
      <c r="ILE56"/>
      <c r="ILF56"/>
      <c r="ILG56"/>
      <c r="ILH56"/>
      <c r="ILI56"/>
      <c r="ILJ56"/>
      <c r="ILK56"/>
      <c r="ILL56"/>
      <c r="ILM56"/>
      <c r="ILN56"/>
      <c r="ILO56"/>
      <c r="ILP56"/>
      <c r="ILQ56"/>
      <c r="ILR56"/>
      <c r="ILS56"/>
      <c r="ILT56"/>
      <c r="ILU56"/>
      <c r="ILV56"/>
      <c r="ILW56"/>
      <c r="ILX56"/>
      <c r="ILY56"/>
      <c r="ILZ56"/>
      <c r="IMA56"/>
      <c r="IMB56"/>
      <c r="IMC56"/>
      <c r="IMD56"/>
      <c r="IME56"/>
      <c r="IMF56"/>
      <c r="IMG56"/>
      <c r="IMH56"/>
      <c r="IMI56"/>
      <c r="IMJ56"/>
      <c r="IMK56"/>
      <c r="IML56"/>
      <c r="IMM56"/>
      <c r="IMN56"/>
      <c r="IMO56"/>
      <c r="IMP56"/>
      <c r="IMQ56"/>
      <c r="IMR56"/>
      <c r="IMS56"/>
      <c r="IMT56"/>
      <c r="IMU56"/>
      <c r="IMV56"/>
      <c r="IMW56"/>
      <c r="IMX56"/>
      <c r="IMY56"/>
      <c r="IMZ56"/>
      <c r="INA56"/>
      <c r="INB56"/>
      <c r="INC56"/>
      <c r="IND56"/>
      <c r="INE56"/>
      <c r="INF56"/>
      <c r="ING56"/>
      <c r="INH56"/>
      <c r="INI56"/>
      <c r="INJ56"/>
      <c r="INK56"/>
      <c r="INL56"/>
      <c r="INM56"/>
      <c r="INN56"/>
      <c r="INO56"/>
      <c r="INP56"/>
      <c r="INQ56"/>
      <c r="INR56"/>
      <c r="INS56"/>
      <c r="INT56"/>
      <c r="INU56"/>
      <c r="INV56"/>
      <c r="INW56"/>
      <c r="INX56"/>
      <c r="INY56"/>
      <c r="INZ56"/>
      <c r="IOA56"/>
      <c r="IOB56"/>
      <c r="IOC56"/>
      <c r="IOD56"/>
      <c r="IOE56"/>
      <c r="IOF56"/>
      <c r="IOG56"/>
      <c r="IOH56"/>
      <c r="IOI56"/>
      <c r="IOJ56"/>
      <c r="IOK56"/>
      <c r="IOL56"/>
      <c r="IOM56"/>
      <c r="ION56"/>
      <c r="IOO56"/>
      <c r="IOP56"/>
      <c r="IOQ56"/>
      <c r="IOR56"/>
      <c r="IOS56"/>
      <c r="IOT56"/>
      <c r="IOU56"/>
      <c r="IOV56"/>
      <c r="IOW56"/>
      <c r="IOX56"/>
      <c r="IOY56"/>
      <c r="IOZ56"/>
      <c r="IPA56"/>
      <c r="IPB56"/>
      <c r="IPC56"/>
      <c r="IPD56"/>
      <c r="IPE56"/>
      <c r="IPF56"/>
      <c r="IPG56"/>
      <c r="IPH56"/>
      <c r="IPI56"/>
      <c r="IPJ56"/>
      <c r="IPK56"/>
      <c r="IPL56"/>
      <c r="IPM56"/>
      <c r="IPN56"/>
      <c r="IPO56"/>
      <c r="IPP56"/>
      <c r="IPQ56"/>
      <c r="IPR56"/>
      <c r="IPS56"/>
      <c r="IPT56"/>
      <c r="IPU56"/>
      <c r="IPV56"/>
      <c r="IPW56"/>
      <c r="IPX56"/>
      <c r="IPY56"/>
      <c r="IPZ56"/>
      <c r="IQA56"/>
      <c r="IQB56"/>
      <c r="IQC56"/>
      <c r="IQD56"/>
      <c r="IQE56"/>
      <c r="IQF56"/>
      <c r="IQG56"/>
      <c r="IQH56"/>
      <c r="IQI56"/>
      <c r="IQJ56"/>
      <c r="IQK56"/>
      <c r="IQL56"/>
      <c r="IQM56"/>
      <c r="IQN56"/>
      <c r="IQO56"/>
      <c r="IQP56"/>
      <c r="IQQ56"/>
      <c r="IQR56"/>
      <c r="IQS56"/>
      <c r="IQT56"/>
      <c r="IQU56"/>
      <c r="IQV56"/>
      <c r="IQW56"/>
      <c r="IQX56"/>
      <c r="IQY56"/>
      <c r="IQZ56"/>
      <c r="IRA56"/>
      <c r="IRB56"/>
      <c r="IRC56"/>
      <c r="IRD56"/>
      <c r="IRE56"/>
      <c r="IRF56"/>
      <c r="IRG56"/>
      <c r="IRH56"/>
      <c r="IRI56"/>
      <c r="IRJ56"/>
      <c r="IRK56"/>
      <c r="IRL56"/>
      <c r="IRM56"/>
      <c r="IRN56"/>
      <c r="IRO56"/>
      <c r="IRP56"/>
      <c r="IRQ56"/>
      <c r="IRR56"/>
      <c r="IRS56"/>
      <c r="IRT56"/>
      <c r="IRU56"/>
      <c r="IRV56"/>
      <c r="IRW56"/>
      <c r="IRX56"/>
      <c r="IRY56"/>
      <c r="IRZ56"/>
      <c r="ISA56"/>
      <c r="ISB56"/>
      <c r="ISC56"/>
      <c r="ISD56"/>
      <c r="ISE56"/>
      <c r="ISF56"/>
      <c r="ISG56"/>
      <c r="ISH56"/>
      <c r="ISI56"/>
      <c r="ISJ56"/>
      <c r="ISK56"/>
      <c r="ISL56"/>
      <c r="ISM56"/>
      <c r="ISN56"/>
      <c r="ISO56"/>
      <c r="ISP56"/>
      <c r="ISQ56"/>
      <c r="ISR56"/>
      <c r="ISS56"/>
      <c r="IST56"/>
      <c r="ISU56"/>
      <c r="ISV56"/>
      <c r="ISW56"/>
      <c r="ISX56"/>
      <c r="ISY56"/>
      <c r="ISZ56"/>
      <c r="ITA56"/>
      <c r="ITB56"/>
      <c r="ITC56"/>
      <c r="ITD56"/>
      <c r="ITE56"/>
      <c r="ITF56"/>
      <c r="ITG56"/>
      <c r="ITH56"/>
      <c r="ITI56"/>
      <c r="ITJ56"/>
      <c r="ITK56"/>
      <c r="ITL56"/>
      <c r="ITM56"/>
      <c r="ITN56"/>
      <c r="ITO56"/>
      <c r="ITP56"/>
      <c r="ITQ56"/>
      <c r="ITR56"/>
      <c r="ITS56"/>
      <c r="ITT56"/>
      <c r="ITU56"/>
      <c r="ITV56"/>
      <c r="ITW56"/>
      <c r="ITX56"/>
      <c r="ITY56"/>
      <c r="ITZ56"/>
      <c r="IUA56"/>
      <c r="IUB56"/>
      <c r="IUC56"/>
      <c r="IUD56"/>
      <c r="IUE56"/>
      <c r="IUF56"/>
      <c r="IUG56"/>
      <c r="IUH56"/>
      <c r="IUI56"/>
      <c r="IUJ56"/>
      <c r="IUK56"/>
      <c r="IUL56"/>
      <c r="IUM56"/>
      <c r="IUN56"/>
      <c r="IUO56"/>
      <c r="IUP56"/>
      <c r="IUQ56"/>
      <c r="IUR56"/>
      <c r="IUS56"/>
      <c r="IUT56"/>
      <c r="IUU56"/>
      <c r="IUV56"/>
      <c r="IUW56"/>
      <c r="IUX56"/>
      <c r="IUY56"/>
      <c r="IUZ56"/>
      <c r="IVA56"/>
      <c r="IVB56"/>
      <c r="IVC56"/>
      <c r="IVD56"/>
      <c r="IVE56"/>
      <c r="IVF56"/>
      <c r="IVG56"/>
      <c r="IVH56"/>
      <c r="IVI56"/>
      <c r="IVJ56"/>
      <c r="IVK56"/>
      <c r="IVL56"/>
      <c r="IVM56"/>
      <c r="IVN56"/>
      <c r="IVO56"/>
      <c r="IVP56"/>
      <c r="IVQ56"/>
      <c r="IVR56"/>
      <c r="IVS56"/>
      <c r="IVT56"/>
      <c r="IVU56"/>
      <c r="IVV56"/>
      <c r="IVW56"/>
      <c r="IVX56"/>
      <c r="IVY56"/>
      <c r="IVZ56"/>
      <c r="IWA56"/>
      <c r="IWB56"/>
      <c r="IWC56"/>
      <c r="IWD56"/>
      <c r="IWE56"/>
      <c r="IWF56"/>
      <c r="IWG56"/>
      <c r="IWH56"/>
      <c r="IWI56"/>
      <c r="IWJ56"/>
      <c r="IWK56"/>
      <c r="IWL56"/>
      <c r="IWM56"/>
      <c r="IWN56"/>
      <c r="IWO56"/>
      <c r="IWP56"/>
      <c r="IWQ56"/>
      <c r="IWR56"/>
      <c r="IWS56"/>
      <c r="IWT56"/>
      <c r="IWU56"/>
      <c r="IWV56"/>
      <c r="IWW56"/>
      <c r="IWX56"/>
      <c r="IWY56"/>
      <c r="IWZ56"/>
      <c r="IXA56"/>
      <c r="IXB56"/>
      <c r="IXC56"/>
      <c r="IXD56"/>
      <c r="IXE56"/>
      <c r="IXF56"/>
      <c r="IXG56"/>
      <c r="IXH56"/>
      <c r="IXI56"/>
      <c r="IXJ56"/>
      <c r="IXK56"/>
      <c r="IXL56"/>
      <c r="IXM56"/>
      <c r="IXN56"/>
      <c r="IXO56"/>
      <c r="IXP56"/>
      <c r="IXQ56"/>
      <c r="IXR56"/>
      <c r="IXS56"/>
      <c r="IXT56"/>
      <c r="IXU56"/>
      <c r="IXV56"/>
      <c r="IXW56"/>
      <c r="IXX56"/>
      <c r="IXY56"/>
      <c r="IXZ56"/>
      <c r="IYA56"/>
      <c r="IYB56"/>
      <c r="IYC56"/>
      <c r="IYD56"/>
      <c r="IYE56"/>
      <c r="IYF56"/>
      <c r="IYG56"/>
      <c r="IYH56"/>
      <c r="IYI56"/>
      <c r="IYJ56"/>
      <c r="IYK56"/>
      <c r="IYL56"/>
      <c r="IYM56"/>
      <c r="IYN56"/>
      <c r="IYO56"/>
      <c r="IYP56"/>
      <c r="IYQ56"/>
      <c r="IYR56"/>
      <c r="IYS56"/>
      <c r="IYT56"/>
      <c r="IYU56"/>
      <c r="IYV56"/>
      <c r="IYW56"/>
      <c r="IYX56"/>
      <c r="IYY56"/>
      <c r="IYZ56"/>
      <c r="IZA56"/>
      <c r="IZB56"/>
      <c r="IZC56"/>
      <c r="IZD56"/>
      <c r="IZE56"/>
      <c r="IZF56"/>
      <c r="IZG56"/>
      <c r="IZH56"/>
      <c r="IZI56"/>
      <c r="IZJ56"/>
      <c r="IZK56"/>
      <c r="IZL56"/>
      <c r="IZM56"/>
      <c r="IZN56"/>
      <c r="IZO56"/>
      <c r="IZP56"/>
      <c r="IZQ56"/>
      <c r="IZR56"/>
      <c r="IZS56"/>
      <c r="IZT56"/>
      <c r="IZU56"/>
      <c r="IZV56"/>
      <c r="IZW56"/>
      <c r="IZX56"/>
      <c r="IZY56"/>
      <c r="IZZ56"/>
      <c r="JAA56"/>
      <c r="JAB56"/>
      <c r="JAC56"/>
      <c r="JAD56"/>
      <c r="JAE56"/>
      <c r="JAF56"/>
      <c r="JAG56"/>
      <c r="JAH56"/>
      <c r="JAI56"/>
      <c r="JAJ56"/>
      <c r="JAK56"/>
      <c r="JAL56"/>
      <c r="JAM56"/>
      <c r="JAN56"/>
      <c r="JAO56"/>
      <c r="JAP56"/>
      <c r="JAQ56"/>
      <c r="JAR56"/>
      <c r="JAS56"/>
      <c r="JAT56"/>
      <c r="JAU56"/>
      <c r="JAV56"/>
      <c r="JAW56"/>
      <c r="JAX56"/>
      <c r="JAY56"/>
      <c r="JAZ56"/>
      <c r="JBA56"/>
      <c r="JBB56"/>
      <c r="JBC56"/>
      <c r="JBD56"/>
      <c r="JBE56"/>
      <c r="JBF56"/>
      <c r="JBG56"/>
      <c r="JBH56"/>
      <c r="JBI56"/>
      <c r="JBJ56"/>
      <c r="JBK56"/>
      <c r="JBL56"/>
      <c r="JBM56"/>
      <c r="JBN56"/>
      <c r="JBO56"/>
      <c r="JBP56"/>
      <c r="JBQ56"/>
      <c r="JBR56"/>
      <c r="JBS56"/>
      <c r="JBT56"/>
      <c r="JBU56"/>
      <c r="JBV56"/>
      <c r="JBW56"/>
      <c r="JBX56"/>
      <c r="JBY56"/>
      <c r="JBZ56"/>
      <c r="JCA56"/>
      <c r="JCB56"/>
      <c r="JCC56"/>
      <c r="JCD56"/>
      <c r="JCE56"/>
      <c r="JCF56"/>
      <c r="JCG56"/>
      <c r="JCH56"/>
      <c r="JCI56"/>
      <c r="JCJ56"/>
      <c r="JCK56"/>
      <c r="JCL56"/>
      <c r="JCM56"/>
      <c r="JCN56"/>
      <c r="JCO56"/>
      <c r="JCP56"/>
      <c r="JCQ56"/>
      <c r="JCR56"/>
      <c r="JCS56"/>
      <c r="JCT56"/>
      <c r="JCU56"/>
      <c r="JCV56"/>
      <c r="JCW56"/>
      <c r="JCX56"/>
      <c r="JCY56"/>
      <c r="JCZ56"/>
      <c r="JDA56"/>
      <c r="JDB56"/>
      <c r="JDC56"/>
      <c r="JDD56"/>
      <c r="JDE56"/>
      <c r="JDF56"/>
      <c r="JDG56"/>
      <c r="JDH56"/>
      <c r="JDI56"/>
      <c r="JDJ56"/>
      <c r="JDK56"/>
      <c r="JDL56"/>
      <c r="JDM56"/>
      <c r="JDN56"/>
      <c r="JDO56"/>
      <c r="JDP56"/>
      <c r="JDQ56"/>
      <c r="JDR56"/>
      <c r="JDS56"/>
      <c r="JDT56"/>
      <c r="JDU56"/>
      <c r="JDV56"/>
      <c r="JDW56"/>
      <c r="JDX56"/>
      <c r="JDY56"/>
      <c r="JDZ56"/>
      <c r="JEA56"/>
      <c r="JEB56"/>
      <c r="JEC56"/>
      <c r="JED56"/>
      <c r="JEE56"/>
      <c r="JEF56"/>
      <c r="JEG56"/>
      <c r="JEH56"/>
      <c r="JEI56"/>
      <c r="JEJ56"/>
      <c r="JEK56"/>
      <c r="JEL56"/>
      <c r="JEM56"/>
      <c r="JEN56"/>
      <c r="JEO56"/>
      <c r="JEP56"/>
      <c r="JEQ56"/>
      <c r="JER56"/>
      <c r="JES56"/>
      <c r="JET56"/>
      <c r="JEU56"/>
      <c r="JEV56"/>
      <c r="JEW56"/>
      <c r="JEX56"/>
      <c r="JEY56"/>
      <c r="JEZ56"/>
      <c r="JFA56"/>
      <c r="JFB56"/>
      <c r="JFC56"/>
      <c r="JFD56"/>
      <c r="JFE56"/>
      <c r="JFF56"/>
      <c r="JFG56"/>
      <c r="JFH56"/>
      <c r="JFI56"/>
      <c r="JFJ56"/>
      <c r="JFK56"/>
      <c r="JFL56"/>
      <c r="JFM56"/>
      <c r="JFN56"/>
      <c r="JFO56"/>
      <c r="JFP56"/>
      <c r="JFQ56"/>
      <c r="JFR56"/>
      <c r="JFS56"/>
      <c r="JFT56"/>
      <c r="JFU56"/>
      <c r="JFV56"/>
      <c r="JFW56"/>
      <c r="JFX56"/>
      <c r="JFY56"/>
      <c r="JFZ56"/>
      <c r="JGA56"/>
      <c r="JGB56"/>
      <c r="JGC56"/>
      <c r="JGD56"/>
      <c r="JGE56"/>
      <c r="JGF56"/>
      <c r="JGG56"/>
      <c r="JGH56"/>
      <c r="JGI56"/>
      <c r="JGJ56"/>
      <c r="JGK56"/>
      <c r="JGL56"/>
      <c r="JGM56"/>
      <c r="JGN56"/>
      <c r="JGO56"/>
      <c r="JGP56"/>
      <c r="JGQ56"/>
      <c r="JGR56"/>
      <c r="JGS56"/>
      <c r="JGT56"/>
      <c r="JGU56"/>
      <c r="JGV56"/>
      <c r="JGW56"/>
      <c r="JGX56"/>
      <c r="JGY56"/>
      <c r="JGZ56"/>
      <c r="JHA56"/>
      <c r="JHB56"/>
      <c r="JHC56"/>
      <c r="JHD56"/>
      <c r="JHE56"/>
      <c r="JHF56"/>
      <c r="JHG56"/>
      <c r="JHH56"/>
      <c r="JHI56"/>
      <c r="JHJ56"/>
      <c r="JHK56"/>
      <c r="JHL56"/>
      <c r="JHM56"/>
      <c r="JHN56"/>
      <c r="JHO56"/>
      <c r="JHP56"/>
      <c r="JHQ56"/>
      <c r="JHR56"/>
      <c r="JHS56"/>
      <c r="JHT56"/>
      <c r="JHU56"/>
      <c r="JHV56"/>
      <c r="JHW56"/>
      <c r="JHX56"/>
      <c r="JHY56"/>
      <c r="JHZ56"/>
      <c r="JIA56"/>
      <c r="JIB56"/>
      <c r="JIC56"/>
      <c r="JID56"/>
      <c r="JIE56"/>
      <c r="JIF56"/>
      <c r="JIG56"/>
      <c r="JIH56"/>
      <c r="JII56"/>
      <c r="JIJ56"/>
      <c r="JIK56"/>
      <c r="JIL56"/>
      <c r="JIM56"/>
      <c r="JIN56"/>
      <c r="JIO56"/>
      <c r="JIP56"/>
      <c r="JIQ56"/>
      <c r="JIR56"/>
      <c r="JIS56"/>
      <c r="JIT56"/>
      <c r="JIU56"/>
      <c r="JIV56"/>
      <c r="JIW56"/>
      <c r="JIX56"/>
      <c r="JIY56"/>
      <c r="JIZ56"/>
      <c r="JJA56"/>
      <c r="JJB56"/>
      <c r="JJC56"/>
      <c r="JJD56"/>
      <c r="JJE56"/>
      <c r="JJF56"/>
      <c r="JJG56"/>
      <c r="JJH56"/>
      <c r="JJI56"/>
      <c r="JJJ56"/>
      <c r="JJK56"/>
      <c r="JJL56"/>
      <c r="JJM56"/>
      <c r="JJN56"/>
      <c r="JJO56"/>
      <c r="JJP56"/>
      <c r="JJQ56"/>
      <c r="JJR56"/>
      <c r="JJS56"/>
      <c r="JJT56"/>
      <c r="JJU56"/>
      <c r="JJV56"/>
      <c r="JJW56"/>
      <c r="JJX56"/>
      <c r="JJY56"/>
      <c r="JJZ56"/>
      <c r="JKA56"/>
      <c r="JKB56"/>
      <c r="JKC56"/>
      <c r="JKD56"/>
      <c r="JKE56"/>
      <c r="JKF56"/>
      <c r="JKG56"/>
      <c r="JKH56"/>
      <c r="JKI56"/>
      <c r="JKJ56"/>
      <c r="JKK56"/>
      <c r="JKL56"/>
      <c r="JKM56"/>
      <c r="JKN56"/>
      <c r="JKO56"/>
      <c r="JKP56"/>
      <c r="JKQ56"/>
      <c r="JKR56"/>
      <c r="JKS56"/>
      <c r="JKT56"/>
      <c r="JKU56"/>
      <c r="JKV56"/>
      <c r="JKW56"/>
      <c r="JKX56"/>
      <c r="JKY56"/>
      <c r="JKZ56"/>
      <c r="JLA56"/>
      <c r="JLB56"/>
      <c r="JLC56"/>
      <c r="JLD56"/>
      <c r="JLE56"/>
      <c r="JLF56"/>
      <c r="JLG56"/>
      <c r="JLH56"/>
      <c r="JLI56"/>
      <c r="JLJ56"/>
      <c r="JLK56"/>
      <c r="JLL56"/>
      <c r="JLM56"/>
      <c r="JLN56"/>
      <c r="JLO56"/>
      <c r="JLP56"/>
      <c r="JLQ56"/>
      <c r="JLR56"/>
      <c r="JLS56"/>
      <c r="JLT56"/>
      <c r="JLU56"/>
      <c r="JLV56"/>
      <c r="JLW56"/>
      <c r="JLX56"/>
      <c r="JLY56"/>
      <c r="JLZ56"/>
      <c r="JMA56"/>
      <c r="JMB56"/>
      <c r="JMC56"/>
      <c r="JMD56"/>
      <c r="JME56"/>
      <c r="JMF56"/>
      <c r="JMG56"/>
      <c r="JMH56"/>
      <c r="JMI56"/>
      <c r="JMJ56"/>
      <c r="JMK56"/>
      <c r="JML56"/>
      <c r="JMM56"/>
      <c r="JMN56"/>
      <c r="JMO56"/>
      <c r="JMP56"/>
      <c r="JMQ56"/>
      <c r="JMR56"/>
      <c r="JMS56"/>
      <c r="JMT56"/>
      <c r="JMU56"/>
      <c r="JMV56"/>
      <c r="JMW56"/>
      <c r="JMX56"/>
      <c r="JMY56"/>
      <c r="JMZ56"/>
      <c r="JNA56"/>
      <c r="JNB56"/>
      <c r="JNC56"/>
      <c r="JND56"/>
      <c r="JNE56"/>
      <c r="JNF56"/>
      <c r="JNG56"/>
      <c r="JNH56"/>
      <c r="JNI56"/>
      <c r="JNJ56"/>
      <c r="JNK56"/>
      <c r="JNL56"/>
      <c r="JNM56"/>
      <c r="JNN56"/>
      <c r="JNO56"/>
      <c r="JNP56"/>
      <c r="JNQ56"/>
      <c r="JNR56"/>
      <c r="JNS56"/>
      <c r="JNT56"/>
      <c r="JNU56"/>
      <c r="JNV56"/>
      <c r="JNW56"/>
      <c r="JNX56"/>
      <c r="JNY56"/>
      <c r="JNZ56"/>
      <c r="JOA56"/>
      <c r="JOB56"/>
      <c r="JOC56"/>
      <c r="JOD56"/>
      <c r="JOE56"/>
      <c r="JOF56"/>
      <c r="JOG56"/>
      <c r="JOH56"/>
      <c r="JOI56"/>
      <c r="JOJ56"/>
      <c r="JOK56"/>
      <c r="JOL56"/>
      <c r="JOM56"/>
      <c r="JON56"/>
      <c r="JOO56"/>
      <c r="JOP56"/>
      <c r="JOQ56"/>
      <c r="JOR56"/>
      <c r="JOS56"/>
      <c r="JOT56"/>
      <c r="JOU56"/>
      <c r="JOV56"/>
      <c r="JOW56"/>
      <c r="JOX56"/>
      <c r="JOY56"/>
      <c r="JOZ56"/>
      <c r="JPA56"/>
      <c r="JPB56"/>
      <c r="JPC56"/>
      <c r="JPD56"/>
      <c r="JPE56"/>
      <c r="JPF56"/>
      <c r="JPG56"/>
      <c r="JPH56"/>
      <c r="JPI56"/>
      <c r="JPJ56"/>
      <c r="JPK56"/>
      <c r="JPL56"/>
      <c r="JPM56"/>
      <c r="JPN56"/>
      <c r="JPO56"/>
      <c r="JPP56"/>
      <c r="JPQ56"/>
      <c r="JPR56"/>
      <c r="JPS56"/>
      <c r="JPT56"/>
      <c r="JPU56"/>
      <c r="JPV56"/>
      <c r="JPW56"/>
      <c r="JPX56"/>
      <c r="JPY56"/>
      <c r="JPZ56"/>
      <c r="JQA56"/>
      <c r="JQB56"/>
      <c r="JQC56"/>
      <c r="JQD56"/>
      <c r="JQE56"/>
      <c r="JQF56"/>
      <c r="JQG56"/>
      <c r="JQH56"/>
      <c r="JQI56"/>
      <c r="JQJ56"/>
      <c r="JQK56"/>
      <c r="JQL56"/>
      <c r="JQM56"/>
      <c r="JQN56"/>
      <c r="JQO56"/>
      <c r="JQP56"/>
      <c r="JQQ56"/>
      <c r="JQR56"/>
      <c r="JQS56"/>
      <c r="JQT56"/>
      <c r="JQU56"/>
      <c r="JQV56"/>
      <c r="JQW56"/>
      <c r="JQX56"/>
      <c r="JQY56"/>
      <c r="JQZ56"/>
      <c r="JRA56"/>
      <c r="JRB56"/>
      <c r="JRC56"/>
      <c r="JRD56"/>
      <c r="JRE56"/>
      <c r="JRF56"/>
      <c r="JRG56"/>
      <c r="JRH56"/>
      <c r="JRI56"/>
      <c r="JRJ56"/>
      <c r="JRK56"/>
      <c r="JRL56"/>
      <c r="JRM56"/>
      <c r="JRN56"/>
      <c r="JRO56"/>
      <c r="JRP56"/>
      <c r="JRQ56"/>
      <c r="JRR56"/>
      <c r="JRS56"/>
      <c r="JRT56"/>
      <c r="JRU56"/>
      <c r="JRV56"/>
      <c r="JRW56"/>
      <c r="JRX56"/>
      <c r="JRY56"/>
      <c r="JRZ56"/>
      <c r="JSA56"/>
      <c r="JSB56"/>
      <c r="JSC56"/>
      <c r="JSD56"/>
      <c r="JSE56"/>
      <c r="JSF56"/>
      <c r="JSG56"/>
      <c r="JSH56"/>
      <c r="JSI56"/>
      <c r="JSJ56"/>
      <c r="JSK56"/>
      <c r="JSL56"/>
      <c r="JSM56"/>
      <c r="JSN56"/>
      <c r="JSO56"/>
      <c r="JSP56"/>
      <c r="JSQ56"/>
      <c r="JSR56"/>
      <c r="JSS56"/>
      <c r="JST56"/>
      <c r="JSU56"/>
      <c r="JSV56"/>
      <c r="JSW56"/>
      <c r="JSX56"/>
      <c r="JSY56"/>
      <c r="JSZ56"/>
      <c r="JTA56"/>
      <c r="JTB56"/>
      <c r="JTC56"/>
      <c r="JTD56"/>
      <c r="JTE56"/>
      <c r="JTF56"/>
      <c r="JTG56"/>
      <c r="JTH56"/>
      <c r="JTI56"/>
      <c r="JTJ56"/>
      <c r="JTK56"/>
      <c r="JTL56"/>
      <c r="JTM56"/>
      <c r="JTN56"/>
      <c r="JTO56"/>
      <c r="JTP56"/>
      <c r="JTQ56"/>
      <c r="JTR56"/>
      <c r="JTS56"/>
      <c r="JTT56"/>
      <c r="JTU56"/>
      <c r="JTV56"/>
      <c r="JTW56"/>
      <c r="JTX56"/>
      <c r="JTY56"/>
      <c r="JTZ56"/>
      <c r="JUA56"/>
      <c r="JUB56"/>
      <c r="JUC56"/>
      <c r="JUD56"/>
      <c r="JUE56"/>
      <c r="JUF56"/>
      <c r="JUG56"/>
      <c r="JUH56"/>
      <c r="JUI56"/>
      <c r="JUJ56"/>
      <c r="JUK56"/>
      <c r="JUL56"/>
      <c r="JUM56"/>
      <c r="JUN56"/>
      <c r="JUO56"/>
      <c r="JUP56"/>
      <c r="JUQ56"/>
      <c r="JUR56"/>
      <c r="JUS56"/>
      <c r="JUT56"/>
      <c r="JUU56"/>
      <c r="JUV56"/>
      <c r="JUW56"/>
      <c r="JUX56"/>
      <c r="JUY56"/>
      <c r="JUZ56"/>
      <c r="JVA56"/>
      <c r="JVB56"/>
      <c r="JVC56"/>
      <c r="JVD56"/>
      <c r="JVE56"/>
      <c r="JVF56"/>
      <c r="JVG56"/>
      <c r="JVH56"/>
      <c r="JVI56"/>
      <c r="JVJ56"/>
      <c r="JVK56"/>
      <c r="JVL56"/>
      <c r="JVM56"/>
      <c r="JVN56"/>
      <c r="JVO56"/>
      <c r="JVP56"/>
      <c r="JVQ56"/>
      <c r="JVR56"/>
      <c r="JVS56"/>
      <c r="JVT56"/>
      <c r="JVU56"/>
      <c r="JVV56"/>
      <c r="JVW56"/>
      <c r="JVX56"/>
      <c r="JVY56"/>
      <c r="JVZ56"/>
      <c r="JWA56"/>
      <c r="JWB56"/>
      <c r="JWC56"/>
      <c r="JWD56"/>
      <c r="JWE56"/>
      <c r="JWF56"/>
      <c r="JWG56"/>
      <c r="JWH56"/>
      <c r="JWI56"/>
      <c r="JWJ56"/>
      <c r="JWK56"/>
      <c r="JWL56"/>
      <c r="JWM56"/>
      <c r="JWN56"/>
      <c r="JWO56"/>
      <c r="JWP56"/>
      <c r="JWQ56"/>
      <c r="JWR56"/>
      <c r="JWS56"/>
      <c r="JWT56"/>
      <c r="JWU56"/>
      <c r="JWV56"/>
      <c r="JWW56"/>
      <c r="JWX56"/>
      <c r="JWY56"/>
      <c r="JWZ56"/>
      <c r="JXA56"/>
      <c r="JXB56"/>
      <c r="JXC56"/>
      <c r="JXD56"/>
      <c r="JXE56"/>
      <c r="JXF56"/>
      <c r="JXG56"/>
      <c r="JXH56"/>
      <c r="JXI56"/>
      <c r="JXJ56"/>
      <c r="JXK56"/>
      <c r="JXL56"/>
      <c r="JXM56"/>
      <c r="JXN56"/>
      <c r="JXO56"/>
      <c r="JXP56"/>
      <c r="JXQ56"/>
      <c r="JXR56"/>
      <c r="JXS56"/>
      <c r="JXT56"/>
      <c r="JXU56"/>
      <c r="JXV56"/>
      <c r="JXW56"/>
      <c r="JXX56"/>
      <c r="JXY56"/>
      <c r="JXZ56"/>
      <c r="JYA56"/>
      <c r="JYB56"/>
      <c r="JYC56"/>
      <c r="JYD56"/>
      <c r="JYE56"/>
      <c r="JYF56"/>
      <c r="JYG56"/>
      <c r="JYH56"/>
      <c r="JYI56"/>
      <c r="JYJ56"/>
      <c r="JYK56"/>
      <c r="JYL56"/>
      <c r="JYM56"/>
      <c r="JYN56"/>
      <c r="JYO56"/>
      <c r="JYP56"/>
      <c r="JYQ56"/>
      <c r="JYR56"/>
      <c r="JYS56"/>
      <c r="JYT56"/>
      <c r="JYU56"/>
      <c r="JYV56"/>
      <c r="JYW56"/>
      <c r="JYX56"/>
      <c r="JYY56"/>
      <c r="JYZ56"/>
      <c r="JZA56"/>
      <c r="JZB56"/>
      <c r="JZC56"/>
      <c r="JZD56"/>
      <c r="JZE56"/>
      <c r="JZF56"/>
      <c r="JZG56"/>
      <c r="JZH56"/>
      <c r="JZI56"/>
      <c r="JZJ56"/>
      <c r="JZK56"/>
      <c r="JZL56"/>
      <c r="JZM56"/>
      <c r="JZN56"/>
      <c r="JZO56"/>
      <c r="JZP56"/>
      <c r="JZQ56"/>
      <c r="JZR56"/>
      <c r="JZS56"/>
      <c r="JZT56"/>
      <c r="JZU56"/>
      <c r="JZV56"/>
      <c r="JZW56"/>
      <c r="JZX56"/>
      <c r="JZY56"/>
      <c r="JZZ56"/>
      <c r="KAA56"/>
      <c r="KAB56"/>
      <c r="KAC56"/>
      <c r="KAD56"/>
      <c r="KAE56"/>
      <c r="KAF56"/>
      <c r="KAG56"/>
      <c r="KAH56"/>
      <c r="KAI56"/>
      <c r="KAJ56"/>
      <c r="KAK56"/>
      <c r="KAL56"/>
      <c r="KAM56"/>
      <c r="KAN56"/>
      <c r="KAO56"/>
      <c r="KAP56"/>
      <c r="KAQ56"/>
      <c r="KAR56"/>
      <c r="KAS56"/>
      <c r="KAT56"/>
      <c r="KAU56"/>
      <c r="KAV56"/>
      <c r="KAW56"/>
      <c r="KAX56"/>
      <c r="KAY56"/>
      <c r="KAZ56"/>
      <c r="KBA56"/>
      <c r="KBB56"/>
      <c r="KBC56"/>
      <c r="KBD56"/>
      <c r="KBE56"/>
      <c r="KBF56"/>
      <c r="KBG56"/>
      <c r="KBH56"/>
      <c r="KBI56"/>
      <c r="KBJ56"/>
      <c r="KBK56"/>
      <c r="KBL56"/>
      <c r="KBM56"/>
      <c r="KBN56"/>
      <c r="KBO56"/>
      <c r="KBP56"/>
      <c r="KBQ56"/>
      <c r="KBR56"/>
      <c r="KBS56"/>
      <c r="KBT56"/>
      <c r="KBU56"/>
      <c r="KBV56"/>
      <c r="KBW56"/>
      <c r="KBX56"/>
      <c r="KBY56"/>
      <c r="KBZ56"/>
      <c r="KCA56"/>
      <c r="KCB56"/>
      <c r="KCC56"/>
      <c r="KCD56"/>
      <c r="KCE56"/>
      <c r="KCF56"/>
      <c r="KCG56"/>
      <c r="KCH56"/>
      <c r="KCI56"/>
      <c r="KCJ56"/>
      <c r="KCK56"/>
      <c r="KCL56"/>
      <c r="KCM56"/>
      <c r="KCN56"/>
      <c r="KCO56"/>
      <c r="KCP56"/>
      <c r="KCQ56"/>
      <c r="KCR56"/>
      <c r="KCS56"/>
      <c r="KCT56"/>
      <c r="KCU56"/>
      <c r="KCV56"/>
      <c r="KCW56"/>
      <c r="KCX56"/>
      <c r="KCY56"/>
      <c r="KCZ56"/>
      <c r="KDA56"/>
      <c r="KDB56"/>
      <c r="KDC56"/>
      <c r="KDD56"/>
      <c r="KDE56"/>
      <c r="KDF56"/>
      <c r="KDG56"/>
      <c r="KDH56"/>
      <c r="KDI56"/>
      <c r="KDJ56"/>
      <c r="KDK56"/>
      <c r="KDL56"/>
      <c r="KDM56"/>
      <c r="KDN56"/>
      <c r="KDO56"/>
      <c r="KDP56"/>
      <c r="KDQ56"/>
      <c r="KDR56"/>
      <c r="KDS56"/>
      <c r="KDT56"/>
      <c r="KDU56"/>
      <c r="KDV56"/>
      <c r="KDW56"/>
      <c r="KDX56"/>
      <c r="KDY56"/>
      <c r="KDZ56"/>
      <c r="KEA56"/>
      <c r="KEB56"/>
      <c r="KEC56"/>
      <c r="KED56"/>
      <c r="KEE56"/>
      <c r="KEF56"/>
      <c r="KEG56"/>
      <c r="KEH56"/>
      <c r="KEI56"/>
      <c r="KEJ56"/>
      <c r="KEK56"/>
      <c r="KEL56"/>
      <c r="KEM56"/>
      <c r="KEN56"/>
      <c r="KEO56"/>
      <c r="KEP56"/>
      <c r="KEQ56"/>
      <c r="KER56"/>
      <c r="KES56"/>
      <c r="KET56"/>
      <c r="KEU56"/>
      <c r="KEV56"/>
      <c r="KEW56"/>
      <c r="KEX56"/>
      <c r="KEY56"/>
      <c r="KEZ56"/>
      <c r="KFA56"/>
      <c r="KFB56"/>
      <c r="KFC56"/>
      <c r="KFD56"/>
      <c r="KFE56"/>
      <c r="KFF56"/>
      <c r="KFG56"/>
      <c r="KFH56"/>
      <c r="KFI56"/>
      <c r="KFJ56"/>
      <c r="KFK56"/>
      <c r="KFL56"/>
      <c r="KFM56"/>
      <c r="KFN56"/>
      <c r="KFO56"/>
      <c r="KFP56"/>
      <c r="KFQ56"/>
      <c r="KFR56"/>
      <c r="KFS56"/>
      <c r="KFT56"/>
      <c r="KFU56"/>
      <c r="KFV56"/>
      <c r="KFW56"/>
      <c r="KFX56"/>
      <c r="KFY56"/>
      <c r="KFZ56"/>
      <c r="KGA56"/>
      <c r="KGB56"/>
      <c r="KGC56"/>
      <c r="KGD56"/>
      <c r="KGE56"/>
      <c r="KGF56"/>
      <c r="KGG56"/>
      <c r="KGH56"/>
      <c r="KGI56"/>
      <c r="KGJ56"/>
      <c r="KGK56"/>
      <c r="KGL56"/>
      <c r="KGM56"/>
      <c r="KGN56"/>
      <c r="KGO56"/>
      <c r="KGP56"/>
      <c r="KGQ56"/>
      <c r="KGR56"/>
      <c r="KGS56"/>
      <c r="KGT56"/>
      <c r="KGU56"/>
      <c r="KGV56"/>
      <c r="KGW56"/>
      <c r="KGX56"/>
      <c r="KGY56"/>
      <c r="KGZ56"/>
      <c r="KHA56"/>
      <c r="KHB56"/>
      <c r="KHC56"/>
      <c r="KHD56"/>
      <c r="KHE56"/>
      <c r="KHF56"/>
      <c r="KHG56"/>
      <c r="KHH56"/>
      <c r="KHI56"/>
      <c r="KHJ56"/>
      <c r="KHK56"/>
      <c r="KHL56"/>
      <c r="KHM56"/>
      <c r="KHN56"/>
      <c r="KHO56"/>
      <c r="KHP56"/>
      <c r="KHQ56"/>
      <c r="KHR56"/>
      <c r="KHS56"/>
      <c r="KHT56"/>
      <c r="KHU56"/>
      <c r="KHV56"/>
      <c r="KHW56"/>
      <c r="KHX56"/>
      <c r="KHY56"/>
      <c r="KHZ56"/>
      <c r="KIA56"/>
      <c r="KIB56"/>
      <c r="KIC56"/>
      <c r="KID56"/>
      <c r="KIE56"/>
      <c r="KIF56"/>
      <c r="KIG56"/>
      <c r="KIH56"/>
      <c r="KII56"/>
      <c r="KIJ56"/>
      <c r="KIK56"/>
      <c r="KIL56"/>
      <c r="KIM56"/>
      <c r="KIN56"/>
      <c r="KIO56"/>
      <c r="KIP56"/>
      <c r="KIQ56"/>
      <c r="KIR56"/>
      <c r="KIS56"/>
      <c r="KIT56"/>
      <c r="KIU56"/>
      <c r="KIV56"/>
      <c r="KIW56"/>
      <c r="KIX56"/>
      <c r="KIY56"/>
      <c r="KIZ56"/>
      <c r="KJA56"/>
      <c r="KJB56"/>
      <c r="KJC56"/>
      <c r="KJD56"/>
      <c r="KJE56"/>
      <c r="KJF56"/>
      <c r="KJG56"/>
      <c r="KJH56"/>
      <c r="KJI56"/>
      <c r="KJJ56"/>
      <c r="KJK56"/>
      <c r="KJL56"/>
      <c r="KJM56"/>
      <c r="KJN56"/>
      <c r="KJO56"/>
      <c r="KJP56"/>
      <c r="KJQ56"/>
      <c r="KJR56"/>
      <c r="KJS56"/>
      <c r="KJT56"/>
      <c r="KJU56"/>
      <c r="KJV56"/>
      <c r="KJW56"/>
      <c r="KJX56"/>
      <c r="KJY56"/>
      <c r="KJZ56"/>
      <c r="KKA56"/>
      <c r="KKB56"/>
      <c r="KKC56"/>
      <c r="KKD56"/>
      <c r="KKE56"/>
      <c r="KKF56"/>
      <c r="KKG56"/>
      <c r="KKH56"/>
      <c r="KKI56"/>
      <c r="KKJ56"/>
      <c r="KKK56"/>
      <c r="KKL56"/>
      <c r="KKM56"/>
      <c r="KKN56"/>
      <c r="KKO56"/>
      <c r="KKP56"/>
      <c r="KKQ56"/>
      <c r="KKR56"/>
      <c r="KKS56"/>
      <c r="KKT56"/>
      <c r="KKU56"/>
      <c r="KKV56"/>
      <c r="KKW56"/>
      <c r="KKX56"/>
      <c r="KKY56"/>
      <c r="KKZ56"/>
      <c r="KLA56"/>
      <c r="KLB56"/>
      <c r="KLC56"/>
      <c r="KLD56"/>
      <c r="KLE56"/>
      <c r="KLF56"/>
      <c r="KLG56"/>
      <c r="KLH56"/>
      <c r="KLI56"/>
      <c r="KLJ56"/>
      <c r="KLK56"/>
      <c r="KLL56"/>
      <c r="KLM56"/>
      <c r="KLN56"/>
      <c r="KLO56"/>
      <c r="KLP56"/>
      <c r="KLQ56"/>
      <c r="KLR56"/>
      <c r="KLS56"/>
      <c r="KLT56"/>
      <c r="KLU56"/>
      <c r="KLV56"/>
      <c r="KLW56"/>
      <c r="KLX56"/>
      <c r="KLY56"/>
      <c r="KLZ56"/>
      <c r="KMA56"/>
      <c r="KMB56"/>
      <c r="KMC56"/>
      <c r="KMD56"/>
      <c r="KME56"/>
      <c r="KMF56"/>
      <c r="KMG56"/>
      <c r="KMH56"/>
      <c r="KMI56"/>
      <c r="KMJ56"/>
      <c r="KMK56"/>
      <c r="KML56"/>
      <c r="KMM56"/>
      <c r="KMN56"/>
      <c r="KMO56"/>
      <c r="KMP56"/>
      <c r="KMQ56"/>
      <c r="KMR56"/>
      <c r="KMS56"/>
      <c r="KMT56"/>
      <c r="KMU56"/>
      <c r="KMV56"/>
      <c r="KMW56"/>
      <c r="KMX56"/>
      <c r="KMY56"/>
      <c r="KMZ56"/>
      <c r="KNA56"/>
      <c r="KNB56"/>
      <c r="KNC56"/>
      <c r="KND56"/>
      <c r="KNE56"/>
      <c r="KNF56"/>
      <c r="KNG56"/>
      <c r="KNH56"/>
      <c r="KNI56"/>
      <c r="KNJ56"/>
      <c r="KNK56"/>
      <c r="KNL56"/>
      <c r="KNM56"/>
      <c r="KNN56"/>
      <c r="KNO56"/>
      <c r="KNP56"/>
      <c r="KNQ56"/>
      <c r="KNR56"/>
      <c r="KNS56"/>
      <c r="KNT56"/>
      <c r="KNU56"/>
      <c r="KNV56"/>
      <c r="KNW56"/>
      <c r="KNX56"/>
      <c r="KNY56"/>
      <c r="KNZ56"/>
      <c r="KOA56"/>
      <c r="KOB56"/>
      <c r="KOC56"/>
      <c r="KOD56"/>
      <c r="KOE56"/>
      <c r="KOF56"/>
      <c r="KOG56"/>
      <c r="KOH56"/>
      <c r="KOI56"/>
      <c r="KOJ56"/>
      <c r="KOK56"/>
      <c r="KOL56"/>
      <c r="KOM56"/>
      <c r="KON56"/>
      <c r="KOO56"/>
      <c r="KOP56"/>
      <c r="KOQ56"/>
      <c r="KOR56"/>
      <c r="KOS56"/>
      <c r="KOT56"/>
      <c r="KOU56"/>
      <c r="KOV56"/>
      <c r="KOW56"/>
      <c r="KOX56"/>
      <c r="KOY56"/>
      <c r="KOZ56"/>
      <c r="KPA56"/>
      <c r="KPB56"/>
      <c r="KPC56"/>
      <c r="KPD56"/>
      <c r="KPE56"/>
      <c r="KPF56"/>
      <c r="KPG56"/>
      <c r="KPH56"/>
      <c r="KPI56"/>
      <c r="KPJ56"/>
      <c r="KPK56"/>
      <c r="KPL56"/>
      <c r="KPM56"/>
      <c r="KPN56"/>
      <c r="KPO56"/>
      <c r="KPP56"/>
      <c r="KPQ56"/>
      <c r="KPR56"/>
      <c r="KPS56"/>
      <c r="KPT56"/>
      <c r="KPU56"/>
      <c r="KPV56"/>
      <c r="KPW56"/>
      <c r="KPX56"/>
      <c r="KPY56"/>
      <c r="KPZ56"/>
      <c r="KQA56"/>
      <c r="KQB56"/>
      <c r="KQC56"/>
      <c r="KQD56"/>
      <c r="KQE56"/>
      <c r="KQF56"/>
      <c r="KQG56"/>
      <c r="KQH56"/>
      <c r="KQI56"/>
      <c r="KQJ56"/>
      <c r="KQK56"/>
      <c r="KQL56"/>
      <c r="KQM56"/>
      <c r="KQN56"/>
      <c r="KQO56"/>
      <c r="KQP56"/>
      <c r="KQQ56"/>
      <c r="KQR56"/>
      <c r="KQS56"/>
      <c r="KQT56"/>
      <c r="KQU56"/>
      <c r="KQV56"/>
      <c r="KQW56"/>
      <c r="KQX56"/>
      <c r="KQY56"/>
      <c r="KQZ56"/>
      <c r="KRA56"/>
      <c r="KRB56"/>
      <c r="KRC56"/>
      <c r="KRD56"/>
      <c r="KRE56"/>
      <c r="KRF56"/>
      <c r="KRG56"/>
      <c r="KRH56"/>
      <c r="KRI56"/>
      <c r="KRJ56"/>
      <c r="KRK56"/>
      <c r="KRL56"/>
      <c r="KRM56"/>
      <c r="KRN56"/>
      <c r="KRO56"/>
      <c r="KRP56"/>
      <c r="KRQ56"/>
      <c r="KRR56"/>
      <c r="KRS56"/>
      <c r="KRT56"/>
      <c r="KRU56"/>
      <c r="KRV56"/>
      <c r="KRW56"/>
      <c r="KRX56"/>
      <c r="KRY56"/>
      <c r="KRZ56"/>
      <c r="KSA56"/>
      <c r="KSB56"/>
      <c r="KSC56"/>
      <c r="KSD56"/>
      <c r="KSE56"/>
      <c r="KSF56"/>
      <c r="KSG56"/>
      <c r="KSH56"/>
      <c r="KSI56"/>
      <c r="KSJ56"/>
      <c r="KSK56"/>
      <c r="KSL56"/>
      <c r="KSM56"/>
      <c r="KSN56"/>
      <c r="KSO56"/>
      <c r="KSP56"/>
      <c r="KSQ56"/>
      <c r="KSR56"/>
      <c r="KSS56"/>
      <c r="KST56"/>
      <c r="KSU56"/>
      <c r="KSV56"/>
      <c r="KSW56"/>
      <c r="KSX56"/>
      <c r="KSY56"/>
      <c r="KSZ56"/>
      <c r="KTA56"/>
      <c r="KTB56"/>
      <c r="KTC56"/>
      <c r="KTD56"/>
      <c r="KTE56"/>
      <c r="KTF56"/>
      <c r="KTG56"/>
      <c r="KTH56"/>
      <c r="KTI56"/>
      <c r="KTJ56"/>
      <c r="KTK56"/>
      <c r="KTL56"/>
      <c r="KTM56"/>
      <c r="KTN56"/>
      <c r="KTO56"/>
      <c r="KTP56"/>
      <c r="KTQ56"/>
      <c r="KTR56"/>
      <c r="KTS56"/>
      <c r="KTT56"/>
      <c r="KTU56"/>
      <c r="KTV56"/>
      <c r="KTW56"/>
      <c r="KTX56"/>
      <c r="KTY56"/>
      <c r="KTZ56"/>
      <c r="KUA56"/>
      <c r="KUB56"/>
      <c r="KUC56"/>
      <c r="KUD56"/>
      <c r="KUE56"/>
      <c r="KUF56"/>
      <c r="KUG56"/>
      <c r="KUH56"/>
      <c r="KUI56"/>
      <c r="KUJ56"/>
      <c r="KUK56"/>
      <c r="KUL56"/>
      <c r="KUM56"/>
      <c r="KUN56"/>
      <c r="KUO56"/>
      <c r="KUP56"/>
      <c r="KUQ56"/>
      <c r="KUR56"/>
      <c r="KUS56"/>
      <c r="KUT56"/>
      <c r="KUU56"/>
      <c r="KUV56"/>
      <c r="KUW56"/>
      <c r="KUX56"/>
      <c r="KUY56"/>
      <c r="KUZ56"/>
      <c r="KVA56"/>
      <c r="KVB56"/>
      <c r="KVC56"/>
      <c r="KVD56"/>
      <c r="KVE56"/>
      <c r="KVF56"/>
      <c r="KVG56"/>
      <c r="KVH56"/>
      <c r="KVI56"/>
      <c r="KVJ56"/>
      <c r="KVK56"/>
      <c r="KVL56"/>
      <c r="KVM56"/>
      <c r="KVN56"/>
      <c r="KVO56"/>
      <c r="KVP56"/>
      <c r="KVQ56"/>
      <c r="KVR56"/>
      <c r="KVS56"/>
      <c r="KVT56"/>
      <c r="KVU56"/>
      <c r="KVV56"/>
      <c r="KVW56"/>
      <c r="KVX56"/>
      <c r="KVY56"/>
      <c r="KVZ56"/>
      <c r="KWA56"/>
      <c r="KWB56"/>
      <c r="KWC56"/>
      <c r="KWD56"/>
      <c r="KWE56"/>
      <c r="KWF56"/>
      <c r="KWG56"/>
      <c r="KWH56"/>
      <c r="KWI56"/>
      <c r="KWJ56"/>
      <c r="KWK56"/>
      <c r="KWL56"/>
      <c r="KWM56"/>
      <c r="KWN56"/>
      <c r="KWO56"/>
      <c r="KWP56"/>
      <c r="KWQ56"/>
      <c r="KWR56"/>
      <c r="KWS56"/>
      <c r="KWT56"/>
      <c r="KWU56"/>
      <c r="KWV56"/>
      <c r="KWW56"/>
      <c r="KWX56"/>
      <c r="KWY56"/>
      <c r="KWZ56"/>
      <c r="KXA56"/>
      <c r="KXB56"/>
      <c r="KXC56"/>
      <c r="KXD56"/>
      <c r="KXE56"/>
      <c r="KXF56"/>
      <c r="KXG56"/>
      <c r="KXH56"/>
      <c r="KXI56"/>
      <c r="KXJ56"/>
      <c r="KXK56"/>
      <c r="KXL56"/>
      <c r="KXM56"/>
      <c r="KXN56"/>
      <c r="KXO56"/>
      <c r="KXP56"/>
      <c r="KXQ56"/>
      <c r="KXR56"/>
      <c r="KXS56"/>
      <c r="KXT56"/>
      <c r="KXU56"/>
      <c r="KXV56"/>
      <c r="KXW56"/>
      <c r="KXX56"/>
      <c r="KXY56"/>
      <c r="KXZ56"/>
      <c r="KYA56"/>
      <c r="KYB56"/>
      <c r="KYC56"/>
      <c r="KYD56"/>
      <c r="KYE56"/>
      <c r="KYF56"/>
      <c r="KYG56"/>
      <c r="KYH56"/>
      <c r="KYI56"/>
      <c r="KYJ56"/>
      <c r="KYK56"/>
      <c r="KYL56"/>
      <c r="KYM56"/>
      <c r="KYN56"/>
      <c r="KYO56"/>
      <c r="KYP56"/>
      <c r="KYQ56"/>
      <c r="KYR56"/>
      <c r="KYS56"/>
      <c r="KYT56"/>
      <c r="KYU56"/>
      <c r="KYV56"/>
      <c r="KYW56"/>
      <c r="KYX56"/>
      <c r="KYY56"/>
      <c r="KYZ56"/>
      <c r="KZA56"/>
      <c r="KZB56"/>
      <c r="KZC56"/>
      <c r="KZD56"/>
      <c r="KZE56"/>
      <c r="KZF56"/>
      <c r="KZG56"/>
      <c r="KZH56"/>
      <c r="KZI56"/>
      <c r="KZJ56"/>
      <c r="KZK56"/>
      <c r="KZL56"/>
      <c r="KZM56"/>
      <c r="KZN56"/>
      <c r="KZO56"/>
      <c r="KZP56"/>
      <c r="KZQ56"/>
      <c r="KZR56"/>
      <c r="KZS56"/>
      <c r="KZT56"/>
      <c r="KZU56"/>
      <c r="KZV56"/>
      <c r="KZW56"/>
      <c r="KZX56"/>
      <c r="KZY56"/>
      <c r="KZZ56"/>
      <c r="LAA56"/>
      <c r="LAB56"/>
      <c r="LAC56"/>
      <c r="LAD56"/>
      <c r="LAE56"/>
      <c r="LAF56"/>
      <c r="LAG56"/>
      <c r="LAH56"/>
      <c r="LAI56"/>
      <c r="LAJ56"/>
      <c r="LAK56"/>
      <c r="LAL56"/>
      <c r="LAM56"/>
      <c r="LAN56"/>
      <c r="LAO56"/>
      <c r="LAP56"/>
      <c r="LAQ56"/>
      <c r="LAR56"/>
      <c r="LAS56"/>
      <c r="LAT56"/>
      <c r="LAU56"/>
      <c r="LAV56"/>
      <c r="LAW56"/>
      <c r="LAX56"/>
      <c r="LAY56"/>
      <c r="LAZ56"/>
      <c r="LBA56"/>
      <c r="LBB56"/>
      <c r="LBC56"/>
      <c r="LBD56"/>
      <c r="LBE56"/>
      <c r="LBF56"/>
      <c r="LBG56"/>
      <c r="LBH56"/>
      <c r="LBI56"/>
      <c r="LBJ56"/>
      <c r="LBK56"/>
      <c r="LBL56"/>
      <c r="LBM56"/>
      <c r="LBN56"/>
      <c r="LBO56"/>
      <c r="LBP56"/>
      <c r="LBQ56"/>
      <c r="LBR56"/>
      <c r="LBS56"/>
      <c r="LBT56"/>
      <c r="LBU56"/>
      <c r="LBV56"/>
      <c r="LBW56"/>
      <c r="LBX56"/>
      <c r="LBY56"/>
      <c r="LBZ56"/>
      <c r="LCA56"/>
      <c r="LCB56"/>
      <c r="LCC56"/>
      <c r="LCD56"/>
      <c r="LCE56"/>
      <c r="LCF56"/>
      <c r="LCG56"/>
      <c r="LCH56"/>
      <c r="LCI56"/>
      <c r="LCJ56"/>
      <c r="LCK56"/>
      <c r="LCL56"/>
      <c r="LCM56"/>
      <c r="LCN56"/>
      <c r="LCO56"/>
      <c r="LCP56"/>
      <c r="LCQ56"/>
      <c r="LCR56"/>
      <c r="LCS56"/>
      <c r="LCT56"/>
      <c r="LCU56"/>
      <c r="LCV56"/>
      <c r="LCW56"/>
      <c r="LCX56"/>
      <c r="LCY56"/>
      <c r="LCZ56"/>
      <c r="LDA56"/>
      <c r="LDB56"/>
      <c r="LDC56"/>
      <c r="LDD56"/>
      <c r="LDE56"/>
      <c r="LDF56"/>
      <c r="LDG56"/>
      <c r="LDH56"/>
      <c r="LDI56"/>
      <c r="LDJ56"/>
      <c r="LDK56"/>
      <c r="LDL56"/>
      <c r="LDM56"/>
      <c r="LDN56"/>
      <c r="LDO56"/>
      <c r="LDP56"/>
      <c r="LDQ56"/>
      <c r="LDR56"/>
      <c r="LDS56"/>
      <c r="LDT56"/>
      <c r="LDU56"/>
      <c r="LDV56"/>
      <c r="LDW56"/>
      <c r="LDX56"/>
      <c r="LDY56"/>
      <c r="LDZ56"/>
      <c r="LEA56"/>
      <c r="LEB56"/>
      <c r="LEC56"/>
      <c r="LED56"/>
      <c r="LEE56"/>
      <c r="LEF56"/>
      <c r="LEG56"/>
      <c r="LEH56"/>
      <c r="LEI56"/>
      <c r="LEJ56"/>
      <c r="LEK56"/>
      <c r="LEL56"/>
      <c r="LEM56"/>
      <c r="LEN56"/>
      <c r="LEO56"/>
      <c r="LEP56"/>
      <c r="LEQ56"/>
      <c r="LER56"/>
      <c r="LES56"/>
      <c r="LET56"/>
      <c r="LEU56"/>
      <c r="LEV56"/>
      <c r="LEW56"/>
      <c r="LEX56"/>
      <c r="LEY56"/>
      <c r="LEZ56"/>
      <c r="LFA56"/>
      <c r="LFB56"/>
      <c r="LFC56"/>
      <c r="LFD56"/>
      <c r="LFE56"/>
      <c r="LFF56"/>
      <c r="LFG56"/>
      <c r="LFH56"/>
      <c r="LFI56"/>
      <c r="LFJ56"/>
      <c r="LFK56"/>
      <c r="LFL56"/>
      <c r="LFM56"/>
      <c r="LFN56"/>
      <c r="LFO56"/>
      <c r="LFP56"/>
      <c r="LFQ56"/>
      <c r="LFR56"/>
      <c r="LFS56"/>
      <c r="LFT56"/>
      <c r="LFU56"/>
      <c r="LFV56"/>
      <c r="LFW56"/>
      <c r="LFX56"/>
      <c r="LFY56"/>
      <c r="LFZ56"/>
      <c r="LGA56"/>
      <c r="LGB56"/>
      <c r="LGC56"/>
      <c r="LGD56"/>
      <c r="LGE56"/>
      <c r="LGF56"/>
      <c r="LGG56"/>
      <c r="LGH56"/>
      <c r="LGI56"/>
      <c r="LGJ56"/>
      <c r="LGK56"/>
      <c r="LGL56"/>
      <c r="LGM56"/>
      <c r="LGN56"/>
      <c r="LGO56"/>
      <c r="LGP56"/>
      <c r="LGQ56"/>
      <c r="LGR56"/>
      <c r="LGS56"/>
      <c r="LGT56"/>
      <c r="LGU56"/>
      <c r="LGV56"/>
      <c r="LGW56"/>
      <c r="LGX56"/>
      <c r="LGY56"/>
      <c r="LGZ56"/>
      <c r="LHA56"/>
      <c r="LHB56"/>
      <c r="LHC56"/>
      <c r="LHD56"/>
      <c r="LHE56"/>
      <c r="LHF56"/>
      <c r="LHG56"/>
      <c r="LHH56"/>
      <c r="LHI56"/>
      <c r="LHJ56"/>
      <c r="LHK56"/>
      <c r="LHL56"/>
      <c r="LHM56"/>
      <c r="LHN56"/>
      <c r="LHO56"/>
      <c r="LHP56"/>
      <c r="LHQ56"/>
      <c r="LHR56"/>
      <c r="LHS56"/>
      <c r="LHT56"/>
      <c r="LHU56"/>
      <c r="LHV56"/>
      <c r="LHW56"/>
      <c r="LHX56"/>
      <c r="LHY56"/>
      <c r="LHZ56"/>
      <c r="LIA56"/>
      <c r="LIB56"/>
      <c r="LIC56"/>
      <c r="LID56"/>
      <c r="LIE56"/>
      <c r="LIF56"/>
      <c r="LIG56"/>
      <c r="LIH56"/>
      <c r="LII56"/>
      <c r="LIJ56"/>
      <c r="LIK56"/>
      <c r="LIL56"/>
      <c r="LIM56"/>
      <c r="LIN56"/>
      <c r="LIO56"/>
      <c r="LIP56"/>
      <c r="LIQ56"/>
      <c r="LIR56"/>
      <c r="LIS56"/>
      <c r="LIT56"/>
      <c r="LIU56"/>
      <c r="LIV56"/>
      <c r="LIW56"/>
      <c r="LIX56"/>
      <c r="LIY56"/>
      <c r="LIZ56"/>
      <c r="LJA56"/>
      <c r="LJB56"/>
      <c r="LJC56"/>
      <c r="LJD56"/>
      <c r="LJE56"/>
      <c r="LJF56"/>
      <c r="LJG56"/>
      <c r="LJH56"/>
      <c r="LJI56"/>
      <c r="LJJ56"/>
      <c r="LJK56"/>
      <c r="LJL56"/>
      <c r="LJM56"/>
      <c r="LJN56"/>
      <c r="LJO56"/>
      <c r="LJP56"/>
      <c r="LJQ56"/>
      <c r="LJR56"/>
      <c r="LJS56"/>
      <c r="LJT56"/>
      <c r="LJU56"/>
      <c r="LJV56"/>
      <c r="LJW56"/>
      <c r="LJX56"/>
      <c r="LJY56"/>
      <c r="LJZ56"/>
      <c r="LKA56"/>
      <c r="LKB56"/>
      <c r="LKC56"/>
      <c r="LKD56"/>
      <c r="LKE56"/>
      <c r="LKF56"/>
      <c r="LKG56"/>
      <c r="LKH56"/>
      <c r="LKI56"/>
      <c r="LKJ56"/>
      <c r="LKK56"/>
      <c r="LKL56"/>
      <c r="LKM56"/>
      <c r="LKN56"/>
      <c r="LKO56"/>
      <c r="LKP56"/>
      <c r="LKQ56"/>
      <c r="LKR56"/>
      <c r="LKS56"/>
      <c r="LKT56"/>
      <c r="LKU56"/>
      <c r="LKV56"/>
      <c r="LKW56"/>
      <c r="LKX56"/>
      <c r="LKY56"/>
      <c r="LKZ56"/>
      <c r="LLA56"/>
      <c r="LLB56"/>
      <c r="LLC56"/>
      <c r="LLD56"/>
      <c r="LLE56"/>
      <c r="LLF56"/>
      <c r="LLG56"/>
      <c r="LLH56"/>
      <c r="LLI56"/>
      <c r="LLJ56"/>
      <c r="LLK56"/>
      <c r="LLL56"/>
      <c r="LLM56"/>
      <c r="LLN56"/>
      <c r="LLO56"/>
      <c r="LLP56"/>
      <c r="LLQ56"/>
      <c r="LLR56"/>
      <c r="LLS56"/>
      <c r="LLT56"/>
      <c r="LLU56"/>
      <c r="LLV56"/>
      <c r="LLW56"/>
      <c r="LLX56"/>
      <c r="LLY56"/>
      <c r="LLZ56"/>
      <c r="LMA56"/>
      <c r="LMB56"/>
      <c r="LMC56"/>
      <c r="LMD56"/>
      <c r="LME56"/>
      <c r="LMF56"/>
      <c r="LMG56"/>
      <c r="LMH56"/>
      <c r="LMI56"/>
      <c r="LMJ56"/>
      <c r="LMK56"/>
      <c r="LML56"/>
      <c r="LMM56"/>
      <c r="LMN56"/>
      <c r="LMO56"/>
      <c r="LMP56"/>
      <c r="LMQ56"/>
      <c r="LMR56"/>
      <c r="LMS56"/>
      <c r="LMT56"/>
      <c r="LMU56"/>
      <c r="LMV56"/>
      <c r="LMW56"/>
      <c r="LMX56"/>
      <c r="LMY56"/>
      <c r="LMZ56"/>
      <c r="LNA56"/>
      <c r="LNB56"/>
      <c r="LNC56"/>
      <c r="LND56"/>
      <c r="LNE56"/>
      <c r="LNF56"/>
      <c r="LNG56"/>
      <c r="LNH56"/>
      <c r="LNI56"/>
      <c r="LNJ56"/>
      <c r="LNK56"/>
      <c r="LNL56"/>
      <c r="LNM56"/>
      <c r="LNN56"/>
      <c r="LNO56"/>
      <c r="LNP56"/>
      <c r="LNQ56"/>
      <c r="LNR56"/>
      <c r="LNS56"/>
      <c r="LNT56"/>
      <c r="LNU56"/>
      <c r="LNV56"/>
      <c r="LNW56"/>
      <c r="LNX56"/>
      <c r="LNY56"/>
      <c r="LNZ56"/>
      <c r="LOA56"/>
      <c r="LOB56"/>
      <c r="LOC56"/>
      <c r="LOD56"/>
      <c r="LOE56"/>
      <c r="LOF56"/>
      <c r="LOG56"/>
      <c r="LOH56"/>
      <c r="LOI56"/>
      <c r="LOJ56"/>
      <c r="LOK56"/>
      <c r="LOL56"/>
      <c r="LOM56"/>
      <c r="LON56"/>
      <c r="LOO56"/>
      <c r="LOP56"/>
      <c r="LOQ56"/>
      <c r="LOR56"/>
      <c r="LOS56"/>
      <c r="LOT56"/>
      <c r="LOU56"/>
      <c r="LOV56"/>
      <c r="LOW56"/>
      <c r="LOX56"/>
      <c r="LOY56"/>
      <c r="LOZ56"/>
      <c r="LPA56"/>
      <c r="LPB56"/>
      <c r="LPC56"/>
      <c r="LPD56"/>
      <c r="LPE56"/>
      <c r="LPF56"/>
      <c r="LPG56"/>
      <c r="LPH56"/>
      <c r="LPI56"/>
      <c r="LPJ56"/>
      <c r="LPK56"/>
      <c r="LPL56"/>
      <c r="LPM56"/>
      <c r="LPN56"/>
      <c r="LPO56"/>
      <c r="LPP56"/>
      <c r="LPQ56"/>
      <c r="LPR56"/>
      <c r="LPS56"/>
      <c r="LPT56"/>
      <c r="LPU56"/>
      <c r="LPV56"/>
      <c r="LPW56"/>
      <c r="LPX56"/>
      <c r="LPY56"/>
      <c r="LPZ56"/>
      <c r="LQA56"/>
      <c r="LQB56"/>
      <c r="LQC56"/>
      <c r="LQD56"/>
      <c r="LQE56"/>
      <c r="LQF56"/>
      <c r="LQG56"/>
      <c r="LQH56"/>
      <c r="LQI56"/>
      <c r="LQJ56"/>
      <c r="LQK56"/>
      <c r="LQL56"/>
      <c r="LQM56"/>
      <c r="LQN56"/>
      <c r="LQO56"/>
      <c r="LQP56"/>
      <c r="LQQ56"/>
      <c r="LQR56"/>
      <c r="LQS56"/>
      <c r="LQT56"/>
      <c r="LQU56"/>
      <c r="LQV56"/>
      <c r="LQW56"/>
      <c r="LQX56"/>
      <c r="LQY56"/>
      <c r="LQZ56"/>
      <c r="LRA56"/>
      <c r="LRB56"/>
      <c r="LRC56"/>
      <c r="LRD56"/>
      <c r="LRE56"/>
      <c r="LRF56"/>
      <c r="LRG56"/>
      <c r="LRH56"/>
      <c r="LRI56"/>
      <c r="LRJ56"/>
      <c r="LRK56"/>
      <c r="LRL56"/>
      <c r="LRM56"/>
      <c r="LRN56"/>
      <c r="LRO56"/>
      <c r="LRP56"/>
      <c r="LRQ56"/>
      <c r="LRR56"/>
      <c r="LRS56"/>
      <c r="LRT56"/>
      <c r="LRU56"/>
      <c r="LRV56"/>
      <c r="LRW56"/>
      <c r="LRX56"/>
      <c r="LRY56"/>
      <c r="LRZ56"/>
      <c r="LSA56"/>
      <c r="LSB56"/>
      <c r="LSC56"/>
      <c r="LSD56"/>
      <c r="LSE56"/>
      <c r="LSF56"/>
      <c r="LSG56"/>
      <c r="LSH56"/>
      <c r="LSI56"/>
      <c r="LSJ56"/>
      <c r="LSK56"/>
      <c r="LSL56"/>
      <c r="LSM56"/>
      <c r="LSN56"/>
      <c r="LSO56"/>
      <c r="LSP56"/>
      <c r="LSQ56"/>
      <c r="LSR56"/>
      <c r="LSS56"/>
      <c r="LST56"/>
      <c r="LSU56"/>
      <c r="LSV56"/>
      <c r="LSW56"/>
      <c r="LSX56"/>
      <c r="LSY56"/>
      <c r="LSZ56"/>
      <c r="LTA56"/>
      <c r="LTB56"/>
      <c r="LTC56"/>
      <c r="LTD56"/>
      <c r="LTE56"/>
      <c r="LTF56"/>
      <c r="LTG56"/>
      <c r="LTH56"/>
      <c r="LTI56"/>
      <c r="LTJ56"/>
      <c r="LTK56"/>
      <c r="LTL56"/>
      <c r="LTM56"/>
      <c r="LTN56"/>
      <c r="LTO56"/>
      <c r="LTP56"/>
      <c r="LTQ56"/>
      <c r="LTR56"/>
      <c r="LTS56"/>
      <c r="LTT56"/>
      <c r="LTU56"/>
      <c r="LTV56"/>
      <c r="LTW56"/>
      <c r="LTX56"/>
      <c r="LTY56"/>
      <c r="LTZ56"/>
      <c r="LUA56"/>
      <c r="LUB56"/>
      <c r="LUC56"/>
      <c r="LUD56"/>
      <c r="LUE56"/>
      <c r="LUF56"/>
      <c r="LUG56"/>
      <c r="LUH56"/>
      <c r="LUI56"/>
      <c r="LUJ56"/>
      <c r="LUK56"/>
      <c r="LUL56"/>
      <c r="LUM56"/>
      <c r="LUN56"/>
      <c r="LUO56"/>
      <c r="LUP56"/>
      <c r="LUQ56"/>
      <c r="LUR56"/>
      <c r="LUS56"/>
      <c r="LUT56"/>
      <c r="LUU56"/>
      <c r="LUV56"/>
      <c r="LUW56"/>
      <c r="LUX56"/>
      <c r="LUY56"/>
      <c r="LUZ56"/>
      <c r="LVA56"/>
      <c r="LVB56"/>
      <c r="LVC56"/>
      <c r="LVD56"/>
      <c r="LVE56"/>
      <c r="LVF56"/>
      <c r="LVG56"/>
      <c r="LVH56"/>
      <c r="LVI56"/>
      <c r="LVJ56"/>
      <c r="LVK56"/>
      <c r="LVL56"/>
      <c r="LVM56"/>
      <c r="LVN56"/>
      <c r="LVO56"/>
      <c r="LVP56"/>
      <c r="LVQ56"/>
      <c r="LVR56"/>
      <c r="LVS56"/>
      <c r="LVT56"/>
      <c r="LVU56"/>
      <c r="LVV56"/>
      <c r="LVW56"/>
      <c r="LVX56"/>
      <c r="LVY56"/>
      <c r="LVZ56"/>
      <c r="LWA56"/>
      <c r="LWB56"/>
      <c r="LWC56"/>
      <c r="LWD56"/>
      <c r="LWE56"/>
      <c r="LWF56"/>
      <c r="LWG56"/>
      <c r="LWH56"/>
      <c r="LWI56"/>
      <c r="LWJ56"/>
      <c r="LWK56"/>
      <c r="LWL56"/>
      <c r="LWM56"/>
      <c r="LWN56"/>
      <c r="LWO56"/>
      <c r="LWP56"/>
      <c r="LWQ56"/>
      <c r="LWR56"/>
      <c r="LWS56"/>
      <c r="LWT56"/>
      <c r="LWU56"/>
      <c r="LWV56"/>
      <c r="LWW56"/>
      <c r="LWX56"/>
      <c r="LWY56"/>
      <c r="LWZ56"/>
      <c r="LXA56"/>
      <c r="LXB56"/>
      <c r="LXC56"/>
      <c r="LXD56"/>
      <c r="LXE56"/>
      <c r="LXF56"/>
      <c r="LXG56"/>
      <c r="LXH56"/>
      <c r="LXI56"/>
      <c r="LXJ56"/>
      <c r="LXK56"/>
      <c r="LXL56"/>
      <c r="LXM56"/>
      <c r="LXN56"/>
      <c r="LXO56"/>
      <c r="LXP56"/>
      <c r="LXQ56"/>
      <c r="LXR56"/>
      <c r="LXS56"/>
      <c r="LXT56"/>
      <c r="LXU56"/>
      <c r="LXV56"/>
      <c r="LXW56"/>
      <c r="LXX56"/>
      <c r="LXY56"/>
      <c r="LXZ56"/>
      <c r="LYA56"/>
      <c r="LYB56"/>
      <c r="LYC56"/>
      <c r="LYD56"/>
      <c r="LYE56"/>
      <c r="LYF56"/>
      <c r="LYG56"/>
      <c r="LYH56"/>
      <c r="LYI56"/>
      <c r="LYJ56"/>
      <c r="LYK56"/>
      <c r="LYL56"/>
      <c r="LYM56"/>
      <c r="LYN56"/>
      <c r="LYO56"/>
      <c r="LYP56"/>
      <c r="LYQ56"/>
      <c r="LYR56"/>
      <c r="LYS56"/>
      <c r="LYT56"/>
      <c r="LYU56"/>
      <c r="LYV56"/>
      <c r="LYW56"/>
      <c r="LYX56"/>
      <c r="LYY56"/>
      <c r="LYZ56"/>
      <c r="LZA56"/>
      <c r="LZB56"/>
      <c r="LZC56"/>
      <c r="LZD56"/>
      <c r="LZE56"/>
      <c r="LZF56"/>
      <c r="LZG56"/>
      <c r="LZH56"/>
      <c r="LZI56"/>
      <c r="LZJ56"/>
      <c r="LZK56"/>
      <c r="LZL56"/>
      <c r="LZM56"/>
      <c r="LZN56"/>
      <c r="LZO56"/>
      <c r="LZP56"/>
      <c r="LZQ56"/>
      <c r="LZR56"/>
      <c r="LZS56"/>
      <c r="LZT56"/>
      <c r="LZU56"/>
      <c r="LZV56"/>
      <c r="LZW56"/>
      <c r="LZX56"/>
      <c r="LZY56"/>
      <c r="LZZ56"/>
      <c r="MAA56"/>
      <c r="MAB56"/>
      <c r="MAC56"/>
      <c r="MAD56"/>
      <c r="MAE56"/>
      <c r="MAF56"/>
      <c r="MAG56"/>
      <c r="MAH56"/>
      <c r="MAI56"/>
      <c r="MAJ56"/>
      <c r="MAK56"/>
      <c r="MAL56"/>
      <c r="MAM56"/>
      <c r="MAN56"/>
      <c r="MAO56"/>
      <c r="MAP56"/>
      <c r="MAQ56"/>
      <c r="MAR56"/>
      <c r="MAS56"/>
      <c r="MAT56"/>
      <c r="MAU56"/>
      <c r="MAV56"/>
      <c r="MAW56"/>
      <c r="MAX56"/>
      <c r="MAY56"/>
      <c r="MAZ56"/>
      <c r="MBA56"/>
      <c r="MBB56"/>
      <c r="MBC56"/>
      <c r="MBD56"/>
      <c r="MBE56"/>
      <c r="MBF56"/>
      <c r="MBG56"/>
      <c r="MBH56"/>
      <c r="MBI56"/>
      <c r="MBJ56"/>
      <c r="MBK56"/>
      <c r="MBL56"/>
      <c r="MBM56"/>
      <c r="MBN56"/>
      <c r="MBO56"/>
      <c r="MBP56"/>
      <c r="MBQ56"/>
      <c r="MBR56"/>
      <c r="MBS56"/>
      <c r="MBT56"/>
      <c r="MBU56"/>
      <c r="MBV56"/>
      <c r="MBW56"/>
      <c r="MBX56"/>
      <c r="MBY56"/>
      <c r="MBZ56"/>
      <c r="MCA56"/>
      <c r="MCB56"/>
      <c r="MCC56"/>
      <c r="MCD56"/>
      <c r="MCE56"/>
      <c r="MCF56"/>
      <c r="MCG56"/>
      <c r="MCH56"/>
      <c r="MCI56"/>
      <c r="MCJ56"/>
      <c r="MCK56"/>
      <c r="MCL56"/>
      <c r="MCM56"/>
      <c r="MCN56"/>
      <c r="MCO56"/>
      <c r="MCP56"/>
      <c r="MCQ56"/>
      <c r="MCR56"/>
      <c r="MCS56"/>
      <c r="MCT56"/>
      <c r="MCU56"/>
      <c r="MCV56"/>
      <c r="MCW56"/>
      <c r="MCX56"/>
      <c r="MCY56"/>
      <c r="MCZ56"/>
      <c r="MDA56"/>
      <c r="MDB56"/>
      <c r="MDC56"/>
      <c r="MDD56"/>
      <c r="MDE56"/>
      <c r="MDF56"/>
      <c r="MDG56"/>
      <c r="MDH56"/>
      <c r="MDI56"/>
      <c r="MDJ56"/>
      <c r="MDK56"/>
      <c r="MDL56"/>
      <c r="MDM56"/>
      <c r="MDN56"/>
      <c r="MDO56"/>
      <c r="MDP56"/>
      <c r="MDQ56"/>
      <c r="MDR56"/>
      <c r="MDS56"/>
      <c r="MDT56"/>
      <c r="MDU56"/>
      <c r="MDV56"/>
      <c r="MDW56"/>
      <c r="MDX56"/>
      <c r="MDY56"/>
      <c r="MDZ56"/>
      <c r="MEA56"/>
      <c r="MEB56"/>
      <c r="MEC56"/>
      <c r="MED56"/>
      <c r="MEE56"/>
      <c r="MEF56"/>
      <c r="MEG56"/>
      <c r="MEH56"/>
      <c r="MEI56"/>
      <c r="MEJ56"/>
      <c r="MEK56"/>
      <c r="MEL56"/>
      <c r="MEM56"/>
      <c r="MEN56"/>
      <c r="MEO56"/>
      <c r="MEP56"/>
      <c r="MEQ56"/>
      <c r="MER56"/>
      <c r="MES56"/>
      <c r="MET56"/>
      <c r="MEU56"/>
      <c r="MEV56"/>
      <c r="MEW56"/>
      <c r="MEX56"/>
      <c r="MEY56"/>
      <c r="MEZ56"/>
      <c r="MFA56"/>
      <c r="MFB56"/>
      <c r="MFC56"/>
      <c r="MFD56"/>
      <c r="MFE56"/>
      <c r="MFF56"/>
      <c r="MFG56"/>
      <c r="MFH56"/>
      <c r="MFI56"/>
      <c r="MFJ56"/>
      <c r="MFK56"/>
      <c r="MFL56"/>
      <c r="MFM56"/>
      <c r="MFN56"/>
      <c r="MFO56"/>
      <c r="MFP56"/>
      <c r="MFQ56"/>
      <c r="MFR56"/>
      <c r="MFS56"/>
      <c r="MFT56"/>
      <c r="MFU56"/>
      <c r="MFV56"/>
      <c r="MFW56"/>
      <c r="MFX56"/>
      <c r="MFY56"/>
      <c r="MFZ56"/>
      <c r="MGA56"/>
      <c r="MGB56"/>
      <c r="MGC56"/>
      <c r="MGD56"/>
      <c r="MGE56"/>
      <c r="MGF56"/>
      <c r="MGG56"/>
      <c r="MGH56"/>
      <c r="MGI56"/>
      <c r="MGJ56"/>
      <c r="MGK56"/>
      <c r="MGL56"/>
      <c r="MGM56"/>
      <c r="MGN56"/>
      <c r="MGO56"/>
      <c r="MGP56"/>
      <c r="MGQ56"/>
      <c r="MGR56"/>
      <c r="MGS56"/>
      <c r="MGT56"/>
      <c r="MGU56"/>
      <c r="MGV56"/>
      <c r="MGW56"/>
      <c r="MGX56"/>
      <c r="MGY56"/>
      <c r="MGZ56"/>
      <c r="MHA56"/>
      <c r="MHB56"/>
      <c r="MHC56"/>
      <c r="MHD56"/>
      <c r="MHE56"/>
      <c r="MHF56"/>
      <c r="MHG56"/>
      <c r="MHH56"/>
      <c r="MHI56"/>
      <c r="MHJ56"/>
      <c r="MHK56"/>
      <c r="MHL56"/>
      <c r="MHM56"/>
      <c r="MHN56"/>
      <c r="MHO56"/>
      <c r="MHP56"/>
      <c r="MHQ56"/>
      <c r="MHR56"/>
      <c r="MHS56"/>
      <c r="MHT56"/>
      <c r="MHU56"/>
      <c r="MHV56"/>
      <c r="MHW56"/>
      <c r="MHX56"/>
      <c r="MHY56"/>
      <c r="MHZ56"/>
      <c r="MIA56"/>
      <c r="MIB56"/>
      <c r="MIC56"/>
      <c r="MID56"/>
      <c r="MIE56"/>
      <c r="MIF56"/>
      <c r="MIG56"/>
      <c r="MIH56"/>
      <c r="MII56"/>
      <c r="MIJ56"/>
      <c r="MIK56"/>
      <c r="MIL56"/>
      <c r="MIM56"/>
      <c r="MIN56"/>
      <c r="MIO56"/>
      <c r="MIP56"/>
      <c r="MIQ56"/>
      <c r="MIR56"/>
      <c r="MIS56"/>
      <c r="MIT56"/>
      <c r="MIU56"/>
      <c r="MIV56"/>
      <c r="MIW56"/>
      <c r="MIX56"/>
      <c r="MIY56"/>
      <c r="MIZ56"/>
      <c r="MJA56"/>
      <c r="MJB56"/>
      <c r="MJC56"/>
      <c r="MJD56"/>
      <c r="MJE56"/>
      <c r="MJF56"/>
      <c r="MJG56"/>
      <c r="MJH56"/>
      <c r="MJI56"/>
      <c r="MJJ56"/>
      <c r="MJK56"/>
      <c r="MJL56"/>
      <c r="MJM56"/>
      <c r="MJN56"/>
      <c r="MJO56"/>
      <c r="MJP56"/>
      <c r="MJQ56"/>
      <c r="MJR56"/>
      <c r="MJS56"/>
      <c r="MJT56"/>
      <c r="MJU56"/>
      <c r="MJV56"/>
      <c r="MJW56"/>
      <c r="MJX56"/>
      <c r="MJY56"/>
      <c r="MJZ56"/>
      <c r="MKA56"/>
      <c r="MKB56"/>
      <c r="MKC56"/>
      <c r="MKD56"/>
      <c r="MKE56"/>
      <c r="MKF56"/>
      <c r="MKG56"/>
      <c r="MKH56"/>
      <c r="MKI56"/>
      <c r="MKJ56"/>
      <c r="MKK56"/>
      <c r="MKL56"/>
      <c r="MKM56"/>
      <c r="MKN56"/>
      <c r="MKO56"/>
      <c r="MKP56"/>
      <c r="MKQ56"/>
      <c r="MKR56"/>
      <c r="MKS56"/>
      <c r="MKT56"/>
      <c r="MKU56"/>
      <c r="MKV56"/>
      <c r="MKW56"/>
      <c r="MKX56"/>
      <c r="MKY56"/>
      <c r="MKZ56"/>
      <c r="MLA56"/>
      <c r="MLB56"/>
      <c r="MLC56"/>
      <c r="MLD56"/>
      <c r="MLE56"/>
      <c r="MLF56"/>
      <c r="MLG56"/>
      <c r="MLH56"/>
      <c r="MLI56"/>
      <c r="MLJ56"/>
      <c r="MLK56"/>
      <c r="MLL56"/>
      <c r="MLM56"/>
      <c r="MLN56"/>
      <c r="MLO56"/>
      <c r="MLP56"/>
      <c r="MLQ56"/>
      <c r="MLR56"/>
      <c r="MLS56"/>
      <c r="MLT56"/>
      <c r="MLU56"/>
      <c r="MLV56"/>
      <c r="MLW56"/>
      <c r="MLX56"/>
      <c r="MLY56"/>
      <c r="MLZ56"/>
      <c r="MMA56"/>
      <c r="MMB56"/>
      <c r="MMC56"/>
      <c r="MMD56"/>
      <c r="MME56"/>
      <c r="MMF56"/>
      <c r="MMG56"/>
      <c r="MMH56"/>
      <c r="MMI56"/>
      <c r="MMJ56"/>
      <c r="MMK56"/>
      <c r="MML56"/>
      <c r="MMM56"/>
      <c r="MMN56"/>
      <c r="MMO56"/>
      <c r="MMP56"/>
      <c r="MMQ56"/>
      <c r="MMR56"/>
      <c r="MMS56"/>
      <c r="MMT56"/>
      <c r="MMU56"/>
      <c r="MMV56"/>
      <c r="MMW56"/>
      <c r="MMX56"/>
      <c r="MMY56"/>
      <c r="MMZ56"/>
      <c r="MNA56"/>
      <c r="MNB56"/>
      <c r="MNC56"/>
      <c r="MND56"/>
      <c r="MNE56"/>
      <c r="MNF56"/>
      <c r="MNG56"/>
      <c r="MNH56"/>
      <c r="MNI56"/>
      <c r="MNJ56"/>
      <c r="MNK56"/>
      <c r="MNL56"/>
      <c r="MNM56"/>
      <c r="MNN56"/>
      <c r="MNO56"/>
      <c r="MNP56"/>
      <c r="MNQ56"/>
      <c r="MNR56"/>
      <c r="MNS56"/>
      <c r="MNT56"/>
      <c r="MNU56"/>
      <c r="MNV56"/>
      <c r="MNW56"/>
      <c r="MNX56"/>
      <c r="MNY56"/>
      <c r="MNZ56"/>
      <c r="MOA56"/>
      <c r="MOB56"/>
      <c r="MOC56"/>
      <c r="MOD56"/>
      <c r="MOE56"/>
      <c r="MOF56"/>
      <c r="MOG56"/>
      <c r="MOH56"/>
      <c r="MOI56"/>
      <c r="MOJ56"/>
      <c r="MOK56"/>
      <c r="MOL56"/>
      <c r="MOM56"/>
      <c r="MON56"/>
      <c r="MOO56"/>
      <c r="MOP56"/>
      <c r="MOQ56"/>
      <c r="MOR56"/>
      <c r="MOS56"/>
      <c r="MOT56"/>
      <c r="MOU56"/>
      <c r="MOV56"/>
      <c r="MOW56"/>
      <c r="MOX56"/>
      <c r="MOY56"/>
      <c r="MOZ56"/>
      <c r="MPA56"/>
      <c r="MPB56"/>
      <c r="MPC56"/>
      <c r="MPD56"/>
      <c r="MPE56"/>
      <c r="MPF56"/>
      <c r="MPG56"/>
      <c r="MPH56"/>
      <c r="MPI56"/>
      <c r="MPJ56"/>
      <c r="MPK56"/>
      <c r="MPL56"/>
      <c r="MPM56"/>
      <c r="MPN56"/>
      <c r="MPO56"/>
      <c r="MPP56"/>
      <c r="MPQ56"/>
      <c r="MPR56"/>
      <c r="MPS56"/>
      <c r="MPT56"/>
      <c r="MPU56"/>
      <c r="MPV56"/>
      <c r="MPW56"/>
      <c r="MPX56"/>
      <c r="MPY56"/>
      <c r="MPZ56"/>
      <c r="MQA56"/>
      <c r="MQB56"/>
      <c r="MQC56"/>
      <c r="MQD56"/>
      <c r="MQE56"/>
      <c r="MQF56"/>
      <c r="MQG56"/>
      <c r="MQH56"/>
      <c r="MQI56"/>
      <c r="MQJ56"/>
      <c r="MQK56"/>
      <c r="MQL56"/>
      <c r="MQM56"/>
      <c r="MQN56"/>
      <c r="MQO56"/>
      <c r="MQP56"/>
      <c r="MQQ56"/>
      <c r="MQR56"/>
      <c r="MQS56"/>
      <c r="MQT56"/>
      <c r="MQU56"/>
      <c r="MQV56"/>
      <c r="MQW56"/>
      <c r="MQX56"/>
      <c r="MQY56"/>
      <c r="MQZ56"/>
      <c r="MRA56"/>
      <c r="MRB56"/>
      <c r="MRC56"/>
      <c r="MRD56"/>
      <c r="MRE56"/>
      <c r="MRF56"/>
      <c r="MRG56"/>
      <c r="MRH56"/>
      <c r="MRI56"/>
      <c r="MRJ56"/>
      <c r="MRK56"/>
      <c r="MRL56"/>
      <c r="MRM56"/>
      <c r="MRN56"/>
      <c r="MRO56"/>
      <c r="MRP56"/>
      <c r="MRQ56"/>
      <c r="MRR56"/>
      <c r="MRS56"/>
      <c r="MRT56"/>
      <c r="MRU56"/>
      <c r="MRV56"/>
      <c r="MRW56"/>
      <c r="MRX56"/>
      <c r="MRY56"/>
      <c r="MRZ56"/>
      <c r="MSA56"/>
      <c r="MSB56"/>
      <c r="MSC56"/>
      <c r="MSD56"/>
      <c r="MSE56"/>
      <c r="MSF56"/>
      <c r="MSG56"/>
      <c r="MSH56"/>
      <c r="MSI56"/>
      <c r="MSJ56"/>
      <c r="MSK56"/>
      <c r="MSL56"/>
      <c r="MSM56"/>
      <c r="MSN56"/>
      <c r="MSO56"/>
      <c r="MSP56"/>
      <c r="MSQ56"/>
      <c r="MSR56"/>
      <c r="MSS56"/>
      <c r="MST56"/>
      <c r="MSU56"/>
      <c r="MSV56"/>
      <c r="MSW56"/>
      <c r="MSX56"/>
      <c r="MSY56"/>
      <c r="MSZ56"/>
      <c r="MTA56"/>
      <c r="MTB56"/>
      <c r="MTC56"/>
      <c r="MTD56"/>
      <c r="MTE56"/>
      <c r="MTF56"/>
      <c r="MTG56"/>
      <c r="MTH56"/>
      <c r="MTI56"/>
      <c r="MTJ56"/>
      <c r="MTK56"/>
      <c r="MTL56"/>
      <c r="MTM56"/>
      <c r="MTN56"/>
      <c r="MTO56"/>
      <c r="MTP56"/>
      <c r="MTQ56"/>
      <c r="MTR56"/>
      <c r="MTS56"/>
      <c r="MTT56"/>
      <c r="MTU56"/>
      <c r="MTV56"/>
      <c r="MTW56"/>
      <c r="MTX56"/>
      <c r="MTY56"/>
      <c r="MTZ56"/>
      <c r="MUA56"/>
      <c r="MUB56"/>
      <c r="MUC56"/>
      <c r="MUD56"/>
      <c r="MUE56"/>
      <c r="MUF56"/>
      <c r="MUG56"/>
      <c r="MUH56"/>
      <c r="MUI56"/>
      <c r="MUJ56"/>
      <c r="MUK56"/>
      <c r="MUL56"/>
      <c r="MUM56"/>
      <c r="MUN56"/>
      <c r="MUO56"/>
      <c r="MUP56"/>
      <c r="MUQ56"/>
      <c r="MUR56"/>
      <c r="MUS56"/>
      <c r="MUT56"/>
      <c r="MUU56"/>
      <c r="MUV56"/>
      <c r="MUW56"/>
      <c r="MUX56"/>
      <c r="MUY56"/>
      <c r="MUZ56"/>
      <c r="MVA56"/>
      <c r="MVB56"/>
      <c r="MVC56"/>
      <c r="MVD56"/>
      <c r="MVE56"/>
      <c r="MVF56"/>
      <c r="MVG56"/>
      <c r="MVH56"/>
      <c r="MVI56"/>
      <c r="MVJ56"/>
      <c r="MVK56"/>
      <c r="MVL56"/>
      <c r="MVM56"/>
      <c r="MVN56"/>
      <c r="MVO56"/>
      <c r="MVP56"/>
      <c r="MVQ56"/>
      <c r="MVR56"/>
      <c r="MVS56"/>
      <c r="MVT56"/>
      <c r="MVU56"/>
      <c r="MVV56"/>
      <c r="MVW56"/>
      <c r="MVX56"/>
      <c r="MVY56"/>
      <c r="MVZ56"/>
      <c r="MWA56"/>
      <c r="MWB56"/>
      <c r="MWC56"/>
      <c r="MWD56"/>
      <c r="MWE56"/>
      <c r="MWF56"/>
      <c r="MWG56"/>
      <c r="MWH56"/>
      <c r="MWI56"/>
      <c r="MWJ56"/>
      <c r="MWK56"/>
      <c r="MWL56"/>
      <c r="MWM56"/>
      <c r="MWN56"/>
      <c r="MWO56"/>
      <c r="MWP56"/>
      <c r="MWQ56"/>
      <c r="MWR56"/>
      <c r="MWS56"/>
      <c r="MWT56"/>
      <c r="MWU56"/>
      <c r="MWV56"/>
      <c r="MWW56"/>
      <c r="MWX56"/>
      <c r="MWY56"/>
      <c r="MWZ56"/>
      <c r="MXA56"/>
      <c r="MXB56"/>
      <c r="MXC56"/>
      <c r="MXD56"/>
      <c r="MXE56"/>
      <c r="MXF56"/>
      <c r="MXG56"/>
      <c r="MXH56"/>
      <c r="MXI56"/>
      <c r="MXJ56"/>
      <c r="MXK56"/>
      <c r="MXL56"/>
      <c r="MXM56"/>
      <c r="MXN56"/>
      <c r="MXO56"/>
      <c r="MXP56"/>
      <c r="MXQ56"/>
      <c r="MXR56"/>
      <c r="MXS56"/>
      <c r="MXT56"/>
      <c r="MXU56"/>
      <c r="MXV56"/>
      <c r="MXW56"/>
      <c r="MXX56"/>
      <c r="MXY56"/>
      <c r="MXZ56"/>
      <c r="MYA56"/>
      <c r="MYB56"/>
      <c r="MYC56"/>
      <c r="MYD56"/>
      <c r="MYE56"/>
      <c r="MYF56"/>
      <c r="MYG56"/>
      <c r="MYH56"/>
      <c r="MYI56"/>
      <c r="MYJ56"/>
      <c r="MYK56"/>
      <c r="MYL56"/>
      <c r="MYM56"/>
      <c r="MYN56"/>
      <c r="MYO56"/>
      <c r="MYP56"/>
      <c r="MYQ56"/>
      <c r="MYR56"/>
      <c r="MYS56"/>
      <c r="MYT56"/>
      <c r="MYU56"/>
      <c r="MYV56"/>
      <c r="MYW56"/>
      <c r="MYX56"/>
      <c r="MYY56"/>
      <c r="MYZ56"/>
      <c r="MZA56"/>
      <c r="MZB56"/>
      <c r="MZC56"/>
      <c r="MZD56"/>
      <c r="MZE56"/>
      <c r="MZF56"/>
      <c r="MZG56"/>
      <c r="MZH56"/>
      <c r="MZI56"/>
      <c r="MZJ56"/>
      <c r="MZK56"/>
      <c r="MZL56"/>
      <c r="MZM56"/>
      <c r="MZN56"/>
      <c r="MZO56"/>
      <c r="MZP56"/>
      <c r="MZQ56"/>
      <c r="MZR56"/>
      <c r="MZS56"/>
      <c r="MZT56"/>
      <c r="MZU56"/>
      <c r="MZV56"/>
      <c r="MZW56"/>
      <c r="MZX56"/>
      <c r="MZY56"/>
      <c r="MZZ56"/>
      <c r="NAA56"/>
      <c r="NAB56"/>
      <c r="NAC56"/>
      <c r="NAD56"/>
      <c r="NAE56"/>
      <c r="NAF56"/>
      <c r="NAG56"/>
      <c r="NAH56"/>
      <c r="NAI56"/>
      <c r="NAJ56"/>
      <c r="NAK56"/>
      <c r="NAL56"/>
      <c r="NAM56"/>
      <c r="NAN56"/>
      <c r="NAO56"/>
      <c r="NAP56"/>
      <c r="NAQ56"/>
      <c r="NAR56"/>
      <c r="NAS56"/>
      <c r="NAT56"/>
      <c r="NAU56"/>
      <c r="NAV56"/>
      <c r="NAW56"/>
      <c r="NAX56"/>
      <c r="NAY56"/>
      <c r="NAZ56"/>
      <c r="NBA56"/>
      <c r="NBB56"/>
      <c r="NBC56"/>
      <c r="NBD56"/>
      <c r="NBE56"/>
      <c r="NBF56"/>
      <c r="NBG56"/>
      <c r="NBH56"/>
      <c r="NBI56"/>
      <c r="NBJ56"/>
      <c r="NBK56"/>
      <c r="NBL56"/>
      <c r="NBM56"/>
      <c r="NBN56"/>
      <c r="NBO56"/>
      <c r="NBP56"/>
      <c r="NBQ56"/>
      <c r="NBR56"/>
      <c r="NBS56"/>
      <c r="NBT56"/>
      <c r="NBU56"/>
      <c r="NBV56"/>
      <c r="NBW56"/>
      <c r="NBX56"/>
      <c r="NBY56"/>
      <c r="NBZ56"/>
      <c r="NCA56"/>
      <c r="NCB56"/>
      <c r="NCC56"/>
      <c r="NCD56"/>
      <c r="NCE56"/>
      <c r="NCF56"/>
      <c r="NCG56"/>
      <c r="NCH56"/>
      <c r="NCI56"/>
      <c r="NCJ56"/>
      <c r="NCK56"/>
      <c r="NCL56"/>
      <c r="NCM56"/>
      <c r="NCN56"/>
      <c r="NCO56"/>
      <c r="NCP56"/>
      <c r="NCQ56"/>
      <c r="NCR56"/>
      <c r="NCS56"/>
      <c r="NCT56"/>
      <c r="NCU56"/>
      <c r="NCV56"/>
      <c r="NCW56"/>
      <c r="NCX56"/>
      <c r="NCY56"/>
      <c r="NCZ56"/>
      <c r="NDA56"/>
      <c r="NDB56"/>
      <c r="NDC56"/>
      <c r="NDD56"/>
      <c r="NDE56"/>
      <c r="NDF56"/>
      <c r="NDG56"/>
      <c r="NDH56"/>
      <c r="NDI56"/>
      <c r="NDJ56"/>
      <c r="NDK56"/>
      <c r="NDL56"/>
      <c r="NDM56"/>
      <c r="NDN56"/>
      <c r="NDO56"/>
      <c r="NDP56"/>
      <c r="NDQ56"/>
      <c r="NDR56"/>
      <c r="NDS56"/>
      <c r="NDT56"/>
      <c r="NDU56"/>
      <c r="NDV56"/>
      <c r="NDW56"/>
      <c r="NDX56"/>
      <c r="NDY56"/>
      <c r="NDZ56"/>
      <c r="NEA56"/>
      <c r="NEB56"/>
      <c r="NEC56"/>
      <c r="NED56"/>
      <c r="NEE56"/>
      <c r="NEF56"/>
      <c r="NEG56"/>
      <c r="NEH56"/>
      <c r="NEI56"/>
      <c r="NEJ56"/>
      <c r="NEK56"/>
      <c r="NEL56"/>
      <c r="NEM56"/>
      <c r="NEN56"/>
      <c r="NEO56"/>
      <c r="NEP56"/>
      <c r="NEQ56"/>
      <c r="NER56"/>
      <c r="NES56"/>
      <c r="NET56"/>
      <c r="NEU56"/>
      <c r="NEV56"/>
      <c r="NEW56"/>
      <c r="NEX56"/>
      <c r="NEY56"/>
      <c r="NEZ56"/>
      <c r="NFA56"/>
      <c r="NFB56"/>
      <c r="NFC56"/>
      <c r="NFD56"/>
      <c r="NFE56"/>
      <c r="NFF56"/>
      <c r="NFG56"/>
      <c r="NFH56"/>
      <c r="NFI56"/>
      <c r="NFJ56"/>
      <c r="NFK56"/>
      <c r="NFL56"/>
      <c r="NFM56"/>
      <c r="NFN56"/>
      <c r="NFO56"/>
      <c r="NFP56"/>
      <c r="NFQ56"/>
      <c r="NFR56"/>
      <c r="NFS56"/>
      <c r="NFT56"/>
      <c r="NFU56"/>
      <c r="NFV56"/>
      <c r="NFW56"/>
      <c r="NFX56"/>
      <c r="NFY56"/>
      <c r="NFZ56"/>
      <c r="NGA56"/>
      <c r="NGB56"/>
      <c r="NGC56"/>
      <c r="NGD56"/>
      <c r="NGE56"/>
      <c r="NGF56"/>
      <c r="NGG56"/>
      <c r="NGH56"/>
      <c r="NGI56"/>
      <c r="NGJ56"/>
      <c r="NGK56"/>
      <c r="NGL56"/>
      <c r="NGM56"/>
      <c r="NGN56"/>
      <c r="NGO56"/>
      <c r="NGP56"/>
      <c r="NGQ56"/>
      <c r="NGR56"/>
      <c r="NGS56"/>
      <c r="NGT56"/>
      <c r="NGU56"/>
      <c r="NGV56"/>
      <c r="NGW56"/>
      <c r="NGX56"/>
      <c r="NGY56"/>
      <c r="NGZ56"/>
      <c r="NHA56"/>
      <c r="NHB56"/>
      <c r="NHC56"/>
      <c r="NHD56"/>
      <c r="NHE56"/>
      <c r="NHF56"/>
      <c r="NHG56"/>
      <c r="NHH56"/>
      <c r="NHI56"/>
      <c r="NHJ56"/>
      <c r="NHK56"/>
      <c r="NHL56"/>
      <c r="NHM56"/>
      <c r="NHN56"/>
      <c r="NHO56"/>
      <c r="NHP56"/>
      <c r="NHQ56"/>
      <c r="NHR56"/>
      <c r="NHS56"/>
      <c r="NHT56"/>
      <c r="NHU56"/>
      <c r="NHV56"/>
      <c r="NHW56"/>
      <c r="NHX56"/>
      <c r="NHY56"/>
      <c r="NHZ56"/>
      <c r="NIA56"/>
      <c r="NIB56"/>
      <c r="NIC56"/>
      <c r="NID56"/>
      <c r="NIE56"/>
      <c r="NIF56"/>
      <c r="NIG56"/>
      <c r="NIH56"/>
      <c r="NII56"/>
      <c r="NIJ56"/>
      <c r="NIK56"/>
      <c r="NIL56"/>
      <c r="NIM56"/>
      <c r="NIN56"/>
      <c r="NIO56"/>
      <c r="NIP56"/>
      <c r="NIQ56"/>
      <c r="NIR56"/>
      <c r="NIS56"/>
      <c r="NIT56"/>
      <c r="NIU56"/>
      <c r="NIV56"/>
      <c r="NIW56"/>
      <c r="NIX56"/>
      <c r="NIY56"/>
      <c r="NIZ56"/>
      <c r="NJA56"/>
      <c r="NJB56"/>
      <c r="NJC56"/>
      <c r="NJD56"/>
      <c r="NJE56"/>
      <c r="NJF56"/>
      <c r="NJG56"/>
      <c r="NJH56"/>
      <c r="NJI56"/>
      <c r="NJJ56"/>
      <c r="NJK56"/>
      <c r="NJL56"/>
      <c r="NJM56"/>
      <c r="NJN56"/>
      <c r="NJO56"/>
      <c r="NJP56"/>
      <c r="NJQ56"/>
      <c r="NJR56"/>
      <c r="NJS56"/>
      <c r="NJT56"/>
      <c r="NJU56"/>
      <c r="NJV56"/>
      <c r="NJW56"/>
      <c r="NJX56"/>
      <c r="NJY56"/>
      <c r="NJZ56"/>
      <c r="NKA56"/>
      <c r="NKB56"/>
      <c r="NKC56"/>
      <c r="NKD56"/>
      <c r="NKE56"/>
      <c r="NKF56"/>
      <c r="NKG56"/>
      <c r="NKH56"/>
      <c r="NKI56"/>
      <c r="NKJ56"/>
      <c r="NKK56"/>
      <c r="NKL56"/>
      <c r="NKM56"/>
      <c r="NKN56"/>
      <c r="NKO56"/>
      <c r="NKP56"/>
      <c r="NKQ56"/>
      <c r="NKR56"/>
      <c r="NKS56"/>
      <c r="NKT56"/>
      <c r="NKU56"/>
      <c r="NKV56"/>
      <c r="NKW56"/>
      <c r="NKX56"/>
      <c r="NKY56"/>
      <c r="NKZ56"/>
      <c r="NLA56"/>
      <c r="NLB56"/>
      <c r="NLC56"/>
      <c r="NLD56"/>
      <c r="NLE56"/>
      <c r="NLF56"/>
      <c r="NLG56"/>
      <c r="NLH56"/>
      <c r="NLI56"/>
      <c r="NLJ56"/>
      <c r="NLK56"/>
      <c r="NLL56"/>
      <c r="NLM56"/>
      <c r="NLN56"/>
      <c r="NLO56"/>
      <c r="NLP56"/>
      <c r="NLQ56"/>
      <c r="NLR56"/>
      <c r="NLS56"/>
      <c r="NLT56"/>
      <c r="NLU56"/>
      <c r="NLV56"/>
      <c r="NLW56"/>
      <c r="NLX56"/>
      <c r="NLY56"/>
      <c r="NLZ56"/>
      <c r="NMA56"/>
      <c r="NMB56"/>
      <c r="NMC56"/>
      <c r="NMD56"/>
      <c r="NME56"/>
      <c r="NMF56"/>
      <c r="NMG56"/>
      <c r="NMH56"/>
      <c r="NMI56"/>
      <c r="NMJ56"/>
      <c r="NMK56"/>
      <c r="NML56"/>
      <c r="NMM56"/>
      <c r="NMN56"/>
      <c r="NMO56"/>
      <c r="NMP56"/>
      <c r="NMQ56"/>
      <c r="NMR56"/>
      <c r="NMS56"/>
      <c r="NMT56"/>
      <c r="NMU56"/>
      <c r="NMV56"/>
      <c r="NMW56"/>
      <c r="NMX56"/>
      <c r="NMY56"/>
      <c r="NMZ56"/>
      <c r="NNA56"/>
      <c r="NNB56"/>
      <c r="NNC56"/>
      <c r="NND56"/>
      <c r="NNE56"/>
      <c r="NNF56"/>
      <c r="NNG56"/>
      <c r="NNH56"/>
      <c r="NNI56"/>
      <c r="NNJ56"/>
      <c r="NNK56"/>
      <c r="NNL56"/>
      <c r="NNM56"/>
      <c r="NNN56"/>
      <c r="NNO56"/>
      <c r="NNP56"/>
      <c r="NNQ56"/>
      <c r="NNR56"/>
      <c r="NNS56"/>
      <c r="NNT56"/>
      <c r="NNU56"/>
      <c r="NNV56"/>
      <c r="NNW56"/>
      <c r="NNX56"/>
      <c r="NNY56"/>
      <c r="NNZ56"/>
      <c r="NOA56"/>
      <c r="NOB56"/>
      <c r="NOC56"/>
      <c r="NOD56"/>
      <c r="NOE56"/>
      <c r="NOF56"/>
      <c r="NOG56"/>
      <c r="NOH56"/>
      <c r="NOI56"/>
      <c r="NOJ56"/>
      <c r="NOK56"/>
      <c r="NOL56"/>
      <c r="NOM56"/>
      <c r="NON56"/>
      <c r="NOO56"/>
      <c r="NOP56"/>
      <c r="NOQ56"/>
      <c r="NOR56"/>
      <c r="NOS56"/>
      <c r="NOT56"/>
      <c r="NOU56"/>
      <c r="NOV56"/>
      <c r="NOW56"/>
      <c r="NOX56"/>
      <c r="NOY56"/>
      <c r="NOZ56"/>
      <c r="NPA56"/>
      <c r="NPB56"/>
      <c r="NPC56"/>
      <c r="NPD56"/>
      <c r="NPE56"/>
      <c r="NPF56"/>
      <c r="NPG56"/>
      <c r="NPH56"/>
      <c r="NPI56"/>
      <c r="NPJ56"/>
      <c r="NPK56"/>
      <c r="NPL56"/>
      <c r="NPM56"/>
      <c r="NPN56"/>
      <c r="NPO56"/>
      <c r="NPP56"/>
      <c r="NPQ56"/>
      <c r="NPR56"/>
      <c r="NPS56"/>
      <c r="NPT56"/>
      <c r="NPU56"/>
      <c r="NPV56"/>
      <c r="NPW56"/>
      <c r="NPX56"/>
      <c r="NPY56"/>
      <c r="NPZ56"/>
      <c r="NQA56"/>
      <c r="NQB56"/>
      <c r="NQC56"/>
      <c r="NQD56"/>
      <c r="NQE56"/>
      <c r="NQF56"/>
      <c r="NQG56"/>
      <c r="NQH56"/>
      <c r="NQI56"/>
      <c r="NQJ56"/>
      <c r="NQK56"/>
      <c r="NQL56"/>
      <c r="NQM56"/>
      <c r="NQN56"/>
      <c r="NQO56"/>
      <c r="NQP56"/>
      <c r="NQQ56"/>
      <c r="NQR56"/>
      <c r="NQS56"/>
      <c r="NQT56"/>
      <c r="NQU56"/>
      <c r="NQV56"/>
      <c r="NQW56"/>
      <c r="NQX56"/>
      <c r="NQY56"/>
      <c r="NQZ56"/>
      <c r="NRA56"/>
      <c r="NRB56"/>
      <c r="NRC56"/>
      <c r="NRD56"/>
      <c r="NRE56"/>
      <c r="NRF56"/>
      <c r="NRG56"/>
      <c r="NRH56"/>
      <c r="NRI56"/>
      <c r="NRJ56"/>
      <c r="NRK56"/>
      <c r="NRL56"/>
      <c r="NRM56"/>
      <c r="NRN56"/>
      <c r="NRO56"/>
      <c r="NRP56"/>
      <c r="NRQ56"/>
      <c r="NRR56"/>
      <c r="NRS56"/>
      <c r="NRT56"/>
      <c r="NRU56"/>
      <c r="NRV56"/>
      <c r="NRW56"/>
      <c r="NRX56"/>
      <c r="NRY56"/>
      <c r="NRZ56"/>
      <c r="NSA56"/>
      <c r="NSB56"/>
      <c r="NSC56"/>
      <c r="NSD56"/>
      <c r="NSE56"/>
      <c r="NSF56"/>
      <c r="NSG56"/>
      <c r="NSH56"/>
      <c r="NSI56"/>
      <c r="NSJ56"/>
      <c r="NSK56"/>
      <c r="NSL56"/>
      <c r="NSM56"/>
      <c r="NSN56"/>
      <c r="NSO56"/>
      <c r="NSP56"/>
      <c r="NSQ56"/>
      <c r="NSR56"/>
      <c r="NSS56"/>
      <c r="NST56"/>
      <c r="NSU56"/>
      <c r="NSV56"/>
      <c r="NSW56"/>
      <c r="NSX56"/>
      <c r="NSY56"/>
      <c r="NSZ56"/>
      <c r="NTA56"/>
      <c r="NTB56"/>
      <c r="NTC56"/>
      <c r="NTD56"/>
      <c r="NTE56"/>
      <c r="NTF56"/>
      <c r="NTG56"/>
      <c r="NTH56"/>
      <c r="NTI56"/>
      <c r="NTJ56"/>
      <c r="NTK56"/>
      <c r="NTL56"/>
      <c r="NTM56"/>
      <c r="NTN56"/>
      <c r="NTO56"/>
      <c r="NTP56"/>
      <c r="NTQ56"/>
      <c r="NTR56"/>
      <c r="NTS56"/>
      <c r="NTT56"/>
      <c r="NTU56"/>
      <c r="NTV56"/>
      <c r="NTW56"/>
      <c r="NTX56"/>
      <c r="NTY56"/>
      <c r="NTZ56"/>
      <c r="NUA56"/>
      <c r="NUB56"/>
      <c r="NUC56"/>
      <c r="NUD56"/>
      <c r="NUE56"/>
      <c r="NUF56"/>
      <c r="NUG56"/>
      <c r="NUH56"/>
      <c r="NUI56"/>
      <c r="NUJ56"/>
      <c r="NUK56"/>
      <c r="NUL56"/>
      <c r="NUM56"/>
      <c r="NUN56"/>
      <c r="NUO56"/>
      <c r="NUP56"/>
      <c r="NUQ56"/>
      <c r="NUR56"/>
      <c r="NUS56"/>
      <c r="NUT56"/>
      <c r="NUU56"/>
      <c r="NUV56"/>
      <c r="NUW56"/>
      <c r="NUX56"/>
      <c r="NUY56"/>
      <c r="NUZ56"/>
      <c r="NVA56"/>
      <c r="NVB56"/>
      <c r="NVC56"/>
      <c r="NVD56"/>
      <c r="NVE56"/>
      <c r="NVF56"/>
      <c r="NVG56"/>
      <c r="NVH56"/>
      <c r="NVI56"/>
      <c r="NVJ56"/>
      <c r="NVK56"/>
      <c r="NVL56"/>
      <c r="NVM56"/>
      <c r="NVN56"/>
      <c r="NVO56"/>
      <c r="NVP56"/>
      <c r="NVQ56"/>
      <c r="NVR56"/>
      <c r="NVS56"/>
      <c r="NVT56"/>
      <c r="NVU56"/>
      <c r="NVV56"/>
      <c r="NVW56"/>
      <c r="NVX56"/>
      <c r="NVY56"/>
      <c r="NVZ56"/>
      <c r="NWA56"/>
      <c r="NWB56"/>
      <c r="NWC56"/>
      <c r="NWD56"/>
      <c r="NWE56"/>
      <c r="NWF56"/>
      <c r="NWG56"/>
      <c r="NWH56"/>
      <c r="NWI56"/>
      <c r="NWJ56"/>
      <c r="NWK56"/>
      <c r="NWL56"/>
      <c r="NWM56"/>
      <c r="NWN56"/>
      <c r="NWO56"/>
      <c r="NWP56"/>
      <c r="NWQ56"/>
      <c r="NWR56"/>
      <c r="NWS56"/>
      <c r="NWT56"/>
      <c r="NWU56"/>
      <c r="NWV56"/>
      <c r="NWW56"/>
      <c r="NWX56"/>
      <c r="NWY56"/>
      <c r="NWZ56"/>
      <c r="NXA56"/>
      <c r="NXB56"/>
      <c r="NXC56"/>
      <c r="NXD56"/>
      <c r="NXE56"/>
      <c r="NXF56"/>
      <c r="NXG56"/>
      <c r="NXH56"/>
      <c r="NXI56"/>
      <c r="NXJ56"/>
      <c r="NXK56"/>
      <c r="NXL56"/>
      <c r="NXM56"/>
      <c r="NXN56"/>
      <c r="NXO56"/>
      <c r="NXP56"/>
      <c r="NXQ56"/>
      <c r="NXR56"/>
      <c r="NXS56"/>
      <c r="NXT56"/>
      <c r="NXU56"/>
      <c r="NXV56"/>
      <c r="NXW56"/>
      <c r="NXX56"/>
      <c r="NXY56"/>
      <c r="NXZ56"/>
      <c r="NYA56"/>
      <c r="NYB56"/>
      <c r="NYC56"/>
      <c r="NYD56"/>
      <c r="NYE56"/>
      <c r="NYF56"/>
      <c r="NYG56"/>
      <c r="NYH56"/>
      <c r="NYI56"/>
      <c r="NYJ56"/>
      <c r="NYK56"/>
      <c r="NYL56"/>
      <c r="NYM56"/>
      <c r="NYN56"/>
      <c r="NYO56"/>
      <c r="NYP56"/>
      <c r="NYQ56"/>
      <c r="NYR56"/>
      <c r="NYS56"/>
      <c r="NYT56"/>
      <c r="NYU56"/>
      <c r="NYV56"/>
      <c r="NYW56"/>
      <c r="NYX56"/>
      <c r="NYY56"/>
      <c r="NYZ56"/>
      <c r="NZA56"/>
      <c r="NZB56"/>
      <c r="NZC56"/>
      <c r="NZD56"/>
      <c r="NZE56"/>
      <c r="NZF56"/>
      <c r="NZG56"/>
      <c r="NZH56"/>
      <c r="NZI56"/>
      <c r="NZJ56"/>
      <c r="NZK56"/>
      <c r="NZL56"/>
      <c r="NZM56"/>
      <c r="NZN56"/>
      <c r="NZO56"/>
      <c r="NZP56"/>
      <c r="NZQ56"/>
      <c r="NZR56"/>
      <c r="NZS56"/>
      <c r="NZT56"/>
      <c r="NZU56"/>
      <c r="NZV56"/>
      <c r="NZW56"/>
      <c r="NZX56"/>
      <c r="NZY56"/>
      <c r="NZZ56"/>
      <c r="OAA56"/>
      <c r="OAB56"/>
      <c r="OAC56"/>
      <c r="OAD56"/>
      <c r="OAE56"/>
      <c r="OAF56"/>
      <c r="OAG56"/>
      <c r="OAH56"/>
      <c r="OAI56"/>
      <c r="OAJ56"/>
      <c r="OAK56"/>
      <c r="OAL56"/>
      <c r="OAM56"/>
      <c r="OAN56"/>
      <c r="OAO56"/>
      <c r="OAP56"/>
      <c r="OAQ56"/>
      <c r="OAR56"/>
      <c r="OAS56"/>
      <c r="OAT56"/>
      <c r="OAU56"/>
      <c r="OAV56"/>
      <c r="OAW56"/>
      <c r="OAX56"/>
      <c r="OAY56"/>
      <c r="OAZ56"/>
      <c r="OBA56"/>
      <c r="OBB56"/>
      <c r="OBC56"/>
      <c r="OBD56"/>
      <c r="OBE56"/>
      <c r="OBF56"/>
      <c r="OBG56"/>
      <c r="OBH56"/>
      <c r="OBI56"/>
      <c r="OBJ56"/>
      <c r="OBK56"/>
      <c r="OBL56"/>
      <c r="OBM56"/>
      <c r="OBN56"/>
      <c r="OBO56"/>
      <c r="OBP56"/>
      <c r="OBQ56"/>
      <c r="OBR56"/>
      <c r="OBS56"/>
      <c r="OBT56"/>
      <c r="OBU56"/>
      <c r="OBV56"/>
      <c r="OBW56"/>
      <c r="OBX56"/>
      <c r="OBY56"/>
      <c r="OBZ56"/>
      <c r="OCA56"/>
      <c r="OCB56"/>
      <c r="OCC56"/>
      <c r="OCD56"/>
      <c r="OCE56"/>
      <c r="OCF56"/>
      <c r="OCG56"/>
      <c r="OCH56"/>
      <c r="OCI56"/>
      <c r="OCJ56"/>
      <c r="OCK56"/>
      <c r="OCL56"/>
      <c r="OCM56"/>
      <c r="OCN56"/>
      <c r="OCO56"/>
      <c r="OCP56"/>
      <c r="OCQ56"/>
      <c r="OCR56"/>
      <c r="OCS56"/>
      <c r="OCT56"/>
      <c r="OCU56"/>
      <c r="OCV56"/>
      <c r="OCW56"/>
      <c r="OCX56"/>
      <c r="OCY56"/>
      <c r="OCZ56"/>
      <c r="ODA56"/>
      <c r="ODB56"/>
      <c r="ODC56"/>
      <c r="ODD56"/>
      <c r="ODE56"/>
      <c r="ODF56"/>
      <c r="ODG56"/>
      <c r="ODH56"/>
      <c r="ODI56"/>
      <c r="ODJ56"/>
      <c r="ODK56"/>
      <c r="ODL56"/>
      <c r="ODM56"/>
      <c r="ODN56"/>
      <c r="ODO56"/>
      <c r="ODP56"/>
      <c r="ODQ56"/>
      <c r="ODR56"/>
      <c r="ODS56"/>
      <c r="ODT56"/>
      <c r="ODU56"/>
      <c r="ODV56"/>
      <c r="ODW56"/>
      <c r="ODX56"/>
      <c r="ODY56"/>
      <c r="ODZ56"/>
      <c r="OEA56"/>
      <c r="OEB56"/>
      <c r="OEC56"/>
      <c r="OED56"/>
      <c r="OEE56"/>
      <c r="OEF56"/>
      <c r="OEG56"/>
      <c r="OEH56"/>
      <c r="OEI56"/>
      <c r="OEJ56"/>
      <c r="OEK56"/>
      <c r="OEL56"/>
      <c r="OEM56"/>
      <c r="OEN56"/>
      <c r="OEO56"/>
      <c r="OEP56"/>
      <c r="OEQ56"/>
      <c r="OER56"/>
      <c r="OES56"/>
      <c r="OET56"/>
      <c r="OEU56"/>
      <c r="OEV56"/>
      <c r="OEW56"/>
      <c r="OEX56"/>
      <c r="OEY56"/>
      <c r="OEZ56"/>
      <c r="OFA56"/>
      <c r="OFB56"/>
      <c r="OFC56"/>
      <c r="OFD56"/>
      <c r="OFE56"/>
      <c r="OFF56"/>
      <c r="OFG56"/>
      <c r="OFH56"/>
      <c r="OFI56"/>
      <c r="OFJ56"/>
      <c r="OFK56"/>
      <c r="OFL56"/>
      <c r="OFM56"/>
      <c r="OFN56"/>
      <c r="OFO56"/>
      <c r="OFP56"/>
      <c r="OFQ56"/>
      <c r="OFR56"/>
      <c r="OFS56"/>
      <c r="OFT56"/>
      <c r="OFU56"/>
      <c r="OFV56"/>
      <c r="OFW56"/>
      <c r="OFX56"/>
      <c r="OFY56"/>
      <c r="OFZ56"/>
      <c r="OGA56"/>
      <c r="OGB56"/>
      <c r="OGC56"/>
      <c r="OGD56"/>
      <c r="OGE56"/>
      <c r="OGF56"/>
      <c r="OGG56"/>
      <c r="OGH56"/>
      <c r="OGI56"/>
      <c r="OGJ56"/>
      <c r="OGK56"/>
      <c r="OGL56"/>
      <c r="OGM56"/>
      <c r="OGN56"/>
      <c r="OGO56"/>
      <c r="OGP56"/>
      <c r="OGQ56"/>
      <c r="OGR56"/>
      <c r="OGS56"/>
      <c r="OGT56"/>
      <c r="OGU56"/>
      <c r="OGV56"/>
      <c r="OGW56"/>
      <c r="OGX56"/>
      <c r="OGY56"/>
      <c r="OGZ56"/>
      <c r="OHA56"/>
      <c r="OHB56"/>
      <c r="OHC56"/>
      <c r="OHD56"/>
      <c r="OHE56"/>
      <c r="OHF56"/>
      <c r="OHG56"/>
      <c r="OHH56"/>
      <c r="OHI56"/>
      <c r="OHJ56"/>
      <c r="OHK56"/>
      <c r="OHL56"/>
      <c r="OHM56"/>
      <c r="OHN56"/>
      <c r="OHO56"/>
      <c r="OHP56"/>
      <c r="OHQ56"/>
      <c r="OHR56"/>
      <c r="OHS56"/>
      <c r="OHT56"/>
      <c r="OHU56"/>
      <c r="OHV56"/>
      <c r="OHW56"/>
      <c r="OHX56"/>
      <c r="OHY56"/>
      <c r="OHZ56"/>
      <c r="OIA56"/>
      <c r="OIB56"/>
      <c r="OIC56"/>
      <c r="OID56"/>
      <c r="OIE56"/>
      <c r="OIF56"/>
      <c r="OIG56"/>
      <c r="OIH56"/>
      <c r="OII56"/>
      <c r="OIJ56"/>
      <c r="OIK56"/>
      <c r="OIL56"/>
      <c r="OIM56"/>
      <c r="OIN56"/>
      <c r="OIO56"/>
      <c r="OIP56"/>
      <c r="OIQ56"/>
      <c r="OIR56"/>
      <c r="OIS56"/>
      <c r="OIT56"/>
      <c r="OIU56"/>
      <c r="OIV56"/>
      <c r="OIW56"/>
      <c r="OIX56"/>
      <c r="OIY56"/>
      <c r="OIZ56"/>
      <c r="OJA56"/>
      <c r="OJB56"/>
      <c r="OJC56"/>
      <c r="OJD56"/>
      <c r="OJE56"/>
      <c r="OJF56"/>
      <c r="OJG56"/>
      <c r="OJH56"/>
      <c r="OJI56"/>
      <c r="OJJ56"/>
      <c r="OJK56"/>
      <c r="OJL56"/>
      <c r="OJM56"/>
      <c r="OJN56"/>
      <c r="OJO56"/>
      <c r="OJP56"/>
      <c r="OJQ56"/>
      <c r="OJR56"/>
      <c r="OJS56"/>
      <c r="OJT56"/>
      <c r="OJU56"/>
      <c r="OJV56"/>
      <c r="OJW56"/>
      <c r="OJX56"/>
      <c r="OJY56"/>
      <c r="OJZ56"/>
      <c r="OKA56"/>
      <c r="OKB56"/>
      <c r="OKC56"/>
      <c r="OKD56"/>
      <c r="OKE56"/>
      <c r="OKF56"/>
      <c r="OKG56"/>
      <c r="OKH56"/>
      <c r="OKI56"/>
      <c r="OKJ56"/>
      <c r="OKK56"/>
      <c r="OKL56"/>
      <c r="OKM56"/>
      <c r="OKN56"/>
      <c r="OKO56"/>
      <c r="OKP56"/>
      <c r="OKQ56"/>
      <c r="OKR56"/>
      <c r="OKS56"/>
      <c r="OKT56"/>
      <c r="OKU56"/>
      <c r="OKV56"/>
      <c r="OKW56"/>
      <c r="OKX56"/>
      <c r="OKY56"/>
      <c r="OKZ56"/>
      <c r="OLA56"/>
      <c r="OLB56"/>
      <c r="OLC56"/>
      <c r="OLD56"/>
      <c r="OLE56"/>
      <c r="OLF56"/>
      <c r="OLG56"/>
      <c r="OLH56"/>
      <c r="OLI56"/>
      <c r="OLJ56"/>
      <c r="OLK56"/>
      <c r="OLL56"/>
      <c r="OLM56"/>
      <c r="OLN56"/>
      <c r="OLO56"/>
      <c r="OLP56"/>
      <c r="OLQ56"/>
      <c r="OLR56"/>
      <c r="OLS56"/>
      <c r="OLT56"/>
      <c r="OLU56"/>
      <c r="OLV56"/>
      <c r="OLW56"/>
      <c r="OLX56"/>
      <c r="OLY56"/>
      <c r="OLZ56"/>
      <c r="OMA56"/>
      <c r="OMB56"/>
      <c r="OMC56"/>
      <c r="OMD56"/>
      <c r="OME56"/>
      <c r="OMF56"/>
      <c r="OMG56"/>
      <c r="OMH56"/>
      <c r="OMI56"/>
      <c r="OMJ56"/>
      <c r="OMK56"/>
      <c r="OML56"/>
      <c r="OMM56"/>
      <c r="OMN56"/>
      <c r="OMO56"/>
      <c r="OMP56"/>
      <c r="OMQ56"/>
      <c r="OMR56"/>
      <c r="OMS56"/>
      <c r="OMT56"/>
      <c r="OMU56"/>
      <c r="OMV56"/>
      <c r="OMW56"/>
      <c r="OMX56"/>
      <c r="OMY56"/>
      <c r="OMZ56"/>
      <c r="ONA56"/>
      <c r="ONB56"/>
      <c r="ONC56"/>
      <c r="OND56"/>
      <c r="ONE56"/>
      <c r="ONF56"/>
      <c r="ONG56"/>
      <c r="ONH56"/>
      <c r="ONI56"/>
      <c r="ONJ56"/>
      <c r="ONK56"/>
      <c r="ONL56"/>
      <c r="ONM56"/>
      <c r="ONN56"/>
      <c r="ONO56"/>
      <c r="ONP56"/>
      <c r="ONQ56"/>
      <c r="ONR56"/>
      <c r="ONS56"/>
      <c r="ONT56"/>
      <c r="ONU56"/>
      <c r="ONV56"/>
      <c r="ONW56"/>
      <c r="ONX56"/>
      <c r="ONY56"/>
      <c r="ONZ56"/>
      <c r="OOA56"/>
      <c r="OOB56"/>
      <c r="OOC56"/>
      <c r="OOD56"/>
      <c r="OOE56"/>
      <c r="OOF56"/>
      <c r="OOG56"/>
      <c r="OOH56"/>
      <c r="OOI56"/>
      <c r="OOJ56"/>
      <c r="OOK56"/>
      <c r="OOL56"/>
      <c r="OOM56"/>
      <c r="OON56"/>
      <c r="OOO56"/>
      <c r="OOP56"/>
      <c r="OOQ56"/>
      <c r="OOR56"/>
      <c r="OOS56"/>
      <c r="OOT56"/>
      <c r="OOU56"/>
      <c r="OOV56"/>
      <c r="OOW56"/>
      <c r="OOX56"/>
      <c r="OOY56"/>
      <c r="OOZ56"/>
      <c r="OPA56"/>
      <c r="OPB56"/>
      <c r="OPC56"/>
      <c r="OPD56"/>
      <c r="OPE56"/>
      <c r="OPF56"/>
      <c r="OPG56"/>
      <c r="OPH56"/>
      <c r="OPI56"/>
      <c r="OPJ56"/>
      <c r="OPK56"/>
      <c r="OPL56"/>
      <c r="OPM56"/>
      <c r="OPN56"/>
      <c r="OPO56"/>
      <c r="OPP56"/>
      <c r="OPQ56"/>
      <c r="OPR56"/>
      <c r="OPS56"/>
      <c r="OPT56"/>
      <c r="OPU56"/>
      <c r="OPV56"/>
      <c r="OPW56"/>
      <c r="OPX56"/>
      <c r="OPY56"/>
      <c r="OPZ56"/>
      <c r="OQA56"/>
      <c r="OQB56"/>
      <c r="OQC56"/>
      <c r="OQD56"/>
      <c r="OQE56"/>
      <c r="OQF56"/>
      <c r="OQG56"/>
      <c r="OQH56"/>
      <c r="OQI56"/>
      <c r="OQJ56"/>
      <c r="OQK56"/>
      <c r="OQL56"/>
      <c r="OQM56"/>
      <c r="OQN56"/>
      <c r="OQO56"/>
      <c r="OQP56"/>
      <c r="OQQ56"/>
      <c r="OQR56"/>
      <c r="OQS56"/>
      <c r="OQT56"/>
      <c r="OQU56"/>
      <c r="OQV56"/>
      <c r="OQW56"/>
      <c r="OQX56"/>
      <c r="OQY56"/>
      <c r="OQZ56"/>
      <c r="ORA56"/>
      <c r="ORB56"/>
      <c r="ORC56"/>
      <c r="ORD56"/>
      <c r="ORE56"/>
      <c r="ORF56"/>
      <c r="ORG56"/>
      <c r="ORH56"/>
      <c r="ORI56"/>
      <c r="ORJ56"/>
      <c r="ORK56"/>
      <c r="ORL56"/>
      <c r="ORM56"/>
      <c r="ORN56"/>
      <c r="ORO56"/>
      <c r="ORP56"/>
      <c r="ORQ56"/>
      <c r="ORR56"/>
      <c r="ORS56"/>
      <c r="ORT56"/>
      <c r="ORU56"/>
      <c r="ORV56"/>
      <c r="ORW56"/>
      <c r="ORX56"/>
      <c r="ORY56"/>
      <c r="ORZ56"/>
      <c r="OSA56"/>
      <c r="OSB56"/>
      <c r="OSC56"/>
      <c r="OSD56"/>
      <c r="OSE56"/>
      <c r="OSF56"/>
      <c r="OSG56"/>
      <c r="OSH56"/>
      <c r="OSI56"/>
      <c r="OSJ56"/>
      <c r="OSK56"/>
      <c r="OSL56"/>
      <c r="OSM56"/>
      <c r="OSN56"/>
      <c r="OSO56"/>
      <c r="OSP56"/>
      <c r="OSQ56"/>
      <c r="OSR56"/>
      <c r="OSS56"/>
      <c r="OST56"/>
      <c r="OSU56"/>
      <c r="OSV56"/>
      <c r="OSW56"/>
      <c r="OSX56"/>
      <c r="OSY56"/>
      <c r="OSZ56"/>
      <c r="OTA56"/>
      <c r="OTB56"/>
      <c r="OTC56"/>
      <c r="OTD56"/>
      <c r="OTE56"/>
      <c r="OTF56"/>
      <c r="OTG56"/>
      <c r="OTH56"/>
      <c r="OTI56"/>
      <c r="OTJ56"/>
      <c r="OTK56"/>
      <c r="OTL56"/>
      <c r="OTM56"/>
      <c r="OTN56"/>
      <c r="OTO56"/>
      <c r="OTP56"/>
      <c r="OTQ56"/>
      <c r="OTR56"/>
      <c r="OTS56"/>
      <c r="OTT56"/>
      <c r="OTU56"/>
      <c r="OTV56"/>
      <c r="OTW56"/>
      <c r="OTX56"/>
      <c r="OTY56"/>
      <c r="OTZ56"/>
      <c r="OUA56"/>
      <c r="OUB56"/>
      <c r="OUC56"/>
      <c r="OUD56"/>
      <c r="OUE56"/>
      <c r="OUF56"/>
      <c r="OUG56"/>
      <c r="OUH56"/>
      <c r="OUI56"/>
      <c r="OUJ56"/>
      <c r="OUK56"/>
      <c r="OUL56"/>
      <c r="OUM56"/>
      <c r="OUN56"/>
      <c r="OUO56"/>
      <c r="OUP56"/>
      <c r="OUQ56"/>
      <c r="OUR56"/>
      <c r="OUS56"/>
      <c r="OUT56"/>
      <c r="OUU56"/>
      <c r="OUV56"/>
      <c r="OUW56"/>
      <c r="OUX56"/>
      <c r="OUY56"/>
      <c r="OUZ56"/>
      <c r="OVA56"/>
      <c r="OVB56"/>
      <c r="OVC56"/>
      <c r="OVD56"/>
      <c r="OVE56"/>
      <c r="OVF56"/>
      <c r="OVG56"/>
      <c r="OVH56"/>
      <c r="OVI56"/>
      <c r="OVJ56"/>
      <c r="OVK56"/>
      <c r="OVL56"/>
      <c r="OVM56"/>
      <c r="OVN56"/>
      <c r="OVO56"/>
      <c r="OVP56"/>
      <c r="OVQ56"/>
      <c r="OVR56"/>
      <c r="OVS56"/>
      <c r="OVT56"/>
      <c r="OVU56"/>
      <c r="OVV56"/>
      <c r="OVW56"/>
      <c r="OVX56"/>
      <c r="OVY56"/>
      <c r="OVZ56"/>
      <c r="OWA56"/>
      <c r="OWB56"/>
      <c r="OWC56"/>
      <c r="OWD56"/>
      <c r="OWE56"/>
      <c r="OWF56"/>
      <c r="OWG56"/>
      <c r="OWH56"/>
      <c r="OWI56"/>
      <c r="OWJ56"/>
      <c r="OWK56"/>
      <c r="OWL56"/>
      <c r="OWM56"/>
      <c r="OWN56"/>
      <c r="OWO56"/>
      <c r="OWP56"/>
      <c r="OWQ56"/>
      <c r="OWR56"/>
      <c r="OWS56"/>
      <c r="OWT56"/>
      <c r="OWU56"/>
      <c r="OWV56"/>
      <c r="OWW56"/>
      <c r="OWX56"/>
      <c r="OWY56"/>
      <c r="OWZ56"/>
      <c r="OXA56"/>
      <c r="OXB56"/>
      <c r="OXC56"/>
      <c r="OXD56"/>
      <c r="OXE56"/>
      <c r="OXF56"/>
      <c r="OXG56"/>
      <c r="OXH56"/>
      <c r="OXI56"/>
      <c r="OXJ56"/>
      <c r="OXK56"/>
      <c r="OXL56"/>
      <c r="OXM56"/>
      <c r="OXN56"/>
      <c r="OXO56"/>
      <c r="OXP56"/>
      <c r="OXQ56"/>
      <c r="OXR56"/>
      <c r="OXS56"/>
      <c r="OXT56"/>
      <c r="OXU56"/>
      <c r="OXV56"/>
      <c r="OXW56"/>
      <c r="OXX56"/>
      <c r="OXY56"/>
      <c r="OXZ56"/>
      <c r="OYA56"/>
      <c r="OYB56"/>
      <c r="OYC56"/>
      <c r="OYD56"/>
      <c r="OYE56"/>
      <c r="OYF56"/>
      <c r="OYG56"/>
      <c r="OYH56"/>
      <c r="OYI56"/>
      <c r="OYJ56"/>
      <c r="OYK56"/>
      <c r="OYL56"/>
      <c r="OYM56"/>
      <c r="OYN56"/>
      <c r="OYO56"/>
      <c r="OYP56"/>
      <c r="OYQ56"/>
      <c r="OYR56"/>
      <c r="OYS56"/>
      <c r="OYT56"/>
      <c r="OYU56"/>
      <c r="OYV56"/>
      <c r="OYW56"/>
      <c r="OYX56"/>
      <c r="OYY56"/>
      <c r="OYZ56"/>
      <c r="OZA56"/>
      <c r="OZB56"/>
      <c r="OZC56"/>
      <c r="OZD56"/>
      <c r="OZE56"/>
      <c r="OZF56"/>
      <c r="OZG56"/>
      <c r="OZH56"/>
      <c r="OZI56"/>
      <c r="OZJ56"/>
      <c r="OZK56"/>
      <c r="OZL56"/>
      <c r="OZM56"/>
      <c r="OZN56"/>
      <c r="OZO56"/>
      <c r="OZP56"/>
      <c r="OZQ56"/>
      <c r="OZR56"/>
      <c r="OZS56"/>
      <c r="OZT56"/>
      <c r="OZU56"/>
      <c r="OZV56"/>
      <c r="OZW56"/>
      <c r="OZX56"/>
      <c r="OZY56"/>
      <c r="OZZ56"/>
      <c r="PAA56"/>
      <c r="PAB56"/>
      <c r="PAC56"/>
      <c r="PAD56"/>
      <c r="PAE56"/>
      <c r="PAF56"/>
      <c r="PAG56"/>
      <c r="PAH56"/>
      <c r="PAI56"/>
      <c r="PAJ56"/>
      <c r="PAK56"/>
      <c r="PAL56"/>
      <c r="PAM56"/>
      <c r="PAN56"/>
      <c r="PAO56"/>
      <c r="PAP56"/>
      <c r="PAQ56"/>
      <c r="PAR56"/>
      <c r="PAS56"/>
      <c r="PAT56"/>
      <c r="PAU56"/>
      <c r="PAV56"/>
      <c r="PAW56"/>
      <c r="PAX56"/>
      <c r="PAY56"/>
      <c r="PAZ56"/>
      <c r="PBA56"/>
      <c r="PBB56"/>
      <c r="PBC56"/>
      <c r="PBD56"/>
      <c r="PBE56"/>
      <c r="PBF56"/>
      <c r="PBG56"/>
      <c r="PBH56"/>
      <c r="PBI56"/>
      <c r="PBJ56"/>
      <c r="PBK56"/>
      <c r="PBL56"/>
      <c r="PBM56"/>
      <c r="PBN56"/>
      <c r="PBO56"/>
      <c r="PBP56"/>
      <c r="PBQ56"/>
      <c r="PBR56"/>
      <c r="PBS56"/>
      <c r="PBT56"/>
      <c r="PBU56"/>
      <c r="PBV56"/>
      <c r="PBW56"/>
      <c r="PBX56"/>
      <c r="PBY56"/>
      <c r="PBZ56"/>
      <c r="PCA56"/>
      <c r="PCB56"/>
      <c r="PCC56"/>
      <c r="PCD56"/>
      <c r="PCE56"/>
      <c r="PCF56"/>
      <c r="PCG56"/>
      <c r="PCH56"/>
      <c r="PCI56"/>
      <c r="PCJ56"/>
      <c r="PCK56"/>
      <c r="PCL56"/>
      <c r="PCM56"/>
      <c r="PCN56"/>
      <c r="PCO56"/>
      <c r="PCP56"/>
      <c r="PCQ56"/>
      <c r="PCR56"/>
      <c r="PCS56"/>
      <c r="PCT56"/>
      <c r="PCU56"/>
      <c r="PCV56"/>
      <c r="PCW56"/>
      <c r="PCX56"/>
      <c r="PCY56"/>
      <c r="PCZ56"/>
      <c r="PDA56"/>
      <c r="PDB56"/>
      <c r="PDC56"/>
      <c r="PDD56"/>
      <c r="PDE56"/>
      <c r="PDF56"/>
      <c r="PDG56"/>
      <c r="PDH56"/>
      <c r="PDI56"/>
      <c r="PDJ56"/>
      <c r="PDK56"/>
      <c r="PDL56"/>
      <c r="PDM56"/>
      <c r="PDN56"/>
      <c r="PDO56"/>
      <c r="PDP56"/>
      <c r="PDQ56"/>
      <c r="PDR56"/>
      <c r="PDS56"/>
      <c r="PDT56"/>
      <c r="PDU56"/>
      <c r="PDV56"/>
      <c r="PDW56"/>
      <c r="PDX56"/>
      <c r="PDY56"/>
      <c r="PDZ56"/>
      <c r="PEA56"/>
      <c r="PEB56"/>
      <c r="PEC56"/>
      <c r="PED56"/>
      <c r="PEE56"/>
      <c r="PEF56"/>
      <c r="PEG56"/>
      <c r="PEH56"/>
      <c r="PEI56"/>
      <c r="PEJ56"/>
      <c r="PEK56"/>
      <c r="PEL56"/>
      <c r="PEM56"/>
      <c r="PEN56"/>
      <c r="PEO56"/>
      <c r="PEP56"/>
      <c r="PEQ56"/>
      <c r="PER56"/>
      <c r="PES56"/>
      <c r="PET56"/>
      <c r="PEU56"/>
      <c r="PEV56"/>
      <c r="PEW56"/>
      <c r="PEX56"/>
      <c r="PEY56"/>
      <c r="PEZ56"/>
      <c r="PFA56"/>
      <c r="PFB56"/>
      <c r="PFC56"/>
      <c r="PFD56"/>
      <c r="PFE56"/>
      <c r="PFF56"/>
      <c r="PFG56"/>
      <c r="PFH56"/>
      <c r="PFI56"/>
      <c r="PFJ56"/>
      <c r="PFK56"/>
      <c r="PFL56"/>
      <c r="PFM56"/>
      <c r="PFN56"/>
      <c r="PFO56"/>
      <c r="PFP56"/>
      <c r="PFQ56"/>
      <c r="PFR56"/>
      <c r="PFS56"/>
      <c r="PFT56"/>
      <c r="PFU56"/>
      <c r="PFV56"/>
      <c r="PFW56"/>
      <c r="PFX56"/>
      <c r="PFY56"/>
      <c r="PFZ56"/>
      <c r="PGA56"/>
      <c r="PGB56"/>
      <c r="PGC56"/>
      <c r="PGD56"/>
      <c r="PGE56"/>
      <c r="PGF56"/>
      <c r="PGG56"/>
      <c r="PGH56"/>
      <c r="PGI56"/>
      <c r="PGJ56"/>
      <c r="PGK56"/>
      <c r="PGL56"/>
      <c r="PGM56"/>
      <c r="PGN56"/>
      <c r="PGO56"/>
      <c r="PGP56"/>
      <c r="PGQ56"/>
      <c r="PGR56"/>
      <c r="PGS56"/>
      <c r="PGT56"/>
      <c r="PGU56"/>
      <c r="PGV56"/>
      <c r="PGW56"/>
      <c r="PGX56"/>
      <c r="PGY56"/>
      <c r="PGZ56"/>
      <c r="PHA56"/>
      <c r="PHB56"/>
      <c r="PHC56"/>
      <c r="PHD56"/>
      <c r="PHE56"/>
      <c r="PHF56"/>
      <c r="PHG56"/>
      <c r="PHH56"/>
      <c r="PHI56"/>
      <c r="PHJ56"/>
      <c r="PHK56"/>
      <c r="PHL56"/>
      <c r="PHM56"/>
      <c r="PHN56"/>
      <c r="PHO56"/>
      <c r="PHP56"/>
      <c r="PHQ56"/>
      <c r="PHR56"/>
      <c r="PHS56"/>
      <c r="PHT56"/>
      <c r="PHU56"/>
      <c r="PHV56"/>
      <c r="PHW56"/>
      <c r="PHX56"/>
      <c r="PHY56"/>
      <c r="PHZ56"/>
      <c r="PIA56"/>
      <c r="PIB56"/>
      <c r="PIC56"/>
      <c r="PID56"/>
      <c r="PIE56"/>
      <c r="PIF56"/>
      <c r="PIG56"/>
      <c r="PIH56"/>
      <c r="PII56"/>
      <c r="PIJ56"/>
      <c r="PIK56"/>
      <c r="PIL56"/>
      <c r="PIM56"/>
      <c r="PIN56"/>
      <c r="PIO56"/>
      <c r="PIP56"/>
      <c r="PIQ56"/>
      <c r="PIR56"/>
      <c r="PIS56"/>
      <c r="PIT56"/>
      <c r="PIU56"/>
      <c r="PIV56"/>
      <c r="PIW56"/>
      <c r="PIX56"/>
      <c r="PIY56"/>
      <c r="PIZ56"/>
      <c r="PJA56"/>
      <c r="PJB56"/>
      <c r="PJC56"/>
      <c r="PJD56"/>
      <c r="PJE56"/>
      <c r="PJF56"/>
      <c r="PJG56"/>
      <c r="PJH56"/>
      <c r="PJI56"/>
      <c r="PJJ56"/>
      <c r="PJK56"/>
      <c r="PJL56"/>
      <c r="PJM56"/>
      <c r="PJN56"/>
      <c r="PJO56"/>
      <c r="PJP56"/>
      <c r="PJQ56"/>
      <c r="PJR56"/>
      <c r="PJS56"/>
      <c r="PJT56"/>
      <c r="PJU56"/>
      <c r="PJV56"/>
      <c r="PJW56"/>
      <c r="PJX56"/>
      <c r="PJY56"/>
      <c r="PJZ56"/>
      <c r="PKA56"/>
      <c r="PKB56"/>
      <c r="PKC56"/>
      <c r="PKD56"/>
      <c r="PKE56"/>
      <c r="PKF56"/>
      <c r="PKG56"/>
      <c r="PKH56"/>
      <c r="PKI56"/>
      <c r="PKJ56"/>
      <c r="PKK56"/>
      <c r="PKL56"/>
      <c r="PKM56"/>
      <c r="PKN56"/>
      <c r="PKO56"/>
      <c r="PKP56"/>
      <c r="PKQ56"/>
      <c r="PKR56"/>
      <c r="PKS56"/>
      <c r="PKT56"/>
      <c r="PKU56"/>
      <c r="PKV56"/>
      <c r="PKW56"/>
      <c r="PKX56"/>
      <c r="PKY56"/>
      <c r="PKZ56"/>
      <c r="PLA56"/>
      <c r="PLB56"/>
      <c r="PLC56"/>
      <c r="PLD56"/>
      <c r="PLE56"/>
      <c r="PLF56"/>
      <c r="PLG56"/>
      <c r="PLH56"/>
      <c r="PLI56"/>
      <c r="PLJ56"/>
      <c r="PLK56"/>
      <c r="PLL56"/>
      <c r="PLM56"/>
      <c r="PLN56"/>
      <c r="PLO56"/>
      <c r="PLP56"/>
      <c r="PLQ56"/>
      <c r="PLR56"/>
      <c r="PLS56"/>
      <c r="PLT56"/>
      <c r="PLU56"/>
      <c r="PLV56"/>
      <c r="PLW56"/>
      <c r="PLX56"/>
      <c r="PLY56"/>
      <c r="PLZ56"/>
      <c r="PMA56"/>
      <c r="PMB56"/>
      <c r="PMC56"/>
      <c r="PMD56"/>
      <c r="PME56"/>
      <c r="PMF56"/>
      <c r="PMG56"/>
      <c r="PMH56"/>
      <c r="PMI56"/>
      <c r="PMJ56"/>
      <c r="PMK56"/>
      <c r="PML56"/>
      <c r="PMM56"/>
      <c r="PMN56"/>
      <c r="PMO56"/>
      <c r="PMP56"/>
      <c r="PMQ56"/>
      <c r="PMR56"/>
      <c r="PMS56"/>
      <c r="PMT56"/>
      <c r="PMU56"/>
      <c r="PMV56"/>
      <c r="PMW56"/>
      <c r="PMX56"/>
      <c r="PMY56"/>
      <c r="PMZ56"/>
      <c r="PNA56"/>
      <c r="PNB56"/>
      <c r="PNC56"/>
      <c r="PND56"/>
      <c r="PNE56"/>
      <c r="PNF56"/>
      <c r="PNG56"/>
      <c r="PNH56"/>
      <c r="PNI56"/>
      <c r="PNJ56"/>
      <c r="PNK56"/>
      <c r="PNL56"/>
      <c r="PNM56"/>
      <c r="PNN56"/>
      <c r="PNO56"/>
      <c r="PNP56"/>
      <c r="PNQ56"/>
      <c r="PNR56"/>
      <c r="PNS56"/>
      <c r="PNT56"/>
      <c r="PNU56"/>
      <c r="PNV56"/>
      <c r="PNW56"/>
      <c r="PNX56"/>
      <c r="PNY56"/>
      <c r="PNZ56"/>
      <c r="POA56"/>
      <c r="POB56"/>
      <c r="POC56"/>
      <c r="POD56"/>
      <c r="POE56"/>
      <c r="POF56"/>
      <c r="POG56"/>
      <c r="POH56"/>
      <c r="POI56"/>
      <c r="POJ56"/>
      <c r="POK56"/>
      <c r="POL56"/>
      <c r="POM56"/>
      <c r="PON56"/>
      <c r="POO56"/>
      <c r="POP56"/>
      <c r="POQ56"/>
      <c r="POR56"/>
      <c r="POS56"/>
      <c r="POT56"/>
      <c r="POU56"/>
      <c r="POV56"/>
      <c r="POW56"/>
      <c r="POX56"/>
      <c r="POY56"/>
      <c r="POZ56"/>
      <c r="PPA56"/>
      <c r="PPB56"/>
      <c r="PPC56"/>
      <c r="PPD56"/>
      <c r="PPE56"/>
      <c r="PPF56"/>
      <c r="PPG56"/>
      <c r="PPH56"/>
      <c r="PPI56"/>
      <c r="PPJ56"/>
      <c r="PPK56"/>
      <c r="PPL56"/>
      <c r="PPM56"/>
      <c r="PPN56"/>
      <c r="PPO56"/>
      <c r="PPP56"/>
      <c r="PPQ56"/>
      <c r="PPR56"/>
      <c r="PPS56"/>
      <c r="PPT56"/>
      <c r="PPU56"/>
      <c r="PPV56"/>
      <c r="PPW56"/>
      <c r="PPX56"/>
      <c r="PPY56"/>
      <c r="PPZ56"/>
      <c r="PQA56"/>
      <c r="PQB56"/>
      <c r="PQC56"/>
      <c r="PQD56"/>
      <c r="PQE56"/>
      <c r="PQF56"/>
      <c r="PQG56"/>
      <c r="PQH56"/>
      <c r="PQI56"/>
      <c r="PQJ56"/>
      <c r="PQK56"/>
      <c r="PQL56"/>
      <c r="PQM56"/>
      <c r="PQN56"/>
      <c r="PQO56"/>
      <c r="PQP56"/>
      <c r="PQQ56"/>
      <c r="PQR56"/>
      <c r="PQS56"/>
      <c r="PQT56"/>
      <c r="PQU56"/>
      <c r="PQV56"/>
      <c r="PQW56"/>
      <c r="PQX56"/>
      <c r="PQY56"/>
      <c r="PQZ56"/>
      <c r="PRA56"/>
      <c r="PRB56"/>
      <c r="PRC56"/>
      <c r="PRD56"/>
      <c r="PRE56"/>
      <c r="PRF56"/>
      <c r="PRG56"/>
      <c r="PRH56"/>
      <c r="PRI56"/>
      <c r="PRJ56"/>
      <c r="PRK56"/>
      <c r="PRL56"/>
      <c r="PRM56"/>
      <c r="PRN56"/>
      <c r="PRO56"/>
      <c r="PRP56"/>
      <c r="PRQ56"/>
      <c r="PRR56"/>
      <c r="PRS56"/>
      <c r="PRT56"/>
      <c r="PRU56"/>
      <c r="PRV56"/>
      <c r="PRW56"/>
      <c r="PRX56"/>
      <c r="PRY56"/>
      <c r="PRZ56"/>
      <c r="PSA56"/>
      <c r="PSB56"/>
      <c r="PSC56"/>
      <c r="PSD56"/>
      <c r="PSE56"/>
      <c r="PSF56"/>
      <c r="PSG56"/>
      <c r="PSH56"/>
      <c r="PSI56"/>
      <c r="PSJ56"/>
      <c r="PSK56"/>
      <c r="PSL56"/>
      <c r="PSM56"/>
      <c r="PSN56"/>
      <c r="PSO56"/>
      <c r="PSP56"/>
      <c r="PSQ56"/>
      <c r="PSR56"/>
      <c r="PSS56"/>
      <c r="PST56"/>
      <c r="PSU56"/>
      <c r="PSV56"/>
      <c r="PSW56"/>
      <c r="PSX56"/>
      <c r="PSY56"/>
      <c r="PSZ56"/>
      <c r="PTA56"/>
      <c r="PTB56"/>
      <c r="PTC56"/>
      <c r="PTD56"/>
      <c r="PTE56"/>
      <c r="PTF56"/>
      <c r="PTG56"/>
      <c r="PTH56"/>
      <c r="PTI56"/>
      <c r="PTJ56"/>
      <c r="PTK56"/>
      <c r="PTL56"/>
      <c r="PTM56"/>
      <c r="PTN56"/>
      <c r="PTO56"/>
      <c r="PTP56"/>
      <c r="PTQ56"/>
      <c r="PTR56"/>
      <c r="PTS56"/>
      <c r="PTT56"/>
      <c r="PTU56"/>
      <c r="PTV56"/>
      <c r="PTW56"/>
      <c r="PTX56"/>
      <c r="PTY56"/>
      <c r="PTZ56"/>
      <c r="PUA56"/>
      <c r="PUB56"/>
      <c r="PUC56"/>
      <c r="PUD56"/>
      <c r="PUE56"/>
      <c r="PUF56"/>
      <c r="PUG56"/>
      <c r="PUH56"/>
      <c r="PUI56"/>
      <c r="PUJ56"/>
      <c r="PUK56"/>
      <c r="PUL56"/>
      <c r="PUM56"/>
      <c r="PUN56"/>
      <c r="PUO56"/>
      <c r="PUP56"/>
      <c r="PUQ56"/>
      <c r="PUR56"/>
      <c r="PUS56"/>
      <c r="PUT56"/>
      <c r="PUU56"/>
      <c r="PUV56"/>
      <c r="PUW56"/>
      <c r="PUX56"/>
      <c r="PUY56"/>
      <c r="PUZ56"/>
      <c r="PVA56"/>
      <c r="PVB56"/>
      <c r="PVC56"/>
      <c r="PVD56"/>
      <c r="PVE56"/>
      <c r="PVF56"/>
      <c r="PVG56"/>
      <c r="PVH56"/>
      <c r="PVI56"/>
      <c r="PVJ56"/>
      <c r="PVK56"/>
      <c r="PVL56"/>
      <c r="PVM56"/>
      <c r="PVN56"/>
      <c r="PVO56"/>
      <c r="PVP56"/>
      <c r="PVQ56"/>
      <c r="PVR56"/>
      <c r="PVS56"/>
      <c r="PVT56"/>
      <c r="PVU56"/>
      <c r="PVV56"/>
      <c r="PVW56"/>
      <c r="PVX56"/>
      <c r="PVY56"/>
      <c r="PVZ56"/>
      <c r="PWA56"/>
      <c r="PWB56"/>
      <c r="PWC56"/>
      <c r="PWD56"/>
      <c r="PWE56"/>
      <c r="PWF56"/>
      <c r="PWG56"/>
      <c r="PWH56"/>
      <c r="PWI56"/>
      <c r="PWJ56"/>
      <c r="PWK56"/>
      <c r="PWL56"/>
      <c r="PWM56"/>
      <c r="PWN56"/>
      <c r="PWO56"/>
      <c r="PWP56"/>
      <c r="PWQ56"/>
      <c r="PWR56"/>
      <c r="PWS56"/>
      <c r="PWT56"/>
      <c r="PWU56"/>
      <c r="PWV56"/>
      <c r="PWW56"/>
      <c r="PWX56"/>
      <c r="PWY56"/>
      <c r="PWZ56"/>
      <c r="PXA56"/>
      <c r="PXB56"/>
      <c r="PXC56"/>
      <c r="PXD56"/>
      <c r="PXE56"/>
      <c r="PXF56"/>
      <c r="PXG56"/>
      <c r="PXH56"/>
      <c r="PXI56"/>
      <c r="PXJ56"/>
      <c r="PXK56"/>
      <c r="PXL56"/>
      <c r="PXM56"/>
      <c r="PXN56"/>
      <c r="PXO56"/>
      <c r="PXP56"/>
      <c r="PXQ56"/>
      <c r="PXR56"/>
      <c r="PXS56"/>
      <c r="PXT56"/>
      <c r="PXU56"/>
      <c r="PXV56"/>
      <c r="PXW56"/>
      <c r="PXX56"/>
      <c r="PXY56"/>
      <c r="PXZ56"/>
      <c r="PYA56"/>
      <c r="PYB56"/>
      <c r="PYC56"/>
      <c r="PYD56"/>
      <c r="PYE56"/>
      <c r="PYF56"/>
      <c r="PYG56"/>
      <c r="PYH56"/>
      <c r="PYI56"/>
      <c r="PYJ56"/>
      <c r="PYK56"/>
      <c r="PYL56"/>
      <c r="PYM56"/>
      <c r="PYN56"/>
      <c r="PYO56"/>
      <c r="PYP56"/>
      <c r="PYQ56"/>
      <c r="PYR56"/>
      <c r="PYS56"/>
      <c r="PYT56"/>
      <c r="PYU56"/>
      <c r="PYV56"/>
      <c r="PYW56"/>
      <c r="PYX56"/>
      <c r="PYY56"/>
      <c r="PYZ56"/>
      <c r="PZA56"/>
      <c r="PZB56"/>
      <c r="PZC56"/>
      <c r="PZD56"/>
      <c r="PZE56"/>
      <c r="PZF56"/>
      <c r="PZG56"/>
      <c r="PZH56"/>
      <c r="PZI56"/>
      <c r="PZJ56"/>
      <c r="PZK56"/>
      <c r="PZL56"/>
      <c r="PZM56"/>
      <c r="PZN56"/>
      <c r="PZO56"/>
      <c r="PZP56"/>
      <c r="PZQ56"/>
      <c r="PZR56"/>
      <c r="PZS56"/>
      <c r="PZT56"/>
      <c r="PZU56"/>
      <c r="PZV56"/>
      <c r="PZW56"/>
      <c r="PZX56"/>
      <c r="PZY56"/>
      <c r="PZZ56"/>
      <c r="QAA56"/>
      <c r="QAB56"/>
      <c r="QAC56"/>
      <c r="QAD56"/>
      <c r="QAE56"/>
      <c r="QAF56"/>
      <c r="QAG56"/>
      <c r="QAH56"/>
      <c r="QAI56"/>
      <c r="QAJ56"/>
      <c r="QAK56"/>
      <c r="QAL56"/>
      <c r="QAM56"/>
      <c r="QAN56"/>
      <c r="QAO56"/>
      <c r="QAP56"/>
      <c r="QAQ56"/>
      <c r="QAR56"/>
      <c r="QAS56"/>
      <c r="QAT56"/>
      <c r="QAU56"/>
      <c r="QAV56"/>
      <c r="QAW56"/>
      <c r="QAX56"/>
      <c r="QAY56"/>
      <c r="QAZ56"/>
      <c r="QBA56"/>
      <c r="QBB56"/>
      <c r="QBC56"/>
      <c r="QBD56"/>
      <c r="QBE56"/>
      <c r="QBF56"/>
      <c r="QBG56"/>
      <c r="QBH56"/>
      <c r="QBI56"/>
      <c r="QBJ56"/>
      <c r="QBK56"/>
      <c r="QBL56"/>
      <c r="QBM56"/>
      <c r="QBN56"/>
      <c r="QBO56"/>
      <c r="QBP56"/>
      <c r="QBQ56"/>
      <c r="QBR56"/>
      <c r="QBS56"/>
      <c r="QBT56"/>
      <c r="QBU56"/>
      <c r="QBV56"/>
      <c r="QBW56"/>
      <c r="QBX56"/>
      <c r="QBY56"/>
      <c r="QBZ56"/>
      <c r="QCA56"/>
      <c r="QCB56"/>
      <c r="QCC56"/>
      <c r="QCD56"/>
      <c r="QCE56"/>
      <c r="QCF56"/>
      <c r="QCG56"/>
      <c r="QCH56"/>
      <c r="QCI56"/>
      <c r="QCJ56"/>
      <c r="QCK56"/>
      <c r="QCL56"/>
      <c r="QCM56"/>
      <c r="QCN56"/>
      <c r="QCO56"/>
      <c r="QCP56"/>
      <c r="QCQ56"/>
      <c r="QCR56"/>
      <c r="QCS56"/>
      <c r="QCT56"/>
      <c r="QCU56"/>
      <c r="QCV56"/>
      <c r="QCW56"/>
      <c r="QCX56"/>
      <c r="QCY56"/>
      <c r="QCZ56"/>
      <c r="QDA56"/>
      <c r="QDB56"/>
      <c r="QDC56"/>
      <c r="QDD56"/>
      <c r="QDE56"/>
      <c r="QDF56"/>
      <c r="QDG56"/>
      <c r="QDH56"/>
      <c r="QDI56"/>
      <c r="QDJ56"/>
      <c r="QDK56"/>
      <c r="QDL56"/>
      <c r="QDM56"/>
      <c r="QDN56"/>
      <c r="QDO56"/>
      <c r="QDP56"/>
      <c r="QDQ56"/>
      <c r="QDR56"/>
      <c r="QDS56"/>
      <c r="QDT56"/>
      <c r="QDU56"/>
      <c r="QDV56"/>
      <c r="QDW56"/>
      <c r="QDX56"/>
      <c r="QDY56"/>
      <c r="QDZ56"/>
      <c r="QEA56"/>
      <c r="QEB56"/>
      <c r="QEC56"/>
      <c r="QED56"/>
      <c r="QEE56"/>
      <c r="QEF56"/>
      <c r="QEG56"/>
      <c r="QEH56"/>
      <c r="QEI56"/>
      <c r="QEJ56"/>
      <c r="QEK56"/>
      <c r="QEL56"/>
      <c r="QEM56"/>
      <c r="QEN56"/>
      <c r="QEO56"/>
      <c r="QEP56"/>
      <c r="QEQ56"/>
      <c r="QER56"/>
      <c r="QES56"/>
      <c r="QET56"/>
      <c r="QEU56"/>
      <c r="QEV56"/>
      <c r="QEW56"/>
      <c r="QEX56"/>
      <c r="QEY56"/>
      <c r="QEZ56"/>
      <c r="QFA56"/>
      <c r="QFB56"/>
      <c r="QFC56"/>
      <c r="QFD56"/>
      <c r="QFE56"/>
      <c r="QFF56"/>
      <c r="QFG56"/>
      <c r="QFH56"/>
      <c r="QFI56"/>
      <c r="QFJ56"/>
      <c r="QFK56"/>
      <c r="QFL56"/>
      <c r="QFM56"/>
      <c r="QFN56"/>
      <c r="QFO56"/>
      <c r="QFP56"/>
      <c r="QFQ56"/>
      <c r="QFR56"/>
      <c r="QFS56"/>
      <c r="QFT56"/>
      <c r="QFU56"/>
      <c r="QFV56"/>
      <c r="QFW56"/>
      <c r="QFX56"/>
      <c r="QFY56"/>
      <c r="QFZ56"/>
      <c r="QGA56"/>
      <c r="QGB56"/>
      <c r="QGC56"/>
      <c r="QGD56"/>
      <c r="QGE56"/>
      <c r="QGF56"/>
      <c r="QGG56"/>
      <c r="QGH56"/>
      <c r="QGI56"/>
      <c r="QGJ56"/>
      <c r="QGK56"/>
      <c r="QGL56"/>
      <c r="QGM56"/>
      <c r="QGN56"/>
      <c r="QGO56"/>
      <c r="QGP56"/>
      <c r="QGQ56"/>
      <c r="QGR56"/>
      <c r="QGS56"/>
      <c r="QGT56"/>
      <c r="QGU56"/>
      <c r="QGV56"/>
      <c r="QGW56"/>
      <c r="QGX56"/>
      <c r="QGY56"/>
      <c r="QGZ56"/>
      <c r="QHA56"/>
      <c r="QHB56"/>
      <c r="QHC56"/>
      <c r="QHD56"/>
      <c r="QHE56"/>
      <c r="QHF56"/>
      <c r="QHG56"/>
      <c r="QHH56"/>
      <c r="QHI56"/>
      <c r="QHJ56"/>
      <c r="QHK56"/>
      <c r="QHL56"/>
      <c r="QHM56"/>
      <c r="QHN56"/>
      <c r="QHO56"/>
      <c r="QHP56"/>
      <c r="QHQ56"/>
      <c r="QHR56"/>
      <c r="QHS56"/>
      <c r="QHT56"/>
      <c r="QHU56"/>
      <c r="QHV56"/>
      <c r="QHW56"/>
      <c r="QHX56"/>
      <c r="QHY56"/>
      <c r="QHZ56"/>
      <c r="QIA56"/>
      <c r="QIB56"/>
      <c r="QIC56"/>
      <c r="QID56"/>
      <c r="QIE56"/>
      <c r="QIF56"/>
      <c r="QIG56"/>
      <c r="QIH56"/>
      <c r="QII56"/>
      <c r="QIJ56"/>
      <c r="QIK56"/>
      <c r="QIL56"/>
      <c r="QIM56"/>
      <c r="QIN56"/>
      <c r="QIO56"/>
      <c r="QIP56"/>
      <c r="QIQ56"/>
      <c r="QIR56"/>
      <c r="QIS56"/>
      <c r="QIT56"/>
      <c r="QIU56"/>
      <c r="QIV56"/>
      <c r="QIW56"/>
      <c r="QIX56"/>
      <c r="QIY56"/>
      <c r="QIZ56"/>
      <c r="QJA56"/>
      <c r="QJB56"/>
      <c r="QJC56"/>
      <c r="QJD56"/>
      <c r="QJE56"/>
      <c r="QJF56"/>
      <c r="QJG56"/>
      <c r="QJH56"/>
      <c r="QJI56"/>
      <c r="QJJ56"/>
      <c r="QJK56"/>
      <c r="QJL56"/>
      <c r="QJM56"/>
      <c r="QJN56"/>
      <c r="QJO56"/>
      <c r="QJP56"/>
      <c r="QJQ56"/>
      <c r="QJR56"/>
      <c r="QJS56"/>
      <c r="QJT56"/>
      <c r="QJU56"/>
      <c r="QJV56"/>
      <c r="QJW56"/>
      <c r="QJX56"/>
      <c r="QJY56"/>
      <c r="QJZ56"/>
      <c r="QKA56"/>
      <c r="QKB56"/>
      <c r="QKC56"/>
      <c r="QKD56"/>
      <c r="QKE56"/>
      <c r="QKF56"/>
      <c r="QKG56"/>
      <c r="QKH56"/>
      <c r="QKI56"/>
      <c r="QKJ56"/>
      <c r="QKK56"/>
      <c r="QKL56"/>
      <c r="QKM56"/>
      <c r="QKN56"/>
      <c r="QKO56"/>
      <c r="QKP56"/>
      <c r="QKQ56"/>
      <c r="QKR56"/>
      <c r="QKS56"/>
      <c r="QKT56"/>
      <c r="QKU56"/>
      <c r="QKV56"/>
      <c r="QKW56"/>
      <c r="QKX56"/>
      <c r="QKY56"/>
      <c r="QKZ56"/>
      <c r="QLA56"/>
      <c r="QLB56"/>
      <c r="QLC56"/>
      <c r="QLD56"/>
      <c r="QLE56"/>
      <c r="QLF56"/>
      <c r="QLG56"/>
      <c r="QLH56"/>
      <c r="QLI56"/>
      <c r="QLJ56"/>
      <c r="QLK56"/>
      <c r="QLL56"/>
      <c r="QLM56"/>
      <c r="QLN56"/>
      <c r="QLO56"/>
      <c r="QLP56"/>
      <c r="QLQ56"/>
      <c r="QLR56"/>
      <c r="QLS56"/>
      <c r="QLT56"/>
      <c r="QLU56"/>
      <c r="QLV56"/>
      <c r="QLW56"/>
      <c r="QLX56"/>
      <c r="QLY56"/>
      <c r="QLZ56"/>
      <c r="QMA56"/>
      <c r="QMB56"/>
      <c r="QMC56"/>
      <c r="QMD56"/>
      <c r="QME56"/>
      <c r="QMF56"/>
      <c r="QMG56"/>
      <c r="QMH56"/>
      <c r="QMI56"/>
      <c r="QMJ56"/>
      <c r="QMK56"/>
      <c r="QML56"/>
      <c r="QMM56"/>
      <c r="QMN56"/>
      <c r="QMO56"/>
      <c r="QMP56"/>
      <c r="QMQ56"/>
      <c r="QMR56"/>
      <c r="QMS56"/>
      <c r="QMT56"/>
      <c r="QMU56"/>
      <c r="QMV56"/>
      <c r="QMW56"/>
      <c r="QMX56"/>
      <c r="QMY56"/>
      <c r="QMZ56"/>
      <c r="QNA56"/>
      <c r="QNB56"/>
      <c r="QNC56"/>
      <c r="QND56"/>
      <c r="QNE56"/>
      <c r="QNF56"/>
      <c r="QNG56"/>
      <c r="QNH56"/>
      <c r="QNI56"/>
      <c r="QNJ56"/>
      <c r="QNK56"/>
      <c r="QNL56"/>
      <c r="QNM56"/>
      <c r="QNN56"/>
      <c r="QNO56"/>
      <c r="QNP56"/>
      <c r="QNQ56"/>
      <c r="QNR56"/>
      <c r="QNS56"/>
      <c r="QNT56"/>
      <c r="QNU56"/>
      <c r="QNV56"/>
      <c r="QNW56"/>
      <c r="QNX56"/>
      <c r="QNY56"/>
      <c r="QNZ56"/>
      <c r="QOA56"/>
      <c r="QOB56"/>
      <c r="QOC56"/>
      <c r="QOD56"/>
      <c r="QOE56"/>
      <c r="QOF56"/>
      <c r="QOG56"/>
      <c r="QOH56"/>
      <c r="QOI56"/>
      <c r="QOJ56"/>
      <c r="QOK56"/>
      <c r="QOL56"/>
      <c r="QOM56"/>
      <c r="QON56"/>
      <c r="QOO56"/>
      <c r="QOP56"/>
      <c r="QOQ56"/>
      <c r="QOR56"/>
      <c r="QOS56"/>
      <c r="QOT56"/>
      <c r="QOU56"/>
      <c r="QOV56"/>
      <c r="QOW56"/>
      <c r="QOX56"/>
      <c r="QOY56"/>
      <c r="QOZ56"/>
      <c r="QPA56"/>
      <c r="QPB56"/>
      <c r="QPC56"/>
      <c r="QPD56"/>
      <c r="QPE56"/>
      <c r="QPF56"/>
      <c r="QPG56"/>
      <c r="QPH56"/>
      <c r="QPI56"/>
      <c r="QPJ56"/>
      <c r="QPK56"/>
      <c r="QPL56"/>
      <c r="QPM56"/>
      <c r="QPN56"/>
      <c r="QPO56"/>
      <c r="QPP56"/>
      <c r="QPQ56"/>
      <c r="QPR56"/>
      <c r="QPS56"/>
      <c r="QPT56"/>
      <c r="QPU56"/>
      <c r="QPV56"/>
      <c r="QPW56"/>
      <c r="QPX56"/>
      <c r="QPY56"/>
      <c r="QPZ56"/>
      <c r="QQA56"/>
      <c r="QQB56"/>
      <c r="QQC56"/>
      <c r="QQD56"/>
      <c r="QQE56"/>
      <c r="QQF56"/>
      <c r="QQG56"/>
      <c r="QQH56"/>
      <c r="QQI56"/>
      <c r="QQJ56"/>
      <c r="QQK56"/>
      <c r="QQL56"/>
      <c r="QQM56"/>
      <c r="QQN56"/>
      <c r="QQO56"/>
      <c r="QQP56"/>
      <c r="QQQ56"/>
      <c r="QQR56"/>
      <c r="QQS56"/>
      <c r="QQT56"/>
      <c r="QQU56"/>
      <c r="QQV56"/>
      <c r="QQW56"/>
      <c r="QQX56"/>
      <c r="QQY56"/>
      <c r="QQZ56"/>
      <c r="QRA56"/>
      <c r="QRB56"/>
      <c r="QRC56"/>
      <c r="QRD56"/>
      <c r="QRE56"/>
      <c r="QRF56"/>
      <c r="QRG56"/>
      <c r="QRH56"/>
      <c r="QRI56"/>
      <c r="QRJ56"/>
      <c r="QRK56"/>
      <c r="QRL56"/>
      <c r="QRM56"/>
      <c r="QRN56"/>
      <c r="QRO56"/>
      <c r="QRP56"/>
      <c r="QRQ56"/>
      <c r="QRR56"/>
      <c r="QRS56"/>
      <c r="QRT56"/>
      <c r="QRU56"/>
      <c r="QRV56"/>
      <c r="QRW56"/>
      <c r="QRX56"/>
      <c r="QRY56"/>
      <c r="QRZ56"/>
      <c r="QSA56"/>
      <c r="QSB56"/>
      <c r="QSC56"/>
      <c r="QSD56"/>
      <c r="QSE56"/>
      <c r="QSF56"/>
      <c r="QSG56"/>
      <c r="QSH56"/>
      <c r="QSI56"/>
      <c r="QSJ56"/>
      <c r="QSK56"/>
      <c r="QSL56"/>
      <c r="QSM56"/>
      <c r="QSN56"/>
      <c r="QSO56"/>
      <c r="QSP56"/>
      <c r="QSQ56"/>
      <c r="QSR56"/>
      <c r="QSS56"/>
      <c r="QST56"/>
      <c r="QSU56"/>
      <c r="QSV56"/>
      <c r="QSW56"/>
      <c r="QSX56"/>
      <c r="QSY56"/>
      <c r="QSZ56"/>
      <c r="QTA56"/>
      <c r="QTB56"/>
      <c r="QTC56"/>
      <c r="QTD56"/>
      <c r="QTE56"/>
      <c r="QTF56"/>
      <c r="QTG56"/>
      <c r="QTH56"/>
      <c r="QTI56"/>
      <c r="QTJ56"/>
      <c r="QTK56"/>
      <c r="QTL56"/>
      <c r="QTM56"/>
      <c r="QTN56"/>
      <c r="QTO56"/>
      <c r="QTP56"/>
      <c r="QTQ56"/>
      <c r="QTR56"/>
      <c r="QTS56"/>
      <c r="QTT56"/>
      <c r="QTU56"/>
      <c r="QTV56"/>
      <c r="QTW56"/>
      <c r="QTX56"/>
      <c r="QTY56"/>
      <c r="QTZ56"/>
      <c r="QUA56"/>
      <c r="QUB56"/>
      <c r="QUC56"/>
      <c r="QUD56"/>
      <c r="QUE56"/>
      <c r="QUF56"/>
      <c r="QUG56"/>
      <c r="QUH56"/>
      <c r="QUI56"/>
      <c r="QUJ56"/>
      <c r="QUK56"/>
      <c r="QUL56"/>
      <c r="QUM56"/>
      <c r="QUN56"/>
      <c r="QUO56"/>
      <c r="QUP56"/>
      <c r="QUQ56"/>
      <c r="QUR56"/>
      <c r="QUS56"/>
      <c r="QUT56"/>
      <c r="QUU56"/>
      <c r="QUV56"/>
      <c r="QUW56"/>
      <c r="QUX56"/>
      <c r="QUY56"/>
      <c r="QUZ56"/>
      <c r="QVA56"/>
      <c r="QVB56"/>
      <c r="QVC56"/>
      <c r="QVD56"/>
      <c r="QVE56"/>
      <c r="QVF56"/>
      <c r="QVG56"/>
      <c r="QVH56"/>
      <c r="QVI56"/>
      <c r="QVJ56"/>
      <c r="QVK56"/>
      <c r="QVL56"/>
      <c r="QVM56"/>
      <c r="QVN56"/>
      <c r="QVO56"/>
      <c r="QVP56"/>
      <c r="QVQ56"/>
      <c r="QVR56"/>
      <c r="QVS56"/>
      <c r="QVT56"/>
      <c r="QVU56"/>
      <c r="QVV56"/>
      <c r="QVW56"/>
      <c r="QVX56"/>
      <c r="QVY56"/>
      <c r="QVZ56"/>
      <c r="QWA56"/>
      <c r="QWB56"/>
      <c r="QWC56"/>
      <c r="QWD56"/>
      <c r="QWE56"/>
      <c r="QWF56"/>
      <c r="QWG56"/>
      <c r="QWH56"/>
      <c r="QWI56"/>
      <c r="QWJ56"/>
      <c r="QWK56"/>
      <c r="QWL56"/>
      <c r="QWM56"/>
      <c r="QWN56"/>
      <c r="QWO56"/>
      <c r="QWP56"/>
      <c r="QWQ56"/>
      <c r="QWR56"/>
      <c r="QWS56"/>
      <c r="QWT56"/>
      <c r="QWU56"/>
      <c r="QWV56"/>
      <c r="QWW56"/>
      <c r="QWX56"/>
      <c r="QWY56"/>
      <c r="QWZ56"/>
      <c r="QXA56"/>
      <c r="QXB56"/>
      <c r="QXC56"/>
      <c r="QXD56"/>
      <c r="QXE56"/>
      <c r="QXF56"/>
      <c r="QXG56"/>
      <c r="QXH56"/>
      <c r="QXI56"/>
      <c r="QXJ56"/>
      <c r="QXK56"/>
      <c r="QXL56"/>
      <c r="QXM56"/>
      <c r="QXN56"/>
      <c r="QXO56"/>
      <c r="QXP56"/>
      <c r="QXQ56"/>
      <c r="QXR56"/>
      <c r="QXS56"/>
      <c r="QXT56"/>
      <c r="QXU56"/>
      <c r="QXV56"/>
      <c r="QXW56"/>
      <c r="QXX56"/>
      <c r="QXY56"/>
      <c r="QXZ56"/>
      <c r="QYA56"/>
      <c r="QYB56"/>
      <c r="QYC56"/>
      <c r="QYD56"/>
      <c r="QYE56"/>
      <c r="QYF56"/>
      <c r="QYG56"/>
      <c r="QYH56"/>
      <c r="QYI56"/>
      <c r="QYJ56"/>
      <c r="QYK56"/>
      <c r="QYL56"/>
      <c r="QYM56"/>
      <c r="QYN56"/>
      <c r="QYO56"/>
      <c r="QYP56"/>
      <c r="QYQ56"/>
      <c r="QYR56"/>
      <c r="QYS56"/>
      <c r="QYT56"/>
      <c r="QYU56"/>
      <c r="QYV56"/>
      <c r="QYW56"/>
      <c r="QYX56"/>
      <c r="QYY56"/>
      <c r="QYZ56"/>
      <c r="QZA56"/>
      <c r="QZB56"/>
      <c r="QZC56"/>
      <c r="QZD56"/>
      <c r="QZE56"/>
      <c r="QZF56"/>
      <c r="QZG56"/>
      <c r="QZH56"/>
      <c r="QZI56"/>
      <c r="QZJ56"/>
      <c r="QZK56"/>
      <c r="QZL56"/>
      <c r="QZM56"/>
      <c r="QZN56"/>
      <c r="QZO56"/>
      <c r="QZP56"/>
      <c r="QZQ56"/>
      <c r="QZR56"/>
      <c r="QZS56"/>
      <c r="QZT56"/>
      <c r="QZU56"/>
      <c r="QZV56"/>
      <c r="QZW56"/>
      <c r="QZX56"/>
      <c r="QZY56"/>
      <c r="QZZ56"/>
      <c r="RAA56"/>
      <c r="RAB56"/>
      <c r="RAC56"/>
      <c r="RAD56"/>
      <c r="RAE56"/>
      <c r="RAF56"/>
      <c r="RAG56"/>
      <c r="RAH56"/>
      <c r="RAI56"/>
      <c r="RAJ56"/>
      <c r="RAK56"/>
      <c r="RAL56"/>
      <c r="RAM56"/>
      <c r="RAN56"/>
      <c r="RAO56"/>
      <c r="RAP56"/>
      <c r="RAQ56"/>
      <c r="RAR56"/>
      <c r="RAS56"/>
      <c r="RAT56"/>
      <c r="RAU56"/>
      <c r="RAV56"/>
      <c r="RAW56"/>
      <c r="RAX56"/>
      <c r="RAY56"/>
      <c r="RAZ56"/>
      <c r="RBA56"/>
      <c r="RBB56"/>
      <c r="RBC56"/>
      <c r="RBD56"/>
      <c r="RBE56"/>
      <c r="RBF56"/>
      <c r="RBG56"/>
      <c r="RBH56"/>
      <c r="RBI56"/>
      <c r="RBJ56"/>
      <c r="RBK56"/>
      <c r="RBL56"/>
      <c r="RBM56"/>
      <c r="RBN56"/>
      <c r="RBO56"/>
      <c r="RBP56"/>
      <c r="RBQ56"/>
      <c r="RBR56"/>
      <c r="RBS56"/>
      <c r="RBT56"/>
      <c r="RBU56"/>
      <c r="RBV56"/>
      <c r="RBW56"/>
      <c r="RBX56"/>
      <c r="RBY56"/>
      <c r="RBZ56"/>
      <c r="RCA56"/>
      <c r="RCB56"/>
      <c r="RCC56"/>
      <c r="RCD56"/>
      <c r="RCE56"/>
      <c r="RCF56"/>
      <c r="RCG56"/>
      <c r="RCH56"/>
      <c r="RCI56"/>
      <c r="RCJ56"/>
      <c r="RCK56"/>
      <c r="RCL56"/>
      <c r="RCM56"/>
      <c r="RCN56"/>
      <c r="RCO56"/>
      <c r="RCP56"/>
      <c r="RCQ56"/>
      <c r="RCR56"/>
      <c r="RCS56"/>
      <c r="RCT56"/>
      <c r="RCU56"/>
      <c r="RCV56"/>
      <c r="RCW56"/>
      <c r="RCX56"/>
      <c r="RCY56"/>
      <c r="RCZ56"/>
      <c r="RDA56"/>
      <c r="RDB56"/>
      <c r="RDC56"/>
      <c r="RDD56"/>
      <c r="RDE56"/>
      <c r="RDF56"/>
      <c r="RDG56"/>
      <c r="RDH56"/>
      <c r="RDI56"/>
      <c r="RDJ56"/>
      <c r="RDK56"/>
      <c r="RDL56"/>
      <c r="RDM56"/>
      <c r="RDN56"/>
      <c r="RDO56"/>
      <c r="RDP56"/>
      <c r="RDQ56"/>
      <c r="RDR56"/>
      <c r="RDS56"/>
      <c r="RDT56"/>
      <c r="RDU56"/>
      <c r="RDV56"/>
      <c r="RDW56"/>
      <c r="RDX56"/>
      <c r="RDY56"/>
      <c r="RDZ56"/>
      <c r="REA56"/>
      <c r="REB56"/>
      <c r="REC56"/>
      <c r="RED56"/>
      <c r="REE56"/>
      <c r="REF56"/>
      <c r="REG56"/>
      <c r="REH56"/>
      <c r="REI56"/>
      <c r="REJ56"/>
      <c r="REK56"/>
      <c r="REL56"/>
      <c r="REM56"/>
      <c r="REN56"/>
      <c r="REO56"/>
      <c r="REP56"/>
      <c r="REQ56"/>
      <c r="RER56"/>
      <c r="RES56"/>
      <c r="RET56"/>
      <c r="REU56"/>
      <c r="REV56"/>
      <c r="REW56"/>
      <c r="REX56"/>
      <c r="REY56"/>
      <c r="REZ56"/>
      <c r="RFA56"/>
      <c r="RFB56"/>
      <c r="RFC56"/>
      <c r="RFD56"/>
      <c r="RFE56"/>
      <c r="RFF56"/>
      <c r="RFG56"/>
      <c r="RFH56"/>
      <c r="RFI56"/>
      <c r="RFJ56"/>
      <c r="RFK56"/>
      <c r="RFL56"/>
      <c r="RFM56"/>
      <c r="RFN56"/>
      <c r="RFO56"/>
      <c r="RFP56"/>
      <c r="RFQ56"/>
      <c r="RFR56"/>
      <c r="RFS56"/>
      <c r="RFT56"/>
      <c r="RFU56"/>
      <c r="RFV56"/>
      <c r="RFW56"/>
      <c r="RFX56"/>
      <c r="RFY56"/>
      <c r="RFZ56"/>
      <c r="RGA56"/>
      <c r="RGB56"/>
      <c r="RGC56"/>
      <c r="RGD56"/>
      <c r="RGE56"/>
      <c r="RGF56"/>
      <c r="RGG56"/>
      <c r="RGH56"/>
      <c r="RGI56"/>
      <c r="RGJ56"/>
      <c r="RGK56"/>
      <c r="RGL56"/>
      <c r="RGM56"/>
      <c r="RGN56"/>
      <c r="RGO56"/>
      <c r="RGP56"/>
      <c r="RGQ56"/>
      <c r="RGR56"/>
      <c r="RGS56"/>
      <c r="RGT56"/>
      <c r="RGU56"/>
      <c r="RGV56"/>
      <c r="RGW56"/>
      <c r="RGX56"/>
      <c r="RGY56"/>
      <c r="RGZ56"/>
      <c r="RHA56"/>
      <c r="RHB56"/>
      <c r="RHC56"/>
      <c r="RHD56"/>
      <c r="RHE56"/>
      <c r="RHF56"/>
      <c r="RHG56"/>
      <c r="RHH56"/>
      <c r="RHI56"/>
      <c r="RHJ56"/>
      <c r="RHK56"/>
      <c r="RHL56"/>
      <c r="RHM56"/>
      <c r="RHN56"/>
      <c r="RHO56"/>
      <c r="RHP56"/>
      <c r="RHQ56"/>
      <c r="RHR56"/>
      <c r="RHS56"/>
      <c r="RHT56"/>
      <c r="RHU56"/>
      <c r="RHV56"/>
      <c r="RHW56"/>
      <c r="RHX56"/>
      <c r="RHY56"/>
      <c r="RHZ56"/>
      <c r="RIA56"/>
      <c r="RIB56"/>
      <c r="RIC56"/>
      <c r="RID56"/>
      <c r="RIE56"/>
      <c r="RIF56"/>
      <c r="RIG56"/>
      <c r="RIH56"/>
      <c r="RII56"/>
      <c r="RIJ56"/>
      <c r="RIK56"/>
      <c r="RIL56"/>
      <c r="RIM56"/>
      <c r="RIN56"/>
      <c r="RIO56"/>
      <c r="RIP56"/>
      <c r="RIQ56"/>
      <c r="RIR56"/>
      <c r="RIS56"/>
      <c r="RIT56"/>
      <c r="RIU56"/>
      <c r="RIV56"/>
      <c r="RIW56"/>
      <c r="RIX56"/>
      <c r="RIY56"/>
      <c r="RIZ56"/>
      <c r="RJA56"/>
      <c r="RJB56"/>
      <c r="RJC56"/>
      <c r="RJD56"/>
      <c r="RJE56"/>
      <c r="RJF56"/>
      <c r="RJG56"/>
      <c r="RJH56"/>
      <c r="RJI56"/>
      <c r="RJJ56"/>
      <c r="RJK56"/>
      <c r="RJL56"/>
      <c r="RJM56"/>
      <c r="RJN56"/>
      <c r="RJO56"/>
      <c r="RJP56"/>
      <c r="RJQ56"/>
      <c r="RJR56"/>
      <c r="RJS56"/>
      <c r="RJT56"/>
      <c r="RJU56"/>
      <c r="RJV56"/>
      <c r="RJW56"/>
      <c r="RJX56"/>
      <c r="RJY56"/>
      <c r="RJZ56"/>
      <c r="RKA56"/>
      <c r="RKB56"/>
      <c r="RKC56"/>
      <c r="RKD56"/>
      <c r="RKE56"/>
      <c r="RKF56"/>
      <c r="RKG56"/>
      <c r="RKH56"/>
      <c r="RKI56"/>
      <c r="RKJ56"/>
      <c r="RKK56"/>
      <c r="RKL56"/>
      <c r="RKM56"/>
      <c r="RKN56"/>
      <c r="RKO56"/>
      <c r="RKP56"/>
      <c r="RKQ56"/>
      <c r="RKR56"/>
      <c r="RKS56"/>
      <c r="RKT56"/>
      <c r="RKU56"/>
      <c r="RKV56"/>
      <c r="RKW56"/>
      <c r="RKX56"/>
      <c r="RKY56"/>
      <c r="RKZ56"/>
      <c r="RLA56"/>
      <c r="RLB56"/>
      <c r="RLC56"/>
      <c r="RLD56"/>
      <c r="RLE56"/>
      <c r="RLF56"/>
      <c r="RLG56"/>
      <c r="RLH56"/>
      <c r="RLI56"/>
      <c r="RLJ56"/>
      <c r="RLK56"/>
      <c r="RLL56"/>
      <c r="RLM56"/>
      <c r="RLN56"/>
      <c r="RLO56"/>
      <c r="RLP56"/>
      <c r="RLQ56"/>
      <c r="RLR56"/>
      <c r="RLS56"/>
      <c r="RLT56"/>
      <c r="RLU56"/>
      <c r="RLV56"/>
      <c r="RLW56"/>
      <c r="RLX56"/>
      <c r="RLY56"/>
      <c r="RLZ56"/>
      <c r="RMA56"/>
      <c r="RMB56"/>
      <c r="RMC56"/>
      <c r="RMD56"/>
      <c r="RME56"/>
      <c r="RMF56"/>
      <c r="RMG56"/>
      <c r="RMH56"/>
      <c r="RMI56"/>
      <c r="RMJ56"/>
      <c r="RMK56"/>
      <c r="RML56"/>
      <c r="RMM56"/>
      <c r="RMN56"/>
      <c r="RMO56"/>
      <c r="RMP56"/>
      <c r="RMQ56"/>
      <c r="RMR56"/>
      <c r="RMS56"/>
      <c r="RMT56"/>
      <c r="RMU56"/>
      <c r="RMV56"/>
      <c r="RMW56"/>
      <c r="RMX56"/>
      <c r="RMY56"/>
      <c r="RMZ56"/>
      <c r="RNA56"/>
      <c r="RNB56"/>
      <c r="RNC56"/>
      <c r="RND56"/>
      <c r="RNE56"/>
      <c r="RNF56"/>
      <c r="RNG56"/>
      <c r="RNH56"/>
      <c r="RNI56"/>
      <c r="RNJ56"/>
      <c r="RNK56"/>
      <c r="RNL56"/>
      <c r="RNM56"/>
      <c r="RNN56"/>
      <c r="RNO56"/>
      <c r="RNP56"/>
      <c r="RNQ56"/>
      <c r="RNR56"/>
      <c r="RNS56"/>
      <c r="RNT56"/>
      <c r="RNU56"/>
      <c r="RNV56"/>
      <c r="RNW56"/>
      <c r="RNX56"/>
      <c r="RNY56"/>
      <c r="RNZ56"/>
      <c r="ROA56"/>
      <c r="ROB56"/>
      <c r="ROC56"/>
      <c r="ROD56"/>
      <c r="ROE56"/>
      <c r="ROF56"/>
      <c r="ROG56"/>
      <c r="ROH56"/>
      <c r="ROI56"/>
      <c r="ROJ56"/>
      <c r="ROK56"/>
      <c r="ROL56"/>
      <c r="ROM56"/>
      <c r="RON56"/>
      <c r="ROO56"/>
      <c r="ROP56"/>
      <c r="ROQ56"/>
      <c r="ROR56"/>
      <c r="ROS56"/>
      <c r="ROT56"/>
      <c r="ROU56"/>
      <c r="ROV56"/>
      <c r="ROW56"/>
      <c r="ROX56"/>
      <c r="ROY56"/>
      <c r="ROZ56"/>
      <c r="RPA56"/>
      <c r="RPB56"/>
      <c r="RPC56"/>
      <c r="RPD56"/>
      <c r="RPE56"/>
      <c r="RPF56"/>
      <c r="RPG56"/>
      <c r="RPH56"/>
      <c r="RPI56"/>
      <c r="RPJ56"/>
      <c r="RPK56"/>
      <c r="RPL56"/>
      <c r="RPM56"/>
      <c r="RPN56"/>
      <c r="RPO56"/>
      <c r="RPP56"/>
      <c r="RPQ56"/>
      <c r="RPR56"/>
      <c r="RPS56"/>
      <c r="RPT56"/>
      <c r="RPU56"/>
      <c r="RPV56"/>
      <c r="RPW56"/>
      <c r="RPX56"/>
      <c r="RPY56"/>
      <c r="RPZ56"/>
      <c r="RQA56"/>
      <c r="RQB56"/>
      <c r="RQC56"/>
      <c r="RQD56"/>
      <c r="RQE56"/>
      <c r="RQF56"/>
      <c r="RQG56"/>
      <c r="RQH56"/>
      <c r="RQI56"/>
      <c r="RQJ56"/>
      <c r="RQK56"/>
      <c r="RQL56"/>
      <c r="RQM56"/>
      <c r="RQN56"/>
      <c r="RQO56"/>
      <c r="RQP56"/>
      <c r="RQQ56"/>
      <c r="RQR56"/>
      <c r="RQS56"/>
      <c r="RQT56"/>
      <c r="RQU56"/>
      <c r="RQV56"/>
      <c r="RQW56"/>
      <c r="RQX56"/>
      <c r="RQY56"/>
      <c r="RQZ56"/>
      <c r="RRA56"/>
      <c r="RRB56"/>
      <c r="RRC56"/>
      <c r="RRD56"/>
      <c r="RRE56"/>
      <c r="RRF56"/>
      <c r="RRG56"/>
      <c r="RRH56"/>
      <c r="RRI56"/>
      <c r="RRJ56"/>
      <c r="RRK56"/>
      <c r="RRL56"/>
      <c r="RRM56"/>
      <c r="RRN56"/>
      <c r="RRO56"/>
      <c r="RRP56"/>
      <c r="RRQ56"/>
      <c r="RRR56"/>
      <c r="RRS56"/>
      <c r="RRT56"/>
      <c r="RRU56"/>
      <c r="RRV56"/>
      <c r="RRW56"/>
      <c r="RRX56"/>
      <c r="RRY56"/>
      <c r="RRZ56"/>
      <c r="RSA56"/>
      <c r="RSB56"/>
      <c r="RSC56"/>
      <c r="RSD56"/>
      <c r="RSE56"/>
      <c r="RSF56"/>
      <c r="RSG56"/>
      <c r="RSH56"/>
      <c r="RSI56"/>
      <c r="RSJ56"/>
      <c r="RSK56"/>
      <c r="RSL56"/>
      <c r="RSM56"/>
      <c r="RSN56"/>
      <c r="RSO56"/>
      <c r="RSP56"/>
      <c r="RSQ56"/>
      <c r="RSR56"/>
      <c r="RSS56"/>
      <c r="RST56"/>
      <c r="RSU56"/>
      <c r="RSV56"/>
      <c r="RSW56"/>
      <c r="RSX56"/>
      <c r="RSY56"/>
      <c r="RSZ56"/>
      <c r="RTA56"/>
      <c r="RTB56"/>
      <c r="RTC56"/>
      <c r="RTD56"/>
      <c r="RTE56"/>
      <c r="RTF56"/>
      <c r="RTG56"/>
      <c r="RTH56"/>
      <c r="RTI56"/>
      <c r="RTJ56"/>
      <c r="RTK56"/>
      <c r="RTL56"/>
      <c r="RTM56"/>
      <c r="RTN56"/>
      <c r="RTO56"/>
      <c r="RTP56"/>
      <c r="RTQ56"/>
      <c r="RTR56"/>
      <c r="RTS56"/>
      <c r="RTT56"/>
      <c r="RTU56"/>
      <c r="RTV56"/>
      <c r="RTW56"/>
      <c r="RTX56"/>
      <c r="RTY56"/>
      <c r="RTZ56"/>
      <c r="RUA56"/>
      <c r="RUB56"/>
      <c r="RUC56"/>
      <c r="RUD56"/>
      <c r="RUE56"/>
      <c r="RUF56"/>
      <c r="RUG56"/>
      <c r="RUH56"/>
      <c r="RUI56"/>
      <c r="RUJ56"/>
      <c r="RUK56"/>
      <c r="RUL56"/>
      <c r="RUM56"/>
      <c r="RUN56"/>
      <c r="RUO56"/>
      <c r="RUP56"/>
      <c r="RUQ56"/>
      <c r="RUR56"/>
      <c r="RUS56"/>
      <c r="RUT56"/>
      <c r="RUU56"/>
      <c r="RUV56"/>
      <c r="RUW56"/>
      <c r="RUX56"/>
      <c r="RUY56"/>
      <c r="RUZ56"/>
      <c r="RVA56"/>
      <c r="RVB56"/>
      <c r="RVC56"/>
      <c r="RVD56"/>
      <c r="RVE56"/>
      <c r="RVF56"/>
      <c r="RVG56"/>
      <c r="RVH56"/>
      <c r="RVI56"/>
      <c r="RVJ56"/>
      <c r="RVK56"/>
      <c r="RVL56"/>
      <c r="RVM56"/>
      <c r="RVN56"/>
      <c r="RVO56"/>
      <c r="RVP56"/>
      <c r="RVQ56"/>
      <c r="RVR56"/>
      <c r="RVS56"/>
      <c r="RVT56"/>
      <c r="RVU56"/>
      <c r="RVV56"/>
      <c r="RVW56"/>
      <c r="RVX56"/>
      <c r="RVY56"/>
      <c r="RVZ56"/>
      <c r="RWA56"/>
      <c r="RWB56"/>
      <c r="RWC56"/>
      <c r="RWD56"/>
      <c r="RWE56"/>
      <c r="RWF56"/>
      <c r="RWG56"/>
      <c r="RWH56"/>
      <c r="RWI56"/>
      <c r="RWJ56"/>
      <c r="RWK56"/>
      <c r="RWL56"/>
      <c r="RWM56"/>
      <c r="RWN56"/>
      <c r="RWO56"/>
      <c r="RWP56"/>
      <c r="RWQ56"/>
      <c r="RWR56"/>
      <c r="RWS56"/>
      <c r="RWT56"/>
      <c r="RWU56"/>
      <c r="RWV56"/>
      <c r="RWW56"/>
      <c r="RWX56"/>
      <c r="RWY56"/>
      <c r="RWZ56"/>
      <c r="RXA56"/>
      <c r="RXB56"/>
      <c r="RXC56"/>
      <c r="RXD56"/>
      <c r="RXE56"/>
      <c r="RXF56"/>
      <c r="RXG56"/>
      <c r="RXH56"/>
      <c r="RXI56"/>
      <c r="RXJ56"/>
      <c r="RXK56"/>
      <c r="RXL56"/>
      <c r="RXM56"/>
      <c r="RXN56"/>
      <c r="RXO56"/>
      <c r="RXP56"/>
      <c r="RXQ56"/>
      <c r="RXR56"/>
      <c r="RXS56"/>
      <c r="RXT56"/>
      <c r="RXU56"/>
      <c r="RXV56"/>
      <c r="RXW56"/>
      <c r="RXX56"/>
      <c r="RXY56"/>
      <c r="RXZ56"/>
      <c r="RYA56"/>
      <c r="RYB56"/>
      <c r="RYC56"/>
      <c r="RYD56"/>
      <c r="RYE56"/>
      <c r="RYF56"/>
      <c r="RYG56"/>
      <c r="RYH56"/>
      <c r="RYI56"/>
      <c r="RYJ56"/>
      <c r="RYK56"/>
      <c r="RYL56"/>
      <c r="RYM56"/>
      <c r="RYN56"/>
      <c r="RYO56"/>
      <c r="RYP56"/>
      <c r="RYQ56"/>
      <c r="RYR56"/>
      <c r="RYS56"/>
      <c r="RYT56"/>
      <c r="RYU56"/>
      <c r="RYV56"/>
      <c r="RYW56"/>
      <c r="RYX56"/>
      <c r="RYY56"/>
      <c r="RYZ56"/>
      <c r="RZA56"/>
      <c r="RZB56"/>
      <c r="RZC56"/>
      <c r="RZD56"/>
      <c r="RZE56"/>
      <c r="RZF56"/>
      <c r="RZG56"/>
      <c r="RZH56"/>
      <c r="RZI56"/>
      <c r="RZJ56"/>
      <c r="RZK56"/>
      <c r="RZL56"/>
      <c r="RZM56"/>
      <c r="RZN56"/>
      <c r="RZO56"/>
      <c r="RZP56"/>
      <c r="RZQ56"/>
      <c r="RZR56"/>
      <c r="RZS56"/>
      <c r="RZT56"/>
      <c r="RZU56"/>
      <c r="RZV56"/>
      <c r="RZW56"/>
      <c r="RZX56"/>
      <c r="RZY56"/>
      <c r="RZZ56"/>
      <c r="SAA56"/>
      <c r="SAB56"/>
      <c r="SAC56"/>
      <c r="SAD56"/>
      <c r="SAE56"/>
      <c r="SAF56"/>
      <c r="SAG56"/>
      <c r="SAH56"/>
      <c r="SAI56"/>
      <c r="SAJ56"/>
      <c r="SAK56"/>
      <c r="SAL56"/>
      <c r="SAM56"/>
      <c r="SAN56"/>
      <c r="SAO56"/>
      <c r="SAP56"/>
      <c r="SAQ56"/>
      <c r="SAR56"/>
      <c r="SAS56"/>
      <c r="SAT56"/>
      <c r="SAU56"/>
      <c r="SAV56"/>
      <c r="SAW56"/>
      <c r="SAX56"/>
      <c r="SAY56"/>
      <c r="SAZ56"/>
      <c r="SBA56"/>
      <c r="SBB56"/>
      <c r="SBC56"/>
      <c r="SBD56"/>
      <c r="SBE56"/>
      <c r="SBF56"/>
      <c r="SBG56"/>
      <c r="SBH56"/>
      <c r="SBI56"/>
      <c r="SBJ56"/>
      <c r="SBK56"/>
      <c r="SBL56"/>
      <c r="SBM56"/>
      <c r="SBN56"/>
      <c r="SBO56"/>
      <c r="SBP56"/>
      <c r="SBQ56"/>
      <c r="SBR56"/>
      <c r="SBS56"/>
      <c r="SBT56"/>
      <c r="SBU56"/>
      <c r="SBV56"/>
      <c r="SBW56"/>
      <c r="SBX56"/>
      <c r="SBY56"/>
      <c r="SBZ56"/>
      <c r="SCA56"/>
      <c r="SCB56"/>
      <c r="SCC56"/>
      <c r="SCD56"/>
      <c r="SCE56"/>
      <c r="SCF56"/>
      <c r="SCG56"/>
      <c r="SCH56"/>
      <c r="SCI56"/>
      <c r="SCJ56"/>
      <c r="SCK56"/>
      <c r="SCL56"/>
      <c r="SCM56"/>
      <c r="SCN56"/>
      <c r="SCO56"/>
      <c r="SCP56"/>
      <c r="SCQ56"/>
      <c r="SCR56"/>
      <c r="SCS56"/>
      <c r="SCT56"/>
      <c r="SCU56"/>
      <c r="SCV56"/>
      <c r="SCW56"/>
      <c r="SCX56"/>
      <c r="SCY56"/>
      <c r="SCZ56"/>
      <c r="SDA56"/>
      <c r="SDB56"/>
      <c r="SDC56"/>
      <c r="SDD56"/>
      <c r="SDE56"/>
      <c r="SDF56"/>
      <c r="SDG56"/>
      <c r="SDH56"/>
      <c r="SDI56"/>
      <c r="SDJ56"/>
      <c r="SDK56"/>
      <c r="SDL56"/>
      <c r="SDM56"/>
      <c r="SDN56"/>
      <c r="SDO56"/>
      <c r="SDP56"/>
      <c r="SDQ56"/>
      <c r="SDR56"/>
      <c r="SDS56"/>
      <c r="SDT56"/>
      <c r="SDU56"/>
      <c r="SDV56"/>
      <c r="SDW56"/>
      <c r="SDX56"/>
      <c r="SDY56"/>
      <c r="SDZ56"/>
      <c r="SEA56"/>
      <c r="SEB56"/>
      <c r="SEC56"/>
      <c r="SED56"/>
      <c r="SEE56"/>
      <c r="SEF56"/>
      <c r="SEG56"/>
      <c r="SEH56"/>
      <c r="SEI56"/>
      <c r="SEJ56"/>
      <c r="SEK56"/>
      <c r="SEL56"/>
      <c r="SEM56"/>
      <c r="SEN56"/>
      <c r="SEO56"/>
      <c r="SEP56"/>
      <c r="SEQ56"/>
      <c r="SER56"/>
      <c r="SES56"/>
      <c r="SET56"/>
      <c r="SEU56"/>
      <c r="SEV56"/>
      <c r="SEW56"/>
      <c r="SEX56"/>
      <c r="SEY56"/>
      <c r="SEZ56"/>
      <c r="SFA56"/>
      <c r="SFB56"/>
      <c r="SFC56"/>
      <c r="SFD56"/>
      <c r="SFE56"/>
      <c r="SFF56"/>
      <c r="SFG56"/>
      <c r="SFH56"/>
      <c r="SFI56"/>
      <c r="SFJ56"/>
      <c r="SFK56"/>
      <c r="SFL56"/>
      <c r="SFM56"/>
      <c r="SFN56"/>
      <c r="SFO56"/>
      <c r="SFP56"/>
      <c r="SFQ56"/>
      <c r="SFR56"/>
      <c r="SFS56"/>
      <c r="SFT56"/>
      <c r="SFU56"/>
      <c r="SFV56"/>
      <c r="SFW56"/>
      <c r="SFX56"/>
      <c r="SFY56"/>
      <c r="SFZ56"/>
      <c r="SGA56"/>
      <c r="SGB56"/>
      <c r="SGC56"/>
      <c r="SGD56"/>
      <c r="SGE56"/>
      <c r="SGF56"/>
      <c r="SGG56"/>
      <c r="SGH56"/>
      <c r="SGI56"/>
      <c r="SGJ56"/>
      <c r="SGK56"/>
      <c r="SGL56"/>
      <c r="SGM56"/>
      <c r="SGN56"/>
      <c r="SGO56"/>
      <c r="SGP56"/>
      <c r="SGQ56"/>
      <c r="SGR56"/>
      <c r="SGS56"/>
      <c r="SGT56"/>
      <c r="SGU56"/>
      <c r="SGV56"/>
      <c r="SGW56"/>
      <c r="SGX56"/>
      <c r="SGY56"/>
      <c r="SGZ56"/>
      <c r="SHA56"/>
      <c r="SHB56"/>
      <c r="SHC56"/>
      <c r="SHD56"/>
      <c r="SHE56"/>
      <c r="SHF56"/>
      <c r="SHG56"/>
      <c r="SHH56"/>
      <c r="SHI56"/>
      <c r="SHJ56"/>
      <c r="SHK56"/>
      <c r="SHL56"/>
      <c r="SHM56"/>
      <c r="SHN56"/>
      <c r="SHO56"/>
      <c r="SHP56"/>
      <c r="SHQ56"/>
      <c r="SHR56"/>
      <c r="SHS56"/>
      <c r="SHT56"/>
      <c r="SHU56"/>
      <c r="SHV56"/>
      <c r="SHW56"/>
      <c r="SHX56"/>
      <c r="SHY56"/>
      <c r="SHZ56"/>
      <c r="SIA56"/>
      <c r="SIB56"/>
      <c r="SIC56"/>
      <c r="SID56"/>
      <c r="SIE56"/>
      <c r="SIF56"/>
      <c r="SIG56"/>
      <c r="SIH56"/>
      <c r="SII56"/>
      <c r="SIJ56"/>
      <c r="SIK56"/>
      <c r="SIL56"/>
      <c r="SIM56"/>
      <c r="SIN56"/>
      <c r="SIO56"/>
      <c r="SIP56"/>
      <c r="SIQ56"/>
      <c r="SIR56"/>
      <c r="SIS56"/>
      <c r="SIT56"/>
      <c r="SIU56"/>
      <c r="SIV56"/>
      <c r="SIW56"/>
      <c r="SIX56"/>
      <c r="SIY56"/>
      <c r="SIZ56"/>
      <c r="SJA56"/>
      <c r="SJB56"/>
      <c r="SJC56"/>
      <c r="SJD56"/>
      <c r="SJE56"/>
      <c r="SJF56"/>
      <c r="SJG56"/>
      <c r="SJH56"/>
      <c r="SJI56"/>
      <c r="SJJ56"/>
      <c r="SJK56"/>
      <c r="SJL56"/>
      <c r="SJM56"/>
      <c r="SJN56"/>
      <c r="SJO56"/>
      <c r="SJP56"/>
      <c r="SJQ56"/>
      <c r="SJR56"/>
      <c r="SJS56"/>
      <c r="SJT56"/>
      <c r="SJU56"/>
      <c r="SJV56"/>
      <c r="SJW56"/>
      <c r="SJX56"/>
      <c r="SJY56"/>
      <c r="SJZ56"/>
      <c r="SKA56"/>
      <c r="SKB56"/>
      <c r="SKC56"/>
      <c r="SKD56"/>
      <c r="SKE56"/>
      <c r="SKF56"/>
      <c r="SKG56"/>
      <c r="SKH56"/>
      <c r="SKI56"/>
      <c r="SKJ56"/>
      <c r="SKK56"/>
      <c r="SKL56"/>
      <c r="SKM56"/>
      <c r="SKN56"/>
      <c r="SKO56"/>
      <c r="SKP56"/>
      <c r="SKQ56"/>
      <c r="SKR56"/>
      <c r="SKS56"/>
      <c r="SKT56"/>
      <c r="SKU56"/>
      <c r="SKV56"/>
      <c r="SKW56"/>
      <c r="SKX56"/>
      <c r="SKY56"/>
      <c r="SKZ56"/>
      <c r="SLA56"/>
      <c r="SLB56"/>
      <c r="SLC56"/>
      <c r="SLD56"/>
      <c r="SLE56"/>
      <c r="SLF56"/>
      <c r="SLG56"/>
      <c r="SLH56"/>
      <c r="SLI56"/>
      <c r="SLJ56"/>
      <c r="SLK56"/>
      <c r="SLL56"/>
      <c r="SLM56"/>
      <c r="SLN56"/>
      <c r="SLO56"/>
      <c r="SLP56"/>
      <c r="SLQ56"/>
      <c r="SLR56"/>
      <c r="SLS56"/>
      <c r="SLT56"/>
      <c r="SLU56"/>
      <c r="SLV56"/>
      <c r="SLW56"/>
      <c r="SLX56"/>
      <c r="SLY56"/>
      <c r="SLZ56"/>
      <c r="SMA56"/>
      <c r="SMB56"/>
      <c r="SMC56"/>
      <c r="SMD56"/>
      <c r="SME56"/>
      <c r="SMF56"/>
      <c r="SMG56"/>
      <c r="SMH56"/>
      <c r="SMI56"/>
      <c r="SMJ56"/>
      <c r="SMK56"/>
      <c r="SML56"/>
      <c r="SMM56"/>
      <c r="SMN56"/>
      <c r="SMO56"/>
      <c r="SMP56"/>
      <c r="SMQ56"/>
      <c r="SMR56"/>
      <c r="SMS56"/>
      <c r="SMT56"/>
      <c r="SMU56"/>
      <c r="SMV56"/>
      <c r="SMW56"/>
      <c r="SMX56"/>
      <c r="SMY56"/>
      <c r="SMZ56"/>
      <c r="SNA56"/>
      <c r="SNB56"/>
      <c r="SNC56"/>
      <c r="SND56"/>
      <c r="SNE56"/>
      <c r="SNF56"/>
      <c r="SNG56"/>
      <c r="SNH56"/>
      <c r="SNI56"/>
      <c r="SNJ56"/>
      <c r="SNK56"/>
      <c r="SNL56"/>
      <c r="SNM56"/>
      <c r="SNN56"/>
      <c r="SNO56"/>
      <c r="SNP56"/>
      <c r="SNQ56"/>
      <c r="SNR56"/>
      <c r="SNS56"/>
      <c r="SNT56"/>
      <c r="SNU56"/>
      <c r="SNV56"/>
      <c r="SNW56"/>
      <c r="SNX56"/>
      <c r="SNY56"/>
      <c r="SNZ56"/>
      <c r="SOA56"/>
      <c r="SOB56"/>
      <c r="SOC56"/>
      <c r="SOD56"/>
      <c r="SOE56"/>
      <c r="SOF56"/>
      <c r="SOG56"/>
      <c r="SOH56"/>
      <c r="SOI56"/>
      <c r="SOJ56"/>
      <c r="SOK56"/>
      <c r="SOL56"/>
      <c r="SOM56"/>
      <c r="SON56"/>
      <c r="SOO56"/>
      <c r="SOP56"/>
      <c r="SOQ56"/>
      <c r="SOR56"/>
      <c r="SOS56"/>
      <c r="SOT56"/>
      <c r="SOU56"/>
      <c r="SOV56"/>
      <c r="SOW56"/>
      <c r="SOX56"/>
      <c r="SOY56"/>
      <c r="SOZ56"/>
      <c r="SPA56"/>
      <c r="SPB56"/>
      <c r="SPC56"/>
      <c r="SPD56"/>
      <c r="SPE56"/>
      <c r="SPF56"/>
      <c r="SPG56"/>
      <c r="SPH56"/>
      <c r="SPI56"/>
      <c r="SPJ56"/>
      <c r="SPK56"/>
      <c r="SPL56"/>
      <c r="SPM56"/>
      <c r="SPN56"/>
      <c r="SPO56"/>
      <c r="SPP56"/>
      <c r="SPQ56"/>
      <c r="SPR56"/>
      <c r="SPS56"/>
      <c r="SPT56"/>
      <c r="SPU56"/>
      <c r="SPV56"/>
      <c r="SPW56"/>
      <c r="SPX56"/>
      <c r="SPY56"/>
      <c r="SPZ56"/>
      <c r="SQA56"/>
      <c r="SQB56"/>
      <c r="SQC56"/>
      <c r="SQD56"/>
      <c r="SQE56"/>
      <c r="SQF56"/>
      <c r="SQG56"/>
      <c r="SQH56"/>
      <c r="SQI56"/>
      <c r="SQJ56"/>
      <c r="SQK56"/>
      <c r="SQL56"/>
      <c r="SQM56"/>
      <c r="SQN56"/>
      <c r="SQO56"/>
      <c r="SQP56"/>
      <c r="SQQ56"/>
      <c r="SQR56"/>
      <c r="SQS56"/>
      <c r="SQT56"/>
      <c r="SQU56"/>
      <c r="SQV56"/>
      <c r="SQW56"/>
      <c r="SQX56"/>
      <c r="SQY56"/>
      <c r="SQZ56"/>
      <c r="SRA56"/>
      <c r="SRB56"/>
      <c r="SRC56"/>
      <c r="SRD56"/>
      <c r="SRE56"/>
      <c r="SRF56"/>
      <c r="SRG56"/>
      <c r="SRH56"/>
      <c r="SRI56"/>
      <c r="SRJ56"/>
      <c r="SRK56"/>
      <c r="SRL56"/>
      <c r="SRM56"/>
      <c r="SRN56"/>
      <c r="SRO56"/>
      <c r="SRP56"/>
      <c r="SRQ56"/>
      <c r="SRR56"/>
      <c r="SRS56"/>
      <c r="SRT56"/>
      <c r="SRU56"/>
      <c r="SRV56"/>
      <c r="SRW56"/>
      <c r="SRX56"/>
      <c r="SRY56"/>
      <c r="SRZ56"/>
      <c r="SSA56"/>
      <c r="SSB56"/>
      <c r="SSC56"/>
      <c r="SSD56"/>
      <c r="SSE56"/>
      <c r="SSF56"/>
      <c r="SSG56"/>
      <c r="SSH56"/>
      <c r="SSI56"/>
      <c r="SSJ56"/>
      <c r="SSK56"/>
      <c r="SSL56"/>
      <c r="SSM56"/>
      <c r="SSN56"/>
      <c r="SSO56"/>
      <c r="SSP56"/>
      <c r="SSQ56"/>
      <c r="SSR56"/>
      <c r="SSS56"/>
      <c r="SST56"/>
      <c r="SSU56"/>
      <c r="SSV56"/>
      <c r="SSW56"/>
      <c r="SSX56"/>
      <c r="SSY56"/>
      <c r="SSZ56"/>
      <c r="STA56"/>
      <c r="STB56"/>
      <c r="STC56"/>
      <c r="STD56"/>
      <c r="STE56"/>
      <c r="STF56"/>
      <c r="STG56"/>
      <c r="STH56"/>
      <c r="STI56"/>
      <c r="STJ56"/>
      <c r="STK56"/>
      <c r="STL56"/>
      <c r="STM56"/>
      <c r="STN56"/>
      <c r="STO56"/>
      <c r="STP56"/>
      <c r="STQ56"/>
      <c r="STR56"/>
      <c r="STS56"/>
      <c r="STT56"/>
      <c r="STU56"/>
      <c r="STV56"/>
      <c r="STW56"/>
      <c r="STX56"/>
      <c r="STY56"/>
      <c r="STZ56"/>
      <c r="SUA56"/>
      <c r="SUB56"/>
      <c r="SUC56"/>
      <c r="SUD56"/>
      <c r="SUE56"/>
      <c r="SUF56"/>
      <c r="SUG56"/>
      <c r="SUH56"/>
      <c r="SUI56"/>
      <c r="SUJ56"/>
      <c r="SUK56"/>
      <c r="SUL56"/>
      <c r="SUM56"/>
      <c r="SUN56"/>
      <c r="SUO56"/>
      <c r="SUP56"/>
      <c r="SUQ56"/>
      <c r="SUR56"/>
      <c r="SUS56"/>
      <c r="SUT56"/>
      <c r="SUU56"/>
      <c r="SUV56"/>
      <c r="SUW56"/>
      <c r="SUX56"/>
      <c r="SUY56"/>
      <c r="SUZ56"/>
      <c r="SVA56"/>
      <c r="SVB56"/>
      <c r="SVC56"/>
      <c r="SVD56"/>
      <c r="SVE56"/>
      <c r="SVF56"/>
      <c r="SVG56"/>
      <c r="SVH56"/>
      <c r="SVI56"/>
      <c r="SVJ56"/>
      <c r="SVK56"/>
      <c r="SVL56"/>
      <c r="SVM56"/>
      <c r="SVN56"/>
      <c r="SVO56"/>
      <c r="SVP56"/>
      <c r="SVQ56"/>
      <c r="SVR56"/>
      <c r="SVS56"/>
      <c r="SVT56"/>
      <c r="SVU56"/>
      <c r="SVV56"/>
      <c r="SVW56"/>
      <c r="SVX56"/>
      <c r="SVY56"/>
      <c r="SVZ56"/>
      <c r="SWA56"/>
      <c r="SWB56"/>
      <c r="SWC56"/>
      <c r="SWD56"/>
      <c r="SWE56"/>
      <c r="SWF56"/>
      <c r="SWG56"/>
      <c r="SWH56"/>
      <c r="SWI56"/>
      <c r="SWJ56"/>
      <c r="SWK56"/>
      <c r="SWL56"/>
      <c r="SWM56"/>
      <c r="SWN56"/>
      <c r="SWO56"/>
      <c r="SWP56"/>
      <c r="SWQ56"/>
      <c r="SWR56"/>
      <c r="SWS56"/>
      <c r="SWT56"/>
      <c r="SWU56"/>
      <c r="SWV56"/>
      <c r="SWW56"/>
      <c r="SWX56"/>
      <c r="SWY56"/>
      <c r="SWZ56"/>
      <c r="SXA56"/>
      <c r="SXB56"/>
      <c r="SXC56"/>
      <c r="SXD56"/>
      <c r="SXE56"/>
      <c r="SXF56"/>
      <c r="SXG56"/>
      <c r="SXH56"/>
      <c r="SXI56"/>
      <c r="SXJ56"/>
      <c r="SXK56"/>
      <c r="SXL56"/>
      <c r="SXM56"/>
      <c r="SXN56"/>
      <c r="SXO56"/>
      <c r="SXP56"/>
      <c r="SXQ56"/>
      <c r="SXR56"/>
      <c r="SXS56"/>
      <c r="SXT56"/>
      <c r="SXU56"/>
      <c r="SXV56"/>
      <c r="SXW56"/>
      <c r="SXX56"/>
      <c r="SXY56"/>
      <c r="SXZ56"/>
      <c r="SYA56"/>
      <c r="SYB56"/>
      <c r="SYC56"/>
      <c r="SYD56"/>
      <c r="SYE56"/>
      <c r="SYF56"/>
      <c r="SYG56"/>
      <c r="SYH56"/>
      <c r="SYI56"/>
      <c r="SYJ56"/>
      <c r="SYK56"/>
      <c r="SYL56"/>
      <c r="SYM56"/>
      <c r="SYN56"/>
      <c r="SYO56"/>
      <c r="SYP56"/>
      <c r="SYQ56"/>
      <c r="SYR56"/>
      <c r="SYS56"/>
      <c r="SYT56"/>
      <c r="SYU56"/>
      <c r="SYV56"/>
      <c r="SYW56"/>
      <c r="SYX56"/>
      <c r="SYY56"/>
      <c r="SYZ56"/>
      <c r="SZA56"/>
      <c r="SZB56"/>
      <c r="SZC56"/>
      <c r="SZD56"/>
      <c r="SZE56"/>
      <c r="SZF56"/>
      <c r="SZG56"/>
      <c r="SZH56"/>
      <c r="SZI56"/>
      <c r="SZJ56"/>
      <c r="SZK56"/>
      <c r="SZL56"/>
      <c r="SZM56"/>
      <c r="SZN56"/>
      <c r="SZO56"/>
      <c r="SZP56"/>
      <c r="SZQ56"/>
      <c r="SZR56"/>
      <c r="SZS56"/>
      <c r="SZT56"/>
      <c r="SZU56"/>
      <c r="SZV56"/>
      <c r="SZW56"/>
      <c r="SZX56"/>
      <c r="SZY56"/>
      <c r="SZZ56"/>
      <c r="TAA56"/>
      <c r="TAB56"/>
      <c r="TAC56"/>
      <c r="TAD56"/>
      <c r="TAE56"/>
      <c r="TAF56"/>
      <c r="TAG56"/>
      <c r="TAH56"/>
      <c r="TAI56"/>
      <c r="TAJ56"/>
      <c r="TAK56"/>
      <c r="TAL56"/>
      <c r="TAM56"/>
      <c r="TAN56"/>
      <c r="TAO56"/>
      <c r="TAP56"/>
      <c r="TAQ56"/>
      <c r="TAR56"/>
      <c r="TAS56"/>
      <c r="TAT56"/>
      <c r="TAU56"/>
      <c r="TAV56"/>
      <c r="TAW56"/>
      <c r="TAX56"/>
      <c r="TAY56"/>
      <c r="TAZ56"/>
      <c r="TBA56"/>
      <c r="TBB56"/>
      <c r="TBC56"/>
      <c r="TBD56"/>
      <c r="TBE56"/>
      <c r="TBF56"/>
      <c r="TBG56"/>
      <c r="TBH56"/>
      <c r="TBI56"/>
      <c r="TBJ56"/>
      <c r="TBK56"/>
      <c r="TBL56"/>
      <c r="TBM56"/>
      <c r="TBN56"/>
      <c r="TBO56"/>
      <c r="TBP56"/>
      <c r="TBQ56"/>
      <c r="TBR56"/>
      <c r="TBS56"/>
      <c r="TBT56"/>
      <c r="TBU56"/>
      <c r="TBV56"/>
      <c r="TBW56"/>
      <c r="TBX56"/>
      <c r="TBY56"/>
      <c r="TBZ56"/>
      <c r="TCA56"/>
      <c r="TCB56"/>
      <c r="TCC56"/>
      <c r="TCD56"/>
      <c r="TCE56"/>
      <c r="TCF56"/>
      <c r="TCG56"/>
      <c r="TCH56"/>
      <c r="TCI56"/>
      <c r="TCJ56"/>
      <c r="TCK56"/>
      <c r="TCL56"/>
      <c r="TCM56"/>
      <c r="TCN56"/>
      <c r="TCO56"/>
      <c r="TCP56"/>
      <c r="TCQ56"/>
      <c r="TCR56"/>
      <c r="TCS56"/>
      <c r="TCT56"/>
      <c r="TCU56"/>
      <c r="TCV56"/>
      <c r="TCW56"/>
      <c r="TCX56"/>
      <c r="TCY56"/>
      <c r="TCZ56"/>
      <c r="TDA56"/>
      <c r="TDB56"/>
      <c r="TDC56"/>
      <c r="TDD56"/>
      <c r="TDE56"/>
      <c r="TDF56"/>
      <c r="TDG56"/>
      <c r="TDH56"/>
      <c r="TDI56"/>
      <c r="TDJ56"/>
      <c r="TDK56"/>
      <c r="TDL56"/>
      <c r="TDM56"/>
      <c r="TDN56"/>
      <c r="TDO56"/>
      <c r="TDP56"/>
      <c r="TDQ56"/>
      <c r="TDR56"/>
      <c r="TDS56"/>
      <c r="TDT56"/>
      <c r="TDU56"/>
      <c r="TDV56"/>
      <c r="TDW56"/>
      <c r="TDX56"/>
      <c r="TDY56"/>
      <c r="TDZ56"/>
      <c r="TEA56"/>
      <c r="TEB56"/>
      <c r="TEC56"/>
      <c r="TED56"/>
      <c r="TEE56"/>
      <c r="TEF56"/>
      <c r="TEG56"/>
      <c r="TEH56"/>
      <c r="TEI56"/>
      <c r="TEJ56"/>
      <c r="TEK56"/>
      <c r="TEL56"/>
      <c r="TEM56"/>
      <c r="TEN56"/>
      <c r="TEO56"/>
      <c r="TEP56"/>
      <c r="TEQ56"/>
      <c r="TER56"/>
      <c r="TES56"/>
      <c r="TET56"/>
      <c r="TEU56"/>
      <c r="TEV56"/>
      <c r="TEW56"/>
      <c r="TEX56"/>
      <c r="TEY56"/>
      <c r="TEZ56"/>
      <c r="TFA56"/>
      <c r="TFB56"/>
      <c r="TFC56"/>
      <c r="TFD56"/>
      <c r="TFE56"/>
      <c r="TFF56"/>
      <c r="TFG56"/>
      <c r="TFH56"/>
      <c r="TFI56"/>
      <c r="TFJ56"/>
      <c r="TFK56"/>
      <c r="TFL56"/>
      <c r="TFM56"/>
      <c r="TFN56"/>
      <c r="TFO56"/>
      <c r="TFP56"/>
      <c r="TFQ56"/>
      <c r="TFR56"/>
      <c r="TFS56"/>
      <c r="TFT56"/>
      <c r="TFU56"/>
      <c r="TFV56"/>
      <c r="TFW56"/>
      <c r="TFX56"/>
      <c r="TFY56"/>
      <c r="TFZ56"/>
      <c r="TGA56"/>
      <c r="TGB56"/>
      <c r="TGC56"/>
      <c r="TGD56"/>
      <c r="TGE56"/>
      <c r="TGF56"/>
      <c r="TGG56"/>
      <c r="TGH56"/>
      <c r="TGI56"/>
      <c r="TGJ56"/>
      <c r="TGK56"/>
      <c r="TGL56"/>
      <c r="TGM56"/>
      <c r="TGN56"/>
      <c r="TGO56"/>
      <c r="TGP56"/>
      <c r="TGQ56"/>
      <c r="TGR56"/>
      <c r="TGS56"/>
      <c r="TGT56"/>
      <c r="TGU56"/>
      <c r="TGV56"/>
      <c r="TGW56"/>
      <c r="TGX56"/>
      <c r="TGY56"/>
      <c r="TGZ56"/>
      <c r="THA56"/>
      <c r="THB56"/>
      <c r="THC56"/>
      <c r="THD56"/>
      <c r="THE56"/>
      <c r="THF56"/>
      <c r="THG56"/>
      <c r="THH56"/>
      <c r="THI56"/>
      <c r="THJ56"/>
      <c r="THK56"/>
      <c r="THL56"/>
      <c r="THM56"/>
      <c r="THN56"/>
      <c r="THO56"/>
      <c r="THP56"/>
      <c r="THQ56"/>
      <c r="THR56"/>
      <c r="THS56"/>
      <c r="THT56"/>
      <c r="THU56"/>
      <c r="THV56"/>
      <c r="THW56"/>
      <c r="THX56"/>
      <c r="THY56"/>
      <c r="THZ56"/>
      <c r="TIA56"/>
      <c r="TIB56"/>
      <c r="TIC56"/>
      <c r="TID56"/>
      <c r="TIE56"/>
      <c r="TIF56"/>
      <c r="TIG56"/>
      <c r="TIH56"/>
      <c r="TII56"/>
      <c r="TIJ56"/>
      <c r="TIK56"/>
      <c r="TIL56"/>
      <c r="TIM56"/>
      <c r="TIN56"/>
      <c r="TIO56"/>
      <c r="TIP56"/>
      <c r="TIQ56"/>
      <c r="TIR56"/>
      <c r="TIS56"/>
      <c r="TIT56"/>
      <c r="TIU56"/>
      <c r="TIV56"/>
      <c r="TIW56"/>
      <c r="TIX56"/>
      <c r="TIY56"/>
      <c r="TIZ56"/>
      <c r="TJA56"/>
      <c r="TJB56"/>
      <c r="TJC56"/>
      <c r="TJD56"/>
      <c r="TJE56"/>
      <c r="TJF56"/>
      <c r="TJG56"/>
      <c r="TJH56"/>
      <c r="TJI56"/>
      <c r="TJJ56"/>
      <c r="TJK56"/>
      <c r="TJL56"/>
      <c r="TJM56"/>
      <c r="TJN56"/>
      <c r="TJO56"/>
      <c r="TJP56"/>
      <c r="TJQ56"/>
      <c r="TJR56"/>
      <c r="TJS56"/>
      <c r="TJT56"/>
      <c r="TJU56"/>
      <c r="TJV56"/>
      <c r="TJW56"/>
      <c r="TJX56"/>
      <c r="TJY56"/>
      <c r="TJZ56"/>
      <c r="TKA56"/>
      <c r="TKB56"/>
      <c r="TKC56"/>
      <c r="TKD56"/>
      <c r="TKE56"/>
      <c r="TKF56"/>
      <c r="TKG56"/>
      <c r="TKH56"/>
      <c r="TKI56"/>
      <c r="TKJ56"/>
      <c r="TKK56"/>
      <c r="TKL56"/>
      <c r="TKM56"/>
      <c r="TKN56"/>
      <c r="TKO56"/>
      <c r="TKP56"/>
      <c r="TKQ56"/>
      <c r="TKR56"/>
      <c r="TKS56"/>
      <c r="TKT56"/>
      <c r="TKU56"/>
      <c r="TKV56"/>
      <c r="TKW56"/>
      <c r="TKX56"/>
      <c r="TKY56"/>
      <c r="TKZ56"/>
      <c r="TLA56"/>
      <c r="TLB56"/>
      <c r="TLC56"/>
      <c r="TLD56"/>
      <c r="TLE56"/>
      <c r="TLF56"/>
      <c r="TLG56"/>
      <c r="TLH56"/>
      <c r="TLI56"/>
      <c r="TLJ56"/>
      <c r="TLK56"/>
      <c r="TLL56"/>
      <c r="TLM56"/>
      <c r="TLN56"/>
      <c r="TLO56"/>
      <c r="TLP56"/>
      <c r="TLQ56"/>
      <c r="TLR56"/>
      <c r="TLS56"/>
      <c r="TLT56"/>
      <c r="TLU56"/>
      <c r="TLV56"/>
      <c r="TLW56"/>
      <c r="TLX56"/>
      <c r="TLY56"/>
      <c r="TLZ56"/>
      <c r="TMA56"/>
      <c r="TMB56"/>
      <c r="TMC56"/>
      <c r="TMD56"/>
      <c r="TME56"/>
      <c r="TMF56"/>
      <c r="TMG56"/>
      <c r="TMH56"/>
      <c r="TMI56"/>
      <c r="TMJ56"/>
      <c r="TMK56"/>
      <c r="TML56"/>
      <c r="TMM56"/>
      <c r="TMN56"/>
      <c r="TMO56"/>
      <c r="TMP56"/>
      <c r="TMQ56"/>
      <c r="TMR56"/>
      <c r="TMS56"/>
      <c r="TMT56"/>
      <c r="TMU56"/>
      <c r="TMV56"/>
      <c r="TMW56"/>
      <c r="TMX56"/>
      <c r="TMY56"/>
      <c r="TMZ56"/>
      <c r="TNA56"/>
      <c r="TNB56"/>
      <c r="TNC56"/>
      <c r="TND56"/>
      <c r="TNE56"/>
      <c r="TNF56"/>
      <c r="TNG56"/>
      <c r="TNH56"/>
      <c r="TNI56"/>
      <c r="TNJ56"/>
      <c r="TNK56"/>
      <c r="TNL56"/>
      <c r="TNM56"/>
      <c r="TNN56"/>
      <c r="TNO56"/>
      <c r="TNP56"/>
      <c r="TNQ56"/>
      <c r="TNR56"/>
      <c r="TNS56"/>
      <c r="TNT56"/>
      <c r="TNU56"/>
      <c r="TNV56"/>
      <c r="TNW56"/>
      <c r="TNX56"/>
      <c r="TNY56"/>
      <c r="TNZ56"/>
      <c r="TOA56"/>
      <c r="TOB56"/>
      <c r="TOC56"/>
      <c r="TOD56"/>
      <c r="TOE56"/>
      <c r="TOF56"/>
      <c r="TOG56"/>
      <c r="TOH56"/>
      <c r="TOI56"/>
      <c r="TOJ56"/>
      <c r="TOK56"/>
      <c r="TOL56"/>
      <c r="TOM56"/>
      <c r="TON56"/>
      <c r="TOO56"/>
      <c r="TOP56"/>
      <c r="TOQ56"/>
      <c r="TOR56"/>
      <c r="TOS56"/>
      <c r="TOT56"/>
      <c r="TOU56"/>
      <c r="TOV56"/>
      <c r="TOW56"/>
      <c r="TOX56"/>
      <c r="TOY56"/>
      <c r="TOZ56"/>
      <c r="TPA56"/>
      <c r="TPB56"/>
      <c r="TPC56"/>
      <c r="TPD56"/>
      <c r="TPE56"/>
      <c r="TPF56"/>
      <c r="TPG56"/>
      <c r="TPH56"/>
      <c r="TPI56"/>
      <c r="TPJ56"/>
      <c r="TPK56"/>
      <c r="TPL56"/>
      <c r="TPM56"/>
      <c r="TPN56"/>
      <c r="TPO56"/>
      <c r="TPP56"/>
      <c r="TPQ56"/>
      <c r="TPR56"/>
      <c r="TPS56"/>
      <c r="TPT56"/>
      <c r="TPU56"/>
      <c r="TPV56"/>
      <c r="TPW56"/>
      <c r="TPX56"/>
      <c r="TPY56"/>
      <c r="TPZ56"/>
      <c r="TQA56"/>
      <c r="TQB56"/>
      <c r="TQC56"/>
      <c r="TQD56"/>
      <c r="TQE56"/>
      <c r="TQF56"/>
      <c r="TQG56"/>
      <c r="TQH56"/>
      <c r="TQI56"/>
      <c r="TQJ56"/>
      <c r="TQK56"/>
      <c r="TQL56"/>
      <c r="TQM56"/>
      <c r="TQN56"/>
      <c r="TQO56"/>
      <c r="TQP56"/>
      <c r="TQQ56"/>
      <c r="TQR56"/>
      <c r="TQS56"/>
      <c r="TQT56"/>
      <c r="TQU56"/>
      <c r="TQV56"/>
      <c r="TQW56"/>
      <c r="TQX56"/>
      <c r="TQY56"/>
      <c r="TQZ56"/>
      <c r="TRA56"/>
      <c r="TRB56"/>
      <c r="TRC56"/>
      <c r="TRD56"/>
      <c r="TRE56"/>
      <c r="TRF56"/>
      <c r="TRG56"/>
      <c r="TRH56"/>
      <c r="TRI56"/>
      <c r="TRJ56"/>
      <c r="TRK56"/>
      <c r="TRL56"/>
      <c r="TRM56"/>
      <c r="TRN56"/>
      <c r="TRO56"/>
      <c r="TRP56"/>
      <c r="TRQ56"/>
      <c r="TRR56"/>
      <c r="TRS56"/>
      <c r="TRT56"/>
      <c r="TRU56"/>
      <c r="TRV56"/>
      <c r="TRW56"/>
      <c r="TRX56"/>
      <c r="TRY56"/>
      <c r="TRZ56"/>
      <c r="TSA56"/>
      <c r="TSB56"/>
      <c r="TSC56"/>
      <c r="TSD56"/>
      <c r="TSE56"/>
      <c r="TSF56"/>
      <c r="TSG56"/>
      <c r="TSH56"/>
      <c r="TSI56"/>
      <c r="TSJ56"/>
      <c r="TSK56"/>
      <c r="TSL56"/>
      <c r="TSM56"/>
      <c r="TSN56"/>
      <c r="TSO56"/>
      <c r="TSP56"/>
      <c r="TSQ56"/>
      <c r="TSR56"/>
      <c r="TSS56"/>
      <c r="TST56"/>
      <c r="TSU56"/>
      <c r="TSV56"/>
      <c r="TSW56"/>
      <c r="TSX56"/>
      <c r="TSY56"/>
      <c r="TSZ56"/>
      <c r="TTA56"/>
      <c r="TTB56"/>
      <c r="TTC56"/>
      <c r="TTD56"/>
      <c r="TTE56"/>
      <c r="TTF56"/>
      <c r="TTG56"/>
      <c r="TTH56"/>
      <c r="TTI56"/>
      <c r="TTJ56"/>
      <c r="TTK56"/>
      <c r="TTL56"/>
      <c r="TTM56"/>
      <c r="TTN56"/>
      <c r="TTO56"/>
      <c r="TTP56"/>
      <c r="TTQ56"/>
      <c r="TTR56"/>
      <c r="TTS56"/>
      <c r="TTT56"/>
      <c r="TTU56"/>
      <c r="TTV56"/>
      <c r="TTW56"/>
      <c r="TTX56"/>
      <c r="TTY56"/>
      <c r="TTZ56"/>
      <c r="TUA56"/>
      <c r="TUB56"/>
      <c r="TUC56"/>
      <c r="TUD56"/>
      <c r="TUE56"/>
      <c r="TUF56"/>
      <c r="TUG56"/>
      <c r="TUH56"/>
      <c r="TUI56"/>
      <c r="TUJ56"/>
      <c r="TUK56"/>
      <c r="TUL56"/>
      <c r="TUM56"/>
      <c r="TUN56"/>
      <c r="TUO56"/>
      <c r="TUP56"/>
      <c r="TUQ56"/>
      <c r="TUR56"/>
      <c r="TUS56"/>
      <c r="TUT56"/>
      <c r="TUU56"/>
      <c r="TUV56"/>
      <c r="TUW56"/>
      <c r="TUX56"/>
      <c r="TUY56"/>
      <c r="TUZ56"/>
      <c r="TVA56"/>
      <c r="TVB56"/>
      <c r="TVC56"/>
      <c r="TVD56"/>
      <c r="TVE56"/>
      <c r="TVF56"/>
      <c r="TVG56"/>
      <c r="TVH56"/>
      <c r="TVI56"/>
      <c r="TVJ56"/>
      <c r="TVK56"/>
      <c r="TVL56"/>
      <c r="TVM56"/>
      <c r="TVN56"/>
      <c r="TVO56"/>
      <c r="TVP56"/>
      <c r="TVQ56"/>
      <c r="TVR56"/>
      <c r="TVS56"/>
      <c r="TVT56"/>
      <c r="TVU56"/>
      <c r="TVV56"/>
      <c r="TVW56"/>
      <c r="TVX56"/>
      <c r="TVY56"/>
      <c r="TVZ56"/>
      <c r="TWA56"/>
      <c r="TWB56"/>
      <c r="TWC56"/>
      <c r="TWD56"/>
      <c r="TWE56"/>
      <c r="TWF56"/>
      <c r="TWG56"/>
      <c r="TWH56"/>
      <c r="TWI56"/>
      <c r="TWJ56"/>
      <c r="TWK56"/>
      <c r="TWL56"/>
      <c r="TWM56"/>
      <c r="TWN56"/>
      <c r="TWO56"/>
      <c r="TWP56"/>
      <c r="TWQ56"/>
      <c r="TWR56"/>
      <c r="TWS56"/>
      <c r="TWT56"/>
      <c r="TWU56"/>
      <c r="TWV56"/>
      <c r="TWW56"/>
      <c r="TWX56"/>
      <c r="TWY56"/>
      <c r="TWZ56"/>
      <c r="TXA56"/>
      <c r="TXB56"/>
      <c r="TXC56"/>
      <c r="TXD56"/>
      <c r="TXE56"/>
      <c r="TXF56"/>
      <c r="TXG56"/>
      <c r="TXH56"/>
      <c r="TXI56"/>
      <c r="TXJ56"/>
      <c r="TXK56"/>
      <c r="TXL56"/>
      <c r="TXM56"/>
      <c r="TXN56"/>
      <c r="TXO56"/>
      <c r="TXP56"/>
      <c r="TXQ56"/>
      <c r="TXR56"/>
      <c r="TXS56"/>
      <c r="TXT56"/>
      <c r="TXU56"/>
      <c r="TXV56"/>
      <c r="TXW56"/>
      <c r="TXX56"/>
      <c r="TXY56"/>
      <c r="TXZ56"/>
      <c r="TYA56"/>
      <c r="TYB56"/>
      <c r="TYC56"/>
      <c r="TYD56"/>
      <c r="TYE56"/>
      <c r="TYF56"/>
      <c r="TYG56"/>
      <c r="TYH56"/>
      <c r="TYI56"/>
      <c r="TYJ56"/>
      <c r="TYK56"/>
      <c r="TYL56"/>
      <c r="TYM56"/>
      <c r="TYN56"/>
      <c r="TYO56"/>
      <c r="TYP56"/>
      <c r="TYQ56"/>
      <c r="TYR56"/>
      <c r="TYS56"/>
      <c r="TYT56"/>
      <c r="TYU56"/>
      <c r="TYV56"/>
      <c r="TYW56"/>
      <c r="TYX56"/>
      <c r="TYY56"/>
      <c r="TYZ56"/>
      <c r="TZA56"/>
      <c r="TZB56"/>
      <c r="TZC56"/>
      <c r="TZD56"/>
      <c r="TZE56"/>
      <c r="TZF56"/>
      <c r="TZG56"/>
      <c r="TZH56"/>
      <c r="TZI56"/>
      <c r="TZJ56"/>
      <c r="TZK56"/>
      <c r="TZL56"/>
      <c r="TZM56"/>
      <c r="TZN56"/>
      <c r="TZO56"/>
      <c r="TZP56"/>
      <c r="TZQ56"/>
      <c r="TZR56"/>
      <c r="TZS56"/>
      <c r="TZT56"/>
      <c r="TZU56"/>
      <c r="TZV56"/>
      <c r="TZW56"/>
      <c r="TZX56"/>
      <c r="TZY56"/>
      <c r="TZZ56"/>
      <c r="UAA56"/>
      <c r="UAB56"/>
      <c r="UAC56"/>
      <c r="UAD56"/>
      <c r="UAE56"/>
      <c r="UAF56"/>
      <c r="UAG56"/>
      <c r="UAH56"/>
      <c r="UAI56"/>
      <c r="UAJ56"/>
      <c r="UAK56"/>
      <c r="UAL56"/>
      <c r="UAM56"/>
      <c r="UAN56"/>
      <c r="UAO56"/>
      <c r="UAP56"/>
      <c r="UAQ56"/>
      <c r="UAR56"/>
      <c r="UAS56"/>
      <c r="UAT56"/>
      <c r="UAU56"/>
      <c r="UAV56"/>
      <c r="UAW56"/>
      <c r="UAX56"/>
      <c r="UAY56"/>
      <c r="UAZ56"/>
      <c r="UBA56"/>
      <c r="UBB56"/>
      <c r="UBC56"/>
      <c r="UBD56"/>
      <c r="UBE56"/>
      <c r="UBF56"/>
      <c r="UBG56"/>
      <c r="UBH56"/>
      <c r="UBI56"/>
      <c r="UBJ56"/>
      <c r="UBK56"/>
      <c r="UBL56"/>
      <c r="UBM56"/>
      <c r="UBN56"/>
      <c r="UBO56"/>
      <c r="UBP56"/>
      <c r="UBQ56"/>
      <c r="UBR56"/>
      <c r="UBS56"/>
      <c r="UBT56"/>
      <c r="UBU56"/>
      <c r="UBV56"/>
      <c r="UBW56"/>
      <c r="UBX56"/>
      <c r="UBY56"/>
      <c r="UBZ56"/>
      <c r="UCA56"/>
      <c r="UCB56"/>
      <c r="UCC56"/>
      <c r="UCD56"/>
      <c r="UCE56"/>
      <c r="UCF56"/>
      <c r="UCG56"/>
      <c r="UCH56"/>
      <c r="UCI56"/>
      <c r="UCJ56"/>
      <c r="UCK56"/>
      <c r="UCL56"/>
      <c r="UCM56"/>
      <c r="UCN56"/>
      <c r="UCO56"/>
      <c r="UCP56"/>
      <c r="UCQ56"/>
      <c r="UCR56"/>
      <c r="UCS56"/>
      <c r="UCT56"/>
      <c r="UCU56"/>
      <c r="UCV56"/>
      <c r="UCW56"/>
      <c r="UCX56"/>
      <c r="UCY56"/>
      <c r="UCZ56"/>
      <c r="UDA56"/>
      <c r="UDB56"/>
      <c r="UDC56"/>
      <c r="UDD56"/>
      <c r="UDE56"/>
      <c r="UDF56"/>
      <c r="UDG56"/>
      <c r="UDH56"/>
      <c r="UDI56"/>
      <c r="UDJ56"/>
      <c r="UDK56"/>
      <c r="UDL56"/>
      <c r="UDM56"/>
      <c r="UDN56"/>
      <c r="UDO56"/>
      <c r="UDP56"/>
      <c r="UDQ56"/>
      <c r="UDR56"/>
      <c r="UDS56"/>
      <c r="UDT56"/>
      <c r="UDU56"/>
      <c r="UDV56"/>
      <c r="UDW56"/>
      <c r="UDX56"/>
      <c r="UDY56"/>
      <c r="UDZ56"/>
      <c r="UEA56"/>
      <c r="UEB56"/>
      <c r="UEC56"/>
      <c r="UED56"/>
      <c r="UEE56"/>
      <c r="UEF56"/>
      <c r="UEG56"/>
      <c r="UEH56"/>
      <c r="UEI56"/>
      <c r="UEJ56"/>
      <c r="UEK56"/>
      <c r="UEL56"/>
      <c r="UEM56"/>
      <c r="UEN56"/>
      <c r="UEO56"/>
      <c r="UEP56"/>
      <c r="UEQ56"/>
      <c r="UER56"/>
      <c r="UES56"/>
      <c r="UET56"/>
      <c r="UEU56"/>
      <c r="UEV56"/>
      <c r="UEW56"/>
      <c r="UEX56"/>
      <c r="UEY56"/>
      <c r="UEZ56"/>
      <c r="UFA56"/>
      <c r="UFB56"/>
      <c r="UFC56"/>
      <c r="UFD56"/>
      <c r="UFE56"/>
      <c r="UFF56"/>
      <c r="UFG56"/>
      <c r="UFH56"/>
      <c r="UFI56"/>
      <c r="UFJ56"/>
      <c r="UFK56"/>
      <c r="UFL56"/>
      <c r="UFM56"/>
      <c r="UFN56"/>
      <c r="UFO56"/>
      <c r="UFP56"/>
      <c r="UFQ56"/>
      <c r="UFR56"/>
      <c r="UFS56"/>
      <c r="UFT56"/>
      <c r="UFU56"/>
      <c r="UFV56"/>
      <c r="UFW56"/>
      <c r="UFX56"/>
      <c r="UFY56"/>
      <c r="UFZ56"/>
      <c r="UGA56"/>
      <c r="UGB56"/>
      <c r="UGC56"/>
      <c r="UGD56"/>
      <c r="UGE56"/>
      <c r="UGF56"/>
      <c r="UGG56"/>
      <c r="UGH56"/>
      <c r="UGI56"/>
      <c r="UGJ56"/>
      <c r="UGK56"/>
      <c r="UGL56"/>
      <c r="UGM56"/>
      <c r="UGN56"/>
      <c r="UGO56"/>
      <c r="UGP56"/>
      <c r="UGQ56"/>
      <c r="UGR56"/>
      <c r="UGS56"/>
      <c r="UGT56"/>
      <c r="UGU56"/>
      <c r="UGV56"/>
      <c r="UGW56"/>
      <c r="UGX56"/>
      <c r="UGY56"/>
      <c r="UGZ56"/>
      <c r="UHA56"/>
      <c r="UHB56"/>
      <c r="UHC56"/>
      <c r="UHD56"/>
      <c r="UHE56"/>
      <c r="UHF56"/>
      <c r="UHG56"/>
      <c r="UHH56"/>
      <c r="UHI56"/>
      <c r="UHJ56"/>
      <c r="UHK56"/>
      <c r="UHL56"/>
      <c r="UHM56"/>
      <c r="UHN56"/>
      <c r="UHO56"/>
      <c r="UHP56"/>
      <c r="UHQ56"/>
      <c r="UHR56"/>
      <c r="UHS56"/>
      <c r="UHT56"/>
      <c r="UHU56"/>
      <c r="UHV56"/>
      <c r="UHW56"/>
      <c r="UHX56"/>
      <c r="UHY56"/>
      <c r="UHZ56"/>
      <c r="UIA56"/>
      <c r="UIB56"/>
      <c r="UIC56"/>
      <c r="UID56"/>
      <c r="UIE56"/>
      <c r="UIF56"/>
      <c r="UIG56"/>
      <c r="UIH56"/>
      <c r="UII56"/>
      <c r="UIJ56"/>
      <c r="UIK56"/>
      <c r="UIL56"/>
      <c r="UIM56"/>
      <c r="UIN56"/>
      <c r="UIO56"/>
      <c r="UIP56"/>
      <c r="UIQ56"/>
      <c r="UIR56"/>
      <c r="UIS56"/>
      <c r="UIT56"/>
      <c r="UIU56"/>
      <c r="UIV56"/>
      <c r="UIW56"/>
      <c r="UIX56"/>
      <c r="UIY56"/>
      <c r="UIZ56"/>
      <c r="UJA56"/>
      <c r="UJB56"/>
      <c r="UJC56"/>
      <c r="UJD56"/>
      <c r="UJE56"/>
      <c r="UJF56"/>
      <c r="UJG56"/>
      <c r="UJH56"/>
      <c r="UJI56"/>
      <c r="UJJ56"/>
      <c r="UJK56"/>
      <c r="UJL56"/>
      <c r="UJM56"/>
      <c r="UJN56"/>
      <c r="UJO56"/>
      <c r="UJP56"/>
      <c r="UJQ56"/>
      <c r="UJR56"/>
      <c r="UJS56"/>
      <c r="UJT56"/>
      <c r="UJU56"/>
      <c r="UJV56"/>
      <c r="UJW56"/>
      <c r="UJX56"/>
      <c r="UJY56"/>
      <c r="UJZ56"/>
      <c r="UKA56"/>
      <c r="UKB56"/>
      <c r="UKC56"/>
      <c r="UKD56"/>
      <c r="UKE56"/>
      <c r="UKF56"/>
      <c r="UKG56"/>
      <c r="UKH56"/>
      <c r="UKI56"/>
      <c r="UKJ56"/>
      <c r="UKK56"/>
      <c r="UKL56"/>
      <c r="UKM56"/>
      <c r="UKN56"/>
      <c r="UKO56"/>
      <c r="UKP56"/>
      <c r="UKQ56"/>
      <c r="UKR56"/>
      <c r="UKS56"/>
      <c r="UKT56"/>
      <c r="UKU56"/>
      <c r="UKV56"/>
      <c r="UKW56"/>
      <c r="UKX56"/>
      <c r="UKY56"/>
      <c r="UKZ56"/>
      <c r="ULA56"/>
      <c r="ULB56"/>
      <c r="ULC56"/>
      <c r="ULD56"/>
      <c r="ULE56"/>
      <c r="ULF56"/>
      <c r="ULG56"/>
      <c r="ULH56"/>
      <c r="ULI56"/>
      <c r="ULJ56"/>
      <c r="ULK56"/>
      <c r="ULL56"/>
      <c r="ULM56"/>
      <c r="ULN56"/>
      <c r="ULO56"/>
      <c r="ULP56"/>
      <c r="ULQ56"/>
      <c r="ULR56"/>
      <c r="ULS56"/>
      <c r="ULT56"/>
      <c r="ULU56"/>
      <c r="ULV56"/>
      <c r="ULW56"/>
      <c r="ULX56"/>
      <c r="ULY56"/>
      <c r="ULZ56"/>
      <c r="UMA56"/>
      <c r="UMB56"/>
      <c r="UMC56"/>
      <c r="UMD56"/>
      <c r="UME56"/>
      <c r="UMF56"/>
      <c r="UMG56"/>
      <c r="UMH56"/>
      <c r="UMI56"/>
      <c r="UMJ56"/>
      <c r="UMK56"/>
      <c r="UML56"/>
      <c r="UMM56"/>
      <c r="UMN56"/>
      <c r="UMO56"/>
      <c r="UMP56"/>
      <c r="UMQ56"/>
      <c r="UMR56"/>
      <c r="UMS56"/>
      <c r="UMT56"/>
      <c r="UMU56"/>
      <c r="UMV56"/>
      <c r="UMW56"/>
      <c r="UMX56"/>
      <c r="UMY56"/>
      <c r="UMZ56"/>
      <c r="UNA56"/>
      <c r="UNB56"/>
      <c r="UNC56"/>
      <c r="UND56"/>
      <c r="UNE56"/>
      <c r="UNF56"/>
      <c r="UNG56"/>
      <c r="UNH56"/>
      <c r="UNI56"/>
      <c r="UNJ56"/>
      <c r="UNK56"/>
      <c r="UNL56"/>
      <c r="UNM56"/>
      <c r="UNN56"/>
      <c r="UNO56"/>
      <c r="UNP56"/>
      <c r="UNQ56"/>
      <c r="UNR56"/>
      <c r="UNS56"/>
      <c r="UNT56"/>
      <c r="UNU56"/>
      <c r="UNV56"/>
      <c r="UNW56"/>
      <c r="UNX56"/>
      <c r="UNY56"/>
      <c r="UNZ56"/>
      <c r="UOA56"/>
      <c r="UOB56"/>
      <c r="UOC56"/>
      <c r="UOD56"/>
      <c r="UOE56"/>
      <c r="UOF56"/>
      <c r="UOG56"/>
      <c r="UOH56"/>
      <c r="UOI56"/>
      <c r="UOJ56"/>
      <c r="UOK56"/>
      <c r="UOL56"/>
      <c r="UOM56"/>
      <c r="UON56"/>
      <c r="UOO56"/>
      <c r="UOP56"/>
      <c r="UOQ56"/>
      <c r="UOR56"/>
      <c r="UOS56"/>
      <c r="UOT56"/>
      <c r="UOU56"/>
      <c r="UOV56"/>
      <c r="UOW56"/>
      <c r="UOX56"/>
      <c r="UOY56"/>
      <c r="UOZ56"/>
      <c r="UPA56"/>
      <c r="UPB56"/>
      <c r="UPC56"/>
      <c r="UPD56"/>
      <c r="UPE56"/>
      <c r="UPF56"/>
      <c r="UPG56"/>
      <c r="UPH56"/>
      <c r="UPI56"/>
      <c r="UPJ56"/>
      <c r="UPK56"/>
      <c r="UPL56"/>
      <c r="UPM56"/>
      <c r="UPN56"/>
      <c r="UPO56"/>
      <c r="UPP56"/>
      <c r="UPQ56"/>
      <c r="UPR56"/>
      <c r="UPS56"/>
      <c r="UPT56"/>
      <c r="UPU56"/>
      <c r="UPV56"/>
      <c r="UPW56"/>
      <c r="UPX56"/>
      <c r="UPY56"/>
      <c r="UPZ56"/>
      <c r="UQA56"/>
      <c r="UQB56"/>
      <c r="UQC56"/>
      <c r="UQD56"/>
      <c r="UQE56"/>
      <c r="UQF56"/>
      <c r="UQG56"/>
      <c r="UQH56"/>
      <c r="UQI56"/>
      <c r="UQJ56"/>
      <c r="UQK56"/>
      <c r="UQL56"/>
      <c r="UQM56"/>
      <c r="UQN56"/>
      <c r="UQO56"/>
      <c r="UQP56"/>
      <c r="UQQ56"/>
      <c r="UQR56"/>
      <c r="UQS56"/>
      <c r="UQT56"/>
      <c r="UQU56"/>
      <c r="UQV56"/>
      <c r="UQW56"/>
      <c r="UQX56"/>
      <c r="UQY56"/>
      <c r="UQZ56"/>
      <c r="URA56"/>
      <c r="URB56"/>
      <c r="URC56"/>
      <c r="URD56"/>
      <c r="URE56"/>
      <c r="URF56"/>
      <c r="URG56"/>
      <c r="URH56"/>
      <c r="URI56"/>
      <c r="URJ56"/>
      <c r="URK56"/>
      <c r="URL56"/>
      <c r="URM56"/>
      <c r="URN56"/>
      <c r="URO56"/>
      <c r="URP56"/>
      <c r="URQ56"/>
      <c r="URR56"/>
      <c r="URS56"/>
      <c r="URT56"/>
      <c r="URU56"/>
      <c r="URV56"/>
      <c r="URW56"/>
      <c r="URX56"/>
      <c r="URY56"/>
      <c r="URZ56"/>
      <c r="USA56"/>
      <c r="USB56"/>
      <c r="USC56"/>
      <c r="USD56"/>
      <c r="USE56"/>
      <c r="USF56"/>
      <c r="USG56"/>
      <c r="USH56"/>
      <c r="USI56"/>
      <c r="USJ56"/>
      <c r="USK56"/>
      <c r="USL56"/>
      <c r="USM56"/>
      <c r="USN56"/>
      <c r="USO56"/>
      <c r="USP56"/>
      <c r="USQ56"/>
      <c r="USR56"/>
      <c r="USS56"/>
      <c r="UST56"/>
      <c r="USU56"/>
      <c r="USV56"/>
      <c r="USW56"/>
      <c r="USX56"/>
      <c r="USY56"/>
      <c r="USZ56"/>
      <c r="UTA56"/>
      <c r="UTB56"/>
      <c r="UTC56"/>
      <c r="UTD56"/>
      <c r="UTE56"/>
      <c r="UTF56"/>
      <c r="UTG56"/>
      <c r="UTH56"/>
      <c r="UTI56"/>
      <c r="UTJ56"/>
      <c r="UTK56"/>
      <c r="UTL56"/>
      <c r="UTM56"/>
      <c r="UTN56"/>
      <c r="UTO56"/>
      <c r="UTP56"/>
      <c r="UTQ56"/>
      <c r="UTR56"/>
      <c r="UTS56"/>
      <c r="UTT56"/>
      <c r="UTU56"/>
      <c r="UTV56"/>
      <c r="UTW56"/>
      <c r="UTX56"/>
      <c r="UTY56"/>
      <c r="UTZ56"/>
      <c r="UUA56"/>
      <c r="UUB56"/>
      <c r="UUC56"/>
      <c r="UUD56"/>
      <c r="UUE56"/>
      <c r="UUF56"/>
      <c r="UUG56"/>
      <c r="UUH56"/>
      <c r="UUI56"/>
      <c r="UUJ56"/>
      <c r="UUK56"/>
      <c r="UUL56"/>
      <c r="UUM56"/>
      <c r="UUN56"/>
      <c r="UUO56"/>
      <c r="UUP56"/>
      <c r="UUQ56"/>
      <c r="UUR56"/>
      <c r="UUS56"/>
      <c r="UUT56"/>
      <c r="UUU56"/>
      <c r="UUV56"/>
      <c r="UUW56"/>
      <c r="UUX56"/>
      <c r="UUY56"/>
      <c r="UUZ56"/>
      <c r="UVA56"/>
      <c r="UVB56"/>
      <c r="UVC56"/>
      <c r="UVD56"/>
      <c r="UVE56"/>
      <c r="UVF56"/>
      <c r="UVG56"/>
      <c r="UVH56"/>
      <c r="UVI56"/>
      <c r="UVJ56"/>
      <c r="UVK56"/>
      <c r="UVL56"/>
      <c r="UVM56"/>
      <c r="UVN56"/>
      <c r="UVO56"/>
      <c r="UVP56"/>
      <c r="UVQ56"/>
      <c r="UVR56"/>
      <c r="UVS56"/>
      <c r="UVT56"/>
      <c r="UVU56"/>
      <c r="UVV56"/>
      <c r="UVW56"/>
      <c r="UVX56"/>
      <c r="UVY56"/>
      <c r="UVZ56"/>
      <c r="UWA56"/>
      <c r="UWB56"/>
      <c r="UWC56"/>
      <c r="UWD56"/>
      <c r="UWE56"/>
      <c r="UWF56"/>
      <c r="UWG56"/>
      <c r="UWH56"/>
      <c r="UWI56"/>
      <c r="UWJ56"/>
      <c r="UWK56"/>
      <c r="UWL56"/>
      <c r="UWM56"/>
      <c r="UWN56"/>
      <c r="UWO56"/>
      <c r="UWP56"/>
      <c r="UWQ56"/>
      <c r="UWR56"/>
      <c r="UWS56"/>
      <c r="UWT56"/>
      <c r="UWU56"/>
      <c r="UWV56"/>
      <c r="UWW56"/>
      <c r="UWX56"/>
      <c r="UWY56"/>
      <c r="UWZ56"/>
      <c r="UXA56"/>
      <c r="UXB56"/>
      <c r="UXC56"/>
      <c r="UXD56"/>
      <c r="UXE56"/>
      <c r="UXF56"/>
      <c r="UXG56"/>
      <c r="UXH56"/>
      <c r="UXI56"/>
      <c r="UXJ56"/>
      <c r="UXK56"/>
      <c r="UXL56"/>
      <c r="UXM56"/>
      <c r="UXN56"/>
      <c r="UXO56"/>
      <c r="UXP56"/>
      <c r="UXQ56"/>
      <c r="UXR56"/>
      <c r="UXS56"/>
      <c r="UXT56"/>
      <c r="UXU56"/>
      <c r="UXV56"/>
      <c r="UXW56"/>
      <c r="UXX56"/>
      <c r="UXY56"/>
      <c r="UXZ56"/>
      <c r="UYA56"/>
      <c r="UYB56"/>
      <c r="UYC56"/>
      <c r="UYD56"/>
      <c r="UYE56"/>
      <c r="UYF56"/>
      <c r="UYG56"/>
      <c r="UYH56"/>
      <c r="UYI56"/>
      <c r="UYJ56"/>
      <c r="UYK56"/>
      <c r="UYL56"/>
      <c r="UYM56"/>
      <c r="UYN56"/>
      <c r="UYO56"/>
      <c r="UYP56"/>
      <c r="UYQ56"/>
      <c r="UYR56"/>
      <c r="UYS56"/>
      <c r="UYT56"/>
      <c r="UYU56"/>
      <c r="UYV56"/>
      <c r="UYW56"/>
      <c r="UYX56"/>
      <c r="UYY56"/>
      <c r="UYZ56"/>
      <c r="UZA56"/>
      <c r="UZB56"/>
      <c r="UZC56"/>
      <c r="UZD56"/>
      <c r="UZE56"/>
      <c r="UZF56"/>
      <c r="UZG56"/>
      <c r="UZH56"/>
      <c r="UZI56"/>
      <c r="UZJ56"/>
      <c r="UZK56"/>
      <c r="UZL56"/>
      <c r="UZM56"/>
      <c r="UZN56"/>
      <c r="UZO56"/>
      <c r="UZP56"/>
      <c r="UZQ56"/>
      <c r="UZR56"/>
      <c r="UZS56"/>
      <c r="UZT56"/>
      <c r="UZU56"/>
      <c r="UZV56"/>
      <c r="UZW56"/>
      <c r="UZX56"/>
      <c r="UZY56"/>
      <c r="UZZ56"/>
      <c r="VAA56"/>
      <c r="VAB56"/>
      <c r="VAC56"/>
      <c r="VAD56"/>
      <c r="VAE56"/>
      <c r="VAF56"/>
      <c r="VAG56"/>
      <c r="VAH56"/>
      <c r="VAI56"/>
      <c r="VAJ56"/>
      <c r="VAK56"/>
      <c r="VAL56"/>
      <c r="VAM56"/>
      <c r="VAN56"/>
      <c r="VAO56"/>
      <c r="VAP56"/>
      <c r="VAQ56"/>
      <c r="VAR56"/>
      <c r="VAS56"/>
      <c r="VAT56"/>
      <c r="VAU56"/>
      <c r="VAV56"/>
      <c r="VAW56"/>
      <c r="VAX56"/>
      <c r="VAY56"/>
      <c r="VAZ56"/>
      <c r="VBA56"/>
      <c r="VBB56"/>
      <c r="VBC56"/>
      <c r="VBD56"/>
      <c r="VBE56"/>
      <c r="VBF56"/>
      <c r="VBG56"/>
      <c r="VBH56"/>
      <c r="VBI56"/>
      <c r="VBJ56"/>
      <c r="VBK56"/>
      <c r="VBL56"/>
      <c r="VBM56"/>
      <c r="VBN56"/>
      <c r="VBO56"/>
      <c r="VBP56"/>
      <c r="VBQ56"/>
      <c r="VBR56"/>
      <c r="VBS56"/>
      <c r="VBT56"/>
      <c r="VBU56"/>
      <c r="VBV56"/>
      <c r="VBW56"/>
      <c r="VBX56"/>
      <c r="VBY56"/>
      <c r="VBZ56"/>
      <c r="VCA56"/>
      <c r="VCB56"/>
      <c r="VCC56"/>
      <c r="VCD56"/>
      <c r="VCE56"/>
      <c r="VCF56"/>
      <c r="VCG56"/>
      <c r="VCH56"/>
      <c r="VCI56"/>
      <c r="VCJ56"/>
      <c r="VCK56"/>
      <c r="VCL56"/>
      <c r="VCM56"/>
      <c r="VCN56"/>
      <c r="VCO56"/>
      <c r="VCP56"/>
      <c r="VCQ56"/>
      <c r="VCR56"/>
      <c r="VCS56"/>
      <c r="VCT56"/>
      <c r="VCU56"/>
      <c r="VCV56"/>
      <c r="VCW56"/>
      <c r="VCX56"/>
      <c r="VCY56"/>
      <c r="VCZ56"/>
      <c r="VDA56"/>
      <c r="VDB56"/>
      <c r="VDC56"/>
      <c r="VDD56"/>
      <c r="VDE56"/>
      <c r="VDF56"/>
      <c r="VDG56"/>
      <c r="VDH56"/>
      <c r="VDI56"/>
      <c r="VDJ56"/>
      <c r="VDK56"/>
      <c r="VDL56"/>
      <c r="VDM56"/>
      <c r="VDN56"/>
      <c r="VDO56"/>
      <c r="VDP56"/>
      <c r="VDQ56"/>
      <c r="VDR56"/>
      <c r="VDS56"/>
      <c r="VDT56"/>
      <c r="VDU56"/>
      <c r="VDV56"/>
      <c r="VDW56"/>
      <c r="VDX56"/>
      <c r="VDY56"/>
      <c r="VDZ56"/>
      <c r="VEA56"/>
      <c r="VEB56"/>
      <c r="VEC56"/>
      <c r="VED56"/>
      <c r="VEE56"/>
      <c r="VEF56"/>
      <c r="VEG56"/>
      <c r="VEH56"/>
      <c r="VEI56"/>
      <c r="VEJ56"/>
      <c r="VEK56"/>
      <c r="VEL56"/>
      <c r="VEM56"/>
      <c r="VEN56"/>
      <c r="VEO56"/>
      <c r="VEP56"/>
      <c r="VEQ56"/>
      <c r="VER56"/>
      <c r="VES56"/>
      <c r="VET56"/>
      <c r="VEU56"/>
      <c r="VEV56"/>
      <c r="VEW56"/>
      <c r="VEX56"/>
      <c r="VEY56"/>
      <c r="VEZ56"/>
      <c r="VFA56"/>
      <c r="VFB56"/>
      <c r="VFC56"/>
      <c r="VFD56"/>
      <c r="VFE56"/>
      <c r="VFF56"/>
      <c r="VFG56"/>
      <c r="VFH56"/>
      <c r="VFI56"/>
      <c r="VFJ56"/>
      <c r="VFK56"/>
      <c r="VFL56"/>
      <c r="VFM56"/>
      <c r="VFN56"/>
      <c r="VFO56"/>
      <c r="VFP56"/>
      <c r="VFQ56"/>
      <c r="VFR56"/>
      <c r="VFS56"/>
      <c r="VFT56"/>
      <c r="VFU56"/>
      <c r="VFV56"/>
      <c r="VFW56"/>
      <c r="VFX56"/>
      <c r="VFY56"/>
      <c r="VFZ56"/>
      <c r="VGA56"/>
      <c r="VGB56"/>
      <c r="VGC56"/>
      <c r="VGD56"/>
      <c r="VGE56"/>
      <c r="VGF56"/>
      <c r="VGG56"/>
      <c r="VGH56"/>
      <c r="VGI56"/>
      <c r="VGJ56"/>
      <c r="VGK56"/>
      <c r="VGL56"/>
      <c r="VGM56"/>
      <c r="VGN56"/>
      <c r="VGO56"/>
      <c r="VGP56"/>
      <c r="VGQ56"/>
      <c r="VGR56"/>
      <c r="VGS56"/>
      <c r="VGT56"/>
      <c r="VGU56"/>
      <c r="VGV56"/>
      <c r="VGW56"/>
      <c r="VGX56"/>
      <c r="VGY56"/>
      <c r="VGZ56"/>
      <c r="VHA56"/>
      <c r="VHB56"/>
      <c r="VHC56"/>
      <c r="VHD56"/>
      <c r="VHE56"/>
      <c r="VHF56"/>
      <c r="VHG56"/>
      <c r="VHH56"/>
      <c r="VHI56"/>
      <c r="VHJ56"/>
      <c r="VHK56"/>
      <c r="VHL56"/>
      <c r="VHM56"/>
      <c r="VHN56"/>
      <c r="VHO56"/>
      <c r="VHP56"/>
      <c r="VHQ56"/>
      <c r="VHR56"/>
      <c r="VHS56"/>
      <c r="VHT56"/>
      <c r="VHU56"/>
      <c r="VHV56"/>
      <c r="VHW56"/>
      <c r="VHX56"/>
      <c r="VHY56"/>
      <c r="VHZ56"/>
      <c r="VIA56"/>
      <c r="VIB56"/>
      <c r="VIC56"/>
      <c r="VID56"/>
      <c r="VIE56"/>
      <c r="VIF56"/>
      <c r="VIG56"/>
      <c r="VIH56"/>
      <c r="VII56"/>
      <c r="VIJ56"/>
      <c r="VIK56"/>
      <c r="VIL56"/>
      <c r="VIM56"/>
      <c r="VIN56"/>
      <c r="VIO56"/>
      <c r="VIP56"/>
      <c r="VIQ56"/>
      <c r="VIR56"/>
      <c r="VIS56"/>
      <c r="VIT56"/>
      <c r="VIU56"/>
      <c r="VIV56"/>
      <c r="VIW56"/>
      <c r="VIX56"/>
      <c r="VIY56"/>
      <c r="VIZ56"/>
      <c r="VJA56"/>
      <c r="VJB56"/>
      <c r="VJC56"/>
      <c r="VJD56"/>
      <c r="VJE56"/>
      <c r="VJF56"/>
      <c r="VJG56"/>
      <c r="VJH56"/>
      <c r="VJI56"/>
      <c r="VJJ56"/>
      <c r="VJK56"/>
      <c r="VJL56"/>
      <c r="VJM56"/>
      <c r="VJN56"/>
      <c r="VJO56"/>
      <c r="VJP56"/>
      <c r="VJQ56"/>
      <c r="VJR56"/>
      <c r="VJS56"/>
      <c r="VJT56"/>
      <c r="VJU56"/>
      <c r="VJV56"/>
      <c r="VJW56"/>
      <c r="VJX56"/>
      <c r="VJY56"/>
      <c r="VJZ56"/>
      <c r="VKA56"/>
      <c r="VKB56"/>
      <c r="VKC56"/>
      <c r="VKD56"/>
      <c r="VKE56"/>
      <c r="VKF56"/>
      <c r="VKG56"/>
      <c r="VKH56"/>
      <c r="VKI56"/>
      <c r="VKJ56"/>
      <c r="VKK56"/>
      <c r="VKL56"/>
      <c r="VKM56"/>
      <c r="VKN56"/>
      <c r="VKO56"/>
      <c r="VKP56"/>
      <c r="VKQ56"/>
      <c r="VKR56"/>
      <c r="VKS56"/>
      <c r="VKT56"/>
      <c r="VKU56"/>
      <c r="VKV56"/>
      <c r="VKW56"/>
      <c r="VKX56"/>
      <c r="VKY56"/>
      <c r="VKZ56"/>
      <c r="VLA56"/>
      <c r="VLB56"/>
      <c r="VLC56"/>
      <c r="VLD56"/>
      <c r="VLE56"/>
      <c r="VLF56"/>
      <c r="VLG56"/>
      <c r="VLH56"/>
      <c r="VLI56"/>
      <c r="VLJ56"/>
      <c r="VLK56"/>
      <c r="VLL56"/>
      <c r="VLM56"/>
      <c r="VLN56"/>
      <c r="VLO56"/>
      <c r="VLP56"/>
      <c r="VLQ56"/>
      <c r="VLR56"/>
      <c r="VLS56"/>
      <c r="VLT56"/>
      <c r="VLU56"/>
      <c r="VLV56"/>
      <c r="VLW56"/>
      <c r="VLX56"/>
      <c r="VLY56"/>
      <c r="VLZ56"/>
      <c r="VMA56"/>
      <c r="VMB56"/>
      <c r="VMC56"/>
      <c r="VMD56"/>
      <c r="VME56"/>
      <c r="VMF56"/>
      <c r="VMG56"/>
      <c r="VMH56"/>
      <c r="VMI56"/>
      <c r="VMJ56"/>
      <c r="VMK56"/>
      <c r="VML56"/>
      <c r="VMM56"/>
      <c r="VMN56"/>
      <c r="VMO56"/>
      <c r="VMP56"/>
      <c r="VMQ56"/>
      <c r="VMR56"/>
      <c r="VMS56"/>
      <c r="VMT56"/>
      <c r="VMU56"/>
      <c r="VMV56"/>
      <c r="VMW56"/>
      <c r="VMX56"/>
      <c r="VMY56"/>
      <c r="VMZ56"/>
      <c r="VNA56"/>
      <c r="VNB56"/>
      <c r="VNC56"/>
      <c r="VND56"/>
      <c r="VNE56"/>
      <c r="VNF56"/>
      <c r="VNG56"/>
      <c r="VNH56"/>
      <c r="VNI56"/>
      <c r="VNJ56"/>
      <c r="VNK56"/>
      <c r="VNL56"/>
      <c r="VNM56"/>
      <c r="VNN56"/>
      <c r="VNO56"/>
      <c r="VNP56"/>
      <c r="VNQ56"/>
      <c r="VNR56"/>
      <c r="VNS56"/>
      <c r="VNT56"/>
      <c r="VNU56"/>
      <c r="VNV56"/>
      <c r="VNW56"/>
      <c r="VNX56"/>
      <c r="VNY56"/>
      <c r="VNZ56"/>
      <c r="VOA56"/>
      <c r="VOB56"/>
      <c r="VOC56"/>
      <c r="VOD56"/>
      <c r="VOE56"/>
      <c r="VOF56"/>
      <c r="VOG56"/>
      <c r="VOH56"/>
      <c r="VOI56"/>
      <c r="VOJ56"/>
      <c r="VOK56"/>
      <c r="VOL56"/>
      <c r="VOM56"/>
      <c r="VON56"/>
      <c r="VOO56"/>
      <c r="VOP56"/>
      <c r="VOQ56"/>
      <c r="VOR56"/>
      <c r="VOS56"/>
      <c r="VOT56"/>
      <c r="VOU56"/>
      <c r="VOV56"/>
      <c r="VOW56"/>
      <c r="VOX56"/>
      <c r="VOY56"/>
      <c r="VOZ56"/>
      <c r="VPA56"/>
      <c r="VPB56"/>
      <c r="VPC56"/>
      <c r="VPD56"/>
      <c r="VPE56"/>
      <c r="VPF56"/>
      <c r="VPG56"/>
      <c r="VPH56"/>
      <c r="VPI56"/>
      <c r="VPJ56"/>
      <c r="VPK56"/>
      <c r="VPL56"/>
      <c r="VPM56"/>
      <c r="VPN56"/>
      <c r="VPO56"/>
      <c r="VPP56"/>
      <c r="VPQ56"/>
      <c r="VPR56"/>
      <c r="VPS56"/>
      <c r="VPT56"/>
      <c r="VPU56"/>
      <c r="VPV56"/>
      <c r="VPW56"/>
      <c r="VPX56"/>
      <c r="VPY56"/>
      <c r="VPZ56"/>
      <c r="VQA56"/>
      <c r="VQB56"/>
      <c r="VQC56"/>
      <c r="VQD56"/>
      <c r="VQE56"/>
      <c r="VQF56"/>
      <c r="VQG56"/>
      <c r="VQH56"/>
      <c r="VQI56"/>
      <c r="VQJ56"/>
      <c r="VQK56"/>
      <c r="VQL56"/>
      <c r="VQM56"/>
      <c r="VQN56"/>
      <c r="VQO56"/>
      <c r="VQP56"/>
      <c r="VQQ56"/>
      <c r="VQR56"/>
      <c r="VQS56"/>
      <c r="VQT56"/>
      <c r="VQU56"/>
      <c r="VQV56"/>
      <c r="VQW56"/>
      <c r="VQX56"/>
      <c r="VQY56"/>
      <c r="VQZ56"/>
      <c r="VRA56"/>
      <c r="VRB56"/>
      <c r="VRC56"/>
      <c r="VRD56"/>
      <c r="VRE56"/>
      <c r="VRF56"/>
      <c r="VRG56"/>
      <c r="VRH56"/>
      <c r="VRI56"/>
      <c r="VRJ56"/>
      <c r="VRK56"/>
      <c r="VRL56"/>
      <c r="VRM56"/>
      <c r="VRN56"/>
      <c r="VRO56"/>
      <c r="VRP56"/>
      <c r="VRQ56"/>
      <c r="VRR56"/>
      <c r="VRS56"/>
      <c r="VRT56"/>
      <c r="VRU56"/>
      <c r="VRV56"/>
      <c r="VRW56"/>
      <c r="VRX56"/>
      <c r="VRY56"/>
      <c r="VRZ56"/>
      <c r="VSA56"/>
      <c r="VSB56"/>
      <c r="VSC56"/>
      <c r="VSD56"/>
      <c r="VSE56"/>
      <c r="VSF56"/>
      <c r="VSG56"/>
      <c r="VSH56"/>
      <c r="VSI56"/>
      <c r="VSJ56"/>
      <c r="VSK56"/>
      <c r="VSL56"/>
      <c r="VSM56"/>
      <c r="VSN56"/>
      <c r="VSO56"/>
      <c r="VSP56"/>
      <c r="VSQ56"/>
      <c r="VSR56"/>
      <c r="VSS56"/>
      <c r="VST56"/>
      <c r="VSU56"/>
      <c r="VSV56"/>
      <c r="VSW56"/>
      <c r="VSX56"/>
      <c r="VSY56"/>
      <c r="VSZ56"/>
      <c r="VTA56"/>
      <c r="VTB56"/>
      <c r="VTC56"/>
      <c r="VTD56"/>
      <c r="VTE56"/>
      <c r="VTF56"/>
      <c r="VTG56"/>
      <c r="VTH56"/>
      <c r="VTI56"/>
      <c r="VTJ56"/>
      <c r="VTK56"/>
      <c r="VTL56"/>
      <c r="VTM56"/>
      <c r="VTN56"/>
      <c r="VTO56"/>
      <c r="VTP56"/>
      <c r="VTQ56"/>
      <c r="VTR56"/>
      <c r="VTS56"/>
      <c r="VTT56"/>
      <c r="VTU56"/>
      <c r="VTV56"/>
      <c r="VTW56"/>
      <c r="VTX56"/>
      <c r="VTY56"/>
      <c r="VTZ56"/>
      <c r="VUA56"/>
      <c r="VUB56"/>
      <c r="VUC56"/>
      <c r="VUD56"/>
      <c r="VUE56"/>
      <c r="VUF56"/>
      <c r="VUG56"/>
      <c r="VUH56"/>
      <c r="VUI56"/>
      <c r="VUJ56"/>
      <c r="VUK56"/>
      <c r="VUL56"/>
      <c r="VUM56"/>
      <c r="VUN56"/>
      <c r="VUO56"/>
      <c r="VUP56"/>
      <c r="VUQ56"/>
      <c r="VUR56"/>
      <c r="VUS56"/>
      <c r="VUT56"/>
      <c r="VUU56"/>
      <c r="VUV56"/>
      <c r="VUW56"/>
      <c r="VUX56"/>
      <c r="VUY56"/>
      <c r="VUZ56"/>
      <c r="VVA56"/>
      <c r="VVB56"/>
      <c r="VVC56"/>
      <c r="VVD56"/>
      <c r="VVE56"/>
      <c r="VVF56"/>
      <c r="VVG56"/>
      <c r="VVH56"/>
      <c r="VVI56"/>
      <c r="VVJ56"/>
      <c r="VVK56"/>
      <c r="VVL56"/>
      <c r="VVM56"/>
      <c r="VVN56"/>
      <c r="VVO56"/>
      <c r="VVP56"/>
      <c r="VVQ56"/>
      <c r="VVR56"/>
      <c r="VVS56"/>
      <c r="VVT56"/>
      <c r="VVU56"/>
      <c r="VVV56"/>
      <c r="VVW56"/>
      <c r="VVX56"/>
      <c r="VVY56"/>
      <c r="VVZ56"/>
      <c r="VWA56"/>
      <c r="VWB56"/>
      <c r="VWC56"/>
      <c r="VWD56"/>
      <c r="VWE56"/>
      <c r="VWF56"/>
      <c r="VWG56"/>
      <c r="VWH56"/>
      <c r="VWI56"/>
      <c r="VWJ56"/>
      <c r="VWK56"/>
      <c r="VWL56"/>
      <c r="VWM56"/>
      <c r="VWN56"/>
      <c r="VWO56"/>
      <c r="VWP56"/>
      <c r="VWQ56"/>
      <c r="VWR56"/>
      <c r="VWS56"/>
      <c r="VWT56"/>
      <c r="VWU56"/>
      <c r="VWV56"/>
      <c r="VWW56"/>
      <c r="VWX56"/>
      <c r="VWY56"/>
      <c r="VWZ56"/>
      <c r="VXA56"/>
      <c r="VXB56"/>
      <c r="VXC56"/>
      <c r="VXD56"/>
      <c r="VXE56"/>
      <c r="VXF56"/>
      <c r="VXG56"/>
      <c r="VXH56"/>
      <c r="VXI56"/>
      <c r="VXJ56"/>
      <c r="VXK56"/>
      <c r="VXL56"/>
      <c r="VXM56"/>
      <c r="VXN56"/>
      <c r="VXO56"/>
      <c r="VXP56"/>
      <c r="VXQ56"/>
      <c r="VXR56"/>
      <c r="VXS56"/>
      <c r="VXT56"/>
      <c r="VXU56"/>
      <c r="VXV56"/>
      <c r="VXW56"/>
      <c r="VXX56"/>
      <c r="VXY56"/>
      <c r="VXZ56"/>
      <c r="VYA56"/>
      <c r="VYB56"/>
      <c r="VYC56"/>
      <c r="VYD56"/>
      <c r="VYE56"/>
      <c r="VYF56"/>
      <c r="VYG56"/>
      <c r="VYH56"/>
      <c r="VYI56"/>
      <c r="VYJ56"/>
      <c r="VYK56"/>
      <c r="VYL56"/>
      <c r="VYM56"/>
      <c r="VYN56"/>
      <c r="VYO56"/>
      <c r="VYP56"/>
      <c r="VYQ56"/>
      <c r="VYR56"/>
      <c r="VYS56"/>
      <c r="VYT56"/>
      <c r="VYU56"/>
      <c r="VYV56"/>
      <c r="VYW56"/>
      <c r="VYX56"/>
      <c r="VYY56"/>
      <c r="VYZ56"/>
      <c r="VZA56"/>
      <c r="VZB56"/>
      <c r="VZC56"/>
      <c r="VZD56"/>
      <c r="VZE56"/>
      <c r="VZF56"/>
      <c r="VZG56"/>
      <c r="VZH56"/>
      <c r="VZI56"/>
      <c r="VZJ56"/>
      <c r="VZK56"/>
      <c r="VZL56"/>
      <c r="VZM56"/>
      <c r="VZN56"/>
      <c r="VZO56"/>
      <c r="VZP56"/>
      <c r="VZQ56"/>
      <c r="VZR56"/>
      <c r="VZS56"/>
      <c r="VZT56"/>
      <c r="VZU56"/>
      <c r="VZV56"/>
      <c r="VZW56"/>
      <c r="VZX56"/>
      <c r="VZY56"/>
      <c r="VZZ56"/>
      <c r="WAA56"/>
      <c r="WAB56"/>
      <c r="WAC56"/>
      <c r="WAD56"/>
      <c r="WAE56"/>
      <c r="WAF56"/>
      <c r="WAG56"/>
      <c r="WAH56"/>
      <c r="WAI56"/>
      <c r="WAJ56"/>
      <c r="WAK56"/>
      <c r="WAL56"/>
      <c r="WAM56"/>
      <c r="WAN56"/>
      <c r="WAO56"/>
      <c r="WAP56"/>
      <c r="WAQ56"/>
      <c r="WAR56"/>
      <c r="WAS56"/>
      <c r="WAT56"/>
      <c r="WAU56"/>
      <c r="WAV56"/>
      <c r="WAW56"/>
      <c r="WAX56"/>
      <c r="WAY56"/>
      <c r="WAZ56"/>
      <c r="WBA56"/>
      <c r="WBB56"/>
      <c r="WBC56"/>
      <c r="WBD56"/>
      <c r="WBE56"/>
      <c r="WBF56"/>
      <c r="WBG56"/>
      <c r="WBH56"/>
      <c r="WBI56"/>
      <c r="WBJ56"/>
      <c r="WBK56"/>
      <c r="WBL56"/>
      <c r="WBM56"/>
      <c r="WBN56"/>
      <c r="WBO56"/>
      <c r="WBP56"/>
      <c r="WBQ56"/>
      <c r="WBR56"/>
      <c r="WBS56"/>
      <c r="WBT56"/>
      <c r="WBU56"/>
      <c r="WBV56"/>
      <c r="WBW56"/>
      <c r="WBX56"/>
      <c r="WBY56"/>
      <c r="WBZ56"/>
      <c r="WCA56"/>
      <c r="WCB56"/>
      <c r="WCC56"/>
      <c r="WCD56"/>
      <c r="WCE56"/>
      <c r="WCF56"/>
      <c r="WCG56"/>
      <c r="WCH56"/>
      <c r="WCI56"/>
      <c r="WCJ56"/>
      <c r="WCK56"/>
      <c r="WCL56"/>
      <c r="WCM56"/>
      <c r="WCN56"/>
      <c r="WCO56"/>
      <c r="WCP56"/>
      <c r="WCQ56"/>
      <c r="WCR56"/>
      <c r="WCS56"/>
      <c r="WCT56"/>
      <c r="WCU56"/>
      <c r="WCV56"/>
      <c r="WCW56"/>
      <c r="WCX56"/>
      <c r="WCY56"/>
      <c r="WCZ56"/>
      <c r="WDA56"/>
      <c r="WDB56"/>
      <c r="WDC56"/>
      <c r="WDD56"/>
      <c r="WDE56"/>
      <c r="WDF56"/>
      <c r="WDG56"/>
      <c r="WDH56"/>
      <c r="WDI56"/>
      <c r="WDJ56"/>
      <c r="WDK56"/>
      <c r="WDL56"/>
      <c r="WDM56"/>
      <c r="WDN56"/>
      <c r="WDO56"/>
      <c r="WDP56"/>
      <c r="WDQ56"/>
      <c r="WDR56"/>
      <c r="WDS56"/>
      <c r="WDT56"/>
      <c r="WDU56"/>
      <c r="WDV56"/>
      <c r="WDW56"/>
      <c r="WDX56"/>
      <c r="WDY56"/>
      <c r="WDZ56"/>
      <c r="WEA56"/>
      <c r="WEB56"/>
      <c r="WEC56"/>
      <c r="WED56"/>
      <c r="WEE56"/>
      <c r="WEF56"/>
      <c r="WEG56"/>
      <c r="WEH56"/>
      <c r="WEI56"/>
      <c r="WEJ56"/>
      <c r="WEK56"/>
      <c r="WEL56"/>
      <c r="WEM56"/>
      <c r="WEN56"/>
      <c r="WEO56"/>
      <c r="WEP56"/>
      <c r="WEQ56"/>
      <c r="WER56"/>
      <c r="WES56"/>
      <c r="WET56"/>
      <c r="WEU56"/>
      <c r="WEV56"/>
      <c r="WEW56"/>
      <c r="WEX56"/>
      <c r="WEY56"/>
      <c r="WEZ56"/>
      <c r="WFA56"/>
      <c r="WFB56"/>
      <c r="WFC56"/>
      <c r="WFD56"/>
      <c r="WFE56"/>
      <c r="WFF56"/>
      <c r="WFG56"/>
      <c r="WFH56"/>
      <c r="WFI56"/>
      <c r="WFJ56"/>
      <c r="WFK56"/>
      <c r="WFL56"/>
      <c r="WFM56"/>
      <c r="WFN56"/>
      <c r="WFO56"/>
      <c r="WFP56"/>
      <c r="WFQ56"/>
      <c r="WFR56"/>
      <c r="WFS56"/>
      <c r="WFT56"/>
      <c r="WFU56"/>
      <c r="WFV56"/>
      <c r="WFW56"/>
      <c r="WFX56"/>
      <c r="WFY56"/>
      <c r="WFZ56"/>
      <c r="WGA56"/>
      <c r="WGB56"/>
      <c r="WGC56"/>
      <c r="WGD56"/>
      <c r="WGE56"/>
      <c r="WGF56"/>
      <c r="WGG56"/>
      <c r="WGH56"/>
      <c r="WGI56"/>
      <c r="WGJ56"/>
      <c r="WGK56"/>
      <c r="WGL56"/>
      <c r="WGM56"/>
      <c r="WGN56"/>
      <c r="WGO56"/>
      <c r="WGP56"/>
      <c r="WGQ56"/>
      <c r="WGR56"/>
      <c r="WGS56"/>
      <c r="WGT56"/>
      <c r="WGU56"/>
      <c r="WGV56"/>
      <c r="WGW56"/>
      <c r="WGX56"/>
      <c r="WGY56"/>
      <c r="WGZ56"/>
      <c r="WHA56"/>
      <c r="WHB56"/>
      <c r="WHC56"/>
      <c r="WHD56"/>
      <c r="WHE56"/>
      <c r="WHF56"/>
      <c r="WHG56"/>
      <c r="WHH56"/>
      <c r="WHI56"/>
      <c r="WHJ56"/>
      <c r="WHK56"/>
      <c r="WHL56"/>
      <c r="WHM56"/>
      <c r="WHN56"/>
      <c r="WHO56"/>
      <c r="WHP56"/>
      <c r="WHQ56"/>
      <c r="WHR56"/>
      <c r="WHS56"/>
      <c r="WHT56"/>
      <c r="WHU56"/>
      <c r="WHV56"/>
      <c r="WHW56"/>
      <c r="WHX56"/>
      <c r="WHY56"/>
      <c r="WHZ56"/>
      <c r="WIA56"/>
      <c r="WIB56"/>
      <c r="WIC56"/>
      <c r="WID56"/>
      <c r="WIE56"/>
      <c r="WIF56"/>
      <c r="WIG56"/>
      <c r="WIH56"/>
      <c r="WII56"/>
      <c r="WIJ56"/>
      <c r="WIK56"/>
      <c r="WIL56"/>
      <c r="WIM56"/>
      <c r="WIN56"/>
      <c r="WIO56"/>
      <c r="WIP56"/>
      <c r="WIQ56"/>
      <c r="WIR56"/>
      <c r="WIS56"/>
      <c r="WIT56"/>
      <c r="WIU56"/>
      <c r="WIV56"/>
      <c r="WIW56"/>
      <c r="WIX56"/>
      <c r="WIY56"/>
      <c r="WIZ56"/>
      <c r="WJA56"/>
      <c r="WJB56"/>
      <c r="WJC56"/>
      <c r="WJD56"/>
      <c r="WJE56"/>
      <c r="WJF56"/>
      <c r="WJG56"/>
      <c r="WJH56"/>
      <c r="WJI56"/>
      <c r="WJJ56"/>
      <c r="WJK56"/>
      <c r="WJL56"/>
      <c r="WJM56"/>
      <c r="WJN56"/>
      <c r="WJO56"/>
      <c r="WJP56"/>
      <c r="WJQ56"/>
      <c r="WJR56"/>
      <c r="WJS56"/>
      <c r="WJT56"/>
      <c r="WJU56"/>
      <c r="WJV56"/>
      <c r="WJW56"/>
      <c r="WJX56"/>
      <c r="WJY56"/>
      <c r="WJZ56"/>
      <c r="WKA56"/>
      <c r="WKB56"/>
      <c r="WKC56"/>
      <c r="WKD56"/>
      <c r="WKE56"/>
      <c r="WKF56"/>
      <c r="WKG56"/>
      <c r="WKH56"/>
      <c r="WKI56"/>
      <c r="WKJ56"/>
      <c r="WKK56"/>
      <c r="WKL56"/>
      <c r="WKM56"/>
      <c r="WKN56"/>
      <c r="WKO56"/>
      <c r="WKP56"/>
      <c r="WKQ56"/>
      <c r="WKR56"/>
      <c r="WKS56"/>
      <c r="WKT56"/>
      <c r="WKU56"/>
      <c r="WKV56"/>
      <c r="WKW56"/>
      <c r="WKX56"/>
      <c r="WKY56"/>
      <c r="WKZ56"/>
      <c r="WLA56"/>
      <c r="WLB56"/>
      <c r="WLC56"/>
      <c r="WLD56"/>
      <c r="WLE56"/>
      <c r="WLF56"/>
      <c r="WLG56"/>
      <c r="WLH56"/>
      <c r="WLI56"/>
      <c r="WLJ56"/>
      <c r="WLK56"/>
      <c r="WLL56"/>
      <c r="WLM56"/>
      <c r="WLN56"/>
      <c r="WLO56"/>
      <c r="WLP56"/>
      <c r="WLQ56"/>
      <c r="WLR56"/>
      <c r="WLS56"/>
      <c r="WLT56"/>
      <c r="WLU56"/>
      <c r="WLV56"/>
      <c r="WLW56"/>
      <c r="WLX56"/>
      <c r="WLY56"/>
      <c r="WLZ56"/>
      <c r="WMA56"/>
      <c r="WMB56"/>
      <c r="WMC56"/>
      <c r="WMD56"/>
      <c r="WME56"/>
      <c r="WMF56"/>
      <c r="WMG56"/>
      <c r="WMH56"/>
      <c r="WMI56"/>
      <c r="WMJ56"/>
      <c r="WMK56"/>
      <c r="WML56"/>
      <c r="WMM56"/>
      <c r="WMN56"/>
      <c r="WMO56"/>
      <c r="WMP56"/>
      <c r="WMQ56"/>
      <c r="WMR56"/>
      <c r="WMS56"/>
      <c r="WMT56"/>
      <c r="WMU56"/>
      <c r="WMV56"/>
      <c r="WMW56"/>
      <c r="WMX56"/>
      <c r="WMY56"/>
      <c r="WMZ56"/>
      <c r="WNA56"/>
      <c r="WNB56"/>
      <c r="WNC56"/>
      <c r="WND56"/>
      <c r="WNE56"/>
      <c r="WNF56"/>
      <c r="WNG56"/>
      <c r="WNH56"/>
      <c r="WNI56"/>
      <c r="WNJ56"/>
      <c r="WNK56"/>
      <c r="WNL56"/>
      <c r="WNM56"/>
      <c r="WNN56"/>
      <c r="WNO56"/>
      <c r="WNP56"/>
      <c r="WNQ56"/>
      <c r="WNR56"/>
      <c r="WNS56"/>
      <c r="WNT56"/>
      <c r="WNU56"/>
      <c r="WNV56"/>
      <c r="WNW56"/>
      <c r="WNX56"/>
      <c r="WNY56"/>
      <c r="WNZ56"/>
      <c r="WOA56"/>
      <c r="WOB56"/>
      <c r="WOC56"/>
      <c r="WOD56"/>
      <c r="WOE56"/>
      <c r="WOF56"/>
      <c r="WOG56"/>
      <c r="WOH56"/>
      <c r="WOI56"/>
      <c r="WOJ56"/>
      <c r="WOK56"/>
      <c r="WOL56"/>
      <c r="WOM56"/>
      <c r="WON56"/>
      <c r="WOO56"/>
      <c r="WOP56"/>
      <c r="WOQ56"/>
      <c r="WOR56"/>
      <c r="WOS56"/>
      <c r="WOT56"/>
      <c r="WOU56"/>
      <c r="WOV56"/>
      <c r="WOW56"/>
      <c r="WOX56"/>
      <c r="WOY56"/>
      <c r="WOZ56"/>
      <c r="WPA56"/>
      <c r="WPB56"/>
      <c r="WPC56"/>
      <c r="WPD56"/>
      <c r="WPE56"/>
      <c r="WPF56"/>
      <c r="WPG56"/>
      <c r="WPH56"/>
      <c r="WPI56"/>
      <c r="WPJ56"/>
      <c r="WPK56"/>
      <c r="WPL56"/>
      <c r="WPM56"/>
      <c r="WPN56"/>
      <c r="WPO56"/>
      <c r="WPP56"/>
      <c r="WPQ56"/>
      <c r="WPR56"/>
      <c r="WPS56"/>
      <c r="WPT56"/>
      <c r="WPU56"/>
      <c r="WPV56"/>
      <c r="WPW56"/>
      <c r="WPX56"/>
      <c r="WPY56"/>
      <c r="WPZ56"/>
      <c r="WQA56"/>
      <c r="WQB56"/>
      <c r="WQC56"/>
      <c r="WQD56"/>
      <c r="WQE56"/>
      <c r="WQF56"/>
      <c r="WQG56"/>
      <c r="WQH56"/>
      <c r="WQI56"/>
      <c r="WQJ56"/>
      <c r="WQK56"/>
      <c r="WQL56"/>
      <c r="WQM56"/>
      <c r="WQN56"/>
      <c r="WQO56"/>
      <c r="WQP56"/>
      <c r="WQQ56"/>
      <c r="WQR56"/>
      <c r="WQS56"/>
      <c r="WQT56"/>
      <c r="WQU56"/>
      <c r="WQV56"/>
      <c r="WQW56"/>
      <c r="WQX56"/>
      <c r="WQY56"/>
      <c r="WQZ56"/>
      <c r="WRA56"/>
      <c r="WRB56"/>
      <c r="WRC56"/>
      <c r="WRD56"/>
      <c r="WRE56"/>
      <c r="WRF56"/>
      <c r="WRG56"/>
      <c r="WRH56"/>
      <c r="WRI56"/>
      <c r="WRJ56"/>
      <c r="WRK56"/>
      <c r="WRL56"/>
      <c r="WRM56"/>
      <c r="WRN56"/>
      <c r="WRO56"/>
      <c r="WRP56"/>
      <c r="WRQ56"/>
      <c r="WRR56"/>
      <c r="WRS56"/>
      <c r="WRT56"/>
      <c r="WRU56"/>
      <c r="WRV56"/>
      <c r="WRW56"/>
      <c r="WRX56"/>
      <c r="WRY56"/>
      <c r="WRZ56"/>
      <c r="WSA56"/>
      <c r="WSB56"/>
      <c r="WSC56"/>
      <c r="WSD56"/>
      <c r="WSE56"/>
      <c r="WSF56"/>
      <c r="WSG56"/>
      <c r="WSH56"/>
      <c r="WSI56"/>
      <c r="WSJ56"/>
      <c r="WSK56"/>
      <c r="WSL56"/>
      <c r="WSM56"/>
      <c r="WSN56"/>
      <c r="WSO56"/>
      <c r="WSP56"/>
      <c r="WSQ56"/>
      <c r="WSR56"/>
      <c r="WSS56"/>
      <c r="WST56"/>
      <c r="WSU56"/>
      <c r="WSV56"/>
      <c r="WSW56"/>
      <c r="WSX56"/>
      <c r="WSY56"/>
      <c r="WSZ56"/>
      <c r="WTA56"/>
      <c r="WTB56"/>
      <c r="WTC56"/>
      <c r="WTD56"/>
      <c r="WTE56"/>
      <c r="WTF56"/>
      <c r="WTG56"/>
      <c r="WTH56"/>
      <c r="WTI56"/>
      <c r="WTJ56"/>
      <c r="WTK56"/>
      <c r="WTL56"/>
      <c r="WTM56"/>
      <c r="WTN56"/>
      <c r="WTO56"/>
      <c r="WTP56"/>
      <c r="WTQ56"/>
      <c r="WTR56"/>
      <c r="WTS56"/>
      <c r="WTT56"/>
      <c r="WTU56"/>
      <c r="WTV56"/>
      <c r="WTW56"/>
      <c r="WTX56"/>
      <c r="WTY56"/>
      <c r="WTZ56"/>
      <c r="WUA56"/>
      <c r="WUB56"/>
      <c r="WUC56"/>
      <c r="WUD56"/>
      <c r="WUE56"/>
      <c r="WUF56"/>
      <c r="WUG56"/>
      <c r="WUH56"/>
      <c r="WUI56"/>
      <c r="WUJ56"/>
      <c r="WUK56"/>
      <c r="WUL56"/>
      <c r="WUM56"/>
      <c r="WUN56"/>
      <c r="WUO56"/>
      <c r="WUP56"/>
      <c r="WUQ56"/>
      <c r="WUR56"/>
      <c r="WUS56"/>
      <c r="WUT56"/>
      <c r="WUU56"/>
      <c r="WUV56"/>
      <c r="WUW56"/>
      <c r="WUX56"/>
      <c r="WUY56"/>
      <c r="WUZ56"/>
      <c r="WVA56"/>
      <c r="WVB56"/>
      <c r="WVC56"/>
      <c r="WVD56"/>
      <c r="WVE56"/>
      <c r="WVF56"/>
      <c r="WVG56"/>
      <c r="WVH56"/>
      <c r="WVI56"/>
      <c r="WVJ56"/>
      <c r="WVK56"/>
      <c r="WVL56"/>
      <c r="WVM56"/>
      <c r="WVN56"/>
      <c r="WVO56"/>
      <c r="WVP56"/>
      <c r="WVQ56"/>
      <c r="WVR56"/>
      <c r="WVS56"/>
      <c r="WVT56"/>
      <c r="WVU56"/>
      <c r="WVV56"/>
      <c r="WVW56"/>
      <c r="WVX56"/>
      <c r="WVY56"/>
      <c r="WVZ56"/>
      <c r="WWA56"/>
      <c r="WWB56"/>
      <c r="WWC56"/>
      <c r="WWD56"/>
      <c r="WWE56"/>
      <c r="WWF56"/>
      <c r="WWG56"/>
      <c r="WWH56"/>
      <c r="WWI56"/>
      <c r="WWJ56"/>
      <c r="WWK56"/>
      <c r="WWL56"/>
      <c r="WWM56"/>
      <c r="WWN56"/>
      <c r="WWO56"/>
      <c r="WWP56"/>
      <c r="WWQ56"/>
      <c r="WWR56"/>
      <c r="WWS56"/>
      <c r="WWT56"/>
      <c r="WWU56"/>
      <c r="WWV56"/>
      <c r="WWW56"/>
      <c r="WWX56"/>
      <c r="WWY56"/>
      <c r="WWZ56"/>
      <c r="WXA56"/>
      <c r="WXB56"/>
      <c r="WXC56"/>
      <c r="WXD56"/>
      <c r="WXE56"/>
      <c r="WXF56"/>
      <c r="WXG56"/>
      <c r="WXH56"/>
      <c r="WXI56"/>
      <c r="WXJ56"/>
      <c r="WXK56"/>
      <c r="WXL56"/>
      <c r="WXM56"/>
      <c r="WXN56"/>
      <c r="WXO56"/>
      <c r="WXP56"/>
      <c r="WXQ56"/>
      <c r="WXR56"/>
      <c r="WXS56"/>
      <c r="WXT56"/>
      <c r="WXU56"/>
      <c r="WXV56"/>
      <c r="WXW56"/>
      <c r="WXX56"/>
      <c r="WXY56"/>
      <c r="WXZ56"/>
      <c r="WYA56"/>
      <c r="WYB56"/>
      <c r="WYC56"/>
      <c r="WYD56"/>
      <c r="WYE56"/>
      <c r="WYF56"/>
      <c r="WYG56"/>
      <c r="WYH56"/>
      <c r="WYI56"/>
      <c r="WYJ56"/>
      <c r="WYK56"/>
      <c r="WYL56"/>
      <c r="WYM56"/>
      <c r="WYN56"/>
      <c r="WYO56"/>
      <c r="WYP56"/>
      <c r="WYQ56"/>
      <c r="WYR56"/>
      <c r="WYS56"/>
      <c r="WYT56"/>
      <c r="WYU56"/>
      <c r="WYV56"/>
      <c r="WYW56"/>
      <c r="WYX56"/>
      <c r="WYY56"/>
      <c r="WYZ56"/>
      <c r="WZA56"/>
      <c r="WZB56"/>
      <c r="WZC56"/>
      <c r="WZD56"/>
      <c r="WZE56"/>
      <c r="WZF56"/>
      <c r="WZG56"/>
      <c r="WZH56"/>
      <c r="WZI56"/>
      <c r="WZJ56"/>
      <c r="WZK56"/>
      <c r="WZL56"/>
      <c r="WZM56"/>
      <c r="WZN56"/>
      <c r="WZO56"/>
      <c r="WZP56"/>
      <c r="WZQ56"/>
      <c r="WZR56"/>
      <c r="WZS56"/>
      <c r="WZT56"/>
      <c r="WZU56"/>
      <c r="WZV56"/>
      <c r="WZW56"/>
      <c r="WZX56"/>
      <c r="WZY56"/>
      <c r="WZZ56"/>
      <c r="XAA56"/>
      <c r="XAB56"/>
      <c r="XAC56"/>
      <c r="XAD56"/>
      <c r="XAE56"/>
      <c r="XAF56"/>
      <c r="XAG56"/>
      <c r="XAH56"/>
      <c r="XAI56"/>
      <c r="XAJ56"/>
      <c r="XAK56"/>
      <c r="XAL56"/>
      <c r="XAM56"/>
      <c r="XAN56"/>
      <c r="XAO56"/>
      <c r="XAP56"/>
      <c r="XAQ56"/>
      <c r="XAR56"/>
      <c r="XAS56"/>
      <c r="XAT56"/>
      <c r="XAU56"/>
      <c r="XAV56"/>
      <c r="XAW56"/>
      <c r="XAX56"/>
      <c r="XAY56"/>
      <c r="XAZ56"/>
      <c r="XBA56"/>
      <c r="XBB56"/>
      <c r="XBC56"/>
      <c r="XBD56"/>
      <c r="XBE56"/>
      <c r="XBF56"/>
      <c r="XBG56"/>
      <c r="XBH56"/>
      <c r="XBI56"/>
      <c r="XBJ56"/>
      <c r="XBK56"/>
      <c r="XBL56"/>
      <c r="XBM56"/>
      <c r="XBN56"/>
      <c r="XBO56"/>
      <c r="XBP56"/>
      <c r="XBQ56"/>
      <c r="XBR56"/>
      <c r="XBS56"/>
      <c r="XBT56"/>
      <c r="XBU56"/>
      <c r="XBV56"/>
      <c r="XBW56"/>
      <c r="XBX56"/>
      <c r="XBY56"/>
      <c r="XBZ56"/>
      <c r="XCA56"/>
      <c r="XCB56"/>
      <c r="XCC56"/>
      <c r="XCD56"/>
      <c r="XCE56"/>
      <c r="XCF56"/>
      <c r="XCG56"/>
      <c r="XCH56"/>
      <c r="XCI56"/>
      <c r="XCJ56"/>
      <c r="XCK56"/>
      <c r="XCL56"/>
      <c r="XCM56"/>
      <c r="XCN56"/>
      <c r="XCO56"/>
      <c r="XCP56"/>
      <c r="XCQ56"/>
      <c r="XCR56"/>
      <c r="XCS56"/>
      <c r="XCT56"/>
      <c r="XCU56"/>
      <c r="XCV56"/>
      <c r="XCW56"/>
      <c r="XCX56"/>
      <c r="XCY56"/>
      <c r="XCZ56"/>
      <c r="XDA56"/>
      <c r="XDB56"/>
      <c r="XDC56"/>
      <c r="XDD56"/>
      <c r="XDE56"/>
      <c r="XDF56"/>
      <c r="XDG56"/>
      <c r="XDH56"/>
      <c r="XDI56"/>
      <c r="XDJ56"/>
      <c r="XDK56"/>
      <c r="XDL56"/>
      <c r="XDM56"/>
      <c r="XDN56"/>
      <c r="XDO56"/>
      <c r="XDP56"/>
      <c r="XDQ56"/>
      <c r="XDR56"/>
      <c r="XDS56"/>
      <c r="XDT56"/>
      <c r="XDU56"/>
      <c r="XDV56"/>
      <c r="XDW56"/>
      <c r="XDX56"/>
      <c r="XDY56"/>
      <c r="XDZ56"/>
      <c r="XEA56"/>
      <c r="XEB56"/>
      <c r="XEC56"/>
      <c r="XED56"/>
      <c r="XEE56"/>
      <c r="XEF56"/>
      <c r="XEG56"/>
      <c r="XEH56"/>
      <c r="XEI56"/>
      <c r="XEJ56"/>
      <c r="XEK56"/>
      <c r="XEL56"/>
      <c r="XEM56"/>
      <c r="XEN56"/>
      <c r="XEO56"/>
      <c r="XEP56"/>
      <c r="XEQ56"/>
      <c r="XER56"/>
      <c r="XES56"/>
      <c r="XET56"/>
      <c r="XEU56"/>
      <c r="XEV56"/>
      <c r="XEW56"/>
      <c r="XEX56"/>
      <c r="XEY56"/>
      <c r="XEZ56"/>
      <c r="XFA56"/>
      <c r="XFB56"/>
      <c r="XFC56"/>
      <c r="XFD56"/>
    </row>
    <row r="57" spans="1:16384">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c r="AMK57"/>
      <c r="AML57"/>
      <c r="AMM57"/>
      <c r="AMN57"/>
      <c r="AMO57"/>
      <c r="AMP57"/>
      <c r="AMQ57"/>
      <c r="AMR57"/>
      <c r="AMS57"/>
      <c r="AMT57"/>
      <c r="AMU57"/>
      <c r="AMV57"/>
      <c r="AMW57"/>
      <c r="AMX57"/>
      <c r="AMY57"/>
      <c r="AMZ57"/>
      <c r="ANA57"/>
      <c r="ANB57"/>
      <c r="ANC57"/>
      <c r="AND57"/>
      <c r="ANE57"/>
      <c r="ANF57"/>
      <c r="ANG57"/>
      <c r="ANH57"/>
      <c r="ANI57"/>
      <c r="ANJ57"/>
      <c r="ANK57"/>
      <c r="ANL57"/>
      <c r="ANM57"/>
      <c r="ANN57"/>
      <c r="ANO57"/>
      <c r="ANP57"/>
      <c r="ANQ57"/>
      <c r="ANR57"/>
      <c r="ANS57"/>
      <c r="ANT57"/>
      <c r="ANU57"/>
      <c r="ANV57"/>
      <c r="ANW57"/>
      <c r="ANX57"/>
      <c r="ANY57"/>
      <c r="ANZ57"/>
      <c r="AOA57"/>
      <c r="AOB57"/>
      <c r="AOC57"/>
      <c r="AOD57"/>
      <c r="AOE57"/>
      <c r="AOF57"/>
      <c r="AOG57"/>
      <c r="AOH57"/>
      <c r="AOI57"/>
      <c r="AOJ57"/>
      <c r="AOK57"/>
      <c r="AOL57"/>
      <c r="AOM57"/>
      <c r="AON57"/>
      <c r="AOO57"/>
      <c r="AOP57"/>
      <c r="AOQ57"/>
      <c r="AOR57"/>
      <c r="AOS57"/>
      <c r="AOT57"/>
      <c r="AOU57"/>
      <c r="AOV57"/>
      <c r="AOW57"/>
      <c r="AOX57"/>
      <c r="AOY57"/>
      <c r="AOZ57"/>
      <c r="APA57"/>
      <c r="APB57"/>
      <c r="APC57"/>
      <c r="APD57"/>
      <c r="APE57"/>
      <c r="APF57"/>
      <c r="APG57"/>
      <c r="APH57"/>
      <c r="API57"/>
      <c r="APJ57"/>
      <c r="APK57"/>
      <c r="APL57"/>
      <c r="APM57"/>
      <c r="APN57"/>
      <c r="APO57"/>
      <c r="APP57"/>
      <c r="APQ57"/>
      <c r="APR57"/>
      <c r="APS57"/>
      <c r="APT57"/>
      <c r="APU57"/>
      <c r="APV57"/>
      <c r="APW57"/>
      <c r="APX57"/>
      <c r="APY57"/>
      <c r="APZ57"/>
      <c r="AQA57"/>
      <c r="AQB57"/>
      <c r="AQC57"/>
      <c r="AQD57"/>
      <c r="AQE57"/>
      <c r="AQF57"/>
      <c r="AQG57"/>
      <c r="AQH57"/>
      <c r="AQI57"/>
      <c r="AQJ57"/>
      <c r="AQK57"/>
      <c r="AQL57"/>
      <c r="AQM57"/>
      <c r="AQN57"/>
      <c r="AQO57"/>
      <c r="AQP57"/>
      <c r="AQQ57"/>
      <c r="AQR57"/>
      <c r="AQS57"/>
      <c r="AQT57"/>
      <c r="AQU57"/>
      <c r="AQV57"/>
      <c r="AQW57"/>
      <c r="AQX57"/>
      <c r="AQY57"/>
      <c r="AQZ57"/>
      <c r="ARA57"/>
      <c r="ARB57"/>
      <c r="ARC57"/>
      <c r="ARD57"/>
      <c r="ARE57"/>
      <c r="ARF57"/>
      <c r="ARG57"/>
      <c r="ARH57"/>
      <c r="ARI57"/>
      <c r="ARJ57"/>
      <c r="ARK57"/>
      <c r="ARL57"/>
      <c r="ARM57"/>
      <c r="ARN57"/>
      <c r="ARO57"/>
      <c r="ARP57"/>
      <c r="ARQ57"/>
      <c r="ARR57"/>
      <c r="ARS57"/>
      <c r="ART57"/>
      <c r="ARU57"/>
      <c r="ARV57"/>
      <c r="ARW57"/>
      <c r="ARX57"/>
      <c r="ARY57"/>
      <c r="ARZ57"/>
      <c r="ASA57"/>
      <c r="ASB57"/>
      <c r="ASC57"/>
      <c r="ASD57"/>
      <c r="ASE57"/>
      <c r="ASF57"/>
      <c r="ASG57"/>
      <c r="ASH57"/>
      <c r="ASI57"/>
      <c r="ASJ57"/>
      <c r="ASK57"/>
      <c r="ASL57"/>
      <c r="ASM57"/>
      <c r="ASN57"/>
      <c r="ASO57"/>
      <c r="ASP57"/>
      <c r="ASQ57"/>
      <c r="ASR57"/>
      <c r="ASS57"/>
      <c r="AST57"/>
      <c r="ASU57"/>
      <c r="ASV57"/>
      <c r="ASW57"/>
      <c r="ASX57"/>
      <c r="ASY57"/>
      <c r="ASZ57"/>
      <c r="ATA57"/>
      <c r="ATB57"/>
      <c r="ATC57"/>
      <c r="ATD57"/>
      <c r="ATE57"/>
      <c r="ATF57"/>
      <c r="ATG57"/>
      <c r="ATH57"/>
      <c r="ATI57"/>
      <c r="ATJ57"/>
      <c r="ATK57"/>
      <c r="ATL57"/>
      <c r="ATM57"/>
      <c r="ATN57"/>
      <c r="ATO57"/>
      <c r="ATP57"/>
      <c r="ATQ57"/>
      <c r="ATR57"/>
      <c r="ATS57"/>
      <c r="ATT57"/>
      <c r="ATU57"/>
      <c r="ATV57"/>
      <c r="ATW57"/>
      <c r="ATX57"/>
      <c r="ATY57"/>
      <c r="ATZ57"/>
      <c r="AUA57"/>
      <c r="AUB57"/>
      <c r="AUC57"/>
      <c r="AUD57"/>
      <c r="AUE57"/>
      <c r="AUF57"/>
      <c r="AUG57"/>
      <c r="AUH57"/>
      <c r="AUI57"/>
      <c r="AUJ57"/>
      <c r="AUK57"/>
      <c r="AUL57"/>
      <c r="AUM57"/>
      <c r="AUN57"/>
      <c r="AUO57"/>
      <c r="AUP57"/>
      <c r="AUQ57"/>
      <c r="AUR57"/>
      <c r="AUS57"/>
      <c r="AUT57"/>
      <c r="AUU57"/>
      <c r="AUV57"/>
      <c r="AUW57"/>
      <c r="AUX57"/>
      <c r="AUY57"/>
      <c r="AUZ57"/>
      <c r="AVA57"/>
      <c r="AVB57"/>
      <c r="AVC57"/>
      <c r="AVD57"/>
      <c r="AVE57"/>
      <c r="AVF57"/>
      <c r="AVG57"/>
      <c r="AVH57"/>
      <c r="AVI57"/>
      <c r="AVJ57"/>
      <c r="AVK57"/>
      <c r="AVL57"/>
      <c r="AVM57"/>
      <c r="AVN57"/>
      <c r="AVO57"/>
      <c r="AVP57"/>
      <c r="AVQ57"/>
      <c r="AVR57"/>
      <c r="AVS57"/>
      <c r="AVT57"/>
      <c r="AVU57"/>
      <c r="AVV57"/>
      <c r="AVW57"/>
      <c r="AVX57"/>
      <c r="AVY57"/>
      <c r="AVZ57"/>
      <c r="AWA57"/>
      <c r="AWB57"/>
      <c r="AWC57"/>
      <c r="AWD57"/>
      <c r="AWE57"/>
      <c r="AWF57"/>
      <c r="AWG57"/>
      <c r="AWH57"/>
      <c r="AWI57"/>
      <c r="AWJ57"/>
      <c r="AWK57"/>
      <c r="AWL57"/>
      <c r="AWM57"/>
      <c r="AWN57"/>
      <c r="AWO57"/>
      <c r="AWP57"/>
      <c r="AWQ57"/>
      <c r="AWR57"/>
      <c r="AWS57"/>
      <c r="AWT57"/>
      <c r="AWU57"/>
      <c r="AWV57"/>
      <c r="AWW57"/>
      <c r="AWX57"/>
      <c r="AWY57"/>
      <c r="AWZ57"/>
      <c r="AXA57"/>
      <c r="AXB57"/>
      <c r="AXC57"/>
      <c r="AXD57"/>
      <c r="AXE57"/>
      <c r="AXF57"/>
      <c r="AXG57"/>
      <c r="AXH57"/>
      <c r="AXI57"/>
      <c r="AXJ57"/>
      <c r="AXK57"/>
      <c r="AXL57"/>
      <c r="AXM57"/>
      <c r="AXN57"/>
      <c r="AXO57"/>
      <c r="AXP57"/>
      <c r="AXQ57"/>
      <c r="AXR57"/>
      <c r="AXS57"/>
      <c r="AXT57"/>
      <c r="AXU57"/>
      <c r="AXV57"/>
      <c r="AXW57"/>
      <c r="AXX57"/>
      <c r="AXY57"/>
      <c r="AXZ57"/>
      <c r="AYA57"/>
      <c r="AYB57"/>
      <c r="AYC57"/>
      <c r="AYD57"/>
      <c r="AYE57"/>
      <c r="AYF57"/>
      <c r="AYG57"/>
      <c r="AYH57"/>
      <c r="AYI57"/>
      <c r="AYJ57"/>
      <c r="AYK57"/>
      <c r="AYL57"/>
      <c r="AYM57"/>
      <c r="AYN57"/>
      <c r="AYO57"/>
      <c r="AYP57"/>
      <c r="AYQ57"/>
      <c r="AYR57"/>
      <c r="AYS57"/>
      <c r="AYT57"/>
      <c r="AYU57"/>
      <c r="AYV57"/>
      <c r="AYW57"/>
      <c r="AYX57"/>
      <c r="AYY57"/>
      <c r="AYZ57"/>
      <c r="AZA57"/>
      <c r="AZB57"/>
      <c r="AZC57"/>
      <c r="AZD57"/>
      <c r="AZE57"/>
      <c r="AZF57"/>
      <c r="AZG57"/>
      <c r="AZH57"/>
      <c r="AZI57"/>
      <c r="AZJ57"/>
      <c r="AZK57"/>
      <c r="AZL57"/>
      <c r="AZM57"/>
      <c r="AZN57"/>
      <c r="AZO57"/>
      <c r="AZP57"/>
      <c r="AZQ57"/>
      <c r="AZR57"/>
      <c r="AZS57"/>
      <c r="AZT57"/>
      <c r="AZU57"/>
      <c r="AZV57"/>
      <c r="AZW57"/>
      <c r="AZX57"/>
      <c r="AZY57"/>
      <c r="AZZ57"/>
      <c r="BAA57"/>
      <c r="BAB57"/>
      <c r="BAC57"/>
      <c r="BAD57"/>
      <c r="BAE57"/>
      <c r="BAF57"/>
      <c r="BAG57"/>
      <c r="BAH57"/>
      <c r="BAI57"/>
      <c r="BAJ57"/>
      <c r="BAK57"/>
      <c r="BAL57"/>
      <c r="BAM57"/>
      <c r="BAN57"/>
      <c r="BAO57"/>
      <c r="BAP57"/>
      <c r="BAQ57"/>
      <c r="BAR57"/>
      <c r="BAS57"/>
      <c r="BAT57"/>
      <c r="BAU57"/>
      <c r="BAV57"/>
      <c r="BAW57"/>
      <c r="BAX57"/>
      <c r="BAY57"/>
      <c r="BAZ57"/>
      <c r="BBA57"/>
      <c r="BBB57"/>
      <c r="BBC57"/>
      <c r="BBD57"/>
      <c r="BBE57"/>
      <c r="BBF57"/>
      <c r="BBG57"/>
      <c r="BBH57"/>
      <c r="BBI57"/>
      <c r="BBJ57"/>
      <c r="BBK57"/>
      <c r="BBL57"/>
      <c r="BBM57"/>
      <c r="BBN57"/>
      <c r="BBO57"/>
      <c r="BBP57"/>
      <c r="BBQ57"/>
      <c r="BBR57"/>
      <c r="BBS57"/>
      <c r="BBT57"/>
      <c r="BBU57"/>
      <c r="BBV57"/>
      <c r="BBW57"/>
      <c r="BBX57"/>
      <c r="BBY57"/>
      <c r="BBZ57"/>
      <c r="BCA57"/>
      <c r="BCB57"/>
      <c r="BCC57"/>
      <c r="BCD57"/>
      <c r="BCE57"/>
      <c r="BCF57"/>
      <c r="BCG57"/>
      <c r="BCH57"/>
      <c r="BCI57"/>
      <c r="BCJ57"/>
      <c r="BCK57"/>
      <c r="BCL57"/>
      <c r="BCM57"/>
      <c r="BCN57"/>
      <c r="BCO57"/>
      <c r="BCP57"/>
      <c r="BCQ57"/>
      <c r="BCR57"/>
      <c r="BCS57"/>
      <c r="BCT57"/>
      <c r="BCU57"/>
      <c r="BCV57"/>
      <c r="BCW57"/>
      <c r="BCX57"/>
      <c r="BCY57"/>
      <c r="BCZ57"/>
      <c r="BDA57"/>
      <c r="BDB57"/>
      <c r="BDC57"/>
      <c r="BDD57"/>
      <c r="BDE57"/>
      <c r="BDF57"/>
      <c r="BDG57"/>
      <c r="BDH57"/>
      <c r="BDI57"/>
      <c r="BDJ57"/>
      <c r="BDK57"/>
      <c r="BDL57"/>
      <c r="BDM57"/>
      <c r="BDN57"/>
      <c r="BDO57"/>
      <c r="BDP57"/>
      <c r="BDQ57"/>
      <c r="BDR57"/>
      <c r="BDS57"/>
      <c r="BDT57"/>
      <c r="BDU57"/>
      <c r="BDV57"/>
      <c r="BDW57"/>
      <c r="BDX57"/>
      <c r="BDY57"/>
      <c r="BDZ57"/>
      <c r="BEA57"/>
      <c r="BEB57"/>
      <c r="BEC57"/>
      <c r="BED57"/>
      <c r="BEE57"/>
      <c r="BEF57"/>
      <c r="BEG57"/>
      <c r="BEH57"/>
      <c r="BEI57"/>
      <c r="BEJ57"/>
      <c r="BEK57"/>
      <c r="BEL57"/>
      <c r="BEM57"/>
      <c r="BEN57"/>
      <c r="BEO57"/>
      <c r="BEP57"/>
      <c r="BEQ57"/>
      <c r="BER57"/>
      <c r="BES57"/>
      <c r="BET57"/>
      <c r="BEU57"/>
      <c r="BEV57"/>
      <c r="BEW57"/>
      <c r="BEX57"/>
      <c r="BEY57"/>
      <c r="BEZ57"/>
      <c r="BFA57"/>
      <c r="BFB57"/>
      <c r="BFC57"/>
      <c r="BFD57"/>
      <c r="BFE57"/>
      <c r="BFF57"/>
      <c r="BFG57"/>
      <c r="BFH57"/>
      <c r="BFI57"/>
      <c r="BFJ57"/>
      <c r="BFK57"/>
      <c r="BFL57"/>
      <c r="BFM57"/>
      <c r="BFN57"/>
      <c r="BFO57"/>
      <c r="BFP57"/>
      <c r="BFQ57"/>
      <c r="BFR57"/>
      <c r="BFS57"/>
      <c r="BFT57"/>
      <c r="BFU57"/>
      <c r="BFV57"/>
      <c r="BFW57"/>
      <c r="BFX57"/>
      <c r="BFY57"/>
      <c r="BFZ57"/>
      <c r="BGA57"/>
      <c r="BGB57"/>
      <c r="BGC57"/>
      <c r="BGD57"/>
      <c r="BGE57"/>
      <c r="BGF57"/>
      <c r="BGG57"/>
      <c r="BGH57"/>
      <c r="BGI57"/>
      <c r="BGJ57"/>
      <c r="BGK57"/>
      <c r="BGL57"/>
      <c r="BGM57"/>
      <c r="BGN57"/>
      <c r="BGO57"/>
      <c r="BGP57"/>
      <c r="BGQ57"/>
      <c r="BGR57"/>
      <c r="BGS57"/>
      <c r="BGT57"/>
      <c r="BGU57"/>
      <c r="BGV57"/>
      <c r="BGW57"/>
      <c r="BGX57"/>
      <c r="BGY57"/>
      <c r="BGZ57"/>
      <c r="BHA57"/>
      <c r="BHB57"/>
      <c r="BHC57"/>
      <c r="BHD57"/>
      <c r="BHE57"/>
      <c r="BHF57"/>
      <c r="BHG57"/>
      <c r="BHH57"/>
      <c r="BHI57"/>
      <c r="BHJ57"/>
      <c r="BHK57"/>
      <c r="BHL57"/>
      <c r="BHM57"/>
      <c r="BHN57"/>
      <c r="BHO57"/>
      <c r="BHP57"/>
      <c r="BHQ57"/>
      <c r="BHR57"/>
      <c r="BHS57"/>
      <c r="BHT57"/>
      <c r="BHU57"/>
      <c r="BHV57"/>
      <c r="BHW57"/>
      <c r="BHX57"/>
      <c r="BHY57"/>
      <c r="BHZ57"/>
      <c r="BIA57"/>
      <c r="BIB57"/>
      <c r="BIC57"/>
      <c r="BID57"/>
      <c r="BIE57"/>
      <c r="BIF57"/>
      <c r="BIG57"/>
      <c r="BIH57"/>
      <c r="BII57"/>
      <c r="BIJ57"/>
      <c r="BIK57"/>
      <c r="BIL57"/>
      <c r="BIM57"/>
      <c r="BIN57"/>
      <c r="BIO57"/>
      <c r="BIP57"/>
      <c r="BIQ57"/>
      <c r="BIR57"/>
      <c r="BIS57"/>
      <c r="BIT57"/>
      <c r="BIU57"/>
      <c r="BIV57"/>
      <c r="BIW57"/>
      <c r="BIX57"/>
      <c r="BIY57"/>
      <c r="BIZ57"/>
      <c r="BJA57"/>
      <c r="BJB57"/>
      <c r="BJC57"/>
      <c r="BJD57"/>
      <c r="BJE57"/>
      <c r="BJF57"/>
      <c r="BJG57"/>
      <c r="BJH57"/>
      <c r="BJI57"/>
      <c r="BJJ57"/>
      <c r="BJK57"/>
      <c r="BJL57"/>
      <c r="BJM57"/>
      <c r="BJN57"/>
      <c r="BJO57"/>
      <c r="BJP57"/>
      <c r="BJQ57"/>
      <c r="BJR57"/>
      <c r="BJS57"/>
      <c r="BJT57"/>
      <c r="BJU57"/>
      <c r="BJV57"/>
      <c r="BJW57"/>
      <c r="BJX57"/>
      <c r="BJY57"/>
      <c r="BJZ57"/>
      <c r="BKA57"/>
      <c r="BKB57"/>
      <c r="BKC57"/>
      <c r="BKD57"/>
      <c r="BKE57"/>
      <c r="BKF57"/>
      <c r="BKG57"/>
      <c r="BKH57"/>
      <c r="BKI57"/>
      <c r="BKJ57"/>
      <c r="BKK57"/>
      <c r="BKL57"/>
      <c r="BKM57"/>
      <c r="BKN57"/>
      <c r="BKO57"/>
      <c r="BKP57"/>
      <c r="BKQ57"/>
      <c r="BKR57"/>
      <c r="BKS57"/>
      <c r="BKT57"/>
      <c r="BKU57"/>
      <c r="BKV57"/>
      <c r="BKW57"/>
      <c r="BKX57"/>
      <c r="BKY57"/>
      <c r="BKZ57"/>
      <c r="BLA57"/>
      <c r="BLB57"/>
      <c r="BLC57"/>
      <c r="BLD57"/>
      <c r="BLE57"/>
      <c r="BLF57"/>
      <c r="BLG57"/>
      <c r="BLH57"/>
      <c r="BLI57"/>
      <c r="BLJ57"/>
      <c r="BLK57"/>
      <c r="BLL57"/>
      <c r="BLM57"/>
      <c r="BLN57"/>
      <c r="BLO57"/>
      <c r="BLP57"/>
      <c r="BLQ57"/>
      <c r="BLR57"/>
      <c r="BLS57"/>
      <c r="BLT57"/>
      <c r="BLU57"/>
      <c r="BLV57"/>
      <c r="BLW57"/>
      <c r="BLX57"/>
      <c r="BLY57"/>
      <c r="BLZ57"/>
      <c r="BMA57"/>
      <c r="BMB57"/>
      <c r="BMC57"/>
      <c r="BMD57"/>
      <c r="BME57"/>
      <c r="BMF57"/>
      <c r="BMG57"/>
      <c r="BMH57"/>
      <c r="BMI57"/>
      <c r="BMJ57"/>
      <c r="BMK57"/>
      <c r="BML57"/>
      <c r="BMM57"/>
      <c r="BMN57"/>
      <c r="BMO57"/>
      <c r="BMP57"/>
      <c r="BMQ57"/>
      <c r="BMR57"/>
      <c r="BMS57"/>
      <c r="BMT57"/>
      <c r="BMU57"/>
      <c r="BMV57"/>
      <c r="BMW57"/>
      <c r="BMX57"/>
      <c r="BMY57"/>
      <c r="BMZ57"/>
      <c r="BNA57"/>
      <c r="BNB57"/>
      <c r="BNC57"/>
      <c r="BND57"/>
      <c r="BNE57"/>
      <c r="BNF57"/>
      <c r="BNG57"/>
      <c r="BNH57"/>
      <c r="BNI57"/>
      <c r="BNJ57"/>
      <c r="BNK57"/>
      <c r="BNL57"/>
      <c r="BNM57"/>
      <c r="BNN57"/>
      <c r="BNO57"/>
      <c r="BNP57"/>
      <c r="BNQ57"/>
      <c r="BNR57"/>
      <c r="BNS57"/>
      <c r="BNT57"/>
      <c r="BNU57"/>
      <c r="BNV57"/>
      <c r="BNW57"/>
      <c r="BNX57"/>
      <c r="BNY57"/>
      <c r="BNZ57"/>
      <c r="BOA57"/>
      <c r="BOB57"/>
      <c r="BOC57"/>
      <c r="BOD57"/>
      <c r="BOE57"/>
      <c r="BOF57"/>
      <c r="BOG57"/>
      <c r="BOH57"/>
      <c r="BOI57"/>
      <c r="BOJ57"/>
      <c r="BOK57"/>
      <c r="BOL57"/>
      <c r="BOM57"/>
      <c r="BON57"/>
      <c r="BOO57"/>
      <c r="BOP57"/>
      <c r="BOQ57"/>
      <c r="BOR57"/>
      <c r="BOS57"/>
      <c r="BOT57"/>
      <c r="BOU57"/>
      <c r="BOV57"/>
      <c r="BOW57"/>
      <c r="BOX57"/>
      <c r="BOY57"/>
      <c r="BOZ57"/>
      <c r="BPA57"/>
      <c r="BPB57"/>
      <c r="BPC57"/>
      <c r="BPD57"/>
      <c r="BPE57"/>
      <c r="BPF57"/>
      <c r="BPG57"/>
      <c r="BPH57"/>
      <c r="BPI57"/>
      <c r="BPJ57"/>
      <c r="BPK57"/>
      <c r="BPL57"/>
      <c r="BPM57"/>
      <c r="BPN57"/>
      <c r="BPO57"/>
      <c r="BPP57"/>
      <c r="BPQ57"/>
      <c r="BPR57"/>
      <c r="BPS57"/>
      <c r="BPT57"/>
      <c r="BPU57"/>
      <c r="BPV57"/>
      <c r="BPW57"/>
      <c r="BPX57"/>
      <c r="BPY57"/>
      <c r="BPZ57"/>
      <c r="BQA57"/>
      <c r="BQB57"/>
      <c r="BQC57"/>
      <c r="BQD57"/>
      <c r="BQE57"/>
      <c r="BQF57"/>
      <c r="BQG57"/>
      <c r="BQH57"/>
      <c r="BQI57"/>
      <c r="BQJ57"/>
      <c r="BQK57"/>
      <c r="BQL57"/>
      <c r="BQM57"/>
      <c r="BQN57"/>
      <c r="BQO57"/>
      <c r="BQP57"/>
      <c r="BQQ57"/>
      <c r="BQR57"/>
      <c r="BQS57"/>
      <c r="BQT57"/>
      <c r="BQU57"/>
      <c r="BQV57"/>
      <c r="BQW57"/>
      <c r="BQX57"/>
      <c r="BQY57"/>
      <c r="BQZ57"/>
      <c r="BRA57"/>
      <c r="BRB57"/>
      <c r="BRC57"/>
      <c r="BRD57"/>
      <c r="BRE57"/>
      <c r="BRF57"/>
      <c r="BRG57"/>
      <c r="BRH57"/>
      <c r="BRI57"/>
      <c r="BRJ57"/>
      <c r="BRK57"/>
      <c r="BRL57"/>
      <c r="BRM57"/>
      <c r="BRN57"/>
      <c r="BRO57"/>
      <c r="BRP57"/>
      <c r="BRQ57"/>
      <c r="BRR57"/>
      <c r="BRS57"/>
      <c r="BRT57"/>
      <c r="BRU57"/>
      <c r="BRV57"/>
      <c r="BRW57"/>
      <c r="BRX57"/>
      <c r="BRY57"/>
      <c r="BRZ57"/>
      <c r="BSA57"/>
      <c r="BSB57"/>
      <c r="BSC57"/>
      <c r="BSD57"/>
      <c r="BSE57"/>
      <c r="BSF57"/>
      <c r="BSG57"/>
      <c r="BSH57"/>
      <c r="BSI57"/>
      <c r="BSJ57"/>
      <c r="BSK57"/>
      <c r="BSL57"/>
      <c r="BSM57"/>
      <c r="BSN57"/>
      <c r="BSO57"/>
      <c r="BSP57"/>
      <c r="BSQ57"/>
      <c r="BSR57"/>
      <c r="BSS57"/>
      <c r="BST57"/>
      <c r="BSU57"/>
      <c r="BSV57"/>
      <c r="BSW57"/>
      <c r="BSX57"/>
      <c r="BSY57"/>
      <c r="BSZ57"/>
      <c r="BTA57"/>
      <c r="BTB57"/>
      <c r="BTC57"/>
      <c r="BTD57"/>
      <c r="BTE57"/>
      <c r="BTF57"/>
      <c r="BTG57"/>
      <c r="BTH57"/>
      <c r="BTI57"/>
      <c r="BTJ57"/>
      <c r="BTK57"/>
      <c r="BTL57"/>
      <c r="BTM57"/>
      <c r="BTN57"/>
      <c r="BTO57"/>
      <c r="BTP57"/>
      <c r="BTQ57"/>
      <c r="BTR57"/>
      <c r="BTS57"/>
      <c r="BTT57"/>
      <c r="BTU57"/>
      <c r="BTV57"/>
      <c r="BTW57"/>
      <c r="BTX57"/>
      <c r="BTY57"/>
      <c r="BTZ57"/>
      <c r="BUA57"/>
      <c r="BUB57"/>
      <c r="BUC57"/>
      <c r="BUD57"/>
      <c r="BUE57"/>
      <c r="BUF57"/>
      <c r="BUG57"/>
      <c r="BUH57"/>
      <c r="BUI57"/>
      <c r="BUJ57"/>
      <c r="BUK57"/>
      <c r="BUL57"/>
      <c r="BUM57"/>
      <c r="BUN57"/>
      <c r="BUO57"/>
      <c r="BUP57"/>
      <c r="BUQ57"/>
      <c r="BUR57"/>
      <c r="BUS57"/>
      <c r="BUT57"/>
      <c r="BUU57"/>
      <c r="BUV57"/>
      <c r="BUW57"/>
      <c r="BUX57"/>
      <c r="BUY57"/>
      <c r="BUZ57"/>
      <c r="BVA57"/>
      <c r="BVB57"/>
      <c r="BVC57"/>
      <c r="BVD57"/>
      <c r="BVE57"/>
      <c r="BVF57"/>
      <c r="BVG57"/>
      <c r="BVH57"/>
      <c r="BVI57"/>
      <c r="BVJ57"/>
      <c r="BVK57"/>
      <c r="BVL57"/>
      <c r="BVM57"/>
      <c r="BVN57"/>
      <c r="BVO57"/>
      <c r="BVP57"/>
      <c r="BVQ57"/>
      <c r="BVR57"/>
      <c r="BVS57"/>
      <c r="BVT57"/>
      <c r="BVU57"/>
      <c r="BVV57"/>
      <c r="BVW57"/>
      <c r="BVX57"/>
      <c r="BVY57"/>
      <c r="BVZ57"/>
      <c r="BWA57"/>
      <c r="BWB57"/>
      <c r="BWC57"/>
      <c r="BWD57"/>
      <c r="BWE57"/>
      <c r="BWF57"/>
      <c r="BWG57"/>
      <c r="BWH57"/>
      <c r="BWI57"/>
      <c r="BWJ57"/>
      <c r="BWK57"/>
      <c r="BWL57"/>
      <c r="BWM57"/>
      <c r="BWN57"/>
      <c r="BWO57"/>
      <c r="BWP57"/>
      <c r="BWQ57"/>
      <c r="BWR57"/>
      <c r="BWS57"/>
      <c r="BWT57"/>
      <c r="BWU57"/>
      <c r="BWV57"/>
      <c r="BWW57"/>
      <c r="BWX57"/>
      <c r="BWY57"/>
      <c r="BWZ57"/>
      <c r="BXA57"/>
      <c r="BXB57"/>
      <c r="BXC57"/>
      <c r="BXD57"/>
      <c r="BXE57"/>
      <c r="BXF57"/>
      <c r="BXG57"/>
      <c r="BXH57"/>
      <c r="BXI57"/>
      <c r="BXJ57"/>
      <c r="BXK57"/>
      <c r="BXL57"/>
      <c r="BXM57"/>
      <c r="BXN57"/>
      <c r="BXO57"/>
      <c r="BXP57"/>
      <c r="BXQ57"/>
      <c r="BXR57"/>
      <c r="BXS57"/>
      <c r="BXT57"/>
      <c r="BXU57"/>
      <c r="BXV57"/>
      <c r="BXW57"/>
      <c r="BXX57"/>
      <c r="BXY57"/>
      <c r="BXZ57"/>
      <c r="BYA57"/>
      <c r="BYB57"/>
      <c r="BYC57"/>
      <c r="BYD57"/>
      <c r="BYE57"/>
      <c r="BYF57"/>
      <c r="BYG57"/>
      <c r="BYH57"/>
      <c r="BYI57"/>
      <c r="BYJ57"/>
      <c r="BYK57"/>
      <c r="BYL57"/>
      <c r="BYM57"/>
      <c r="BYN57"/>
      <c r="BYO57"/>
      <c r="BYP57"/>
      <c r="BYQ57"/>
      <c r="BYR57"/>
      <c r="BYS57"/>
      <c r="BYT57"/>
      <c r="BYU57"/>
      <c r="BYV57"/>
      <c r="BYW57"/>
      <c r="BYX57"/>
      <c r="BYY57"/>
      <c r="BYZ57"/>
      <c r="BZA57"/>
      <c r="BZB57"/>
      <c r="BZC57"/>
      <c r="BZD57"/>
      <c r="BZE57"/>
      <c r="BZF57"/>
      <c r="BZG57"/>
      <c r="BZH57"/>
      <c r="BZI57"/>
      <c r="BZJ57"/>
      <c r="BZK57"/>
      <c r="BZL57"/>
      <c r="BZM57"/>
      <c r="BZN57"/>
      <c r="BZO57"/>
      <c r="BZP57"/>
      <c r="BZQ57"/>
      <c r="BZR57"/>
      <c r="BZS57"/>
      <c r="BZT57"/>
      <c r="BZU57"/>
      <c r="BZV57"/>
      <c r="BZW57"/>
      <c r="BZX57"/>
      <c r="BZY57"/>
      <c r="BZZ57"/>
      <c r="CAA57"/>
      <c r="CAB57"/>
      <c r="CAC57"/>
      <c r="CAD57"/>
      <c r="CAE57"/>
      <c r="CAF57"/>
      <c r="CAG57"/>
      <c r="CAH57"/>
      <c r="CAI57"/>
      <c r="CAJ57"/>
      <c r="CAK57"/>
      <c r="CAL57"/>
      <c r="CAM57"/>
      <c r="CAN57"/>
      <c r="CAO57"/>
      <c r="CAP57"/>
      <c r="CAQ57"/>
      <c r="CAR57"/>
      <c r="CAS57"/>
      <c r="CAT57"/>
      <c r="CAU57"/>
      <c r="CAV57"/>
      <c r="CAW57"/>
      <c r="CAX57"/>
      <c r="CAY57"/>
      <c r="CAZ57"/>
      <c r="CBA57"/>
      <c r="CBB57"/>
      <c r="CBC57"/>
      <c r="CBD57"/>
      <c r="CBE57"/>
      <c r="CBF57"/>
      <c r="CBG57"/>
      <c r="CBH57"/>
      <c r="CBI57"/>
      <c r="CBJ57"/>
      <c r="CBK57"/>
      <c r="CBL57"/>
      <c r="CBM57"/>
      <c r="CBN57"/>
      <c r="CBO57"/>
      <c r="CBP57"/>
      <c r="CBQ57"/>
      <c r="CBR57"/>
      <c r="CBS57"/>
      <c r="CBT57"/>
      <c r="CBU57"/>
      <c r="CBV57"/>
      <c r="CBW57"/>
      <c r="CBX57"/>
      <c r="CBY57"/>
      <c r="CBZ57"/>
      <c r="CCA57"/>
      <c r="CCB57"/>
      <c r="CCC57"/>
      <c r="CCD57"/>
      <c r="CCE57"/>
      <c r="CCF57"/>
      <c r="CCG57"/>
      <c r="CCH57"/>
      <c r="CCI57"/>
      <c r="CCJ57"/>
      <c r="CCK57"/>
      <c r="CCL57"/>
      <c r="CCM57"/>
      <c r="CCN57"/>
      <c r="CCO57"/>
      <c r="CCP57"/>
      <c r="CCQ57"/>
      <c r="CCR57"/>
      <c r="CCS57"/>
      <c r="CCT57"/>
      <c r="CCU57"/>
      <c r="CCV57"/>
      <c r="CCW57"/>
      <c r="CCX57"/>
      <c r="CCY57"/>
      <c r="CCZ57"/>
      <c r="CDA57"/>
      <c r="CDB57"/>
      <c r="CDC57"/>
      <c r="CDD57"/>
      <c r="CDE57"/>
      <c r="CDF57"/>
      <c r="CDG57"/>
      <c r="CDH57"/>
      <c r="CDI57"/>
      <c r="CDJ57"/>
      <c r="CDK57"/>
      <c r="CDL57"/>
      <c r="CDM57"/>
      <c r="CDN57"/>
      <c r="CDO57"/>
      <c r="CDP57"/>
      <c r="CDQ57"/>
      <c r="CDR57"/>
      <c r="CDS57"/>
      <c r="CDT57"/>
      <c r="CDU57"/>
      <c r="CDV57"/>
      <c r="CDW57"/>
      <c r="CDX57"/>
      <c r="CDY57"/>
      <c r="CDZ57"/>
      <c r="CEA57"/>
      <c r="CEB57"/>
      <c r="CEC57"/>
      <c r="CED57"/>
      <c r="CEE57"/>
      <c r="CEF57"/>
      <c r="CEG57"/>
      <c r="CEH57"/>
      <c r="CEI57"/>
      <c r="CEJ57"/>
      <c r="CEK57"/>
      <c r="CEL57"/>
      <c r="CEM57"/>
      <c r="CEN57"/>
      <c r="CEO57"/>
      <c r="CEP57"/>
      <c r="CEQ57"/>
      <c r="CER57"/>
      <c r="CES57"/>
      <c r="CET57"/>
      <c r="CEU57"/>
      <c r="CEV57"/>
      <c r="CEW57"/>
      <c r="CEX57"/>
      <c r="CEY57"/>
      <c r="CEZ57"/>
      <c r="CFA57"/>
      <c r="CFB57"/>
      <c r="CFC57"/>
      <c r="CFD57"/>
      <c r="CFE57"/>
      <c r="CFF57"/>
      <c r="CFG57"/>
      <c r="CFH57"/>
      <c r="CFI57"/>
      <c r="CFJ57"/>
      <c r="CFK57"/>
      <c r="CFL57"/>
      <c r="CFM57"/>
      <c r="CFN57"/>
      <c r="CFO57"/>
      <c r="CFP57"/>
      <c r="CFQ57"/>
      <c r="CFR57"/>
      <c r="CFS57"/>
      <c r="CFT57"/>
      <c r="CFU57"/>
      <c r="CFV57"/>
      <c r="CFW57"/>
      <c r="CFX57"/>
      <c r="CFY57"/>
      <c r="CFZ57"/>
      <c r="CGA57"/>
      <c r="CGB57"/>
      <c r="CGC57"/>
      <c r="CGD57"/>
      <c r="CGE57"/>
      <c r="CGF57"/>
      <c r="CGG57"/>
      <c r="CGH57"/>
      <c r="CGI57"/>
      <c r="CGJ57"/>
      <c r="CGK57"/>
      <c r="CGL57"/>
      <c r="CGM57"/>
      <c r="CGN57"/>
      <c r="CGO57"/>
      <c r="CGP57"/>
      <c r="CGQ57"/>
      <c r="CGR57"/>
      <c r="CGS57"/>
      <c r="CGT57"/>
      <c r="CGU57"/>
      <c r="CGV57"/>
      <c r="CGW57"/>
      <c r="CGX57"/>
      <c r="CGY57"/>
      <c r="CGZ57"/>
      <c r="CHA57"/>
      <c r="CHB57"/>
      <c r="CHC57"/>
      <c r="CHD57"/>
      <c r="CHE57"/>
      <c r="CHF57"/>
      <c r="CHG57"/>
      <c r="CHH57"/>
      <c r="CHI57"/>
      <c r="CHJ57"/>
      <c r="CHK57"/>
      <c r="CHL57"/>
      <c r="CHM57"/>
      <c r="CHN57"/>
      <c r="CHO57"/>
      <c r="CHP57"/>
      <c r="CHQ57"/>
      <c r="CHR57"/>
      <c r="CHS57"/>
      <c r="CHT57"/>
      <c r="CHU57"/>
      <c r="CHV57"/>
      <c r="CHW57"/>
      <c r="CHX57"/>
      <c r="CHY57"/>
      <c r="CHZ57"/>
      <c r="CIA57"/>
      <c r="CIB57"/>
      <c r="CIC57"/>
      <c r="CID57"/>
      <c r="CIE57"/>
      <c r="CIF57"/>
      <c r="CIG57"/>
      <c r="CIH57"/>
      <c r="CII57"/>
      <c r="CIJ57"/>
      <c r="CIK57"/>
      <c r="CIL57"/>
      <c r="CIM57"/>
      <c r="CIN57"/>
      <c r="CIO57"/>
      <c r="CIP57"/>
      <c r="CIQ57"/>
      <c r="CIR57"/>
      <c r="CIS57"/>
      <c r="CIT57"/>
      <c r="CIU57"/>
      <c r="CIV57"/>
      <c r="CIW57"/>
      <c r="CIX57"/>
      <c r="CIY57"/>
      <c r="CIZ57"/>
      <c r="CJA57"/>
      <c r="CJB57"/>
      <c r="CJC57"/>
      <c r="CJD57"/>
      <c r="CJE57"/>
      <c r="CJF57"/>
      <c r="CJG57"/>
      <c r="CJH57"/>
      <c r="CJI57"/>
      <c r="CJJ57"/>
      <c r="CJK57"/>
      <c r="CJL57"/>
      <c r="CJM57"/>
      <c r="CJN57"/>
      <c r="CJO57"/>
      <c r="CJP57"/>
      <c r="CJQ57"/>
      <c r="CJR57"/>
      <c r="CJS57"/>
      <c r="CJT57"/>
      <c r="CJU57"/>
      <c r="CJV57"/>
      <c r="CJW57"/>
      <c r="CJX57"/>
      <c r="CJY57"/>
      <c r="CJZ57"/>
      <c r="CKA57"/>
      <c r="CKB57"/>
      <c r="CKC57"/>
      <c r="CKD57"/>
      <c r="CKE57"/>
      <c r="CKF57"/>
      <c r="CKG57"/>
      <c r="CKH57"/>
      <c r="CKI57"/>
      <c r="CKJ57"/>
      <c r="CKK57"/>
      <c r="CKL57"/>
      <c r="CKM57"/>
      <c r="CKN57"/>
      <c r="CKO57"/>
      <c r="CKP57"/>
      <c r="CKQ57"/>
      <c r="CKR57"/>
      <c r="CKS57"/>
      <c r="CKT57"/>
      <c r="CKU57"/>
      <c r="CKV57"/>
      <c r="CKW57"/>
      <c r="CKX57"/>
      <c r="CKY57"/>
      <c r="CKZ57"/>
      <c r="CLA57"/>
      <c r="CLB57"/>
      <c r="CLC57"/>
      <c r="CLD57"/>
      <c r="CLE57"/>
      <c r="CLF57"/>
      <c r="CLG57"/>
      <c r="CLH57"/>
      <c r="CLI57"/>
      <c r="CLJ57"/>
      <c r="CLK57"/>
      <c r="CLL57"/>
      <c r="CLM57"/>
      <c r="CLN57"/>
      <c r="CLO57"/>
      <c r="CLP57"/>
      <c r="CLQ57"/>
      <c r="CLR57"/>
      <c r="CLS57"/>
      <c r="CLT57"/>
      <c r="CLU57"/>
      <c r="CLV57"/>
      <c r="CLW57"/>
      <c r="CLX57"/>
      <c r="CLY57"/>
      <c r="CLZ57"/>
      <c r="CMA57"/>
      <c r="CMB57"/>
      <c r="CMC57"/>
      <c r="CMD57"/>
      <c r="CME57"/>
      <c r="CMF57"/>
      <c r="CMG57"/>
      <c r="CMH57"/>
      <c r="CMI57"/>
      <c r="CMJ57"/>
      <c r="CMK57"/>
      <c r="CML57"/>
      <c r="CMM57"/>
      <c r="CMN57"/>
      <c r="CMO57"/>
      <c r="CMP57"/>
      <c r="CMQ57"/>
      <c r="CMR57"/>
      <c r="CMS57"/>
      <c r="CMT57"/>
      <c r="CMU57"/>
      <c r="CMV57"/>
      <c r="CMW57"/>
      <c r="CMX57"/>
      <c r="CMY57"/>
      <c r="CMZ57"/>
      <c r="CNA57"/>
      <c r="CNB57"/>
      <c r="CNC57"/>
      <c r="CND57"/>
      <c r="CNE57"/>
      <c r="CNF57"/>
      <c r="CNG57"/>
      <c r="CNH57"/>
      <c r="CNI57"/>
      <c r="CNJ57"/>
      <c r="CNK57"/>
      <c r="CNL57"/>
      <c r="CNM57"/>
      <c r="CNN57"/>
      <c r="CNO57"/>
      <c r="CNP57"/>
      <c r="CNQ57"/>
      <c r="CNR57"/>
      <c r="CNS57"/>
      <c r="CNT57"/>
      <c r="CNU57"/>
      <c r="CNV57"/>
      <c r="CNW57"/>
      <c r="CNX57"/>
      <c r="CNY57"/>
      <c r="CNZ57"/>
      <c r="COA57"/>
      <c r="COB57"/>
      <c r="COC57"/>
      <c r="COD57"/>
      <c r="COE57"/>
      <c r="COF57"/>
      <c r="COG57"/>
      <c r="COH57"/>
      <c r="COI57"/>
      <c r="COJ57"/>
      <c r="COK57"/>
      <c r="COL57"/>
      <c r="COM57"/>
      <c r="CON57"/>
      <c r="COO57"/>
      <c r="COP57"/>
      <c r="COQ57"/>
      <c r="COR57"/>
      <c r="COS57"/>
      <c r="COT57"/>
      <c r="COU57"/>
      <c r="COV57"/>
      <c r="COW57"/>
      <c r="COX57"/>
      <c r="COY57"/>
      <c r="COZ57"/>
      <c r="CPA57"/>
      <c r="CPB57"/>
      <c r="CPC57"/>
      <c r="CPD57"/>
      <c r="CPE57"/>
      <c r="CPF57"/>
      <c r="CPG57"/>
      <c r="CPH57"/>
      <c r="CPI57"/>
      <c r="CPJ57"/>
      <c r="CPK57"/>
      <c r="CPL57"/>
      <c r="CPM57"/>
      <c r="CPN57"/>
      <c r="CPO57"/>
      <c r="CPP57"/>
      <c r="CPQ57"/>
      <c r="CPR57"/>
      <c r="CPS57"/>
      <c r="CPT57"/>
      <c r="CPU57"/>
      <c r="CPV57"/>
      <c r="CPW57"/>
      <c r="CPX57"/>
      <c r="CPY57"/>
      <c r="CPZ57"/>
      <c r="CQA57"/>
      <c r="CQB57"/>
      <c r="CQC57"/>
      <c r="CQD57"/>
      <c r="CQE57"/>
      <c r="CQF57"/>
      <c r="CQG57"/>
      <c r="CQH57"/>
      <c r="CQI57"/>
      <c r="CQJ57"/>
      <c r="CQK57"/>
      <c r="CQL57"/>
      <c r="CQM57"/>
      <c r="CQN57"/>
      <c r="CQO57"/>
      <c r="CQP57"/>
      <c r="CQQ57"/>
      <c r="CQR57"/>
      <c r="CQS57"/>
      <c r="CQT57"/>
      <c r="CQU57"/>
      <c r="CQV57"/>
      <c r="CQW57"/>
      <c r="CQX57"/>
      <c r="CQY57"/>
      <c r="CQZ57"/>
      <c r="CRA57"/>
      <c r="CRB57"/>
      <c r="CRC57"/>
      <c r="CRD57"/>
      <c r="CRE57"/>
      <c r="CRF57"/>
      <c r="CRG57"/>
      <c r="CRH57"/>
      <c r="CRI57"/>
      <c r="CRJ57"/>
      <c r="CRK57"/>
      <c r="CRL57"/>
      <c r="CRM57"/>
      <c r="CRN57"/>
      <c r="CRO57"/>
      <c r="CRP57"/>
      <c r="CRQ57"/>
      <c r="CRR57"/>
      <c r="CRS57"/>
      <c r="CRT57"/>
      <c r="CRU57"/>
      <c r="CRV57"/>
      <c r="CRW57"/>
      <c r="CRX57"/>
      <c r="CRY57"/>
      <c r="CRZ57"/>
      <c r="CSA57"/>
      <c r="CSB57"/>
      <c r="CSC57"/>
      <c r="CSD57"/>
      <c r="CSE57"/>
      <c r="CSF57"/>
      <c r="CSG57"/>
      <c r="CSH57"/>
      <c r="CSI57"/>
      <c r="CSJ57"/>
      <c r="CSK57"/>
      <c r="CSL57"/>
      <c r="CSM57"/>
      <c r="CSN57"/>
      <c r="CSO57"/>
      <c r="CSP57"/>
      <c r="CSQ57"/>
      <c r="CSR57"/>
      <c r="CSS57"/>
      <c r="CST57"/>
      <c r="CSU57"/>
      <c r="CSV57"/>
      <c r="CSW57"/>
      <c r="CSX57"/>
      <c r="CSY57"/>
      <c r="CSZ57"/>
      <c r="CTA57"/>
      <c r="CTB57"/>
      <c r="CTC57"/>
      <c r="CTD57"/>
      <c r="CTE57"/>
      <c r="CTF57"/>
      <c r="CTG57"/>
      <c r="CTH57"/>
      <c r="CTI57"/>
      <c r="CTJ57"/>
      <c r="CTK57"/>
      <c r="CTL57"/>
      <c r="CTM57"/>
      <c r="CTN57"/>
      <c r="CTO57"/>
      <c r="CTP57"/>
      <c r="CTQ57"/>
      <c r="CTR57"/>
      <c r="CTS57"/>
      <c r="CTT57"/>
      <c r="CTU57"/>
      <c r="CTV57"/>
      <c r="CTW57"/>
      <c r="CTX57"/>
      <c r="CTY57"/>
      <c r="CTZ57"/>
      <c r="CUA57"/>
      <c r="CUB57"/>
      <c r="CUC57"/>
      <c r="CUD57"/>
      <c r="CUE57"/>
      <c r="CUF57"/>
      <c r="CUG57"/>
      <c r="CUH57"/>
      <c r="CUI57"/>
      <c r="CUJ57"/>
      <c r="CUK57"/>
      <c r="CUL57"/>
      <c r="CUM57"/>
      <c r="CUN57"/>
      <c r="CUO57"/>
      <c r="CUP57"/>
      <c r="CUQ57"/>
      <c r="CUR57"/>
      <c r="CUS57"/>
      <c r="CUT57"/>
      <c r="CUU57"/>
      <c r="CUV57"/>
      <c r="CUW57"/>
      <c r="CUX57"/>
      <c r="CUY57"/>
      <c r="CUZ57"/>
      <c r="CVA57"/>
      <c r="CVB57"/>
      <c r="CVC57"/>
      <c r="CVD57"/>
      <c r="CVE57"/>
      <c r="CVF57"/>
      <c r="CVG57"/>
      <c r="CVH57"/>
      <c r="CVI57"/>
      <c r="CVJ57"/>
      <c r="CVK57"/>
      <c r="CVL57"/>
      <c r="CVM57"/>
      <c r="CVN57"/>
      <c r="CVO57"/>
      <c r="CVP57"/>
      <c r="CVQ57"/>
      <c r="CVR57"/>
      <c r="CVS57"/>
      <c r="CVT57"/>
      <c r="CVU57"/>
      <c r="CVV57"/>
      <c r="CVW57"/>
      <c r="CVX57"/>
      <c r="CVY57"/>
      <c r="CVZ57"/>
      <c r="CWA57"/>
      <c r="CWB57"/>
      <c r="CWC57"/>
      <c r="CWD57"/>
      <c r="CWE57"/>
      <c r="CWF57"/>
      <c r="CWG57"/>
      <c r="CWH57"/>
      <c r="CWI57"/>
      <c r="CWJ57"/>
      <c r="CWK57"/>
      <c r="CWL57"/>
      <c r="CWM57"/>
      <c r="CWN57"/>
      <c r="CWO57"/>
      <c r="CWP57"/>
      <c r="CWQ57"/>
      <c r="CWR57"/>
      <c r="CWS57"/>
      <c r="CWT57"/>
      <c r="CWU57"/>
      <c r="CWV57"/>
      <c r="CWW57"/>
      <c r="CWX57"/>
      <c r="CWY57"/>
      <c r="CWZ57"/>
      <c r="CXA57"/>
      <c r="CXB57"/>
      <c r="CXC57"/>
      <c r="CXD57"/>
      <c r="CXE57"/>
      <c r="CXF57"/>
      <c r="CXG57"/>
      <c r="CXH57"/>
      <c r="CXI57"/>
      <c r="CXJ57"/>
      <c r="CXK57"/>
      <c r="CXL57"/>
      <c r="CXM57"/>
      <c r="CXN57"/>
      <c r="CXO57"/>
      <c r="CXP57"/>
      <c r="CXQ57"/>
      <c r="CXR57"/>
      <c r="CXS57"/>
      <c r="CXT57"/>
      <c r="CXU57"/>
      <c r="CXV57"/>
      <c r="CXW57"/>
      <c r="CXX57"/>
      <c r="CXY57"/>
      <c r="CXZ57"/>
      <c r="CYA57"/>
      <c r="CYB57"/>
      <c r="CYC57"/>
      <c r="CYD57"/>
      <c r="CYE57"/>
      <c r="CYF57"/>
      <c r="CYG57"/>
      <c r="CYH57"/>
      <c r="CYI57"/>
      <c r="CYJ57"/>
      <c r="CYK57"/>
      <c r="CYL57"/>
      <c r="CYM57"/>
      <c r="CYN57"/>
      <c r="CYO57"/>
      <c r="CYP57"/>
      <c r="CYQ57"/>
      <c r="CYR57"/>
      <c r="CYS57"/>
      <c r="CYT57"/>
      <c r="CYU57"/>
      <c r="CYV57"/>
      <c r="CYW57"/>
      <c r="CYX57"/>
      <c r="CYY57"/>
      <c r="CYZ57"/>
      <c r="CZA57"/>
      <c r="CZB57"/>
      <c r="CZC57"/>
      <c r="CZD57"/>
      <c r="CZE57"/>
      <c r="CZF57"/>
      <c r="CZG57"/>
      <c r="CZH57"/>
      <c r="CZI57"/>
      <c r="CZJ57"/>
      <c r="CZK57"/>
      <c r="CZL57"/>
      <c r="CZM57"/>
      <c r="CZN57"/>
      <c r="CZO57"/>
      <c r="CZP57"/>
      <c r="CZQ57"/>
      <c r="CZR57"/>
      <c r="CZS57"/>
      <c r="CZT57"/>
      <c r="CZU57"/>
      <c r="CZV57"/>
      <c r="CZW57"/>
      <c r="CZX57"/>
      <c r="CZY57"/>
      <c r="CZZ57"/>
      <c r="DAA57"/>
      <c r="DAB57"/>
      <c r="DAC57"/>
      <c r="DAD57"/>
      <c r="DAE57"/>
      <c r="DAF57"/>
      <c r="DAG57"/>
      <c r="DAH57"/>
      <c r="DAI57"/>
      <c r="DAJ57"/>
      <c r="DAK57"/>
      <c r="DAL57"/>
      <c r="DAM57"/>
      <c r="DAN57"/>
      <c r="DAO57"/>
      <c r="DAP57"/>
      <c r="DAQ57"/>
      <c r="DAR57"/>
      <c r="DAS57"/>
      <c r="DAT57"/>
      <c r="DAU57"/>
      <c r="DAV57"/>
      <c r="DAW57"/>
      <c r="DAX57"/>
      <c r="DAY57"/>
      <c r="DAZ57"/>
      <c r="DBA57"/>
      <c r="DBB57"/>
      <c r="DBC57"/>
      <c r="DBD57"/>
      <c r="DBE57"/>
      <c r="DBF57"/>
      <c r="DBG57"/>
      <c r="DBH57"/>
      <c r="DBI57"/>
      <c r="DBJ57"/>
      <c r="DBK57"/>
      <c r="DBL57"/>
      <c r="DBM57"/>
      <c r="DBN57"/>
      <c r="DBO57"/>
      <c r="DBP57"/>
      <c r="DBQ57"/>
      <c r="DBR57"/>
      <c r="DBS57"/>
      <c r="DBT57"/>
      <c r="DBU57"/>
      <c r="DBV57"/>
      <c r="DBW57"/>
      <c r="DBX57"/>
      <c r="DBY57"/>
      <c r="DBZ57"/>
      <c r="DCA57"/>
      <c r="DCB57"/>
      <c r="DCC57"/>
      <c r="DCD57"/>
      <c r="DCE57"/>
      <c r="DCF57"/>
      <c r="DCG57"/>
      <c r="DCH57"/>
      <c r="DCI57"/>
      <c r="DCJ57"/>
      <c r="DCK57"/>
      <c r="DCL57"/>
      <c r="DCM57"/>
      <c r="DCN57"/>
      <c r="DCO57"/>
      <c r="DCP57"/>
      <c r="DCQ57"/>
      <c r="DCR57"/>
      <c r="DCS57"/>
      <c r="DCT57"/>
      <c r="DCU57"/>
      <c r="DCV57"/>
      <c r="DCW57"/>
      <c r="DCX57"/>
      <c r="DCY57"/>
      <c r="DCZ57"/>
      <c r="DDA57"/>
      <c r="DDB57"/>
      <c r="DDC57"/>
      <c r="DDD57"/>
      <c r="DDE57"/>
      <c r="DDF57"/>
      <c r="DDG57"/>
      <c r="DDH57"/>
      <c r="DDI57"/>
      <c r="DDJ57"/>
      <c r="DDK57"/>
      <c r="DDL57"/>
      <c r="DDM57"/>
      <c r="DDN57"/>
      <c r="DDO57"/>
      <c r="DDP57"/>
      <c r="DDQ57"/>
      <c r="DDR57"/>
      <c r="DDS57"/>
      <c r="DDT57"/>
      <c r="DDU57"/>
      <c r="DDV57"/>
      <c r="DDW57"/>
      <c r="DDX57"/>
      <c r="DDY57"/>
      <c r="DDZ57"/>
      <c r="DEA57"/>
      <c r="DEB57"/>
      <c r="DEC57"/>
      <c r="DED57"/>
      <c r="DEE57"/>
      <c r="DEF57"/>
      <c r="DEG57"/>
      <c r="DEH57"/>
      <c r="DEI57"/>
      <c r="DEJ57"/>
      <c r="DEK57"/>
      <c r="DEL57"/>
      <c r="DEM57"/>
      <c r="DEN57"/>
      <c r="DEO57"/>
      <c r="DEP57"/>
      <c r="DEQ57"/>
      <c r="DER57"/>
      <c r="DES57"/>
      <c r="DET57"/>
      <c r="DEU57"/>
      <c r="DEV57"/>
      <c r="DEW57"/>
      <c r="DEX57"/>
      <c r="DEY57"/>
      <c r="DEZ57"/>
      <c r="DFA57"/>
      <c r="DFB57"/>
      <c r="DFC57"/>
      <c r="DFD57"/>
      <c r="DFE57"/>
      <c r="DFF57"/>
      <c r="DFG57"/>
      <c r="DFH57"/>
      <c r="DFI57"/>
      <c r="DFJ57"/>
      <c r="DFK57"/>
      <c r="DFL57"/>
      <c r="DFM57"/>
      <c r="DFN57"/>
      <c r="DFO57"/>
      <c r="DFP57"/>
      <c r="DFQ57"/>
      <c r="DFR57"/>
      <c r="DFS57"/>
      <c r="DFT57"/>
      <c r="DFU57"/>
      <c r="DFV57"/>
      <c r="DFW57"/>
      <c r="DFX57"/>
      <c r="DFY57"/>
      <c r="DFZ57"/>
      <c r="DGA57"/>
      <c r="DGB57"/>
      <c r="DGC57"/>
      <c r="DGD57"/>
      <c r="DGE57"/>
      <c r="DGF57"/>
      <c r="DGG57"/>
      <c r="DGH57"/>
      <c r="DGI57"/>
      <c r="DGJ57"/>
      <c r="DGK57"/>
      <c r="DGL57"/>
      <c r="DGM57"/>
      <c r="DGN57"/>
      <c r="DGO57"/>
      <c r="DGP57"/>
      <c r="DGQ57"/>
      <c r="DGR57"/>
      <c r="DGS57"/>
      <c r="DGT57"/>
      <c r="DGU57"/>
      <c r="DGV57"/>
      <c r="DGW57"/>
      <c r="DGX57"/>
      <c r="DGY57"/>
      <c r="DGZ57"/>
      <c r="DHA57"/>
      <c r="DHB57"/>
      <c r="DHC57"/>
      <c r="DHD57"/>
      <c r="DHE57"/>
      <c r="DHF57"/>
      <c r="DHG57"/>
      <c r="DHH57"/>
      <c r="DHI57"/>
      <c r="DHJ57"/>
      <c r="DHK57"/>
      <c r="DHL57"/>
      <c r="DHM57"/>
      <c r="DHN57"/>
      <c r="DHO57"/>
      <c r="DHP57"/>
      <c r="DHQ57"/>
      <c r="DHR57"/>
      <c r="DHS57"/>
      <c r="DHT57"/>
      <c r="DHU57"/>
      <c r="DHV57"/>
      <c r="DHW57"/>
      <c r="DHX57"/>
      <c r="DHY57"/>
      <c r="DHZ57"/>
      <c r="DIA57"/>
      <c r="DIB57"/>
      <c r="DIC57"/>
      <c r="DID57"/>
      <c r="DIE57"/>
      <c r="DIF57"/>
      <c r="DIG57"/>
      <c r="DIH57"/>
      <c r="DII57"/>
      <c r="DIJ57"/>
      <c r="DIK57"/>
      <c r="DIL57"/>
      <c r="DIM57"/>
      <c r="DIN57"/>
      <c r="DIO57"/>
      <c r="DIP57"/>
      <c r="DIQ57"/>
      <c r="DIR57"/>
      <c r="DIS57"/>
      <c r="DIT57"/>
      <c r="DIU57"/>
      <c r="DIV57"/>
      <c r="DIW57"/>
      <c r="DIX57"/>
      <c r="DIY57"/>
      <c r="DIZ57"/>
      <c r="DJA57"/>
      <c r="DJB57"/>
      <c r="DJC57"/>
      <c r="DJD57"/>
      <c r="DJE57"/>
      <c r="DJF57"/>
      <c r="DJG57"/>
      <c r="DJH57"/>
      <c r="DJI57"/>
      <c r="DJJ57"/>
      <c r="DJK57"/>
      <c r="DJL57"/>
      <c r="DJM57"/>
      <c r="DJN57"/>
      <c r="DJO57"/>
      <c r="DJP57"/>
      <c r="DJQ57"/>
      <c r="DJR57"/>
      <c r="DJS57"/>
      <c r="DJT57"/>
      <c r="DJU57"/>
      <c r="DJV57"/>
      <c r="DJW57"/>
      <c r="DJX57"/>
      <c r="DJY57"/>
      <c r="DJZ57"/>
      <c r="DKA57"/>
      <c r="DKB57"/>
      <c r="DKC57"/>
      <c r="DKD57"/>
      <c r="DKE57"/>
      <c r="DKF57"/>
      <c r="DKG57"/>
      <c r="DKH57"/>
      <c r="DKI57"/>
      <c r="DKJ57"/>
      <c r="DKK57"/>
      <c r="DKL57"/>
      <c r="DKM57"/>
      <c r="DKN57"/>
      <c r="DKO57"/>
      <c r="DKP57"/>
      <c r="DKQ57"/>
      <c r="DKR57"/>
      <c r="DKS57"/>
      <c r="DKT57"/>
      <c r="DKU57"/>
      <c r="DKV57"/>
      <c r="DKW57"/>
      <c r="DKX57"/>
      <c r="DKY57"/>
      <c r="DKZ57"/>
      <c r="DLA57"/>
      <c r="DLB57"/>
      <c r="DLC57"/>
      <c r="DLD57"/>
      <c r="DLE57"/>
      <c r="DLF57"/>
      <c r="DLG57"/>
      <c r="DLH57"/>
      <c r="DLI57"/>
      <c r="DLJ57"/>
      <c r="DLK57"/>
      <c r="DLL57"/>
      <c r="DLM57"/>
      <c r="DLN57"/>
      <c r="DLO57"/>
      <c r="DLP57"/>
      <c r="DLQ57"/>
      <c r="DLR57"/>
      <c r="DLS57"/>
      <c r="DLT57"/>
      <c r="DLU57"/>
      <c r="DLV57"/>
      <c r="DLW57"/>
      <c r="DLX57"/>
      <c r="DLY57"/>
      <c r="DLZ57"/>
      <c r="DMA57"/>
      <c r="DMB57"/>
      <c r="DMC57"/>
      <c r="DMD57"/>
      <c r="DME57"/>
      <c r="DMF57"/>
      <c r="DMG57"/>
      <c r="DMH57"/>
      <c r="DMI57"/>
      <c r="DMJ57"/>
      <c r="DMK57"/>
      <c r="DML57"/>
      <c r="DMM57"/>
      <c r="DMN57"/>
      <c r="DMO57"/>
      <c r="DMP57"/>
      <c r="DMQ57"/>
      <c r="DMR57"/>
      <c r="DMS57"/>
      <c r="DMT57"/>
      <c r="DMU57"/>
      <c r="DMV57"/>
      <c r="DMW57"/>
      <c r="DMX57"/>
      <c r="DMY57"/>
      <c r="DMZ57"/>
      <c r="DNA57"/>
      <c r="DNB57"/>
      <c r="DNC57"/>
      <c r="DND57"/>
      <c r="DNE57"/>
      <c r="DNF57"/>
      <c r="DNG57"/>
      <c r="DNH57"/>
      <c r="DNI57"/>
      <c r="DNJ57"/>
      <c r="DNK57"/>
      <c r="DNL57"/>
      <c r="DNM57"/>
      <c r="DNN57"/>
      <c r="DNO57"/>
      <c r="DNP57"/>
      <c r="DNQ57"/>
      <c r="DNR57"/>
      <c r="DNS57"/>
      <c r="DNT57"/>
      <c r="DNU57"/>
      <c r="DNV57"/>
      <c r="DNW57"/>
      <c r="DNX57"/>
      <c r="DNY57"/>
      <c r="DNZ57"/>
      <c r="DOA57"/>
      <c r="DOB57"/>
      <c r="DOC57"/>
      <c r="DOD57"/>
      <c r="DOE57"/>
      <c r="DOF57"/>
      <c r="DOG57"/>
      <c r="DOH57"/>
      <c r="DOI57"/>
      <c r="DOJ57"/>
      <c r="DOK57"/>
      <c r="DOL57"/>
      <c r="DOM57"/>
      <c r="DON57"/>
      <c r="DOO57"/>
      <c r="DOP57"/>
      <c r="DOQ57"/>
      <c r="DOR57"/>
      <c r="DOS57"/>
      <c r="DOT57"/>
      <c r="DOU57"/>
      <c r="DOV57"/>
      <c r="DOW57"/>
      <c r="DOX57"/>
      <c r="DOY57"/>
      <c r="DOZ57"/>
      <c r="DPA57"/>
      <c r="DPB57"/>
      <c r="DPC57"/>
      <c r="DPD57"/>
      <c r="DPE57"/>
      <c r="DPF57"/>
      <c r="DPG57"/>
      <c r="DPH57"/>
      <c r="DPI57"/>
      <c r="DPJ57"/>
      <c r="DPK57"/>
      <c r="DPL57"/>
      <c r="DPM57"/>
      <c r="DPN57"/>
      <c r="DPO57"/>
      <c r="DPP57"/>
      <c r="DPQ57"/>
      <c r="DPR57"/>
      <c r="DPS57"/>
      <c r="DPT57"/>
      <c r="DPU57"/>
      <c r="DPV57"/>
      <c r="DPW57"/>
      <c r="DPX57"/>
      <c r="DPY57"/>
      <c r="DPZ57"/>
      <c r="DQA57"/>
      <c r="DQB57"/>
      <c r="DQC57"/>
      <c r="DQD57"/>
      <c r="DQE57"/>
      <c r="DQF57"/>
      <c r="DQG57"/>
      <c r="DQH57"/>
      <c r="DQI57"/>
      <c r="DQJ57"/>
      <c r="DQK57"/>
      <c r="DQL57"/>
      <c r="DQM57"/>
      <c r="DQN57"/>
      <c r="DQO57"/>
      <c r="DQP57"/>
      <c r="DQQ57"/>
      <c r="DQR57"/>
      <c r="DQS57"/>
      <c r="DQT57"/>
      <c r="DQU57"/>
      <c r="DQV57"/>
      <c r="DQW57"/>
      <c r="DQX57"/>
      <c r="DQY57"/>
      <c r="DQZ57"/>
      <c r="DRA57"/>
      <c r="DRB57"/>
      <c r="DRC57"/>
      <c r="DRD57"/>
      <c r="DRE57"/>
      <c r="DRF57"/>
      <c r="DRG57"/>
      <c r="DRH57"/>
      <c r="DRI57"/>
      <c r="DRJ57"/>
      <c r="DRK57"/>
      <c r="DRL57"/>
      <c r="DRM57"/>
      <c r="DRN57"/>
      <c r="DRO57"/>
      <c r="DRP57"/>
      <c r="DRQ57"/>
      <c r="DRR57"/>
      <c r="DRS57"/>
      <c r="DRT57"/>
      <c r="DRU57"/>
      <c r="DRV57"/>
      <c r="DRW57"/>
      <c r="DRX57"/>
      <c r="DRY57"/>
      <c r="DRZ57"/>
      <c r="DSA57"/>
      <c r="DSB57"/>
      <c r="DSC57"/>
      <c r="DSD57"/>
      <c r="DSE57"/>
      <c r="DSF57"/>
      <c r="DSG57"/>
      <c r="DSH57"/>
      <c r="DSI57"/>
      <c r="DSJ57"/>
      <c r="DSK57"/>
      <c r="DSL57"/>
      <c r="DSM57"/>
      <c r="DSN57"/>
      <c r="DSO57"/>
      <c r="DSP57"/>
      <c r="DSQ57"/>
      <c r="DSR57"/>
      <c r="DSS57"/>
      <c r="DST57"/>
      <c r="DSU57"/>
      <c r="DSV57"/>
      <c r="DSW57"/>
      <c r="DSX57"/>
      <c r="DSY57"/>
      <c r="DSZ57"/>
      <c r="DTA57"/>
      <c r="DTB57"/>
      <c r="DTC57"/>
      <c r="DTD57"/>
      <c r="DTE57"/>
      <c r="DTF57"/>
      <c r="DTG57"/>
      <c r="DTH57"/>
      <c r="DTI57"/>
      <c r="DTJ57"/>
      <c r="DTK57"/>
      <c r="DTL57"/>
      <c r="DTM57"/>
      <c r="DTN57"/>
      <c r="DTO57"/>
      <c r="DTP57"/>
      <c r="DTQ57"/>
      <c r="DTR57"/>
      <c r="DTS57"/>
      <c r="DTT57"/>
      <c r="DTU57"/>
      <c r="DTV57"/>
      <c r="DTW57"/>
      <c r="DTX57"/>
      <c r="DTY57"/>
      <c r="DTZ57"/>
      <c r="DUA57"/>
      <c r="DUB57"/>
      <c r="DUC57"/>
      <c r="DUD57"/>
      <c r="DUE57"/>
      <c r="DUF57"/>
      <c r="DUG57"/>
      <c r="DUH57"/>
      <c r="DUI57"/>
      <c r="DUJ57"/>
      <c r="DUK57"/>
      <c r="DUL57"/>
      <c r="DUM57"/>
      <c r="DUN57"/>
      <c r="DUO57"/>
      <c r="DUP57"/>
      <c r="DUQ57"/>
      <c r="DUR57"/>
      <c r="DUS57"/>
      <c r="DUT57"/>
      <c r="DUU57"/>
      <c r="DUV57"/>
      <c r="DUW57"/>
      <c r="DUX57"/>
      <c r="DUY57"/>
      <c r="DUZ57"/>
      <c r="DVA57"/>
      <c r="DVB57"/>
      <c r="DVC57"/>
      <c r="DVD57"/>
      <c r="DVE57"/>
      <c r="DVF57"/>
      <c r="DVG57"/>
      <c r="DVH57"/>
      <c r="DVI57"/>
      <c r="DVJ57"/>
      <c r="DVK57"/>
      <c r="DVL57"/>
      <c r="DVM57"/>
      <c r="DVN57"/>
      <c r="DVO57"/>
      <c r="DVP57"/>
      <c r="DVQ57"/>
      <c r="DVR57"/>
      <c r="DVS57"/>
      <c r="DVT57"/>
      <c r="DVU57"/>
      <c r="DVV57"/>
      <c r="DVW57"/>
      <c r="DVX57"/>
      <c r="DVY57"/>
      <c r="DVZ57"/>
      <c r="DWA57"/>
      <c r="DWB57"/>
      <c r="DWC57"/>
      <c r="DWD57"/>
      <c r="DWE57"/>
      <c r="DWF57"/>
      <c r="DWG57"/>
      <c r="DWH57"/>
      <c r="DWI57"/>
      <c r="DWJ57"/>
      <c r="DWK57"/>
      <c r="DWL57"/>
      <c r="DWM57"/>
      <c r="DWN57"/>
      <c r="DWO57"/>
      <c r="DWP57"/>
      <c r="DWQ57"/>
      <c r="DWR57"/>
      <c r="DWS57"/>
      <c r="DWT57"/>
      <c r="DWU57"/>
      <c r="DWV57"/>
      <c r="DWW57"/>
      <c r="DWX57"/>
      <c r="DWY57"/>
      <c r="DWZ57"/>
      <c r="DXA57"/>
      <c r="DXB57"/>
      <c r="DXC57"/>
      <c r="DXD57"/>
      <c r="DXE57"/>
      <c r="DXF57"/>
      <c r="DXG57"/>
      <c r="DXH57"/>
      <c r="DXI57"/>
      <c r="DXJ57"/>
      <c r="DXK57"/>
      <c r="DXL57"/>
      <c r="DXM57"/>
      <c r="DXN57"/>
      <c r="DXO57"/>
      <c r="DXP57"/>
      <c r="DXQ57"/>
      <c r="DXR57"/>
      <c r="DXS57"/>
      <c r="DXT57"/>
      <c r="DXU57"/>
      <c r="DXV57"/>
      <c r="DXW57"/>
      <c r="DXX57"/>
      <c r="DXY57"/>
      <c r="DXZ57"/>
      <c r="DYA57"/>
      <c r="DYB57"/>
      <c r="DYC57"/>
      <c r="DYD57"/>
      <c r="DYE57"/>
      <c r="DYF57"/>
      <c r="DYG57"/>
      <c r="DYH57"/>
      <c r="DYI57"/>
      <c r="DYJ57"/>
      <c r="DYK57"/>
      <c r="DYL57"/>
      <c r="DYM57"/>
      <c r="DYN57"/>
      <c r="DYO57"/>
      <c r="DYP57"/>
      <c r="DYQ57"/>
      <c r="DYR57"/>
      <c r="DYS57"/>
      <c r="DYT57"/>
      <c r="DYU57"/>
      <c r="DYV57"/>
      <c r="DYW57"/>
      <c r="DYX57"/>
      <c r="DYY57"/>
      <c r="DYZ57"/>
      <c r="DZA57"/>
      <c r="DZB57"/>
      <c r="DZC57"/>
      <c r="DZD57"/>
      <c r="DZE57"/>
      <c r="DZF57"/>
      <c r="DZG57"/>
      <c r="DZH57"/>
      <c r="DZI57"/>
      <c r="DZJ57"/>
      <c r="DZK57"/>
      <c r="DZL57"/>
      <c r="DZM57"/>
      <c r="DZN57"/>
      <c r="DZO57"/>
      <c r="DZP57"/>
      <c r="DZQ57"/>
      <c r="DZR57"/>
      <c r="DZS57"/>
      <c r="DZT57"/>
      <c r="DZU57"/>
      <c r="DZV57"/>
      <c r="DZW57"/>
      <c r="DZX57"/>
      <c r="DZY57"/>
      <c r="DZZ57"/>
      <c r="EAA57"/>
      <c r="EAB57"/>
      <c r="EAC57"/>
      <c r="EAD57"/>
      <c r="EAE57"/>
      <c r="EAF57"/>
      <c r="EAG57"/>
      <c r="EAH57"/>
      <c r="EAI57"/>
      <c r="EAJ57"/>
      <c r="EAK57"/>
      <c r="EAL57"/>
      <c r="EAM57"/>
      <c r="EAN57"/>
      <c r="EAO57"/>
      <c r="EAP57"/>
      <c r="EAQ57"/>
      <c r="EAR57"/>
      <c r="EAS57"/>
      <c r="EAT57"/>
      <c r="EAU57"/>
      <c r="EAV57"/>
      <c r="EAW57"/>
      <c r="EAX57"/>
      <c r="EAY57"/>
      <c r="EAZ57"/>
      <c r="EBA57"/>
      <c r="EBB57"/>
      <c r="EBC57"/>
      <c r="EBD57"/>
      <c r="EBE57"/>
      <c r="EBF57"/>
      <c r="EBG57"/>
      <c r="EBH57"/>
      <c r="EBI57"/>
      <c r="EBJ57"/>
      <c r="EBK57"/>
      <c r="EBL57"/>
      <c r="EBM57"/>
      <c r="EBN57"/>
      <c r="EBO57"/>
      <c r="EBP57"/>
      <c r="EBQ57"/>
      <c r="EBR57"/>
      <c r="EBS57"/>
      <c r="EBT57"/>
      <c r="EBU57"/>
      <c r="EBV57"/>
      <c r="EBW57"/>
      <c r="EBX57"/>
      <c r="EBY57"/>
      <c r="EBZ57"/>
      <c r="ECA57"/>
      <c r="ECB57"/>
      <c r="ECC57"/>
      <c r="ECD57"/>
      <c r="ECE57"/>
      <c r="ECF57"/>
      <c r="ECG57"/>
      <c r="ECH57"/>
      <c r="ECI57"/>
      <c r="ECJ57"/>
      <c r="ECK57"/>
      <c r="ECL57"/>
      <c r="ECM57"/>
      <c r="ECN57"/>
      <c r="ECO57"/>
      <c r="ECP57"/>
      <c r="ECQ57"/>
      <c r="ECR57"/>
      <c r="ECS57"/>
      <c r="ECT57"/>
      <c r="ECU57"/>
      <c r="ECV57"/>
      <c r="ECW57"/>
      <c r="ECX57"/>
      <c r="ECY57"/>
      <c r="ECZ57"/>
      <c r="EDA57"/>
      <c r="EDB57"/>
      <c r="EDC57"/>
      <c r="EDD57"/>
      <c r="EDE57"/>
      <c r="EDF57"/>
      <c r="EDG57"/>
      <c r="EDH57"/>
      <c r="EDI57"/>
      <c r="EDJ57"/>
      <c r="EDK57"/>
      <c r="EDL57"/>
      <c r="EDM57"/>
      <c r="EDN57"/>
      <c r="EDO57"/>
      <c r="EDP57"/>
      <c r="EDQ57"/>
      <c r="EDR57"/>
      <c r="EDS57"/>
      <c r="EDT57"/>
      <c r="EDU57"/>
      <c r="EDV57"/>
      <c r="EDW57"/>
      <c r="EDX57"/>
      <c r="EDY57"/>
      <c r="EDZ57"/>
      <c r="EEA57"/>
      <c r="EEB57"/>
      <c r="EEC57"/>
      <c r="EED57"/>
      <c r="EEE57"/>
      <c r="EEF57"/>
      <c r="EEG57"/>
      <c r="EEH57"/>
      <c r="EEI57"/>
      <c r="EEJ57"/>
      <c r="EEK57"/>
      <c r="EEL57"/>
      <c r="EEM57"/>
      <c r="EEN57"/>
      <c r="EEO57"/>
      <c r="EEP57"/>
      <c r="EEQ57"/>
      <c r="EER57"/>
      <c r="EES57"/>
      <c r="EET57"/>
      <c r="EEU57"/>
      <c r="EEV57"/>
      <c r="EEW57"/>
      <c r="EEX57"/>
      <c r="EEY57"/>
      <c r="EEZ57"/>
      <c r="EFA57"/>
      <c r="EFB57"/>
      <c r="EFC57"/>
      <c r="EFD57"/>
      <c r="EFE57"/>
      <c r="EFF57"/>
      <c r="EFG57"/>
      <c r="EFH57"/>
      <c r="EFI57"/>
      <c r="EFJ57"/>
      <c r="EFK57"/>
      <c r="EFL57"/>
      <c r="EFM57"/>
      <c r="EFN57"/>
      <c r="EFO57"/>
      <c r="EFP57"/>
      <c r="EFQ57"/>
      <c r="EFR57"/>
      <c r="EFS57"/>
      <c r="EFT57"/>
      <c r="EFU57"/>
      <c r="EFV57"/>
      <c r="EFW57"/>
      <c r="EFX57"/>
      <c r="EFY57"/>
      <c r="EFZ57"/>
      <c r="EGA57"/>
      <c r="EGB57"/>
      <c r="EGC57"/>
      <c r="EGD57"/>
      <c r="EGE57"/>
      <c r="EGF57"/>
      <c r="EGG57"/>
      <c r="EGH57"/>
      <c r="EGI57"/>
      <c r="EGJ57"/>
      <c r="EGK57"/>
      <c r="EGL57"/>
      <c r="EGM57"/>
      <c r="EGN57"/>
      <c r="EGO57"/>
      <c r="EGP57"/>
      <c r="EGQ57"/>
      <c r="EGR57"/>
      <c r="EGS57"/>
      <c r="EGT57"/>
      <c r="EGU57"/>
      <c r="EGV57"/>
      <c r="EGW57"/>
      <c r="EGX57"/>
      <c r="EGY57"/>
      <c r="EGZ57"/>
      <c r="EHA57"/>
      <c r="EHB57"/>
      <c r="EHC57"/>
      <c r="EHD57"/>
      <c r="EHE57"/>
      <c r="EHF57"/>
      <c r="EHG57"/>
      <c r="EHH57"/>
      <c r="EHI57"/>
      <c r="EHJ57"/>
      <c r="EHK57"/>
      <c r="EHL57"/>
      <c r="EHM57"/>
      <c r="EHN57"/>
      <c r="EHO57"/>
      <c r="EHP57"/>
      <c r="EHQ57"/>
      <c r="EHR57"/>
      <c r="EHS57"/>
      <c r="EHT57"/>
      <c r="EHU57"/>
      <c r="EHV57"/>
      <c r="EHW57"/>
      <c r="EHX57"/>
      <c r="EHY57"/>
      <c r="EHZ57"/>
      <c r="EIA57"/>
      <c r="EIB57"/>
      <c r="EIC57"/>
      <c r="EID57"/>
      <c r="EIE57"/>
      <c r="EIF57"/>
      <c r="EIG57"/>
      <c r="EIH57"/>
      <c r="EII57"/>
      <c r="EIJ57"/>
      <c r="EIK57"/>
      <c r="EIL57"/>
      <c r="EIM57"/>
      <c r="EIN57"/>
      <c r="EIO57"/>
      <c r="EIP57"/>
      <c r="EIQ57"/>
      <c r="EIR57"/>
      <c r="EIS57"/>
      <c r="EIT57"/>
      <c r="EIU57"/>
      <c r="EIV57"/>
      <c r="EIW57"/>
      <c r="EIX57"/>
      <c r="EIY57"/>
      <c r="EIZ57"/>
      <c r="EJA57"/>
      <c r="EJB57"/>
      <c r="EJC57"/>
      <c r="EJD57"/>
      <c r="EJE57"/>
      <c r="EJF57"/>
      <c r="EJG57"/>
      <c r="EJH57"/>
      <c r="EJI57"/>
      <c r="EJJ57"/>
      <c r="EJK57"/>
      <c r="EJL57"/>
      <c r="EJM57"/>
      <c r="EJN57"/>
      <c r="EJO57"/>
      <c r="EJP57"/>
      <c r="EJQ57"/>
      <c r="EJR57"/>
      <c r="EJS57"/>
      <c r="EJT57"/>
      <c r="EJU57"/>
      <c r="EJV57"/>
      <c r="EJW57"/>
      <c r="EJX57"/>
      <c r="EJY57"/>
      <c r="EJZ57"/>
      <c r="EKA57"/>
      <c r="EKB57"/>
      <c r="EKC57"/>
      <c r="EKD57"/>
      <c r="EKE57"/>
      <c r="EKF57"/>
      <c r="EKG57"/>
      <c r="EKH57"/>
      <c r="EKI57"/>
      <c r="EKJ57"/>
      <c r="EKK57"/>
      <c r="EKL57"/>
      <c r="EKM57"/>
      <c r="EKN57"/>
      <c r="EKO57"/>
      <c r="EKP57"/>
      <c r="EKQ57"/>
      <c r="EKR57"/>
      <c r="EKS57"/>
      <c r="EKT57"/>
      <c r="EKU57"/>
      <c r="EKV57"/>
      <c r="EKW57"/>
      <c r="EKX57"/>
      <c r="EKY57"/>
      <c r="EKZ57"/>
      <c r="ELA57"/>
      <c r="ELB57"/>
      <c r="ELC57"/>
      <c r="ELD57"/>
      <c r="ELE57"/>
      <c r="ELF57"/>
      <c r="ELG57"/>
      <c r="ELH57"/>
      <c r="ELI57"/>
      <c r="ELJ57"/>
      <c r="ELK57"/>
      <c r="ELL57"/>
      <c r="ELM57"/>
      <c r="ELN57"/>
      <c r="ELO57"/>
      <c r="ELP57"/>
      <c r="ELQ57"/>
      <c r="ELR57"/>
      <c r="ELS57"/>
      <c r="ELT57"/>
      <c r="ELU57"/>
      <c r="ELV57"/>
      <c r="ELW57"/>
      <c r="ELX57"/>
      <c r="ELY57"/>
      <c r="ELZ57"/>
      <c r="EMA57"/>
      <c r="EMB57"/>
      <c r="EMC57"/>
      <c r="EMD57"/>
      <c r="EME57"/>
      <c r="EMF57"/>
      <c r="EMG57"/>
      <c r="EMH57"/>
      <c r="EMI57"/>
      <c r="EMJ57"/>
      <c r="EMK57"/>
      <c r="EML57"/>
      <c r="EMM57"/>
      <c r="EMN57"/>
      <c r="EMO57"/>
      <c r="EMP57"/>
      <c r="EMQ57"/>
      <c r="EMR57"/>
      <c r="EMS57"/>
      <c r="EMT57"/>
      <c r="EMU57"/>
      <c r="EMV57"/>
      <c r="EMW57"/>
      <c r="EMX57"/>
      <c r="EMY57"/>
      <c r="EMZ57"/>
      <c r="ENA57"/>
      <c r="ENB57"/>
      <c r="ENC57"/>
      <c r="END57"/>
      <c r="ENE57"/>
      <c r="ENF57"/>
      <c r="ENG57"/>
      <c r="ENH57"/>
      <c r="ENI57"/>
      <c r="ENJ57"/>
      <c r="ENK57"/>
      <c r="ENL57"/>
      <c r="ENM57"/>
      <c r="ENN57"/>
      <c r="ENO57"/>
      <c r="ENP57"/>
      <c r="ENQ57"/>
      <c r="ENR57"/>
      <c r="ENS57"/>
      <c r="ENT57"/>
      <c r="ENU57"/>
      <c r="ENV57"/>
      <c r="ENW57"/>
      <c r="ENX57"/>
      <c r="ENY57"/>
      <c r="ENZ57"/>
      <c r="EOA57"/>
      <c r="EOB57"/>
      <c r="EOC57"/>
      <c r="EOD57"/>
      <c r="EOE57"/>
      <c r="EOF57"/>
      <c r="EOG57"/>
      <c r="EOH57"/>
      <c r="EOI57"/>
      <c r="EOJ57"/>
      <c r="EOK57"/>
      <c r="EOL57"/>
      <c r="EOM57"/>
      <c r="EON57"/>
      <c r="EOO57"/>
      <c r="EOP57"/>
      <c r="EOQ57"/>
      <c r="EOR57"/>
      <c r="EOS57"/>
      <c r="EOT57"/>
      <c r="EOU57"/>
      <c r="EOV57"/>
      <c r="EOW57"/>
      <c r="EOX57"/>
      <c r="EOY57"/>
      <c r="EOZ57"/>
      <c r="EPA57"/>
      <c r="EPB57"/>
      <c r="EPC57"/>
      <c r="EPD57"/>
      <c r="EPE57"/>
      <c r="EPF57"/>
      <c r="EPG57"/>
      <c r="EPH57"/>
      <c r="EPI57"/>
      <c r="EPJ57"/>
      <c r="EPK57"/>
      <c r="EPL57"/>
      <c r="EPM57"/>
      <c r="EPN57"/>
      <c r="EPO57"/>
      <c r="EPP57"/>
      <c r="EPQ57"/>
      <c r="EPR57"/>
      <c r="EPS57"/>
      <c r="EPT57"/>
      <c r="EPU57"/>
      <c r="EPV57"/>
      <c r="EPW57"/>
      <c r="EPX57"/>
      <c r="EPY57"/>
      <c r="EPZ57"/>
      <c r="EQA57"/>
      <c r="EQB57"/>
      <c r="EQC57"/>
      <c r="EQD57"/>
      <c r="EQE57"/>
      <c r="EQF57"/>
      <c r="EQG57"/>
      <c r="EQH57"/>
      <c r="EQI57"/>
      <c r="EQJ57"/>
      <c r="EQK57"/>
      <c r="EQL57"/>
      <c r="EQM57"/>
      <c r="EQN57"/>
      <c r="EQO57"/>
      <c r="EQP57"/>
      <c r="EQQ57"/>
      <c r="EQR57"/>
      <c r="EQS57"/>
      <c r="EQT57"/>
      <c r="EQU57"/>
      <c r="EQV57"/>
      <c r="EQW57"/>
      <c r="EQX57"/>
      <c r="EQY57"/>
      <c r="EQZ57"/>
      <c r="ERA57"/>
      <c r="ERB57"/>
      <c r="ERC57"/>
      <c r="ERD57"/>
      <c r="ERE57"/>
      <c r="ERF57"/>
      <c r="ERG57"/>
      <c r="ERH57"/>
      <c r="ERI57"/>
      <c r="ERJ57"/>
      <c r="ERK57"/>
      <c r="ERL57"/>
      <c r="ERM57"/>
      <c r="ERN57"/>
      <c r="ERO57"/>
      <c r="ERP57"/>
      <c r="ERQ57"/>
      <c r="ERR57"/>
      <c r="ERS57"/>
      <c r="ERT57"/>
      <c r="ERU57"/>
      <c r="ERV57"/>
      <c r="ERW57"/>
      <c r="ERX57"/>
      <c r="ERY57"/>
      <c r="ERZ57"/>
      <c r="ESA57"/>
      <c r="ESB57"/>
      <c r="ESC57"/>
      <c r="ESD57"/>
      <c r="ESE57"/>
      <c r="ESF57"/>
      <c r="ESG57"/>
      <c r="ESH57"/>
      <c r="ESI57"/>
      <c r="ESJ57"/>
      <c r="ESK57"/>
      <c r="ESL57"/>
      <c r="ESM57"/>
      <c r="ESN57"/>
      <c r="ESO57"/>
      <c r="ESP57"/>
      <c r="ESQ57"/>
      <c r="ESR57"/>
      <c r="ESS57"/>
      <c r="EST57"/>
      <c r="ESU57"/>
      <c r="ESV57"/>
      <c r="ESW57"/>
      <c r="ESX57"/>
      <c r="ESY57"/>
      <c r="ESZ57"/>
      <c r="ETA57"/>
      <c r="ETB57"/>
      <c r="ETC57"/>
      <c r="ETD57"/>
      <c r="ETE57"/>
      <c r="ETF57"/>
      <c r="ETG57"/>
      <c r="ETH57"/>
      <c r="ETI57"/>
      <c r="ETJ57"/>
      <c r="ETK57"/>
      <c r="ETL57"/>
      <c r="ETM57"/>
      <c r="ETN57"/>
      <c r="ETO57"/>
      <c r="ETP57"/>
      <c r="ETQ57"/>
      <c r="ETR57"/>
      <c r="ETS57"/>
      <c r="ETT57"/>
      <c r="ETU57"/>
      <c r="ETV57"/>
      <c r="ETW57"/>
      <c r="ETX57"/>
      <c r="ETY57"/>
      <c r="ETZ57"/>
      <c r="EUA57"/>
      <c r="EUB57"/>
      <c r="EUC57"/>
      <c r="EUD57"/>
      <c r="EUE57"/>
      <c r="EUF57"/>
      <c r="EUG57"/>
      <c r="EUH57"/>
      <c r="EUI57"/>
      <c r="EUJ57"/>
      <c r="EUK57"/>
      <c r="EUL57"/>
      <c r="EUM57"/>
      <c r="EUN57"/>
      <c r="EUO57"/>
      <c r="EUP57"/>
      <c r="EUQ57"/>
      <c r="EUR57"/>
      <c r="EUS57"/>
      <c r="EUT57"/>
      <c r="EUU57"/>
      <c r="EUV57"/>
      <c r="EUW57"/>
      <c r="EUX57"/>
      <c r="EUY57"/>
      <c r="EUZ57"/>
      <c r="EVA57"/>
      <c r="EVB57"/>
      <c r="EVC57"/>
      <c r="EVD57"/>
      <c r="EVE57"/>
      <c r="EVF57"/>
      <c r="EVG57"/>
      <c r="EVH57"/>
      <c r="EVI57"/>
      <c r="EVJ57"/>
      <c r="EVK57"/>
      <c r="EVL57"/>
      <c r="EVM57"/>
      <c r="EVN57"/>
      <c r="EVO57"/>
      <c r="EVP57"/>
      <c r="EVQ57"/>
      <c r="EVR57"/>
      <c r="EVS57"/>
      <c r="EVT57"/>
      <c r="EVU57"/>
      <c r="EVV57"/>
      <c r="EVW57"/>
      <c r="EVX57"/>
      <c r="EVY57"/>
      <c r="EVZ57"/>
      <c r="EWA57"/>
      <c r="EWB57"/>
      <c r="EWC57"/>
      <c r="EWD57"/>
      <c r="EWE57"/>
      <c r="EWF57"/>
      <c r="EWG57"/>
      <c r="EWH57"/>
      <c r="EWI57"/>
      <c r="EWJ57"/>
      <c r="EWK57"/>
      <c r="EWL57"/>
      <c r="EWM57"/>
      <c r="EWN57"/>
      <c r="EWO57"/>
      <c r="EWP57"/>
      <c r="EWQ57"/>
      <c r="EWR57"/>
      <c r="EWS57"/>
      <c r="EWT57"/>
      <c r="EWU57"/>
      <c r="EWV57"/>
      <c r="EWW57"/>
      <c r="EWX57"/>
      <c r="EWY57"/>
      <c r="EWZ57"/>
      <c r="EXA57"/>
      <c r="EXB57"/>
      <c r="EXC57"/>
      <c r="EXD57"/>
      <c r="EXE57"/>
      <c r="EXF57"/>
      <c r="EXG57"/>
      <c r="EXH57"/>
      <c r="EXI57"/>
      <c r="EXJ57"/>
      <c r="EXK57"/>
      <c r="EXL57"/>
      <c r="EXM57"/>
      <c r="EXN57"/>
      <c r="EXO57"/>
      <c r="EXP57"/>
      <c r="EXQ57"/>
      <c r="EXR57"/>
      <c r="EXS57"/>
      <c r="EXT57"/>
      <c r="EXU57"/>
      <c r="EXV57"/>
      <c r="EXW57"/>
      <c r="EXX57"/>
      <c r="EXY57"/>
      <c r="EXZ57"/>
      <c r="EYA57"/>
      <c r="EYB57"/>
      <c r="EYC57"/>
      <c r="EYD57"/>
      <c r="EYE57"/>
      <c r="EYF57"/>
      <c r="EYG57"/>
      <c r="EYH57"/>
      <c r="EYI57"/>
      <c r="EYJ57"/>
      <c r="EYK57"/>
      <c r="EYL57"/>
      <c r="EYM57"/>
      <c r="EYN57"/>
      <c r="EYO57"/>
      <c r="EYP57"/>
      <c r="EYQ57"/>
      <c r="EYR57"/>
      <c r="EYS57"/>
      <c r="EYT57"/>
      <c r="EYU57"/>
      <c r="EYV57"/>
      <c r="EYW57"/>
      <c r="EYX57"/>
      <c r="EYY57"/>
      <c r="EYZ57"/>
      <c r="EZA57"/>
      <c r="EZB57"/>
      <c r="EZC57"/>
      <c r="EZD57"/>
      <c r="EZE57"/>
      <c r="EZF57"/>
      <c r="EZG57"/>
      <c r="EZH57"/>
      <c r="EZI57"/>
      <c r="EZJ57"/>
      <c r="EZK57"/>
      <c r="EZL57"/>
      <c r="EZM57"/>
      <c r="EZN57"/>
      <c r="EZO57"/>
      <c r="EZP57"/>
      <c r="EZQ57"/>
      <c r="EZR57"/>
      <c r="EZS57"/>
      <c r="EZT57"/>
      <c r="EZU57"/>
      <c r="EZV57"/>
      <c r="EZW57"/>
      <c r="EZX57"/>
      <c r="EZY57"/>
      <c r="EZZ57"/>
      <c r="FAA57"/>
      <c r="FAB57"/>
      <c r="FAC57"/>
      <c r="FAD57"/>
      <c r="FAE57"/>
      <c r="FAF57"/>
      <c r="FAG57"/>
      <c r="FAH57"/>
      <c r="FAI57"/>
      <c r="FAJ57"/>
      <c r="FAK57"/>
      <c r="FAL57"/>
      <c r="FAM57"/>
      <c r="FAN57"/>
      <c r="FAO57"/>
      <c r="FAP57"/>
      <c r="FAQ57"/>
      <c r="FAR57"/>
      <c r="FAS57"/>
      <c r="FAT57"/>
      <c r="FAU57"/>
      <c r="FAV57"/>
      <c r="FAW57"/>
      <c r="FAX57"/>
      <c r="FAY57"/>
      <c r="FAZ57"/>
      <c r="FBA57"/>
      <c r="FBB57"/>
      <c r="FBC57"/>
      <c r="FBD57"/>
      <c r="FBE57"/>
      <c r="FBF57"/>
      <c r="FBG57"/>
      <c r="FBH57"/>
      <c r="FBI57"/>
      <c r="FBJ57"/>
      <c r="FBK57"/>
      <c r="FBL57"/>
      <c r="FBM57"/>
      <c r="FBN57"/>
      <c r="FBO57"/>
      <c r="FBP57"/>
      <c r="FBQ57"/>
      <c r="FBR57"/>
      <c r="FBS57"/>
      <c r="FBT57"/>
      <c r="FBU57"/>
      <c r="FBV57"/>
      <c r="FBW57"/>
      <c r="FBX57"/>
      <c r="FBY57"/>
      <c r="FBZ57"/>
      <c r="FCA57"/>
      <c r="FCB57"/>
      <c r="FCC57"/>
      <c r="FCD57"/>
      <c r="FCE57"/>
      <c r="FCF57"/>
      <c r="FCG57"/>
      <c r="FCH57"/>
      <c r="FCI57"/>
      <c r="FCJ57"/>
      <c r="FCK57"/>
      <c r="FCL57"/>
      <c r="FCM57"/>
      <c r="FCN57"/>
      <c r="FCO57"/>
      <c r="FCP57"/>
      <c r="FCQ57"/>
      <c r="FCR57"/>
      <c r="FCS57"/>
      <c r="FCT57"/>
      <c r="FCU57"/>
      <c r="FCV57"/>
      <c r="FCW57"/>
      <c r="FCX57"/>
      <c r="FCY57"/>
      <c r="FCZ57"/>
      <c r="FDA57"/>
      <c r="FDB57"/>
      <c r="FDC57"/>
      <c r="FDD57"/>
      <c r="FDE57"/>
      <c r="FDF57"/>
      <c r="FDG57"/>
      <c r="FDH57"/>
      <c r="FDI57"/>
      <c r="FDJ57"/>
      <c r="FDK57"/>
      <c r="FDL57"/>
      <c r="FDM57"/>
      <c r="FDN57"/>
      <c r="FDO57"/>
      <c r="FDP57"/>
      <c r="FDQ57"/>
      <c r="FDR57"/>
      <c r="FDS57"/>
      <c r="FDT57"/>
      <c r="FDU57"/>
      <c r="FDV57"/>
      <c r="FDW57"/>
      <c r="FDX57"/>
      <c r="FDY57"/>
      <c r="FDZ57"/>
      <c r="FEA57"/>
      <c r="FEB57"/>
      <c r="FEC57"/>
      <c r="FED57"/>
      <c r="FEE57"/>
      <c r="FEF57"/>
      <c r="FEG57"/>
      <c r="FEH57"/>
      <c r="FEI57"/>
      <c r="FEJ57"/>
      <c r="FEK57"/>
      <c r="FEL57"/>
      <c r="FEM57"/>
      <c r="FEN57"/>
      <c r="FEO57"/>
      <c r="FEP57"/>
      <c r="FEQ57"/>
      <c r="FER57"/>
      <c r="FES57"/>
      <c r="FET57"/>
      <c r="FEU57"/>
      <c r="FEV57"/>
      <c r="FEW57"/>
      <c r="FEX57"/>
      <c r="FEY57"/>
      <c r="FEZ57"/>
      <c r="FFA57"/>
      <c r="FFB57"/>
      <c r="FFC57"/>
      <c r="FFD57"/>
      <c r="FFE57"/>
      <c r="FFF57"/>
      <c r="FFG57"/>
      <c r="FFH57"/>
      <c r="FFI57"/>
      <c r="FFJ57"/>
      <c r="FFK57"/>
      <c r="FFL57"/>
      <c r="FFM57"/>
      <c r="FFN57"/>
      <c r="FFO57"/>
      <c r="FFP57"/>
      <c r="FFQ57"/>
      <c r="FFR57"/>
      <c r="FFS57"/>
      <c r="FFT57"/>
      <c r="FFU57"/>
      <c r="FFV57"/>
      <c r="FFW57"/>
      <c r="FFX57"/>
      <c r="FFY57"/>
      <c r="FFZ57"/>
      <c r="FGA57"/>
      <c r="FGB57"/>
      <c r="FGC57"/>
      <c r="FGD57"/>
      <c r="FGE57"/>
      <c r="FGF57"/>
      <c r="FGG57"/>
      <c r="FGH57"/>
      <c r="FGI57"/>
      <c r="FGJ57"/>
      <c r="FGK57"/>
      <c r="FGL57"/>
      <c r="FGM57"/>
      <c r="FGN57"/>
      <c r="FGO57"/>
      <c r="FGP57"/>
      <c r="FGQ57"/>
      <c r="FGR57"/>
      <c r="FGS57"/>
      <c r="FGT57"/>
      <c r="FGU57"/>
      <c r="FGV57"/>
      <c r="FGW57"/>
      <c r="FGX57"/>
      <c r="FGY57"/>
      <c r="FGZ57"/>
      <c r="FHA57"/>
      <c r="FHB57"/>
      <c r="FHC57"/>
      <c r="FHD57"/>
      <c r="FHE57"/>
      <c r="FHF57"/>
      <c r="FHG57"/>
      <c r="FHH57"/>
      <c r="FHI57"/>
      <c r="FHJ57"/>
      <c r="FHK57"/>
      <c r="FHL57"/>
      <c r="FHM57"/>
      <c r="FHN57"/>
      <c r="FHO57"/>
      <c r="FHP57"/>
      <c r="FHQ57"/>
      <c r="FHR57"/>
      <c r="FHS57"/>
      <c r="FHT57"/>
      <c r="FHU57"/>
      <c r="FHV57"/>
      <c r="FHW57"/>
      <c r="FHX57"/>
      <c r="FHY57"/>
      <c r="FHZ57"/>
      <c r="FIA57"/>
      <c r="FIB57"/>
      <c r="FIC57"/>
      <c r="FID57"/>
      <c r="FIE57"/>
      <c r="FIF57"/>
      <c r="FIG57"/>
      <c r="FIH57"/>
      <c r="FII57"/>
      <c r="FIJ57"/>
      <c r="FIK57"/>
      <c r="FIL57"/>
      <c r="FIM57"/>
      <c r="FIN57"/>
      <c r="FIO57"/>
      <c r="FIP57"/>
      <c r="FIQ57"/>
      <c r="FIR57"/>
      <c r="FIS57"/>
      <c r="FIT57"/>
      <c r="FIU57"/>
      <c r="FIV57"/>
      <c r="FIW57"/>
      <c r="FIX57"/>
      <c r="FIY57"/>
      <c r="FIZ57"/>
      <c r="FJA57"/>
      <c r="FJB57"/>
      <c r="FJC57"/>
      <c r="FJD57"/>
      <c r="FJE57"/>
      <c r="FJF57"/>
      <c r="FJG57"/>
      <c r="FJH57"/>
      <c r="FJI57"/>
      <c r="FJJ57"/>
      <c r="FJK57"/>
      <c r="FJL57"/>
      <c r="FJM57"/>
      <c r="FJN57"/>
      <c r="FJO57"/>
      <c r="FJP57"/>
      <c r="FJQ57"/>
      <c r="FJR57"/>
      <c r="FJS57"/>
      <c r="FJT57"/>
      <c r="FJU57"/>
      <c r="FJV57"/>
      <c r="FJW57"/>
      <c r="FJX57"/>
      <c r="FJY57"/>
      <c r="FJZ57"/>
      <c r="FKA57"/>
      <c r="FKB57"/>
      <c r="FKC57"/>
      <c r="FKD57"/>
      <c r="FKE57"/>
      <c r="FKF57"/>
      <c r="FKG57"/>
      <c r="FKH57"/>
      <c r="FKI57"/>
      <c r="FKJ57"/>
      <c r="FKK57"/>
      <c r="FKL57"/>
      <c r="FKM57"/>
      <c r="FKN57"/>
      <c r="FKO57"/>
      <c r="FKP57"/>
      <c r="FKQ57"/>
      <c r="FKR57"/>
      <c r="FKS57"/>
      <c r="FKT57"/>
      <c r="FKU57"/>
      <c r="FKV57"/>
      <c r="FKW57"/>
      <c r="FKX57"/>
      <c r="FKY57"/>
      <c r="FKZ57"/>
      <c r="FLA57"/>
      <c r="FLB57"/>
      <c r="FLC57"/>
      <c r="FLD57"/>
      <c r="FLE57"/>
      <c r="FLF57"/>
      <c r="FLG57"/>
      <c r="FLH57"/>
      <c r="FLI57"/>
      <c r="FLJ57"/>
      <c r="FLK57"/>
      <c r="FLL57"/>
      <c r="FLM57"/>
      <c r="FLN57"/>
      <c r="FLO57"/>
      <c r="FLP57"/>
      <c r="FLQ57"/>
      <c r="FLR57"/>
      <c r="FLS57"/>
      <c r="FLT57"/>
      <c r="FLU57"/>
      <c r="FLV57"/>
      <c r="FLW57"/>
      <c r="FLX57"/>
      <c r="FLY57"/>
      <c r="FLZ57"/>
      <c r="FMA57"/>
      <c r="FMB57"/>
      <c r="FMC57"/>
      <c r="FMD57"/>
      <c r="FME57"/>
      <c r="FMF57"/>
      <c r="FMG57"/>
      <c r="FMH57"/>
      <c r="FMI57"/>
      <c r="FMJ57"/>
      <c r="FMK57"/>
      <c r="FML57"/>
      <c r="FMM57"/>
      <c r="FMN57"/>
      <c r="FMO57"/>
      <c r="FMP57"/>
      <c r="FMQ57"/>
      <c r="FMR57"/>
      <c r="FMS57"/>
      <c r="FMT57"/>
      <c r="FMU57"/>
      <c r="FMV57"/>
      <c r="FMW57"/>
      <c r="FMX57"/>
      <c r="FMY57"/>
      <c r="FMZ57"/>
      <c r="FNA57"/>
      <c r="FNB57"/>
      <c r="FNC57"/>
      <c r="FND57"/>
      <c r="FNE57"/>
      <c r="FNF57"/>
      <c r="FNG57"/>
      <c r="FNH57"/>
      <c r="FNI57"/>
      <c r="FNJ57"/>
      <c r="FNK57"/>
      <c r="FNL57"/>
      <c r="FNM57"/>
      <c r="FNN57"/>
      <c r="FNO57"/>
      <c r="FNP57"/>
      <c r="FNQ57"/>
      <c r="FNR57"/>
      <c r="FNS57"/>
      <c r="FNT57"/>
      <c r="FNU57"/>
      <c r="FNV57"/>
      <c r="FNW57"/>
      <c r="FNX57"/>
      <c r="FNY57"/>
      <c r="FNZ57"/>
      <c r="FOA57"/>
      <c r="FOB57"/>
      <c r="FOC57"/>
      <c r="FOD57"/>
      <c r="FOE57"/>
      <c r="FOF57"/>
      <c r="FOG57"/>
      <c r="FOH57"/>
      <c r="FOI57"/>
      <c r="FOJ57"/>
      <c r="FOK57"/>
      <c r="FOL57"/>
      <c r="FOM57"/>
      <c r="FON57"/>
      <c r="FOO57"/>
      <c r="FOP57"/>
      <c r="FOQ57"/>
      <c r="FOR57"/>
      <c r="FOS57"/>
      <c r="FOT57"/>
      <c r="FOU57"/>
      <c r="FOV57"/>
      <c r="FOW57"/>
      <c r="FOX57"/>
      <c r="FOY57"/>
      <c r="FOZ57"/>
      <c r="FPA57"/>
      <c r="FPB57"/>
      <c r="FPC57"/>
      <c r="FPD57"/>
      <c r="FPE57"/>
      <c r="FPF57"/>
      <c r="FPG57"/>
      <c r="FPH57"/>
      <c r="FPI57"/>
      <c r="FPJ57"/>
      <c r="FPK57"/>
      <c r="FPL57"/>
      <c r="FPM57"/>
      <c r="FPN57"/>
      <c r="FPO57"/>
      <c r="FPP57"/>
      <c r="FPQ57"/>
      <c r="FPR57"/>
      <c r="FPS57"/>
      <c r="FPT57"/>
      <c r="FPU57"/>
      <c r="FPV57"/>
      <c r="FPW57"/>
      <c r="FPX57"/>
      <c r="FPY57"/>
      <c r="FPZ57"/>
      <c r="FQA57"/>
      <c r="FQB57"/>
      <c r="FQC57"/>
      <c r="FQD57"/>
      <c r="FQE57"/>
      <c r="FQF57"/>
      <c r="FQG57"/>
      <c r="FQH57"/>
      <c r="FQI57"/>
      <c r="FQJ57"/>
      <c r="FQK57"/>
      <c r="FQL57"/>
      <c r="FQM57"/>
      <c r="FQN57"/>
      <c r="FQO57"/>
      <c r="FQP57"/>
      <c r="FQQ57"/>
      <c r="FQR57"/>
      <c r="FQS57"/>
      <c r="FQT57"/>
      <c r="FQU57"/>
      <c r="FQV57"/>
      <c r="FQW57"/>
      <c r="FQX57"/>
      <c r="FQY57"/>
      <c r="FQZ57"/>
      <c r="FRA57"/>
      <c r="FRB57"/>
      <c r="FRC57"/>
      <c r="FRD57"/>
      <c r="FRE57"/>
      <c r="FRF57"/>
      <c r="FRG57"/>
      <c r="FRH57"/>
      <c r="FRI57"/>
      <c r="FRJ57"/>
      <c r="FRK57"/>
      <c r="FRL57"/>
      <c r="FRM57"/>
      <c r="FRN57"/>
      <c r="FRO57"/>
      <c r="FRP57"/>
      <c r="FRQ57"/>
      <c r="FRR57"/>
      <c r="FRS57"/>
      <c r="FRT57"/>
      <c r="FRU57"/>
      <c r="FRV57"/>
      <c r="FRW57"/>
      <c r="FRX57"/>
      <c r="FRY57"/>
      <c r="FRZ57"/>
      <c r="FSA57"/>
      <c r="FSB57"/>
      <c r="FSC57"/>
      <c r="FSD57"/>
      <c r="FSE57"/>
      <c r="FSF57"/>
      <c r="FSG57"/>
      <c r="FSH57"/>
      <c r="FSI57"/>
      <c r="FSJ57"/>
      <c r="FSK57"/>
      <c r="FSL57"/>
      <c r="FSM57"/>
      <c r="FSN57"/>
      <c r="FSO57"/>
      <c r="FSP57"/>
      <c r="FSQ57"/>
      <c r="FSR57"/>
      <c r="FSS57"/>
      <c r="FST57"/>
      <c r="FSU57"/>
      <c r="FSV57"/>
      <c r="FSW57"/>
      <c r="FSX57"/>
      <c r="FSY57"/>
      <c r="FSZ57"/>
      <c r="FTA57"/>
      <c r="FTB57"/>
      <c r="FTC57"/>
      <c r="FTD57"/>
      <c r="FTE57"/>
      <c r="FTF57"/>
      <c r="FTG57"/>
      <c r="FTH57"/>
      <c r="FTI57"/>
      <c r="FTJ57"/>
      <c r="FTK57"/>
      <c r="FTL57"/>
      <c r="FTM57"/>
      <c r="FTN57"/>
      <c r="FTO57"/>
      <c r="FTP57"/>
      <c r="FTQ57"/>
      <c r="FTR57"/>
      <c r="FTS57"/>
      <c r="FTT57"/>
      <c r="FTU57"/>
      <c r="FTV57"/>
      <c r="FTW57"/>
      <c r="FTX57"/>
      <c r="FTY57"/>
      <c r="FTZ57"/>
      <c r="FUA57"/>
      <c r="FUB57"/>
      <c r="FUC57"/>
      <c r="FUD57"/>
      <c r="FUE57"/>
      <c r="FUF57"/>
      <c r="FUG57"/>
      <c r="FUH57"/>
      <c r="FUI57"/>
      <c r="FUJ57"/>
      <c r="FUK57"/>
      <c r="FUL57"/>
      <c r="FUM57"/>
      <c r="FUN57"/>
      <c r="FUO57"/>
      <c r="FUP57"/>
      <c r="FUQ57"/>
      <c r="FUR57"/>
      <c r="FUS57"/>
      <c r="FUT57"/>
      <c r="FUU57"/>
      <c r="FUV57"/>
      <c r="FUW57"/>
      <c r="FUX57"/>
      <c r="FUY57"/>
      <c r="FUZ57"/>
      <c r="FVA57"/>
      <c r="FVB57"/>
      <c r="FVC57"/>
      <c r="FVD57"/>
      <c r="FVE57"/>
      <c r="FVF57"/>
      <c r="FVG57"/>
      <c r="FVH57"/>
      <c r="FVI57"/>
      <c r="FVJ57"/>
      <c r="FVK57"/>
      <c r="FVL57"/>
      <c r="FVM57"/>
      <c r="FVN57"/>
      <c r="FVO57"/>
      <c r="FVP57"/>
      <c r="FVQ57"/>
      <c r="FVR57"/>
      <c r="FVS57"/>
      <c r="FVT57"/>
      <c r="FVU57"/>
      <c r="FVV57"/>
      <c r="FVW57"/>
      <c r="FVX57"/>
      <c r="FVY57"/>
      <c r="FVZ57"/>
      <c r="FWA57"/>
      <c r="FWB57"/>
      <c r="FWC57"/>
      <c r="FWD57"/>
      <c r="FWE57"/>
      <c r="FWF57"/>
      <c r="FWG57"/>
      <c r="FWH57"/>
      <c r="FWI57"/>
      <c r="FWJ57"/>
      <c r="FWK57"/>
      <c r="FWL57"/>
      <c r="FWM57"/>
      <c r="FWN57"/>
      <c r="FWO57"/>
      <c r="FWP57"/>
      <c r="FWQ57"/>
      <c r="FWR57"/>
      <c r="FWS57"/>
      <c r="FWT57"/>
      <c r="FWU57"/>
      <c r="FWV57"/>
      <c r="FWW57"/>
      <c r="FWX57"/>
      <c r="FWY57"/>
      <c r="FWZ57"/>
      <c r="FXA57"/>
      <c r="FXB57"/>
      <c r="FXC57"/>
      <c r="FXD57"/>
      <c r="FXE57"/>
      <c r="FXF57"/>
      <c r="FXG57"/>
      <c r="FXH57"/>
      <c r="FXI57"/>
      <c r="FXJ57"/>
      <c r="FXK57"/>
      <c r="FXL57"/>
      <c r="FXM57"/>
      <c r="FXN57"/>
      <c r="FXO57"/>
      <c r="FXP57"/>
      <c r="FXQ57"/>
      <c r="FXR57"/>
      <c r="FXS57"/>
      <c r="FXT57"/>
      <c r="FXU57"/>
      <c r="FXV57"/>
      <c r="FXW57"/>
      <c r="FXX57"/>
      <c r="FXY57"/>
      <c r="FXZ57"/>
      <c r="FYA57"/>
      <c r="FYB57"/>
      <c r="FYC57"/>
      <c r="FYD57"/>
      <c r="FYE57"/>
      <c r="FYF57"/>
      <c r="FYG57"/>
      <c r="FYH57"/>
      <c r="FYI57"/>
      <c r="FYJ57"/>
      <c r="FYK57"/>
      <c r="FYL57"/>
      <c r="FYM57"/>
      <c r="FYN57"/>
      <c r="FYO57"/>
      <c r="FYP57"/>
      <c r="FYQ57"/>
      <c r="FYR57"/>
      <c r="FYS57"/>
      <c r="FYT57"/>
      <c r="FYU57"/>
      <c r="FYV57"/>
      <c r="FYW57"/>
      <c r="FYX57"/>
      <c r="FYY57"/>
      <c r="FYZ57"/>
      <c r="FZA57"/>
      <c r="FZB57"/>
      <c r="FZC57"/>
      <c r="FZD57"/>
      <c r="FZE57"/>
      <c r="FZF57"/>
      <c r="FZG57"/>
      <c r="FZH57"/>
      <c r="FZI57"/>
      <c r="FZJ57"/>
      <c r="FZK57"/>
      <c r="FZL57"/>
      <c r="FZM57"/>
      <c r="FZN57"/>
      <c r="FZO57"/>
      <c r="FZP57"/>
      <c r="FZQ57"/>
      <c r="FZR57"/>
      <c r="FZS57"/>
      <c r="FZT57"/>
      <c r="FZU57"/>
      <c r="FZV57"/>
      <c r="FZW57"/>
      <c r="FZX57"/>
      <c r="FZY57"/>
      <c r="FZZ57"/>
      <c r="GAA57"/>
      <c r="GAB57"/>
      <c r="GAC57"/>
      <c r="GAD57"/>
      <c r="GAE57"/>
      <c r="GAF57"/>
      <c r="GAG57"/>
      <c r="GAH57"/>
      <c r="GAI57"/>
      <c r="GAJ57"/>
      <c r="GAK57"/>
      <c r="GAL57"/>
      <c r="GAM57"/>
      <c r="GAN57"/>
      <c r="GAO57"/>
      <c r="GAP57"/>
      <c r="GAQ57"/>
      <c r="GAR57"/>
      <c r="GAS57"/>
      <c r="GAT57"/>
      <c r="GAU57"/>
      <c r="GAV57"/>
      <c r="GAW57"/>
      <c r="GAX57"/>
      <c r="GAY57"/>
      <c r="GAZ57"/>
      <c r="GBA57"/>
      <c r="GBB57"/>
      <c r="GBC57"/>
      <c r="GBD57"/>
      <c r="GBE57"/>
      <c r="GBF57"/>
      <c r="GBG57"/>
      <c r="GBH57"/>
      <c r="GBI57"/>
      <c r="GBJ57"/>
      <c r="GBK57"/>
      <c r="GBL57"/>
      <c r="GBM57"/>
      <c r="GBN57"/>
      <c r="GBO57"/>
      <c r="GBP57"/>
      <c r="GBQ57"/>
      <c r="GBR57"/>
      <c r="GBS57"/>
      <c r="GBT57"/>
      <c r="GBU57"/>
      <c r="GBV57"/>
      <c r="GBW57"/>
      <c r="GBX57"/>
      <c r="GBY57"/>
      <c r="GBZ57"/>
      <c r="GCA57"/>
      <c r="GCB57"/>
      <c r="GCC57"/>
      <c r="GCD57"/>
      <c r="GCE57"/>
      <c r="GCF57"/>
      <c r="GCG57"/>
      <c r="GCH57"/>
      <c r="GCI57"/>
      <c r="GCJ57"/>
      <c r="GCK57"/>
      <c r="GCL57"/>
      <c r="GCM57"/>
      <c r="GCN57"/>
      <c r="GCO57"/>
      <c r="GCP57"/>
      <c r="GCQ57"/>
      <c r="GCR57"/>
      <c r="GCS57"/>
      <c r="GCT57"/>
      <c r="GCU57"/>
      <c r="GCV57"/>
      <c r="GCW57"/>
      <c r="GCX57"/>
      <c r="GCY57"/>
      <c r="GCZ57"/>
      <c r="GDA57"/>
      <c r="GDB57"/>
      <c r="GDC57"/>
      <c r="GDD57"/>
      <c r="GDE57"/>
      <c r="GDF57"/>
      <c r="GDG57"/>
      <c r="GDH57"/>
      <c r="GDI57"/>
      <c r="GDJ57"/>
      <c r="GDK57"/>
      <c r="GDL57"/>
      <c r="GDM57"/>
      <c r="GDN57"/>
      <c r="GDO57"/>
      <c r="GDP57"/>
      <c r="GDQ57"/>
      <c r="GDR57"/>
      <c r="GDS57"/>
      <c r="GDT57"/>
      <c r="GDU57"/>
      <c r="GDV57"/>
      <c r="GDW57"/>
      <c r="GDX57"/>
      <c r="GDY57"/>
      <c r="GDZ57"/>
      <c r="GEA57"/>
      <c r="GEB57"/>
      <c r="GEC57"/>
      <c r="GED57"/>
      <c r="GEE57"/>
      <c r="GEF57"/>
      <c r="GEG57"/>
      <c r="GEH57"/>
      <c r="GEI57"/>
      <c r="GEJ57"/>
      <c r="GEK57"/>
      <c r="GEL57"/>
      <c r="GEM57"/>
      <c r="GEN57"/>
      <c r="GEO57"/>
      <c r="GEP57"/>
      <c r="GEQ57"/>
      <c r="GER57"/>
      <c r="GES57"/>
      <c r="GET57"/>
      <c r="GEU57"/>
      <c r="GEV57"/>
      <c r="GEW57"/>
      <c r="GEX57"/>
      <c r="GEY57"/>
      <c r="GEZ57"/>
      <c r="GFA57"/>
      <c r="GFB57"/>
      <c r="GFC57"/>
      <c r="GFD57"/>
      <c r="GFE57"/>
      <c r="GFF57"/>
      <c r="GFG57"/>
      <c r="GFH57"/>
      <c r="GFI57"/>
      <c r="GFJ57"/>
      <c r="GFK57"/>
      <c r="GFL57"/>
      <c r="GFM57"/>
      <c r="GFN57"/>
      <c r="GFO57"/>
      <c r="GFP57"/>
      <c r="GFQ57"/>
      <c r="GFR57"/>
      <c r="GFS57"/>
      <c r="GFT57"/>
      <c r="GFU57"/>
      <c r="GFV57"/>
      <c r="GFW57"/>
      <c r="GFX57"/>
      <c r="GFY57"/>
      <c r="GFZ57"/>
      <c r="GGA57"/>
      <c r="GGB57"/>
      <c r="GGC57"/>
      <c r="GGD57"/>
      <c r="GGE57"/>
      <c r="GGF57"/>
      <c r="GGG57"/>
      <c r="GGH57"/>
      <c r="GGI57"/>
      <c r="GGJ57"/>
      <c r="GGK57"/>
      <c r="GGL57"/>
      <c r="GGM57"/>
      <c r="GGN57"/>
      <c r="GGO57"/>
      <c r="GGP57"/>
      <c r="GGQ57"/>
      <c r="GGR57"/>
      <c r="GGS57"/>
      <c r="GGT57"/>
      <c r="GGU57"/>
      <c r="GGV57"/>
      <c r="GGW57"/>
      <c r="GGX57"/>
      <c r="GGY57"/>
      <c r="GGZ57"/>
      <c r="GHA57"/>
      <c r="GHB57"/>
      <c r="GHC57"/>
      <c r="GHD57"/>
      <c r="GHE57"/>
      <c r="GHF57"/>
      <c r="GHG57"/>
      <c r="GHH57"/>
      <c r="GHI57"/>
      <c r="GHJ57"/>
      <c r="GHK57"/>
      <c r="GHL57"/>
      <c r="GHM57"/>
      <c r="GHN57"/>
      <c r="GHO57"/>
      <c r="GHP57"/>
      <c r="GHQ57"/>
      <c r="GHR57"/>
      <c r="GHS57"/>
      <c r="GHT57"/>
      <c r="GHU57"/>
      <c r="GHV57"/>
      <c r="GHW57"/>
      <c r="GHX57"/>
      <c r="GHY57"/>
      <c r="GHZ57"/>
      <c r="GIA57"/>
      <c r="GIB57"/>
      <c r="GIC57"/>
      <c r="GID57"/>
      <c r="GIE57"/>
      <c r="GIF57"/>
      <c r="GIG57"/>
      <c r="GIH57"/>
      <c r="GII57"/>
      <c r="GIJ57"/>
      <c r="GIK57"/>
      <c r="GIL57"/>
      <c r="GIM57"/>
      <c r="GIN57"/>
      <c r="GIO57"/>
      <c r="GIP57"/>
      <c r="GIQ57"/>
      <c r="GIR57"/>
      <c r="GIS57"/>
      <c r="GIT57"/>
      <c r="GIU57"/>
      <c r="GIV57"/>
      <c r="GIW57"/>
      <c r="GIX57"/>
      <c r="GIY57"/>
      <c r="GIZ57"/>
      <c r="GJA57"/>
      <c r="GJB57"/>
      <c r="GJC57"/>
      <c r="GJD57"/>
      <c r="GJE57"/>
      <c r="GJF57"/>
      <c r="GJG57"/>
      <c r="GJH57"/>
      <c r="GJI57"/>
      <c r="GJJ57"/>
      <c r="GJK57"/>
      <c r="GJL57"/>
      <c r="GJM57"/>
      <c r="GJN57"/>
      <c r="GJO57"/>
      <c r="GJP57"/>
      <c r="GJQ57"/>
      <c r="GJR57"/>
      <c r="GJS57"/>
      <c r="GJT57"/>
      <c r="GJU57"/>
      <c r="GJV57"/>
      <c r="GJW57"/>
      <c r="GJX57"/>
      <c r="GJY57"/>
      <c r="GJZ57"/>
      <c r="GKA57"/>
      <c r="GKB57"/>
      <c r="GKC57"/>
      <c r="GKD57"/>
      <c r="GKE57"/>
      <c r="GKF57"/>
      <c r="GKG57"/>
      <c r="GKH57"/>
      <c r="GKI57"/>
      <c r="GKJ57"/>
      <c r="GKK57"/>
      <c r="GKL57"/>
      <c r="GKM57"/>
      <c r="GKN57"/>
      <c r="GKO57"/>
      <c r="GKP57"/>
      <c r="GKQ57"/>
      <c r="GKR57"/>
      <c r="GKS57"/>
      <c r="GKT57"/>
      <c r="GKU57"/>
      <c r="GKV57"/>
      <c r="GKW57"/>
      <c r="GKX57"/>
      <c r="GKY57"/>
      <c r="GKZ57"/>
      <c r="GLA57"/>
      <c r="GLB57"/>
      <c r="GLC57"/>
      <c r="GLD57"/>
      <c r="GLE57"/>
      <c r="GLF57"/>
      <c r="GLG57"/>
      <c r="GLH57"/>
      <c r="GLI57"/>
      <c r="GLJ57"/>
      <c r="GLK57"/>
      <c r="GLL57"/>
      <c r="GLM57"/>
      <c r="GLN57"/>
      <c r="GLO57"/>
      <c r="GLP57"/>
      <c r="GLQ57"/>
      <c r="GLR57"/>
      <c r="GLS57"/>
      <c r="GLT57"/>
      <c r="GLU57"/>
      <c r="GLV57"/>
      <c r="GLW57"/>
      <c r="GLX57"/>
      <c r="GLY57"/>
      <c r="GLZ57"/>
      <c r="GMA57"/>
      <c r="GMB57"/>
      <c r="GMC57"/>
      <c r="GMD57"/>
      <c r="GME57"/>
      <c r="GMF57"/>
      <c r="GMG57"/>
      <c r="GMH57"/>
      <c r="GMI57"/>
      <c r="GMJ57"/>
      <c r="GMK57"/>
      <c r="GML57"/>
      <c r="GMM57"/>
      <c r="GMN57"/>
      <c r="GMO57"/>
      <c r="GMP57"/>
      <c r="GMQ57"/>
      <c r="GMR57"/>
      <c r="GMS57"/>
      <c r="GMT57"/>
      <c r="GMU57"/>
      <c r="GMV57"/>
      <c r="GMW57"/>
      <c r="GMX57"/>
      <c r="GMY57"/>
      <c r="GMZ57"/>
      <c r="GNA57"/>
      <c r="GNB57"/>
      <c r="GNC57"/>
      <c r="GND57"/>
      <c r="GNE57"/>
      <c r="GNF57"/>
      <c r="GNG57"/>
      <c r="GNH57"/>
      <c r="GNI57"/>
      <c r="GNJ57"/>
      <c r="GNK57"/>
      <c r="GNL57"/>
      <c r="GNM57"/>
      <c r="GNN57"/>
      <c r="GNO57"/>
      <c r="GNP57"/>
      <c r="GNQ57"/>
      <c r="GNR57"/>
      <c r="GNS57"/>
      <c r="GNT57"/>
      <c r="GNU57"/>
      <c r="GNV57"/>
      <c r="GNW57"/>
      <c r="GNX57"/>
      <c r="GNY57"/>
      <c r="GNZ57"/>
      <c r="GOA57"/>
      <c r="GOB57"/>
      <c r="GOC57"/>
      <c r="GOD57"/>
      <c r="GOE57"/>
      <c r="GOF57"/>
      <c r="GOG57"/>
      <c r="GOH57"/>
      <c r="GOI57"/>
      <c r="GOJ57"/>
      <c r="GOK57"/>
      <c r="GOL57"/>
      <c r="GOM57"/>
      <c r="GON57"/>
      <c r="GOO57"/>
      <c r="GOP57"/>
      <c r="GOQ57"/>
      <c r="GOR57"/>
      <c r="GOS57"/>
      <c r="GOT57"/>
      <c r="GOU57"/>
      <c r="GOV57"/>
      <c r="GOW57"/>
      <c r="GOX57"/>
      <c r="GOY57"/>
      <c r="GOZ57"/>
      <c r="GPA57"/>
      <c r="GPB57"/>
      <c r="GPC57"/>
      <c r="GPD57"/>
      <c r="GPE57"/>
      <c r="GPF57"/>
      <c r="GPG57"/>
      <c r="GPH57"/>
      <c r="GPI57"/>
      <c r="GPJ57"/>
      <c r="GPK57"/>
      <c r="GPL57"/>
      <c r="GPM57"/>
      <c r="GPN57"/>
      <c r="GPO57"/>
      <c r="GPP57"/>
      <c r="GPQ57"/>
      <c r="GPR57"/>
      <c r="GPS57"/>
      <c r="GPT57"/>
      <c r="GPU57"/>
      <c r="GPV57"/>
      <c r="GPW57"/>
      <c r="GPX57"/>
      <c r="GPY57"/>
      <c r="GPZ57"/>
      <c r="GQA57"/>
      <c r="GQB57"/>
      <c r="GQC57"/>
      <c r="GQD57"/>
      <c r="GQE57"/>
      <c r="GQF57"/>
      <c r="GQG57"/>
      <c r="GQH57"/>
      <c r="GQI57"/>
      <c r="GQJ57"/>
      <c r="GQK57"/>
      <c r="GQL57"/>
      <c r="GQM57"/>
      <c r="GQN57"/>
      <c r="GQO57"/>
      <c r="GQP57"/>
      <c r="GQQ57"/>
      <c r="GQR57"/>
      <c r="GQS57"/>
      <c r="GQT57"/>
      <c r="GQU57"/>
      <c r="GQV57"/>
      <c r="GQW57"/>
      <c r="GQX57"/>
      <c r="GQY57"/>
      <c r="GQZ57"/>
      <c r="GRA57"/>
      <c r="GRB57"/>
      <c r="GRC57"/>
      <c r="GRD57"/>
      <c r="GRE57"/>
      <c r="GRF57"/>
      <c r="GRG57"/>
      <c r="GRH57"/>
      <c r="GRI57"/>
      <c r="GRJ57"/>
      <c r="GRK57"/>
      <c r="GRL57"/>
      <c r="GRM57"/>
      <c r="GRN57"/>
      <c r="GRO57"/>
      <c r="GRP57"/>
      <c r="GRQ57"/>
      <c r="GRR57"/>
      <c r="GRS57"/>
      <c r="GRT57"/>
      <c r="GRU57"/>
      <c r="GRV57"/>
      <c r="GRW57"/>
      <c r="GRX57"/>
      <c r="GRY57"/>
      <c r="GRZ57"/>
      <c r="GSA57"/>
      <c r="GSB57"/>
      <c r="GSC57"/>
      <c r="GSD57"/>
      <c r="GSE57"/>
      <c r="GSF57"/>
      <c r="GSG57"/>
      <c r="GSH57"/>
      <c r="GSI57"/>
      <c r="GSJ57"/>
      <c r="GSK57"/>
      <c r="GSL57"/>
      <c r="GSM57"/>
      <c r="GSN57"/>
      <c r="GSO57"/>
      <c r="GSP57"/>
      <c r="GSQ57"/>
      <c r="GSR57"/>
      <c r="GSS57"/>
      <c r="GST57"/>
      <c r="GSU57"/>
      <c r="GSV57"/>
      <c r="GSW57"/>
      <c r="GSX57"/>
      <c r="GSY57"/>
      <c r="GSZ57"/>
      <c r="GTA57"/>
      <c r="GTB57"/>
      <c r="GTC57"/>
      <c r="GTD57"/>
      <c r="GTE57"/>
      <c r="GTF57"/>
      <c r="GTG57"/>
      <c r="GTH57"/>
      <c r="GTI57"/>
      <c r="GTJ57"/>
      <c r="GTK57"/>
      <c r="GTL57"/>
      <c r="GTM57"/>
      <c r="GTN57"/>
      <c r="GTO57"/>
      <c r="GTP57"/>
      <c r="GTQ57"/>
      <c r="GTR57"/>
      <c r="GTS57"/>
      <c r="GTT57"/>
      <c r="GTU57"/>
      <c r="GTV57"/>
      <c r="GTW57"/>
      <c r="GTX57"/>
      <c r="GTY57"/>
      <c r="GTZ57"/>
      <c r="GUA57"/>
      <c r="GUB57"/>
      <c r="GUC57"/>
      <c r="GUD57"/>
      <c r="GUE57"/>
      <c r="GUF57"/>
      <c r="GUG57"/>
      <c r="GUH57"/>
      <c r="GUI57"/>
      <c r="GUJ57"/>
      <c r="GUK57"/>
      <c r="GUL57"/>
      <c r="GUM57"/>
      <c r="GUN57"/>
      <c r="GUO57"/>
      <c r="GUP57"/>
      <c r="GUQ57"/>
      <c r="GUR57"/>
      <c r="GUS57"/>
      <c r="GUT57"/>
      <c r="GUU57"/>
      <c r="GUV57"/>
      <c r="GUW57"/>
      <c r="GUX57"/>
      <c r="GUY57"/>
      <c r="GUZ57"/>
      <c r="GVA57"/>
      <c r="GVB57"/>
      <c r="GVC57"/>
      <c r="GVD57"/>
      <c r="GVE57"/>
      <c r="GVF57"/>
      <c r="GVG57"/>
      <c r="GVH57"/>
      <c r="GVI57"/>
      <c r="GVJ57"/>
      <c r="GVK57"/>
      <c r="GVL57"/>
      <c r="GVM57"/>
      <c r="GVN57"/>
      <c r="GVO57"/>
      <c r="GVP57"/>
      <c r="GVQ57"/>
      <c r="GVR57"/>
      <c r="GVS57"/>
      <c r="GVT57"/>
      <c r="GVU57"/>
      <c r="GVV57"/>
      <c r="GVW57"/>
      <c r="GVX57"/>
      <c r="GVY57"/>
      <c r="GVZ57"/>
      <c r="GWA57"/>
      <c r="GWB57"/>
      <c r="GWC57"/>
      <c r="GWD57"/>
      <c r="GWE57"/>
      <c r="GWF57"/>
      <c r="GWG57"/>
      <c r="GWH57"/>
      <c r="GWI57"/>
      <c r="GWJ57"/>
      <c r="GWK57"/>
      <c r="GWL57"/>
      <c r="GWM57"/>
      <c r="GWN57"/>
      <c r="GWO57"/>
      <c r="GWP57"/>
      <c r="GWQ57"/>
      <c r="GWR57"/>
      <c r="GWS57"/>
      <c r="GWT57"/>
      <c r="GWU57"/>
      <c r="GWV57"/>
      <c r="GWW57"/>
      <c r="GWX57"/>
      <c r="GWY57"/>
      <c r="GWZ57"/>
      <c r="GXA57"/>
      <c r="GXB57"/>
      <c r="GXC57"/>
      <c r="GXD57"/>
      <c r="GXE57"/>
      <c r="GXF57"/>
      <c r="GXG57"/>
      <c r="GXH57"/>
      <c r="GXI57"/>
      <c r="GXJ57"/>
      <c r="GXK57"/>
      <c r="GXL57"/>
      <c r="GXM57"/>
      <c r="GXN57"/>
      <c r="GXO57"/>
      <c r="GXP57"/>
      <c r="GXQ57"/>
      <c r="GXR57"/>
      <c r="GXS57"/>
      <c r="GXT57"/>
      <c r="GXU57"/>
      <c r="GXV57"/>
      <c r="GXW57"/>
      <c r="GXX57"/>
      <c r="GXY57"/>
      <c r="GXZ57"/>
      <c r="GYA57"/>
      <c r="GYB57"/>
      <c r="GYC57"/>
      <c r="GYD57"/>
      <c r="GYE57"/>
      <c r="GYF57"/>
      <c r="GYG57"/>
      <c r="GYH57"/>
      <c r="GYI57"/>
      <c r="GYJ57"/>
      <c r="GYK57"/>
      <c r="GYL57"/>
      <c r="GYM57"/>
      <c r="GYN57"/>
      <c r="GYO57"/>
      <c r="GYP57"/>
      <c r="GYQ57"/>
      <c r="GYR57"/>
      <c r="GYS57"/>
      <c r="GYT57"/>
      <c r="GYU57"/>
      <c r="GYV57"/>
      <c r="GYW57"/>
      <c r="GYX57"/>
      <c r="GYY57"/>
      <c r="GYZ57"/>
      <c r="GZA57"/>
      <c r="GZB57"/>
      <c r="GZC57"/>
      <c r="GZD57"/>
      <c r="GZE57"/>
      <c r="GZF57"/>
      <c r="GZG57"/>
      <c r="GZH57"/>
      <c r="GZI57"/>
      <c r="GZJ57"/>
      <c r="GZK57"/>
      <c r="GZL57"/>
      <c r="GZM57"/>
      <c r="GZN57"/>
      <c r="GZO57"/>
      <c r="GZP57"/>
      <c r="GZQ57"/>
      <c r="GZR57"/>
      <c r="GZS57"/>
      <c r="GZT57"/>
      <c r="GZU57"/>
      <c r="GZV57"/>
      <c r="GZW57"/>
      <c r="GZX57"/>
      <c r="GZY57"/>
      <c r="GZZ57"/>
      <c r="HAA57"/>
      <c r="HAB57"/>
      <c r="HAC57"/>
      <c r="HAD57"/>
      <c r="HAE57"/>
      <c r="HAF57"/>
      <c r="HAG57"/>
      <c r="HAH57"/>
      <c r="HAI57"/>
      <c r="HAJ57"/>
      <c r="HAK57"/>
      <c r="HAL57"/>
      <c r="HAM57"/>
      <c r="HAN57"/>
      <c r="HAO57"/>
      <c r="HAP57"/>
      <c r="HAQ57"/>
      <c r="HAR57"/>
      <c r="HAS57"/>
      <c r="HAT57"/>
      <c r="HAU57"/>
      <c r="HAV57"/>
      <c r="HAW57"/>
      <c r="HAX57"/>
      <c r="HAY57"/>
      <c r="HAZ57"/>
      <c r="HBA57"/>
      <c r="HBB57"/>
      <c r="HBC57"/>
      <c r="HBD57"/>
      <c r="HBE57"/>
      <c r="HBF57"/>
      <c r="HBG57"/>
      <c r="HBH57"/>
      <c r="HBI57"/>
      <c r="HBJ57"/>
      <c r="HBK57"/>
      <c r="HBL57"/>
      <c r="HBM57"/>
      <c r="HBN57"/>
      <c r="HBO57"/>
      <c r="HBP57"/>
      <c r="HBQ57"/>
      <c r="HBR57"/>
      <c r="HBS57"/>
      <c r="HBT57"/>
      <c r="HBU57"/>
      <c r="HBV57"/>
      <c r="HBW57"/>
      <c r="HBX57"/>
      <c r="HBY57"/>
      <c r="HBZ57"/>
      <c r="HCA57"/>
      <c r="HCB57"/>
      <c r="HCC57"/>
      <c r="HCD57"/>
      <c r="HCE57"/>
      <c r="HCF57"/>
      <c r="HCG57"/>
      <c r="HCH57"/>
      <c r="HCI57"/>
      <c r="HCJ57"/>
      <c r="HCK57"/>
      <c r="HCL57"/>
      <c r="HCM57"/>
      <c r="HCN57"/>
      <c r="HCO57"/>
      <c r="HCP57"/>
      <c r="HCQ57"/>
      <c r="HCR57"/>
      <c r="HCS57"/>
      <c r="HCT57"/>
      <c r="HCU57"/>
      <c r="HCV57"/>
      <c r="HCW57"/>
      <c r="HCX57"/>
      <c r="HCY57"/>
      <c r="HCZ57"/>
      <c r="HDA57"/>
      <c r="HDB57"/>
      <c r="HDC57"/>
      <c r="HDD57"/>
      <c r="HDE57"/>
      <c r="HDF57"/>
      <c r="HDG57"/>
      <c r="HDH57"/>
      <c r="HDI57"/>
      <c r="HDJ57"/>
      <c r="HDK57"/>
      <c r="HDL57"/>
      <c r="HDM57"/>
      <c r="HDN57"/>
      <c r="HDO57"/>
      <c r="HDP57"/>
      <c r="HDQ57"/>
      <c r="HDR57"/>
      <c r="HDS57"/>
      <c r="HDT57"/>
      <c r="HDU57"/>
      <c r="HDV57"/>
      <c r="HDW57"/>
      <c r="HDX57"/>
      <c r="HDY57"/>
      <c r="HDZ57"/>
      <c r="HEA57"/>
      <c r="HEB57"/>
      <c r="HEC57"/>
      <c r="HED57"/>
      <c r="HEE57"/>
      <c r="HEF57"/>
      <c r="HEG57"/>
      <c r="HEH57"/>
      <c r="HEI57"/>
      <c r="HEJ57"/>
      <c r="HEK57"/>
      <c r="HEL57"/>
      <c r="HEM57"/>
      <c r="HEN57"/>
      <c r="HEO57"/>
      <c r="HEP57"/>
      <c r="HEQ57"/>
      <c r="HER57"/>
      <c r="HES57"/>
      <c r="HET57"/>
      <c r="HEU57"/>
      <c r="HEV57"/>
      <c r="HEW57"/>
      <c r="HEX57"/>
      <c r="HEY57"/>
      <c r="HEZ57"/>
      <c r="HFA57"/>
      <c r="HFB57"/>
      <c r="HFC57"/>
      <c r="HFD57"/>
      <c r="HFE57"/>
      <c r="HFF57"/>
      <c r="HFG57"/>
      <c r="HFH57"/>
      <c r="HFI57"/>
      <c r="HFJ57"/>
      <c r="HFK57"/>
      <c r="HFL57"/>
      <c r="HFM57"/>
      <c r="HFN57"/>
      <c r="HFO57"/>
      <c r="HFP57"/>
      <c r="HFQ57"/>
      <c r="HFR57"/>
      <c r="HFS57"/>
      <c r="HFT57"/>
      <c r="HFU57"/>
      <c r="HFV57"/>
      <c r="HFW57"/>
      <c r="HFX57"/>
      <c r="HFY57"/>
      <c r="HFZ57"/>
      <c r="HGA57"/>
      <c r="HGB57"/>
      <c r="HGC57"/>
      <c r="HGD57"/>
      <c r="HGE57"/>
      <c r="HGF57"/>
      <c r="HGG57"/>
      <c r="HGH57"/>
      <c r="HGI57"/>
      <c r="HGJ57"/>
      <c r="HGK57"/>
      <c r="HGL57"/>
      <c r="HGM57"/>
      <c r="HGN57"/>
      <c r="HGO57"/>
      <c r="HGP57"/>
      <c r="HGQ57"/>
      <c r="HGR57"/>
      <c r="HGS57"/>
      <c r="HGT57"/>
      <c r="HGU57"/>
      <c r="HGV57"/>
      <c r="HGW57"/>
      <c r="HGX57"/>
      <c r="HGY57"/>
      <c r="HGZ57"/>
      <c r="HHA57"/>
      <c r="HHB57"/>
      <c r="HHC57"/>
      <c r="HHD57"/>
      <c r="HHE57"/>
      <c r="HHF57"/>
      <c r="HHG57"/>
      <c r="HHH57"/>
      <c r="HHI57"/>
      <c r="HHJ57"/>
      <c r="HHK57"/>
      <c r="HHL57"/>
      <c r="HHM57"/>
      <c r="HHN57"/>
      <c r="HHO57"/>
      <c r="HHP57"/>
      <c r="HHQ57"/>
      <c r="HHR57"/>
      <c r="HHS57"/>
      <c r="HHT57"/>
      <c r="HHU57"/>
      <c r="HHV57"/>
      <c r="HHW57"/>
      <c r="HHX57"/>
      <c r="HHY57"/>
      <c r="HHZ57"/>
      <c r="HIA57"/>
      <c r="HIB57"/>
      <c r="HIC57"/>
      <c r="HID57"/>
      <c r="HIE57"/>
      <c r="HIF57"/>
      <c r="HIG57"/>
      <c r="HIH57"/>
      <c r="HII57"/>
      <c r="HIJ57"/>
      <c r="HIK57"/>
      <c r="HIL57"/>
      <c r="HIM57"/>
      <c r="HIN57"/>
      <c r="HIO57"/>
      <c r="HIP57"/>
      <c r="HIQ57"/>
      <c r="HIR57"/>
      <c r="HIS57"/>
      <c r="HIT57"/>
      <c r="HIU57"/>
      <c r="HIV57"/>
      <c r="HIW57"/>
      <c r="HIX57"/>
      <c r="HIY57"/>
      <c r="HIZ57"/>
      <c r="HJA57"/>
      <c r="HJB57"/>
      <c r="HJC57"/>
      <c r="HJD57"/>
      <c r="HJE57"/>
      <c r="HJF57"/>
      <c r="HJG57"/>
      <c r="HJH57"/>
      <c r="HJI57"/>
      <c r="HJJ57"/>
      <c r="HJK57"/>
      <c r="HJL57"/>
      <c r="HJM57"/>
      <c r="HJN57"/>
      <c r="HJO57"/>
      <c r="HJP57"/>
      <c r="HJQ57"/>
      <c r="HJR57"/>
      <c r="HJS57"/>
      <c r="HJT57"/>
      <c r="HJU57"/>
      <c r="HJV57"/>
      <c r="HJW57"/>
      <c r="HJX57"/>
      <c r="HJY57"/>
      <c r="HJZ57"/>
      <c r="HKA57"/>
      <c r="HKB57"/>
      <c r="HKC57"/>
      <c r="HKD57"/>
      <c r="HKE57"/>
      <c r="HKF57"/>
      <c r="HKG57"/>
      <c r="HKH57"/>
      <c r="HKI57"/>
      <c r="HKJ57"/>
      <c r="HKK57"/>
      <c r="HKL57"/>
      <c r="HKM57"/>
      <c r="HKN57"/>
      <c r="HKO57"/>
      <c r="HKP57"/>
      <c r="HKQ57"/>
      <c r="HKR57"/>
      <c r="HKS57"/>
      <c r="HKT57"/>
      <c r="HKU57"/>
      <c r="HKV57"/>
      <c r="HKW57"/>
      <c r="HKX57"/>
      <c r="HKY57"/>
      <c r="HKZ57"/>
      <c r="HLA57"/>
      <c r="HLB57"/>
      <c r="HLC57"/>
      <c r="HLD57"/>
      <c r="HLE57"/>
      <c r="HLF57"/>
      <c r="HLG57"/>
      <c r="HLH57"/>
      <c r="HLI57"/>
      <c r="HLJ57"/>
      <c r="HLK57"/>
      <c r="HLL57"/>
      <c r="HLM57"/>
      <c r="HLN57"/>
      <c r="HLO57"/>
      <c r="HLP57"/>
      <c r="HLQ57"/>
      <c r="HLR57"/>
      <c r="HLS57"/>
      <c r="HLT57"/>
      <c r="HLU57"/>
      <c r="HLV57"/>
      <c r="HLW57"/>
      <c r="HLX57"/>
      <c r="HLY57"/>
      <c r="HLZ57"/>
      <c r="HMA57"/>
      <c r="HMB57"/>
      <c r="HMC57"/>
      <c r="HMD57"/>
      <c r="HME57"/>
      <c r="HMF57"/>
      <c r="HMG57"/>
      <c r="HMH57"/>
      <c r="HMI57"/>
      <c r="HMJ57"/>
      <c r="HMK57"/>
      <c r="HML57"/>
      <c r="HMM57"/>
      <c r="HMN57"/>
      <c r="HMO57"/>
      <c r="HMP57"/>
      <c r="HMQ57"/>
      <c r="HMR57"/>
      <c r="HMS57"/>
      <c r="HMT57"/>
      <c r="HMU57"/>
      <c r="HMV57"/>
      <c r="HMW57"/>
      <c r="HMX57"/>
      <c r="HMY57"/>
      <c r="HMZ57"/>
      <c r="HNA57"/>
      <c r="HNB57"/>
      <c r="HNC57"/>
      <c r="HND57"/>
      <c r="HNE57"/>
      <c r="HNF57"/>
      <c r="HNG57"/>
      <c r="HNH57"/>
      <c r="HNI57"/>
      <c r="HNJ57"/>
      <c r="HNK57"/>
      <c r="HNL57"/>
      <c r="HNM57"/>
      <c r="HNN57"/>
      <c r="HNO57"/>
      <c r="HNP57"/>
      <c r="HNQ57"/>
      <c r="HNR57"/>
      <c r="HNS57"/>
      <c r="HNT57"/>
      <c r="HNU57"/>
      <c r="HNV57"/>
      <c r="HNW57"/>
      <c r="HNX57"/>
      <c r="HNY57"/>
      <c r="HNZ57"/>
      <c r="HOA57"/>
      <c r="HOB57"/>
      <c r="HOC57"/>
      <c r="HOD57"/>
      <c r="HOE57"/>
      <c r="HOF57"/>
      <c r="HOG57"/>
      <c r="HOH57"/>
      <c r="HOI57"/>
      <c r="HOJ57"/>
      <c r="HOK57"/>
      <c r="HOL57"/>
      <c r="HOM57"/>
      <c r="HON57"/>
      <c r="HOO57"/>
      <c r="HOP57"/>
      <c r="HOQ57"/>
      <c r="HOR57"/>
      <c r="HOS57"/>
      <c r="HOT57"/>
      <c r="HOU57"/>
      <c r="HOV57"/>
      <c r="HOW57"/>
      <c r="HOX57"/>
      <c r="HOY57"/>
      <c r="HOZ57"/>
      <c r="HPA57"/>
      <c r="HPB57"/>
      <c r="HPC57"/>
      <c r="HPD57"/>
      <c r="HPE57"/>
      <c r="HPF57"/>
      <c r="HPG57"/>
      <c r="HPH57"/>
      <c r="HPI57"/>
      <c r="HPJ57"/>
      <c r="HPK57"/>
      <c r="HPL57"/>
      <c r="HPM57"/>
      <c r="HPN57"/>
      <c r="HPO57"/>
      <c r="HPP57"/>
      <c r="HPQ57"/>
      <c r="HPR57"/>
      <c r="HPS57"/>
      <c r="HPT57"/>
      <c r="HPU57"/>
      <c r="HPV57"/>
      <c r="HPW57"/>
      <c r="HPX57"/>
      <c r="HPY57"/>
      <c r="HPZ57"/>
      <c r="HQA57"/>
      <c r="HQB57"/>
      <c r="HQC57"/>
      <c r="HQD57"/>
      <c r="HQE57"/>
      <c r="HQF57"/>
      <c r="HQG57"/>
      <c r="HQH57"/>
      <c r="HQI57"/>
      <c r="HQJ57"/>
      <c r="HQK57"/>
      <c r="HQL57"/>
      <c r="HQM57"/>
      <c r="HQN57"/>
      <c r="HQO57"/>
      <c r="HQP57"/>
      <c r="HQQ57"/>
      <c r="HQR57"/>
      <c r="HQS57"/>
      <c r="HQT57"/>
      <c r="HQU57"/>
      <c r="HQV57"/>
      <c r="HQW57"/>
      <c r="HQX57"/>
      <c r="HQY57"/>
      <c r="HQZ57"/>
      <c r="HRA57"/>
      <c r="HRB57"/>
      <c r="HRC57"/>
      <c r="HRD57"/>
      <c r="HRE57"/>
      <c r="HRF57"/>
      <c r="HRG57"/>
      <c r="HRH57"/>
      <c r="HRI57"/>
      <c r="HRJ57"/>
      <c r="HRK57"/>
      <c r="HRL57"/>
      <c r="HRM57"/>
      <c r="HRN57"/>
      <c r="HRO57"/>
      <c r="HRP57"/>
      <c r="HRQ57"/>
      <c r="HRR57"/>
      <c r="HRS57"/>
      <c r="HRT57"/>
      <c r="HRU57"/>
      <c r="HRV57"/>
      <c r="HRW57"/>
      <c r="HRX57"/>
      <c r="HRY57"/>
      <c r="HRZ57"/>
      <c r="HSA57"/>
      <c r="HSB57"/>
      <c r="HSC57"/>
      <c r="HSD57"/>
      <c r="HSE57"/>
      <c r="HSF57"/>
      <c r="HSG57"/>
      <c r="HSH57"/>
      <c r="HSI57"/>
      <c r="HSJ57"/>
      <c r="HSK57"/>
      <c r="HSL57"/>
      <c r="HSM57"/>
      <c r="HSN57"/>
      <c r="HSO57"/>
      <c r="HSP57"/>
      <c r="HSQ57"/>
      <c r="HSR57"/>
      <c r="HSS57"/>
      <c r="HST57"/>
      <c r="HSU57"/>
      <c r="HSV57"/>
      <c r="HSW57"/>
      <c r="HSX57"/>
      <c r="HSY57"/>
      <c r="HSZ57"/>
      <c r="HTA57"/>
      <c r="HTB57"/>
      <c r="HTC57"/>
      <c r="HTD57"/>
      <c r="HTE57"/>
      <c r="HTF57"/>
      <c r="HTG57"/>
      <c r="HTH57"/>
      <c r="HTI57"/>
      <c r="HTJ57"/>
      <c r="HTK57"/>
      <c r="HTL57"/>
      <c r="HTM57"/>
      <c r="HTN57"/>
      <c r="HTO57"/>
      <c r="HTP57"/>
      <c r="HTQ57"/>
      <c r="HTR57"/>
      <c r="HTS57"/>
      <c r="HTT57"/>
      <c r="HTU57"/>
      <c r="HTV57"/>
      <c r="HTW57"/>
      <c r="HTX57"/>
      <c r="HTY57"/>
      <c r="HTZ57"/>
      <c r="HUA57"/>
      <c r="HUB57"/>
      <c r="HUC57"/>
      <c r="HUD57"/>
      <c r="HUE57"/>
      <c r="HUF57"/>
      <c r="HUG57"/>
      <c r="HUH57"/>
      <c r="HUI57"/>
      <c r="HUJ57"/>
      <c r="HUK57"/>
      <c r="HUL57"/>
      <c r="HUM57"/>
      <c r="HUN57"/>
      <c r="HUO57"/>
      <c r="HUP57"/>
      <c r="HUQ57"/>
      <c r="HUR57"/>
      <c r="HUS57"/>
      <c r="HUT57"/>
      <c r="HUU57"/>
      <c r="HUV57"/>
      <c r="HUW57"/>
      <c r="HUX57"/>
      <c r="HUY57"/>
      <c r="HUZ57"/>
      <c r="HVA57"/>
      <c r="HVB57"/>
      <c r="HVC57"/>
      <c r="HVD57"/>
      <c r="HVE57"/>
      <c r="HVF57"/>
      <c r="HVG57"/>
      <c r="HVH57"/>
      <c r="HVI57"/>
      <c r="HVJ57"/>
      <c r="HVK57"/>
      <c r="HVL57"/>
      <c r="HVM57"/>
      <c r="HVN57"/>
      <c r="HVO57"/>
      <c r="HVP57"/>
      <c r="HVQ57"/>
      <c r="HVR57"/>
      <c r="HVS57"/>
      <c r="HVT57"/>
      <c r="HVU57"/>
      <c r="HVV57"/>
      <c r="HVW57"/>
      <c r="HVX57"/>
      <c r="HVY57"/>
      <c r="HVZ57"/>
      <c r="HWA57"/>
      <c r="HWB57"/>
      <c r="HWC57"/>
      <c r="HWD57"/>
      <c r="HWE57"/>
      <c r="HWF57"/>
      <c r="HWG57"/>
      <c r="HWH57"/>
      <c r="HWI57"/>
      <c r="HWJ57"/>
      <c r="HWK57"/>
      <c r="HWL57"/>
      <c r="HWM57"/>
      <c r="HWN57"/>
      <c r="HWO57"/>
      <c r="HWP57"/>
      <c r="HWQ57"/>
      <c r="HWR57"/>
      <c r="HWS57"/>
      <c r="HWT57"/>
      <c r="HWU57"/>
      <c r="HWV57"/>
      <c r="HWW57"/>
      <c r="HWX57"/>
      <c r="HWY57"/>
      <c r="HWZ57"/>
      <c r="HXA57"/>
      <c r="HXB57"/>
      <c r="HXC57"/>
      <c r="HXD57"/>
      <c r="HXE57"/>
      <c r="HXF57"/>
      <c r="HXG57"/>
      <c r="HXH57"/>
      <c r="HXI57"/>
      <c r="HXJ57"/>
      <c r="HXK57"/>
      <c r="HXL57"/>
      <c r="HXM57"/>
      <c r="HXN57"/>
      <c r="HXO57"/>
      <c r="HXP57"/>
      <c r="HXQ57"/>
      <c r="HXR57"/>
      <c r="HXS57"/>
      <c r="HXT57"/>
      <c r="HXU57"/>
      <c r="HXV57"/>
      <c r="HXW57"/>
      <c r="HXX57"/>
      <c r="HXY57"/>
      <c r="HXZ57"/>
      <c r="HYA57"/>
      <c r="HYB57"/>
      <c r="HYC57"/>
      <c r="HYD57"/>
      <c r="HYE57"/>
      <c r="HYF57"/>
      <c r="HYG57"/>
      <c r="HYH57"/>
      <c r="HYI57"/>
      <c r="HYJ57"/>
      <c r="HYK57"/>
      <c r="HYL57"/>
      <c r="HYM57"/>
      <c r="HYN57"/>
      <c r="HYO57"/>
      <c r="HYP57"/>
      <c r="HYQ57"/>
      <c r="HYR57"/>
      <c r="HYS57"/>
      <c r="HYT57"/>
      <c r="HYU57"/>
      <c r="HYV57"/>
      <c r="HYW57"/>
      <c r="HYX57"/>
      <c r="HYY57"/>
      <c r="HYZ57"/>
      <c r="HZA57"/>
      <c r="HZB57"/>
      <c r="HZC57"/>
      <c r="HZD57"/>
      <c r="HZE57"/>
      <c r="HZF57"/>
      <c r="HZG57"/>
      <c r="HZH57"/>
      <c r="HZI57"/>
      <c r="HZJ57"/>
      <c r="HZK57"/>
      <c r="HZL57"/>
      <c r="HZM57"/>
      <c r="HZN57"/>
      <c r="HZO57"/>
      <c r="HZP57"/>
      <c r="HZQ57"/>
      <c r="HZR57"/>
      <c r="HZS57"/>
      <c r="HZT57"/>
      <c r="HZU57"/>
      <c r="HZV57"/>
      <c r="HZW57"/>
      <c r="HZX57"/>
      <c r="HZY57"/>
      <c r="HZZ57"/>
      <c r="IAA57"/>
      <c r="IAB57"/>
      <c r="IAC57"/>
      <c r="IAD57"/>
      <c r="IAE57"/>
      <c r="IAF57"/>
      <c r="IAG57"/>
      <c r="IAH57"/>
      <c r="IAI57"/>
      <c r="IAJ57"/>
      <c r="IAK57"/>
      <c r="IAL57"/>
      <c r="IAM57"/>
      <c r="IAN57"/>
      <c r="IAO57"/>
      <c r="IAP57"/>
      <c r="IAQ57"/>
      <c r="IAR57"/>
      <c r="IAS57"/>
      <c r="IAT57"/>
      <c r="IAU57"/>
      <c r="IAV57"/>
      <c r="IAW57"/>
      <c r="IAX57"/>
      <c r="IAY57"/>
      <c r="IAZ57"/>
      <c r="IBA57"/>
      <c r="IBB57"/>
      <c r="IBC57"/>
      <c r="IBD57"/>
      <c r="IBE57"/>
      <c r="IBF57"/>
      <c r="IBG57"/>
      <c r="IBH57"/>
      <c r="IBI57"/>
      <c r="IBJ57"/>
      <c r="IBK57"/>
      <c r="IBL57"/>
      <c r="IBM57"/>
      <c r="IBN57"/>
      <c r="IBO57"/>
      <c r="IBP57"/>
      <c r="IBQ57"/>
      <c r="IBR57"/>
      <c r="IBS57"/>
      <c r="IBT57"/>
      <c r="IBU57"/>
      <c r="IBV57"/>
      <c r="IBW57"/>
      <c r="IBX57"/>
      <c r="IBY57"/>
      <c r="IBZ57"/>
      <c r="ICA57"/>
      <c r="ICB57"/>
      <c r="ICC57"/>
      <c r="ICD57"/>
      <c r="ICE57"/>
      <c r="ICF57"/>
      <c r="ICG57"/>
      <c r="ICH57"/>
      <c r="ICI57"/>
      <c r="ICJ57"/>
      <c r="ICK57"/>
      <c r="ICL57"/>
      <c r="ICM57"/>
      <c r="ICN57"/>
      <c r="ICO57"/>
      <c r="ICP57"/>
      <c r="ICQ57"/>
      <c r="ICR57"/>
      <c r="ICS57"/>
      <c r="ICT57"/>
      <c r="ICU57"/>
      <c r="ICV57"/>
      <c r="ICW57"/>
      <c r="ICX57"/>
      <c r="ICY57"/>
      <c r="ICZ57"/>
      <c r="IDA57"/>
      <c r="IDB57"/>
      <c r="IDC57"/>
      <c r="IDD57"/>
      <c r="IDE57"/>
      <c r="IDF57"/>
      <c r="IDG57"/>
      <c r="IDH57"/>
      <c r="IDI57"/>
      <c r="IDJ57"/>
      <c r="IDK57"/>
      <c r="IDL57"/>
      <c r="IDM57"/>
      <c r="IDN57"/>
      <c r="IDO57"/>
      <c r="IDP57"/>
      <c r="IDQ57"/>
      <c r="IDR57"/>
      <c r="IDS57"/>
      <c r="IDT57"/>
      <c r="IDU57"/>
      <c r="IDV57"/>
      <c r="IDW57"/>
      <c r="IDX57"/>
      <c r="IDY57"/>
      <c r="IDZ57"/>
      <c r="IEA57"/>
      <c r="IEB57"/>
      <c r="IEC57"/>
      <c r="IED57"/>
      <c r="IEE57"/>
      <c r="IEF57"/>
      <c r="IEG57"/>
      <c r="IEH57"/>
      <c r="IEI57"/>
      <c r="IEJ57"/>
      <c r="IEK57"/>
      <c r="IEL57"/>
      <c r="IEM57"/>
      <c r="IEN57"/>
      <c r="IEO57"/>
      <c r="IEP57"/>
      <c r="IEQ57"/>
      <c r="IER57"/>
      <c r="IES57"/>
      <c r="IET57"/>
      <c r="IEU57"/>
      <c r="IEV57"/>
      <c r="IEW57"/>
      <c r="IEX57"/>
      <c r="IEY57"/>
      <c r="IEZ57"/>
      <c r="IFA57"/>
      <c r="IFB57"/>
      <c r="IFC57"/>
      <c r="IFD57"/>
      <c r="IFE57"/>
      <c r="IFF57"/>
      <c r="IFG57"/>
      <c r="IFH57"/>
      <c r="IFI57"/>
      <c r="IFJ57"/>
      <c r="IFK57"/>
      <c r="IFL57"/>
      <c r="IFM57"/>
      <c r="IFN57"/>
      <c r="IFO57"/>
      <c r="IFP57"/>
      <c r="IFQ57"/>
      <c r="IFR57"/>
      <c r="IFS57"/>
      <c r="IFT57"/>
      <c r="IFU57"/>
      <c r="IFV57"/>
      <c r="IFW57"/>
      <c r="IFX57"/>
      <c r="IFY57"/>
      <c r="IFZ57"/>
      <c r="IGA57"/>
      <c r="IGB57"/>
      <c r="IGC57"/>
      <c r="IGD57"/>
      <c r="IGE57"/>
      <c r="IGF57"/>
      <c r="IGG57"/>
      <c r="IGH57"/>
      <c r="IGI57"/>
      <c r="IGJ57"/>
      <c r="IGK57"/>
      <c r="IGL57"/>
      <c r="IGM57"/>
      <c r="IGN57"/>
      <c r="IGO57"/>
      <c r="IGP57"/>
      <c r="IGQ57"/>
      <c r="IGR57"/>
      <c r="IGS57"/>
      <c r="IGT57"/>
      <c r="IGU57"/>
      <c r="IGV57"/>
      <c r="IGW57"/>
      <c r="IGX57"/>
      <c r="IGY57"/>
      <c r="IGZ57"/>
      <c r="IHA57"/>
      <c r="IHB57"/>
      <c r="IHC57"/>
      <c r="IHD57"/>
      <c r="IHE57"/>
      <c r="IHF57"/>
      <c r="IHG57"/>
      <c r="IHH57"/>
      <c r="IHI57"/>
      <c r="IHJ57"/>
      <c r="IHK57"/>
      <c r="IHL57"/>
      <c r="IHM57"/>
      <c r="IHN57"/>
      <c r="IHO57"/>
      <c r="IHP57"/>
      <c r="IHQ57"/>
      <c r="IHR57"/>
      <c r="IHS57"/>
      <c r="IHT57"/>
      <c r="IHU57"/>
      <c r="IHV57"/>
      <c r="IHW57"/>
      <c r="IHX57"/>
      <c r="IHY57"/>
      <c r="IHZ57"/>
      <c r="IIA57"/>
      <c r="IIB57"/>
      <c r="IIC57"/>
      <c r="IID57"/>
      <c r="IIE57"/>
      <c r="IIF57"/>
      <c r="IIG57"/>
      <c r="IIH57"/>
      <c r="III57"/>
      <c r="IIJ57"/>
      <c r="IIK57"/>
      <c r="IIL57"/>
      <c r="IIM57"/>
      <c r="IIN57"/>
      <c r="IIO57"/>
      <c r="IIP57"/>
      <c r="IIQ57"/>
      <c r="IIR57"/>
      <c r="IIS57"/>
      <c r="IIT57"/>
      <c r="IIU57"/>
      <c r="IIV57"/>
      <c r="IIW57"/>
      <c r="IIX57"/>
      <c r="IIY57"/>
      <c r="IIZ57"/>
      <c r="IJA57"/>
      <c r="IJB57"/>
      <c r="IJC57"/>
      <c r="IJD57"/>
      <c r="IJE57"/>
      <c r="IJF57"/>
      <c r="IJG57"/>
      <c r="IJH57"/>
      <c r="IJI57"/>
      <c r="IJJ57"/>
      <c r="IJK57"/>
      <c r="IJL57"/>
      <c r="IJM57"/>
      <c r="IJN57"/>
      <c r="IJO57"/>
      <c r="IJP57"/>
      <c r="IJQ57"/>
      <c r="IJR57"/>
      <c r="IJS57"/>
      <c r="IJT57"/>
      <c r="IJU57"/>
      <c r="IJV57"/>
      <c r="IJW57"/>
      <c r="IJX57"/>
      <c r="IJY57"/>
      <c r="IJZ57"/>
      <c r="IKA57"/>
      <c r="IKB57"/>
      <c r="IKC57"/>
      <c r="IKD57"/>
      <c r="IKE57"/>
      <c r="IKF57"/>
      <c r="IKG57"/>
      <c r="IKH57"/>
      <c r="IKI57"/>
      <c r="IKJ57"/>
      <c r="IKK57"/>
      <c r="IKL57"/>
      <c r="IKM57"/>
      <c r="IKN57"/>
      <c r="IKO57"/>
      <c r="IKP57"/>
      <c r="IKQ57"/>
      <c r="IKR57"/>
      <c r="IKS57"/>
      <c r="IKT57"/>
      <c r="IKU57"/>
      <c r="IKV57"/>
      <c r="IKW57"/>
      <c r="IKX57"/>
      <c r="IKY57"/>
      <c r="IKZ57"/>
      <c r="ILA57"/>
      <c r="ILB57"/>
      <c r="ILC57"/>
      <c r="ILD57"/>
      <c r="ILE57"/>
      <c r="ILF57"/>
      <c r="ILG57"/>
      <c r="ILH57"/>
      <c r="ILI57"/>
      <c r="ILJ57"/>
      <c r="ILK57"/>
      <c r="ILL57"/>
      <c r="ILM57"/>
      <c r="ILN57"/>
      <c r="ILO57"/>
      <c r="ILP57"/>
      <c r="ILQ57"/>
      <c r="ILR57"/>
      <c r="ILS57"/>
      <c r="ILT57"/>
      <c r="ILU57"/>
      <c r="ILV57"/>
      <c r="ILW57"/>
      <c r="ILX57"/>
      <c r="ILY57"/>
      <c r="ILZ57"/>
      <c r="IMA57"/>
      <c r="IMB57"/>
      <c r="IMC57"/>
      <c r="IMD57"/>
      <c r="IME57"/>
      <c r="IMF57"/>
      <c r="IMG57"/>
      <c r="IMH57"/>
      <c r="IMI57"/>
      <c r="IMJ57"/>
      <c r="IMK57"/>
      <c r="IML57"/>
      <c r="IMM57"/>
      <c r="IMN57"/>
      <c r="IMO57"/>
      <c r="IMP57"/>
      <c r="IMQ57"/>
      <c r="IMR57"/>
      <c r="IMS57"/>
      <c r="IMT57"/>
      <c r="IMU57"/>
      <c r="IMV57"/>
      <c r="IMW57"/>
      <c r="IMX57"/>
      <c r="IMY57"/>
      <c r="IMZ57"/>
      <c r="INA57"/>
      <c r="INB57"/>
      <c r="INC57"/>
      <c r="IND57"/>
      <c r="INE57"/>
      <c r="INF57"/>
      <c r="ING57"/>
      <c r="INH57"/>
      <c r="INI57"/>
      <c r="INJ57"/>
      <c r="INK57"/>
      <c r="INL57"/>
      <c r="INM57"/>
      <c r="INN57"/>
      <c r="INO57"/>
      <c r="INP57"/>
      <c r="INQ57"/>
      <c r="INR57"/>
      <c r="INS57"/>
      <c r="INT57"/>
      <c r="INU57"/>
      <c r="INV57"/>
      <c r="INW57"/>
      <c r="INX57"/>
      <c r="INY57"/>
      <c r="INZ57"/>
      <c r="IOA57"/>
      <c r="IOB57"/>
      <c r="IOC57"/>
      <c r="IOD57"/>
      <c r="IOE57"/>
      <c r="IOF57"/>
      <c r="IOG57"/>
      <c r="IOH57"/>
      <c r="IOI57"/>
      <c r="IOJ57"/>
      <c r="IOK57"/>
      <c r="IOL57"/>
      <c r="IOM57"/>
      <c r="ION57"/>
      <c r="IOO57"/>
      <c r="IOP57"/>
      <c r="IOQ57"/>
      <c r="IOR57"/>
      <c r="IOS57"/>
      <c r="IOT57"/>
      <c r="IOU57"/>
      <c r="IOV57"/>
      <c r="IOW57"/>
      <c r="IOX57"/>
      <c r="IOY57"/>
      <c r="IOZ57"/>
      <c r="IPA57"/>
      <c r="IPB57"/>
      <c r="IPC57"/>
      <c r="IPD57"/>
      <c r="IPE57"/>
      <c r="IPF57"/>
      <c r="IPG57"/>
      <c r="IPH57"/>
      <c r="IPI57"/>
      <c r="IPJ57"/>
      <c r="IPK57"/>
      <c r="IPL57"/>
      <c r="IPM57"/>
      <c r="IPN57"/>
      <c r="IPO57"/>
      <c r="IPP57"/>
      <c r="IPQ57"/>
      <c r="IPR57"/>
      <c r="IPS57"/>
      <c r="IPT57"/>
      <c r="IPU57"/>
      <c r="IPV57"/>
      <c r="IPW57"/>
      <c r="IPX57"/>
      <c r="IPY57"/>
      <c r="IPZ57"/>
      <c r="IQA57"/>
      <c r="IQB57"/>
      <c r="IQC57"/>
      <c r="IQD57"/>
      <c r="IQE57"/>
      <c r="IQF57"/>
      <c r="IQG57"/>
      <c r="IQH57"/>
      <c r="IQI57"/>
      <c r="IQJ57"/>
      <c r="IQK57"/>
      <c r="IQL57"/>
      <c r="IQM57"/>
      <c r="IQN57"/>
      <c r="IQO57"/>
      <c r="IQP57"/>
      <c r="IQQ57"/>
      <c r="IQR57"/>
      <c r="IQS57"/>
      <c r="IQT57"/>
      <c r="IQU57"/>
      <c r="IQV57"/>
      <c r="IQW57"/>
      <c r="IQX57"/>
      <c r="IQY57"/>
      <c r="IQZ57"/>
      <c r="IRA57"/>
      <c r="IRB57"/>
      <c r="IRC57"/>
      <c r="IRD57"/>
      <c r="IRE57"/>
      <c r="IRF57"/>
      <c r="IRG57"/>
      <c r="IRH57"/>
      <c r="IRI57"/>
      <c r="IRJ57"/>
      <c r="IRK57"/>
      <c r="IRL57"/>
      <c r="IRM57"/>
      <c r="IRN57"/>
      <c r="IRO57"/>
      <c r="IRP57"/>
      <c r="IRQ57"/>
      <c r="IRR57"/>
      <c r="IRS57"/>
      <c r="IRT57"/>
      <c r="IRU57"/>
      <c r="IRV57"/>
      <c r="IRW57"/>
      <c r="IRX57"/>
      <c r="IRY57"/>
      <c r="IRZ57"/>
      <c r="ISA57"/>
      <c r="ISB57"/>
      <c r="ISC57"/>
      <c r="ISD57"/>
      <c r="ISE57"/>
      <c r="ISF57"/>
      <c r="ISG57"/>
      <c r="ISH57"/>
      <c r="ISI57"/>
      <c r="ISJ57"/>
      <c r="ISK57"/>
      <c r="ISL57"/>
      <c r="ISM57"/>
      <c r="ISN57"/>
      <c r="ISO57"/>
      <c r="ISP57"/>
      <c r="ISQ57"/>
      <c r="ISR57"/>
      <c r="ISS57"/>
      <c r="IST57"/>
      <c r="ISU57"/>
      <c r="ISV57"/>
      <c r="ISW57"/>
      <c r="ISX57"/>
      <c r="ISY57"/>
      <c r="ISZ57"/>
      <c r="ITA57"/>
      <c r="ITB57"/>
      <c r="ITC57"/>
      <c r="ITD57"/>
      <c r="ITE57"/>
      <c r="ITF57"/>
      <c r="ITG57"/>
      <c r="ITH57"/>
      <c r="ITI57"/>
      <c r="ITJ57"/>
      <c r="ITK57"/>
      <c r="ITL57"/>
      <c r="ITM57"/>
      <c r="ITN57"/>
      <c r="ITO57"/>
      <c r="ITP57"/>
      <c r="ITQ57"/>
      <c r="ITR57"/>
      <c r="ITS57"/>
      <c r="ITT57"/>
      <c r="ITU57"/>
      <c r="ITV57"/>
      <c r="ITW57"/>
      <c r="ITX57"/>
      <c r="ITY57"/>
      <c r="ITZ57"/>
      <c r="IUA57"/>
      <c r="IUB57"/>
      <c r="IUC57"/>
      <c r="IUD57"/>
      <c r="IUE57"/>
      <c r="IUF57"/>
      <c r="IUG57"/>
      <c r="IUH57"/>
      <c r="IUI57"/>
      <c r="IUJ57"/>
      <c r="IUK57"/>
      <c r="IUL57"/>
      <c r="IUM57"/>
      <c r="IUN57"/>
      <c r="IUO57"/>
      <c r="IUP57"/>
      <c r="IUQ57"/>
      <c r="IUR57"/>
      <c r="IUS57"/>
      <c r="IUT57"/>
      <c r="IUU57"/>
      <c r="IUV57"/>
      <c r="IUW57"/>
      <c r="IUX57"/>
      <c r="IUY57"/>
      <c r="IUZ57"/>
      <c r="IVA57"/>
      <c r="IVB57"/>
      <c r="IVC57"/>
      <c r="IVD57"/>
      <c r="IVE57"/>
      <c r="IVF57"/>
      <c r="IVG57"/>
      <c r="IVH57"/>
      <c r="IVI57"/>
      <c r="IVJ57"/>
      <c r="IVK57"/>
      <c r="IVL57"/>
      <c r="IVM57"/>
      <c r="IVN57"/>
      <c r="IVO57"/>
      <c r="IVP57"/>
      <c r="IVQ57"/>
      <c r="IVR57"/>
      <c r="IVS57"/>
      <c r="IVT57"/>
      <c r="IVU57"/>
      <c r="IVV57"/>
      <c r="IVW57"/>
      <c r="IVX57"/>
      <c r="IVY57"/>
      <c r="IVZ57"/>
      <c r="IWA57"/>
      <c r="IWB57"/>
      <c r="IWC57"/>
      <c r="IWD57"/>
      <c r="IWE57"/>
      <c r="IWF57"/>
      <c r="IWG57"/>
      <c r="IWH57"/>
      <c r="IWI57"/>
      <c r="IWJ57"/>
      <c r="IWK57"/>
      <c r="IWL57"/>
      <c r="IWM57"/>
      <c r="IWN57"/>
      <c r="IWO57"/>
      <c r="IWP57"/>
      <c r="IWQ57"/>
      <c r="IWR57"/>
      <c r="IWS57"/>
      <c r="IWT57"/>
      <c r="IWU57"/>
      <c r="IWV57"/>
      <c r="IWW57"/>
      <c r="IWX57"/>
      <c r="IWY57"/>
      <c r="IWZ57"/>
      <c r="IXA57"/>
      <c r="IXB57"/>
      <c r="IXC57"/>
      <c r="IXD57"/>
      <c r="IXE57"/>
      <c r="IXF57"/>
      <c r="IXG57"/>
      <c r="IXH57"/>
      <c r="IXI57"/>
      <c r="IXJ57"/>
      <c r="IXK57"/>
      <c r="IXL57"/>
      <c r="IXM57"/>
      <c r="IXN57"/>
      <c r="IXO57"/>
      <c r="IXP57"/>
      <c r="IXQ57"/>
      <c r="IXR57"/>
      <c r="IXS57"/>
      <c r="IXT57"/>
      <c r="IXU57"/>
      <c r="IXV57"/>
      <c r="IXW57"/>
      <c r="IXX57"/>
      <c r="IXY57"/>
      <c r="IXZ57"/>
      <c r="IYA57"/>
      <c r="IYB57"/>
      <c r="IYC57"/>
      <c r="IYD57"/>
      <c r="IYE57"/>
      <c r="IYF57"/>
      <c r="IYG57"/>
      <c r="IYH57"/>
      <c r="IYI57"/>
      <c r="IYJ57"/>
      <c r="IYK57"/>
      <c r="IYL57"/>
      <c r="IYM57"/>
      <c r="IYN57"/>
      <c r="IYO57"/>
      <c r="IYP57"/>
      <c r="IYQ57"/>
      <c r="IYR57"/>
      <c r="IYS57"/>
      <c r="IYT57"/>
      <c r="IYU57"/>
      <c r="IYV57"/>
      <c r="IYW57"/>
      <c r="IYX57"/>
      <c r="IYY57"/>
      <c r="IYZ57"/>
      <c r="IZA57"/>
      <c r="IZB57"/>
      <c r="IZC57"/>
      <c r="IZD57"/>
      <c r="IZE57"/>
      <c r="IZF57"/>
      <c r="IZG57"/>
      <c r="IZH57"/>
      <c r="IZI57"/>
      <c r="IZJ57"/>
      <c r="IZK57"/>
      <c r="IZL57"/>
      <c r="IZM57"/>
      <c r="IZN57"/>
      <c r="IZO57"/>
      <c r="IZP57"/>
      <c r="IZQ57"/>
      <c r="IZR57"/>
      <c r="IZS57"/>
      <c r="IZT57"/>
      <c r="IZU57"/>
      <c r="IZV57"/>
      <c r="IZW57"/>
      <c r="IZX57"/>
      <c r="IZY57"/>
      <c r="IZZ57"/>
      <c r="JAA57"/>
      <c r="JAB57"/>
      <c r="JAC57"/>
      <c r="JAD57"/>
      <c r="JAE57"/>
      <c r="JAF57"/>
      <c r="JAG57"/>
      <c r="JAH57"/>
      <c r="JAI57"/>
      <c r="JAJ57"/>
      <c r="JAK57"/>
      <c r="JAL57"/>
      <c r="JAM57"/>
      <c r="JAN57"/>
      <c r="JAO57"/>
      <c r="JAP57"/>
      <c r="JAQ57"/>
      <c r="JAR57"/>
      <c r="JAS57"/>
      <c r="JAT57"/>
      <c r="JAU57"/>
      <c r="JAV57"/>
      <c r="JAW57"/>
      <c r="JAX57"/>
      <c r="JAY57"/>
      <c r="JAZ57"/>
      <c r="JBA57"/>
      <c r="JBB57"/>
      <c r="JBC57"/>
      <c r="JBD57"/>
      <c r="JBE57"/>
      <c r="JBF57"/>
      <c r="JBG57"/>
      <c r="JBH57"/>
      <c r="JBI57"/>
      <c r="JBJ57"/>
      <c r="JBK57"/>
      <c r="JBL57"/>
      <c r="JBM57"/>
      <c r="JBN57"/>
      <c r="JBO57"/>
      <c r="JBP57"/>
      <c r="JBQ57"/>
      <c r="JBR57"/>
      <c r="JBS57"/>
      <c r="JBT57"/>
      <c r="JBU57"/>
      <c r="JBV57"/>
      <c r="JBW57"/>
      <c r="JBX57"/>
      <c r="JBY57"/>
      <c r="JBZ57"/>
      <c r="JCA57"/>
      <c r="JCB57"/>
      <c r="JCC57"/>
      <c r="JCD57"/>
      <c r="JCE57"/>
      <c r="JCF57"/>
      <c r="JCG57"/>
      <c r="JCH57"/>
      <c r="JCI57"/>
      <c r="JCJ57"/>
      <c r="JCK57"/>
      <c r="JCL57"/>
      <c r="JCM57"/>
      <c r="JCN57"/>
      <c r="JCO57"/>
      <c r="JCP57"/>
      <c r="JCQ57"/>
      <c r="JCR57"/>
      <c r="JCS57"/>
      <c r="JCT57"/>
      <c r="JCU57"/>
      <c r="JCV57"/>
      <c r="JCW57"/>
      <c r="JCX57"/>
      <c r="JCY57"/>
      <c r="JCZ57"/>
      <c r="JDA57"/>
      <c r="JDB57"/>
      <c r="JDC57"/>
      <c r="JDD57"/>
      <c r="JDE57"/>
      <c r="JDF57"/>
      <c r="JDG57"/>
      <c r="JDH57"/>
      <c r="JDI57"/>
      <c r="JDJ57"/>
      <c r="JDK57"/>
      <c r="JDL57"/>
      <c r="JDM57"/>
      <c r="JDN57"/>
      <c r="JDO57"/>
      <c r="JDP57"/>
      <c r="JDQ57"/>
      <c r="JDR57"/>
      <c r="JDS57"/>
      <c r="JDT57"/>
      <c r="JDU57"/>
      <c r="JDV57"/>
      <c r="JDW57"/>
      <c r="JDX57"/>
      <c r="JDY57"/>
      <c r="JDZ57"/>
      <c r="JEA57"/>
      <c r="JEB57"/>
      <c r="JEC57"/>
      <c r="JED57"/>
      <c r="JEE57"/>
      <c r="JEF57"/>
      <c r="JEG57"/>
      <c r="JEH57"/>
      <c r="JEI57"/>
      <c r="JEJ57"/>
      <c r="JEK57"/>
      <c r="JEL57"/>
      <c r="JEM57"/>
      <c r="JEN57"/>
      <c r="JEO57"/>
      <c r="JEP57"/>
      <c r="JEQ57"/>
      <c r="JER57"/>
      <c r="JES57"/>
      <c r="JET57"/>
      <c r="JEU57"/>
      <c r="JEV57"/>
      <c r="JEW57"/>
      <c r="JEX57"/>
      <c r="JEY57"/>
      <c r="JEZ57"/>
      <c r="JFA57"/>
      <c r="JFB57"/>
      <c r="JFC57"/>
      <c r="JFD57"/>
      <c r="JFE57"/>
      <c r="JFF57"/>
      <c r="JFG57"/>
      <c r="JFH57"/>
      <c r="JFI57"/>
      <c r="JFJ57"/>
      <c r="JFK57"/>
      <c r="JFL57"/>
      <c r="JFM57"/>
      <c r="JFN57"/>
      <c r="JFO57"/>
      <c r="JFP57"/>
      <c r="JFQ57"/>
      <c r="JFR57"/>
      <c r="JFS57"/>
      <c r="JFT57"/>
      <c r="JFU57"/>
      <c r="JFV57"/>
      <c r="JFW57"/>
      <c r="JFX57"/>
      <c r="JFY57"/>
      <c r="JFZ57"/>
      <c r="JGA57"/>
      <c r="JGB57"/>
      <c r="JGC57"/>
      <c r="JGD57"/>
      <c r="JGE57"/>
      <c r="JGF57"/>
      <c r="JGG57"/>
      <c r="JGH57"/>
      <c r="JGI57"/>
      <c r="JGJ57"/>
      <c r="JGK57"/>
      <c r="JGL57"/>
      <c r="JGM57"/>
      <c r="JGN57"/>
      <c r="JGO57"/>
      <c r="JGP57"/>
      <c r="JGQ57"/>
      <c r="JGR57"/>
      <c r="JGS57"/>
      <c r="JGT57"/>
      <c r="JGU57"/>
      <c r="JGV57"/>
      <c r="JGW57"/>
      <c r="JGX57"/>
      <c r="JGY57"/>
      <c r="JGZ57"/>
      <c r="JHA57"/>
      <c r="JHB57"/>
      <c r="JHC57"/>
      <c r="JHD57"/>
      <c r="JHE57"/>
      <c r="JHF57"/>
      <c r="JHG57"/>
      <c r="JHH57"/>
      <c r="JHI57"/>
      <c r="JHJ57"/>
      <c r="JHK57"/>
      <c r="JHL57"/>
      <c r="JHM57"/>
      <c r="JHN57"/>
      <c r="JHO57"/>
      <c r="JHP57"/>
      <c r="JHQ57"/>
      <c r="JHR57"/>
      <c r="JHS57"/>
      <c r="JHT57"/>
      <c r="JHU57"/>
      <c r="JHV57"/>
      <c r="JHW57"/>
      <c r="JHX57"/>
      <c r="JHY57"/>
      <c r="JHZ57"/>
      <c r="JIA57"/>
      <c r="JIB57"/>
      <c r="JIC57"/>
      <c r="JID57"/>
      <c r="JIE57"/>
      <c r="JIF57"/>
      <c r="JIG57"/>
      <c r="JIH57"/>
      <c r="JII57"/>
      <c r="JIJ57"/>
      <c r="JIK57"/>
      <c r="JIL57"/>
      <c r="JIM57"/>
      <c r="JIN57"/>
      <c r="JIO57"/>
      <c r="JIP57"/>
      <c r="JIQ57"/>
      <c r="JIR57"/>
      <c r="JIS57"/>
      <c r="JIT57"/>
      <c r="JIU57"/>
      <c r="JIV57"/>
      <c r="JIW57"/>
      <c r="JIX57"/>
      <c r="JIY57"/>
      <c r="JIZ57"/>
      <c r="JJA57"/>
      <c r="JJB57"/>
      <c r="JJC57"/>
      <c r="JJD57"/>
      <c r="JJE57"/>
      <c r="JJF57"/>
      <c r="JJG57"/>
      <c r="JJH57"/>
      <c r="JJI57"/>
      <c r="JJJ57"/>
      <c r="JJK57"/>
      <c r="JJL57"/>
      <c r="JJM57"/>
      <c r="JJN57"/>
      <c r="JJO57"/>
      <c r="JJP57"/>
      <c r="JJQ57"/>
      <c r="JJR57"/>
      <c r="JJS57"/>
      <c r="JJT57"/>
      <c r="JJU57"/>
      <c r="JJV57"/>
      <c r="JJW57"/>
      <c r="JJX57"/>
      <c r="JJY57"/>
      <c r="JJZ57"/>
      <c r="JKA57"/>
      <c r="JKB57"/>
      <c r="JKC57"/>
      <c r="JKD57"/>
      <c r="JKE57"/>
      <c r="JKF57"/>
      <c r="JKG57"/>
      <c r="JKH57"/>
      <c r="JKI57"/>
      <c r="JKJ57"/>
      <c r="JKK57"/>
      <c r="JKL57"/>
      <c r="JKM57"/>
      <c r="JKN57"/>
      <c r="JKO57"/>
      <c r="JKP57"/>
      <c r="JKQ57"/>
      <c r="JKR57"/>
      <c r="JKS57"/>
      <c r="JKT57"/>
      <c r="JKU57"/>
      <c r="JKV57"/>
      <c r="JKW57"/>
      <c r="JKX57"/>
      <c r="JKY57"/>
      <c r="JKZ57"/>
      <c r="JLA57"/>
      <c r="JLB57"/>
      <c r="JLC57"/>
      <c r="JLD57"/>
      <c r="JLE57"/>
      <c r="JLF57"/>
      <c r="JLG57"/>
      <c r="JLH57"/>
      <c r="JLI57"/>
      <c r="JLJ57"/>
      <c r="JLK57"/>
      <c r="JLL57"/>
      <c r="JLM57"/>
      <c r="JLN57"/>
      <c r="JLO57"/>
      <c r="JLP57"/>
      <c r="JLQ57"/>
      <c r="JLR57"/>
      <c r="JLS57"/>
      <c r="JLT57"/>
      <c r="JLU57"/>
      <c r="JLV57"/>
      <c r="JLW57"/>
      <c r="JLX57"/>
      <c r="JLY57"/>
      <c r="JLZ57"/>
      <c r="JMA57"/>
      <c r="JMB57"/>
      <c r="JMC57"/>
      <c r="JMD57"/>
      <c r="JME57"/>
      <c r="JMF57"/>
      <c r="JMG57"/>
      <c r="JMH57"/>
      <c r="JMI57"/>
      <c r="JMJ57"/>
      <c r="JMK57"/>
      <c r="JML57"/>
      <c r="JMM57"/>
      <c r="JMN57"/>
      <c r="JMO57"/>
      <c r="JMP57"/>
      <c r="JMQ57"/>
      <c r="JMR57"/>
      <c r="JMS57"/>
      <c r="JMT57"/>
      <c r="JMU57"/>
      <c r="JMV57"/>
      <c r="JMW57"/>
      <c r="JMX57"/>
      <c r="JMY57"/>
      <c r="JMZ57"/>
      <c r="JNA57"/>
      <c r="JNB57"/>
      <c r="JNC57"/>
      <c r="JND57"/>
      <c r="JNE57"/>
      <c r="JNF57"/>
      <c r="JNG57"/>
      <c r="JNH57"/>
      <c r="JNI57"/>
      <c r="JNJ57"/>
      <c r="JNK57"/>
      <c r="JNL57"/>
      <c r="JNM57"/>
      <c r="JNN57"/>
      <c r="JNO57"/>
      <c r="JNP57"/>
      <c r="JNQ57"/>
      <c r="JNR57"/>
      <c r="JNS57"/>
      <c r="JNT57"/>
      <c r="JNU57"/>
      <c r="JNV57"/>
      <c r="JNW57"/>
      <c r="JNX57"/>
      <c r="JNY57"/>
      <c r="JNZ57"/>
      <c r="JOA57"/>
      <c r="JOB57"/>
      <c r="JOC57"/>
      <c r="JOD57"/>
      <c r="JOE57"/>
      <c r="JOF57"/>
      <c r="JOG57"/>
      <c r="JOH57"/>
      <c r="JOI57"/>
      <c r="JOJ57"/>
      <c r="JOK57"/>
      <c r="JOL57"/>
      <c r="JOM57"/>
      <c r="JON57"/>
      <c r="JOO57"/>
      <c r="JOP57"/>
      <c r="JOQ57"/>
      <c r="JOR57"/>
      <c r="JOS57"/>
      <c r="JOT57"/>
      <c r="JOU57"/>
      <c r="JOV57"/>
      <c r="JOW57"/>
      <c r="JOX57"/>
      <c r="JOY57"/>
      <c r="JOZ57"/>
      <c r="JPA57"/>
      <c r="JPB57"/>
      <c r="JPC57"/>
      <c r="JPD57"/>
      <c r="JPE57"/>
      <c r="JPF57"/>
      <c r="JPG57"/>
      <c r="JPH57"/>
      <c r="JPI57"/>
      <c r="JPJ57"/>
      <c r="JPK57"/>
      <c r="JPL57"/>
      <c r="JPM57"/>
      <c r="JPN57"/>
      <c r="JPO57"/>
      <c r="JPP57"/>
      <c r="JPQ57"/>
      <c r="JPR57"/>
      <c r="JPS57"/>
      <c r="JPT57"/>
      <c r="JPU57"/>
      <c r="JPV57"/>
      <c r="JPW57"/>
      <c r="JPX57"/>
      <c r="JPY57"/>
      <c r="JPZ57"/>
      <c r="JQA57"/>
      <c r="JQB57"/>
      <c r="JQC57"/>
      <c r="JQD57"/>
      <c r="JQE57"/>
      <c r="JQF57"/>
      <c r="JQG57"/>
      <c r="JQH57"/>
      <c r="JQI57"/>
      <c r="JQJ57"/>
      <c r="JQK57"/>
      <c r="JQL57"/>
      <c r="JQM57"/>
      <c r="JQN57"/>
      <c r="JQO57"/>
      <c r="JQP57"/>
      <c r="JQQ57"/>
      <c r="JQR57"/>
      <c r="JQS57"/>
      <c r="JQT57"/>
      <c r="JQU57"/>
      <c r="JQV57"/>
      <c r="JQW57"/>
      <c r="JQX57"/>
      <c r="JQY57"/>
      <c r="JQZ57"/>
      <c r="JRA57"/>
      <c r="JRB57"/>
      <c r="JRC57"/>
      <c r="JRD57"/>
      <c r="JRE57"/>
      <c r="JRF57"/>
      <c r="JRG57"/>
      <c r="JRH57"/>
      <c r="JRI57"/>
      <c r="JRJ57"/>
      <c r="JRK57"/>
      <c r="JRL57"/>
      <c r="JRM57"/>
      <c r="JRN57"/>
      <c r="JRO57"/>
      <c r="JRP57"/>
      <c r="JRQ57"/>
      <c r="JRR57"/>
      <c r="JRS57"/>
      <c r="JRT57"/>
      <c r="JRU57"/>
      <c r="JRV57"/>
      <c r="JRW57"/>
      <c r="JRX57"/>
      <c r="JRY57"/>
      <c r="JRZ57"/>
      <c r="JSA57"/>
      <c r="JSB57"/>
      <c r="JSC57"/>
      <c r="JSD57"/>
      <c r="JSE57"/>
      <c r="JSF57"/>
      <c r="JSG57"/>
      <c r="JSH57"/>
      <c r="JSI57"/>
      <c r="JSJ57"/>
      <c r="JSK57"/>
      <c r="JSL57"/>
      <c r="JSM57"/>
      <c r="JSN57"/>
      <c r="JSO57"/>
      <c r="JSP57"/>
      <c r="JSQ57"/>
      <c r="JSR57"/>
      <c r="JSS57"/>
      <c r="JST57"/>
      <c r="JSU57"/>
      <c r="JSV57"/>
      <c r="JSW57"/>
      <c r="JSX57"/>
      <c r="JSY57"/>
      <c r="JSZ57"/>
      <c r="JTA57"/>
      <c r="JTB57"/>
      <c r="JTC57"/>
      <c r="JTD57"/>
      <c r="JTE57"/>
      <c r="JTF57"/>
      <c r="JTG57"/>
      <c r="JTH57"/>
      <c r="JTI57"/>
      <c r="JTJ57"/>
      <c r="JTK57"/>
      <c r="JTL57"/>
      <c r="JTM57"/>
      <c r="JTN57"/>
      <c r="JTO57"/>
      <c r="JTP57"/>
      <c r="JTQ57"/>
      <c r="JTR57"/>
      <c r="JTS57"/>
      <c r="JTT57"/>
      <c r="JTU57"/>
      <c r="JTV57"/>
      <c r="JTW57"/>
      <c r="JTX57"/>
      <c r="JTY57"/>
      <c r="JTZ57"/>
      <c r="JUA57"/>
      <c r="JUB57"/>
      <c r="JUC57"/>
      <c r="JUD57"/>
      <c r="JUE57"/>
      <c r="JUF57"/>
      <c r="JUG57"/>
      <c r="JUH57"/>
      <c r="JUI57"/>
      <c r="JUJ57"/>
      <c r="JUK57"/>
      <c r="JUL57"/>
      <c r="JUM57"/>
      <c r="JUN57"/>
      <c r="JUO57"/>
      <c r="JUP57"/>
      <c r="JUQ57"/>
      <c r="JUR57"/>
      <c r="JUS57"/>
      <c r="JUT57"/>
      <c r="JUU57"/>
      <c r="JUV57"/>
      <c r="JUW57"/>
      <c r="JUX57"/>
      <c r="JUY57"/>
      <c r="JUZ57"/>
      <c r="JVA57"/>
      <c r="JVB57"/>
      <c r="JVC57"/>
      <c r="JVD57"/>
      <c r="JVE57"/>
      <c r="JVF57"/>
      <c r="JVG57"/>
      <c r="JVH57"/>
      <c r="JVI57"/>
      <c r="JVJ57"/>
      <c r="JVK57"/>
      <c r="JVL57"/>
      <c r="JVM57"/>
      <c r="JVN57"/>
      <c r="JVO57"/>
      <c r="JVP57"/>
      <c r="JVQ57"/>
      <c r="JVR57"/>
      <c r="JVS57"/>
      <c r="JVT57"/>
      <c r="JVU57"/>
      <c r="JVV57"/>
      <c r="JVW57"/>
      <c r="JVX57"/>
      <c r="JVY57"/>
      <c r="JVZ57"/>
      <c r="JWA57"/>
      <c r="JWB57"/>
      <c r="JWC57"/>
      <c r="JWD57"/>
      <c r="JWE57"/>
      <c r="JWF57"/>
      <c r="JWG57"/>
      <c r="JWH57"/>
      <c r="JWI57"/>
      <c r="JWJ57"/>
      <c r="JWK57"/>
      <c r="JWL57"/>
      <c r="JWM57"/>
      <c r="JWN57"/>
      <c r="JWO57"/>
      <c r="JWP57"/>
      <c r="JWQ57"/>
      <c r="JWR57"/>
      <c r="JWS57"/>
      <c r="JWT57"/>
      <c r="JWU57"/>
      <c r="JWV57"/>
      <c r="JWW57"/>
      <c r="JWX57"/>
      <c r="JWY57"/>
      <c r="JWZ57"/>
      <c r="JXA57"/>
      <c r="JXB57"/>
      <c r="JXC57"/>
      <c r="JXD57"/>
      <c r="JXE57"/>
      <c r="JXF57"/>
      <c r="JXG57"/>
      <c r="JXH57"/>
      <c r="JXI57"/>
      <c r="JXJ57"/>
      <c r="JXK57"/>
      <c r="JXL57"/>
      <c r="JXM57"/>
      <c r="JXN57"/>
      <c r="JXO57"/>
      <c r="JXP57"/>
      <c r="JXQ57"/>
      <c r="JXR57"/>
      <c r="JXS57"/>
      <c r="JXT57"/>
      <c r="JXU57"/>
      <c r="JXV57"/>
      <c r="JXW57"/>
      <c r="JXX57"/>
      <c r="JXY57"/>
      <c r="JXZ57"/>
      <c r="JYA57"/>
      <c r="JYB57"/>
      <c r="JYC57"/>
      <c r="JYD57"/>
      <c r="JYE57"/>
      <c r="JYF57"/>
      <c r="JYG57"/>
      <c r="JYH57"/>
      <c r="JYI57"/>
      <c r="JYJ57"/>
      <c r="JYK57"/>
      <c r="JYL57"/>
      <c r="JYM57"/>
      <c r="JYN57"/>
      <c r="JYO57"/>
      <c r="JYP57"/>
      <c r="JYQ57"/>
      <c r="JYR57"/>
      <c r="JYS57"/>
      <c r="JYT57"/>
      <c r="JYU57"/>
      <c r="JYV57"/>
      <c r="JYW57"/>
      <c r="JYX57"/>
      <c r="JYY57"/>
      <c r="JYZ57"/>
      <c r="JZA57"/>
      <c r="JZB57"/>
      <c r="JZC57"/>
      <c r="JZD57"/>
      <c r="JZE57"/>
      <c r="JZF57"/>
      <c r="JZG57"/>
      <c r="JZH57"/>
      <c r="JZI57"/>
      <c r="JZJ57"/>
      <c r="JZK57"/>
      <c r="JZL57"/>
      <c r="JZM57"/>
      <c r="JZN57"/>
      <c r="JZO57"/>
      <c r="JZP57"/>
      <c r="JZQ57"/>
      <c r="JZR57"/>
      <c r="JZS57"/>
      <c r="JZT57"/>
      <c r="JZU57"/>
      <c r="JZV57"/>
      <c r="JZW57"/>
      <c r="JZX57"/>
      <c r="JZY57"/>
      <c r="JZZ57"/>
      <c r="KAA57"/>
      <c r="KAB57"/>
      <c r="KAC57"/>
      <c r="KAD57"/>
      <c r="KAE57"/>
      <c r="KAF57"/>
      <c r="KAG57"/>
      <c r="KAH57"/>
      <c r="KAI57"/>
      <c r="KAJ57"/>
      <c r="KAK57"/>
      <c r="KAL57"/>
      <c r="KAM57"/>
      <c r="KAN57"/>
      <c r="KAO57"/>
      <c r="KAP57"/>
      <c r="KAQ57"/>
      <c r="KAR57"/>
      <c r="KAS57"/>
      <c r="KAT57"/>
      <c r="KAU57"/>
      <c r="KAV57"/>
      <c r="KAW57"/>
      <c r="KAX57"/>
      <c r="KAY57"/>
      <c r="KAZ57"/>
      <c r="KBA57"/>
      <c r="KBB57"/>
      <c r="KBC57"/>
      <c r="KBD57"/>
      <c r="KBE57"/>
      <c r="KBF57"/>
      <c r="KBG57"/>
      <c r="KBH57"/>
      <c r="KBI57"/>
      <c r="KBJ57"/>
      <c r="KBK57"/>
      <c r="KBL57"/>
      <c r="KBM57"/>
      <c r="KBN57"/>
      <c r="KBO57"/>
      <c r="KBP57"/>
      <c r="KBQ57"/>
      <c r="KBR57"/>
      <c r="KBS57"/>
      <c r="KBT57"/>
      <c r="KBU57"/>
      <c r="KBV57"/>
      <c r="KBW57"/>
      <c r="KBX57"/>
      <c r="KBY57"/>
      <c r="KBZ57"/>
      <c r="KCA57"/>
      <c r="KCB57"/>
      <c r="KCC57"/>
      <c r="KCD57"/>
      <c r="KCE57"/>
      <c r="KCF57"/>
      <c r="KCG57"/>
      <c r="KCH57"/>
      <c r="KCI57"/>
      <c r="KCJ57"/>
      <c r="KCK57"/>
      <c r="KCL57"/>
      <c r="KCM57"/>
      <c r="KCN57"/>
      <c r="KCO57"/>
      <c r="KCP57"/>
      <c r="KCQ57"/>
      <c r="KCR57"/>
      <c r="KCS57"/>
      <c r="KCT57"/>
      <c r="KCU57"/>
      <c r="KCV57"/>
      <c r="KCW57"/>
      <c r="KCX57"/>
      <c r="KCY57"/>
      <c r="KCZ57"/>
      <c r="KDA57"/>
      <c r="KDB57"/>
      <c r="KDC57"/>
      <c r="KDD57"/>
      <c r="KDE57"/>
      <c r="KDF57"/>
      <c r="KDG57"/>
      <c r="KDH57"/>
      <c r="KDI57"/>
      <c r="KDJ57"/>
      <c r="KDK57"/>
      <c r="KDL57"/>
      <c r="KDM57"/>
      <c r="KDN57"/>
      <c r="KDO57"/>
      <c r="KDP57"/>
      <c r="KDQ57"/>
      <c r="KDR57"/>
      <c r="KDS57"/>
      <c r="KDT57"/>
      <c r="KDU57"/>
      <c r="KDV57"/>
      <c r="KDW57"/>
      <c r="KDX57"/>
      <c r="KDY57"/>
      <c r="KDZ57"/>
      <c r="KEA57"/>
      <c r="KEB57"/>
      <c r="KEC57"/>
      <c r="KED57"/>
      <c r="KEE57"/>
      <c r="KEF57"/>
      <c r="KEG57"/>
      <c r="KEH57"/>
      <c r="KEI57"/>
      <c r="KEJ57"/>
      <c r="KEK57"/>
      <c r="KEL57"/>
      <c r="KEM57"/>
      <c r="KEN57"/>
      <c r="KEO57"/>
      <c r="KEP57"/>
      <c r="KEQ57"/>
      <c r="KER57"/>
      <c r="KES57"/>
      <c r="KET57"/>
      <c r="KEU57"/>
      <c r="KEV57"/>
      <c r="KEW57"/>
      <c r="KEX57"/>
      <c r="KEY57"/>
      <c r="KEZ57"/>
      <c r="KFA57"/>
      <c r="KFB57"/>
      <c r="KFC57"/>
      <c r="KFD57"/>
      <c r="KFE57"/>
      <c r="KFF57"/>
      <c r="KFG57"/>
      <c r="KFH57"/>
      <c r="KFI57"/>
      <c r="KFJ57"/>
      <c r="KFK57"/>
      <c r="KFL57"/>
      <c r="KFM57"/>
      <c r="KFN57"/>
      <c r="KFO57"/>
      <c r="KFP57"/>
      <c r="KFQ57"/>
      <c r="KFR57"/>
      <c r="KFS57"/>
      <c r="KFT57"/>
      <c r="KFU57"/>
      <c r="KFV57"/>
      <c r="KFW57"/>
      <c r="KFX57"/>
      <c r="KFY57"/>
      <c r="KFZ57"/>
      <c r="KGA57"/>
      <c r="KGB57"/>
      <c r="KGC57"/>
      <c r="KGD57"/>
      <c r="KGE57"/>
      <c r="KGF57"/>
      <c r="KGG57"/>
      <c r="KGH57"/>
      <c r="KGI57"/>
      <c r="KGJ57"/>
      <c r="KGK57"/>
      <c r="KGL57"/>
      <c r="KGM57"/>
      <c r="KGN57"/>
      <c r="KGO57"/>
      <c r="KGP57"/>
      <c r="KGQ57"/>
      <c r="KGR57"/>
      <c r="KGS57"/>
      <c r="KGT57"/>
      <c r="KGU57"/>
      <c r="KGV57"/>
      <c r="KGW57"/>
      <c r="KGX57"/>
      <c r="KGY57"/>
      <c r="KGZ57"/>
      <c r="KHA57"/>
      <c r="KHB57"/>
      <c r="KHC57"/>
      <c r="KHD57"/>
      <c r="KHE57"/>
      <c r="KHF57"/>
      <c r="KHG57"/>
      <c r="KHH57"/>
      <c r="KHI57"/>
      <c r="KHJ57"/>
      <c r="KHK57"/>
      <c r="KHL57"/>
      <c r="KHM57"/>
      <c r="KHN57"/>
      <c r="KHO57"/>
      <c r="KHP57"/>
      <c r="KHQ57"/>
      <c r="KHR57"/>
      <c r="KHS57"/>
      <c r="KHT57"/>
      <c r="KHU57"/>
      <c r="KHV57"/>
      <c r="KHW57"/>
      <c r="KHX57"/>
      <c r="KHY57"/>
      <c r="KHZ57"/>
      <c r="KIA57"/>
      <c r="KIB57"/>
      <c r="KIC57"/>
      <c r="KID57"/>
      <c r="KIE57"/>
      <c r="KIF57"/>
      <c r="KIG57"/>
      <c r="KIH57"/>
      <c r="KII57"/>
      <c r="KIJ57"/>
      <c r="KIK57"/>
      <c r="KIL57"/>
      <c r="KIM57"/>
      <c r="KIN57"/>
      <c r="KIO57"/>
      <c r="KIP57"/>
      <c r="KIQ57"/>
      <c r="KIR57"/>
      <c r="KIS57"/>
      <c r="KIT57"/>
      <c r="KIU57"/>
      <c r="KIV57"/>
      <c r="KIW57"/>
      <c r="KIX57"/>
      <c r="KIY57"/>
      <c r="KIZ57"/>
      <c r="KJA57"/>
      <c r="KJB57"/>
      <c r="KJC57"/>
      <c r="KJD57"/>
      <c r="KJE57"/>
      <c r="KJF57"/>
      <c r="KJG57"/>
      <c r="KJH57"/>
      <c r="KJI57"/>
      <c r="KJJ57"/>
      <c r="KJK57"/>
      <c r="KJL57"/>
      <c r="KJM57"/>
      <c r="KJN57"/>
      <c r="KJO57"/>
      <c r="KJP57"/>
      <c r="KJQ57"/>
      <c r="KJR57"/>
      <c r="KJS57"/>
      <c r="KJT57"/>
      <c r="KJU57"/>
      <c r="KJV57"/>
      <c r="KJW57"/>
      <c r="KJX57"/>
      <c r="KJY57"/>
      <c r="KJZ57"/>
      <c r="KKA57"/>
      <c r="KKB57"/>
      <c r="KKC57"/>
      <c r="KKD57"/>
      <c r="KKE57"/>
      <c r="KKF57"/>
      <c r="KKG57"/>
      <c r="KKH57"/>
      <c r="KKI57"/>
      <c r="KKJ57"/>
      <c r="KKK57"/>
      <c r="KKL57"/>
      <c r="KKM57"/>
      <c r="KKN57"/>
      <c r="KKO57"/>
      <c r="KKP57"/>
      <c r="KKQ57"/>
      <c r="KKR57"/>
      <c r="KKS57"/>
      <c r="KKT57"/>
      <c r="KKU57"/>
      <c r="KKV57"/>
      <c r="KKW57"/>
      <c r="KKX57"/>
      <c r="KKY57"/>
      <c r="KKZ57"/>
      <c r="KLA57"/>
      <c r="KLB57"/>
      <c r="KLC57"/>
      <c r="KLD57"/>
      <c r="KLE57"/>
      <c r="KLF57"/>
      <c r="KLG57"/>
      <c r="KLH57"/>
      <c r="KLI57"/>
      <c r="KLJ57"/>
      <c r="KLK57"/>
      <c r="KLL57"/>
      <c r="KLM57"/>
      <c r="KLN57"/>
      <c r="KLO57"/>
      <c r="KLP57"/>
      <c r="KLQ57"/>
      <c r="KLR57"/>
      <c r="KLS57"/>
      <c r="KLT57"/>
      <c r="KLU57"/>
      <c r="KLV57"/>
      <c r="KLW57"/>
      <c r="KLX57"/>
      <c r="KLY57"/>
      <c r="KLZ57"/>
      <c r="KMA57"/>
      <c r="KMB57"/>
      <c r="KMC57"/>
      <c r="KMD57"/>
      <c r="KME57"/>
      <c r="KMF57"/>
      <c r="KMG57"/>
      <c r="KMH57"/>
      <c r="KMI57"/>
      <c r="KMJ57"/>
      <c r="KMK57"/>
      <c r="KML57"/>
      <c r="KMM57"/>
      <c r="KMN57"/>
      <c r="KMO57"/>
      <c r="KMP57"/>
      <c r="KMQ57"/>
      <c r="KMR57"/>
      <c r="KMS57"/>
      <c r="KMT57"/>
      <c r="KMU57"/>
      <c r="KMV57"/>
      <c r="KMW57"/>
      <c r="KMX57"/>
      <c r="KMY57"/>
      <c r="KMZ57"/>
      <c r="KNA57"/>
      <c r="KNB57"/>
      <c r="KNC57"/>
      <c r="KND57"/>
      <c r="KNE57"/>
      <c r="KNF57"/>
      <c r="KNG57"/>
      <c r="KNH57"/>
      <c r="KNI57"/>
      <c r="KNJ57"/>
      <c r="KNK57"/>
      <c r="KNL57"/>
      <c r="KNM57"/>
      <c r="KNN57"/>
      <c r="KNO57"/>
      <c r="KNP57"/>
      <c r="KNQ57"/>
      <c r="KNR57"/>
      <c r="KNS57"/>
      <c r="KNT57"/>
      <c r="KNU57"/>
      <c r="KNV57"/>
      <c r="KNW57"/>
      <c r="KNX57"/>
      <c r="KNY57"/>
      <c r="KNZ57"/>
      <c r="KOA57"/>
      <c r="KOB57"/>
      <c r="KOC57"/>
      <c r="KOD57"/>
      <c r="KOE57"/>
      <c r="KOF57"/>
      <c r="KOG57"/>
      <c r="KOH57"/>
      <c r="KOI57"/>
      <c r="KOJ57"/>
      <c r="KOK57"/>
      <c r="KOL57"/>
      <c r="KOM57"/>
      <c r="KON57"/>
      <c r="KOO57"/>
      <c r="KOP57"/>
      <c r="KOQ57"/>
      <c r="KOR57"/>
      <c r="KOS57"/>
      <c r="KOT57"/>
      <c r="KOU57"/>
      <c r="KOV57"/>
      <c r="KOW57"/>
      <c r="KOX57"/>
      <c r="KOY57"/>
      <c r="KOZ57"/>
      <c r="KPA57"/>
      <c r="KPB57"/>
      <c r="KPC57"/>
      <c r="KPD57"/>
      <c r="KPE57"/>
      <c r="KPF57"/>
      <c r="KPG57"/>
      <c r="KPH57"/>
      <c r="KPI57"/>
      <c r="KPJ57"/>
      <c r="KPK57"/>
      <c r="KPL57"/>
      <c r="KPM57"/>
      <c r="KPN57"/>
      <c r="KPO57"/>
      <c r="KPP57"/>
      <c r="KPQ57"/>
      <c r="KPR57"/>
      <c r="KPS57"/>
      <c r="KPT57"/>
      <c r="KPU57"/>
      <c r="KPV57"/>
      <c r="KPW57"/>
      <c r="KPX57"/>
      <c r="KPY57"/>
      <c r="KPZ57"/>
      <c r="KQA57"/>
      <c r="KQB57"/>
      <c r="KQC57"/>
      <c r="KQD57"/>
      <c r="KQE57"/>
      <c r="KQF57"/>
      <c r="KQG57"/>
      <c r="KQH57"/>
      <c r="KQI57"/>
      <c r="KQJ57"/>
      <c r="KQK57"/>
      <c r="KQL57"/>
      <c r="KQM57"/>
      <c r="KQN57"/>
      <c r="KQO57"/>
      <c r="KQP57"/>
      <c r="KQQ57"/>
      <c r="KQR57"/>
      <c r="KQS57"/>
      <c r="KQT57"/>
      <c r="KQU57"/>
      <c r="KQV57"/>
      <c r="KQW57"/>
      <c r="KQX57"/>
      <c r="KQY57"/>
      <c r="KQZ57"/>
      <c r="KRA57"/>
      <c r="KRB57"/>
      <c r="KRC57"/>
      <c r="KRD57"/>
      <c r="KRE57"/>
      <c r="KRF57"/>
      <c r="KRG57"/>
      <c r="KRH57"/>
      <c r="KRI57"/>
      <c r="KRJ57"/>
      <c r="KRK57"/>
      <c r="KRL57"/>
      <c r="KRM57"/>
      <c r="KRN57"/>
      <c r="KRO57"/>
      <c r="KRP57"/>
      <c r="KRQ57"/>
      <c r="KRR57"/>
      <c r="KRS57"/>
      <c r="KRT57"/>
      <c r="KRU57"/>
      <c r="KRV57"/>
      <c r="KRW57"/>
      <c r="KRX57"/>
      <c r="KRY57"/>
      <c r="KRZ57"/>
      <c r="KSA57"/>
      <c r="KSB57"/>
      <c r="KSC57"/>
      <c r="KSD57"/>
      <c r="KSE57"/>
      <c r="KSF57"/>
      <c r="KSG57"/>
      <c r="KSH57"/>
      <c r="KSI57"/>
      <c r="KSJ57"/>
      <c r="KSK57"/>
      <c r="KSL57"/>
      <c r="KSM57"/>
      <c r="KSN57"/>
      <c r="KSO57"/>
      <c r="KSP57"/>
      <c r="KSQ57"/>
      <c r="KSR57"/>
      <c r="KSS57"/>
      <c r="KST57"/>
      <c r="KSU57"/>
      <c r="KSV57"/>
      <c r="KSW57"/>
      <c r="KSX57"/>
      <c r="KSY57"/>
      <c r="KSZ57"/>
      <c r="KTA57"/>
      <c r="KTB57"/>
      <c r="KTC57"/>
      <c r="KTD57"/>
      <c r="KTE57"/>
      <c r="KTF57"/>
      <c r="KTG57"/>
      <c r="KTH57"/>
      <c r="KTI57"/>
      <c r="KTJ57"/>
      <c r="KTK57"/>
      <c r="KTL57"/>
      <c r="KTM57"/>
      <c r="KTN57"/>
      <c r="KTO57"/>
      <c r="KTP57"/>
      <c r="KTQ57"/>
      <c r="KTR57"/>
      <c r="KTS57"/>
      <c r="KTT57"/>
      <c r="KTU57"/>
      <c r="KTV57"/>
      <c r="KTW57"/>
      <c r="KTX57"/>
      <c r="KTY57"/>
      <c r="KTZ57"/>
      <c r="KUA57"/>
      <c r="KUB57"/>
      <c r="KUC57"/>
      <c r="KUD57"/>
      <c r="KUE57"/>
      <c r="KUF57"/>
      <c r="KUG57"/>
      <c r="KUH57"/>
      <c r="KUI57"/>
      <c r="KUJ57"/>
      <c r="KUK57"/>
      <c r="KUL57"/>
      <c r="KUM57"/>
      <c r="KUN57"/>
      <c r="KUO57"/>
      <c r="KUP57"/>
      <c r="KUQ57"/>
      <c r="KUR57"/>
      <c r="KUS57"/>
      <c r="KUT57"/>
      <c r="KUU57"/>
      <c r="KUV57"/>
      <c r="KUW57"/>
      <c r="KUX57"/>
      <c r="KUY57"/>
      <c r="KUZ57"/>
      <c r="KVA57"/>
      <c r="KVB57"/>
      <c r="KVC57"/>
      <c r="KVD57"/>
      <c r="KVE57"/>
      <c r="KVF57"/>
      <c r="KVG57"/>
      <c r="KVH57"/>
      <c r="KVI57"/>
      <c r="KVJ57"/>
      <c r="KVK57"/>
      <c r="KVL57"/>
      <c r="KVM57"/>
      <c r="KVN57"/>
      <c r="KVO57"/>
      <c r="KVP57"/>
      <c r="KVQ57"/>
      <c r="KVR57"/>
      <c r="KVS57"/>
      <c r="KVT57"/>
      <c r="KVU57"/>
      <c r="KVV57"/>
      <c r="KVW57"/>
      <c r="KVX57"/>
      <c r="KVY57"/>
      <c r="KVZ57"/>
      <c r="KWA57"/>
      <c r="KWB57"/>
      <c r="KWC57"/>
      <c r="KWD57"/>
      <c r="KWE57"/>
      <c r="KWF57"/>
      <c r="KWG57"/>
      <c r="KWH57"/>
      <c r="KWI57"/>
      <c r="KWJ57"/>
      <c r="KWK57"/>
      <c r="KWL57"/>
      <c r="KWM57"/>
      <c r="KWN57"/>
      <c r="KWO57"/>
      <c r="KWP57"/>
      <c r="KWQ57"/>
      <c r="KWR57"/>
      <c r="KWS57"/>
      <c r="KWT57"/>
      <c r="KWU57"/>
      <c r="KWV57"/>
      <c r="KWW57"/>
      <c r="KWX57"/>
      <c r="KWY57"/>
      <c r="KWZ57"/>
      <c r="KXA57"/>
      <c r="KXB57"/>
      <c r="KXC57"/>
      <c r="KXD57"/>
      <c r="KXE57"/>
      <c r="KXF57"/>
      <c r="KXG57"/>
      <c r="KXH57"/>
      <c r="KXI57"/>
      <c r="KXJ57"/>
      <c r="KXK57"/>
      <c r="KXL57"/>
      <c r="KXM57"/>
      <c r="KXN57"/>
      <c r="KXO57"/>
      <c r="KXP57"/>
      <c r="KXQ57"/>
      <c r="KXR57"/>
      <c r="KXS57"/>
      <c r="KXT57"/>
      <c r="KXU57"/>
      <c r="KXV57"/>
      <c r="KXW57"/>
      <c r="KXX57"/>
      <c r="KXY57"/>
      <c r="KXZ57"/>
      <c r="KYA57"/>
      <c r="KYB57"/>
      <c r="KYC57"/>
      <c r="KYD57"/>
      <c r="KYE57"/>
      <c r="KYF57"/>
      <c r="KYG57"/>
      <c r="KYH57"/>
      <c r="KYI57"/>
      <c r="KYJ57"/>
      <c r="KYK57"/>
      <c r="KYL57"/>
      <c r="KYM57"/>
      <c r="KYN57"/>
      <c r="KYO57"/>
      <c r="KYP57"/>
      <c r="KYQ57"/>
      <c r="KYR57"/>
      <c r="KYS57"/>
      <c r="KYT57"/>
      <c r="KYU57"/>
      <c r="KYV57"/>
      <c r="KYW57"/>
      <c r="KYX57"/>
      <c r="KYY57"/>
      <c r="KYZ57"/>
      <c r="KZA57"/>
      <c r="KZB57"/>
      <c r="KZC57"/>
      <c r="KZD57"/>
      <c r="KZE57"/>
      <c r="KZF57"/>
      <c r="KZG57"/>
      <c r="KZH57"/>
      <c r="KZI57"/>
      <c r="KZJ57"/>
      <c r="KZK57"/>
      <c r="KZL57"/>
      <c r="KZM57"/>
      <c r="KZN57"/>
      <c r="KZO57"/>
      <c r="KZP57"/>
      <c r="KZQ57"/>
      <c r="KZR57"/>
      <c r="KZS57"/>
      <c r="KZT57"/>
      <c r="KZU57"/>
      <c r="KZV57"/>
      <c r="KZW57"/>
      <c r="KZX57"/>
      <c r="KZY57"/>
      <c r="KZZ57"/>
      <c r="LAA57"/>
      <c r="LAB57"/>
      <c r="LAC57"/>
      <c r="LAD57"/>
      <c r="LAE57"/>
      <c r="LAF57"/>
      <c r="LAG57"/>
      <c r="LAH57"/>
      <c r="LAI57"/>
      <c r="LAJ57"/>
      <c r="LAK57"/>
      <c r="LAL57"/>
      <c r="LAM57"/>
      <c r="LAN57"/>
      <c r="LAO57"/>
      <c r="LAP57"/>
      <c r="LAQ57"/>
      <c r="LAR57"/>
      <c r="LAS57"/>
      <c r="LAT57"/>
      <c r="LAU57"/>
      <c r="LAV57"/>
      <c r="LAW57"/>
      <c r="LAX57"/>
      <c r="LAY57"/>
      <c r="LAZ57"/>
      <c r="LBA57"/>
      <c r="LBB57"/>
      <c r="LBC57"/>
      <c r="LBD57"/>
      <c r="LBE57"/>
      <c r="LBF57"/>
      <c r="LBG57"/>
      <c r="LBH57"/>
      <c r="LBI57"/>
      <c r="LBJ57"/>
      <c r="LBK57"/>
      <c r="LBL57"/>
      <c r="LBM57"/>
      <c r="LBN57"/>
      <c r="LBO57"/>
      <c r="LBP57"/>
      <c r="LBQ57"/>
      <c r="LBR57"/>
      <c r="LBS57"/>
      <c r="LBT57"/>
      <c r="LBU57"/>
      <c r="LBV57"/>
      <c r="LBW57"/>
      <c r="LBX57"/>
      <c r="LBY57"/>
      <c r="LBZ57"/>
      <c r="LCA57"/>
      <c r="LCB57"/>
      <c r="LCC57"/>
      <c r="LCD57"/>
      <c r="LCE57"/>
      <c r="LCF57"/>
      <c r="LCG57"/>
      <c r="LCH57"/>
      <c r="LCI57"/>
      <c r="LCJ57"/>
      <c r="LCK57"/>
      <c r="LCL57"/>
      <c r="LCM57"/>
      <c r="LCN57"/>
      <c r="LCO57"/>
      <c r="LCP57"/>
      <c r="LCQ57"/>
      <c r="LCR57"/>
      <c r="LCS57"/>
      <c r="LCT57"/>
      <c r="LCU57"/>
      <c r="LCV57"/>
      <c r="LCW57"/>
      <c r="LCX57"/>
      <c r="LCY57"/>
      <c r="LCZ57"/>
      <c r="LDA57"/>
      <c r="LDB57"/>
      <c r="LDC57"/>
      <c r="LDD57"/>
      <c r="LDE57"/>
      <c r="LDF57"/>
      <c r="LDG57"/>
      <c r="LDH57"/>
      <c r="LDI57"/>
      <c r="LDJ57"/>
      <c r="LDK57"/>
      <c r="LDL57"/>
      <c r="LDM57"/>
      <c r="LDN57"/>
      <c r="LDO57"/>
      <c r="LDP57"/>
      <c r="LDQ57"/>
      <c r="LDR57"/>
      <c r="LDS57"/>
      <c r="LDT57"/>
      <c r="LDU57"/>
      <c r="LDV57"/>
      <c r="LDW57"/>
      <c r="LDX57"/>
      <c r="LDY57"/>
      <c r="LDZ57"/>
      <c r="LEA57"/>
      <c r="LEB57"/>
      <c r="LEC57"/>
      <c r="LED57"/>
      <c r="LEE57"/>
      <c r="LEF57"/>
      <c r="LEG57"/>
      <c r="LEH57"/>
      <c r="LEI57"/>
      <c r="LEJ57"/>
      <c r="LEK57"/>
      <c r="LEL57"/>
      <c r="LEM57"/>
      <c r="LEN57"/>
      <c r="LEO57"/>
      <c r="LEP57"/>
      <c r="LEQ57"/>
      <c r="LER57"/>
      <c r="LES57"/>
      <c r="LET57"/>
      <c r="LEU57"/>
      <c r="LEV57"/>
      <c r="LEW57"/>
      <c r="LEX57"/>
      <c r="LEY57"/>
      <c r="LEZ57"/>
      <c r="LFA57"/>
      <c r="LFB57"/>
      <c r="LFC57"/>
      <c r="LFD57"/>
      <c r="LFE57"/>
      <c r="LFF57"/>
      <c r="LFG57"/>
      <c r="LFH57"/>
      <c r="LFI57"/>
      <c r="LFJ57"/>
      <c r="LFK57"/>
      <c r="LFL57"/>
      <c r="LFM57"/>
      <c r="LFN57"/>
      <c r="LFO57"/>
      <c r="LFP57"/>
      <c r="LFQ57"/>
      <c r="LFR57"/>
      <c r="LFS57"/>
      <c r="LFT57"/>
      <c r="LFU57"/>
      <c r="LFV57"/>
      <c r="LFW57"/>
      <c r="LFX57"/>
      <c r="LFY57"/>
      <c r="LFZ57"/>
      <c r="LGA57"/>
      <c r="LGB57"/>
      <c r="LGC57"/>
      <c r="LGD57"/>
      <c r="LGE57"/>
      <c r="LGF57"/>
      <c r="LGG57"/>
      <c r="LGH57"/>
      <c r="LGI57"/>
      <c r="LGJ57"/>
      <c r="LGK57"/>
      <c r="LGL57"/>
      <c r="LGM57"/>
      <c r="LGN57"/>
      <c r="LGO57"/>
      <c r="LGP57"/>
      <c r="LGQ57"/>
      <c r="LGR57"/>
      <c r="LGS57"/>
      <c r="LGT57"/>
      <c r="LGU57"/>
      <c r="LGV57"/>
      <c r="LGW57"/>
      <c r="LGX57"/>
      <c r="LGY57"/>
      <c r="LGZ57"/>
      <c r="LHA57"/>
      <c r="LHB57"/>
      <c r="LHC57"/>
      <c r="LHD57"/>
      <c r="LHE57"/>
      <c r="LHF57"/>
      <c r="LHG57"/>
      <c r="LHH57"/>
      <c r="LHI57"/>
      <c r="LHJ57"/>
      <c r="LHK57"/>
      <c r="LHL57"/>
      <c r="LHM57"/>
      <c r="LHN57"/>
      <c r="LHO57"/>
      <c r="LHP57"/>
      <c r="LHQ57"/>
      <c r="LHR57"/>
      <c r="LHS57"/>
      <c r="LHT57"/>
      <c r="LHU57"/>
      <c r="LHV57"/>
      <c r="LHW57"/>
      <c r="LHX57"/>
      <c r="LHY57"/>
      <c r="LHZ57"/>
      <c r="LIA57"/>
      <c r="LIB57"/>
      <c r="LIC57"/>
      <c r="LID57"/>
      <c r="LIE57"/>
      <c r="LIF57"/>
      <c r="LIG57"/>
      <c r="LIH57"/>
      <c r="LII57"/>
      <c r="LIJ57"/>
      <c r="LIK57"/>
      <c r="LIL57"/>
      <c r="LIM57"/>
      <c r="LIN57"/>
      <c r="LIO57"/>
      <c r="LIP57"/>
      <c r="LIQ57"/>
      <c r="LIR57"/>
      <c r="LIS57"/>
      <c r="LIT57"/>
      <c r="LIU57"/>
      <c r="LIV57"/>
      <c r="LIW57"/>
      <c r="LIX57"/>
      <c r="LIY57"/>
      <c r="LIZ57"/>
      <c r="LJA57"/>
      <c r="LJB57"/>
      <c r="LJC57"/>
      <c r="LJD57"/>
      <c r="LJE57"/>
      <c r="LJF57"/>
      <c r="LJG57"/>
      <c r="LJH57"/>
      <c r="LJI57"/>
      <c r="LJJ57"/>
      <c r="LJK57"/>
      <c r="LJL57"/>
      <c r="LJM57"/>
      <c r="LJN57"/>
      <c r="LJO57"/>
      <c r="LJP57"/>
      <c r="LJQ57"/>
      <c r="LJR57"/>
      <c r="LJS57"/>
      <c r="LJT57"/>
      <c r="LJU57"/>
      <c r="LJV57"/>
      <c r="LJW57"/>
      <c r="LJX57"/>
      <c r="LJY57"/>
      <c r="LJZ57"/>
      <c r="LKA57"/>
      <c r="LKB57"/>
      <c r="LKC57"/>
      <c r="LKD57"/>
      <c r="LKE57"/>
      <c r="LKF57"/>
      <c r="LKG57"/>
      <c r="LKH57"/>
      <c r="LKI57"/>
      <c r="LKJ57"/>
      <c r="LKK57"/>
      <c r="LKL57"/>
      <c r="LKM57"/>
      <c r="LKN57"/>
      <c r="LKO57"/>
      <c r="LKP57"/>
      <c r="LKQ57"/>
      <c r="LKR57"/>
      <c r="LKS57"/>
      <c r="LKT57"/>
      <c r="LKU57"/>
      <c r="LKV57"/>
      <c r="LKW57"/>
      <c r="LKX57"/>
      <c r="LKY57"/>
      <c r="LKZ57"/>
      <c r="LLA57"/>
      <c r="LLB57"/>
      <c r="LLC57"/>
      <c r="LLD57"/>
      <c r="LLE57"/>
      <c r="LLF57"/>
      <c r="LLG57"/>
      <c r="LLH57"/>
      <c r="LLI57"/>
      <c r="LLJ57"/>
      <c r="LLK57"/>
      <c r="LLL57"/>
      <c r="LLM57"/>
      <c r="LLN57"/>
      <c r="LLO57"/>
      <c r="LLP57"/>
      <c r="LLQ57"/>
      <c r="LLR57"/>
      <c r="LLS57"/>
      <c r="LLT57"/>
      <c r="LLU57"/>
      <c r="LLV57"/>
      <c r="LLW57"/>
      <c r="LLX57"/>
      <c r="LLY57"/>
      <c r="LLZ57"/>
      <c r="LMA57"/>
      <c r="LMB57"/>
      <c r="LMC57"/>
      <c r="LMD57"/>
      <c r="LME57"/>
      <c r="LMF57"/>
      <c r="LMG57"/>
      <c r="LMH57"/>
      <c r="LMI57"/>
      <c r="LMJ57"/>
      <c r="LMK57"/>
      <c r="LML57"/>
      <c r="LMM57"/>
      <c r="LMN57"/>
      <c r="LMO57"/>
      <c r="LMP57"/>
      <c r="LMQ57"/>
      <c r="LMR57"/>
      <c r="LMS57"/>
      <c r="LMT57"/>
      <c r="LMU57"/>
      <c r="LMV57"/>
      <c r="LMW57"/>
      <c r="LMX57"/>
      <c r="LMY57"/>
      <c r="LMZ57"/>
      <c r="LNA57"/>
      <c r="LNB57"/>
      <c r="LNC57"/>
      <c r="LND57"/>
      <c r="LNE57"/>
      <c r="LNF57"/>
      <c r="LNG57"/>
      <c r="LNH57"/>
      <c r="LNI57"/>
      <c r="LNJ57"/>
      <c r="LNK57"/>
      <c r="LNL57"/>
      <c r="LNM57"/>
      <c r="LNN57"/>
      <c r="LNO57"/>
      <c r="LNP57"/>
      <c r="LNQ57"/>
      <c r="LNR57"/>
      <c r="LNS57"/>
      <c r="LNT57"/>
      <c r="LNU57"/>
      <c r="LNV57"/>
      <c r="LNW57"/>
      <c r="LNX57"/>
      <c r="LNY57"/>
      <c r="LNZ57"/>
      <c r="LOA57"/>
      <c r="LOB57"/>
      <c r="LOC57"/>
      <c r="LOD57"/>
      <c r="LOE57"/>
      <c r="LOF57"/>
      <c r="LOG57"/>
      <c r="LOH57"/>
      <c r="LOI57"/>
      <c r="LOJ57"/>
      <c r="LOK57"/>
      <c r="LOL57"/>
      <c r="LOM57"/>
      <c r="LON57"/>
      <c r="LOO57"/>
      <c r="LOP57"/>
      <c r="LOQ57"/>
      <c r="LOR57"/>
      <c r="LOS57"/>
      <c r="LOT57"/>
      <c r="LOU57"/>
      <c r="LOV57"/>
      <c r="LOW57"/>
      <c r="LOX57"/>
      <c r="LOY57"/>
      <c r="LOZ57"/>
      <c r="LPA57"/>
      <c r="LPB57"/>
      <c r="LPC57"/>
      <c r="LPD57"/>
      <c r="LPE57"/>
      <c r="LPF57"/>
      <c r="LPG57"/>
      <c r="LPH57"/>
      <c r="LPI57"/>
      <c r="LPJ57"/>
      <c r="LPK57"/>
      <c r="LPL57"/>
      <c r="LPM57"/>
      <c r="LPN57"/>
      <c r="LPO57"/>
      <c r="LPP57"/>
      <c r="LPQ57"/>
      <c r="LPR57"/>
      <c r="LPS57"/>
      <c r="LPT57"/>
      <c r="LPU57"/>
      <c r="LPV57"/>
      <c r="LPW57"/>
      <c r="LPX57"/>
      <c r="LPY57"/>
      <c r="LPZ57"/>
      <c r="LQA57"/>
      <c r="LQB57"/>
      <c r="LQC57"/>
      <c r="LQD57"/>
      <c r="LQE57"/>
      <c r="LQF57"/>
      <c r="LQG57"/>
      <c r="LQH57"/>
      <c r="LQI57"/>
      <c r="LQJ57"/>
      <c r="LQK57"/>
      <c r="LQL57"/>
      <c r="LQM57"/>
      <c r="LQN57"/>
      <c r="LQO57"/>
      <c r="LQP57"/>
      <c r="LQQ57"/>
      <c r="LQR57"/>
      <c r="LQS57"/>
      <c r="LQT57"/>
      <c r="LQU57"/>
      <c r="LQV57"/>
      <c r="LQW57"/>
      <c r="LQX57"/>
      <c r="LQY57"/>
      <c r="LQZ57"/>
      <c r="LRA57"/>
      <c r="LRB57"/>
      <c r="LRC57"/>
      <c r="LRD57"/>
      <c r="LRE57"/>
      <c r="LRF57"/>
      <c r="LRG57"/>
      <c r="LRH57"/>
      <c r="LRI57"/>
      <c r="LRJ57"/>
      <c r="LRK57"/>
      <c r="LRL57"/>
      <c r="LRM57"/>
      <c r="LRN57"/>
      <c r="LRO57"/>
      <c r="LRP57"/>
      <c r="LRQ57"/>
      <c r="LRR57"/>
      <c r="LRS57"/>
      <c r="LRT57"/>
      <c r="LRU57"/>
      <c r="LRV57"/>
      <c r="LRW57"/>
      <c r="LRX57"/>
      <c r="LRY57"/>
      <c r="LRZ57"/>
      <c r="LSA57"/>
      <c r="LSB57"/>
      <c r="LSC57"/>
      <c r="LSD57"/>
      <c r="LSE57"/>
      <c r="LSF57"/>
      <c r="LSG57"/>
      <c r="LSH57"/>
      <c r="LSI57"/>
      <c r="LSJ57"/>
      <c r="LSK57"/>
      <c r="LSL57"/>
      <c r="LSM57"/>
      <c r="LSN57"/>
      <c r="LSO57"/>
      <c r="LSP57"/>
      <c r="LSQ57"/>
      <c r="LSR57"/>
      <c r="LSS57"/>
      <c r="LST57"/>
      <c r="LSU57"/>
      <c r="LSV57"/>
      <c r="LSW57"/>
      <c r="LSX57"/>
      <c r="LSY57"/>
      <c r="LSZ57"/>
      <c r="LTA57"/>
      <c r="LTB57"/>
      <c r="LTC57"/>
      <c r="LTD57"/>
      <c r="LTE57"/>
      <c r="LTF57"/>
      <c r="LTG57"/>
      <c r="LTH57"/>
      <c r="LTI57"/>
      <c r="LTJ57"/>
      <c r="LTK57"/>
      <c r="LTL57"/>
      <c r="LTM57"/>
      <c r="LTN57"/>
      <c r="LTO57"/>
      <c r="LTP57"/>
      <c r="LTQ57"/>
      <c r="LTR57"/>
      <c r="LTS57"/>
      <c r="LTT57"/>
      <c r="LTU57"/>
      <c r="LTV57"/>
      <c r="LTW57"/>
      <c r="LTX57"/>
      <c r="LTY57"/>
      <c r="LTZ57"/>
      <c r="LUA57"/>
      <c r="LUB57"/>
      <c r="LUC57"/>
      <c r="LUD57"/>
      <c r="LUE57"/>
      <c r="LUF57"/>
      <c r="LUG57"/>
      <c r="LUH57"/>
      <c r="LUI57"/>
      <c r="LUJ57"/>
      <c r="LUK57"/>
      <c r="LUL57"/>
      <c r="LUM57"/>
      <c r="LUN57"/>
      <c r="LUO57"/>
      <c r="LUP57"/>
      <c r="LUQ57"/>
      <c r="LUR57"/>
      <c r="LUS57"/>
      <c r="LUT57"/>
      <c r="LUU57"/>
      <c r="LUV57"/>
      <c r="LUW57"/>
      <c r="LUX57"/>
      <c r="LUY57"/>
      <c r="LUZ57"/>
      <c r="LVA57"/>
      <c r="LVB57"/>
      <c r="LVC57"/>
      <c r="LVD57"/>
      <c r="LVE57"/>
      <c r="LVF57"/>
      <c r="LVG57"/>
      <c r="LVH57"/>
      <c r="LVI57"/>
      <c r="LVJ57"/>
      <c r="LVK57"/>
      <c r="LVL57"/>
      <c r="LVM57"/>
      <c r="LVN57"/>
      <c r="LVO57"/>
      <c r="LVP57"/>
      <c r="LVQ57"/>
      <c r="LVR57"/>
      <c r="LVS57"/>
      <c r="LVT57"/>
      <c r="LVU57"/>
      <c r="LVV57"/>
      <c r="LVW57"/>
      <c r="LVX57"/>
      <c r="LVY57"/>
      <c r="LVZ57"/>
      <c r="LWA57"/>
      <c r="LWB57"/>
      <c r="LWC57"/>
      <c r="LWD57"/>
      <c r="LWE57"/>
      <c r="LWF57"/>
      <c r="LWG57"/>
      <c r="LWH57"/>
      <c r="LWI57"/>
      <c r="LWJ57"/>
      <c r="LWK57"/>
      <c r="LWL57"/>
      <c r="LWM57"/>
      <c r="LWN57"/>
      <c r="LWO57"/>
      <c r="LWP57"/>
      <c r="LWQ57"/>
      <c r="LWR57"/>
      <c r="LWS57"/>
      <c r="LWT57"/>
      <c r="LWU57"/>
      <c r="LWV57"/>
      <c r="LWW57"/>
      <c r="LWX57"/>
      <c r="LWY57"/>
      <c r="LWZ57"/>
      <c r="LXA57"/>
      <c r="LXB57"/>
      <c r="LXC57"/>
      <c r="LXD57"/>
      <c r="LXE57"/>
      <c r="LXF57"/>
      <c r="LXG57"/>
      <c r="LXH57"/>
      <c r="LXI57"/>
      <c r="LXJ57"/>
      <c r="LXK57"/>
      <c r="LXL57"/>
      <c r="LXM57"/>
      <c r="LXN57"/>
      <c r="LXO57"/>
      <c r="LXP57"/>
      <c r="LXQ57"/>
      <c r="LXR57"/>
      <c r="LXS57"/>
      <c r="LXT57"/>
      <c r="LXU57"/>
      <c r="LXV57"/>
      <c r="LXW57"/>
      <c r="LXX57"/>
      <c r="LXY57"/>
      <c r="LXZ57"/>
      <c r="LYA57"/>
      <c r="LYB57"/>
      <c r="LYC57"/>
      <c r="LYD57"/>
      <c r="LYE57"/>
      <c r="LYF57"/>
      <c r="LYG57"/>
      <c r="LYH57"/>
      <c r="LYI57"/>
      <c r="LYJ57"/>
      <c r="LYK57"/>
      <c r="LYL57"/>
      <c r="LYM57"/>
      <c r="LYN57"/>
      <c r="LYO57"/>
      <c r="LYP57"/>
      <c r="LYQ57"/>
      <c r="LYR57"/>
      <c r="LYS57"/>
      <c r="LYT57"/>
      <c r="LYU57"/>
      <c r="LYV57"/>
      <c r="LYW57"/>
      <c r="LYX57"/>
      <c r="LYY57"/>
      <c r="LYZ57"/>
      <c r="LZA57"/>
      <c r="LZB57"/>
      <c r="LZC57"/>
      <c r="LZD57"/>
      <c r="LZE57"/>
      <c r="LZF57"/>
      <c r="LZG57"/>
      <c r="LZH57"/>
      <c r="LZI57"/>
      <c r="LZJ57"/>
      <c r="LZK57"/>
      <c r="LZL57"/>
      <c r="LZM57"/>
      <c r="LZN57"/>
      <c r="LZO57"/>
      <c r="LZP57"/>
      <c r="LZQ57"/>
      <c r="LZR57"/>
      <c r="LZS57"/>
      <c r="LZT57"/>
      <c r="LZU57"/>
      <c r="LZV57"/>
      <c r="LZW57"/>
      <c r="LZX57"/>
      <c r="LZY57"/>
      <c r="LZZ57"/>
      <c r="MAA57"/>
      <c r="MAB57"/>
      <c r="MAC57"/>
      <c r="MAD57"/>
      <c r="MAE57"/>
      <c r="MAF57"/>
      <c r="MAG57"/>
      <c r="MAH57"/>
      <c r="MAI57"/>
      <c r="MAJ57"/>
      <c r="MAK57"/>
      <c r="MAL57"/>
      <c r="MAM57"/>
      <c r="MAN57"/>
      <c r="MAO57"/>
      <c r="MAP57"/>
      <c r="MAQ57"/>
      <c r="MAR57"/>
      <c r="MAS57"/>
      <c r="MAT57"/>
      <c r="MAU57"/>
      <c r="MAV57"/>
      <c r="MAW57"/>
      <c r="MAX57"/>
      <c r="MAY57"/>
      <c r="MAZ57"/>
      <c r="MBA57"/>
      <c r="MBB57"/>
      <c r="MBC57"/>
      <c r="MBD57"/>
      <c r="MBE57"/>
      <c r="MBF57"/>
      <c r="MBG57"/>
      <c r="MBH57"/>
      <c r="MBI57"/>
      <c r="MBJ57"/>
      <c r="MBK57"/>
      <c r="MBL57"/>
      <c r="MBM57"/>
      <c r="MBN57"/>
      <c r="MBO57"/>
      <c r="MBP57"/>
      <c r="MBQ57"/>
      <c r="MBR57"/>
      <c r="MBS57"/>
      <c r="MBT57"/>
      <c r="MBU57"/>
      <c r="MBV57"/>
      <c r="MBW57"/>
      <c r="MBX57"/>
      <c r="MBY57"/>
      <c r="MBZ57"/>
      <c r="MCA57"/>
      <c r="MCB57"/>
      <c r="MCC57"/>
      <c r="MCD57"/>
      <c r="MCE57"/>
      <c r="MCF57"/>
      <c r="MCG57"/>
      <c r="MCH57"/>
      <c r="MCI57"/>
      <c r="MCJ57"/>
      <c r="MCK57"/>
      <c r="MCL57"/>
      <c r="MCM57"/>
      <c r="MCN57"/>
      <c r="MCO57"/>
      <c r="MCP57"/>
      <c r="MCQ57"/>
      <c r="MCR57"/>
      <c r="MCS57"/>
      <c r="MCT57"/>
      <c r="MCU57"/>
      <c r="MCV57"/>
      <c r="MCW57"/>
      <c r="MCX57"/>
      <c r="MCY57"/>
      <c r="MCZ57"/>
      <c r="MDA57"/>
      <c r="MDB57"/>
      <c r="MDC57"/>
      <c r="MDD57"/>
      <c r="MDE57"/>
      <c r="MDF57"/>
      <c r="MDG57"/>
      <c r="MDH57"/>
      <c r="MDI57"/>
      <c r="MDJ57"/>
      <c r="MDK57"/>
      <c r="MDL57"/>
      <c r="MDM57"/>
      <c r="MDN57"/>
      <c r="MDO57"/>
      <c r="MDP57"/>
      <c r="MDQ57"/>
      <c r="MDR57"/>
      <c r="MDS57"/>
      <c r="MDT57"/>
      <c r="MDU57"/>
      <c r="MDV57"/>
      <c r="MDW57"/>
      <c r="MDX57"/>
      <c r="MDY57"/>
      <c r="MDZ57"/>
      <c r="MEA57"/>
      <c r="MEB57"/>
      <c r="MEC57"/>
      <c r="MED57"/>
      <c r="MEE57"/>
      <c r="MEF57"/>
      <c r="MEG57"/>
      <c r="MEH57"/>
      <c r="MEI57"/>
      <c r="MEJ57"/>
      <c r="MEK57"/>
      <c r="MEL57"/>
      <c r="MEM57"/>
      <c r="MEN57"/>
      <c r="MEO57"/>
      <c r="MEP57"/>
      <c r="MEQ57"/>
      <c r="MER57"/>
      <c r="MES57"/>
      <c r="MET57"/>
      <c r="MEU57"/>
      <c r="MEV57"/>
      <c r="MEW57"/>
      <c r="MEX57"/>
      <c r="MEY57"/>
      <c r="MEZ57"/>
      <c r="MFA57"/>
      <c r="MFB57"/>
      <c r="MFC57"/>
      <c r="MFD57"/>
      <c r="MFE57"/>
      <c r="MFF57"/>
      <c r="MFG57"/>
      <c r="MFH57"/>
      <c r="MFI57"/>
      <c r="MFJ57"/>
      <c r="MFK57"/>
      <c r="MFL57"/>
      <c r="MFM57"/>
      <c r="MFN57"/>
      <c r="MFO57"/>
      <c r="MFP57"/>
      <c r="MFQ57"/>
      <c r="MFR57"/>
      <c r="MFS57"/>
      <c r="MFT57"/>
      <c r="MFU57"/>
      <c r="MFV57"/>
      <c r="MFW57"/>
      <c r="MFX57"/>
      <c r="MFY57"/>
      <c r="MFZ57"/>
      <c r="MGA57"/>
      <c r="MGB57"/>
      <c r="MGC57"/>
      <c r="MGD57"/>
      <c r="MGE57"/>
      <c r="MGF57"/>
      <c r="MGG57"/>
      <c r="MGH57"/>
      <c r="MGI57"/>
      <c r="MGJ57"/>
      <c r="MGK57"/>
      <c r="MGL57"/>
      <c r="MGM57"/>
      <c r="MGN57"/>
      <c r="MGO57"/>
      <c r="MGP57"/>
      <c r="MGQ57"/>
      <c r="MGR57"/>
      <c r="MGS57"/>
      <c r="MGT57"/>
      <c r="MGU57"/>
      <c r="MGV57"/>
      <c r="MGW57"/>
      <c r="MGX57"/>
      <c r="MGY57"/>
      <c r="MGZ57"/>
      <c r="MHA57"/>
      <c r="MHB57"/>
      <c r="MHC57"/>
      <c r="MHD57"/>
      <c r="MHE57"/>
      <c r="MHF57"/>
      <c r="MHG57"/>
      <c r="MHH57"/>
      <c r="MHI57"/>
      <c r="MHJ57"/>
      <c r="MHK57"/>
      <c r="MHL57"/>
      <c r="MHM57"/>
      <c r="MHN57"/>
      <c r="MHO57"/>
      <c r="MHP57"/>
      <c r="MHQ57"/>
      <c r="MHR57"/>
      <c r="MHS57"/>
      <c r="MHT57"/>
      <c r="MHU57"/>
      <c r="MHV57"/>
      <c r="MHW57"/>
      <c r="MHX57"/>
      <c r="MHY57"/>
      <c r="MHZ57"/>
      <c r="MIA57"/>
      <c r="MIB57"/>
      <c r="MIC57"/>
      <c r="MID57"/>
      <c r="MIE57"/>
      <c r="MIF57"/>
      <c r="MIG57"/>
      <c r="MIH57"/>
      <c r="MII57"/>
      <c r="MIJ57"/>
      <c r="MIK57"/>
      <c r="MIL57"/>
      <c r="MIM57"/>
      <c r="MIN57"/>
      <c r="MIO57"/>
      <c r="MIP57"/>
      <c r="MIQ57"/>
      <c r="MIR57"/>
      <c r="MIS57"/>
      <c r="MIT57"/>
      <c r="MIU57"/>
      <c r="MIV57"/>
      <c r="MIW57"/>
      <c r="MIX57"/>
      <c r="MIY57"/>
      <c r="MIZ57"/>
      <c r="MJA57"/>
      <c r="MJB57"/>
      <c r="MJC57"/>
      <c r="MJD57"/>
      <c r="MJE57"/>
      <c r="MJF57"/>
      <c r="MJG57"/>
      <c r="MJH57"/>
      <c r="MJI57"/>
      <c r="MJJ57"/>
      <c r="MJK57"/>
      <c r="MJL57"/>
      <c r="MJM57"/>
      <c r="MJN57"/>
      <c r="MJO57"/>
      <c r="MJP57"/>
      <c r="MJQ57"/>
      <c r="MJR57"/>
      <c r="MJS57"/>
      <c r="MJT57"/>
      <c r="MJU57"/>
      <c r="MJV57"/>
      <c r="MJW57"/>
      <c r="MJX57"/>
      <c r="MJY57"/>
      <c r="MJZ57"/>
      <c r="MKA57"/>
      <c r="MKB57"/>
      <c r="MKC57"/>
      <c r="MKD57"/>
      <c r="MKE57"/>
      <c r="MKF57"/>
      <c r="MKG57"/>
      <c r="MKH57"/>
      <c r="MKI57"/>
      <c r="MKJ57"/>
      <c r="MKK57"/>
      <c r="MKL57"/>
      <c r="MKM57"/>
      <c r="MKN57"/>
      <c r="MKO57"/>
      <c r="MKP57"/>
      <c r="MKQ57"/>
      <c r="MKR57"/>
      <c r="MKS57"/>
      <c r="MKT57"/>
      <c r="MKU57"/>
      <c r="MKV57"/>
      <c r="MKW57"/>
      <c r="MKX57"/>
      <c r="MKY57"/>
      <c r="MKZ57"/>
      <c r="MLA57"/>
      <c r="MLB57"/>
      <c r="MLC57"/>
      <c r="MLD57"/>
      <c r="MLE57"/>
      <c r="MLF57"/>
      <c r="MLG57"/>
      <c r="MLH57"/>
      <c r="MLI57"/>
      <c r="MLJ57"/>
      <c r="MLK57"/>
      <c r="MLL57"/>
      <c r="MLM57"/>
      <c r="MLN57"/>
      <c r="MLO57"/>
      <c r="MLP57"/>
      <c r="MLQ57"/>
      <c r="MLR57"/>
      <c r="MLS57"/>
      <c r="MLT57"/>
      <c r="MLU57"/>
      <c r="MLV57"/>
      <c r="MLW57"/>
      <c r="MLX57"/>
      <c r="MLY57"/>
      <c r="MLZ57"/>
      <c r="MMA57"/>
      <c r="MMB57"/>
      <c r="MMC57"/>
      <c r="MMD57"/>
      <c r="MME57"/>
      <c r="MMF57"/>
      <c r="MMG57"/>
      <c r="MMH57"/>
      <c r="MMI57"/>
      <c r="MMJ57"/>
      <c r="MMK57"/>
      <c r="MML57"/>
      <c r="MMM57"/>
      <c r="MMN57"/>
      <c r="MMO57"/>
      <c r="MMP57"/>
      <c r="MMQ57"/>
      <c r="MMR57"/>
      <c r="MMS57"/>
      <c r="MMT57"/>
      <c r="MMU57"/>
      <c r="MMV57"/>
      <c r="MMW57"/>
      <c r="MMX57"/>
      <c r="MMY57"/>
      <c r="MMZ57"/>
      <c r="MNA57"/>
      <c r="MNB57"/>
      <c r="MNC57"/>
      <c r="MND57"/>
      <c r="MNE57"/>
      <c r="MNF57"/>
      <c r="MNG57"/>
      <c r="MNH57"/>
      <c r="MNI57"/>
      <c r="MNJ57"/>
      <c r="MNK57"/>
      <c r="MNL57"/>
      <c r="MNM57"/>
      <c r="MNN57"/>
      <c r="MNO57"/>
      <c r="MNP57"/>
      <c r="MNQ57"/>
      <c r="MNR57"/>
      <c r="MNS57"/>
      <c r="MNT57"/>
      <c r="MNU57"/>
      <c r="MNV57"/>
      <c r="MNW57"/>
      <c r="MNX57"/>
      <c r="MNY57"/>
      <c r="MNZ57"/>
      <c r="MOA57"/>
      <c r="MOB57"/>
      <c r="MOC57"/>
      <c r="MOD57"/>
      <c r="MOE57"/>
      <c r="MOF57"/>
      <c r="MOG57"/>
      <c r="MOH57"/>
      <c r="MOI57"/>
      <c r="MOJ57"/>
      <c r="MOK57"/>
      <c r="MOL57"/>
      <c r="MOM57"/>
      <c r="MON57"/>
      <c r="MOO57"/>
      <c r="MOP57"/>
      <c r="MOQ57"/>
      <c r="MOR57"/>
      <c r="MOS57"/>
      <c r="MOT57"/>
      <c r="MOU57"/>
      <c r="MOV57"/>
      <c r="MOW57"/>
      <c r="MOX57"/>
      <c r="MOY57"/>
      <c r="MOZ57"/>
      <c r="MPA57"/>
      <c r="MPB57"/>
      <c r="MPC57"/>
      <c r="MPD57"/>
      <c r="MPE57"/>
      <c r="MPF57"/>
      <c r="MPG57"/>
      <c r="MPH57"/>
      <c r="MPI57"/>
      <c r="MPJ57"/>
      <c r="MPK57"/>
      <c r="MPL57"/>
      <c r="MPM57"/>
      <c r="MPN57"/>
      <c r="MPO57"/>
      <c r="MPP57"/>
      <c r="MPQ57"/>
      <c r="MPR57"/>
      <c r="MPS57"/>
      <c r="MPT57"/>
      <c r="MPU57"/>
      <c r="MPV57"/>
      <c r="MPW57"/>
      <c r="MPX57"/>
      <c r="MPY57"/>
      <c r="MPZ57"/>
      <c r="MQA57"/>
      <c r="MQB57"/>
      <c r="MQC57"/>
      <c r="MQD57"/>
      <c r="MQE57"/>
      <c r="MQF57"/>
      <c r="MQG57"/>
      <c r="MQH57"/>
      <c r="MQI57"/>
      <c r="MQJ57"/>
      <c r="MQK57"/>
      <c r="MQL57"/>
      <c r="MQM57"/>
      <c r="MQN57"/>
      <c r="MQO57"/>
      <c r="MQP57"/>
      <c r="MQQ57"/>
      <c r="MQR57"/>
      <c r="MQS57"/>
      <c r="MQT57"/>
      <c r="MQU57"/>
      <c r="MQV57"/>
      <c r="MQW57"/>
      <c r="MQX57"/>
      <c r="MQY57"/>
      <c r="MQZ57"/>
      <c r="MRA57"/>
      <c r="MRB57"/>
      <c r="MRC57"/>
      <c r="MRD57"/>
      <c r="MRE57"/>
      <c r="MRF57"/>
      <c r="MRG57"/>
      <c r="MRH57"/>
      <c r="MRI57"/>
      <c r="MRJ57"/>
      <c r="MRK57"/>
      <c r="MRL57"/>
      <c r="MRM57"/>
      <c r="MRN57"/>
      <c r="MRO57"/>
      <c r="MRP57"/>
      <c r="MRQ57"/>
      <c r="MRR57"/>
      <c r="MRS57"/>
      <c r="MRT57"/>
      <c r="MRU57"/>
      <c r="MRV57"/>
      <c r="MRW57"/>
      <c r="MRX57"/>
      <c r="MRY57"/>
      <c r="MRZ57"/>
      <c r="MSA57"/>
      <c r="MSB57"/>
      <c r="MSC57"/>
      <c r="MSD57"/>
      <c r="MSE57"/>
      <c r="MSF57"/>
      <c r="MSG57"/>
      <c r="MSH57"/>
      <c r="MSI57"/>
      <c r="MSJ57"/>
      <c r="MSK57"/>
      <c r="MSL57"/>
      <c r="MSM57"/>
      <c r="MSN57"/>
      <c r="MSO57"/>
      <c r="MSP57"/>
      <c r="MSQ57"/>
      <c r="MSR57"/>
      <c r="MSS57"/>
      <c r="MST57"/>
      <c r="MSU57"/>
      <c r="MSV57"/>
      <c r="MSW57"/>
      <c r="MSX57"/>
      <c r="MSY57"/>
      <c r="MSZ57"/>
      <c r="MTA57"/>
      <c r="MTB57"/>
      <c r="MTC57"/>
      <c r="MTD57"/>
      <c r="MTE57"/>
      <c r="MTF57"/>
      <c r="MTG57"/>
      <c r="MTH57"/>
      <c r="MTI57"/>
      <c r="MTJ57"/>
      <c r="MTK57"/>
      <c r="MTL57"/>
      <c r="MTM57"/>
      <c r="MTN57"/>
      <c r="MTO57"/>
      <c r="MTP57"/>
      <c r="MTQ57"/>
      <c r="MTR57"/>
      <c r="MTS57"/>
      <c r="MTT57"/>
      <c r="MTU57"/>
      <c r="MTV57"/>
      <c r="MTW57"/>
      <c r="MTX57"/>
      <c r="MTY57"/>
      <c r="MTZ57"/>
      <c r="MUA57"/>
      <c r="MUB57"/>
      <c r="MUC57"/>
      <c r="MUD57"/>
      <c r="MUE57"/>
      <c r="MUF57"/>
      <c r="MUG57"/>
      <c r="MUH57"/>
      <c r="MUI57"/>
      <c r="MUJ57"/>
      <c r="MUK57"/>
      <c r="MUL57"/>
      <c r="MUM57"/>
      <c r="MUN57"/>
      <c r="MUO57"/>
      <c r="MUP57"/>
      <c r="MUQ57"/>
      <c r="MUR57"/>
      <c r="MUS57"/>
      <c r="MUT57"/>
      <c r="MUU57"/>
      <c r="MUV57"/>
      <c r="MUW57"/>
      <c r="MUX57"/>
      <c r="MUY57"/>
      <c r="MUZ57"/>
      <c r="MVA57"/>
      <c r="MVB57"/>
      <c r="MVC57"/>
      <c r="MVD57"/>
      <c r="MVE57"/>
      <c r="MVF57"/>
      <c r="MVG57"/>
      <c r="MVH57"/>
      <c r="MVI57"/>
      <c r="MVJ57"/>
      <c r="MVK57"/>
      <c r="MVL57"/>
      <c r="MVM57"/>
      <c r="MVN57"/>
      <c r="MVO57"/>
      <c r="MVP57"/>
      <c r="MVQ57"/>
      <c r="MVR57"/>
      <c r="MVS57"/>
      <c r="MVT57"/>
      <c r="MVU57"/>
      <c r="MVV57"/>
      <c r="MVW57"/>
      <c r="MVX57"/>
      <c r="MVY57"/>
      <c r="MVZ57"/>
      <c r="MWA57"/>
      <c r="MWB57"/>
      <c r="MWC57"/>
      <c r="MWD57"/>
      <c r="MWE57"/>
      <c r="MWF57"/>
      <c r="MWG57"/>
      <c r="MWH57"/>
      <c r="MWI57"/>
      <c r="MWJ57"/>
      <c r="MWK57"/>
      <c r="MWL57"/>
      <c r="MWM57"/>
      <c r="MWN57"/>
      <c r="MWO57"/>
      <c r="MWP57"/>
      <c r="MWQ57"/>
      <c r="MWR57"/>
      <c r="MWS57"/>
      <c r="MWT57"/>
      <c r="MWU57"/>
      <c r="MWV57"/>
      <c r="MWW57"/>
      <c r="MWX57"/>
      <c r="MWY57"/>
      <c r="MWZ57"/>
      <c r="MXA57"/>
      <c r="MXB57"/>
      <c r="MXC57"/>
      <c r="MXD57"/>
      <c r="MXE57"/>
      <c r="MXF57"/>
      <c r="MXG57"/>
      <c r="MXH57"/>
      <c r="MXI57"/>
      <c r="MXJ57"/>
      <c r="MXK57"/>
      <c r="MXL57"/>
      <c r="MXM57"/>
      <c r="MXN57"/>
      <c r="MXO57"/>
      <c r="MXP57"/>
      <c r="MXQ57"/>
      <c r="MXR57"/>
      <c r="MXS57"/>
      <c r="MXT57"/>
      <c r="MXU57"/>
      <c r="MXV57"/>
      <c r="MXW57"/>
      <c r="MXX57"/>
      <c r="MXY57"/>
      <c r="MXZ57"/>
      <c r="MYA57"/>
      <c r="MYB57"/>
      <c r="MYC57"/>
      <c r="MYD57"/>
      <c r="MYE57"/>
      <c r="MYF57"/>
      <c r="MYG57"/>
      <c r="MYH57"/>
      <c r="MYI57"/>
      <c r="MYJ57"/>
      <c r="MYK57"/>
      <c r="MYL57"/>
      <c r="MYM57"/>
      <c r="MYN57"/>
      <c r="MYO57"/>
      <c r="MYP57"/>
      <c r="MYQ57"/>
      <c r="MYR57"/>
      <c r="MYS57"/>
      <c r="MYT57"/>
      <c r="MYU57"/>
      <c r="MYV57"/>
      <c r="MYW57"/>
      <c r="MYX57"/>
      <c r="MYY57"/>
      <c r="MYZ57"/>
      <c r="MZA57"/>
      <c r="MZB57"/>
      <c r="MZC57"/>
      <c r="MZD57"/>
      <c r="MZE57"/>
      <c r="MZF57"/>
      <c r="MZG57"/>
      <c r="MZH57"/>
      <c r="MZI57"/>
      <c r="MZJ57"/>
      <c r="MZK57"/>
      <c r="MZL57"/>
      <c r="MZM57"/>
      <c r="MZN57"/>
      <c r="MZO57"/>
      <c r="MZP57"/>
      <c r="MZQ57"/>
      <c r="MZR57"/>
      <c r="MZS57"/>
      <c r="MZT57"/>
      <c r="MZU57"/>
      <c r="MZV57"/>
      <c r="MZW57"/>
      <c r="MZX57"/>
      <c r="MZY57"/>
      <c r="MZZ57"/>
      <c r="NAA57"/>
      <c r="NAB57"/>
      <c r="NAC57"/>
      <c r="NAD57"/>
      <c r="NAE57"/>
      <c r="NAF57"/>
      <c r="NAG57"/>
      <c r="NAH57"/>
      <c r="NAI57"/>
      <c r="NAJ57"/>
      <c r="NAK57"/>
      <c r="NAL57"/>
      <c r="NAM57"/>
      <c r="NAN57"/>
      <c r="NAO57"/>
      <c r="NAP57"/>
      <c r="NAQ57"/>
      <c r="NAR57"/>
      <c r="NAS57"/>
      <c r="NAT57"/>
      <c r="NAU57"/>
      <c r="NAV57"/>
      <c r="NAW57"/>
      <c r="NAX57"/>
      <c r="NAY57"/>
      <c r="NAZ57"/>
      <c r="NBA57"/>
      <c r="NBB57"/>
      <c r="NBC57"/>
      <c r="NBD57"/>
      <c r="NBE57"/>
      <c r="NBF57"/>
      <c r="NBG57"/>
      <c r="NBH57"/>
      <c r="NBI57"/>
      <c r="NBJ57"/>
      <c r="NBK57"/>
      <c r="NBL57"/>
      <c r="NBM57"/>
      <c r="NBN57"/>
      <c r="NBO57"/>
      <c r="NBP57"/>
      <c r="NBQ57"/>
      <c r="NBR57"/>
      <c r="NBS57"/>
      <c r="NBT57"/>
      <c r="NBU57"/>
      <c r="NBV57"/>
      <c r="NBW57"/>
      <c r="NBX57"/>
      <c r="NBY57"/>
      <c r="NBZ57"/>
      <c r="NCA57"/>
      <c r="NCB57"/>
      <c r="NCC57"/>
      <c r="NCD57"/>
      <c r="NCE57"/>
      <c r="NCF57"/>
      <c r="NCG57"/>
      <c r="NCH57"/>
      <c r="NCI57"/>
      <c r="NCJ57"/>
      <c r="NCK57"/>
      <c r="NCL57"/>
      <c r="NCM57"/>
      <c r="NCN57"/>
      <c r="NCO57"/>
      <c r="NCP57"/>
      <c r="NCQ57"/>
      <c r="NCR57"/>
      <c r="NCS57"/>
      <c r="NCT57"/>
      <c r="NCU57"/>
      <c r="NCV57"/>
      <c r="NCW57"/>
      <c r="NCX57"/>
      <c r="NCY57"/>
      <c r="NCZ57"/>
      <c r="NDA57"/>
      <c r="NDB57"/>
      <c r="NDC57"/>
      <c r="NDD57"/>
      <c r="NDE57"/>
      <c r="NDF57"/>
      <c r="NDG57"/>
      <c r="NDH57"/>
      <c r="NDI57"/>
      <c r="NDJ57"/>
      <c r="NDK57"/>
      <c r="NDL57"/>
      <c r="NDM57"/>
      <c r="NDN57"/>
      <c r="NDO57"/>
      <c r="NDP57"/>
      <c r="NDQ57"/>
      <c r="NDR57"/>
      <c r="NDS57"/>
      <c r="NDT57"/>
      <c r="NDU57"/>
      <c r="NDV57"/>
      <c r="NDW57"/>
      <c r="NDX57"/>
      <c r="NDY57"/>
      <c r="NDZ57"/>
      <c r="NEA57"/>
      <c r="NEB57"/>
      <c r="NEC57"/>
      <c r="NED57"/>
      <c r="NEE57"/>
      <c r="NEF57"/>
      <c r="NEG57"/>
      <c r="NEH57"/>
      <c r="NEI57"/>
      <c r="NEJ57"/>
      <c r="NEK57"/>
      <c r="NEL57"/>
      <c r="NEM57"/>
      <c r="NEN57"/>
      <c r="NEO57"/>
      <c r="NEP57"/>
      <c r="NEQ57"/>
      <c r="NER57"/>
      <c r="NES57"/>
      <c r="NET57"/>
      <c r="NEU57"/>
      <c r="NEV57"/>
      <c r="NEW57"/>
      <c r="NEX57"/>
      <c r="NEY57"/>
      <c r="NEZ57"/>
      <c r="NFA57"/>
      <c r="NFB57"/>
      <c r="NFC57"/>
      <c r="NFD57"/>
      <c r="NFE57"/>
      <c r="NFF57"/>
      <c r="NFG57"/>
      <c r="NFH57"/>
      <c r="NFI57"/>
      <c r="NFJ57"/>
      <c r="NFK57"/>
      <c r="NFL57"/>
      <c r="NFM57"/>
      <c r="NFN57"/>
      <c r="NFO57"/>
      <c r="NFP57"/>
      <c r="NFQ57"/>
      <c r="NFR57"/>
      <c r="NFS57"/>
      <c r="NFT57"/>
      <c r="NFU57"/>
      <c r="NFV57"/>
      <c r="NFW57"/>
      <c r="NFX57"/>
      <c r="NFY57"/>
      <c r="NFZ57"/>
      <c r="NGA57"/>
      <c r="NGB57"/>
      <c r="NGC57"/>
      <c r="NGD57"/>
      <c r="NGE57"/>
      <c r="NGF57"/>
      <c r="NGG57"/>
      <c r="NGH57"/>
      <c r="NGI57"/>
      <c r="NGJ57"/>
      <c r="NGK57"/>
      <c r="NGL57"/>
      <c r="NGM57"/>
      <c r="NGN57"/>
      <c r="NGO57"/>
      <c r="NGP57"/>
      <c r="NGQ57"/>
      <c r="NGR57"/>
      <c r="NGS57"/>
      <c r="NGT57"/>
      <c r="NGU57"/>
      <c r="NGV57"/>
      <c r="NGW57"/>
      <c r="NGX57"/>
      <c r="NGY57"/>
      <c r="NGZ57"/>
      <c r="NHA57"/>
      <c r="NHB57"/>
      <c r="NHC57"/>
      <c r="NHD57"/>
      <c r="NHE57"/>
      <c r="NHF57"/>
      <c r="NHG57"/>
      <c r="NHH57"/>
      <c r="NHI57"/>
      <c r="NHJ57"/>
      <c r="NHK57"/>
      <c r="NHL57"/>
      <c r="NHM57"/>
      <c r="NHN57"/>
      <c r="NHO57"/>
      <c r="NHP57"/>
      <c r="NHQ57"/>
      <c r="NHR57"/>
      <c r="NHS57"/>
      <c r="NHT57"/>
      <c r="NHU57"/>
      <c r="NHV57"/>
      <c r="NHW57"/>
      <c r="NHX57"/>
      <c r="NHY57"/>
      <c r="NHZ57"/>
      <c r="NIA57"/>
      <c r="NIB57"/>
      <c r="NIC57"/>
      <c r="NID57"/>
      <c r="NIE57"/>
      <c r="NIF57"/>
      <c r="NIG57"/>
      <c r="NIH57"/>
      <c r="NII57"/>
      <c r="NIJ57"/>
      <c r="NIK57"/>
      <c r="NIL57"/>
      <c r="NIM57"/>
      <c r="NIN57"/>
      <c r="NIO57"/>
      <c r="NIP57"/>
      <c r="NIQ57"/>
      <c r="NIR57"/>
      <c r="NIS57"/>
      <c r="NIT57"/>
      <c r="NIU57"/>
      <c r="NIV57"/>
      <c r="NIW57"/>
      <c r="NIX57"/>
      <c r="NIY57"/>
      <c r="NIZ57"/>
      <c r="NJA57"/>
      <c r="NJB57"/>
      <c r="NJC57"/>
      <c r="NJD57"/>
      <c r="NJE57"/>
      <c r="NJF57"/>
      <c r="NJG57"/>
      <c r="NJH57"/>
      <c r="NJI57"/>
      <c r="NJJ57"/>
      <c r="NJK57"/>
      <c r="NJL57"/>
      <c r="NJM57"/>
      <c r="NJN57"/>
      <c r="NJO57"/>
      <c r="NJP57"/>
      <c r="NJQ57"/>
      <c r="NJR57"/>
      <c r="NJS57"/>
      <c r="NJT57"/>
      <c r="NJU57"/>
      <c r="NJV57"/>
      <c r="NJW57"/>
      <c r="NJX57"/>
      <c r="NJY57"/>
      <c r="NJZ57"/>
      <c r="NKA57"/>
      <c r="NKB57"/>
      <c r="NKC57"/>
      <c r="NKD57"/>
      <c r="NKE57"/>
      <c r="NKF57"/>
      <c r="NKG57"/>
      <c r="NKH57"/>
      <c r="NKI57"/>
      <c r="NKJ57"/>
      <c r="NKK57"/>
      <c r="NKL57"/>
      <c r="NKM57"/>
      <c r="NKN57"/>
      <c r="NKO57"/>
      <c r="NKP57"/>
      <c r="NKQ57"/>
      <c r="NKR57"/>
      <c r="NKS57"/>
      <c r="NKT57"/>
      <c r="NKU57"/>
      <c r="NKV57"/>
      <c r="NKW57"/>
      <c r="NKX57"/>
      <c r="NKY57"/>
      <c r="NKZ57"/>
      <c r="NLA57"/>
      <c r="NLB57"/>
      <c r="NLC57"/>
      <c r="NLD57"/>
      <c r="NLE57"/>
      <c r="NLF57"/>
      <c r="NLG57"/>
      <c r="NLH57"/>
      <c r="NLI57"/>
      <c r="NLJ57"/>
      <c r="NLK57"/>
      <c r="NLL57"/>
      <c r="NLM57"/>
      <c r="NLN57"/>
      <c r="NLO57"/>
      <c r="NLP57"/>
      <c r="NLQ57"/>
      <c r="NLR57"/>
      <c r="NLS57"/>
      <c r="NLT57"/>
      <c r="NLU57"/>
      <c r="NLV57"/>
      <c r="NLW57"/>
      <c r="NLX57"/>
      <c r="NLY57"/>
      <c r="NLZ57"/>
      <c r="NMA57"/>
      <c r="NMB57"/>
      <c r="NMC57"/>
      <c r="NMD57"/>
      <c r="NME57"/>
      <c r="NMF57"/>
      <c r="NMG57"/>
      <c r="NMH57"/>
      <c r="NMI57"/>
      <c r="NMJ57"/>
      <c r="NMK57"/>
      <c r="NML57"/>
      <c r="NMM57"/>
      <c r="NMN57"/>
      <c r="NMO57"/>
      <c r="NMP57"/>
      <c r="NMQ57"/>
      <c r="NMR57"/>
      <c r="NMS57"/>
      <c r="NMT57"/>
      <c r="NMU57"/>
      <c r="NMV57"/>
      <c r="NMW57"/>
      <c r="NMX57"/>
      <c r="NMY57"/>
      <c r="NMZ57"/>
      <c r="NNA57"/>
      <c r="NNB57"/>
      <c r="NNC57"/>
      <c r="NND57"/>
      <c r="NNE57"/>
      <c r="NNF57"/>
      <c r="NNG57"/>
      <c r="NNH57"/>
      <c r="NNI57"/>
      <c r="NNJ57"/>
      <c r="NNK57"/>
      <c r="NNL57"/>
      <c r="NNM57"/>
      <c r="NNN57"/>
      <c r="NNO57"/>
      <c r="NNP57"/>
      <c r="NNQ57"/>
      <c r="NNR57"/>
      <c r="NNS57"/>
      <c r="NNT57"/>
      <c r="NNU57"/>
      <c r="NNV57"/>
      <c r="NNW57"/>
      <c r="NNX57"/>
      <c r="NNY57"/>
      <c r="NNZ57"/>
      <c r="NOA57"/>
      <c r="NOB57"/>
      <c r="NOC57"/>
      <c r="NOD57"/>
      <c r="NOE57"/>
      <c r="NOF57"/>
      <c r="NOG57"/>
      <c r="NOH57"/>
      <c r="NOI57"/>
      <c r="NOJ57"/>
      <c r="NOK57"/>
      <c r="NOL57"/>
      <c r="NOM57"/>
      <c r="NON57"/>
      <c r="NOO57"/>
      <c r="NOP57"/>
      <c r="NOQ57"/>
      <c r="NOR57"/>
      <c r="NOS57"/>
      <c r="NOT57"/>
      <c r="NOU57"/>
      <c r="NOV57"/>
      <c r="NOW57"/>
      <c r="NOX57"/>
      <c r="NOY57"/>
      <c r="NOZ57"/>
      <c r="NPA57"/>
      <c r="NPB57"/>
      <c r="NPC57"/>
      <c r="NPD57"/>
      <c r="NPE57"/>
      <c r="NPF57"/>
      <c r="NPG57"/>
      <c r="NPH57"/>
      <c r="NPI57"/>
      <c r="NPJ57"/>
      <c r="NPK57"/>
      <c r="NPL57"/>
      <c r="NPM57"/>
      <c r="NPN57"/>
      <c r="NPO57"/>
      <c r="NPP57"/>
      <c r="NPQ57"/>
      <c r="NPR57"/>
      <c r="NPS57"/>
      <c r="NPT57"/>
      <c r="NPU57"/>
      <c r="NPV57"/>
      <c r="NPW57"/>
      <c r="NPX57"/>
      <c r="NPY57"/>
      <c r="NPZ57"/>
      <c r="NQA57"/>
      <c r="NQB57"/>
      <c r="NQC57"/>
      <c r="NQD57"/>
      <c r="NQE57"/>
      <c r="NQF57"/>
      <c r="NQG57"/>
      <c r="NQH57"/>
      <c r="NQI57"/>
      <c r="NQJ57"/>
      <c r="NQK57"/>
      <c r="NQL57"/>
      <c r="NQM57"/>
      <c r="NQN57"/>
      <c r="NQO57"/>
      <c r="NQP57"/>
      <c r="NQQ57"/>
      <c r="NQR57"/>
      <c r="NQS57"/>
      <c r="NQT57"/>
      <c r="NQU57"/>
      <c r="NQV57"/>
      <c r="NQW57"/>
      <c r="NQX57"/>
      <c r="NQY57"/>
      <c r="NQZ57"/>
      <c r="NRA57"/>
      <c r="NRB57"/>
      <c r="NRC57"/>
      <c r="NRD57"/>
      <c r="NRE57"/>
      <c r="NRF57"/>
      <c r="NRG57"/>
      <c r="NRH57"/>
      <c r="NRI57"/>
      <c r="NRJ57"/>
      <c r="NRK57"/>
      <c r="NRL57"/>
      <c r="NRM57"/>
      <c r="NRN57"/>
      <c r="NRO57"/>
      <c r="NRP57"/>
      <c r="NRQ57"/>
      <c r="NRR57"/>
      <c r="NRS57"/>
      <c r="NRT57"/>
      <c r="NRU57"/>
      <c r="NRV57"/>
      <c r="NRW57"/>
      <c r="NRX57"/>
      <c r="NRY57"/>
      <c r="NRZ57"/>
      <c r="NSA57"/>
      <c r="NSB57"/>
      <c r="NSC57"/>
      <c r="NSD57"/>
      <c r="NSE57"/>
      <c r="NSF57"/>
      <c r="NSG57"/>
      <c r="NSH57"/>
      <c r="NSI57"/>
      <c r="NSJ57"/>
      <c r="NSK57"/>
      <c r="NSL57"/>
      <c r="NSM57"/>
      <c r="NSN57"/>
      <c r="NSO57"/>
      <c r="NSP57"/>
      <c r="NSQ57"/>
      <c r="NSR57"/>
      <c r="NSS57"/>
      <c r="NST57"/>
      <c r="NSU57"/>
      <c r="NSV57"/>
      <c r="NSW57"/>
      <c r="NSX57"/>
      <c r="NSY57"/>
      <c r="NSZ57"/>
      <c r="NTA57"/>
      <c r="NTB57"/>
      <c r="NTC57"/>
      <c r="NTD57"/>
      <c r="NTE57"/>
      <c r="NTF57"/>
      <c r="NTG57"/>
      <c r="NTH57"/>
      <c r="NTI57"/>
      <c r="NTJ57"/>
      <c r="NTK57"/>
      <c r="NTL57"/>
      <c r="NTM57"/>
      <c r="NTN57"/>
      <c r="NTO57"/>
      <c r="NTP57"/>
      <c r="NTQ57"/>
      <c r="NTR57"/>
      <c r="NTS57"/>
      <c r="NTT57"/>
      <c r="NTU57"/>
      <c r="NTV57"/>
      <c r="NTW57"/>
      <c r="NTX57"/>
      <c r="NTY57"/>
      <c r="NTZ57"/>
      <c r="NUA57"/>
      <c r="NUB57"/>
      <c r="NUC57"/>
      <c r="NUD57"/>
      <c r="NUE57"/>
      <c r="NUF57"/>
      <c r="NUG57"/>
      <c r="NUH57"/>
      <c r="NUI57"/>
      <c r="NUJ57"/>
      <c r="NUK57"/>
      <c r="NUL57"/>
      <c r="NUM57"/>
      <c r="NUN57"/>
      <c r="NUO57"/>
      <c r="NUP57"/>
      <c r="NUQ57"/>
      <c r="NUR57"/>
      <c r="NUS57"/>
      <c r="NUT57"/>
      <c r="NUU57"/>
      <c r="NUV57"/>
      <c r="NUW57"/>
      <c r="NUX57"/>
      <c r="NUY57"/>
      <c r="NUZ57"/>
      <c r="NVA57"/>
      <c r="NVB57"/>
      <c r="NVC57"/>
      <c r="NVD57"/>
      <c r="NVE57"/>
      <c r="NVF57"/>
      <c r="NVG57"/>
      <c r="NVH57"/>
      <c r="NVI57"/>
      <c r="NVJ57"/>
      <c r="NVK57"/>
      <c r="NVL57"/>
      <c r="NVM57"/>
      <c r="NVN57"/>
      <c r="NVO57"/>
      <c r="NVP57"/>
      <c r="NVQ57"/>
      <c r="NVR57"/>
      <c r="NVS57"/>
      <c r="NVT57"/>
      <c r="NVU57"/>
      <c r="NVV57"/>
      <c r="NVW57"/>
      <c r="NVX57"/>
      <c r="NVY57"/>
      <c r="NVZ57"/>
      <c r="NWA57"/>
      <c r="NWB57"/>
      <c r="NWC57"/>
      <c r="NWD57"/>
      <c r="NWE57"/>
      <c r="NWF57"/>
      <c r="NWG57"/>
      <c r="NWH57"/>
      <c r="NWI57"/>
      <c r="NWJ57"/>
      <c r="NWK57"/>
      <c r="NWL57"/>
      <c r="NWM57"/>
      <c r="NWN57"/>
      <c r="NWO57"/>
      <c r="NWP57"/>
      <c r="NWQ57"/>
      <c r="NWR57"/>
      <c r="NWS57"/>
      <c r="NWT57"/>
      <c r="NWU57"/>
      <c r="NWV57"/>
      <c r="NWW57"/>
      <c r="NWX57"/>
      <c r="NWY57"/>
      <c r="NWZ57"/>
      <c r="NXA57"/>
      <c r="NXB57"/>
      <c r="NXC57"/>
      <c r="NXD57"/>
      <c r="NXE57"/>
      <c r="NXF57"/>
      <c r="NXG57"/>
      <c r="NXH57"/>
      <c r="NXI57"/>
      <c r="NXJ57"/>
      <c r="NXK57"/>
      <c r="NXL57"/>
      <c r="NXM57"/>
      <c r="NXN57"/>
      <c r="NXO57"/>
      <c r="NXP57"/>
      <c r="NXQ57"/>
      <c r="NXR57"/>
      <c r="NXS57"/>
      <c r="NXT57"/>
      <c r="NXU57"/>
      <c r="NXV57"/>
      <c r="NXW57"/>
      <c r="NXX57"/>
      <c r="NXY57"/>
      <c r="NXZ57"/>
      <c r="NYA57"/>
      <c r="NYB57"/>
      <c r="NYC57"/>
      <c r="NYD57"/>
      <c r="NYE57"/>
      <c r="NYF57"/>
      <c r="NYG57"/>
      <c r="NYH57"/>
      <c r="NYI57"/>
      <c r="NYJ57"/>
      <c r="NYK57"/>
      <c r="NYL57"/>
      <c r="NYM57"/>
      <c r="NYN57"/>
      <c r="NYO57"/>
      <c r="NYP57"/>
      <c r="NYQ57"/>
      <c r="NYR57"/>
      <c r="NYS57"/>
      <c r="NYT57"/>
      <c r="NYU57"/>
      <c r="NYV57"/>
      <c r="NYW57"/>
      <c r="NYX57"/>
      <c r="NYY57"/>
      <c r="NYZ57"/>
      <c r="NZA57"/>
      <c r="NZB57"/>
      <c r="NZC57"/>
      <c r="NZD57"/>
      <c r="NZE57"/>
      <c r="NZF57"/>
      <c r="NZG57"/>
      <c r="NZH57"/>
      <c r="NZI57"/>
      <c r="NZJ57"/>
      <c r="NZK57"/>
      <c r="NZL57"/>
      <c r="NZM57"/>
      <c r="NZN57"/>
      <c r="NZO57"/>
      <c r="NZP57"/>
      <c r="NZQ57"/>
      <c r="NZR57"/>
      <c r="NZS57"/>
      <c r="NZT57"/>
      <c r="NZU57"/>
      <c r="NZV57"/>
      <c r="NZW57"/>
      <c r="NZX57"/>
      <c r="NZY57"/>
      <c r="NZZ57"/>
      <c r="OAA57"/>
      <c r="OAB57"/>
      <c r="OAC57"/>
      <c r="OAD57"/>
      <c r="OAE57"/>
      <c r="OAF57"/>
      <c r="OAG57"/>
      <c r="OAH57"/>
      <c r="OAI57"/>
      <c r="OAJ57"/>
      <c r="OAK57"/>
      <c r="OAL57"/>
      <c r="OAM57"/>
      <c r="OAN57"/>
      <c r="OAO57"/>
      <c r="OAP57"/>
      <c r="OAQ57"/>
      <c r="OAR57"/>
      <c r="OAS57"/>
      <c r="OAT57"/>
      <c r="OAU57"/>
      <c r="OAV57"/>
      <c r="OAW57"/>
      <c r="OAX57"/>
      <c r="OAY57"/>
      <c r="OAZ57"/>
      <c r="OBA57"/>
      <c r="OBB57"/>
      <c r="OBC57"/>
      <c r="OBD57"/>
      <c r="OBE57"/>
      <c r="OBF57"/>
      <c r="OBG57"/>
      <c r="OBH57"/>
      <c r="OBI57"/>
      <c r="OBJ57"/>
      <c r="OBK57"/>
      <c r="OBL57"/>
      <c r="OBM57"/>
      <c r="OBN57"/>
      <c r="OBO57"/>
      <c r="OBP57"/>
      <c r="OBQ57"/>
      <c r="OBR57"/>
      <c r="OBS57"/>
      <c r="OBT57"/>
      <c r="OBU57"/>
      <c r="OBV57"/>
      <c r="OBW57"/>
      <c r="OBX57"/>
      <c r="OBY57"/>
      <c r="OBZ57"/>
      <c r="OCA57"/>
      <c r="OCB57"/>
      <c r="OCC57"/>
      <c r="OCD57"/>
      <c r="OCE57"/>
      <c r="OCF57"/>
      <c r="OCG57"/>
      <c r="OCH57"/>
      <c r="OCI57"/>
      <c r="OCJ57"/>
      <c r="OCK57"/>
      <c r="OCL57"/>
      <c r="OCM57"/>
      <c r="OCN57"/>
      <c r="OCO57"/>
      <c r="OCP57"/>
      <c r="OCQ57"/>
      <c r="OCR57"/>
      <c r="OCS57"/>
      <c r="OCT57"/>
      <c r="OCU57"/>
      <c r="OCV57"/>
      <c r="OCW57"/>
      <c r="OCX57"/>
      <c r="OCY57"/>
      <c r="OCZ57"/>
      <c r="ODA57"/>
      <c r="ODB57"/>
      <c r="ODC57"/>
      <c r="ODD57"/>
      <c r="ODE57"/>
      <c r="ODF57"/>
      <c r="ODG57"/>
      <c r="ODH57"/>
      <c r="ODI57"/>
      <c r="ODJ57"/>
      <c r="ODK57"/>
      <c r="ODL57"/>
      <c r="ODM57"/>
      <c r="ODN57"/>
      <c r="ODO57"/>
      <c r="ODP57"/>
      <c r="ODQ57"/>
      <c r="ODR57"/>
      <c r="ODS57"/>
      <c r="ODT57"/>
      <c r="ODU57"/>
      <c r="ODV57"/>
      <c r="ODW57"/>
      <c r="ODX57"/>
      <c r="ODY57"/>
      <c r="ODZ57"/>
      <c r="OEA57"/>
      <c r="OEB57"/>
      <c r="OEC57"/>
      <c r="OED57"/>
      <c r="OEE57"/>
      <c r="OEF57"/>
      <c r="OEG57"/>
      <c r="OEH57"/>
      <c r="OEI57"/>
      <c r="OEJ57"/>
      <c r="OEK57"/>
      <c r="OEL57"/>
      <c r="OEM57"/>
      <c r="OEN57"/>
      <c r="OEO57"/>
      <c r="OEP57"/>
      <c r="OEQ57"/>
      <c r="OER57"/>
      <c r="OES57"/>
      <c r="OET57"/>
      <c r="OEU57"/>
      <c r="OEV57"/>
      <c r="OEW57"/>
      <c r="OEX57"/>
      <c r="OEY57"/>
      <c r="OEZ57"/>
      <c r="OFA57"/>
      <c r="OFB57"/>
      <c r="OFC57"/>
      <c r="OFD57"/>
      <c r="OFE57"/>
      <c r="OFF57"/>
      <c r="OFG57"/>
      <c r="OFH57"/>
      <c r="OFI57"/>
      <c r="OFJ57"/>
      <c r="OFK57"/>
      <c r="OFL57"/>
      <c r="OFM57"/>
      <c r="OFN57"/>
      <c r="OFO57"/>
      <c r="OFP57"/>
      <c r="OFQ57"/>
      <c r="OFR57"/>
      <c r="OFS57"/>
      <c r="OFT57"/>
      <c r="OFU57"/>
      <c r="OFV57"/>
      <c r="OFW57"/>
      <c r="OFX57"/>
      <c r="OFY57"/>
      <c r="OFZ57"/>
      <c r="OGA57"/>
      <c r="OGB57"/>
      <c r="OGC57"/>
      <c r="OGD57"/>
      <c r="OGE57"/>
      <c r="OGF57"/>
      <c r="OGG57"/>
      <c r="OGH57"/>
      <c r="OGI57"/>
      <c r="OGJ57"/>
      <c r="OGK57"/>
      <c r="OGL57"/>
      <c r="OGM57"/>
      <c r="OGN57"/>
      <c r="OGO57"/>
      <c r="OGP57"/>
      <c r="OGQ57"/>
      <c r="OGR57"/>
      <c r="OGS57"/>
      <c r="OGT57"/>
      <c r="OGU57"/>
      <c r="OGV57"/>
      <c r="OGW57"/>
      <c r="OGX57"/>
      <c r="OGY57"/>
      <c r="OGZ57"/>
      <c r="OHA57"/>
      <c r="OHB57"/>
      <c r="OHC57"/>
      <c r="OHD57"/>
      <c r="OHE57"/>
      <c r="OHF57"/>
      <c r="OHG57"/>
      <c r="OHH57"/>
      <c r="OHI57"/>
      <c r="OHJ57"/>
      <c r="OHK57"/>
      <c r="OHL57"/>
      <c r="OHM57"/>
      <c r="OHN57"/>
      <c r="OHO57"/>
      <c r="OHP57"/>
      <c r="OHQ57"/>
      <c r="OHR57"/>
      <c r="OHS57"/>
      <c r="OHT57"/>
      <c r="OHU57"/>
      <c r="OHV57"/>
      <c r="OHW57"/>
      <c r="OHX57"/>
      <c r="OHY57"/>
      <c r="OHZ57"/>
      <c r="OIA57"/>
      <c r="OIB57"/>
      <c r="OIC57"/>
      <c r="OID57"/>
      <c r="OIE57"/>
      <c r="OIF57"/>
      <c r="OIG57"/>
      <c r="OIH57"/>
      <c r="OII57"/>
      <c r="OIJ57"/>
      <c r="OIK57"/>
      <c r="OIL57"/>
      <c r="OIM57"/>
      <c r="OIN57"/>
      <c r="OIO57"/>
      <c r="OIP57"/>
      <c r="OIQ57"/>
      <c r="OIR57"/>
      <c r="OIS57"/>
      <c r="OIT57"/>
      <c r="OIU57"/>
      <c r="OIV57"/>
      <c r="OIW57"/>
      <c r="OIX57"/>
      <c r="OIY57"/>
      <c r="OIZ57"/>
      <c r="OJA57"/>
      <c r="OJB57"/>
      <c r="OJC57"/>
      <c r="OJD57"/>
      <c r="OJE57"/>
      <c r="OJF57"/>
      <c r="OJG57"/>
      <c r="OJH57"/>
      <c r="OJI57"/>
      <c r="OJJ57"/>
      <c r="OJK57"/>
      <c r="OJL57"/>
      <c r="OJM57"/>
      <c r="OJN57"/>
      <c r="OJO57"/>
      <c r="OJP57"/>
      <c r="OJQ57"/>
      <c r="OJR57"/>
      <c r="OJS57"/>
      <c r="OJT57"/>
      <c r="OJU57"/>
      <c r="OJV57"/>
      <c r="OJW57"/>
      <c r="OJX57"/>
      <c r="OJY57"/>
      <c r="OJZ57"/>
      <c r="OKA57"/>
      <c r="OKB57"/>
      <c r="OKC57"/>
      <c r="OKD57"/>
      <c r="OKE57"/>
      <c r="OKF57"/>
      <c r="OKG57"/>
      <c r="OKH57"/>
      <c r="OKI57"/>
      <c r="OKJ57"/>
      <c r="OKK57"/>
      <c r="OKL57"/>
      <c r="OKM57"/>
      <c r="OKN57"/>
      <c r="OKO57"/>
      <c r="OKP57"/>
      <c r="OKQ57"/>
      <c r="OKR57"/>
      <c r="OKS57"/>
      <c r="OKT57"/>
      <c r="OKU57"/>
      <c r="OKV57"/>
      <c r="OKW57"/>
      <c r="OKX57"/>
      <c r="OKY57"/>
      <c r="OKZ57"/>
      <c r="OLA57"/>
      <c r="OLB57"/>
      <c r="OLC57"/>
      <c r="OLD57"/>
      <c r="OLE57"/>
      <c r="OLF57"/>
      <c r="OLG57"/>
      <c r="OLH57"/>
      <c r="OLI57"/>
      <c r="OLJ57"/>
      <c r="OLK57"/>
      <c r="OLL57"/>
      <c r="OLM57"/>
      <c r="OLN57"/>
      <c r="OLO57"/>
      <c r="OLP57"/>
      <c r="OLQ57"/>
      <c r="OLR57"/>
      <c r="OLS57"/>
      <c r="OLT57"/>
      <c r="OLU57"/>
      <c r="OLV57"/>
      <c r="OLW57"/>
      <c r="OLX57"/>
      <c r="OLY57"/>
      <c r="OLZ57"/>
      <c r="OMA57"/>
      <c r="OMB57"/>
      <c r="OMC57"/>
      <c r="OMD57"/>
      <c r="OME57"/>
      <c r="OMF57"/>
      <c r="OMG57"/>
      <c r="OMH57"/>
      <c r="OMI57"/>
      <c r="OMJ57"/>
      <c r="OMK57"/>
      <c r="OML57"/>
      <c r="OMM57"/>
      <c r="OMN57"/>
      <c r="OMO57"/>
      <c r="OMP57"/>
      <c r="OMQ57"/>
      <c r="OMR57"/>
      <c r="OMS57"/>
      <c r="OMT57"/>
      <c r="OMU57"/>
      <c r="OMV57"/>
      <c r="OMW57"/>
      <c r="OMX57"/>
      <c r="OMY57"/>
      <c r="OMZ57"/>
      <c r="ONA57"/>
      <c r="ONB57"/>
      <c r="ONC57"/>
      <c r="OND57"/>
      <c r="ONE57"/>
      <c r="ONF57"/>
      <c r="ONG57"/>
      <c r="ONH57"/>
      <c r="ONI57"/>
      <c r="ONJ57"/>
      <c r="ONK57"/>
      <c r="ONL57"/>
      <c r="ONM57"/>
      <c r="ONN57"/>
      <c r="ONO57"/>
      <c r="ONP57"/>
      <c r="ONQ57"/>
      <c r="ONR57"/>
      <c r="ONS57"/>
      <c r="ONT57"/>
      <c r="ONU57"/>
      <c r="ONV57"/>
      <c r="ONW57"/>
      <c r="ONX57"/>
      <c r="ONY57"/>
      <c r="ONZ57"/>
      <c r="OOA57"/>
      <c r="OOB57"/>
      <c r="OOC57"/>
      <c r="OOD57"/>
      <c r="OOE57"/>
      <c r="OOF57"/>
      <c r="OOG57"/>
      <c r="OOH57"/>
      <c r="OOI57"/>
      <c r="OOJ57"/>
      <c r="OOK57"/>
      <c r="OOL57"/>
      <c r="OOM57"/>
      <c r="OON57"/>
      <c r="OOO57"/>
      <c r="OOP57"/>
      <c r="OOQ57"/>
      <c r="OOR57"/>
      <c r="OOS57"/>
      <c r="OOT57"/>
      <c r="OOU57"/>
      <c r="OOV57"/>
      <c r="OOW57"/>
      <c r="OOX57"/>
      <c r="OOY57"/>
      <c r="OOZ57"/>
      <c r="OPA57"/>
      <c r="OPB57"/>
      <c r="OPC57"/>
      <c r="OPD57"/>
      <c r="OPE57"/>
      <c r="OPF57"/>
      <c r="OPG57"/>
      <c r="OPH57"/>
      <c r="OPI57"/>
      <c r="OPJ57"/>
      <c r="OPK57"/>
      <c r="OPL57"/>
      <c r="OPM57"/>
      <c r="OPN57"/>
      <c r="OPO57"/>
      <c r="OPP57"/>
      <c r="OPQ57"/>
      <c r="OPR57"/>
      <c r="OPS57"/>
      <c r="OPT57"/>
      <c r="OPU57"/>
      <c r="OPV57"/>
      <c r="OPW57"/>
      <c r="OPX57"/>
      <c r="OPY57"/>
      <c r="OPZ57"/>
      <c r="OQA57"/>
      <c r="OQB57"/>
      <c r="OQC57"/>
      <c r="OQD57"/>
      <c r="OQE57"/>
      <c r="OQF57"/>
      <c r="OQG57"/>
      <c r="OQH57"/>
      <c r="OQI57"/>
      <c r="OQJ57"/>
      <c r="OQK57"/>
      <c r="OQL57"/>
      <c r="OQM57"/>
      <c r="OQN57"/>
      <c r="OQO57"/>
      <c r="OQP57"/>
      <c r="OQQ57"/>
      <c r="OQR57"/>
      <c r="OQS57"/>
      <c r="OQT57"/>
      <c r="OQU57"/>
      <c r="OQV57"/>
      <c r="OQW57"/>
      <c r="OQX57"/>
      <c r="OQY57"/>
      <c r="OQZ57"/>
      <c r="ORA57"/>
      <c r="ORB57"/>
      <c r="ORC57"/>
      <c r="ORD57"/>
      <c r="ORE57"/>
      <c r="ORF57"/>
      <c r="ORG57"/>
      <c r="ORH57"/>
      <c r="ORI57"/>
      <c r="ORJ57"/>
      <c r="ORK57"/>
      <c r="ORL57"/>
      <c r="ORM57"/>
      <c r="ORN57"/>
      <c r="ORO57"/>
      <c r="ORP57"/>
      <c r="ORQ57"/>
      <c r="ORR57"/>
      <c r="ORS57"/>
      <c r="ORT57"/>
      <c r="ORU57"/>
      <c r="ORV57"/>
      <c r="ORW57"/>
      <c r="ORX57"/>
      <c r="ORY57"/>
      <c r="ORZ57"/>
      <c r="OSA57"/>
      <c r="OSB57"/>
      <c r="OSC57"/>
      <c r="OSD57"/>
      <c r="OSE57"/>
      <c r="OSF57"/>
      <c r="OSG57"/>
      <c r="OSH57"/>
      <c r="OSI57"/>
      <c r="OSJ57"/>
      <c r="OSK57"/>
      <c r="OSL57"/>
      <c r="OSM57"/>
      <c r="OSN57"/>
      <c r="OSO57"/>
      <c r="OSP57"/>
      <c r="OSQ57"/>
      <c r="OSR57"/>
      <c r="OSS57"/>
      <c r="OST57"/>
      <c r="OSU57"/>
      <c r="OSV57"/>
      <c r="OSW57"/>
      <c r="OSX57"/>
      <c r="OSY57"/>
      <c r="OSZ57"/>
      <c r="OTA57"/>
      <c r="OTB57"/>
      <c r="OTC57"/>
      <c r="OTD57"/>
      <c r="OTE57"/>
      <c r="OTF57"/>
      <c r="OTG57"/>
      <c r="OTH57"/>
      <c r="OTI57"/>
      <c r="OTJ57"/>
      <c r="OTK57"/>
      <c r="OTL57"/>
      <c r="OTM57"/>
      <c r="OTN57"/>
      <c r="OTO57"/>
      <c r="OTP57"/>
      <c r="OTQ57"/>
      <c r="OTR57"/>
      <c r="OTS57"/>
      <c r="OTT57"/>
      <c r="OTU57"/>
      <c r="OTV57"/>
      <c r="OTW57"/>
      <c r="OTX57"/>
      <c r="OTY57"/>
      <c r="OTZ57"/>
      <c r="OUA57"/>
      <c r="OUB57"/>
      <c r="OUC57"/>
      <c r="OUD57"/>
      <c r="OUE57"/>
      <c r="OUF57"/>
      <c r="OUG57"/>
      <c r="OUH57"/>
      <c r="OUI57"/>
      <c r="OUJ57"/>
      <c r="OUK57"/>
      <c r="OUL57"/>
      <c r="OUM57"/>
      <c r="OUN57"/>
      <c r="OUO57"/>
      <c r="OUP57"/>
      <c r="OUQ57"/>
      <c r="OUR57"/>
      <c r="OUS57"/>
      <c r="OUT57"/>
      <c r="OUU57"/>
      <c r="OUV57"/>
      <c r="OUW57"/>
      <c r="OUX57"/>
      <c r="OUY57"/>
      <c r="OUZ57"/>
      <c r="OVA57"/>
      <c r="OVB57"/>
      <c r="OVC57"/>
      <c r="OVD57"/>
      <c r="OVE57"/>
      <c r="OVF57"/>
      <c r="OVG57"/>
      <c r="OVH57"/>
      <c r="OVI57"/>
      <c r="OVJ57"/>
      <c r="OVK57"/>
      <c r="OVL57"/>
      <c r="OVM57"/>
      <c r="OVN57"/>
      <c r="OVO57"/>
      <c r="OVP57"/>
      <c r="OVQ57"/>
      <c r="OVR57"/>
      <c r="OVS57"/>
      <c r="OVT57"/>
      <c r="OVU57"/>
      <c r="OVV57"/>
      <c r="OVW57"/>
      <c r="OVX57"/>
      <c r="OVY57"/>
      <c r="OVZ57"/>
      <c r="OWA57"/>
      <c r="OWB57"/>
      <c r="OWC57"/>
      <c r="OWD57"/>
      <c r="OWE57"/>
      <c r="OWF57"/>
      <c r="OWG57"/>
      <c r="OWH57"/>
      <c r="OWI57"/>
      <c r="OWJ57"/>
      <c r="OWK57"/>
      <c r="OWL57"/>
      <c r="OWM57"/>
      <c r="OWN57"/>
      <c r="OWO57"/>
      <c r="OWP57"/>
      <c r="OWQ57"/>
      <c r="OWR57"/>
      <c r="OWS57"/>
      <c r="OWT57"/>
      <c r="OWU57"/>
      <c r="OWV57"/>
      <c r="OWW57"/>
      <c r="OWX57"/>
      <c r="OWY57"/>
      <c r="OWZ57"/>
      <c r="OXA57"/>
      <c r="OXB57"/>
      <c r="OXC57"/>
      <c r="OXD57"/>
      <c r="OXE57"/>
      <c r="OXF57"/>
      <c r="OXG57"/>
      <c r="OXH57"/>
      <c r="OXI57"/>
      <c r="OXJ57"/>
      <c r="OXK57"/>
      <c r="OXL57"/>
      <c r="OXM57"/>
      <c r="OXN57"/>
      <c r="OXO57"/>
      <c r="OXP57"/>
      <c r="OXQ57"/>
      <c r="OXR57"/>
      <c r="OXS57"/>
      <c r="OXT57"/>
      <c r="OXU57"/>
      <c r="OXV57"/>
      <c r="OXW57"/>
      <c r="OXX57"/>
      <c r="OXY57"/>
      <c r="OXZ57"/>
      <c r="OYA57"/>
      <c r="OYB57"/>
      <c r="OYC57"/>
      <c r="OYD57"/>
      <c r="OYE57"/>
      <c r="OYF57"/>
      <c r="OYG57"/>
      <c r="OYH57"/>
      <c r="OYI57"/>
      <c r="OYJ57"/>
      <c r="OYK57"/>
      <c r="OYL57"/>
      <c r="OYM57"/>
      <c r="OYN57"/>
      <c r="OYO57"/>
      <c r="OYP57"/>
      <c r="OYQ57"/>
      <c r="OYR57"/>
      <c r="OYS57"/>
      <c r="OYT57"/>
      <c r="OYU57"/>
      <c r="OYV57"/>
      <c r="OYW57"/>
      <c r="OYX57"/>
      <c r="OYY57"/>
      <c r="OYZ57"/>
      <c r="OZA57"/>
      <c r="OZB57"/>
      <c r="OZC57"/>
      <c r="OZD57"/>
      <c r="OZE57"/>
      <c r="OZF57"/>
      <c r="OZG57"/>
      <c r="OZH57"/>
      <c r="OZI57"/>
      <c r="OZJ57"/>
      <c r="OZK57"/>
      <c r="OZL57"/>
      <c r="OZM57"/>
      <c r="OZN57"/>
      <c r="OZO57"/>
      <c r="OZP57"/>
      <c r="OZQ57"/>
      <c r="OZR57"/>
      <c r="OZS57"/>
      <c r="OZT57"/>
      <c r="OZU57"/>
      <c r="OZV57"/>
      <c r="OZW57"/>
      <c r="OZX57"/>
      <c r="OZY57"/>
      <c r="OZZ57"/>
      <c r="PAA57"/>
      <c r="PAB57"/>
      <c r="PAC57"/>
      <c r="PAD57"/>
      <c r="PAE57"/>
      <c r="PAF57"/>
      <c r="PAG57"/>
      <c r="PAH57"/>
      <c r="PAI57"/>
      <c r="PAJ57"/>
      <c r="PAK57"/>
      <c r="PAL57"/>
      <c r="PAM57"/>
      <c r="PAN57"/>
      <c r="PAO57"/>
      <c r="PAP57"/>
      <c r="PAQ57"/>
      <c r="PAR57"/>
      <c r="PAS57"/>
      <c r="PAT57"/>
      <c r="PAU57"/>
      <c r="PAV57"/>
      <c r="PAW57"/>
      <c r="PAX57"/>
      <c r="PAY57"/>
      <c r="PAZ57"/>
      <c r="PBA57"/>
      <c r="PBB57"/>
      <c r="PBC57"/>
      <c r="PBD57"/>
      <c r="PBE57"/>
      <c r="PBF57"/>
      <c r="PBG57"/>
      <c r="PBH57"/>
      <c r="PBI57"/>
      <c r="PBJ57"/>
      <c r="PBK57"/>
      <c r="PBL57"/>
      <c r="PBM57"/>
      <c r="PBN57"/>
      <c r="PBO57"/>
      <c r="PBP57"/>
      <c r="PBQ57"/>
      <c r="PBR57"/>
      <c r="PBS57"/>
      <c r="PBT57"/>
      <c r="PBU57"/>
      <c r="PBV57"/>
      <c r="PBW57"/>
      <c r="PBX57"/>
      <c r="PBY57"/>
      <c r="PBZ57"/>
      <c r="PCA57"/>
      <c r="PCB57"/>
      <c r="PCC57"/>
      <c r="PCD57"/>
      <c r="PCE57"/>
      <c r="PCF57"/>
      <c r="PCG57"/>
      <c r="PCH57"/>
      <c r="PCI57"/>
      <c r="PCJ57"/>
      <c r="PCK57"/>
      <c r="PCL57"/>
      <c r="PCM57"/>
      <c r="PCN57"/>
      <c r="PCO57"/>
      <c r="PCP57"/>
      <c r="PCQ57"/>
      <c r="PCR57"/>
      <c r="PCS57"/>
      <c r="PCT57"/>
      <c r="PCU57"/>
      <c r="PCV57"/>
      <c r="PCW57"/>
      <c r="PCX57"/>
      <c r="PCY57"/>
      <c r="PCZ57"/>
      <c r="PDA57"/>
      <c r="PDB57"/>
      <c r="PDC57"/>
      <c r="PDD57"/>
      <c r="PDE57"/>
      <c r="PDF57"/>
      <c r="PDG57"/>
      <c r="PDH57"/>
      <c r="PDI57"/>
      <c r="PDJ57"/>
      <c r="PDK57"/>
      <c r="PDL57"/>
      <c r="PDM57"/>
      <c r="PDN57"/>
      <c r="PDO57"/>
      <c r="PDP57"/>
      <c r="PDQ57"/>
      <c r="PDR57"/>
      <c r="PDS57"/>
      <c r="PDT57"/>
      <c r="PDU57"/>
      <c r="PDV57"/>
      <c r="PDW57"/>
      <c r="PDX57"/>
      <c r="PDY57"/>
      <c r="PDZ57"/>
      <c r="PEA57"/>
      <c r="PEB57"/>
      <c r="PEC57"/>
      <c r="PED57"/>
      <c r="PEE57"/>
      <c r="PEF57"/>
      <c r="PEG57"/>
      <c r="PEH57"/>
      <c r="PEI57"/>
      <c r="PEJ57"/>
      <c r="PEK57"/>
      <c r="PEL57"/>
      <c r="PEM57"/>
      <c r="PEN57"/>
      <c r="PEO57"/>
      <c r="PEP57"/>
      <c r="PEQ57"/>
      <c r="PER57"/>
      <c r="PES57"/>
      <c r="PET57"/>
      <c r="PEU57"/>
      <c r="PEV57"/>
      <c r="PEW57"/>
      <c r="PEX57"/>
      <c r="PEY57"/>
      <c r="PEZ57"/>
      <c r="PFA57"/>
      <c r="PFB57"/>
      <c r="PFC57"/>
      <c r="PFD57"/>
      <c r="PFE57"/>
      <c r="PFF57"/>
      <c r="PFG57"/>
      <c r="PFH57"/>
      <c r="PFI57"/>
      <c r="PFJ57"/>
      <c r="PFK57"/>
      <c r="PFL57"/>
      <c r="PFM57"/>
      <c r="PFN57"/>
      <c r="PFO57"/>
      <c r="PFP57"/>
      <c r="PFQ57"/>
      <c r="PFR57"/>
      <c r="PFS57"/>
      <c r="PFT57"/>
      <c r="PFU57"/>
      <c r="PFV57"/>
      <c r="PFW57"/>
      <c r="PFX57"/>
      <c r="PFY57"/>
      <c r="PFZ57"/>
      <c r="PGA57"/>
      <c r="PGB57"/>
      <c r="PGC57"/>
      <c r="PGD57"/>
      <c r="PGE57"/>
      <c r="PGF57"/>
      <c r="PGG57"/>
      <c r="PGH57"/>
      <c r="PGI57"/>
      <c r="PGJ57"/>
      <c r="PGK57"/>
      <c r="PGL57"/>
      <c r="PGM57"/>
      <c r="PGN57"/>
      <c r="PGO57"/>
      <c r="PGP57"/>
      <c r="PGQ57"/>
      <c r="PGR57"/>
      <c r="PGS57"/>
      <c r="PGT57"/>
      <c r="PGU57"/>
      <c r="PGV57"/>
      <c r="PGW57"/>
      <c r="PGX57"/>
      <c r="PGY57"/>
      <c r="PGZ57"/>
      <c r="PHA57"/>
      <c r="PHB57"/>
      <c r="PHC57"/>
      <c r="PHD57"/>
      <c r="PHE57"/>
      <c r="PHF57"/>
      <c r="PHG57"/>
      <c r="PHH57"/>
      <c r="PHI57"/>
      <c r="PHJ57"/>
      <c r="PHK57"/>
      <c r="PHL57"/>
      <c r="PHM57"/>
      <c r="PHN57"/>
      <c r="PHO57"/>
      <c r="PHP57"/>
      <c r="PHQ57"/>
      <c r="PHR57"/>
      <c r="PHS57"/>
      <c r="PHT57"/>
      <c r="PHU57"/>
      <c r="PHV57"/>
      <c r="PHW57"/>
      <c r="PHX57"/>
      <c r="PHY57"/>
      <c r="PHZ57"/>
      <c r="PIA57"/>
      <c r="PIB57"/>
      <c r="PIC57"/>
      <c r="PID57"/>
      <c r="PIE57"/>
      <c r="PIF57"/>
      <c r="PIG57"/>
      <c r="PIH57"/>
      <c r="PII57"/>
      <c r="PIJ57"/>
      <c r="PIK57"/>
      <c r="PIL57"/>
      <c r="PIM57"/>
      <c r="PIN57"/>
      <c r="PIO57"/>
      <c r="PIP57"/>
      <c r="PIQ57"/>
      <c r="PIR57"/>
      <c r="PIS57"/>
      <c r="PIT57"/>
      <c r="PIU57"/>
      <c r="PIV57"/>
      <c r="PIW57"/>
      <c r="PIX57"/>
      <c r="PIY57"/>
      <c r="PIZ57"/>
      <c r="PJA57"/>
      <c r="PJB57"/>
      <c r="PJC57"/>
      <c r="PJD57"/>
      <c r="PJE57"/>
      <c r="PJF57"/>
      <c r="PJG57"/>
      <c r="PJH57"/>
      <c r="PJI57"/>
      <c r="PJJ57"/>
      <c r="PJK57"/>
      <c r="PJL57"/>
      <c r="PJM57"/>
      <c r="PJN57"/>
      <c r="PJO57"/>
      <c r="PJP57"/>
      <c r="PJQ57"/>
      <c r="PJR57"/>
      <c r="PJS57"/>
      <c r="PJT57"/>
      <c r="PJU57"/>
      <c r="PJV57"/>
      <c r="PJW57"/>
      <c r="PJX57"/>
      <c r="PJY57"/>
      <c r="PJZ57"/>
      <c r="PKA57"/>
      <c r="PKB57"/>
      <c r="PKC57"/>
      <c r="PKD57"/>
      <c r="PKE57"/>
      <c r="PKF57"/>
      <c r="PKG57"/>
      <c r="PKH57"/>
      <c r="PKI57"/>
      <c r="PKJ57"/>
      <c r="PKK57"/>
      <c r="PKL57"/>
      <c r="PKM57"/>
      <c r="PKN57"/>
      <c r="PKO57"/>
      <c r="PKP57"/>
      <c r="PKQ57"/>
      <c r="PKR57"/>
      <c r="PKS57"/>
      <c r="PKT57"/>
      <c r="PKU57"/>
      <c r="PKV57"/>
      <c r="PKW57"/>
      <c r="PKX57"/>
      <c r="PKY57"/>
      <c r="PKZ57"/>
      <c r="PLA57"/>
      <c r="PLB57"/>
      <c r="PLC57"/>
      <c r="PLD57"/>
      <c r="PLE57"/>
      <c r="PLF57"/>
      <c r="PLG57"/>
      <c r="PLH57"/>
      <c r="PLI57"/>
      <c r="PLJ57"/>
      <c r="PLK57"/>
      <c r="PLL57"/>
      <c r="PLM57"/>
      <c r="PLN57"/>
      <c r="PLO57"/>
      <c r="PLP57"/>
      <c r="PLQ57"/>
      <c r="PLR57"/>
      <c r="PLS57"/>
      <c r="PLT57"/>
      <c r="PLU57"/>
      <c r="PLV57"/>
      <c r="PLW57"/>
      <c r="PLX57"/>
      <c r="PLY57"/>
      <c r="PLZ57"/>
      <c r="PMA57"/>
      <c r="PMB57"/>
      <c r="PMC57"/>
      <c r="PMD57"/>
      <c r="PME57"/>
      <c r="PMF57"/>
      <c r="PMG57"/>
      <c r="PMH57"/>
      <c r="PMI57"/>
      <c r="PMJ57"/>
      <c r="PMK57"/>
      <c r="PML57"/>
      <c r="PMM57"/>
      <c r="PMN57"/>
      <c r="PMO57"/>
      <c r="PMP57"/>
      <c r="PMQ57"/>
      <c r="PMR57"/>
      <c r="PMS57"/>
      <c r="PMT57"/>
      <c r="PMU57"/>
      <c r="PMV57"/>
      <c r="PMW57"/>
      <c r="PMX57"/>
      <c r="PMY57"/>
      <c r="PMZ57"/>
      <c r="PNA57"/>
      <c r="PNB57"/>
      <c r="PNC57"/>
      <c r="PND57"/>
      <c r="PNE57"/>
      <c r="PNF57"/>
      <c r="PNG57"/>
      <c r="PNH57"/>
      <c r="PNI57"/>
      <c r="PNJ57"/>
      <c r="PNK57"/>
      <c r="PNL57"/>
      <c r="PNM57"/>
      <c r="PNN57"/>
      <c r="PNO57"/>
      <c r="PNP57"/>
      <c r="PNQ57"/>
      <c r="PNR57"/>
      <c r="PNS57"/>
      <c r="PNT57"/>
      <c r="PNU57"/>
      <c r="PNV57"/>
      <c r="PNW57"/>
      <c r="PNX57"/>
      <c r="PNY57"/>
      <c r="PNZ57"/>
      <c r="POA57"/>
      <c r="POB57"/>
      <c r="POC57"/>
      <c r="POD57"/>
      <c r="POE57"/>
      <c r="POF57"/>
      <c r="POG57"/>
      <c r="POH57"/>
      <c r="POI57"/>
      <c r="POJ57"/>
      <c r="POK57"/>
      <c r="POL57"/>
      <c r="POM57"/>
      <c r="PON57"/>
      <c r="POO57"/>
      <c r="POP57"/>
      <c r="POQ57"/>
      <c r="POR57"/>
      <c r="POS57"/>
      <c r="POT57"/>
      <c r="POU57"/>
      <c r="POV57"/>
      <c r="POW57"/>
      <c r="POX57"/>
      <c r="POY57"/>
      <c r="POZ57"/>
      <c r="PPA57"/>
      <c r="PPB57"/>
      <c r="PPC57"/>
      <c r="PPD57"/>
      <c r="PPE57"/>
      <c r="PPF57"/>
      <c r="PPG57"/>
      <c r="PPH57"/>
      <c r="PPI57"/>
      <c r="PPJ57"/>
      <c r="PPK57"/>
      <c r="PPL57"/>
      <c r="PPM57"/>
      <c r="PPN57"/>
      <c r="PPO57"/>
      <c r="PPP57"/>
      <c r="PPQ57"/>
      <c r="PPR57"/>
      <c r="PPS57"/>
      <c r="PPT57"/>
      <c r="PPU57"/>
      <c r="PPV57"/>
      <c r="PPW57"/>
      <c r="PPX57"/>
      <c r="PPY57"/>
      <c r="PPZ57"/>
      <c r="PQA57"/>
      <c r="PQB57"/>
      <c r="PQC57"/>
      <c r="PQD57"/>
      <c r="PQE57"/>
      <c r="PQF57"/>
      <c r="PQG57"/>
      <c r="PQH57"/>
      <c r="PQI57"/>
      <c r="PQJ57"/>
      <c r="PQK57"/>
      <c r="PQL57"/>
      <c r="PQM57"/>
      <c r="PQN57"/>
      <c r="PQO57"/>
      <c r="PQP57"/>
      <c r="PQQ57"/>
      <c r="PQR57"/>
      <c r="PQS57"/>
      <c r="PQT57"/>
      <c r="PQU57"/>
      <c r="PQV57"/>
      <c r="PQW57"/>
      <c r="PQX57"/>
      <c r="PQY57"/>
      <c r="PQZ57"/>
      <c r="PRA57"/>
      <c r="PRB57"/>
      <c r="PRC57"/>
      <c r="PRD57"/>
      <c r="PRE57"/>
      <c r="PRF57"/>
      <c r="PRG57"/>
      <c r="PRH57"/>
      <c r="PRI57"/>
      <c r="PRJ57"/>
      <c r="PRK57"/>
      <c r="PRL57"/>
      <c r="PRM57"/>
      <c r="PRN57"/>
      <c r="PRO57"/>
      <c r="PRP57"/>
      <c r="PRQ57"/>
      <c r="PRR57"/>
      <c r="PRS57"/>
      <c r="PRT57"/>
      <c r="PRU57"/>
      <c r="PRV57"/>
      <c r="PRW57"/>
      <c r="PRX57"/>
      <c r="PRY57"/>
      <c r="PRZ57"/>
      <c r="PSA57"/>
      <c r="PSB57"/>
      <c r="PSC57"/>
      <c r="PSD57"/>
      <c r="PSE57"/>
      <c r="PSF57"/>
      <c r="PSG57"/>
      <c r="PSH57"/>
      <c r="PSI57"/>
      <c r="PSJ57"/>
      <c r="PSK57"/>
      <c r="PSL57"/>
      <c r="PSM57"/>
      <c r="PSN57"/>
      <c r="PSO57"/>
      <c r="PSP57"/>
      <c r="PSQ57"/>
      <c r="PSR57"/>
      <c r="PSS57"/>
      <c r="PST57"/>
      <c r="PSU57"/>
      <c r="PSV57"/>
      <c r="PSW57"/>
      <c r="PSX57"/>
      <c r="PSY57"/>
      <c r="PSZ57"/>
      <c r="PTA57"/>
      <c r="PTB57"/>
      <c r="PTC57"/>
      <c r="PTD57"/>
      <c r="PTE57"/>
      <c r="PTF57"/>
      <c r="PTG57"/>
      <c r="PTH57"/>
      <c r="PTI57"/>
      <c r="PTJ57"/>
      <c r="PTK57"/>
      <c r="PTL57"/>
      <c r="PTM57"/>
      <c r="PTN57"/>
      <c r="PTO57"/>
      <c r="PTP57"/>
      <c r="PTQ57"/>
      <c r="PTR57"/>
      <c r="PTS57"/>
      <c r="PTT57"/>
      <c r="PTU57"/>
      <c r="PTV57"/>
      <c r="PTW57"/>
      <c r="PTX57"/>
      <c r="PTY57"/>
      <c r="PTZ57"/>
      <c r="PUA57"/>
      <c r="PUB57"/>
      <c r="PUC57"/>
      <c r="PUD57"/>
      <c r="PUE57"/>
      <c r="PUF57"/>
      <c r="PUG57"/>
      <c r="PUH57"/>
      <c r="PUI57"/>
      <c r="PUJ57"/>
      <c r="PUK57"/>
      <c r="PUL57"/>
      <c r="PUM57"/>
      <c r="PUN57"/>
      <c r="PUO57"/>
      <c r="PUP57"/>
      <c r="PUQ57"/>
      <c r="PUR57"/>
      <c r="PUS57"/>
      <c r="PUT57"/>
      <c r="PUU57"/>
      <c r="PUV57"/>
      <c r="PUW57"/>
      <c r="PUX57"/>
      <c r="PUY57"/>
      <c r="PUZ57"/>
      <c r="PVA57"/>
      <c r="PVB57"/>
      <c r="PVC57"/>
      <c r="PVD57"/>
      <c r="PVE57"/>
      <c r="PVF57"/>
      <c r="PVG57"/>
      <c r="PVH57"/>
      <c r="PVI57"/>
      <c r="PVJ57"/>
      <c r="PVK57"/>
      <c r="PVL57"/>
      <c r="PVM57"/>
      <c r="PVN57"/>
      <c r="PVO57"/>
      <c r="PVP57"/>
      <c r="PVQ57"/>
      <c r="PVR57"/>
      <c r="PVS57"/>
      <c r="PVT57"/>
      <c r="PVU57"/>
      <c r="PVV57"/>
      <c r="PVW57"/>
      <c r="PVX57"/>
      <c r="PVY57"/>
      <c r="PVZ57"/>
      <c r="PWA57"/>
      <c r="PWB57"/>
      <c r="PWC57"/>
      <c r="PWD57"/>
      <c r="PWE57"/>
      <c r="PWF57"/>
      <c r="PWG57"/>
      <c r="PWH57"/>
      <c r="PWI57"/>
      <c r="PWJ57"/>
      <c r="PWK57"/>
      <c r="PWL57"/>
      <c r="PWM57"/>
      <c r="PWN57"/>
      <c r="PWO57"/>
      <c r="PWP57"/>
      <c r="PWQ57"/>
      <c r="PWR57"/>
      <c r="PWS57"/>
      <c r="PWT57"/>
      <c r="PWU57"/>
      <c r="PWV57"/>
      <c r="PWW57"/>
      <c r="PWX57"/>
      <c r="PWY57"/>
      <c r="PWZ57"/>
      <c r="PXA57"/>
      <c r="PXB57"/>
      <c r="PXC57"/>
      <c r="PXD57"/>
      <c r="PXE57"/>
      <c r="PXF57"/>
      <c r="PXG57"/>
      <c r="PXH57"/>
      <c r="PXI57"/>
      <c r="PXJ57"/>
      <c r="PXK57"/>
      <c r="PXL57"/>
      <c r="PXM57"/>
      <c r="PXN57"/>
      <c r="PXO57"/>
      <c r="PXP57"/>
      <c r="PXQ57"/>
      <c r="PXR57"/>
      <c r="PXS57"/>
      <c r="PXT57"/>
      <c r="PXU57"/>
      <c r="PXV57"/>
      <c r="PXW57"/>
      <c r="PXX57"/>
      <c r="PXY57"/>
      <c r="PXZ57"/>
      <c r="PYA57"/>
      <c r="PYB57"/>
      <c r="PYC57"/>
      <c r="PYD57"/>
      <c r="PYE57"/>
      <c r="PYF57"/>
      <c r="PYG57"/>
      <c r="PYH57"/>
      <c r="PYI57"/>
      <c r="PYJ57"/>
      <c r="PYK57"/>
      <c r="PYL57"/>
      <c r="PYM57"/>
      <c r="PYN57"/>
      <c r="PYO57"/>
      <c r="PYP57"/>
      <c r="PYQ57"/>
      <c r="PYR57"/>
      <c r="PYS57"/>
      <c r="PYT57"/>
      <c r="PYU57"/>
      <c r="PYV57"/>
      <c r="PYW57"/>
      <c r="PYX57"/>
      <c r="PYY57"/>
      <c r="PYZ57"/>
      <c r="PZA57"/>
      <c r="PZB57"/>
      <c r="PZC57"/>
      <c r="PZD57"/>
      <c r="PZE57"/>
      <c r="PZF57"/>
      <c r="PZG57"/>
      <c r="PZH57"/>
      <c r="PZI57"/>
      <c r="PZJ57"/>
      <c r="PZK57"/>
      <c r="PZL57"/>
      <c r="PZM57"/>
      <c r="PZN57"/>
      <c r="PZO57"/>
      <c r="PZP57"/>
      <c r="PZQ57"/>
      <c r="PZR57"/>
      <c r="PZS57"/>
      <c r="PZT57"/>
      <c r="PZU57"/>
      <c r="PZV57"/>
      <c r="PZW57"/>
      <c r="PZX57"/>
      <c r="PZY57"/>
      <c r="PZZ57"/>
      <c r="QAA57"/>
      <c r="QAB57"/>
      <c r="QAC57"/>
      <c r="QAD57"/>
      <c r="QAE57"/>
      <c r="QAF57"/>
      <c r="QAG57"/>
      <c r="QAH57"/>
      <c r="QAI57"/>
      <c r="QAJ57"/>
      <c r="QAK57"/>
      <c r="QAL57"/>
      <c r="QAM57"/>
      <c r="QAN57"/>
      <c r="QAO57"/>
      <c r="QAP57"/>
      <c r="QAQ57"/>
      <c r="QAR57"/>
      <c r="QAS57"/>
      <c r="QAT57"/>
      <c r="QAU57"/>
      <c r="QAV57"/>
      <c r="QAW57"/>
      <c r="QAX57"/>
      <c r="QAY57"/>
      <c r="QAZ57"/>
      <c r="QBA57"/>
      <c r="QBB57"/>
      <c r="QBC57"/>
      <c r="QBD57"/>
      <c r="QBE57"/>
      <c r="QBF57"/>
      <c r="QBG57"/>
      <c r="QBH57"/>
      <c r="QBI57"/>
      <c r="QBJ57"/>
      <c r="QBK57"/>
      <c r="QBL57"/>
      <c r="QBM57"/>
      <c r="QBN57"/>
      <c r="QBO57"/>
      <c r="QBP57"/>
      <c r="QBQ57"/>
      <c r="QBR57"/>
      <c r="QBS57"/>
      <c r="QBT57"/>
      <c r="QBU57"/>
      <c r="QBV57"/>
      <c r="QBW57"/>
      <c r="QBX57"/>
      <c r="QBY57"/>
      <c r="QBZ57"/>
      <c r="QCA57"/>
      <c r="QCB57"/>
      <c r="QCC57"/>
      <c r="QCD57"/>
      <c r="QCE57"/>
      <c r="QCF57"/>
      <c r="QCG57"/>
      <c r="QCH57"/>
      <c r="QCI57"/>
      <c r="QCJ57"/>
      <c r="QCK57"/>
      <c r="QCL57"/>
      <c r="QCM57"/>
      <c r="QCN57"/>
      <c r="QCO57"/>
      <c r="QCP57"/>
      <c r="QCQ57"/>
      <c r="QCR57"/>
      <c r="QCS57"/>
      <c r="QCT57"/>
      <c r="QCU57"/>
      <c r="QCV57"/>
      <c r="QCW57"/>
      <c r="QCX57"/>
      <c r="QCY57"/>
      <c r="QCZ57"/>
      <c r="QDA57"/>
      <c r="QDB57"/>
      <c r="QDC57"/>
      <c r="QDD57"/>
      <c r="QDE57"/>
      <c r="QDF57"/>
      <c r="QDG57"/>
      <c r="QDH57"/>
      <c r="QDI57"/>
      <c r="QDJ57"/>
      <c r="QDK57"/>
      <c r="QDL57"/>
      <c r="QDM57"/>
      <c r="QDN57"/>
      <c r="QDO57"/>
      <c r="QDP57"/>
      <c r="QDQ57"/>
      <c r="QDR57"/>
      <c r="QDS57"/>
      <c r="QDT57"/>
      <c r="QDU57"/>
      <c r="QDV57"/>
      <c r="QDW57"/>
      <c r="QDX57"/>
      <c r="QDY57"/>
      <c r="QDZ57"/>
      <c r="QEA57"/>
      <c r="QEB57"/>
      <c r="QEC57"/>
      <c r="QED57"/>
      <c r="QEE57"/>
      <c r="QEF57"/>
      <c r="QEG57"/>
      <c r="QEH57"/>
      <c r="QEI57"/>
      <c r="QEJ57"/>
      <c r="QEK57"/>
      <c r="QEL57"/>
      <c r="QEM57"/>
      <c r="QEN57"/>
      <c r="QEO57"/>
      <c r="QEP57"/>
      <c r="QEQ57"/>
      <c r="QER57"/>
      <c r="QES57"/>
      <c r="QET57"/>
      <c r="QEU57"/>
      <c r="QEV57"/>
      <c r="QEW57"/>
      <c r="QEX57"/>
      <c r="QEY57"/>
      <c r="QEZ57"/>
      <c r="QFA57"/>
      <c r="QFB57"/>
      <c r="QFC57"/>
      <c r="QFD57"/>
      <c r="QFE57"/>
      <c r="QFF57"/>
      <c r="QFG57"/>
      <c r="QFH57"/>
      <c r="QFI57"/>
      <c r="QFJ57"/>
      <c r="QFK57"/>
      <c r="QFL57"/>
      <c r="QFM57"/>
      <c r="QFN57"/>
      <c r="QFO57"/>
      <c r="QFP57"/>
      <c r="QFQ57"/>
      <c r="QFR57"/>
      <c r="QFS57"/>
      <c r="QFT57"/>
      <c r="QFU57"/>
      <c r="QFV57"/>
      <c r="QFW57"/>
      <c r="QFX57"/>
      <c r="QFY57"/>
      <c r="QFZ57"/>
      <c r="QGA57"/>
      <c r="QGB57"/>
      <c r="QGC57"/>
      <c r="QGD57"/>
      <c r="QGE57"/>
      <c r="QGF57"/>
      <c r="QGG57"/>
      <c r="QGH57"/>
      <c r="QGI57"/>
      <c r="QGJ57"/>
      <c r="QGK57"/>
      <c r="QGL57"/>
      <c r="QGM57"/>
      <c r="QGN57"/>
      <c r="QGO57"/>
      <c r="QGP57"/>
      <c r="QGQ57"/>
      <c r="QGR57"/>
      <c r="QGS57"/>
      <c r="QGT57"/>
      <c r="QGU57"/>
      <c r="QGV57"/>
      <c r="QGW57"/>
      <c r="QGX57"/>
      <c r="QGY57"/>
      <c r="QGZ57"/>
      <c r="QHA57"/>
      <c r="QHB57"/>
      <c r="QHC57"/>
      <c r="QHD57"/>
      <c r="QHE57"/>
      <c r="QHF57"/>
      <c r="QHG57"/>
      <c r="QHH57"/>
      <c r="QHI57"/>
      <c r="QHJ57"/>
      <c r="QHK57"/>
      <c r="QHL57"/>
      <c r="QHM57"/>
      <c r="QHN57"/>
      <c r="QHO57"/>
      <c r="QHP57"/>
      <c r="QHQ57"/>
      <c r="QHR57"/>
      <c r="QHS57"/>
      <c r="QHT57"/>
      <c r="QHU57"/>
      <c r="QHV57"/>
      <c r="QHW57"/>
      <c r="QHX57"/>
      <c r="QHY57"/>
      <c r="QHZ57"/>
      <c r="QIA57"/>
      <c r="QIB57"/>
      <c r="QIC57"/>
      <c r="QID57"/>
      <c r="QIE57"/>
      <c r="QIF57"/>
      <c r="QIG57"/>
      <c r="QIH57"/>
      <c r="QII57"/>
      <c r="QIJ57"/>
      <c r="QIK57"/>
      <c r="QIL57"/>
      <c r="QIM57"/>
      <c r="QIN57"/>
      <c r="QIO57"/>
      <c r="QIP57"/>
      <c r="QIQ57"/>
      <c r="QIR57"/>
      <c r="QIS57"/>
      <c r="QIT57"/>
      <c r="QIU57"/>
      <c r="QIV57"/>
      <c r="QIW57"/>
      <c r="QIX57"/>
      <c r="QIY57"/>
      <c r="QIZ57"/>
      <c r="QJA57"/>
      <c r="QJB57"/>
      <c r="QJC57"/>
      <c r="QJD57"/>
      <c r="QJE57"/>
      <c r="QJF57"/>
      <c r="QJG57"/>
      <c r="QJH57"/>
      <c r="QJI57"/>
      <c r="QJJ57"/>
      <c r="QJK57"/>
      <c r="QJL57"/>
      <c r="QJM57"/>
      <c r="QJN57"/>
      <c r="QJO57"/>
      <c r="QJP57"/>
      <c r="QJQ57"/>
      <c r="QJR57"/>
      <c r="QJS57"/>
      <c r="QJT57"/>
      <c r="QJU57"/>
      <c r="QJV57"/>
      <c r="QJW57"/>
      <c r="QJX57"/>
      <c r="QJY57"/>
      <c r="QJZ57"/>
      <c r="QKA57"/>
      <c r="QKB57"/>
      <c r="QKC57"/>
      <c r="QKD57"/>
      <c r="QKE57"/>
      <c r="QKF57"/>
      <c r="QKG57"/>
      <c r="QKH57"/>
      <c r="QKI57"/>
      <c r="QKJ57"/>
      <c r="QKK57"/>
      <c r="QKL57"/>
      <c r="QKM57"/>
      <c r="QKN57"/>
      <c r="QKO57"/>
      <c r="QKP57"/>
      <c r="QKQ57"/>
      <c r="QKR57"/>
      <c r="QKS57"/>
      <c r="QKT57"/>
      <c r="QKU57"/>
      <c r="QKV57"/>
      <c r="QKW57"/>
      <c r="QKX57"/>
      <c r="QKY57"/>
      <c r="QKZ57"/>
      <c r="QLA57"/>
      <c r="QLB57"/>
      <c r="QLC57"/>
      <c r="QLD57"/>
      <c r="QLE57"/>
      <c r="QLF57"/>
      <c r="QLG57"/>
      <c r="QLH57"/>
      <c r="QLI57"/>
      <c r="QLJ57"/>
      <c r="QLK57"/>
      <c r="QLL57"/>
      <c r="QLM57"/>
      <c r="QLN57"/>
      <c r="QLO57"/>
      <c r="QLP57"/>
      <c r="QLQ57"/>
      <c r="QLR57"/>
      <c r="QLS57"/>
      <c r="QLT57"/>
      <c r="QLU57"/>
      <c r="QLV57"/>
      <c r="QLW57"/>
      <c r="QLX57"/>
      <c r="QLY57"/>
      <c r="QLZ57"/>
      <c r="QMA57"/>
      <c r="QMB57"/>
      <c r="QMC57"/>
      <c r="QMD57"/>
      <c r="QME57"/>
      <c r="QMF57"/>
      <c r="QMG57"/>
      <c r="QMH57"/>
      <c r="QMI57"/>
      <c r="QMJ57"/>
      <c r="QMK57"/>
      <c r="QML57"/>
      <c r="QMM57"/>
      <c r="QMN57"/>
      <c r="QMO57"/>
      <c r="QMP57"/>
      <c r="QMQ57"/>
      <c r="QMR57"/>
      <c r="QMS57"/>
      <c r="QMT57"/>
      <c r="QMU57"/>
      <c r="QMV57"/>
      <c r="QMW57"/>
      <c r="QMX57"/>
      <c r="QMY57"/>
      <c r="QMZ57"/>
      <c r="QNA57"/>
      <c r="QNB57"/>
      <c r="QNC57"/>
      <c r="QND57"/>
      <c r="QNE57"/>
      <c r="QNF57"/>
      <c r="QNG57"/>
      <c r="QNH57"/>
      <c r="QNI57"/>
      <c r="QNJ57"/>
      <c r="QNK57"/>
      <c r="QNL57"/>
      <c r="QNM57"/>
      <c r="QNN57"/>
      <c r="QNO57"/>
      <c r="QNP57"/>
      <c r="QNQ57"/>
      <c r="QNR57"/>
      <c r="QNS57"/>
      <c r="QNT57"/>
      <c r="QNU57"/>
      <c r="QNV57"/>
      <c r="QNW57"/>
      <c r="QNX57"/>
      <c r="QNY57"/>
      <c r="QNZ57"/>
      <c r="QOA57"/>
      <c r="QOB57"/>
      <c r="QOC57"/>
      <c r="QOD57"/>
      <c r="QOE57"/>
      <c r="QOF57"/>
      <c r="QOG57"/>
      <c r="QOH57"/>
      <c r="QOI57"/>
      <c r="QOJ57"/>
      <c r="QOK57"/>
      <c r="QOL57"/>
      <c r="QOM57"/>
      <c r="QON57"/>
      <c r="QOO57"/>
      <c r="QOP57"/>
      <c r="QOQ57"/>
      <c r="QOR57"/>
      <c r="QOS57"/>
      <c r="QOT57"/>
      <c r="QOU57"/>
      <c r="QOV57"/>
      <c r="QOW57"/>
      <c r="QOX57"/>
      <c r="QOY57"/>
      <c r="QOZ57"/>
      <c r="QPA57"/>
      <c r="QPB57"/>
      <c r="QPC57"/>
      <c r="QPD57"/>
      <c r="QPE57"/>
      <c r="QPF57"/>
      <c r="QPG57"/>
      <c r="QPH57"/>
      <c r="QPI57"/>
      <c r="QPJ57"/>
      <c r="QPK57"/>
      <c r="QPL57"/>
      <c r="QPM57"/>
      <c r="QPN57"/>
      <c r="QPO57"/>
      <c r="QPP57"/>
      <c r="QPQ57"/>
      <c r="QPR57"/>
      <c r="QPS57"/>
      <c r="QPT57"/>
      <c r="QPU57"/>
      <c r="QPV57"/>
      <c r="QPW57"/>
      <c r="QPX57"/>
      <c r="QPY57"/>
      <c r="QPZ57"/>
      <c r="QQA57"/>
      <c r="QQB57"/>
      <c r="QQC57"/>
      <c r="QQD57"/>
      <c r="QQE57"/>
      <c r="QQF57"/>
      <c r="QQG57"/>
      <c r="QQH57"/>
      <c r="QQI57"/>
      <c r="QQJ57"/>
      <c r="QQK57"/>
      <c r="QQL57"/>
      <c r="QQM57"/>
      <c r="QQN57"/>
      <c r="QQO57"/>
      <c r="QQP57"/>
      <c r="QQQ57"/>
      <c r="QQR57"/>
      <c r="QQS57"/>
      <c r="QQT57"/>
      <c r="QQU57"/>
      <c r="QQV57"/>
      <c r="QQW57"/>
      <c r="QQX57"/>
      <c r="QQY57"/>
      <c r="QQZ57"/>
      <c r="QRA57"/>
      <c r="QRB57"/>
      <c r="QRC57"/>
      <c r="QRD57"/>
      <c r="QRE57"/>
      <c r="QRF57"/>
      <c r="QRG57"/>
      <c r="QRH57"/>
      <c r="QRI57"/>
      <c r="QRJ57"/>
      <c r="QRK57"/>
      <c r="QRL57"/>
      <c r="QRM57"/>
      <c r="QRN57"/>
      <c r="QRO57"/>
      <c r="QRP57"/>
      <c r="QRQ57"/>
      <c r="QRR57"/>
      <c r="QRS57"/>
      <c r="QRT57"/>
      <c r="QRU57"/>
      <c r="QRV57"/>
      <c r="QRW57"/>
      <c r="QRX57"/>
      <c r="QRY57"/>
      <c r="QRZ57"/>
      <c r="QSA57"/>
      <c r="QSB57"/>
      <c r="QSC57"/>
      <c r="QSD57"/>
      <c r="QSE57"/>
      <c r="QSF57"/>
      <c r="QSG57"/>
      <c r="QSH57"/>
      <c r="QSI57"/>
      <c r="QSJ57"/>
      <c r="QSK57"/>
      <c r="QSL57"/>
      <c r="QSM57"/>
      <c r="QSN57"/>
      <c r="QSO57"/>
      <c r="QSP57"/>
      <c r="QSQ57"/>
      <c r="QSR57"/>
      <c r="QSS57"/>
      <c r="QST57"/>
      <c r="QSU57"/>
      <c r="QSV57"/>
      <c r="QSW57"/>
      <c r="QSX57"/>
      <c r="QSY57"/>
      <c r="QSZ57"/>
      <c r="QTA57"/>
      <c r="QTB57"/>
      <c r="QTC57"/>
      <c r="QTD57"/>
      <c r="QTE57"/>
      <c r="QTF57"/>
      <c r="QTG57"/>
      <c r="QTH57"/>
      <c r="QTI57"/>
      <c r="QTJ57"/>
      <c r="QTK57"/>
      <c r="QTL57"/>
      <c r="QTM57"/>
      <c r="QTN57"/>
      <c r="QTO57"/>
      <c r="QTP57"/>
      <c r="QTQ57"/>
      <c r="QTR57"/>
      <c r="QTS57"/>
      <c r="QTT57"/>
      <c r="QTU57"/>
      <c r="QTV57"/>
      <c r="QTW57"/>
      <c r="QTX57"/>
      <c r="QTY57"/>
      <c r="QTZ57"/>
      <c r="QUA57"/>
      <c r="QUB57"/>
      <c r="QUC57"/>
      <c r="QUD57"/>
      <c r="QUE57"/>
      <c r="QUF57"/>
      <c r="QUG57"/>
      <c r="QUH57"/>
      <c r="QUI57"/>
      <c r="QUJ57"/>
      <c r="QUK57"/>
      <c r="QUL57"/>
      <c r="QUM57"/>
      <c r="QUN57"/>
      <c r="QUO57"/>
      <c r="QUP57"/>
      <c r="QUQ57"/>
      <c r="QUR57"/>
      <c r="QUS57"/>
      <c r="QUT57"/>
      <c r="QUU57"/>
      <c r="QUV57"/>
      <c r="QUW57"/>
      <c r="QUX57"/>
      <c r="QUY57"/>
      <c r="QUZ57"/>
      <c r="QVA57"/>
      <c r="QVB57"/>
      <c r="QVC57"/>
      <c r="QVD57"/>
      <c r="QVE57"/>
      <c r="QVF57"/>
      <c r="QVG57"/>
      <c r="QVH57"/>
      <c r="QVI57"/>
      <c r="QVJ57"/>
      <c r="QVK57"/>
      <c r="QVL57"/>
      <c r="QVM57"/>
      <c r="QVN57"/>
      <c r="QVO57"/>
      <c r="QVP57"/>
      <c r="QVQ57"/>
      <c r="QVR57"/>
      <c r="QVS57"/>
      <c r="QVT57"/>
      <c r="QVU57"/>
      <c r="QVV57"/>
      <c r="QVW57"/>
      <c r="QVX57"/>
      <c r="QVY57"/>
      <c r="QVZ57"/>
      <c r="QWA57"/>
      <c r="QWB57"/>
      <c r="QWC57"/>
      <c r="QWD57"/>
      <c r="QWE57"/>
      <c r="QWF57"/>
      <c r="QWG57"/>
      <c r="QWH57"/>
      <c r="QWI57"/>
      <c r="QWJ57"/>
      <c r="QWK57"/>
      <c r="QWL57"/>
      <c r="QWM57"/>
      <c r="QWN57"/>
      <c r="QWO57"/>
      <c r="QWP57"/>
      <c r="QWQ57"/>
      <c r="QWR57"/>
      <c r="QWS57"/>
      <c r="QWT57"/>
      <c r="QWU57"/>
      <c r="QWV57"/>
      <c r="QWW57"/>
      <c r="QWX57"/>
      <c r="QWY57"/>
      <c r="QWZ57"/>
      <c r="QXA57"/>
      <c r="QXB57"/>
      <c r="QXC57"/>
      <c r="QXD57"/>
      <c r="QXE57"/>
      <c r="QXF57"/>
      <c r="QXG57"/>
      <c r="QXH57"/>
      <c r="QXI57"/>
      <c r="QXJ57"/>
      <c r="QXK57"/>
      <c r="QXL57"/>
      <c r="QXM57"/>
      <c r="QXN57"/>
      <c r="QXO57"/>
      <c r="QXP57"/>
      <c r="QXQ57"/>
      <c r="QXR57"/>
      <c r="QXS57"/>
      <c r="QXT57"/>
      <c r="QXU57"/>
      <c r="QXV57"/>
      <c r="QXW57"/>
      <c r="QXX57"/>
      <c r="QXY57"/>
      <c r="QXZ57"/>
      <c r="QYA57"/>
      <c r="QYB57"/>
      <c r="QYC57"/>
      <c r="QYD57"/>
      <c r="QYE57"/>
      <c r="QYF57"/>
      <c r="QYG57"/>
      <c r="QYH57"/>
      <c r="QYI57"/>
      <c r="QYJ57"/>
      <c r="QYK57"/>
      <c r="QYL57"/>
      <c r="QYM57"/>
      <c r="QYN57"/>
      <c r="QYO57"/>
      <c r="QYP57"/>
      <c r="QYQ57"/>
      <c r="QYR57"/>
      <c r="QYS57"/>
      <c r="QYT57"/>
      <c r="QYU57"/>
      <c r="QYV57"/>
      <c r="QYW57"/>
      <c r="QYX57"/>
      <c r="QYY57"/>
      <c r="QYZ57"/>
      <c r="QZA57"/>
      <c r="QZB57"/>
      <c r="QZC57"/>
      <c r="QZD57"/>
      <c r="QZE57"/>
      <c r="QZF57"/>
      <c r="QZG57"/>
      <c r="QZH57"/>
      <c r="QZI57"/>
      <c r="QZJ57"/>
      <c r="QZK57"/>
      <c r="QZL57"/>
      <c r="QZM57"/>
      <c r="QZN57"/>
      <c r="QZO57"/>
      <c r="QZP57"/>
      <c r="QZQ57"/>
      <c r="QZR57"/>
      <c r="QZS57"/>
      <c r="QZT57"/>
      <c r="QZU57"/>
      <c r="QZV57"/>
      <c r="QZW57"/>
      <c r="QZX57"/>
      <c r="QZY57"/>
      <c r="QZZ57"/>
      <c r="RAA57"/>
      <c r="RAB57"/>
      <c r="RAC57"/>
      <c r="RAD57"/>
      <c r="RAE57"/>
      <c r="RAF57"/>
      <c r="RAG57"/>
      <c r="RAH57"/>
      <c r="RAI57"/>
      <c r="RAJ57"/>
      <c r="RAK57"/>
      <c r="RAL57"/>
      <c r="RAM57"/>
      <c r="RAN57"/>
      <c r="RAO57"/>
      <c r="RAP57"/>
      <c r="RAQ57"/>
      <c r="RAR57"/>
      <c r="RAS57"/>
      <c r="RAT57"/>
      <c r="RAU57"/>
      <c r="RAV57"/>
      <c r="RAW57"/>
      <c r="RAX57"/>
      <c r="RAY57"/>
      <c r="RAZ57"/>
      <c r="RBA57"/>
      <c r="RBB57"/>
      <c r="RBC57"/>
      <c r="RBD57"/>
      <c r="RBE57"/>
      <c r="RBF57"/>
      <c r="RBG57"/>
      <c r="RBH57"/>
      <c r="RBI57"/>
      <c r="RBJ57"/>
      <c r="RBK57"/>
      <c r="RBL57"/>
      <c r="RBM57"/>
      <c r="RBN57"/>
      <c r="RBO57"/>
      <c r="RBP57"/>
      <c r="RBQ57"/>
      <c r="RBR57"/>
      <c r="RBS57"/>
      <c r="RBT57"/>
      <c r="RBU57"/>
      <c r="RBV57"/>
      <c r="RBW57"/>
      <c r="RBX57"/>
      <c r="RBY57"/>
      <c r="RBZ57"/>
      <c r="RCA57"/>
      <c r="RCB57"/>
      <c r="RCC57"/>
      <c r="RCD57"/>
      <c r="RCE57"/>
      <c r="RCF57"/>
      <c r="RCG57"/>
      <c r="RCH57"/>
      <c r="RCI57"/>
      <c r="RCJ57"/>
      <c r="RCK57"/>
      <c r="RCL57"/>
      <c r="RCM57"/>
      <c r="RCN57"/>
      <c r="RCO57"/>
      <c r="RCP57"/>
      <c r="RCQ57"/>
      <c r="RCR57"/>
      <c r="RCS57"/>
      <c r="RCT57"/>
      <c r="RCU57"/>
      <c r="RCV57"/>
      <c r="RCW57"/>
      <c r="RCX57"/>
      <c r="RCY57"/>
      <c r="RCZ57"/>
      <c r="RDA57"/>
      <c r="RDB57"/>
      <c r="RDC57"/>
      <c r="RDD57"/>
      <c r="RDE57"/>
      <c r="RDF57"/>
      <c r="RDG57"/>
      <c r="RDH57"/>
      <c r="RDI57"/>
      <c r="RDJ57"/>
      <c r="RDK57"/>
      <c r="RDL57"/>
      <c r="RDM57"/>
      <c r="RDN57"/>
      <c r="RDO57"/>
      <c r="RDP57"/>
      <c r="RDQ57"/>
      <c r="RDR57"/>
      <c r="RDS57"/>
      <c r="RDT57"/>
      <c r="RDU57"/>
      <c r="RDV57"/>
      <c r="RDW57"/>
      <c r="RDX57"/>
      <c r="RDY57"/>
      <c r="RDZ57"/>
      <c r="REA57"/>
      <c r="REB57"/>
      <c r="REC57"/>
      <c r="RED57"/>
      <c r="REE57"/>
      <c r="REF57"/>
      <c r="REG57"/>
      <c r="REH57"/>
      <c r="REI57"/>
      <c r="REJ57"/>
      <c r="REK57"/>
      <c r="REL57"/>
      <c r="REM57"/>
      <c r="REN57"/>
      <c r="REO57"/>
      <c r="REP57"/>
      <c r="REQ57"/>
      <c r="RER57"/>
      <c r="RES57"/>
      <c r="RET57"/>
      <c r="REU57"/>
      <c r="REV57"/>
      <c r="REW57"/>
      <c r="REX57"/>
      <c r="REY57"/>
      <c r="REZ57"/>
      <c r="RFA57"/>
      <c r="RFB57"/>
      <c r="RFC57"/>
      <c r="RFD57"/>
      <c r="RFE57"/>
      <c r="RFF57"/>
      <c r="RFG57"/>
      <c r="RFH57"/>
      <c r="RFI57"/>
      <c r="RFJ57"/>
      <c r="RFK57"/>
      <c r="RFL57"/>
      <c r="RFM57"/>
      <c r="RFN57"/>
      <c r="RFO57"/>
      <c r="RFP57"/>
      <c r="RFQ57"/>
      <c r="RFR57"/>
      <c r="RFS57"/>
      <c r="RFT57"/>
      <c r="RFU57"/>
      <c r="RFV57"/>
      <c r="RFW57"/>
      <c r="RFX57"/>
      <c r="RFY57"/>
      <c r="RFZ57"/>
      <c r="RGA57"/>
      <c r="RGB57"/>
      <c r="RGC57"/>
      <c r="RGD57"/>
      <c r="RGE57"/>
      <c r="RGF57"/>
      <c r="RGG57"/>
      <c r="RGH57"/>
      <c r="RGI57"/>
      <c r="RGJ57"/>
      <c r="RGK57"/>
      <c r="RGL57"/>
      <c r="RGM57"/>
      <c r="RGN57"/>
      <c r="RGO57"/>
      <c r="RGP57"/>
      <c r="RGQ57"/>
      <c r="RGR57"/>
      <c r="RGS57"/>
      <c r="RGT57"/>
      <c r="RGU57"/>
      <c r="RGV57"/>
      <c r="RGW57"/>
      <c r="RGX57"/>
      <c r="RGY57"/>
      <c r="RGZ57"/>
      <c r="RHA57"/>
      <c r="RHB57"/>
      <c r="RHC57"/>
      <c r="RHD57"/>
      <c r="RHE57"/>
      <c r="RHF57"/>
      <c r="RHG57"/>
      <c r="RHH57"/>
      <c r="RHI57"/>
      <c r="RHJ57"/>
      <c r="RHK57"/>
      <c r="RHL57"/>
      <c r="RHM57"/>
      <c r="RHN57"/>
      <c r="RHO57"/>
      <c r="RHP57"/>
      <c r="RHQ57"/>
      <c r="RHR57"/>
      <c r="RHS57"/>
      <c r="RHT57"/>
      <c r="RHU57"/>
      <c r="RHV57"/>
      <c r="RHW57"/>
      <c r="RHX57"/>
      <c r="RHY57"/>
      <c r="RHZ57"/>
      <c r="RIA57"/>
      <c r="RIB57"/>
      <c r="RIC57"/>
      <c r="RID57"/>
      <c r="RIE57"/>
      <c r="RIF57"/>
      <c r="RIG57"/>
      <c r="RIH57"/>
      <c r="RII57"/>
      <c r="RIJ57"/>
      <c r="RIK57"/>
      <c r="RIL57"/>
      <c r="RIM57"/>
      <c r="RIN57"/>
      <c r="RIO57"/>
      <c r="RIP57"/>
      <c r="RIQ57"/>
      <c r="RIR57"/>
      <c r="RIS57"/>
      <c r="RIT57"/>
      <c r="RIU57"/>
      <c r="RIV57"/>
      <c r="RIW57"/>
      <c r="RIX57"/>
      <c r="RIY57"/>
      <c r="RIZ57"/>
      <c r="RJA57"/>
      <c r="RJB57"/>
      <c r="RJC57"/>
      <c r="RJD57"/>
      <c r="RJE57"/>
      <c r="RJF57"/>
      <c r="RJG57"/>
      <c r="RJH57"/>
      <c r="RJI57"/>
      <c r="RJJ57"/>
      <c r="RJK57"/>
      <c r="RJL57"/>
      <c r="RJM57"/>
      <c r="RJN57"/>
      <c r="RJO57"/>
      <c r="RJP57"/>
      <c r="RJQ57"/>
      <c r="RJR57"/>
      <c r="RJS57"/>
      <c r="RJT57"/>
      <c r="RJU57"/>
      <c r="RJV57"/>
      <c r="RJW57"/>
      <c r="RJX57"/>
      <c r="RJY57"/>
      <c r="RJZ57"/>
      <c r="RKA57"/>
      <c r="RKB57"/>
      <c r="RKC57"/>
      <c r="RKD57"/>
      <c r="RKE57"/>
      <c r="RKF57"/>
      <c r="RKG57"/>
      <c r="RKH57"/>
      <c r="RKI57"/>
      <c r="RKJ57"/>
      <c r="RKK57"/>
      <c r="RKL57"/>
      <c r="RKM57"/>
      <c r="RKN57"/>
      <c r="RKO57"/>
      <c r="RKP57"/>
      <c r="RKQ57"/>
      <c r="RKR57"/>
      <c r="RKS57"/>
      <c r="RKT57"/>
      <c r="RKU57"/>
      <c r="RKV57"/>
      <c r="RKW57"/>
      <c r="RKX57"/>
      <c r="RKY57"/>
      <c r="RKZ57"/>
      <c r="RLA57"/>
      <c r="RLB57"/>
      <c r="RLC57"/>
      <c r="RLD57"/>
      <c r="RLE57"/>
      <c r="RLF57"/>
      <c r="RLG57"/>
      <c r="RLH57"/>
      <c r="RLI57"/>
      <c r="RLJ57"/>
      <c r="RLK57"/>
      <c r="RLL57"/>
      <c r="RLM57"/>
      <c r="RLN57"/>
      <c r="RLO57"/>
      <c r="RLP57"/>
      <c r="RLQ57"/>
      <c r="RLR57"/>
      <c r="RLS57"/>
      <c r="RLT57"/>
      <c r="RLU57"/>
      <c r="RLV57"/>
      <c r="RLW57"/>
      <c r="RLX57"/>
      <c r="RLY57"/>
      <c r="RLZ57"/>
      <c r="RMA57"/>
      <c r="RMB57"/>
      <c r="RMC57"/>
      <c r="RMD57"/>
      <c r="RME57"/>
      <c r="RMF57"/>
      <c r="RMG57"/>
      <c r="RMH57"/>
      <c r="RMI57"/>
      <c r="RMJ57"/>
      <c r="RMK57"/>
      <c r="RML57"/>
      <c r="RMM57"/>
      <c r="RMN57"/>
      <c r="RMO57"/>
      <c r="RMP57"/>
      <c r="RMQ57"/>
      <c r="RMR57"/>
      <c r="RMS57"/>
      <c r="RMT57"/>
      <c r="RMU57"/>
      <c r="RMV57"/>
      <c r="RMW57"/>
      <c r="RMX57"/>
      <c r="RMY57"/>
      <c r="RMZ57"/>
      <c r="RNA57"/>
      <c r="RNB57"/>
      <c r="RNC57"/>
      <c r="RND57"/>
      <c r="RNE57"/>
      <c r="RNF57"/>
      <c r="RNG57"/>
      <c r="RNH57"/>
      <c r="RNI57"/>
      <c r="RNJ57"/>
      <c r="RNK57"/>
      <c r="RNL57"/>
      <c r="RNM57"/>
      <c r="RNN57"/>
      <c r="RNO57"/>
      <c r="RNP57"/>
      <c r="RNQ57"/>
      <c r="RNR57"/>
      <c r="RNS57"/>
      <c r="RNT57"/>
      <c r="RNU57"/>
      <c r="RNV57"/>
      <c r="RNW57"/>
      <c r="RNX57"/>
      <c r="RNY57"/>
      <c r="RNZ57"/>
      <c r="ROA57"/>
      <c r="ROB57"/>
      <c r="ROC57"/>
      <c r="ROD57"/>
      <c r="ROE57"/>
      <c r="ROF57"/>
      <c r="ROG57"/>
      <c r="ROH57"/>
      <c r="ROI57"/>
      <c r="ROJ57"/>
      <c r="ROK57"/>
      <c r="ROL57"/>
      <c r="ROM57"/>
      <c r="RON57"/>
      <c r="ROO57"/>
      <c r="ROP57"/>
      <c r="ROQ57"/>
      <c r="ROR57"/>
      <c r="ROS57"/>
      <c r="ROT57"/>
      <c r="ROU57"/>
      <c r="ROV57"/>
      <c r="ROW57"/>
      <c r="ROX57"/>
      <c r="ROY57"/>
      <c r="ROZ57"/>
      <c r="RPA57"/>
      <c r="RPB57"/>
      <c r="RPC57"/>
      <c r="RPD57"/>
      <c r="RPE57"/>
      <c r="RPF57"/>
      <c r="RPG57"/>
      <c r="RPH57"/>
      <c r="RPI57"/>
      <c r="RPJ57"/>
      <c r="RPK57"/>
      <c r="RPL57"/>
      <c r="RPM57"/>
      <c r="RPN57"/>
      <c r="RPO57"/>
      <c r="RPP57"/>
      <c r="RPQ57"/>
      <c r="RPR57"/>
      <c r="RPS57"/>
      <c r="RPT57"/>
      <c r="RPU57"/>
      <c r="RPV57"/>
      <c r="RPW57"/>
      <c r="RPX57"/>
      <c r="RPY57"/>
      <c r="RPZ57"/>
      <c r="RQA57"/>
      <c r="RQB57"/>
      <c r="RQC57"/>
      <c r="RQD57"/>
      <c r="RQE57"/>
      <c r="RQF57"/>
      <c r="RQG57"/>
      <c r="RQH57"/>
      <c r="RQI57"/>
      <c r="RQJ57"/>
      <c r="RQK57"/>
      <c r="RQL57"/>
      <c r="RQM57"/>
      <c r="RQN57"/>
      <c r="RQO57"/>
      <c r="RQP57"/>
      <c r="RQQ57"/>
      <c r="RQR57"/>
      <c r="RQS57"/>
      <c r="RQT57"/>
      <c r="RQU57"/>
      <c r="RQV57"/>
      <c r="RQW57"/>
      <c r="RQX57"/>
      <c r="RQY57"/>
      <c r="RQZ57"/>
      <c r="RRA57"/>
      <c r="RRB57"/>
      <c r="RRC57"/>
      <c r="RRD57"/>
      <c r="RRE57"/>
      <c r="RRF57"/>
      <c r="RRG57"/>
      <c r="RRH57"/>
      <c r="RRI57"/>
      <c r="RRJ57"/>
      <c r="RRK57"/>
      <c r="RRL57"/>
      <c r="RRM57"/>
      <c r="RRN57"/>
      <c r="RRO57"/>
      <c r="RRP57"/>
      <c r="RRQ57"/>
      <c r="RRR57"/>
      <c r="RRS57"/>
      <c r="RRT57"/>
      <c r="RRU57"/>
      <c r="RRV57"/>
      <c r="RRW57"/>
      <c r="RRX57"/>
      <c r="RRY57"/>
      <c r="RRZ57"/>
      <c r="RSA57"/>
      <c r="RSB57"/>
      <c r="RSC57"/>
      <c r="RSD57"/>
      <c r="RSE57"/>
      <c r="RSF57"/>
      <c r="RSG57"/>
      <c r="RSH57"/>
      <c r="RSI57"/>
      <c r="RSJ57"/>
      <c r="RSK57"/>
      <c r="RSL57"/>
      <c r="RSM57"/>
      <c r="RSN57"/>
      <c r="RSO57"/>
      <c r="RSP57"/>
      <c r="RSQ57"/>
      <c r="RSR57"/>
      <c r="RSS57"/>
      <c r="RST57"/>
      <c r="RSU57"/>
      <c r="RSV57"/>
      <c r="RSW57"/>
      <c r="RSX57"/>
      <c r="RSY57"/>
      <c r="RSZ57"/>
      <c r="RTA57"/>
      <c r="RTB57"/>
      <c r="RTC57"/>
      <c r="RTD57"/>
      <c r="RTE57"/>
      <c r="RTF57"/>
      <c r="RTG57"/>
      <c r="RTH57"/>
      <c r="RTI57"/>
      <c r="RTJ57"/>
      <c r="RTK57"/>
      <c r="RTL57"/>
      <c r="RTM57"/>
      <c r="RTN57"/>
      <c r="RTO57"/>
      <c r="RTP57"/>
      <c r="RTQ57"/>
      <c r="RTR57"/>
      <c r="RTS57"/>
      <c r="RTT57"/>
      <c r="RTU57"/>
      <c r="RTV57"/>
      <c r="RTW57"/>
      <c r="RTX57"/>
      <c r="RTY57"/>
      <c r="RTZ57"/>
      <c r="RUA57"/>
      <c r="RUB57"/>
      <c r="RUC57"/>
      <c r="RUD57"/>
      <c r="RUE57"/>
      <c r="RUF57"/>
      <c r="RUG57"/>
      <c r="RUH57"/>
      <c r="RUI57"/>
      <c r="RUJ57"/>
      <c r="RUK57"/>
      <c r="RUL57"/>
      <c r="RUM57"/>
      <c r="RUN57"/>
      <c r="RUO57"/>
      <c r="RUP57"/>
      <c r="RUQ57"/>
      <c r="RUR57"/>
      <c r="RUS57"/>
      <c r="RUT57"/>
      <c r="RUU57"/>
      <c r="RUV57"/>
      <c r="RUW57"/>
      <c r="RUX57"/>
      <c r="RUY57"/>
      <c r="RUZ57"/>
      <c r="RVA57"/>
      <c r="RVB57"/>
      <c r="RVC57"/>
      <c r="RVD57"/>
      <c r="RVE57"/>
      <c r="RVF57"/>
      <c r="RVG57"/>
      <c r="RVH57"/>
      <c r="RVI57"/>
      <c r="RVJ57"/>
      <c r="RVK57"/>
      <c r="RVL57"/>
      <c r="RVM57"/>
      <c r="RVN57"/>
      <c r="RVO57"/>
      <c r="RVP57"/>
      <c r="RVQ57"/>
      <c r="RVR57"/>
      <c r="RVS57"/>
      <c r="RVT57"/>
      <c r="RVU57"/>
      <c r="RVV57"/>
      <c r="RVW57"/>
      <c r="RVX57"/>
      <c r="RVY57"/>
      <c r="RVZ57"/>
      <c r="RWA57"/>
      <c r="RWB57"/>
      <c r="RWC57"/>
      <c r="RWD57"/>
      <c r="RWE57"/>
      <c r="RWF57"/>
      <c r="RWG57"/>
      <c r="RWH57"/>
      <c r="RWI57"/>
      <c r="RWJ57"/>
      <c r="RWK57"/>
      <c r="RWL57"/>
      <c r="RWM57"/>
      <c r="RWN57"/>
      <c r="RWO57"/>
      <c r="RWP57"/>
      <c r="RWQ57"/>
      <c r="RWR57"/>
      <c r="RWS57"/>
      <c r="RWT57"/>
      <c r="RWU57"/>
      <c r="RWV57"/>
      <c r="RWW57"/>
      <c r="RWX57"/>
      <c r="RWY57"/>
      <c r="RWZ57"/>
      <c r="RXA57"/>
      <c r="RXB57"/>
      <c r="RXC57"/>
      <c r="RXD57"/>
      <c r="RXE57"/>
      <c r="RXF57"/>
      <c r="RXG57"/>
      <c r="RXH57"/>
      <c r="RXI57"/>
      <c r="RXJ57"/>
      <c r="RXK57"/>
      <c r="RXL57"/>
      <c r="RXM57"/>
      <c r="RXN57"/>
      <c r="RXO57"/>
      <c r="RXP57"/>
      <c r="RXQ57"/>
      <c r="RXR57"/>
      <c r="RXS57"/>
      <c r="RXT57"/>
      <c r="RXU57"/>
      <c r="RXV57"/>
      <c r="RXW57"/>
      <c r="RXX57"/>
      <c r="RXY57"/>
      <c r="RXZ57"/>
      <c r="RYA57"/>
      <c r="RYB57"/>
      <c r="RYC57"/>
      <c r="RYD57"/>
      <c r="RYE57"/>
      <c r="RYF57"/>
      <c r="RYG57"/>
      <c r="RYH57"/>
      <c r="RYI57"/>
      <c r="RYJ57"/>
      <c r="RYK57"/>
      <c r="RYL57"/>
      <c r="RYM57"/>
      <c r="RYN57"/>
      <c r="RYO57"/>
      <c r="RYP57"/>
      <c r="RYQ57"/>
      <c r="RYR57"/>
      <c r="RYS57"/>
      <c r="RYT57"/>
      <c r="RYU57"/>
      <c r="RYV57"/>
      <c r="RYW57"/>
      <c r="RYX57"/>
      <c r="RYY57"/>
      <c r="RYZ57"/>
      <c r="RZA57"/>
      <c r="RZB57"/>
      <c r="RZC57"/>
      <c r="RZD57"/>
      <c r="RZE57"/>
      <c r="RZF57"/>
      <c r="RZG57"/>
      <c r="RZH57"/>
      <c r="RZI57"/>
      <c r="RZJ57"/>
      <c r="RZK57"/>
      <c r="RZL57"/>
      <c r="RZM57"/>
      <c r="RZN57"/>
      <c r="RZO57"/>
      <c r="RZP57"/>
      <c r="RZQ57"/>
      <c r="RZR57"/>
      <c r="RZS57"/>
      <c r="RZT57"/>
      <c r="RZU57"/>
      <c r="RZV57"/>
      <c r="RZW57"/>
      <c r="RZX57"/>
      <c r="RZY57"/>
      <c r="RZZ57"/>
      <c r="SAA57"/>
      <c r="SAB57"/>
      <c r="SAC57"/>
      <c r="SAD57"/>
      <c r="SAE57"/>
      <c r="SAF57"/>
      <c r="SAG57"/>
      <c r="SAH57"/>
      <c r="SAI57"/>
      <c r="SAJ57"/>
      <c r="SAK57"/>
      <c r="SAL57"/>
      <c r="SAM57"/>
      <c r="SAN57"/>
      <c r="SAO57"/>
      <c r="SAP57"/>
      <c r="SAQ57"/>
      <c r="SAR57"/>
      <c r="SAS57"/>
      <c r="SAT57"/>
      <c r="SAU57"/>
      <c r="SAV57"/>
      <c r="SAW57"/>
      <c r="SAX57"/>
      <c r="SAY57"/>
      <c r="SAZ57"/>
      <c r="SBA57"/>
      <c r="SBB57"/>
      <c r="SBC57"/>
      <c r="SBD57"/>
      <c r="SBE57"/>
      <c r="SBF57"/>
      <c r="SBG57"/>
      <c r="SBH57"/>
      <c r="SBI57"/>
      <c r="SBJ57"/>
      <c r="SBK57"/>
      <c r="SBL57"/>
      <c r="SBM57"/>
      <c r="SBN57"/>
      <c r="SBO57"/>
      <c r="SBP57"/>
      <c r="SBQ57"/>
      <c r="SBR57"/>
      <c r="SBS57"/>
      <c r="SBT57"/>
      <c r="SBU57"/>
      <c r="SBV57"/>
      <c r="SBW57"/>
      <c r="SBX57"/>
      <c r="SBY57"/>
      <c r="SBZ57"/>
      <c r="SCA57"/>
      <c r="SCB57"/>
      <c r="SCC57"/>
      <c r="SCD57"/>
      <c r="SCE57"/>
      <c r="SCF57"/>
      <c r="SCG57"/>
      <c r="SCH57"/>
      <c r="SCI57"/>
      <c r="SCJ57"/>
      <c r="SCK57"/>
      <c r="SCL57"/>
      <c r="SCM57"/>
      <c r="SCN57"/>
      <c r="SCO57"/>
      <c r="SCP57"/>
      <c r="SCQ57"/>
      <c r="SCR57"/>
      <c r="SCS57"/>
      <c r="SCT57"/>
      <c r="SCU57"/>
      <c r="SCV57"/>
      <c r="SCW57"/>
      <c r="SCX57"/>
      <c r="SCY57"/>
      <c r="SCZ57"/>
      <c r="SDA57"/>
      <c r="SDB57"/>
      <c r="SDC57"/>
      <c r="SDD57"/>
      <c r="SDE57"/>
      <c r="SDF57"/>
      <c r="SDG57"/>
      <c r="SDH57"/>
      <c r="SDI57"/>
      <c r="SDJ57"/>
      <c r="SDK57"/>
      <c r="SDL57"/>
      <c r="SDM57"/>
      <c r="SDN57"/>
      <c r="SDO57"/>
      <c r="SDP57"/>
      <c r="SDQ57"/>
      <c r="SDR57"/>
      <c r="SDS57"/>
      <c r="SDT57"/>
      <c r="SDU57"/>
      <c r="SDV57"/>
      <c r="SDW57"/>
      <c r="SDX57"/>
      <c r="SDY57"/>
      <c r="SDZ57"/>
      <c r="SEA57"/>
      <c r="SEB57"/>
      <c r="SEC57"/>
      <c r="SED57"/>
      <c r="SEE57"/>
      <c r="SEF57"/>
      <c r="SEG57"/>
      <c r="SEH57"/>
      <c r="SEI57"/>
      <c r="SEJ57"/>
      <c r="SEK57"/>
      <c r="SEL57"/>
      <c r="SEM57"/>
      <c r="SEN57"/>
      <c r="SEO57"/>
      <c r="SEP57"/>
      <c r="SEQ57"/>
      <c r="SER57"/>
      <c r="SES57"/>
      <c r="SET57"/>
      <c r="SEU57"/>
      <c r="SEV57"/>
      <c r="SEW57"/>
      <c r="SEX57"/>
      <c r="SEY57"/>
      <c r="SEZ57"/>
      <c r="SFA57"/>
      <c r="SFB57"/>
      <c r="SFC57"/>
      <c r="SFD57"/>
      <c r="SFE57"/>
      <c r="SFF57"/>
      <c r="SFG57"/>
      <c r="SFH57"/>
      <c r="SFI57"/>
      <c r="SFJ57"/>
      <c r="SFK57"/>
      <c r="SFL57"/>
      <c r="SFM57"/>
      <c r="SFN57"/>
      <c r="SFO57"/>
      <c r="SFP57"/>
      <c r="SFQ57"/>
      <c r="SFR57"/>
      <c r="SFS57"/>
      <c r="SFT57"/>
      <c r="SFU57"/>
      <c r="SFV57"/>
      <c r="SFW57"/>
      <c r="SFX57"/>
      <c r="SFY57"/>
      <c r="SFZ57"/>
      <c r="SGA57"/>
      <c r="SGB57"/>
      <c r="SGC57"/>
      <c r="SGD57"/>
      <c r="SGE57"/>
      <c r="SGF57"/>
      <c r="SGG57"/>
      <c r="SGH57"/>
      <c r="SGI57"/>
      <c r="SGJ57"/>
      <c r="SGK57"/>
      <c r="SGL57"/>
      <c r="SGM57"/>
      <c r="SGN57"/>
      <c r="SGO57"/>
      <c r="SGP57"/>
      <c r="SGQ57"/>
      <c r="SGR57"/>
      <c r="SGS57"/>
      <c r="SGT57"/>
      <c r="SGU57"/>
      <c r="SGV57"/>
      <c r="SGW57"/>
      <c r="SGX57"/>
      <c r="SGY57"/>
      <c r="SGZ57"/>
      <c r="SHA57"/>
      <c r="SHB57"/>
      <c r="SHC57"/>
      <c r="SHD57"/>
      <c r="SHE57"/>
      <c r="SHF57"/>
      <c r="SHG57"/>
      <c r="SHH57"/>
      <c r="SHI57"/>
      <c r="SHJ57"/>
      <c r="SHK57"/>
      <c r="SHL57"/>
      <c r="SHM57"/>
      <c r="SHN57"/>
      <c r="SHO57"/>
      <c r="SHP57"/>
      <c r="SHQ57"/>
      <c r="SHR57"/>
      <c r="SHS57"/>
      <c r="SHT57"/>
      <c r="SHU57"/>
      <c r="SHV57"/>
      <c r="SHW57"/>
      <c r="SHX57"/>
      <c r="SHY57"/>
      <c r="SHZ57"/>
      <c r="SIA57"/>
      <c r="SIB57"/>
      <c r="SIC57"/>
      <c r="SID57"/>
      <c r="SIE57"/>
      <c r="SIF57"/>
      <c r="SIG57"/>
      <c r="SIH57"/>
      <c r="SII57"/>
      <c r="SIJ57"/>
      <c r="SIK57"/>
      <c r="SIL57"/>
      <c r="SIM57"/>
      <c r="SIN57"/>
      <c r="SIO57"/>
      <c r="SIP57"/>
      <c r="SIQ57"/>
      <c r="SIR57"/>
      <c r="SIS57"/>
      <c r="SIT57"/>
      <c r="SIU57"/>
      <c r="SIV57"/>
      <c r="SIW57"/>
      <c r="SIX57"/>
      <c r="SIY57"/>
      <c r="SIZ57"/>
      <c r="SJA57"/>
      <c r="SJB57"/>
      <c r="SJC57"/>
      <c r="SJD57"/>
      <c r="SJE57"/>
      <c r="SJF57"/>
      <c r="SJG57"/>
      <c r="SJH57"/>
      <c r="SJI57"/>
      <c r="SJJ57"/>
      <c r="SJK57"/>
      <c r="SJL57"/>
      <c r="SJM57"/>
      <c r="SJN57"/>
      <c r="SJO57"/>
      <c r="SJP57"/>
      <c r="SJQ57"/>
      <c r="SJR57"/>
      <c r="SJS57"/>
      <c r="SJT57"/>
      <c r="SJU57"/>
      <c r="SJV57"/>
      <c r="SJW57"/>
      <c r="SJX57"/>
      <c r="SJY57"/>
      <c r="SJZ57"/>
      <c r="SKA57"/>
      <c r="SKB57"/>
      <c r="SKC57"/>
      <c r="SKD57"/>
      <c r="SKE57"/>
      <c r="SKF57"/>
      <c r="SKG57"/>
      <c r="SKH57"/>
      <c r="SKI57"/>
      <c r="SKJ57"/>
      <c r="SKK57"/>
      <c r="SKL57"/>
      <c r="SKM57"/>
      <c r="SKN57"/>
      <c r="SKO57"/>
      <c r="SKP57"/>
      <c r="SKQ57"/>
      <c r="SKR57"/>
      <c r="SKS57"/>
      <c r="SKT57"/>
      <c r="SKU57"/>
      <c r="SKV57"/>
      <c r="SKW57"/>
      <c r="SKX57"/>
      <c r="SKY57"/>
      <c r="SKZ57"/>
      <c r="SLA57"/>
      <c r="SLB57"/>
      <c r="SLC57"/>
      <c r="SLD57"/>
      <c r="SLE57"/>
      <c r="SLF57"/>
      <c r="SLG57"/>
      <c r="SLH57"/>
      <c r="SLI57"/>
      <c r="SLJ57"/>
      <c r="SLK57"/>
      <c r="SLL57"/>
      <c r="SLM57"/>
      <c r="SLN57"/>
      <c r="SLO57"/>
      <c r="SLP57"/>
      <c r="SLQ57"/>
      <c r="SLR57"/>
      <c r="SLS57"/>
      <c r="SLT57"/>
      <c r="SLU57"/>
      <c r="SLV57"/>
      <c r="SLW57"/>
      <c r="SLX57"/>
      <c r="SLY57"/>
      <c r="SLZ57"/>
      <c r="SMA57"/>
      <c r="SMB57"/>
      <c r="SMC57"/>
      <c r="SMD57"/>
      <c r="SME57"/>
      <c r="SMF57"/>
      <c r="SMG57"/>
      <c r="SMH57"/>
      <c r="SMI57"/>
      <c r="SMJ57"/>
      <c r="SMK57"/>
      <c r="SML57"/>
      <c r="SMM57"/>
      <c r="SMN57"/>
      <c r="SMO57"/>
      <c r="SMP57"/>
      <c r="SMQ57"/>
      <c r="SMR57"/>
      <c r="SMS57"/>
      <c r="SMT57"/>
      <c r="SMU57"/>
      <c r="SMV57"/>
      <c r="SMW57"/>
      <c r="SMX57"/>
      <c r="SMY57"/>
      <c r="SMZ57"/>
      <c r="SNA57"/>
      <c r="SNB57"/>
      <c r="SNC57"/>
      <c r="SND57"/>
      <c r="SNE57"/>
      <c r="SNF57"/>
      <c r="SNG57"/>
      <c r="SNH57"/>
      <c r="SNI57"/>
      <c r="SNJ57"/>
      <c r="SNK57"/>
      <c r="SNL57"/>
      <c r="SNM57"/>
      <c r="SNN57"/>
      <c r="SNO57"/>
      <c r="SNP57"/>
      <c r="SNQ57"/>
      <c r="SNR57"/>
      <c r="SNS57"/>
      <c r="SNT57"/>
      <c r="SNU57"/>
      <c r="SNV57"/>
      <c r="SNW57"/>
      <c r="SNX57"/>
      <c r="SNY57"/>
      <c r="SNZ57"/>
      <c r="SOA57"/>
      <c r="SOB57"/>
      <c r="SOC57"/>
      <c r="SOD57"/>
      <c r="SOE57"/>
      <c r="SOF57"/>
      <c r="SOG57"/>
      <c r="SOH57"/>
      <c r="SOI57"/>
      <c r="SOJ57"/>
      <c r="SOK57"/>
      <c r="SOL57"/>
      <c r="SOM57"/>
      <c r="SON57"/>
      <c r="SOO57"/>
      <c r="SOP57"/>
      <c r="SOQ57"/>
      <c r="SOR57"/>
      <c r="SOS57"/>
      <c r="SOT57"/>
      <c r="SOU57"/>
      <c r="SOV57"/>
      <c r="SOW57"/>
      <c r="SOX57"/>
      <c r="SOY57"/>
      <c r="SOZ57"/>
      <c r="SPA57"/>
      <c r="SPB57"/>
      <c r="SPC57"/>
      <c r="SPD57"/>
      <c r="SPE57"/>
      <c r="SPF57"/>
      <c r="SPG57"/>
      <c r="SPH57"/>
      <c r="SPI57"/>
      <c r="SPJ57"/>
      <c r="SPK57"/>
      <c r="SPL57"/>
      <c r="SPM57"/>
      <c r="SPN57"/>
      <c r="SPO57"/>
      <c r="SPP57"/>
      <c r="SPQ57"/>
      <c r="SPR57"/>
      <c r="SPS57"/>
      <c r="SPT57"/>
      <c r="SPU57"/>
      <c r="SPV57"/>
      <c r="SPW57"/>
      <c r="SPX57"/>
      <c r="SPY57"/>
      <c r="SPZ57"/>
      <c r="SQA57"/>
      <c r="SQB57"/>
      <c r="SQC57"/>
      <c r="SQD57"/>
      <c r="SQE57"/>
      <c r="SQF57"/>
      <c r="SQG57"/>
      <c r="SQH57"/>
      <c r="SQI57"/>
      <c r="SQJ57"/>
      <c r="SQK57"/>
      <c r="SQL57"/>
      <c r="SQM57"/>
      <c r="SQN57"/>
      <c r="SQO57"/>
      <c r="SQP57"/>
      <c r="SQQ57"/>
      <c r="SQR57"/>
      <c r="SQS57"/>
      <c r="SQT57"/>
      <c r="SQU57"/>
      <c r="SQV57"/>
      <c r="SQW57"/>
      <c r="SQX57"/>
      <c r="SQY57"/>
      <c r="SQZ57"/>
      <c r="SRA57"/>
      <c r="SRB57"/>
      <c r="SRC57"/>
      <c r="SRD57"/>
      <c r="SRE57"/>
      <c r="SRF57"/>
      <c r="SRG57"/>
      <c r="SRH57"/>
      <c r="SRI57"/>
      <c r="SRJ57"/>
      <c r="SRK57"/>
      <c r="SRL57"/>
      <c r="SRM57"/>
      <c r="SRN57"/>
      <c r="SRO57"/>
      <c r="SRP57"/>
      <c r="SRQ57"/>
      <c r="SRR57"/>
      <c r="SRS57"/>
      <c r="SRT57"/>
      <c r="SRU57"/>
      <c r="SRV57"/>
      <c r="SRW57"/>
      <c r="SRX57"/>
      <c r="SRY57"/>
      <c r="SRZ57"/>
      <c r="SSA57"/>
      <c r="SSB57"/>
      <c r="SSC57"/>
      <c r="SSD57"/>
      <c r="SSE57"/>
      <c r="SSF57"/>
      <c r="SSG57"/>
      <c r="SSH57"/>
      <c r="SSI57"/>
      <c r="SSJ57"/>
      <c r="SSK57"/>
      <c r="SSL57"/>
      <c r="SSM57"/>
      <c r="SSN57"/>
      <c r="SSO57"/>
      <c r="SSP57"/>
      <c r="SSQ57"/>
      <c r="SSR57"/>
      <c r="SSS57"/>
      <c r="SST57"/>
      <c r="SSU57"/>
      <c r="SSV57"/>
      <c r="SSW57"/>
      <c r="SSX57"/>
      <c r="SSY57"/>
      <c r="SSZ57"/>
      <c r="STA57"/>
      <c r="STB57"/>
      <c r="STC57"/>
      <c r="STD57"/>
      <c r="STE57"/>
      <c r="STF57"/>
      <c r="STG57"/>
      <c r="STH57"/>
      <c r="STI57"/>
      <c r="STJ57"/>
      <c r="STK57"/>
      <c r="STL57"/>
      <c r="STM57"/>
      <c r="STN57"/>
      <c r="STO57"/>
      <c r="STP57"/>
      <c r="STQ57"/>
      <c r="STR57"/>
      <c r="STS57"/>
      <c r="STT57"/>
      <c r="STU57"/>
      <c r="STV57"/>
      <c r="STW57"/>
      <c r="STX57"/>
      <c r="STY57"/>
      <c r="STZ57"/>
      <c r="SUA57"/>
      <c r="SUB57"/>
      <c r="SUC57"/>
      <c r="SUD57"/>
      <c r="SUE57"/>
      <c r="SUF57"/>
      <c r="SUG57"/>
      <c r="SUH57"/>
      <c r="SUI57"/>
      <c r="SUJ57"/>
      <c r="SUK57"/>
      <c r="SUL57"/>
      <c r="SUM57"/>
      <c r="SUN57"/>
      <c r="SUO57"/>
      <c r="SUP57"/>
      <c r="SUQ57"/>
      <c r="SUR57"/>
      <c r="SUS57"/>
      <c r="SUT57"/>
      <c r="SUU57"/>
      <c r="SUV57"/>
      <c r="SUW57"/>
      <c r="SUX57"/>
      <c r="SUY57"/>
      <c r="SUZ57"/>
      <c r="SVA57"/>
      <c r="SVB57"/>
      <c r="SVC57"/>
      <c r="SVD57"/>
      <c r="SVE57"/>
      <c r="SVF57"/>
      <c r="SVG57"/>
      <c r="SVH57"/>
      <c r="SVI57"/>
      <c r="SVJ57"/>
      <c r="SVK57"/>
      <c r="SVL57"/>
      <c r="SVM57"/>
      <c r="SVN57"/>
      <c r="SVO57"/>
      <c r="SVP57"/>
      <c r="SVQ57"/>
      <c r="SVR57"/>
      <c r="SVS57"/>
      <c r="SVT57"/>
      <c r="SVU57"/>
      <c r="SVV57"/>
      <c r="SVW57"/>
      <c r="SVX57"/>
      <c r="SVY57"/>
      <c r="SVZ57"/>
      <c r="SWA57"/>
      <c r="SWB57"/>
      <c r="SWC57"/>
      <c r="SWD57"/>
      <c r="SWE57"/>
      <c r="SWF57"/>
      <c r="SWG57"/>
      <c r="SWH57"/>
      <c r="SWI57"/>
      <c r="SWJ57"/>
      <c r="SWK57"/>
      <c r="SWL57"/>
      <c r="SWM57"/>
      <c r="SWN57"/>
      <c r="SWO57"/>
      <c r="SWP57"/>
      <c r="SWQ57"/>
      <c r="SWR57"/>
      <c r="SWS57"/>
      <c r="SWT57"/>
      <c r="SWU57"/>
      <c r="SWV57"/>
      <c r="SWW57"/>
      <c r="SWX57"/>
      <c r="SWY57"/>
      <c r="SWZ57"/>
      <c r="SXA57"/>
      <c r="SXB57"/>
      <c r="SXC57"/>
      <c r="SXD57"/>
      <c r="SXE57"/>
      <c r="SXF57"/>
      <c r="SXG57"/>
      <c r="SXH57"/>
      <c r="SXI57"/>
      <c r="SXJ57"/>
      <c r="SXK57"/>
      <c r="SXL57"/>
      <c r="SXM57"/>
      <c r="SXN57"/>
      <c r="SXO57"/>
      <c r="SXP57"/>
      <c r="SXQ57"/>
      <c r="SXR57"/>
      <c r="SXS57"/>
      <c r="SXT57"/>
      <c r="SXU57"/>
      <c r="SXV57"/>
      <c r="SXW57"/>
      <c r="SXX57"/>
      <c r="SXY57"/>
      <c r="SXZ57"/>
      <c r="SYA57"/>
      <c r="SYB57"/>
      <c r="SYC57"/>
      <c r="SYD57"/>
      <c r="SYE57"/>
      <c r="SYF57"/>
      <c r="SYG57"/>
      <c r="SYH57"/>
      <c r="SYI57"/>
      <c r="SYJ57"/>
      <c r="SYK57"/>
      <c r="SYL57"/>
      <c r="SYM57"/>
      <c r="SYN57"/>
      <c r="SYO57"/>
      <c r="SYP57"/>
      <c r="SYQ57"/>
      <c r="SYR57"/>
      <c r="SYS57"/>
      <c r="SYT57"/>
      <c r="SYU57"/>
      <c r="SYV57"/>
      <c r="SYW57"/>
      <c r="SYX57"/>
      <c r="SYY57"/>
      <c r="SYZ57"/>
      <c r="SZA57"/>
      <c r="SZB57"/>
      <c r="SZC57"/>
      <c r="SZD57"/>
      <c r="SZE57"/>
      <c r="SZF57"/>
      <c r="SZG57"/>
      <c r="SZH57"/>
      <c r="SZI57"/>
      <c r="SZJ57"/>
      <c r="SZK57"/>
      <c r="SZL57"/>
      <c r="SZM57"/>
      <c r="SZN57"/>
      <c r="SZO57"/>
      <c r="SZP57"/>
      <c r="SZQ57"/>
      <c r="SZR57"/>
      <c r="SZS57"/>
      <c r="SZT57"/>
      <c r="SZU57"/>
      <c r="SZV57"/>
      <c r="SZW57"/>
      <c r="SZX57"/>
      <c r="SZY57"/>
      <c r="SZZ57"/>
      <c r="TAA57"/>
      <c r="TAB57"/>
      <c r="TAC57"/>
      <c r="TAD57"/>
      <c r="TAE57"/>
      <c r="TAF57"/>
      <c r="TAG57"/>
      <c r="TAH57"/>
      <c r="TAI57"/>
      <c r="TAJ57"/>
      <c r="TAK57"/>
      <c r="TAL57"/>
      <c r="TAM57"/>
      <c r="TAN57"/>
      <c r="TAO57"/>
      <c r="TAP57"/>
      <c r="TAQ57"/>
      <c r="TAR57"/>
      <c r="TAS57"/>
      <c r="TAT57"/>
      <c r="TAU57"/>
      <c r="TAV57"/>
      <c r="TAW57"/>
      <c r="TAX57"/>
      <c r="TAY57"/>
      <c r="TAZ57"/>
      <c r="TBA57"/>
      <c r="TBB57"/>
      <c r="TBC57"/>
      <c r="TBD57"/>
      <c r="TBE57"/>
      <c r="TBF57"/>
      <c r="TBG57"/>
      <c r="TBH57"/>
      <c r="TBI57"/>
      <c r="TBJ57"/>
      <c r="TBK57"/>
      <c r="TBL57"/>
      <c r="TBM57"/>
      <c r="TBN57"/>
      <c r="TBO57"/>
      <c r="TBP57"/>
      <c r="TBQ57"/>
      <c r="TBR57"/>
      <c r="TBS57"/>
      <c r="TBT57"/>
      <c r="TBU57"/>
      <c r="TBV57"/>
      <c r="TBW57"/>
      <c r="TBX57"/>
      <c r="TBY57"/>
      <c r="TBZ57"/>
      <c r="TCA57"/>
      <c r="TCB57"/>
      <c r="TCC57"/>
      <c r="TCD57"/>
      <c r="TCE57"/>
      <c r="TCF57"/>
      <c r="TCG57"/>
      <c r="TCH57"/>
      <c r="TCI57"/>
      <c r="TCJ57"/>
      <c r="TCK57"/>
      <c r="TCL57"/>
      <c r="TCM57"/>
      <c r="TCN57"/>
      <c r="TCO57"/>
      <c r="TCP57"/>
      <c r="TCQ57"/>
      <c r="TCR57"/>
      <c r="TCS57"/>
      <c r="TCT57"/>
      <c r="TCU57"/>
      <c r="TCV57"/>
      <c r="TCW57"/>
      <c r="TCX57"/>
      <c r="TCY57"/>
      <c r="TCZ57"/>
      <c r="TDA57"/>
      <c r="TDB57"/>
      <c r="TDC57"/>
      <c r="TDD57"/>
      <c r="TDE57"/>
      <c r="TDF57"/>
      <c r="TDG57"/>
      <c r="TDH57"/>
      <c r="TDI57"/>
      <c r="TDJ57"/>
      <c r="TDK57"/>
      <c r="TDL57"/>
      <c r="TDM57"/>
      <c r="TDN57"/>
      <c r="TDO57"/>
      <c r="TDP57"/>
      <c r="TDQ57"/>
      <c r="TDR57"/>
      <c r="TDS57"/>
      <c r="TDT57"/>
      <c r="TDU57"/>
      <c r="TDV57"/>
      <c r="TDW57"/>
      <c r="TDX57"/>
      <c r="TDY57"/>
      <c r="TDZ57"/>
      <c r="TEA57"/>
      <c r="TEB57"/>
      <c r="TEC57"/>
      <c r="TED57"/>
      <c r="TEE57"/>
      <c r="TEF57"/>
      <c r="TEG57"/>
      <c r="TEH57"/>
      <c r="TEI57"/>
      <c r="TEJ57"/>
      <c r="TEK57"/>
      <c r="TEL57"/>
      <c r="TEM57"/>
      <c r="TEN57"/>
      <c r="TEO57"/>
      <c r="TEP57"/>
      <c r="TEQ57"/>
      <c r="TER57"/>
      <c r="TES57"/>
      <c r="TET57"/>
      <c r="TEU57"/>
      <c r="TEV57"/>
      <c r="TEW57"/>
      <c r="TEX57"/>
      <c r="TEY57"/>
      <c r="TEZ57"/>
      <c r="TFA57"/>
      <c r="TFB57"/>
      <c r="TFC57"/>
      <c r="TFD57"/>
      <c r="TFE57"/>
      <c r="TFF57"/>
      <c r="TFG57"/>
      <c r="TFH57"/>
      <c r="TFI57"/>
      <c r="TFJ57"/>
      <c r="TFK57"/>
      <c r="TFL57"/>
      <c r="TFM57"/>
      <c r="TFN57"/>
      <c r="TFO57"/>
      <c r="TFP57"/>
      <c r="TFQ57"/>
      <c r="TFR57"/>
      <c r="TFS57"/>
      <c r="TFT57"/>
      <c r="TFU57"/>
      <c r="TFV57"/>
      <c r="TFW57"/>
      <c r="TFX57"/>
      <c r="TFY57"/>
      <c r="TFZ57"/>
      <c r="TGA57"/>
      <c r="TGB57"/>
      <c r="TGC57"/>
      <c r="TGD57"/>
      <c r="TGE57"/>
      <c r="TGF57"/>
      <c r="TGG57"/>
      <c r="TGH57"/>
      <c r="TGI57"/>
      <c r="TGJ57"/>
      <c r="TGK57"/>
      <c r="TGL57"/>
      <c r="TGM57"/>
      <c r="TGN57"/>
      <c r="TGO57"/>
      <c r="TGP57"/>
      <c r="TGQ57"/>
      <c r="TGR57"/>
      <c r="TGS57"/>
      <c r="TGT57"/>
      <c r="TGU57"/>
      <c r="TGV57"/>
      <c r="TGW57"/>
      <c r="TGX57"/>
      <c r="TGY57"/>
      <c r="TGZ57"/>
      <c r="THA57"/>
      <c r="THB57"/>
      <c r="THC57"/>
      <c r="THD57"/>
      <c r="THE57"/>
      <c r="THF57"/>
      <c r="THG57"/>
      <c r="THH57"/>
      <c r="THI57"/>
      <c r="THJ57"/>
      <c r="THK57"/>
      <c r="THL57"/>
      <c r="THM57"/>
      <c r="THN57"/>
      <c r="THO57"/>
      <c r="THP57"/>
      <c r="THQ57"/>
      <c r="THR57"/>
      <c r="THS57"/>
      <c r="THT57"/>
      <c r="THU57"/>
      <c r="THV57"/>
      <c r="THW57"/>
      <c r="THX57"/>
      <c r="THY57"/>
      <c r="THZ57"/>
      <c r="TIA57"/>
      <c r="TIB57"/>
      <c r="TIC57"/>
      <c r="TID57"/>
      <c r="TIE57"/>
      <c r="TIF57"/>
      <c r="TIG57"/>
      <c r="TIH57"/>
      <c r="TII57"/>
      <c r="TIJ57"/>
      <c r="TIK57"/>
      <c r="TIL57"/>
      <c r="TIM57"/>
      <c r="TIN57"/>
      <c r="TIO57"/>
      <c r="TIP57"/>
      <c r="TIQ57"/>
      <c r="TIR57"/>
      <c r="TIS57"/>
      <c r="TIT57"/>
      <c r="TIU57"/>
      <c r="TIV57"/>
      <c r="TIW57"/>
      <c r="TIX57"/>
      <c r="TIY57"/>
      <c r="TIZ57"/>
      <c r="TJA57"/>
      <c r="TJB57"/>
      <c r="TJC57"/>
      <c r="TJD57"/>
      <c r="TJE57"/>
      <c r="TJF57"/>
      <c r="TJG57"/>
      <c r="TJH57"/>
      <c r="TJI57"/>
      <c r="TJJ57"/>
      <c r="TJK57"/>
      <c r="TJL57"/>
      <c r="TJM57"/>
      <c r="TJN57"/>
      <c r="TJO57"/>
      <c r="TJP57"/>
      <c r="TJQ57"/>
      <c r="TJR57"/>
      <c r="TJS57"/>
      <c r="TJT57"/>
      <c r="TJU57"/>
      <c r="TJV57"/>
      <c r="TJW57"/>
      <c r="TJX57"/>
      <c r="TJY57"/>
      <c r="TJZ57"/>
      <c r="TKA57"/>
      <c r="TKB57"/>
      <c r="TKC57"/>
      <c r="TKD57"/>
      <c r="TKE57"/>
      <c r="TKF57"/>
      <c r="TKG57"/>
      <c r="TKH57"/>
      <c r="TKI57"/>
      <c r="TKJ57"/>
      <c r="TKK57"/>
      <c r="TKL57"/>
      <c r="TKM57"/>
      <c r="TKN57"/>
      <c r="TKO57"/>
      <c r="TKP57"/>
      <c r="TKQ57"/>
      <c r="TKR57"/>
      <c r="TKS57"/>
      <c r="TKT57"/>
      <c r="TKU57"/>
      <c r="TKV57"/>
      <c r="TKW57"/>
      <c r="TKX57"/>
      <c r="TKY57"/>
      <c r="TKZ57"/>
      <c r="TLA57"/>
      <c r="TLB57"/>
      <c r="TLC57"/>
      <c r="TLD57"/>
      <c r="TLE57"/>
      <c r="TLF57"/>
      <c r="TLG57"/>
      <c r="TLH57"/>
      <c r="TLI57"/>
      <c r="TLJ57"/>
      <c r="TLK57"/>
      <c r="TLL57"/>
      <c r="TLM57"/>
      <c r="TLN57"/>
      <c r="TLO57"/>
      <c r="TLP57"/>
      <c r="TLQ57"/>
      <c r="TLR57"/>
      <c r="TLS57"/>
      <c r="TLT57"/>
      <c r="TLU57"/>
      <c r="TLV57"/>
      <c r="TLW57"/>
      <c r="TLX57"/>
      <c r="TLY57"/>
      <c r="TLZ57"/>
      <c r="TMA57"/>
      <c r="TMB57"/>
      <c r="TMC57"/>
      <c r="TMD57"/>
      <c r="TME57"/>
      <c r="TMF57"/>
      <c r="TMG57"/>
      <c r="TMH57"/>
      <c r="TMI57"/>
      <c r="TMJ57"/>
      <c r="TMK57"/>
      <c r="TML57"/>
      <c r="TMM57"/>
      <c r="TMN57"/>
      <c r="TMO57"/>
      <c r="TMP57"/>
      <c r="TMQ57"/>
      <c r="TMR57"/>
      <c r="TMS57"/>
      <c r="TMT57"/>
      <c r="TMU57"/>
      <c r="TMV57"/>
      <c r="TMW57"/>
      <c r="TMX57"/>
      <c r="TMY57"/>
      <c r="TMZ57"/>
      <c r="TNA57"/>
      <c r="TNB57"/>
      <c r="TNC57"/>
      <c r="TND57"/>
      <c r="TNE57"/>
      <c r="TNF57"/>
      <c r="TNG57"/>
      <c r="TNH57"/>
      <c r="TNI57"/>
      <c r="TNJ57"/>
      <c r="TNK57"/>
      <c r="TNL57"/>
      <c r="TNM57"/>
      <c r="TNN57"/>
      <c r="TNO57"/>
      <c r="TNP57"/>
      <c r="TNQ57"/>
      <c r="TNR57"/>
      <c r="TNS57"/>
      <c r="TNT57"/>
      <c r="TNU57"/>
      <c r="TNV57"/>
      <c r="TNW57"/>
      <c r="TNX57"/>
      <c r="TNY57"/>
      <c r="TNZ57"/>
      <c r="TOA57"/>
      <c r="TOB57"/>
      <c r="TOC57"/>
      <c r="TOD57"/>
      <c r="TOE57"/>
      <c r="TOF57"/>
      <c r="TOG57"/>
      <c r="TOH57"/>
      <c r="TOI57"/>
      <c r="TOJ57"/>
      <c r="TOK57"/>
      <c r="TOL57"/>
      <c r="TOM57"/>
      <c r="TON57"/>
      <c r="TOO57"/>
      <c r="TOP57"/>
      <c r="TOQ57"/>
      <c r="TOR57"/>
      <c r="TOS57"/>
      <c r="TOT57"/>
      <c r="TOU57"/>
      <c r="TOV57"/>
      <c r="TOW57"/>
      <c r="TOX57"/>
      <c r="TOY57"/>
      <c r="TOZ57"/>
      <c r="TPA57"/>
      <c r="TPB57"/>
      <c r="TPC57"/>
      <c r="TPD57"/>
      <c r="TPE57"/>
      <c r="TPF57"/>
      <c r="TPG57"/>
      <c r="TPH57"/>
      <c r="TPI57"/>
      <c r="TPJ57"/>
      <c r="TPK57"/>
      <c r="TPL57"/>
      <c r="TPM57"/>
      <c r="TPN57"/>
      <c r="TPO57"/>
      <c r="TPP57"/>
      <c r="TPQ57"/>
      <c r="TPR57"/>
      <c r="TPS57"/>
      <c r="TPT57"/>
      <c r="TPU57"/>
      <c r="TPV57"/>
      <c r="TPW57"/>
      <c r="TPX57"/>
      <c r="TPY57"/>
      <c r="TPZ57"/>
      <c r="TQA57"/>
      <c r="TQB57"/>
      <c r="TQC57"/>
      <c r="TQD57"/>
      <c r="TQE57"/>
      <c r="TQF57"/>
      <c r="TQG57"/>
      <c r="TQH57"/>
      <c r="TQI57"/>
      <c r="TQJ57"/>
      <c r="TQK57"/>
      <c r="TQL57"/>
      <c r="TQM57"/>
      <c r="TQN57"/>
      <c r="TQO57"/>
      <c r="TQP57"/>
      <c r="TQQ57"/>
      <c r="TQR57"/>
      <c r="TQS57"/>
      <c r="TQT57"/>
      <c r="TQU57"/>
      <c r="TQV57"/>
      <c r="TQW57"/>
      <c r="TQX57"/>
      <c r="TQY57"/>
      <c r="TQZ57"/>
      <c r="TRA57"/>
      <c r="TRB57"/>
      <c r="TRC57"/>
      <c r="TRD57"/>
      <c r="TRE57"/>
      <c r="TRF57"/>
      <c r="TRG57"/>
      <c r="TRH57"/>
      <c r="TRI57"/>
      <c r="TRJ57"/>
      <c r="TRK57"/>
      <c r="TRL57"/>
      <c r="TRM57"/>
      <c r="TRN57"/>
      <c r="TRO57"/>
      <c r="TRP57"/>
      <c r="TRQ57"/>
      <c r="TRR57"/>
      <c r="TRS57"/>
      <c r="TRT57"/>
      <c r="TRU57"/>
      <c r="TRV57"/>
      <c r="TRW57"/>
      <c r="TRX57"/>
      <c r="TRY57"/>
      <c r="TRZ57"/>
      <c r="TSA57"/>
      <c r="TSB57"/>
      <c r="TSC57"/>
      <c r="TSD57"/>
      <c r="TSE57"/>
      <c r="TSF57"/>
      <c r="TSG57"/>
      <c r="TSH57"/>
      <c r="TSI57"/>
      <c r="TSJ57"/>
      <c r="TSK57"/>
      <c r="TSL57"/>
      <c r="TSM57"/>
      <c r="TSN57"/>
      <c r="TSO57"/>
      <c r="TSP57"/>
      <c r="TSQ57"/>
      <c r="TSR57"/>
      <c r="TSS57"/>
      <c r="TST57"/>
      <c r="TSU57"/>
      <c r="TSV57"/>
      <c r="TSW57"/>
      <c r="TSX57"/>
      <c r="TSY57"/>
      <c r="TSZ57"/>
      <c r="TTA57"/>
      <c r="TTB57"/>
      <c r="TTC57"/>
      <c r="TTD57"/>
      <c r="TTE57"/>
      <c r="TTF57"/>
      <c r="TTG57"/>
      <c r="TTH57"/>
      <c r="TTI57"/>
      <c r="TTJ57"/>
      <c r="TTK57"/>
      <c r="TTL57"/>
      <c r="TTM57"/>
      <c r="TTN57"/>
      <c r="TTO57"/>
      <c r="TTP57"/>
      <c r="TTQ57"/>
      <c r="TTR57"/>
      <c r="TTS57"/>
      <c r="TTT57"/>
      <c r="TTU57"/>
      <c r="TTV57"/>
      <c r="TTW57"/>
      <c r="TTX57"/>
      <c r="TTY57"/>
      <c r="TTZ57"/>
      <c r="TUA57"/>
      <c r="TUB57"/>
      <c r="TUC57"/>
      <c r="TUD57"/>
      <c r="TUE57"/>
      <c r="TUF57"/>
      <c r="TUG57"/>
      <c r="TUH57"/>
      <c r="TUI57"/>
      <c r="TUJ57"/>
      <c r="TUK57"/>
      <c r="TUL57"/>
      <c r="TUM57"/>
      <c r="TUN57"/>
      <c r="TUO57"/>
      <c r="TUP57"/>
      <c r="TUQ57"/>
      <c r="TUR57"/>
      <c r="TUS57"/>
      <c r="TUT57"/>
      <c r="TUU57"/>
      <c r="TUV57"/>
      <c r="TUW57"/>
      <c r="TUX57"/>
      <c r="TUY57"/>
      <c r="TUZ57"/>
      <c r="TVA57"/>
      <c r="TVB57"/>
      <c r="TVC57"/>
      <c r="TVD57"/>
      <c r="TVE57"/>
      <c r="TVF57"/>
      <c r="TVG57"/>
      <c r="TVH57"/>
      <c r="TVI57"/>
      <c r="TVJ57"/>
      <c r="TVK57"/>
      <c r="TVL57"/>
      <c r="TVM57"/>
      <c r="TVN57"/>
      <c r="TVO57"/>
      <c r="TVP57"/>
      <c r="TVQ57"/>
      <c r="TVR57"/>
      <c r="TVS57"/>
      <c r="TVT57"/>
      <c r="TVU57"/>
      <c r="TVV57"/>
      <c r="TVW57"/>
      <c r="TVX57"/>
      <c r="TVY57"/>
      <c r="TVZ57"/>
      <c r="TWA57"/>
      <c r="TWB57"/>
      <c r="TWC57"/>
      <c r="TWD57"/>
      <c r="TWE57"/>
      <c r="TWF57"/>
      <c r="TWG57"/>
      <c r="TWH57"/>
      <c r="TWI57"/>
      <c r="TWJ57"/>
      <c r="TWK57"/>
      <c r="TWL57"/>
      <c r="TWM57"/>
      <c r="TWN57"/>
      <c r="TWO57"/>
      <c r="TWP57"/>
      <c r="TWQ57"/>
      <c r="TWR57"/>
      <c r="TWS57"/>
      <c r="TWT57"/>
      <c r="TWU57"/>
      <c r="TWV57"/>
      <c r="TWW57"/>
      <c r="TWX57"/>
      <c r="TWY57"/>
      <c r="TWZ57"/>
      <c r="TXA57"/>
      <c r="TXB57"/>
      <c r="TXC57"/>
      <c r="TXD57"/>
      <c r="TXE57"/>
      <c r="TXF57"/>
      <c r="TXG57"/>
      <c r="TXH57"/>
      <c r="TXI57"/>
      <c r="TXJ57"/>
      <c r="TXK57"/>
      <c r="TXL57"/>
      <c r="TXM57"/>
      <c r="TXN57"/>
      <c r="TXO57"/>
      <c r="TXP57"/>
      <c r="TXQ57"/>
      <c r="TXR57"/>
      <c r="TXS57"/>
      <c r="TXT57"/>
      <c r="TXU57"/>
      <c r="TXV57"/>
      <c r="TXW57"/>
      <c r="TXX57"/>
      <c r="TXY57"/>
      <c r="TXZ57"/>
      <c r="TYA57"/>
      <c r="TYB57"/>
      <c r="TYC57"/>
      <c r="TYD57"/>
      <c r="TYE57"/>
      <c r="TYF57"/>
      <c r="TYG57"/>
      <c r="TYH57"/>
      <c r="TYI57"/>
      <c r="TYJ57"/>
      <c r="TYK57"/>
      <c r="TYL57"/>
      <c r="TYM57"/>
      <c r="TYN57"/>
      <c r="TYO57"/>
      <c r="TYP57"/>
      <c r="TYQ57"/>
      <c r="TYR57"/>
      <c r="TYS57"/>
      <c r="TYT57"/>
      <c r="TYU57"/>
      <c r="TYV57"/>
      <c r="TYW57"/>
      <c r="TYX57"/>
      <c r="TYY57"/>
      <c r="TYZ57"/>
      <c r="TZA57"/>
      <c r="TZB57"/>
      <c r="TZC57"/>
      <c r="TZD57"/>
      <c r="TZE57"/>
      <c r="TZF57"/>
      <c r="TZG57"/>
      <c r="TZH57"/>
      <c r="TZI57"/>
      <c r="TZJ57"/>
      <c r="TZK57"/>
      <c r="TZL57"/>
      <c r="TZM57"/>
      <c r="TZN57"/>
      <c r="TZO57"/>
      <c r="TZP57"/>
      <c r="TZQ57"/>
      <c r="TZR57"/>
      <c r="TZS57"/>
      <c r="TZT57"/>
      <c r="TZU57"/>
      <c r="TZV57"/>
      <c r="TZW57"/>
      <c r="TZX57"/>
      <c r="TZY57"/>
      <c r="TZZ57"/>
      <c r="UAA57"/>
      <c r="UAB57"/>
      <c r="UAC57"/>
      <c r="UAD57"/>
      <c r="UAE57"/>
      <c r="UAF57"/>
      <c r="UAG57"/>
      <c r="UAH57"/>
      <c r="UAI57"/>
      <c r="UAJ57"/>
      <c r="UAK57"/>
      <c r="UAL57"/>
      <c r="UAM57"/>
      <c r="UAN57"/>
      <c r="UAO57"/>
      <c r="UAP57"/>
      <c r="UAQ57"/>
      <c r="UAR57"/>
      <c r="UAS57"/>
      <c r="UAT57"/>
      <c r="UAU57"/>
      <c r="UAV57"/>
      <c r="UAW57"/>
      <c r="UAX57"/>
      <c r="UAY57"/>
      <c r="UAZ57"/>
      <c r="UBA57"/>
      <c r="UBB57"/>
      <c r="UBC57"/>
      <c r="UBD57"/>
      <c r="UBE57"/>
      <c r="UBF57"/>
      <c r="UBG57"/>
      <c r="UBH57"/>
      <c r="UBI57"/>
      <c r="UBJ57"/>
      <c r="UBK57"/>
      <c r="UBL57"/>
      <c r="UBM57"/>
      <c r="UBN57"/>
      <c r="UBO57"/>
      <c r="UBP57"/>
      <c r="UBQ57"/>
      <c r="UBR57"/>
      <c r="UBS57"/>
      <c r="UBT57"/>
      <c r="UBU57"/>
      <c r="UBV57"/>
      <c r="UBW57"/>
      <c r="UBX57"/>
      <c r="UBY57"/>
      <c r="UBZ57"/>
      <c r="UCA57"/>
      <c r="UCB57"/>
      <c r="UCC57"/>
      <c r="UCD57"/>
      <c r="UCE57"/>
      <c r="UCF57"/>
      <c r="UCG57"/>
      <c r="UCH57"/>
      <c r="UCI57"/>
      <c r="UCJ57"/>
      <c r="UCK57"/>
      <c r="UCL57"/>
      <c r="UCM57"/>
      <c r="UCN57"/>
      <c r="UCO57"/>
      <c r="UCP57"/>
      <c r="UCQ57"/>
      <c r="UCR57"/>
      <c r="UCS57"/>
      <c r="UCT57"/>
      <c r="UCU57"/>
      <c r="UCV57"/>
      <c r="UCW57"/>
      <c r="UCX57"/>
      <c r="UCY57"/>
      <c r="UCZ57"/>
      <c r="UDA57"/>
      <c r="UDB57"/>
      <c r="UDC57"/>
      <c r="UDD57"/>
      <c r="UDE57"/>
      <c r="UDF57"/>
      <c r="UDG57"/>
      <c r="UDH57"/>
      <c r="UDI57"/>
      <c r="UDJ57"/>
      <c r="UDK57"/>
      <c r="UDL57"/>
      <c r="UDM57"/>
      <c r="UDN57"/>
      <c r="UDO57"/>
      <c r="UDP57"/>
      <c r="UDQ57"/>
      <c r="UDR57"/>
      <c r="UDS57"/>
      <c r="UDT57"/>
      <c r="UDU57"/>
      <c r="UDV57"/>
      <c r="UDW57"/>
      <c r="UDX57"/>
      <c r="UDY57"/>
      <c r="UDZ57"/>
      <c r="UEA57"/>
      <c r="UEB57"/>
      <c r="UEC57"/>
      <c r="UED57"/>
      <c r="UEE57"/>
      <c r="UEF57"/>
      <c r="UEG57"/>
      <c r="UEH57"/>
      <c r="UEI57"/>
      <c r="UEJ57"/>
      <c r="UEK57"/>
      <c r="UEL57"/>
      <c r="UEM57"/>
      <c r="UEN57"/>
      <c r="UEO57"/>
      <c r="UEP57"/>
      <c r="UEQ57"/>
      <c r="UER57"/>
      <c r="UES57"/>
      <c r="UET57"/>
      <c r="UEU57"/>
      <c r="UEV57"/>
      <c r="UEW57"/>
      <c r="UEX57"/>
      <c r="UEY57"/>
      <c r="UEZ57"/>
      <c r="UFA57"/>
      <c r="UFB57"/>
      <c r="UFC57"/>
      <c r="UFD57"/>
      <c r="UFE57"/>
      <c r="UFF57"/>
      <c r="UFG57"/>
      <c r="UFH57"/>
      <c r="UFI57"/>
      <c r="UFJ57"/>
      <c r="UFK57"/>
      <c r="UFL57"/>
      <c r="UFM57"/>
      <c r="UFN57"/>
      <c r="UFO57"/>
      <c r="UFP57"/>
      <c r="UFQ57"/>
      <c r="UFR57"/>
      <c r="UFS57"/>
      <c r="UFT57"/>
      <c r="UFU57"/>
      <c r="UFV57"/>
      <c r="UFW57"/>
      <c r="UFX57"/>
      <c r="UFY57"/>
      <c r="UFZ57"/>
      <c r="UGA57"/>
      <c r="UGB57"/>
      <c r="UGC57"/>
      <c r="UGD57"/>
      <c r="UGE57"/>
      <c r="UGF57"/>
      <c r="UGG57"/>
      <c r="UGH57"/>
      <c r="UGI57"/>
      <c r="UGJ57"/>
      <c r="UGK57"/>
      <c r="UGL57"/>
      <c r="UGM57"/>
      <c r="UGN57"/>
      <c r="UGO57"/>
      <c r="UGP57"/>
      <c r="UGQ57"/>
      <c r="UGR57"/>
      <c r="UGS57"/>
      <c r="UGT57"/>
      <c r="UGU57"/>
      <c r="UGV57"/>
      <c r="UGW57"/>
      <c r="UGX57"/>
      <c r="UGY57"/>
      <c r="UGZ57"/>
      <c r="UHA57"/>
      <c r="UHB57"/>
      <c r="UHC57"/>
      <c r="UHD57"/>
      <c r="UHE57"/>
      <c r="UHF57"/>
      <c r="UHG57"/>
      <c r="UHH57"/>
      <c r="UHI57"/>
      <c r="UHJ57"/>
      <c r="UHK57"/>
      <c r="UHL57"/>
      <c r="UHM57"/>
      <c r="UHN57"/>
      <c r="UHO57"/>
      <c r="UHP57"/>
      <c r="UHQ57"/>
      <c r="UHR57"/>
      <c r="UHS57"/>
      <c r="UHT57"/>
      <c r="UHU57"/>
      <c r="UHV57"/>
      <c r="UHW57"/>
      <c r="UHX57"/>
      <c r="UHY57"/>
      <c r="UHZ57"/>
      <c r="UIA57"/>
      <c r="UIB57"/>
      <c r="UIC57"/>
      <c r="UID57"/>
      <c r="UIE57"/>
      <c r="UIF57"/>
      <c r="UIG57"/>
      <c r="UIH57"/>
      <c r="UII57"/>
      <c r="UIJ57"/>
      <c r="UIK57"/>
      <c r="UIL57"/>
      <c r="UIM57"/>
      <c r="UIN57"/>
      <c r="UIO57"/>
      <c r="UIP57"/>
      <c r="UIQ57"/>
      <c r="UIR57"/>
      <c r="UIS57"/>
      <c r="UIT57"/>
      <c r="UIU57"/>
      <c r="UIV57"/>
      <c r="UIW57"/>
      <c r="UIX57"/>
      <c r="UIY57"/>
      <c r="UIZ57"/>
      <c r="UJA57"/>
      <c r="UJB57"/>
      <c r="UJC57"/>
      <c r="UJD57"/>
      <c r="UJE57"/>
      <c r="UJF57"/>
      <c r="UJG57"/>
      <c r="UJH57"/>
      <c r="UJI57"/>
      <c r="UJJ57"/>
      <c r="UJK57"/>
      <c r="UJL57"/>
      <c r="UJM57"/>
      <c r="UJN57"/>
      <c r="UJO57"/>
      <c r="UJP57"/>
      <c r="UJQ57"/>
      <c r="UJR57"/>
      <c r="UJS57"/>
      <c r="UJT57"/>
      <c r="UJU57"/>
      <c r="UJV57"/>
      <c r="UJW57"/>
      <c r="UJX57"/>
      <c r="UJY57"/>
      <c r="UJZ57"/>
      <c r="UKA57"/>
      <c r="UKB57"/>
      <c r="UKC57"/>
      <c r="UKD57"/>
      <c r="UKE57"/>
      <c r="UKF57"/>
      <c r="UKG57"/>
      <c r="UKH57"/>
      <c r="UKI57"/>
      <c r="UKJ57"/>
      <c r="UKK57"/>
      <c r="UKL57"/>
      <c r="UKM57"/>
      <c r="UKN57"/>
      <c r="UKO57"/>
      <c r="UKP57"/>
      <c r="UKQ57"/>
      <c r="UKR57"/>
      <c r="UKS57"/>
      <c r="UKT57"/>
      <c r="UKU57"/>
      <c r="UKV57"/>
      <c r="UKW57"/>
      <c r="UKX57"/>
      <c r="UKY57"/>
      <c r="UKZ57"/>
      <c r="ULA57"/>
      <c r="ULB57"/>
      <c r="ULC57"/>
      <c r="ULD57"/>
      <c r="ULE57"/>
      <c r="ULF57"/>
      <c r="ULG57"/>
      <c r="ULH57"/>
      <c r="ULI57"/>
      <c r="ULJ57"/>
      <c r="ULK57"/>
      <c r="ULL57"/>
      <c r="ULM57"/>
      <c r="ULN57"/>
      <c r="ULO57"/>
      <c r="ULP57"/>
      <c r="ULQ57"/>
      <c r="ULR57"/>
      <c r="ULS57"/>
      <c r="ULT57"/>
      <c r="ULU57"/>
      <c r="ULV57"/>
      <c r="ULW57"/>
      <c r="ULX57"/>
      <c r="ULY57"/>
      <c r="ULZ57"/>
      <c r="UMA57"/>
      <c r="UMB57"/>
      <c r="UMC57"/>
      <c r="UMD57"/>
      <c r="UME57"/>
      <c r="UMF57"/>
      <c r="UMG57"/>
      <c r="UMH57"/>
      <c r="UMI57"/>
      <c r="UMJ57"/>
      <c r="UMK57"/>
      <c r="UML57"/>
      <c r="UMM57"/>
      <c r="UMN57"/>
      <c r="UMO57"/>
      <c r="UMP57"/>
      <c r="UMQ57"/>
      <c r="UMR57"/>
      <c r="UMS57"/>
      <c r="UMT57"/>
      <c r="UMU57"/>
      <c r="UMV57"/>
      <c r="UMW57"/>
      <c r="UMX57"/>
      <c r="UMY57"/>
      <c r="UMZ57"/>
      <c r="UNA57"/>
      <c r="UNB57"/>
      <c r="UNC57"/>
      <c r="UND57"/>
      <c r="UNE57"/>
      <c r="UNF57"/>
      <c r="UNG57"/>
      <c r="UNH57"/>
      <c r="UNI57"/>
      <c r="UNJ57"/>
      <c r="UNK57"/>
      <c r="UNL57"/>
      <c r="UNM57"/>
      <c r="UNN57"/>
      <c r="UNO57"/>
      <c r="UNP57"/>
      <c r="UNQ57"/>
      <c r="UNR57"/>
      <c r="UNS57"/>
      <c r="UNT57"/>
      <c r="UNU57"/>
      <c r="UNV57"/>
      <c r="UNW57"/>
      <c r="UNX57"/>
      <c r="UNY57"/>
      <c r="UNZ57"/>
      <c r="UOA57"/>
      <c r="UOB57"/>
      <c r="UOC57"/>
      <c r="UOD57"/>
      <c r="UOE57"/>
      <c r="UOF57"/>
      <c r="UOG57"/>
      <c r="UOH57"/>
      <c r="UOI57"/>
      <c r="UOJ57"/>
      <c r="UOK57"/>
      <c r="UOL57"/>
      <c r="UOM57"/>
      <c r="UON57"/>
      <c r="UOO57"/>
      <c r="UOP57"/>
      <c r="UOQ57"/>
      <c r="UOR57"/>
      <c r="UOS57"/>
      <c r="UOT57"/>
      <c r="UOU57"/>
      <c r="UOV57"/>
      <c r="UOW57"/>
      <c r="UOX57"/>
      <c r="UOY57"/>
      <c r="UOZ57"/>
      <c r="UPA57"/>
      <c r="UPB57"/>
      <c r="UPC57"/>
      <c r="UPD57"/>
      <c r="UPE57"/>
      <c r="UPF57"/>
      <c r="UPG57"/>
      <c r="UPH57"/>
      <c r="UPI57"/>
      <c r="UPJ57"/>
      <c r="UPK57"/>
      <c r="UPL57"/>
      <c r="UPM57"/>
      <c r="UPN57"/>
      <c r="UPO57"/>
      <c r="UPP57"/>
      <c r="UPQ57"/>
      <c r="UPR57"/>
      <c r="UPS57"/>
      <c r="UPT57"/>
      <c r="UPU57"/>
      <c r="UPV57"/>
      <c r="UPW57"/>
      <c r="UPX57"/>
      <c r="UPY57"/>
      <c r="UPZ57"/>
      <c r="UQA57"/>
      <c r="UQB57"/>
      <c r="UQC57"/>
      <c r="UQD57"/>
      <c r="UQE57"/>
      <c r="UQF57"/>
      <c r="UQG57"/>
      <c r="UQH57"/>
      <c r="UQI57"/>
      <c r="UQJ57"/>
      <c r="UQK57"/>
      <c r="UQL57"/>
      <c r="UQM57"/>
      <c r="UQN57"/>
      <c r="UQO57"/>
      <c r="UQP57"/>
      <c r="UQQ57"/>
      <c r="UQR57"/>
      <c r="UQS57"/>
      <c r="UQT57"/>
      <c r="UQU57"/>
      <c r="UQV57"/>
      <c r="UQW57"/>
      <c r="UQX57"/>
      <c r="UQY57"/>
      <c r="UQZ57"/>
      <c r="URA57"/>
      <c r="URB57"/>
      <c r="URC57"/>
      <c r="URD57"/>
      <c r="URE57"/>
      <c r="URF57"/>
      <c r="URG57"/>
      <c r="URH57"/>
      <c r="URI57"/>
      <c r="URJ57"/>
      <c r="URK57"/>
      <c r="URL57"/>
      <c r="URM57"/>
      <c r="URN57"/>
      <c r="URO57"/>
      <c r="URP57"/>
      <c r="URQ57"/>
      <c r="URR57"/>
      <c r="URS57"/>
      <c r="URT57"/>
      <c r="URU57"/>
      <c r="URV57"/>
      <c r="URW57"/>
      <c r="URX57"/>
      <c r="URY57"/>
      <c r="URZ57"/>
      <c r="USA57"/>
      <c r="USB57"/>
      <c r="USC57"/>
      <c r="USD57"/>
      <c r="USE57"/>
      <c r="USF57"/>
      <c r="USG57"/>
      <c r="USH57"/>
      <c r="USI57"/>
      <c r="USJ57"/>
      <c r="USK57"/>
      <c r="USL57"/>
      <c r="USM57"/>
      <c r="USN57"/>
      <c r="USO57"/>
      <c r="USP57"/>
      <c r="USQ57"/>
      <c r="USR57"/>
      <c r="USS57"/>
      <c r="UST57"/>
      <c r="USU57"/>
      <c r="USV57"/>
      <c r="USW57"/>
      <c r="USX57"/>
      <c r="USY57"/>
      <c r="USZ57"/>
      <c r="UTA57"/>
      <c r="UTB57"/>
      <c r="UTC57"/>
      <c r="UTD57"/>
      <c r="UTE57"/>
      <c r="UTF57"/>
      <c r="UTG57"/>
      <c r="UTH57"/>
      <c r="UTI57"/>
      <c r="UTJ57"/>
      <c r="UTK57"/>
      <c r="UTL57"/>
      <c r="UTM57"/>
      <c r="UTN57"/>
      <c r="UTO57"/>
      <c r="UTP57"/>
      <c r="UTQ57"/>
      <c r="UTR57"/>
      <c r="UTS57"/>
      <c r="UTT57"/>
      <c r="UTU57"/>
      <c r="UTV57"/>
      <c r="UTW57"/>
      <c r="UTX57"/>
      <c r="UTY57"/>
      <c r="UTZ57"/>
      <c r="UUA57"/>
      <c r="UUB57"/>
      <c r="UUC57"/>
      <c r="UUD57"/>
      <c r="UUE57"/>
      <c r="UUF57"/>
      <c r="UUG57"/>
      <c r="UUH57"/>
      <c r="UUI57"/>
      <c r="UUJ57"/>
      <c r="UUK57"/>
      <c r="UUL57"/>
      <c r="UUM57"/>
      <c r="UUN57"/>
      <c r="UUO57"/>
      <c r="UUP57"/>
      <c r="UUQ57"/>
      <c r="UUR57"/>
      <c r="UUS57"/>
      <c r="UUT57"/>
      <c r="UUU57"/>
      <c r="UUV57"/>
      <c r="UUW57"/>
      <c r="UUX57"/>
      <c r="UUY57"/>
      <c r="UUZ57"/>
      <c r="UVA57"/>
      <c r="UVB57"/>
      <c r="UVC57"/>
      <c r="UVD57"/>
      <c r="UVE57"/>
      <c r="UVF57"/>
      <c r="UVG57"/>
      <c r="UVH57"/>
      <c r="UVI57"/>
      <c r="UVJ57"/>
      <c r="UVK57"/>
      <c r="UVL57"/>
      <c r="UVM57"/>
      <c r="UVN57"/>
      <c r="UVO57"/>
      <c r="UVP57"/>
      <c r="UVQ57"/>
      <c r="UVR57"/>
      <c r="UVS57"/>
      <c r="UVT57"/>
      <c r="UVU57"/>
      <c r="UVV57"/>
      <c r="UVW57"/>
      <c r="UVX57"/>
      <c r="UVY57"/>
      <c r="UVZ57"/>
      <c r="UWA57"/>
      <c r="UWB57"/>
      <c r="UWC57"/>
      <c r="UWD57"/>
      <c r="UWE57"/>
      <c r="UWF57"/>
      <c r="UWG57"/>
      <c r="UWH57"/>
      <c r="UWI57"/>
      <c r="UWJ57"/>
      <c r="UWK57"/>
      <c r="UWL57"/>
      <c r="UWM57"/>
      <c r="UWN57"/>
      <c r="UWO57"/>
      <c r="UWP57"/>
      <c r="UWQ57"/>
      <c r="UWR57"/>
      <c r="UWS57"/>
      <c r="UWT57"/>
      <c r="UWU57"/>
      <c r="UWV57"/>
      <c r="UWW57"/>
      <c r="UWX57"/>
      <c r="UWY57"/>
      <c r="UWZ57"/>
      <c r="UXA57"/>
      <c r="UXB57"/>
      <c r="UXC57"/>
      <c r="UXD57"/>
      <c r="UXE57"/>
      <c r="UXF57"/>
      <c r="UXG57"/>
      <c r="UXH57"/>
      <c r="UXI57"/>
      <c r="UXJ57"/>
      <c r="UXK57"/>
      <c r="UXL57"/>
      <c r="UXM57"/>
      <c r="UXN57"/>
      <c r="UXO57"/>
      <c r="UXP57"/>
      <c r="UXQ57"/>
      <c r="UXR57"/>
      <c r="UXS57"/>
      <c r="UXT57"/>
      <c r="UXU57"/>
      <c r="UXV57"/>
      <c r="UXW57"/>
      <c r="UXX57"/>
      <c r="UXY57"/>
      <c r="UXZ57"/>
      <c r="UYA57"/>
      <c r="UYB57"/>
      <c r="UYC57"/>
      <c r="UYD57"/>
      <c r="UYE57"/>
      <c r="UYF57"/>
      <c r="UYG57"/>
      <c r="UYH57"/>
      <c r="UYI57"/>
      <c r="UYJ57"/>
      <c r="UYK57"/>
      <c r="UYL57"/>
      <c r="UYM57"/>
      <c r="UYN57"/>
      <c r="UYO57"/>
      <c r="UYP57"/>
      <c r="UYQ57"/>
      <c r="UYR57"/>
      <c r="UYS57"/>
      <c r="UYT57"/>
      <c r="UYU57"/>
      <c r="UYV57"/>
      <c r="UYW57"/>
      <c r="UYX57"/>
      <c r="UYY57"/>
      <c r="UYZ57"/>
      <c r="UZA57"/>
      <c r="UZB57"/>
      <c r="UZC57"/>
      <c r="UZD57"/>
      <c r="UZE57"/>
      <c r="UZF57"/>
      <c r="UZG57"/>
      <c r="UZH57"/>
      <c r="UZI57"/>
      <c r="UZJ57"/>
      <c r="UZK57"/>
      <c r="UZL57"/>
      <c r="UZM57"/>
      <c r="UZN57"/>
      <c r="UZO57"/>
      <c r="UZP57"/>
      <c r="UZQ57"/>
      <c r="UZR57"/>
      <c r="UZS57"/>
      <c r="UZT57"/>
      <c r="UZU57"/>
      <c r="UZV57"/>
      <c r="UZW57"/>
      <c r="UZX57"/>
      <c r="UZY57"/>
      <c r="UZZ57"/>
      <c r="VAA57"/>
      <c r="VAB57"/>
      <c r="VAC57"/>
      <c r="VAD57"/>
      <c r="VAE57"/>
      <c r="VAF57"/>
      <c r="VAG57"/>
      <c r="VAH57"/>
      <c r="VAI57"/>
      <c r="VAJ57"/>
      <c r="VAK57"/>
      <c r="VAL57"/>
      <c r="VAM57"/>
      <c r="VAN57"/>
      <c r="VAO57"/>
      <c r="VAP57"/>
      <c r="VAQ57"/>
      <c r="VAR57"/>
      <c r="VAS57"/>
      <c r="VAT57"/>
      <c r="VAU57"/>
      <c r="VAV57"/>
      <c r="VAW57"/>
      <c r="VAX57"/>
      <c r="VAY57"/>
      <c r="VAZ57"/>
      <c r="VBA57"/>
      <c r="VBB57"/>
      <c r="VBC57"/>
      <c r="VBD57"/>
      <c r="VBE57"/>
      <c r="VBF57"/>
      <c r="VBG57"/>
      <c r="VBH57"/>
      <c r="VBI57"/>
      <c r="VBJ57"/>
      <c r="VBK57"/>
      <c r="VBL57"/>
      <c r="VBM57"/>
      <c r="VBN57"/>
      <c r="VBO57"/>
      <c r="VBP57"/>
      <c r="VBQ57"/>
      <c r="VBR57"/>
      <c r="VBS57"/>
      <c r="VBT57"/>
      <c r="VBU57"/>
      <c r="VBV57"/>
      <c r="VBW57"/>
      <c r="VBX57"/>
      <c r="VBY57"/>
      <c r="VBZ57"/>
      <c r="VCA57"/>
      <c r="VCB57"/>
      <c r="VCC57"/>
      <c r="VCD57"/>
      <c r="VCE57"/>
      <c r="VCF57"/>
      <c r="VCG57"/>
      <c r="VCH57"/>
      <c r="VCI57"/>
      <c r="VCJ57"/>
      <c r="VCK57"/>
      <c r="VCL57"/>
      <c r="VCM57"/>
      <c r="VCN57"/>
      <c r="VCO57"/>
      <c r="VCP57"/>
      <c r="VCQ57"/>
      <c r="VCR57"/>
      <c r="VCS57"/>
      <c r="VCT57"/>
      <c r="VCU57"/>
      <c r="VCV57"/>
      <c r="VCW57"/>
      <c r="VCX57"/>
      <c r="VCY57"/>
      <c r="VCZ57"/>
      <c r="VDA57"/>
      <c r="VDB57"/>
      <c r="VDC57"/>
      <c r="VDD57"/>
      <c r="VDE57"/>
      <c r="VDF57"/>
      <c r="VDG57"/>
      <c r="VDH57"/>
      <c r="VDI57"/>
      <c r="VDJ57"/>
      <c r="VDK57"/>
      <c r="VDL57"/>
      <c r="VDM57"/>
      <c r="VDN57"/>
      <c r="VDO57"/>
      <c r="VDP57"/>
      <c r="VDQ57"/>
      <c r="VDR57"/>
      <c r="VDS57"/>
      <c r="VDT57"/>
      <c r="VDU57"/>
      <c r="VDV57"/>
      <c r="VDW57"/>
      <c r="VDX57"/>
      <c r="VDY57"/>
      <c r="VDZ57"/>
      <c r="VEA57"/>
      <c r="VEB57"/>
      <c r="VEC57"/>
      <c r="VED57"/>
      <c r="VEE57"/>
      <c r="VEF57"/>
      <c r="VEG57"/>
      <c r="VEH57"/>
      <c r="VEI57"/>
      <c r="VEJ57"/>
      <c r="VEK57"/>
      <c r="VEL57"/>
      <c r="VEM57"/>
      <c r="VEN57"/>
      <c r="VEO57"/>
      <c r="VEP57"/>
      <c r="VEQ57"/>
      <c r="VER57"/>
      <c r="VES57"/>
      <c r="VET57"/>
      <c r="VEU57"/>
      <c r="VEV57"/>
      <c r="VEW57"/>
      <c r="VEX57"/>
      <c r="VEY57"/>
      <c r="VEZ57"/>
      <c r="VFA57"/>
      <c r="VFB57"/>
      <c r="VFC57"/>
      <c r="VFD57"/>
      <c r="VFE57"/>
      <c r="VFF57"/>
      <c r="VFG57"/>
      <c r="VFH57"/>
      <c r="VFI57"/>
      <c r="VFJ57"/>
      <c r="VFK57"/>
      <c r="VFL57"/>
      <c r="VFM57"/>
      <c r="VFN57"/>
      <c r="VFO57"/>
      <c r="VFP57"/>
      <c r="VFQ57"/>
      <c r="VFR57"/>
      <c r="VFS57"/>
      <c r="VFT57"/>
      <c r="VFU57"/>
      <c r="VFV57"/>
      <c r="VFW57"/>
      <c r="VFX57"/>
      <c r="VFY57"/>
      <c r="VFZ57"/>
      <c r="VGA57"/>
      <c r="VGB57"/>
      <c r="VGC57"/>
      <c r="VGD57"/>
      <c r="VGE57"/>
      <c r="VGF57"/>
      <c r="VGG57"/>
      <c r="VGH57"/>
      <c r="VGI57"/>
      <c r="VGJ57"/>
      <c r="VGK57"/>
      <c r="VGL57"/>
      <c r="VGM57"/>
      <c r="VGN57"/>
      <c r="VGO57"/>
      <c r="VGP57"/>
      <c r="VGQ57"/>
      <c r="VGR57"/>
      <c r="VGS57"/>
      <c r="VGT57"/>
      <c r="VGU57"/>
      <c r="VGV57"/>
      <c r="VGW57"/>
      <c r="VGX57"/>
      <c r="VGY57"/>
      <c r="VGZ57"/>
      <c r="VHA57"/>
      <c r="VHB57"/>
      <c r="VHC57"/>
      <c r="VHD57"/>
      <c r="VHE57"/>
      <c r="VHF57"/>
      <c r="VHG57"/>
      <c r="VHH57"/>
      <c r="VHI57"/>
      <c r="VHJ57"/>
      <c r="VHK57"/>
      <c r="VHL57"/>
      <c r="VHM57"/>
      <c r="VHN57"/>
      <c r="VHO57"/>
      <c r="VHP57"/>
      <c r="VHQ57"/>
      <c r="VHR57"/>
      <c r="VHS57"/>
      <c r="VHT57"/>
      <c r="VHU57"/>
      <c r="VHV57"/>
      <c r="VHW57"/>
      <c r="VHX57"/>
      <c r="VHY57"/>
      <c r="VHZ57"/>
      <c r="VIA57"/>
      <c r="VIB57"/>
      <c r="VIC57"/>
      <c r="VID57"/>
      <c r="VIE57"/>
      <c r="VIF57"/>
      <c r="VIG57"/>
      <c r="VIH57"/>
      <c r="VII57"/>
      <c r="VIJ57"/>
      <c r="VIK57"/>
      <c r="VIL57"/>
      <c r="VIM57"/>
      <c r="VIN57"/>
      <c r="VIO57"/>
      <c r="VIP57"/>
      <c r="VIQ57"/>
      <c r="VIR57"/>
      <c r="VIS57"/>
      <c r="VIT57"/>
      <c r="VIU57"/>
      <c r="VIV57"/>
      <c r="VIW57"/>
      <c r="VIX57"/>
      <c r="VIY57"/>
      <c r="VIZ57"/>
      <c r="VJA57"/>
      <c r="VJB57"/>
      <c r="VJC57"/>
      <c r="VJD57"/>
      <c r="VJE57"/>
      <c r="VJF57"/>
      <c r="VJG57"/>
      <c r="VJH57"/>
      <c r="VJI57"/>
      <c r="VJJ57"/>
      <c r="VJK57"/>
      <c r="VJL57"/>
      <c r="VJM57"/>
      <c r="VJN57"/>
      <c r="VJO57"/>
      <c r="VJP57"/>
      <c r="VJQ57"/>
      <c r="VJR57"/>
      <c r="VJS57"/>
      <c r="VJT57"/>
      <c r="VJU57"/>
      <c r="VJV57"/>
      <c r="VJW57"/>
      <c r="VJX57"/>
      <c r="VJY57"/>
      <c r="VJZ57"/>
      <c r="VKA57"/>
      <c r="VKB57"/>
      <c r="VKC57"/>
      <c r="VKD57"/>
      <c r="VKE57"/>
      <c r="VKF57"/>
      <c r="VKG57"/>
      <c r="VKH57"/>
      <c r="VKI57"/>
      <c r="VKJ57"/>
      <c r="VKK57"/>
      <c r="VKL57"/>
      <c r="VKM57"/>
      <c r="VKN57"/>
      <c r="VKO57"/>
      <c r="VKP57"/>
      <c r="VKQ57"/>
      <c r="VKR57"/>
      <c r="VKS57"/>
      <c r="VKT57"/>
      <c r="VKU57"/>
      <c r="VKV57"/>
      <c r="VKW57"/>
      <c r="VKX57"/>
      <c r="VKY57"/>
      <c r="VKZ57"/>
      <c r="VLA57"/>
      <c r="VLB57"/>
      <c r="VLC57"/>
      <c r="VLD57"/>
      <c r="VLE57"/>
      <c r="VLF57"/>
      <c r="VLG57"/>
      <c r="VLH57"/>
      <c r="VLI57"/>
      <c r="VLJ57"/>
      <c r="VLK57"/>
      <c r="VLL57"/>
      <c r="VLM57"/>
      <c r="VLN57"/>
      <c r="VLO57"/>
      <c r="VLP57"/>
      <c r="VLQ57"/>
      <c r="VLR57"/>
      <c r="VLS57"/>
      <c r="VLT57"/>
      <c r="VLU57"/>
      <c r="VLV57"/>
      <c r="VLW57"/>
      <c r="VLX57"/>
      <c r="VLY57"/>
      <c r="VLZ57"/>
      <c r="VMA57"/>
      <c r="VMB57"/>
      <c r="VMC57"/>
      <c r="VMD57"/>
      <c r="VME57"/>
      <c r="VMF57"/>
      <c r="VMG57"/>
      <c r="VMH57"/>
      <c r="VMI57"/>
      <c r="VMJ57"/>
      <c r="VMK57"/>
      <c r="VML57"/>
      <c r="VMM57"/>
      <c r="VMN57"/>
      <c r="VMO57"/>
      <c r="VMP57"/>
      <c r="VMQ57"/>
      <c r="VMR57"/>
      <c r="VMS57"/>
      <c r="VMT57"/>
      <c r="VMU57"/>
      <c r="VMV57"/>
      <c r="VMW57"/>
      <c r="VMX57"/>
      <c r="VMY57"/>
      <c r="VMZ57"/>
      <c r="VNA57"/>
      <c r="VNB57"/>
      <c r="VNC57"/>
      <c r="VND57"/>
      <c r="VNE57"/>
      <c r="VNF57"/>
      <c r="VNG57"/>
      <c r="VNH57"/>
      <c r="VNI57"/>
      <c r="VNJ57"/>
      <c r="VNK57"/>
      <c r="VNL57"/>
      <c r="VNM57"/>
      <c r="VNN57"/>
      <c r="VNO57"/>
      <c r="VNP57"/>
      <c r="VNQ57"/>
      <c r="VNR57"/>
      <c r="VNS57"/>
      <c r="VNT57"/>
      <c r="VNU57"/>
      <c r="VNV57"/>
      <c r="VNW57"/>
      <c r="VNX57"/>
      <c r="VNY57"/>
      <c r="VNZ57"/>
      <c r="VOA57"/>
      <c r="VOB57"/>
      <c r="VOC57"/>
      <c r="VOD57"/>
      <c r="VOE57"/>
      <c r="VOF57"/>
      <c r="VOG57"/>
      <c r="VOH57"/>
      <c r="VOI57"/>
      <c r="VOJ57"/>
      <c r="VOK57"/>
      <c r="VOL57"/>
      <c r="VOM57"/>
      <c r="VON57"/>
      <c r="VOO57"/>
      <c r="VOP57"/>
      <c r="VOQ57"/>
      <c r="VOR57"/>
      <c r="VOS57"/>
      <c r="VOT57"/>
      <c r="VOU57"/>
      <c r="VOV57"/>
      <c r="VOW57"/>
      <c r="VOX57"/>
      <c r="VOY57"/>
      <c r="VOZ57"/>
      <c r="VPA57"/>
      <c r="VPB57"/>
      <c r="VPC57"/>
      <c r="VPD57"/>
      <c r="VPE57"/>
      <c r="VPF57"/>
      <c r="VPG57"/>
      <c r="VPH57"/>
      <c r="VPI57"/>
      <c r="VPJ57"/>
      <c r="VPK57"/>
      <c r="VPL57"/>
      <c r="VPM57"/>
      <c r="VPN57"/>
      <c r="VPO57"/>
      <c r="VPP57"/>
      <c r="VPQ57"/>
      <c r="VPR57"/>
      <c r="VPS57"/>
      <c r="VPT57"/>
      <c r="VPU57"/>
      <c r="VPV57"/>
      <c r="VPW57"/>
      <c r="VPX57"/>
      <c r="VPY57"/>
      <c r="VPZ57"/>
      <c r="VQA57"/>
      <c r="VQB57"/>
      <c r="VQC57"/>
      <c r="VQD57"/>
      <c r="VQE57"/>
      <c r="VQF57"/>
      <c r="VQG57"/>
      <c r="VQH57"/>
      <c r="VQI57"/>
      <c r="VQJ57"/>
      <c r="VQK57"/>
      <c r="VQL57"/>
      <c r="VQM57"/>
      <c r="VQN57"/>
      <c r="VQO57"/>
      <c r="VQP57"/>
      <c r="VQQ57"/>
      <c r="VQR57"/>
      <c r="VQS57"/>
      <c r="VQT57"/>
      <c r="VQU57"/>
      <c r="VQV57"/>
      <c r="VQW57"/>
      <c r="VQX57"/>
      <c r="VQY57"/>
      <c r="VQZ57"/>
      <c r="VRA57"/>
      <c r="VRB57"/>
      <c r="VRC57"/>
      <c r="VRD57"/>
      <c r="VRE57"/>
      <c r="VRF57"/>
      <c r="VRG57"/>
      <c r="VRH57"/>
      <c r="VRI57"/>
      <c r="VRJ57"/>
      <c r="VRK57"/>
      <c r="VRL57"/>
      <c r="VRM57"/>
      <c r="VRN57"/>
      <c r="VRO57"/>
      <c r="VRP57"/>
      <c r="VRQ57"/>
      <c r="VRR57"/>
      <c r="VRS57"/>
      <c r="VRT57"/>
      <c r="VRU57"/>
      <c r="VRV57"/>
      <c r="VRW57"/>
      <c r="VRX57"/>
      <c r="VRY57"/>
      <c r="VRZ57"/>
      <c r="VSA57"/>
      <c r="VSB57"/>
      <c r="VSC57"/>
      <c r="VSD57"/>
      <c r="VSE57"/>
      <c r="VSF57"/>
      <c r="VSG57"/>
      <c r="VSH57"/>
      <c r="VSI57"/>
      <c r="VSJ57"/>
      <c r="VSK57"/>
      <c r="VSL57"/>
      <c r="VSM57"/>
      <c r="VSN57"/>
      <c r="VSO57"/>
      <c r="VSP57"/>
      <c r="VSQ57"/>
      <c r="VSR57"/>
      <c r="VSS57"/>
      <c r="VST57"/>
      <c r="VSU57"/>
      <c r="VSV57"/>
      <c r="VSW57"/>
      <c r="VSX57"/>
      <c r="VSY57"/>
      <c r="VSZ57"/>
      <c r="VTA57"/>
      <c r="VTB57"/>
      <c r="VTC57"/>
      <c r="VTD57"/>
      <c r="VTE57"/>
      <c r="VTF57"/>
      <c r="VTG57"/>
      <c r="VTH57"/>
      <c r="VTI57"/>
      <c r="VTJ57"/>
      <c r="VTK57"/>
      <c r="VTL57"/>
      <c r="VTM57"/>
      <c r="VTN57"/>
      <c r="VTO57"/>
      <c r="VTP57"/>
      <c r="VTQ57"/>
      <c r="VTR57"/>
      <c r="VTS57"/>
      <c r="VTT57"/>
      <c r="VTU57"/>
      <c r="VTV57"/>
      <c r="VTW57"/>
      <c r="VTX57"/>
      <c r="VTY57"/>
      <c r="VTZ57"/>
      <c r="VUA57"/>
      <c r="VUB57"/>
      <c r="VUC57"/>
      <c r="VUD57"/>
      <c r="VUE57"/>
      <c r="VUF57"/>
      <c r="VUG57"/>
      <c r="VUH57"/>
      <c r="VUI57"/>
      <c r="VUJ57"/>
      <c r="VUK57"/>
      <c r="VUL57"/>
      <c r="VUM57"/>
      <c r="VUN57"/>
      <c r="VUO57"/>
      <c r="VUP57"/>
      <c r="VUQ57"/>
      <c r="VUR57"/>
      <c r="VUS57"/>
      <c r="VUT57"/>
      <c r="VUU57"/>
      <c r="VUV57"/>
      <c r="VUW57"/>
      <c r="VUX57"/>
      <c r="VUY57"/>
      <c r="VUZ57"/>
      <c r="VVA57"/>
      <c r="VVB57"/>
      <c r="VVC57"/>
      <c r="VVD57"/>
      <c r="VVE57"/>
      <c r="VVF57"/>
      <c r="VVG57"/>
      <c r="VVH57"/>
      <c r="VVI57"/>
      <c r="VVJ57"/>
      <c r="VVK57"/>
      <c r="VVL57"/>
      <c r="VVM57"/>
      <c r="VVN57"/>
      <c r="VVO57"/>
      <c r="VVP57"/>
      <c r="VVQ57"/>
      <c r="VVR57"/>
      <c r="VVS57"/>
      <c r="VVT57"/>
      <c r="VVU57"/>
      <c r="VVV57"/>
      <c r="VVW57"/>
      <c r="VVX57"/>
      <c r="VVY57"/>
      <c r="VVZ57"/>
      <c r="VWA57"/>
      <c r="VWB57"/>
      <c r="VWC57"/>
      <c r="VWD57"/>
      <c r="VWE57"/>
      <c r="VWF57"/>
      <c r="VWG57"/>
      <c r="VWH57"/>
      <c r="VWI57"/>
      <c r="VWJ57"/>
      <c r="VWK57"/>
      <c r="VWL57"/>
      <c r="VWM57"/>
      <c r="VWN57"/>
      <c r="VWO57"/>
      <c r="VWP57"/>
      <c r="VWQ57"/>
      <c r="VWR57"/>
      <c r="VWS57"/>
      <c r="VWT57"/>
      <c r="VWU57"/>
      <c r="VWV57"/>
      <c r="VWW57"/>
      <c r="VWX57"/>
      <c r="VWY57"/>
      <c r="VWZ57"/>
      <c r="VXA57"/>
      <c r="VXB57"/>
      <c r="VXC57"/>
      <c r="VXD57"/>
      <c r="VXE57"/>
      <c r="VXF57"/>
      <c r="VXG57"/>
      <c r="VXH57"/>
      <c r="VXI57"/>
      <c r="VXJ57"/>
      <c r="VXK57"/>
      <c r="VXL57"/>
      <c r="VXM57"/>
      <c r="VXN57"/>
      <c r="VXO57"/>
      <c r="VXP57"/>
      <c r="VXQ57"/>
      <c r="VXR57"/>
      <c r="VXS57"/>
      <c r="VXT57"/>
      <c r="VXU57"/>
      <c r="VXV57"/>
      <c r="VXW57"/>
      <c r="VXX57"/>
      <c r="VXY57"/>
      <c r="VXZ57"/>
      <c r="VYA57"/>
      <c r="VYB57"/>
      <c r="VYC57"/>
      <c r="VYD57"/>
      <c r="VYE57"/>
      <c r="VYF57"/>
      <c r="VYG57"/>
      <c r="VYH57"/>
      <c r="VYI57"/>
      <c r="VYJ57"/>
      <c r="VYK57"/>
      <c r="VYL57"/>
      <c r="VYM57"/>
      <c r="VYN57"/>
      <c r="VYO57"/>
      <c r="VYP57"/>
      <c r="VYQ57"/>
      <c r="VYR57"/>
      <c r="VYS57"/>
      <c r="VYT57"/>
      <c r="VYU57"/>
      <c r="VYV57"/>
      <c r="VYW57"/>
      <c r="VYX57"/>
      <c r="VYY57"/>
      <c r="VYZ57"/>
      <c r="VZA57"/>
      <c r="VZB57"/>
      <c r="VZC57"/>
      <c r="VZD57"/>
      <c r="VZE57"/>
      <c r="VZF57"/>
      <c r="VZG57"/>
      <c r="VZH57"/>
      <c r="VZI57"/>
      <c r="VZJ57"/>
      <c r="VZK57"/>
      <c r="VZL57"/>
      <c r="VZM57"/>
      <c r="VZN57"/>
      <c r="VZO57"/>
      <c r="VZP57"/>
      <c r="VZQ57"/>
      <c r="VZR57"/>
      <c r="VZS57"/>
      <c r="VZT57"/>
      <c r="VZU57"/>
      <c r="VZV57"/>
      <c r="VZW57"/>
      <c r="VZX57"/>
      <c r="VZY57"/>
      <c r="VZZ57"/>
      <c r="WAA57"/>
      <c r="WAB57"/>
      <c r="WAC57"/>
      <c r="WAD57"/>
      <c r="WAE57"/>
      <c r="WAF57"/>
      <c r="WAG57"/>
      <c r="WAH57"/>
      <c r="WAI57"/>
      <c r="WAJ57"/>
      <c r="WAK57"/>
      <c r="WAL57"/>
      <c r="WAM57"/>
      <c r="WAN57"/>
      <c r="WAO57"/>
      <c r="WAP57"/>
      <c r="WAQ57"/>
      <c r="WAR57"/>
      <c r="WAS57"/>
      <c r="WAT57"/>
      <c r="WAU57"/>
      <c r="WAV57"/>
      <c r="WAW57"/>
      <c r="WAX57"/>
      <c r="WAY57"/>
      <c r="WAZ57"/>
      <c r="WBA57"/>
      <c r="WBB57"/>
      <c r="WBC57"/>
      <c r="WBD57"/>
      <c r="WBE57"/>
      <c r="WBF57"/>
      <c r="WBG57"/>
      <c r="WBH57"/>
      <c r="WBI57"/>
      <c r="WBJ57"/>
      <c r="WBK57"/>
      <c r="WBL57"/>
      <c r="WBM57"/>
      <c r="WBN57"/>
      <c r="WBO57"/>
      <c r="WBP57"/>
      <c r="WBQ57"/>
      <c r="WBR57"/>
      <c r="WBS57"/>
      <c r="WBT57"/>
      <c r="WBU57"/>
      <c r="WBV57"/>
      <c r="WBW57"/>
      <c r="WBX57"/>
      <c r="WBY57"/>
      <c r="WBZ57"/>
      <c r="WCA57"/>
      <c r="WCB57"/>
      <c r="WCC57"/>
      <c r="WCD57"/>
      <c r="WCE57"/>
      <c r="WCF57"/>
      <c r="WCG57"/>
      <c r="WCH57"/>
      <c r="WCI57"/>
      <c r="WCJ57"/>
      <c r="WCK57"/>
      <c r="WCL57"/>
      <c r="WCM57"/>
      <c r="WCN57"/>
      <c r="WCO57"/>
      <c r="WCP57"/>
      <c r="WCQ57"/>
      <c r="WCR57"/>
      <c r="WCS57"/>
      <c r="WCT57"/>
      <c r="WCU57"/>
      <c r="WCV57"/>
      <c r="WCW57"/>
      <c r="WCX57"/>
      <c r="WCY57"/>
      <c r="WCZ57"/>
      <c r="WDA57"/>
      <c r="WDB57"/>
      <c r="WDC57"/>
      <c r="WDD57"/>
      <c r="WDE57"/>
      <c r="WDF57"/>
      <c r="WDG57"/>
      <c r="WDH57"/>
      <c r="WDI57"/>
      <c r="WDJ57"/>
      <c r="WDK57"/>
      <c r="WDL57"/>
      <c r="WDM57"/>
      <c r="WDN57"/>
      <c r="WDO57"/>
      <c r="WDP57"/>
      <c r="WDQ57"/>
      <c r="WDR57"/>
      <c r="WDS57"/>
      <c r="WDT57"/>
      <c r="WDU57"/>
      <c r="WDV57"/>
      <c r="WDW57"/>
      <c r="WDX57"/>
      <c r="WDY57"/>
      <c r="WDZ57"/>
      <c r="WEA57"/>
      <c r="WEB57"/>
      <c r="WEC57"/>
      <c r="WED57"/>
      <c r="WEE57"/>
      <c r="WEF57"/>
      <c r="WEG57"/>
      <c r="WEH57"/>
      <c r="WEI57"/>
      <c r="WEJ57"/>
      <c r="WEK57"/>
      <c r="WEL57"/>
      <c r="WEM57"/>
      <c r="WEN57"/>
      <c r="WEO57"/>
      <c r="WEP57"/>
      <c r="WEQ57"/>
      <c r="WER57"/>
      <c r="WES57"/>
      <c r="WET57"/>
      <c r="WEU57"/>
      <c r="WEV57"/>
      <c r="WEW57"/>
      <c r="WEX57"/>
      <c r="WEY57"/>
      <c r="WEZ57"/>
      <c r="WFA57"/>
      <c r="WFB57"/>
      <c r="WFC57"/>
      <c r="WFD57"/>
      <c r="WFE57"/>
      <c r="WFF57"/>
      <c r="WFG57"/>
      <c r="WFH57"/>
      <c r="WFI57"/>
      <c r="WFJ57"/>
      <c r="WFK57"/>
      <c r="WFL57"/>
      <c r="WFM57"/>
      <c r="WFN57"/>
      <c r="WFO57"/>
      <c r="WFP57"/>
      <c r="WFQ57"/>
      <c r="WFR57"/>
      <c r="WFS57"/>
      <c r="WFT57"/>
      <c r="WFU57"/>
      <c r="WFV57"/>
      <c r="WFW57"/>
      <c r="WFX57"/>
      <c r="WFY57"/>
      <c r="WFZ57"/>
      <c r="WGA57"/>
      <c r="WGB57"/>
      <c r="WGC57"/>
      <c r="WGD57"/>
      <c r="WGE57"/>
      <c r="WGF57"/>
      <c r="WGG57"/>
      <c r="WGH57"/>
      <c r="WGI57"/>
      <c r="WGJ57"/>
      <c r="WGK57"/>
      <c r="WGL57"/>
      <c r="WGM57"/>
      <c r="WGN57"/>
      <c r="WGO57"/>
      <c r="WGP57"/>
      <c r="WGQ57"/>
      <c r="WGR57"/>
      <c r="WGS57"/>
      <c r="WGT57"/>
      <c r="WGU57"/>
      <c r="WGV57"/>
      <c r="WGW57"/>
      <c r="WGX57"/>
      <c r="WGY57"/>
      <c r="WGZ57"/>
      <c r="WHA57"/>
      <c r="WHB57"/>
      <c r="WHC57"/>
      <c r="WHD57"/>
      <c r="WHE57"/>
      <c r="WHF57"/>
      <c r="WHG57"/>
      <c r="WHH57"/>
      <c r="WHI57"/>
      <c r="WHJ57"/>
      <c r="WHK57"/>
      <c r="WHL57"/>
      <c r="WHM57"/>
      <c r="WHN57"/>
      <c r="WHO57"/>
      <c r="WHP57"/>
      <c r="WHQ57"/>
      <c r="WHR57"/>
      <c r="WHS57"/>
      <c r="WHT57"/>
      <c r="WHU57"/>
      <c r="WHV57"/>
      <c r="WHW57"/>
      <c r="WHX57"/>
      <c r="WHY57"/>
      <c r="WHZ57"/>
      <c r="WIA57"/>
      <c r="WIB57"/>
      <c r="WIC57"/>
      <c r="WID57"/>
      <c r="WIE57"/>
      <c r="WIF57"/>
      <c r="WIG57"/>
      <c r="WIH57"/>
      <c r="WII57"/>
      <c r="WIJ57"/>
      <c r="WIK57"/>
      <c r="WIL57"/>
      <c r="WIM57"/>
      <c r="WIN57"/>
      <c r="WIO57"/>
      <c r="WIP57"/>
      <c r="WIQ57"/>
      <c r="WIR57"/>
      <c r="WIS57"/>
      <c r="WIT57"/>
      <c r="WIU57"/>
      <c r="WIV57"/>
      <c r="WIW57"/>
      <c r="WIX57"/>
      <c r="WIY57"/>
      <c r="WIZ57"/>
      <c r="WJA57"/>
      <c r="WJB57"/>
      <c r="WJC57"/>
      <c r="WJD57"/>
      <c r="WJE57"/>
      <c r="WJF57"/>
      <c r="WJG57"/>
      <c r="WJH57"/>
      <c r="WJI57"/>
      <c r="WJJ57"/>
      <c r="WJK57"/>
      <c r="WJL57"/>
      <c r="WJM57"/>
      <c r="WJN57"/>
      <c r="WJO57"/>
      <c r="WJP57"/>
      <c r="WJQ57"/>
      <c r="WJR57"/>
      <c r="WJS57"/>
      <c r="WJT57"/>
      <c r="WJU57"/>
      <c r="WJV57"/>
      <c r="WJW57"/>
      <c r="WJX57"/>
      <c r="WJY57"/>
      <c r="WJZ57"/>
      <c r="WKA57"/>
      <c r="WKB57"/>
      <c r="WKC57"/>
      <c r="WKD57"/>
      <c r="WKE57"/>
      <c r="WKF57"/>
      <c r="WKG57"/>
      <c r="WKH57"/>
      <c r="WKI57"/>
      <c r="WKJ57"/>
      <c r="WKK57"/>
      <c r="WKL57"/>
      <c r="WKM57"/>
      <c r="WKN57"/>
      <c r="WKO57"/>
      <c r="WKP57"/>
      <c r="WKQ57"/>
      <c r="WKR57"/>
      <c r="WKS57"/>
      <c r="WKT57"/>
      <c r="WKU57"/>
      <c r="WKV57"/>
      <c r="WKW57"/>
      <c r="WKX57"/>
      <c r="WKY57"/>
      <c r="WKZ57"/>
      <c r="WLA57"/>
      <c r="WLB57"/>
      <c r="WLC57"/>
      <c r="WLD57"/>
      <c r="WLE57"/>
      <c r="WLF57"/>
      <c r="WLG57"/>
      <c r="WLH57"/>
      <c r="WLI57"/>
      <c r="WLJ57"/>
      <c r="WLK57"/>
      <c r="WLL57"/>
      <c r="WLM57"/>
      <c r="WLN57"/>
      <c r="WLO57"/>
      <c r="WLP57"/>
      <c r="WLQ57"/>
      <c r="WLR57"/>
      <c r="WLS57"/>
      <c r="WLT57"/>
      <c r="WLU57"/>
      <c r="WLV57"/>
      <c r="WLW57"/>
      <c r="WLX57"/>
      <c r="WLY57"/>
      <c r="WLZ57"/>
      <c r="WMA57"/>
      <c r="WMB57"/>
      <c r="WMC57"/>
      <c r="WMD57"/>
      <c r="WME57"/>
      <c r="WMF57"/>
      <c r="WMG57"/>
      <c r="WMH57"/>
      <c r="WMI57"/>
      <c r="WMJ57"/>
      <c r="WMK57"/>
      <c r="WML57"/>
      <c r="WMM57"/>
      <c r="WMN57"/>
      <c r="WMO57"/>
      <c r="WMP57"/>
      <c r="WMQ57"/>
      <c r="WMR57"/>
      <c r="WMS57"/>
      <c r="WMT57"/>
      <c r="WMU57"/>
      <c r="WMV57"/>
      <c r="WMW57"/>
      <c r="WMX57"/>
      <c r="WMY57"/>
      <c r="WMZ57"/>
      <c r="WNA57"/>
      <c r="WNB57"/>
      <c r="WNC57"/>
      <c r="WND57"/>
      <c r="WNE57"/>
      <c r="WNF57"/>
      <c r="WNG57"/>
      <c r="WNH57"/>
      <c r="WNI57"/>
      <c r="WNJ57"/>
      <c r="WNK57"/>
      <c r="WNL57"/>
      <c r="WNM57"/>
      <c r="WNN57"/>
      <c r="WNO57"/>
      <c r="WNP57"/>
      <c r="WNQ57"/>
      <c r="WNR57"/>
      <c r="WNS57"/>
      <c r="WNT57"/>
      <c r="WNU57"/>
      <c r="WNV57"/>
      <c r="WNW57"/>
      <c r="WNX57"/>
      <c r="WNY57"/>
      <c r="WNZ57"/>
      <c r="WOA57"/>
      <c r="WOB57"/>
      <c r="WOC57"/>
      <c r="WOD57"/>
      <c r="WOE57"/>
      <c r="WOF57"/>
      <c r="WOG57"/>
      <c r="WOH57"/>
      <c r="WOI57"/>
      <c r="WOJ57"/>
      <c r="WOK57"/>
      <c r="WOL57"/>
      <c r="WOM57"/>
      <c r="WON57"/>
      <c r="WOO57"/>
      <c r="WOP57"/>
      <c r="WOQ57"/>
      <c r="WOR57"/>
      <c r="WOS57"/>
      <c r="WOT57"/>
      <c r="WOU57"/>
      <c r="WOV57"/>
      <c r="WOW57"/>
      <c r="WOX57"/>
      <c r="WOY57"/>
      <c r="WOZ57"/>
      <c r="WPA57"/>
      <c r="WPB57"/>
      <c r="WPC57"/>
      <c r="WPD57"/>
      <c r="WPE57"/>
      <c r="WPF57"/>
      <c r="WPG57"/>
      <c r="WPH57"/>
      <c r="WPI57"/>
      <c r="WPJ57"/>
      <c r="WPK57"/>
      <c r="WPL57"/>
      <c r="WPM57"/>
      <c r="WPN57"/>
      <c r="WPO57"/>
      <c r="WPP57"/>
      <c r="WPQ57"/>
      <c r="WPR57"/>
      <c r="WPS57"/>
      <c r="WPT57"/>
      <c r="WPU57"/>
      <c r="WPV57"/>
      <c r="WPW57"/>
      <c r="WPX57"/>
      <c r="WPY57"/>
      <c r="WPZ57"/>
      <c r="WQA57"/>
      <c r="WQB57"/>
      <c r="WQC57"/>
      <c r="WQD57"/>
      <c r="WQE57"/>
      <c r="WQF57"/>
      <c r="WQG57"/>
      <c r="WQH57"/>
      <c r="WQI57"/>
      <c r="WQJ57"/>
      <c r="WQK57"/>
      <c r="WQL57"/>
      <c r="WQM57"/>
      <c r="WQN57"/>
      <c r="WQO57"/>
      <c r="WQP57"/>
      <c r="WQQ57"/>
      <c r="WQR57"/>
      <c r="WQS57"/>
      <c r="WQT57"/>
      <c r="WQU57"/>
      <c r="WQV57"/>
      <c r="WQW57"/>
      <c r="WQX57"/>
      <c r="WQY57"/>
      <c r="WQZ57"/>
      <c r="WRA57"/>
      <c r="WRB57"/>
      <c r="WRC57"/>
      <c r="WRD57"/>
      <c r="WRE57"/>
      <c r="WRF57"/>
      <c r="WRG57"/>
      <c r="WRH57"/>
      <c r="WRI57"/>
      <c r="WRJ57"/>
      <c r="WRK57"/>
      <c r="WRL57"/>
      <c r="WRM57"/>
      <c r="WRN57"/>
      <c r="WRO57"/>
      <c r="WRP57"/>
      <c r="WRQ57"/>
      <c r="WRR57"/>
      <c r="WRS57"/>
      <c r="WRT57"/>
      <c r="WRU57"/>
      <c r="WRV57"/>
      <c r="WRW57"/>
      <c r="WRX57"/>
      <c r="WRY57"/>
      <c r="WRZ57"/>
      <c r="WSA57"/>
      <c r="WSB57"/>
      <c r="WSC57"/>
      <c r="WSD57"/>
      <c r="WSE57"/>
      <c r="WSF57"/>
      <c r="WSG57"/>
      <c r="WSH57"/>
      <c r="WSI57"/>
      <c r="WSJ57"/>
      <c r="WSK57"/>
      <c r="WSL57"/>
      <c r="WSM57"/>
      <c r="WSN57"/>
      <c r="WSO57"/>
      <c r="WSP57"/>
      <c r="WSQ57"/>
      <c r="WSR57"/>
      <c r="WSS57"/>
      <c r="WST57"/>
      <c r="WSU57"/>
      <c r="WSV57"/>
      <c r="WSW57"/>
      <c r="WSX57"/>
      <c r="WSY57"/>
      <c r="WSZ57"/>
      <c r="WTA57"/>
      <c r="WTB57"/>
      <c r="WTC57"/>
      <c r="WTD57"/>
      <c r="WTE57"/>
      <c r="WTF57"/>
      <c r="WTG57"/>
      <c r="WTH57"/>
      <c r="WTI57"/>
      <c r="WTJ57"/>
      <c r="WTK57"/>
      <c r="WTL57"/>
      <c r="WTM57"/>
      <c r="WTN57"/>
      <c r="WTO57"/>
      <c r="WTP57"/>
      <c r="WTQ57"/>
      <c r="WTR57"/>
      <c r="WTS57"/>
      <c r="WTT57"/>
      <c r="WTU57"/>
      <c r="WTV57"/>
      <c r="WTW57"/>
      <c r="WTX57"/>
      <c r="WTY57"/>
      <c r="WTZ57"/>
      <c r="WUA57"/>
      <c r="WUB57"/>
      <c r="WUC57"/>
      <c r="WUD57"/>
      <c r="WUE57"/>
      <c r="WUF57"/>
      <c r="WUG57"/>
      <c r="WUH57"/>
      <c r="WUI57"/>
      <c r="WUJ57"/>
      <c r="WUK57"/>
      <c r="WUL57"/>
      <c r="WUM57"/>
      <c r="WUN57"/>
      <c r="WUO57"/>
      <c r="WUP57"/>
      <c r="WUQ57"/>
      <c r="WUR57"/>
      <c r="WUS57"/>
      <c r="WUT57"/>
      <c r="WUU57"/>
      <c r="WUV57"/>
      <c r="WUW57"/>
      <c r="WUX57"/>
      <c r="WUY57"/>
      <c r="WUZ57"/>
      <c r="WVA57"/>
      <c r="WVB57"/>
      <c r="WVC57"/>
      <c r="WVD57"/>
      <c r="WVE57"/>
      <c r="WVF57"/>
      <c r="WVG57"/>
      <c r="WVH57"/>
      <c r="WVI57"/>
      <c r="WVJ57"/>
      <c r="WVK57"/>
      <c r="WVL57"/>
      <c r="WVM57"/>
      <c r="WVN57"/>
      <c r="WVO57"/>
      <c r="WVP57"/>
      <c r="WVQ57"/>
      <c r="WVR57"/>
      <c r="WVS57"/>
      <c r="WVT57"/>
      <c r="WVU57"/>
      <c r="WVV57"/>
      <c r="WVW57"/>
      <c r="WVX57"/>
      <c r="WVY57"/>
      <c r="WVZ57"/>
      <c r="WWA57"/>
      <c r="WWB57"/>
      <c r="WWC57"/>
      <c r="WWD57"/>
      <c r="WWE57"/>
      <c r="WWF57"/>
      <c r="WWG57"/>
      <c r="WWH57"/>
      <c r="WWI57"/>
      <c r="WWJ57"/>
      <c r="WWK57"/>
      <c r="WWL57"/>
      <c r="WWM57"/>
      <c r="WWN57"/>
      <c r="WWO57"/>
      <c r="WWP57"/>
      <c r="WWQ57"/>
      <c r="WWR57"/>
      <c r="WWS57"/>
      <c r="WWT57"/>
      <c r="WWU57"/>
      <c r="WWV57"/>
      <c r="WWW57"/>
      <c r="WWX57"/>
      <c r="WWY57"/>
      <c r="WWZ57"/>
      <c r="WXA57"/>
      <c r="WXB57"/>
      <c r="WXC57"/>
      <c r="WXD57"/>
      <c r="WXE57"/>
      <c r="WXF57"/>
      <c r="WXG57"/>
      <c r="WXH57"/>
      <c r="WXI57"/>
      <c r="WXJ57"/>
      <c r="WXK57"/>
      <c r="WXL57"/>
      <c r="WXM57"/>
      <c r="WXN57"/>
      <c r="WXO57"/>
      <c r="WXP57"/>
      <c r="WXQ57"/>
      <c r="WXR57"/>
      <c r="WXS57"/>
      <c r="WXT57"/>
      <c r="WXU57"/>
      <c r="WXV57"/>
      <c r="WXW57"/>
      <c r="WXX57"/>
      <c r="WXY57"/>
      <c r="WXZ57"/>
      <c r="WYA57"/>
      <c r="WYB57"/>
      <c r="WYC57"/>
      <c r="WYD57"/>
      <c r="WYE57"/>
      <c r="WYF57"/>
      <c r="WYG57"/>
      <c r="WYH57"/>
      <c r="WYI57"/>
      <c r="WYJ57"/>
      <c r="WYK57"/>
      <c r="WYL57"/>
      <c r="WYM57"/>
      <c r="WYN57"/>
      <c r="WYO57"/>
      <c r="WYP57"/>
      <c r="WYQ57"/>
      <c r="WYR57"/>
      <c r="WYS57"/>
      <c r="WYT57"/>
      <c r="WYU57"/>
      <c r="WYV57"/>
      <c r="WYW57"/>
      <c r="WYX57"/>
      <c r="WYY57"/>
      <c r="WYZ57"/>
      <c r="WZA57"/>
      <c r="WZB57"/>
      <c r="WZC57"/>
      <c r="WZD57"/>
      <c r="WZE57"/>
      <c r="WZF57"/>
      <c r="WZG57"/>
      <c r="WZH57"/>
      <c r="WZI57"/>
      <c r="WZJ57"/>
      <c r="WZK57"/>
      <c r="WZL57"/>
      <c r="WZM57"/>
      <c r="WZN57"/>
      <c r="WZO57"/>
      <c r="WZP57"/>
      <c r="WZQ57"/>
      <c r="WZR57"/>
      <c r="WZS57"/>
      <c r="WZT57"/>
      <c r="WZU57"/>
      <c r="WZV57"/>
      <c r="WZW57"/>
      <c r="WZX57"/>
      <c r="WZY57"/>
      <c r="WZZ57"/>
      <c r="XAA57"/>
      <c r="XAB57"/>
      <c r="XAC57"/>
      <c r="XAD57"/>
      <c r="XAE57"/>
      <c r="XAF57"/>
      <c r="XAG57"/>
      <c r="XAH57"/>
      <c r="XAI57"/>
      <c r="XAJ57"/>
      <c r="XAK57"/>
      <c r="XAL57"/>
      <c r="XAM57"/>
      <c r="XAN57"/>
      <c r="XAO57"/>
      <c r="XAP57"/>
      <c r="XAQ57"/>
      <c r="XAR57"/>
      <c r="XAS57"/>
      <c r="XAT57"/>
      <c r="XAU57"/>
      <c r="XAV57"/>
      <c r="XAW57"/>
      <c r="XAX57"/>
      <c r="XAY57"/>
      <c r="XAZ57"/>
      <c r="XBA57"/>
      <c r="XBB57"/>
      <c r="XBC57"/>
      <c r="XBD57"/>
      <c r="XBE57"/>
      <c r="XBF57"/>
      <c r="XBG57"/>
      <c r="XBH57"/>
      <c r="XBI57"/>
      <c r="XBJ57"/>
      <c r="XBK57"/>
      <c r="XBL57"/>
      <c r="XBM57"/>
      <c r="XBN57"/>
      <c r="XBO57"/>
      <c r="XBP57"/>
      <c r="XBQ57"/>
      <c r="XBR57"/>
      <c r="XBS57"/>
      <c r="XBT57"/>
      <c r="XBU57"/>
      <c r="XBV57"/>
      <c r="XBW57"/>
      <c r="XBX57"/>
      <c r="XBY57"/>
      <c r="XBZ57"/>
      <c r="XCA57"/>
      <c r="XCB57"/>
      <c r="XCC57"/>
      <c r="XCD57"/>
      <c r="XCE57"/>
      <c r="XCF57"/>
      <c r="XCG57"/>
      <c r="XCH57"/>
      <c r="XCI57"/>
      <c r="XCJ57"/>
      <c r="XCK57"/>
      <c r="XCL57"/>
      <c r="XCM57"/>
      <c r="XCN57"/>
      <c r="XCO57"/>
      <c r="XCP57"/>
      <c r="XCQ57"/>
      <c r="XCR57"/>
      <c r="XCS57"/>
      <c r="XCT57"/>
      <c r="XCU57"/>
      <c r="XCV57"/>
      <c r="XCW57"/>
      <c r="XCX57"/>
      <c r="XCY57"/>
      <c r="XCZ57"/>
      <c r="XDA57"/>
      <c r="XDB57"/>
      <c r="XDC57"/>
      <c r="XDD57"/>
      <c r="XDE57"/>
      <c r="XDF57"/>
      <c r="XDG57"/>
      <c r="XDH57"/>
      <c r="XDI57"/>
      <c r="XDJ57"/>
      <c r="XDK57"/>
      <c r="XDL57"/>
      <c r="XDM57"/>
      <c r="XDN57"/>
      <c r="XDO57"/>
      <c r="XDP57"/>
      <c r="XDQ57"/>
      <c r="XDR57"/>
      <c r="XDS57"/>
      <c r="XDT57"/>
      <c r="XDU57"/>
      <c r="XDV57"/>
      <c r="XDW57"/>
      <c r="XDX57"/>
      <c r="XDY57"/>
      <c r="XDZ57"/>
      <c r="XEA57"/>
      <c r="XEB57"/>
      <c r="XEC57"/>
      <c r="XED57"/>
      <c r="XEE57"/>
      <c r="XEF57"/>
      <c r="XEG57"/>
      <c r="XEH57"/>
      <c r="XEI57"/>
      <c r="XEJ57"/>
      <c r="XEK57"/>
      <c r="XEL57"/>
      <c r="XEM57"/>
      <c r="XEN57"/>
      <c r="XEO57"/>
      <c r="XEP57"/>
      <c r="XEQ57"/>
      <c r="XER57"/>
      <c r="XES57"/>
      <c r="XET57"/>
      <c r="XEU57"/>
      <c r="XEV57"/>
      <c r="XEW57"/>
      <c r="XEX57"/>
      <c r="XEY57"/>
      <c r="XEZ57"/>
      <c r="XFA57"/>
      <c r="XFB57"/>
      <c r="XFC57"/>
      <c r="XFD57"/>
    </row>
    <row r="58" spans="1:1638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c r="AMK58"/>
      <c r="AML58"/>
      <c r="AMM58"/>
      <c r="AMN58"/>
      <c r="AMO58"/>
      <c r="AMP58"/>
      <c r="AMQ58"/>
      <c r="AMR58"/>
      <c r="AMS58"/>
      <c r="AMT58"/>
      <c r="AMU58"/>
      <c r="AMV58"/>
      <c r="AMW58"/>
      <c r="AMX58"/>
      <c r="AMY58"/>
      <c r="AMZ58"/>
      <c r="ANA58"/>
      <c r="ANB58"/>
      <c r="ANC58"/>
      <c r="AND58"/>
      <c r="ANE58"/>
      <c r="ANF58"/>
      <c r="ANG58"/>
      <c r="ANH58"/>
      <c r="ANI58"/>
      <c r="ANJ58"/>
      <c r="ANK58"/>
      <c r="ANL58"/>
      <c r="ANM58"/>
      <c r="ANN58"/>
      <c r="ANO58"/>
      <c r="ANP58"/>
      <c r="ANQ58"/>
      <c r="ANR58"/>
      <c r="ANS58"/>
      <c r="ANT58"/>
      <c r="ANU58"/>
      <c r="ANV58"/>
      <c r="ANW58"/>
      <c r="ANX58"/>
      <c r="ANY58"/>
      <c r="ANZ58"/>
      <c r="AOA58"/>
      <c r="AOB58"/>
      <c r="AOC58"/>
      <c r="AOD58"/>
      <c r="AOE58"/>
      <c r="AOF58"/>
      <c r="AOG58"/>
      <c r="AOH58"/>
      <c r="AOI58"/>
      <c r="AOJ58"/>
      <c r="AOK58"/>
      <c r="AOL58"/>
      <c r="AOM58"/>
      <c r="AON58"/>
      <c r="AOO58"/>
      <c r="AOP58"/>
      <c r="AOQ58"/>
      <c r="AOR58"/>
      <c r="AOS58"/>
      <c r="AOT58"/>
      <c r="AOU58"/>
      <c r="AOV58"/>
      <c r="AOW58"/>
      <c r="AOX58"/>
      <c r="AOY58"/>
      <c r="AOZ58"/>
      <c r="APA58"/>
      <c r="APB58"/>
      <c r="APC58"/>
      <c r="APD58"/>
      <c r="APE58"/>
      <c r="APF58"/>
      <c r="APG58"/>
      <c r="APH58"/>
      <c r="API58"/>
      <c r="APJ58"/>
      <c r="APK58"/>
      <c r="APL58"/>
      <c r="APM58"/>
      <c r="APN58"/>
      <c r="APO58"/>
      <c r="APP58"/>
      <c r="APQ58"/>
      <c r="APR58"/>
      <c r="APS58"/>
      <c r="APT58"/>
      <c r="APU58"/>
      <c r="APV58"/>
      <c r="APW58"/>
      <c r="APX58"/>
      <c r="APY58"/>
      <c r="APZ58"/>
      <c r="AQA58"/>
      <c r="AQB58"/>
      <c r="AQC58"/>
      <c r="AQD58"/>
      <c r="AQE58"/>
      <c r="AQF58"/>
      <c r="AQG58"/>
      <c r="AQH58"/>
      <c r="AQI58"/>
      <c r="AQJ58"/>
      <c r="AQK58"/>
      <c r="AQL58"/>
      <c r="AQM58"/>
      <c r="AQN58"/>
      <c r="AQO58"/>
      <c r="AQP58"/>
      <c r="AQQ58"/>
      <c r="AQR58"/>
      <c r="AQS58"/>
      <c r="AQT58"/>
      <c r="AQU58"/>
      <c r="AQV58"/>
      <c r="AQW58"/>
      <c r="AQX58"/>
      <c r="AQY58"/>
      <c r="AQZ58"/>
      <c r="ARA58"/>
      <c r="ARB58"/>
      <c r="ARC58"/>
      <c r="ARD58"/>
      <c r="ARE58"/>
      <c r="ARF58"/>
      <c r="ARG58"/>
      <c r="ARH58"/>
      <c r="ARI58"/>
      <c r="ARJ58"/>
      <c r="ARK58"/>
      <c r="ARL58"/>
      <c r="ARM58"/>
      <c r="ARN58"/>
      <c r="ARO58"/>
      <c r="ARP58"/>
      <c r="ARQ58"/>
      <c r="ARR58"/>
      <c r="ARS58"/>
      <c r="ART58"/>
      <c r="ARU58"/>
      <c r="ARV58"/>
      <c r="ARW58"/>
      <c r="ARX58"/>
      <c r="ARY58"/>
      <c r="ARZ58"/>
      <c r="ASA58"/>
      <c r="ASB58"/>
      <c r="ASC58"/>
      <c r="ASD58"/>
      <c r="ASE58"/>
      <c r="ASF58"/>
      <c r="ASG58"/>
      <c r="ASH58"/>
      <c r="ASI58"/>
      <c r="ASJ58"/>
      <c r="ASK58"/>
      <c r="ASL58"/>
      <c r="ASM58"/>
      <c r="ASN58"/>
      <c r="ASO58"/>
      <c r="ASP58"/>
      <c r="ASQ58"/>
      <c r="ASR58"/>
      <c r="ASS58"/>
      <c r="AST58"/>
      <c r="ASU58"/>
      <c r="ASV58"/>
      <c r="ASW58"/>
      <c r="ASX58"/>
      <c r="ASY58"/>
      <c r="ASZ58"/>
      <c r="ATA58"/>
      <c r="ATB58"/>
      <c r="ATC58"/>
      <c r="ATD58"/>
      <c r="ATE58"/>
      <c r="ATF58"/>
      <c r="ATG58"/>
      <c r="ATH58"/>
      <c r="ATI58"/>
      <c r="ATJ58"/>
      <c r="ATK58"/>
      <c r="ATL58"/>
      <c r="ATM58"/>
      <c r="ATN58"/>
      <c r="ATO58"/>
      <c r="ATP58"/>
      <c r="ATQ58"/>
      <c r="ATR58"/>
      <c r="ATS58"/>
      <c r="ATT58"/>
      <c r="ATU58"/>
      <c r="ATV58"/>
      <c r="ATW58"/>
      <c r="ATX58"/>
      <c r="ATY58"/>
      <c r="ATZ58"/>
      <c r="AUA58"/>
      <c r="AUB58"/>
      <c r="AUC58"/>
      <c r="AUD58"/>
      <c r="AUE58"/>
      <c r="AUF58"/>
      <c r="AUG58"/>
      <c r="AUH58"/>
      <c r="AUI58"/>
      <c r="AUJ58"/>
      <c r="AUK58"/>
      <c r="AUL58"/>
      <c r="AUM58"/>
      <c r="AUN58"/>
      <c r="AUO58"/>
      <c r="AUP58"/>
      <c r="AUQ58"/>
      <c r="AUR58"/>
      <c r="AUS58"/>
      <c r="AUT58"/>
      <c r="AUU58"/>
      <c r="AUV58"/>
      <c r="AUW58"/>
      <c r="AUX58"/>
      <c r="AUY58"/>
      <c r="AUZ58"/>
      <c r="AVA58"/>
      <c r="AVB58"/>
      <c r="AVC58"/>
      <c r="AVD58"/>
      <c r="AVE58"/>
      <c r="AVF58"/>
      <c r="AVG58"/>
      <c r="AVH58"/>
      <c r="AVI58"/>
      <c r="AVJ58"/>
      <c r="AVK58"/>
      <c r="AVL58"/>
      <c r="AVM58"/>
      <c r="AVN58"/>
      <c r="AVO58"/>
      <c r="AVP58"/>
      <c r="AVQ58"/>
      <c r="AVR58"/>
      <c r="AVS58"/>
      <c r="AVT58"/>
      <c r="AVU58"/>
      <c r="AVV58"/>
      <c r="AVW58"/>
      <c r="AVX58"/>
      <c r="AVY58"/>
      <c r="AVZ58"/>
      <c r="AWA58"/>
      <c r="AWB58"/>
      <c r="AWC58"/>
      <c r="AWD58"/>
      <c r="AWE58"/>
      <c r="AWF58"/>
      <c r="AWG58"/>
      <c r="AWH58"/>
      <c r="AWI58"/>
      <c r="AWJ58"/>
      <c r="AWK58"/>
      <c r="AWL58"/>
      <c r="AWM58"/>
      <c r="AWN58"/>
      <c r="AWO58"/>
      <c r="AWP58"/>
      <c r="AWQ58"/>
      <c r="AWR58"/>
      <c r="AWS58"/>
      <c r="AWT58"/>
      <c r="AWU58"/>
      <c r="AWV58"/>
      <c r="AWW58"/>
      <c r="AWX58"/>
      <c r="AWY58"/>
      <c r="AWZ58"/>
      <c r="AXA58"/>
      <c r="AXB58"/>
      <c r="AXC58"/>
      <c r="AXD58"/>
      <c r="AXE58"/>
      <c r="AXF58"/>
      <c r="AXG58"/>
      <c r="AXH58"/>
      <c r="AXI58"/>
      <c r="AXJ58"/>
      <c r="AXK58"/>
      <c r="AXL58"/>
      <c r="AXM58"/>
      <c r="AXN58"/>
      <c r="AXO58"/>
      <c r="AXP58"/>
      <c r="AXQ58"/>
      <c r="AXR58"/>
      <c r="AXS58"/>
      <c r="AXT58"/>
      <c r="AXU58"/>
      <c r="AXV58"/>
      <c r="AXW58"/>
      <c r="AXX58"/>
      <c r="AXY58"/>
      <c r="AXZ58"/>
      <c r="AYA58"/>
      <c r="AYB58"/>
      <c r="AYC58"/>
      <c r="AYD58"/>
      <c r="AYE58"/>
      <c r="AYF58"/>
      <c r="AYG58"/>
      <c r="AYH58"/>
      <c r="AYI58"/>
      <c r="AYJ58"/>
      <c r="AYK58"/>
      <c r="AYL58"/>
      <c r="AYM58"/>
      <c r="AYN58"/>
      <c r="AYO58"/>
      <c r="AYP58"/>
      <c r="AYQ58"/>
      <c r="AYR58"/>
      <c r="AYS58"/>
      <c r="AYT58"/>
      <c r="AYU58"/>
      <c r="AYV58"/>
      <c r="AYW58"/>
      <c r="AYX58"/>
      <c r="AYY58"/>
      <c r="AYZ58"/>
      <c r="AZA58"/>
      <c r="AZB58"/>
      <c r="AZC58"/>
      <c r="AZD58"/>
      <c r="AZE58"/>
      <c r="AZF58"/>
      <c r="AZG58"/>
      <c r="AZH58"/>
      <c r="AZI58"/>
      <c r="AZJ58"/>
      <c r="AZK58"/>
      <c r="AZL58"/>
      <c r="AZM58"/>
      <c r="AZN58"/>
      <c r="AZO58"/>
      <c r="AZP58"/>
      <c r="AZQ58"/>
      <c r="AZR58"/>
      <c r="AZS58"/>
      <c r="AZT58"/>
      <c r="AZU58"/>
      <c r="AZV58"/>
      <c r="AZW58"/>
      <c r="AZX58"/>
      <c r="AZY58"/>
      <c r="AZZ58"/>
      <c r="BAA58"/>
      <c r="BAB58"/>
      <c r="BAC58"/>
      <c r="BAD58"/>
      <c r="BAE58"/>
      <c r="BAF58"/>
      <c r="BAG58"/>
      <c r="BAH58"/>
      <c r="BAI58"/>
      <c r="BAJ58"/>
      <c r="BAK58"/>
      <c r="BAL58"/>
      <c r="BAM58"/>
      <c r="BAN58"/>
      <c r="BAO58"/>
      <c r="BAP58"/>
      <c r="BAQ58"/>
      <c r="BAR58"/>
      <c r="BAS58"/>
      <c r="BAT58"/>
      <c r="BAU58"/>
      <c r="BAV58"/>
      <c r="BAW58"/>
      <c r="BAX58"/>
      <c r="BAY58"/>
      <c r="BAZ58"/>
      <c r="BBA58"/>
      <c r="BBB58"/>
      <c r="BBC58"/>
      <c r="BBD58"/>
      <c r="BBE58"/>
      <c r="BBF58"/>
      <c r="BBG58"/>
      <c r="BBH58"/>
      <c r="BBI58"/>
      <c r="BBJ58"/>
      <c r="BBK58"/>
      <c r="BBL58"/>
      <c r="BBM58"/>
      <c r="BBN58"/>
      <c r="BBO58"/>
      <c r="BBP58"/>
      <c r="BBQ58"/>
      <c r="BBR58"/>
      <c r="BBS58"/>
      <c r="BBT58"/>
      <c r="BBU58"/>
      <c r="BBV58"/>
      <c r="BBW58"/>
      <c r="BBX58"/>
      <c r="BBY58"/>
      <c r="BBZ58"/>
      <c r="BCA58"/>
      <c r="BCB58"/>
      <c r="BCC58"/>
      <c r="BCD58"/>
      <c r="BCE58"/>
      <c r="BCF58"/>
      <c r="BCG58"/>
      <c r="BCH58"/>
      <c r="BCI58"/>
      <c r="BCJ58"/>
      <c r="BCK58"/>
      <c r="BCL58"/>
      <c r="BCM58"/>
      <c r="BCN58"/>
      <c r="BCO58"/>
      <c r="BCP58"/>
      <c r="BCQ58"/>
      <c r="BCR58"/>
      <c r="BCS58"/>
      <c r="BCT58"/>
      <c r="BCU58"/>
      <c r="BCV58"/>
      <c r="BCW58"/>
      <c r="BCX58"/>
      <c r="BCY58"/>
      <c r="BCZ58"/>
      <c r="BDA58"/>
      <c r="BDB58"/>
      <c r="BDC58"/>
      <c r="BDD58"/>
      <c r="BDE58"/>
      <c r="BDF58"/>
      <c r="BDG58"/>
      <c r="BDH58"/>
      <c r="BDI58"/>
      <c r="BDJ58"/>
      <c r="BDK58"/>
      <c r="BDL58"/>
      <c r="BDM58"/>
      <c r="BDN58"/>
      <c r="BDO58"/>
      <c r="BDP58"/>
      <c r="BDQ58"/>
      <c r="BDR58"/>
      <c r="BDS58"/>
      <c r="BDT58"/>
      <c r="BDU58"/>
      <c r="BDV58"/>
      <c r="BDW58"/>
      <c r="BDX58"/>
      <c r="BDY58"/>
      <c r="BDZ58"/>
      <c r="BEA58"/>
      <c r="BEB58"/>
      <c r="BEC58"/>
      <c r="BED58"/>
      <c r="BEE58"/>
      <c r="BEF58"/>
      <c r="BEG58"/>
      <c r="BEH58"/>
      <c r="BEI58"/>
      <c r="BEJ58"/>
      <c r="BEK58"/>
      <c r="BEL58"/>
      <c r="BEM58"/>
      <c r="BEN58"/>
      <c r="BEO58"/>
      <c r="BEP58"/>
      <c r="BEQ58"/>
      <c r="BER58"/>
      <c r="BES58"/>
      <c r="BET58"/>
      <c r="BEU58"/>
      <c r="BEV58"/>
      <c r="BEW58"/>
      <c r="BEX58"/>
      <c r="BEY58"/>
      <c r="BEZ58"/>
      <c r="BFA58"/>
      <c r="BFB58"/>
      <c r="BFC58"/>
      <c r="BFD58"/>
      <c r="BFE58"/>
      <c r="BFF58"/>
      <c r="BFG58"/>
      <c r="BFH58"/>
      <c r="BFI58"/>
      <c r="BFJ58"/>
      <c r="BFK58"/>
      <c r="BFL58"/>
      <c r="BFM58"/>
      <c r="BFN58"/>
      <c r="BFO58"/>
      <c r="BFP58"/>
      <c r="BFQ58"/>
      <c r="BFR58"/>
      <c r="BFS58"/>
      <c r="BFT58"/>
      <c r="BFU58"/>
      <c r="BFV58"/>
      <c r="BFW58"/>
      <c r="BFX58"/>
      <c r="BFY58"/>
      <c r="BFZ58"/>
      <c r="BGA58"/>
      <c r="BGB58"/>
      <c r="BGC58"/>
      <c r="BGD58"/>
      <c r="BGE58"/>
      <c r="BGF58"/>
      <c r="BGG58"/>
      <c r="BGH58"/>
      <c r="BGI58"/>
      <c r="BGJ58"/>
      <c r="BGK58"/>
      <c r="BGL58"/>
      <c r="BGM58"/>
      <c r="BGN58"/>
      <c r="BGO58"/>
      <c r="BGP58"/>
      <c r="BGQ58"/>
      <c r="BGR58"/>
      <c r="BGS58"/>
      <c r="BGT58"/>
      <c r="BGU58"/>
      <c r="BGV58"/>
      <c r="BGW58"/>
      <c r="BGX58"/>
      <c r="BGY58"/>
      <c r="BGZ58"/>
      <c r="BHA58"/>
      <c r="BHB58"/>
      <c r="BHC58"/>
      <c r="BHD58"/>
      <c r="BHE58"/>
      <c r="BHF58"/>
      <c r="BHG58"/>
      <c r="BHH58"/>
      <c r="BHI58"/>
      <c r="BHJ58"/>
      <c r="BHK58"/>
      <c r="BHL58"/>
      <c r="BHM58"/>
      <c r="BHN58"/>
      <c r="BHO58"/>
      <c r="BHP58"/>
      <c r="BHQ58"/>
      <c r="BHR58"/>
      <c r="BHS58"/>
      <c r="BHT58"/>
      <c r="BHU58"/>
      <c r="BHV58"/>
      <c r="BHW58"/>
      <c r="BHX58"/>
      <c r="BHY58"/>
      <c r="BHZ58"/>
      <c r="BIA58"/>
      <c r="BIB58"/>
      <c r="BIC58"/>
      <c r="BID58"/>
      <c r="BIE58"/>
      <c r="BIF58"/>
      <c r="BIG58"/>
      <c r="BIH58"/>
      <c r="BII58"/>
      <c r="BIJ58"/>
      <c r="BIK58"/>
      <c r="BIL58"/>
      <c r="BIM58"/>
      <c r="BIN58"/>
      <c r="BIO58"/>
      <c r="BIP58"/>
      <c r="BIQ58"/>
      <c r="BIR58"/>
      <c r="BIS58"/>
      <c r="BIT58"/>
      <c r="BIU58"/>
      <c r="BIV58"/>
      <c r="BIW58"/>
      <c r="BIX58"/>
      <c r="BIY58"/>
      <c r="BIZ58"/>
      <c r="BJA58"/>
      <c r="BJB58"/>
      <c r="BJC58"/>
      <c r="BJD58"/>
      <c r="BJE58"/>
      <c r="BJF58"/>
      <c r="BJG58"/>
      <c r="BJH58"/>
      <c r="BJI58"/>
      <c r="BJJ58"/>
      <c r="BJK58"/>
      <c r="BJL58"/>
      <c r="BJM58"/>
      <c r="BJN58"/>
      <c r="BJO58"/>
      <c r="BJP58"/>
      <c r="BJQ58"/>
      <c r="BJR58"/>
      <c r="BJS58"/>
      <c r="BJT58"/>
      <c r="BJU58"/>
      <c r="BJV58"/>
      <c r="BJW58"/>
      <c r="BJX58"/>
      <c r="BJY58"/>
      <c r="BJZ58"/>
      <c r="BKA58"/>
      <c r="BKB58"/>
      <c r="BKC58"/>
      <c r="BKD58"/>
      <c r="BKE58"/>
      <c r="BKF58"/>
      <c r="BKG58"/>
      <c r="BKH58"/>
      <c r="BKI58"/>
      <c r="BKJ58"/>
      <c r="BKK58"/>
      <c r="BKL58"/>
      <c r="BKM58"/>
      <c r="BKN58"/>
      <c r="BKO58"/>
      <c r="BKP58"/>
      <c r="BKQ58"/>
      <c r="BKR58"/>
      <c r="BKS58"/>
      <c r="BKT58"/>
      <c r="BKU58"/>
      <c r="BKV58"/>
      <c r="BKW58"/>
      <c r="BKX58"/>
      <c r="BKY58"/>
      <c r="BKZ58"/>
      <c r="BLA58"/>
      <c r="BLB58"/>
      <c r="BLC58"/>
      <c r="BLD58"/>
      <c r="BLE58"/>
      <c r="BLF58"/>
      <c r="BLG58"/>
      <c r="BLH58"/>
      <c r="BLI58"/>
      <c r="BLJ58"/>
      <c r="BLK58"/>
      <c r="BLL58"/>
      <c r="BLM58"/>
      <c r="BLN58"/>
      <c r="BLO58"/>
      <c r="BLP58"/>
      <c r="BLQ58"/>
      <c r="BLR58"/>
      <c r="BLS58"/>
      <c r="BLT58"/>
      <c r="BLU58"/>
      <c r="BLV58"/>
      <c r="BLW58"/>
      <c r="BLX58"/>
      <c r="BLY58"/>
      <c r="BLZ58"/>
      <c r="BMA58"/>
      <c r="BMB58"/>
      <c r="BMC58"/>
      <c r="BMD58"/>
      <c r="BME58"/>
      <c r="BMF58"/>
      <c r="BMG58"/>
      <c r="BMH58"/>
      <c r="BMI58"/>
      <c r="BMJ58"/>
      <c r="BMK58"/>
      <c r="BML58"/>
      <c r="BMM58"/>
      <c r="BMN58"/>
      <c r="BMO58"/>
      <c r="BMP58"/>
      <c r="BMQ58"/>
      <c r="BMR58"/>
      <c r="BMS58"/>
      <c r="BMT58"/>
      <c r="BMU58"/>
      <c r="BMV58"/>
      <c r="BMW58"/>
      <c r="BMX58"/>
      <c r="BMY58"/>
      <c r="BMZ58"/>
      <c r="BNA58"/>
      <c r="BNB58"/>
      <c r="BNC58"/>
      <c r="BND58"/>
      <c r="BNE58"/>
      <c r="BNF58"/>
      <c r="BNG58"/>
      <c r="BNH58"/>
      <c r="BNI58"/>
      <c r="BNJ58"/>
      <c r="BNK58"/>
      <c r="BNL58"/>
      <c r="BNM58"/>
      <c r="BNN58"/>
      <c r="BNO58"/>
      <c r="BNP58"/>
      <c r="BNQ58"/>
      <c r="BNR58"/>
      <c r="BNS58"/>
      <c r="BNT58"/>
      <c r="BNU58"/>
      <c r="BNV58"/>
      <c r="BNW58"/>
      <c r="BNX58"/>
      <c r="BNY58"/>
      <c r="BNZ58"/>
      <c r="BOA58"/>
      <c r="BOB58"/>
      <c r="BOC58"/>
      <c r="BOD58"/>
      <c r="BOE58"/>
      <c r="BOF58"/>
      <c r="BOG58"/>
      <c r="BOH58"/>
      <c r="BOI58"/>
      <c r="BOJ58"/>
      <c r="BOK58"/>
      <c r="BOL58"/>
      <c r="BOM58"/>
      <c r="BON58"/>
      <c r="BOO58"/>
      <c r="BOP58"/>
      <c r="BOQ58"/>
      <c r="BOR58"/>
      <c r="BOS58"/>
      <c r="BOT58"/>
      <c r="BOU58"/>
      <c r="BOV58"/>
      <c r="BOW58"/>
      <c r="BOX58"/>
      <c r="BOY58"/>
      <c r="BOZ58"/>
      <c r="BPA58"/>
      <c r="BPB58"/>
      <c r="BPC58"/>
      <c r="BPD58"/>
      <c r="BPE58"/>
      <c r="BPF58"/>
      <c r="BPG58"/>
      <c r="BPH58"/>
      <c r="BPI58"/>
      <c r="BPJ58"/>
      <c r="BPK58"/>
      <c r="BPL58"/>
      <c r="BPM58"/>
      <c r="BPN58"/>
      <c r="BPO58"/>
      <c r="BPP58"/>
      <c r="BPQ58"/>
      <c r="BPR58"/>
      <c r="BPS58"/>
      <c r="BPT58"/>
      <c r="BPU58"/>
      <c r="BPV58"/>
      <c r="BPW58"/>
      <c r="BPX58"/>
      <c r="BPY58"/>
      <c r="BPZ58"/>
      <c r="BQA58"/>
      <c r="BQB58"/>
      <c r="BQC58"/>
      <c r="BQD58"/>
      <c r="BQE58"/>
      <c r="BQF58"/>
      <c r="BQG58"/>
      <c r="BQH58"/>
      <c r="BQI58"/>
      <c r="BQJ58"/>
      <c r="BQK58"/>
      <c r="BQL58"/>
      <c r="BQM58"/>
      <c r="BQN58"/>
      <c r="BQO58"/>
      <c r="BQP58"/>
      <c r="BQQ58"/>
      <c r="BQR58"/>
      <c r="BQS58"/>
      <c r="BQT58"/>
      <c r="BQU58"/>
      <c r="BQV58"/>
      <c r="BQW58"/>
      <c r="BQX58"/>
      <c r="BQY58"/>
      <c r="BQZ58"/>
      <c r="BRA58"/>
      <c r="BRB58"/>
      <c r="BRC58"/>
      <c r="BRD58"/>
      <c r="BRE58"/>
      <c r="BRF58"/>
      <c r="BRG58"/>
      <c r="BRH58"/>
      <c r="BRI58"/>
      <c r="BRJ58"/>
      <c r="BRK58"/>
      <c r="BRL58"/>
      <c r="BRM58"/>
      <c r="BRN58"/>
      <c r="BRO58"/>
      <c r="BRP58"/>
      <c r="BRQ58"/>
      <c r="BRR58"/>
      <c r="BRS58"/>
      <c r="BRT58"/>
      <c r="BRU58"/>
      <c r="BRV58"/>
      <c r="BRW58"/>
      <c r="BRX58"/>
      <c r="BRY58"/>
      <c r="BRZ58"/>
      <c r="BSA58"/>
      <c r="BSB58"/>
      <c r="BSC58"/>
      <c r="BSD58"/>
      <c r="BSE58"/>
      <c r="BSF58"/>
      <c r="BSG58"/>
      <c r="BSH58"/>
      <c r="BSI58"/>
      <c r="BSJ58"/>
      <c r="BSK58"/>
      <c r="BSL58"/>
      <c r="BSM58"/>
      <c r="BSN58"/>
      <c r="BSO58"/>
      <c r="BSP58"/>
      <c r="BSQ58"/>
      <c r="BSR58"/>
      <c r="BSS58"/>
      <c r="BST58"/>
      <c r="BSU58"/>
      <c r="BSV58"/>
      <c r="BSW58"/>
      <c r="BSX58"/>
      <c r="BSY58"/>
      <c r="BSZ58"/>
      <c r="BTA58"/>
      <c r="BTB58"/>
      <c r="BTC58"/>
      <c r="BTD58"/>
      <c r="BTE58"/>
      <c r="BTF58"/>
      <c r="BTG58"/>
      <c r="BTH58"/>
      <c r="BTI58"/>
      <c r="BTJ58"/>
      <c r="BTK58"/>
      <c r="BTL58"/>
      <c r="BTM58"/>
      <c r="BTN58"/>
      <c r="BTO58"/>
      <c r="BTP58"/>
      <c r="BTQ58"/>
      <c r="BTR58"/>
      <c r="BTS58"/>
      <c r="BTT58"/>
      <c r="BTU58"/>
      <c r="BTV58"/>
      <c r="BTW58"/>
      <c r="BTX58"/>
      <c r="BTY58"/>
      <c r="BTZ58"/>
      <c r="BUA58"/>
      <c r="BUB58"/>
      <c r="BUC58"/>
      <c r="BUD58"/>
      <c r="BUE58"/>
      <c r="BUF58"/>
      <c r="BUG58"/>
      <c r="BUH58"/>
      <c r="BUI58"/>
      <c r="BUJ58"/>
      <c r="BUK58"/>
      <c r="BUL58"/>
      <c r="BUM58"/>
      <c r="BUN58"/>
      <c r="BUO58"/>
      <c r="BUP58"/>
      <c r="BUQ58"/>
      <c r="BUR58"/>
      <c r="BUS58"/>
      <c r="BUT58"/>
      <c r="BUU58"/>
      <c r="BUV58"/>
      <c r="BUW58"/>
      <c r="BUX58"/>
      <c r="BUY58"/>
      <c r="BUZ58"/>
      <c r="BVA58"/>
      <c r="BVB58"/>
      <c r="BVC58"/>
      <c r="BVD58"/>
      <c r="BVE58"/>
      <c r="BVF58"/>
      <c r="BVG58"/>
      <c r="BVH58"/>
      <c r="BVI58"/>
      <c r="BVJ58"/>
      <c r="BVK58"/>
      <c r="BVL58"/>
      <c r="BVM58"/>
      <c r="BVN58"/>
      <c r="BVO58"/>
      <c r="BVP58"/>
      <c r="BVQ58"/>
      <c r="BVR58"/>
      <c r="BVS58"/>
      <c r="BVT58"/>
      <c r="BVU58"/>
      <c r="BVV58"/>
      <c r="BVW58"/>
      <c r="BVX58"/>
      <c r="BVY58"/>
      <c r="BVZ58"/>
      <c r="BWA58"/>
      <c r="BWB58"/>
      <c r="BWC58"/>
      <c r="BWD58"/>
      <c r="BWE58"/>
      <c r="BWF58"/>
      <c r="BWG58"/>
      <c r="BWH58"/>
      <c r="BWI58"/>
      <c r="BWJ58"/>
      <c r="BWK58"/>
      <c r="BWL58"/>
      <c r="BWM58"/>
      <c r="BWN58"/>
      <c r="BWO58"/>
      <c r="BWP58"/>
      <c r="BWQ58"/>
      <c r="BWR58"/>
      <c r="BWS58"/>
      <c r="BWT58"/>
      <c r="BWU58"/>
      <c r="BWV58"/>
      <c r="BWW58"/>
      <c r="BWX58"/>
      <c r="BWY58"/>
      <c r="BWZ58"/>
      <c r="BXA58"/>
      <c r="BXB58"/>
      <c r="BXC58"/>
      <c r="BXD58"/>
      <c r="BXE58"/>
      <c r="BXF58"/>
      <c r="BXG58"/>
      <c r="BXH58"/>
      <c r="BXI58"/>
      <c r="BXJ58"/>
      <c r="BXK58"/>
      <c r="BXL58"/>
      <c r="BXM58"/>
      <c r="BXN58"/>
      <c r="BXO58"/>
      <c r="BXP58"/>
      <c r="BXQ58"/>
      <c r="BXR58"/>
      <c r="BXS58"/>
      <c r="BXT58"/>
      <c r="BXU58"/>
      <c r="BXV58"/>
      <c r="BXW58"/>
      <c r="BXX58"/>
      <c r="BXY58"/>
      <c r="BXZ58"/>
      <c r="BYA58"/>
      <c r="BYB58"/>
      <c r="BYC58"/>
      <c r="BYD58"/>
      <c r="BYE58"/>
      <c r="BYF58"/>
      <c r="BYG58"/>
      <c r="BYH58"/>
      <c r="BYI58"/>
      <c r="BYJ58"/>
      <c r="BYK58"/>
      <c r="BYL58"/>
      <c r="BYM58"/>
      <c r="BYN58"/>
      <c r="BYO58"/>
      <c r="BYP58"/>
      <c r="BYQ58"/>
      <c r="BYR58"/>
      <c r="BYS58"/>
      <c r="BYT58"/>
      <c r="BYU58"/>
      <c r="BYV58"/>
      <c r="BYW58"/>
      <c r="BYX58"/>
      <c r="BYY58"/>
      <c r="BYZ58"/>
      <c r="BZA58"/>
      <c r="BZB58"/>
      <c r="BZC58"/>
      <c r="BZD58"/>
      <c r="BZE58"/>
      <c r="BZF58"/>
      <c r="BZG58"/>
      <c r="BZH58"/>
      <c r="BZI58"/>
      <c r="BZJ58"/>
      <c r="BZK58"/>
      <c r="BZL58"/>
      <c r="BZM58"/>
      <c r="BZN58"/>
      <c r="BZO58"/>
      <c r="BZP58"/>
      <c r="BZQ58"/>
      <c r="BZR58"/>
      <c r="BZS58"/>
      <c r="BZT58"/>
      <c r="BZU58"/>
      <c r="BZV58"/>
      <c r="BZW58"/>
      <c r="BZX58"/>
      <c r="BZY58"/>
      <c r="BZZ58"/>
      <c r="CAA58"/>
      <c r="CAB58"/>
      <c r="CAC58"/>
      <c r="CAD58"/>
      <c r="CAE58"/>
      <c r="CAF58"/>
      <c r="CAG58"/>
      <c r="CAH58"/>
      <c r="CAI58"/>
      <c r="CAJ58"/>
      <c r="CAK58"/>
      <c r="CAL58"/>
      <c r="CAM58"/>
      <c r="CAN58"/>
      <c r="CAO58"/>
      <c r="CAP58"/>
      <c r="CAQ58"/>
      <c r="CAR58"/>
      <c r="CAS58"/>
      <c r="CAT58"/>
      <c r="CAU58"/>
      <c r="CAV58"/>
      <c r="CAW58"/>
      <c r="CAX58"/>
      <c r="CAY58"/>
      <c r="CAZ58"/>
      <c r="CBA58"/>
      <c r="CBB58"/>
      <c r="CBC58"/>
      <c r="CBD58"/>
      <c r="CBE58"/>
      <c r="CBF58"/>
      <c r="CBG58"/>
      <c r="CBH58"/>
      <c r="CBI58"/>
      <c r="CBJ58"/>
      <c r="CBK58"/>
      <c r="CBL58"/>
      <c r="CBM58"/>
      <c r="CBN58"/>
      <c r="CBO58"/>
      <c r="CBP58"/>
      <c r="CBQ58"/>
      <c r="CBR58"/>
      <c r="CBS58"/>
      <c r="CBT58"/>
      <c r="CBU58"/>
      <c r="CBV58"/>
      <c r="CBW58"/>
      <c r="CBX58"/>
      <c r="CBY58"/>
      <c r="CBZ58"/>
      <c r="CCA58"/>
      <c r="CCB58"/>
      <c r="CCC58"/>
      <c r="CCD58"/>
      <c r="CCE58"/>
      <c r="CCF58"/>
      <c r="CCG58"/>
      <c r="CCH58"/>
      <c r="CCI58"/>
      <c r="CCJ58"/>
      <c r="CCK58"/>
      <c r="CCL58"/>
      <c r="CCM58"/>
      <c r="CCN58"/>
      <c r="CCO58"/>
      <c r="CCP58"/>
      <c r="CCQ58"/>
      <c r="CCR58"/>
      <c r="CCS58"/>
      <c r="CCT58"/>
      <c r="CCU58"/>
      <c r="CCV58"/>
      <c r="CCW58"/>
      <c r="CCX58"/>
      <c r="CCY58"/>
      <c r="CCZ58"/>
      <c r="CDA58"/>
      <c r="CDB58"/>
      <c r="CDC58"/>
      <c r="CDD58"/>
      <c r="CDE58"/>
      <c r="CDF58"/>
      <c r="CDG58"/>
      <c r="CDH58"/>
      <c r="CDI58"/>
      <c r="CDJ58"/>
      <c r="CDK58"/>
      <c r="CDL58"/>
      <c r="CDM58"/>
      <c r="CDN58"/>
      <c r="CDO58"/>
      <c r="CDP58"/>
      <c r="CDQ58"/>
      <c r="CDR58"/>
      <c r="CDS58"/>
      <c r="CDT58"/>
      <c r="CDU58"/>
      <c r="CDV58"/>
      <c r="CDW58"/>
      <c r="CDX58"/>
      <c r="CDY58"/>
      <c r="CDZ58"/>
      <c r="CEA58"/>
      <c r="CEB58"/>
      <c r="CEC58"/>
      <c r="CED58"/>
      <c r="CEE58"/>
      <c r="CEF58"/>
      <c r="CEG58"/>
      <c r="CEH58"/>
      <c r="CEI58"/>
      <c r="CEJ58"/>
      <c r="CEK58"/>
      <c r="CEL58"/>
      <c r="CEM58"/>
      <c r="CEN58"/>
      <c r="CEO58"/>
      <c r="CEP58"/>
      <c r="CEQ58"/>
      <c r="CER58"/>
      <c r="CES58"/>
      <c r="CET58"/>
      <c r="CEU58"/>
      <c r="CEV58"/>
      <c r="CEW58"/>
      <c r="CEX58"/>
      <c r="CEY58"/>
      <c r="CEZ58"/>
      <c r="CFA58"/>
      <c r="CFB58"/>
      <c r="CFC58"/>
      <c r="CFD58"/>
      <c r="CFE58"/>
      <c r="CFF58"/>
      <c r="CFG58"/>
      <c r="CFH58"/>
      <c r="CFI58"/>
      <c r="CFJ58"/>
      <c r="CFK58"/>
      <c r="CFL58"/>
      <c r="CFM58"/>
      <c r="CFN58"/>
      <c r="CFO58"/>
      <c r="CFP58"/>
      <c r="CFQ58"/>
      <c r="CFR58"/>
      <c r="CFS58"/>
      <c r="CFT58"/>
      <c r="CFU58"/>
      <c r="CFV58"/>
      <c r="CFW58"/>
      <c r="CFX58"/>
      <c r="CFY58"/>
      <c r="CFZ58"/>
      <c r="CGA58"/>
      <c r="CGB58"/>
      <c r="CGC58"/>
      <c r="CGD58"/>
      <c r="CGE58"/>
      <c r="CGF58"/>
      <c r="CGG58"/>
      <c r="CGH58"/>
      <c r="CGI58"/>
      <c r="CGJ58"/>
      <c r="CGK58"/>
      <c r="CGL58"/>
      <c r="CGM58"/>
      <c r="CGN58"/>
      <c r="CGO58"/>
      <c r="CGP58"/>
      <c r="CGQ58"/>
      <c r="CGR58"/>
      <c r="CGS58"/>
      <c r="CGT58"/>
      <c r="CGU58"/>
      <c r="CGV58"/>
      <c r="CGW58"/>
      <c r="CGX58"/>
      <c r="CGY58"/>
      <c r="CGZ58"/>
      <c r="CHA58"/>
      <c r="CHB58"/>
      <c r="CHC58"/>
      <c r="CHD58"/>
      <c r="CHE58"/>
      <c r="CHF58"/>
      <c r="CHG58"/>
      <c r="CHH58"/>
      <c r="CHI58"/>
      <c r="CHJ58"/>
      <c r="CHK58"/>
      <c r="CHL58"/>
      <c r="CHM58"/>
      <c r="CHN58"/>
      <c r="CHO58"/>
      <c r="CHP58"/>
      <c r="CHQ58"/>
      <c r="CHR58"/>
      <c r="CHS58"/>
      <c r="CHT58"/>
      <c r="CHU58"/>
      <c r="CHV58"/>
      <c r="CHW58"/>
      <c r="CHX58"/>
      <c r="CHY58"/>
      <c r="CHZ58"/>
      <c r="CIA58"/>
      <c r="CIB58"/>
      <c r="CIC58"/>
      <c r="CID58"/>
      <c r="CIE58"/>
      <c r="CIF58"/>
      <c r="CIG58"/>
      <c r="CIH58"/>
      <c r="CII58"/>
      <c r="CIJ58"/>
      <c r="CIK58"/>
      <c r="CIL58"/>
      <c r="CIM58"/>
      <c r="CIN58"/>
      <c r="CIO58"/>
      <c r="CIP58"/>
      <c r="CIQ58"/>
      <c r="CIR58"/>
      <c r="CIS58"/>
      <c r="CIT58"/>
      <c r="CIU58"/>
      <c r="CIV58"/>
      <c r="CIW58"/>
      <c r="CIX58"/>
      <c r="CIY58"/>
      <c r="CIZ58"/>
      <c r="CJA58"/>
      <c r="CJB58"/>
      <c r="CJC58"/>
      <c r="CJD58"/>
      <c r="CJE58"/>
      <c r="CJF58"/>
      <c r="CJG58"/>
      <c r="CJH58"/>
      <c r="CJI58"/>
      <c r="CJJ58"/>
      <c r="CJK58"/>
      <c r="CJL58"/>
      <c r="CJM58"/>
      <c r="CJN58"/>
      <c r="CJO58"/>
      <c r="CJP58"/>
      <c r="CJQ58"/>
      <c r="CJR58"/>
      <c r="CJS58"/>
      <c r="CJT58"/>
      <c r="CJU58"/>
      <c r="CJV58"/>
      <c r="CJW58"/>
      <c r="CJX58"/>
      <c r="CJY58"/>
      <c r="CJZ58"/>
      <c r="CKA58"/>
      <c r="CKB58"/>
      <c r="CKC58"/>
      <c r="CKD58"/>
      <c r="CKE58"/>
      <c r="CKF58"/>
      <c r="CKG58"/>
      <c r="CKH58"/>
      <c r="CKI58"/>
      <c r="CKJ58"/>
      <c r="CKK58"/>
      <c r="CKL58"/>
      <c r="CKM58"/>
      <c r="CKN58"/>
      <c r="CKO58"/>
      <c r="CKP58"/>
      <c r="CKQ58"/>
      <c r="CKR58"/>
      <c r="CKS58"/>
      <c r="CKT58"/>
      <c r="CKU58"/>
      <c r="CKV58"/>
      <c r="CKW58"/>
      <c r="CKX58"/>
      <c r="CKY58"/>
      <c r="CKZ58"/>
      <c r="CLA58"/>
      <c r="CLB58"/>
      <c r="CLC58"/>
      <c r="CLD58"/>
      <c r="CLE58"/>
      <c r="CLF58"/>
      <c r="CLG58"/>
      <c r="CLH58"/>
      <c r="CLI58"/>
      <c r="CLJ58"/>
      <c r="CLK58"/>
      <c r="CLL58"/>
      <c r="CLM58"/>
      <c r="CLN58"/>
      <c r="CLO58"/>
      <c r="CLP58"/>
      <c r="CLQ58"/>
      <c r="CLR58"/>
      <c r="CLS58"/>
      <c r="CLT58"/>
      <c r="CLU58"/>
      <c r="CLV58"/>
      <c r="CLW58"/>
      <c r="CLX58"/>
      <c r="CLY58"/>
      <c r="CLZ58"/>
      <c r="CMA58"/>
      <c r="CMB58"/>
      <c r="CMC58"/>
      <c r="CMD58"/>
      <c r="CME58"/>
      <c r="CMF58"/>
      <c r="CMG58"/>
      <c r="CMH58"/>
      <c r="CMI58"/>
      <c r="CMJ58"/>
      <c r="CMK58"/>
      <c r="CML58"/>
      <c r="CMM58"/>
      <c r="CMN58"/>
      <c r="CMO58"/>
      <c r="CMP58"/>
      <c r="CMQ58"/>
      <c r="CMR58"/>
      <c r="CMS58"/>
      <c r="CMT58"/>
      <c r="CMU58"/>
      <c r="CMV58"/>
      <c r="CMW58"/>
      <c r="CMX58"/>
      <c r="CMY58"/>
      <c r="CMZ58"/>
      <c r="CNA58"/>
      <c r="CNB58"/>
      <c r="CNC58"/>
      <c r="CND58"/>
      <c r="CNE58"/>
      <c r="CNF58"/>
      <c r="CNG58"/>
      <c r="CNH58"/>
      <c r="CNI58"/>
      <c r="CNJ58"/>
      <c r="CNK58"/>
      <c r="CNL58"/>
      <c r="CNM58"/>
      <c r="CNN58"/>
      <c r="CNO58"/>
      <c r="CNP58"/>
      <c r="CNQ58"/>
      <c r="CNR58"/>
      <c r="CNS58"/>
      <c r="CNT58"/>
      <c r="CNU58"/>
      <c r="CNV58"/>
      <c r="CNW58"/>
      <c r="CNX58"/>
      <c r="CNY58"/>
      <c r="CNZ58"/>
      <c r="COA58"/>
      <c r="COB58"/>
      <c r="COC58"/>
      <c r="COD58"/>
      <c r="COE58"/>
      <c r="COF58"/>
      <c r="COG58"/>
      <c r="COH58"/>
      <c r="COI58"/>
      <c r="COJ58"/>
      <c r="COK58"/>
      <c r="COL58"/>
      <c r="COM58"/>
      <c r="CON58"/>
      <c r="COO58"/>
      <c r="COP58"/>
      <c r="COQ58"/>
      <c r="COR58"/>
      <c r="COS58"/>
      <c r="COT58"/>
      <c r="COU58"/>
      <c r="COV58"/>
      <c r="COW58"/>
      <c r="COX58"/>
      <c r="COY58"/>
      <c r="COZ58"/>
      <c r="CPA58"/>
      <c r="CPB58"/>
      <c r="CPC58"/>
      <c r="CPD58"/>
      <c r="CPE58"/>
      <c r="CPF58"/>
      <c r="CPG58"/>
      <c r="CPH58"/>
      <c r="CPI58"/>
      <c r="CPJ58"/>
      <c r="CPK58"/>
      <c r="CPL58"/>
      <c r="CPM58"/>
      <c r="CPN58"/>
      <c r="CPO58"/>
      <c r="CPP58"/>
      <c r="CPQ58"/>
      <c r="CPR58"/>
      <c r="CPS58"/>
      <c r="CPT58"/>
      <c r="CPU58"/>
      <c r="CPV58"/>
      <c r="CPW58"/>
      <c r="CPX58"/>
      <c r="CPY58"/>
      <c r="CPZ58"/>
      <c r="CQA58"/>
      <c r="CQB58"/>
      <c r="CQC58"/>
      <c r="CQD58"/>
      <c r="CQE58"/>
      <c r="CQF58"/>
      <c r="CQG58"/>
      <c r="CQH58"/>
      <c r="CQI58"/>
      <c r="CQJ58"/>
      <c r="CQK58"/>
      <c r="CQL58"/>
      <c r="CQM58"/>
      <c r="CQN58"/>
      <c r="CQO58"/>
      <c r="CQP58"/>
      <c r="CQQ58"/>
      <c r="CQR58"/>
      <c r="CQS58"/>
      <c r="CQT58"/>
      <c r="CQU58"/>
      <c r="CQV58"/>
      <c r="CQW58"/>
      <c r="CQX58"/>
      <c r="CQY58"/>
      <c r="CQZ58"/>
      <c r="CRA58"/>
      <c r="CRB58"/>
      <c r="CRC58"/>
      <c r="CRD58"/>
      <c r="CRE58"/>
      <c r="CRF58"/>
      <c r="CRG58"/>
      <c r="CRH58"/>
      <c r="CRI58"/>
      <c r="CRJ58"/>
      <c r="CRK58"/>
      <c r="CRL58"/>
      <c r="CRM58"/>
      <c r="CRN58"/>
      <c r="CRO58"/>
      <c r="CRP58"/>
      <c r="CRQ58"/>
      <c r="CRR58"/>
      <c r="CRS58"/>
      <c r="CRT58"/>
      <c r="CRU58"/>
      <c r="CRV58"/>
      <c r="CRW58"/>
      <c r="CRX58"/>
      <c r="CRY58"/>
      <c r="CRZ58"/>
      <c r="CSA58"/>
      <c r="CSB58"/>
      <c r="CSC58"/>
      <c r="CSD58"/>
      <c r="CSE58"/>
      <c r="CSF58"/>
      <c r="CSG58"/>
      <c r="CSH58"/>
      <c r="CSI58"/>
      <c r="CSJ58"/>
      <c r="CSK58"/>
      <c r="CSL58"/>
      <c r="CSM58"/>
      <c r="CSN58"/>
      <c r="CSO58"/>
      <c r="CSP58"/>
      <c r="CSQ58"/>
      <c r="CSR58"/>
      <c r="CSS58"/>
      <c r="CST58"/>
      <c r="CSU58"/>
      <c r="CSV58"/>
      <c r="CSW58"/>
      <c r="CSX58"/>
      <c r="CSY58"/>
      <c r="CSZ58"/>
      <c r="CTA58"/>
      <c r="CTB58"/>
      <c r="CTC58"/>
      <c r="CTD58"/>
      <c r="CTE58"/>
      <c r="CTF58"/>
      <c r="CTG58"/>
      <c r="CTH58"/>
      <c r="CTI58"/>
      <c r="CTJ58"/>
      <c r="CTK58"/>
      <c r="CTL58"/>
      <c r="CTM58"/>
      <c r="CTN58"/>
      <c r="CTO58"/>
      <c r="CTP58"/>
      <c r="CTQ58"/>
      <c r="CTR58"/>
      <c r="CTS58"/>
      <c r="CTT58"/>
      <c r="CTU58"/>
      <c r="CTV58"/>
      <c r="CTW58"/>
      <c r="CTX58"/>
      <c r="CTY58"/>
      <c r="CTZ58"/>
      <c r="CUA58"/>
      <c r="CUB58"/>
      <c r="CUC58"/>
      <c r="CUD58"/>
      <c r="CUE58"/>
      <c r="CUF58"/>
      <c r="CUG58"/>
      <c r="CUH58"/>
      <c r="CUI58"/>
      <c r="CUJ58"/>
      <c r="CUK58"/>
      <c r="CUL58"/>
      <c r="CUM58"/>
      <c r="CUN58"/>
      <c r="CUO58"/>
      <c r="CUP58"/>
      <c r="CUQ58"/>
      <c r="CUR58"/>
      <c r="CUS58"/>
      <c r="CUT58"/>
      <c r="CUU58"/>
      <c r="CUV58"/>
      <c r="CUW58"/>
      <c r="CUX58"/>
      <c r="CUY58"/>
      <c r="CUZ58"/>
      <c r="CVA58"/>
      <c r="CVB58"/>
      <c r="CVC58"/>
      <c r="CVD58"/>
      <c r="CVE58"/>
      <c r="CVF58"/>
      <c r="CVG58"/>
      <c r="CVH58"/>
      <c r="CVI58"/>
      <c r="CVJ58"/>
      <c r="CVK58"/>
      <c r="CVL58"/>
      <c r="CVM58"/>
      <c r="CVN58"/>
      <c r="CVO58"/>
      <c r="CVP58"/>
      <c r="CVQ58"/>
      <c r="CVR58"/>
      <c r="CVS58"/>
      <c r="CVT58"/>
      <c r="CVU58"/>
      <c r="CVV58"/>
      <c r="CVW58"/>
      <c r="CVX58"/>
      <c r="CVY58"/>
      <c r="CVZ58"/>
      <c r="CWA58"/>
      <c r="CWB58"/>
      <c r="CWC58"/>
      <c r="CWD58"/>
      <c r="CWE58"/>
      <c r="CWF58"/>
      <c r="CWG58"/>
      <c r="CWH58"/>
      <c r="CWI58"/>
      <c r="CWJ58"/>
      <c r="CWK58"/>
      <c r="CWL58"/>
      <c r="CWM58"/>
      <c r="CWN58"/>
      <c r="CWO58"/>
      <c r="CWP58"/>
      <c r="CWQ58"/>
      <c r="CWR58"/>
      <c r="CWS58"/>
      <c r="CWT58"/>
      <c r="CWU58"/>
      <c r="CWV58"/>
      <c r="CWW58"/>
      <c r="CWX58"/>
      <c r="CWY58"/>
      <c r="CWZ58"/>
      <c r="CXA58"/>
      <c r="CXB58"/>
      <c r="CXC58"/>
      <c r="CXD58"/>
      <c r="CXE58"/>
      <c r="CXF58"/>
      <c r="CXG58"/>
      <c r="CXH58"/>
      <c r="CXI58"/>
      <c r="CXJ58"/>
      <c r="CXK58"/>
      <c r="CXL58"/>
      <c r="CXM58"/>
      <c r="CXN58"/>
      <c r="CXO58"/>
      <c r="CXP58"/>
      <c r="CXQ58"/>
      <c r="CXR58"/>
      <c r="CXS58"/>
      <c r="CXT58"/>
      <c r="CXU58"/>
      <c r="CXV58"/>
      <c r="CXW58"/>
      <c r="CXX58"/>
      <c r="CXY58"/>
      <c r="CXZ58"/>
      <c r="CYA58"/>
      <c r="CYB58"/>
      <c r="CYC58"/>
      <c r="CYD58"/>
      <c r="CYE58"/>
      <c r="CYF58"/>
      <c r="CYG58"/>
      <c r="CYH58"/>
      <c r="CYI58"/>
      <c r="CYJ58"/>
      <c r="CYK58"/>
      <c r="CYL58"/>
      <c r="CYM58"/>
      <c r="CYN58"/>
      <c r="CYO58"/>
      <c r="CYP58"/>
      <c r="CYQ58"/>
      <c r="CYR58"/>
      <c r="CYS58"/>
      <c r="CYT58"/>
      <c r="CYU58"/>
      <c r="CYV58"/>
      <c r="CYW58"/>
      <c r="CYX58"/>
      <c r="CYY58"/>
      <c r="CYZ58"/>
      <c r="CZA58"/>
      <c r="CZB58"/>
      <c r="CZC58"/>
      <c r="CZD58"/>
      <c r="CZE58"/>
      <c r="CZF58"/>
      <c r="CZG58"/>
      <c r="CZH58"/>
      <c r="CZI58"/>
      <c r="CZJ58"/>
      <c r="CZK58"/>
      <c r="CZL58"/>
      <c r="CZM58"/>
      <c r="CZN58"/>
      <c r="CZO58"/>
      <c r="CZP58"/>
      <c r="CZQ58"/>
      <c r="CZR58"/>
      <c r="CZS58"/>
      <c r="CZT58"/>
      <c r="CZU58"/>
      <c r="CZV58"/>
      <c r="CZW58"/>
      <c r="CZX58"/>
      <c r="CZY58"/>
      <c r="CZZ58"/>
      <c r="DAA58"/>
      <c r="DAB58"/>
      <c r="DAC58"/>
      <c r="DAD58"/>
      <c r="DAE58"/>
      <c r="DAF58"/>
      <c r="DAG58"/>
      <c r="DAH58"/>
      <c r="DAI58"/>
      <c r="DAJ58"/>
      <c r="DAK58"/>
      <c r="DAL58"/>
      <c r="DAM58"/>
      <c r="DAN58"/>
      <c r="DAO58"/>
      <c r="DAP58"/>
      <c r="DAQ58"/>
      <c r="DAR58"/>
      <c r="DAS58"/>
      <c r="DAT58"/>
      <c r="DAU58"/>
      <c r="DAV58"/>
      <c r="DAW58"/>
      <c r="DAX58"/>
      <c r="DAY58"/>
      <c r="DAZ58"/>
      <c r="DBA58"/>
      <c r="DBB58"/>
      <c r="DBC58"/>
      <c r="DBD58"/>
      <c r="DBE58"/>
      <c r="DBF58"/>
      <c r="DBG58"/>
      <c r="DBH58"/>
      <c r="DBI58"/>
      <c r="DBJ58"/>
      <c r="DBK58"/>
      <c r="DBL58"/>
      <c r="DBM58"/>
      <c r="DBN58"/>
      <c r="DBO58"/>
      <c r="DBP58"/>
      <c r="DBQ58"/>
      <c r="DBR58"/>
      <c r="DBS58"/>
      <c r="DBT58"/>
      <c r="DBU58"/>
      <c r="DBV58"/>
      <c r="DBW58"/>
      <c r="DBX58"/>
      <c r="DBY58"/>
      <c r="DBZ58"/>
      <c r="DCA58"/>
      <c r="DCB58"/>
      <c r="DCC58"/>
      <c r="DCD58"/>
      <c r="DCE58"/>
      <c r="DCF58"/>
      <c r="DCG58"/>
      <c r="DCH58"/>
      <c r="DCI58"/>
      <c r="DCJ58"/>
      <c r="DCK58"/>
      <c r="DCL58"/>
      <c r="DCM58"/>
      <c r="DCN58"/>
      <c r="DCO58"/>
      <c r="DCP58"/>
      <c r="DCQ58"/>
      <c r="DCR58"/>
      <c r="DCS58"/>
      <c r="DCT58"/>
      <c r="DCU58"/>
      <c r="DCV58"/>
      <c r="DCW58"/>
      <c r="DCX58"/>
      <c r="DCY58"/>
      <c r="DCZ58"/>
      <c r="DDA58"/>
      <c r="DDB58"/>
      <c r="DDC58"/>
      <c r="DDD58"/>
      <c r="DDE58"/>
      <c r="DDF58"/>
      <c r="DDG58"/>
      <c r="DDH58"/>
      <c r="DDI58"/>
      <c r="DDJ58"/>
      <c r="DDK58"/>
      <c r="DDL58"/>
      <c r="DDM58"/>
      <c r="DDN58"/>
      <c r="DDO58"/>
      <c r="DDP58"/>
      <c r="DDQ58"/>
      <c r="DDR58"/>
      <c r="DDS58"/>
      <c r="DDT58"/>
      <c r="DDU58"/>
      <c r="DDV58"/>
      <c r="DDW58"/>
      <c r="DDX58"/>
      <c r="DDY58"/>
      <c r="DDZ58"/>
      <c r="DEA58"/>
      <c r="DEB58"/>
      <c r="DEC58"/>
      <c r="DED58"/>
      <c r="DEE58"/>
      <c r="DEF58"/>
      <c r="DEG58"/>
      <c r="DEH58"/>
      <c r="DEI58"/>
      <c r="DEJ58"/>
      <c r="DEK58"/>
      <c r="DEL58"/>
      <c r="DEM58"/>
      <c r="DEN58"/>
      <c r="DEO58"/>
      <c r="DEP58"/>
      <c r="DEQ58"/>
      <c r="DER58"/>
      <c r="DES58"/>
      <c r="DET58"/>
      <c r="DEU58"/>
      <c r="DEV58"/>
      <c r="DEW58"/>
      <c r="DEX58"/>
      <c r="DEY58"/>
      <c r="DEZ58"/>
      <c r="DFA58"/>
      <c r="DFB58"/>
      <c r="DFC58"/>
      <c r="DFD58"/>
      <c r="DFE58"/>
      <c r="DFF58"/>
      <c r="DFG58"/>
      <c r="DFH58"/>
      <c r="DFI58"/>
      <c r="DFJ58"/>
      <c r="DFK58"/>
      <c r="DFL58"/>
      <c r="DFM58"/>
      <c r="DFN58"/>
      <c r="DFO58"/>
      <c r="DFP58"/>
      <c r="DFQ58"/>
      <c r="DFR58"/>
      <c r="DFS58"/>
      <c r="DFT58"/>
      <c r="DFU58"/>
      <c r="DFV58"/>
      <c r="DFW58"/>
      <c r="DFX58"/>
      <c r="DFY58"/>
      <c r="DFZ58"/>
      <c r="DGA58"/>
      <c r="DGB58"/>
      <c r="DGC58"/>
      <c r="DGD58"/>
      <c r="DGE58"/>
      <c r="DGF58"/>
      <c r="DGG58"/>
      <c r="DGH58"/>
      <c r="DGI58"/>
      <c r="DGJ58"/>
      <c r="DGK58"/>
      <c r="DGL58"/>
      <c r="DGM58"/>
      <c r="DGN58"/>
      <c r="DGO58"/>
      <c r="DGP58"/>
      <c r="DGQ58"/>
      <c r="DGR58"/>
      <c r="DGS58"/>
      <c r="DGT58"/>
      <c r="DGU58"/>
      <c r="DGV58"/>
      <c r="DGW58"/>
      <c r="DGX58"/>
      <c r="DGY58"/>
      <c r="DGZ58"/>
      <c r="DHA58"/>
      <c r="DHB58"/>
      <c r="DHC58"/>
      <c r="DHD58"/>
      <c r="DHE58"/>
      <c r="DHF58"/>
      <c r="DHG58"/>
      <c r="DHH58"/>
      <c r="DHI58"/>
      <c r="DHJ58"/>
      <c r="DHK58"/>
      <c r="DHL58"/>
      <c r="DHM58"/>
      <c r="DHN58"/>
      <c r="DHO58"/>
      <c r="DHP58"/>
      <c r="DHQ58"/>
      <c r="DHR58"/>
      <c r="DHS58"/>
      <c r="DHT58"/>
      <c r="DHU58"/>
      <c r="DHV58"/>
      <c r="DHW58"/>
      <c r="DHX58"/>
      <c r="DHY58"/>
      <c r="DHZ58"/>
      <c r="DIA58"/>
      <c r="DIB58"/>
      <c r="DIC58"/>
      <c r="DID58"/>
      <c r="DIE58"/>
      <c r="DIF58"/>
      <c r="DIG58"/>
      <c r="DIH58"/>
      <c r="DII58"/>
      <c r="DIJ58"/>
      <c r="DIK58"/>
      <c r="DIL58"/>
      <c r="DIM58"/>
      <c r="DIN58"/>
      <c r="DIO58"/>
      <c r="DIP58"/>
      <c r="DIQ58"/>
      <c r="DIR58"/>
      <c r="DIS58"/>
      <c r="DIT58"/>
      <c r="DIU58"/>
      <c r="DIV58"/>
      <c r="DIW58"/>
      <c r="DIX58"/>
      <c r="DIY58"/>
      <c r="DIZ58"/>
      <c r="DJA58"/>
      <c r="DJB58"/>
      <c r="DJC58"/>
      <c r="DJD58"/>
      <c r="DJE58"/>
      <c r="DJF58"/>
      <c r="DJG58"/>
      <c r="DJH58"/>
      <c r="DJI58"/>
      <c r="DJJ58"/>
      <c r="DJK58"/>
      <c r="DJL58"/>
      <c r="DJM58"/>
      <c r="DJN58"/>
      <c r="DJO58"/>
      <c r="DJP58"/>
      <c r="DJQ58"/>
      <c r="DJR58"/>
      <c r="DJS58"/>
      <c r="DJT58"/>
      <c r="DJU58"/>
      <c r="DJV58"/>
      <c r="DJW58"/>
      <c r="DJX58"/>
      <c r="DJY58"/>
      <c r="DJZ58"/>
      <c r="DKA58"/>
      <c r="DKB58"/>
      <c r="DKC58"/>
      <c r="DKD58"/>
      <c r="DKE58"/>
      <c r="DKF58"/>
      <c r="DKG58"/>
      <c r="DKH58"/>
      <c r="DKI58"/>
      <c r="DKJ58"/>
      <c r="DKK58"/>
      <c r="DKL58"/>
      <c r="DKM58"/>
      <c r="DKN58"/>
      <c r="DKO58"/>
      <c r="DKP58"/>
      <c r="DKQ58"/>
      <c r="DKR58"/>
      <c r="DKS58"/>
      <c r="DKT58"/>
      <c r="DKU58"/>
      <c r="DKV58"/>
      <c r="DKW58"/>
      <c r="DKX58"/>
      <c r="DKY58"/>
      <c r="DKZ58"/>
      <c r="DLA58"/>
      <c r="DLB58"/>
      <c r="DLC58"/>
      <c r="DLD58"/>
      <c r="DLE58"/>
      <c r="DLF58"/>
      <c r="DLG58"/>
      <c r="DLH58"/>
      <c r="DLI58"/>
      <c r="DLJ58"/>
      <c r="DLK58"/>
      <c r="DLL58"/>
      <c r="DLM58"/>
      <c r="DLN58"/>
      <c r="DLO58"/>
      <c r="DLP58"/>
      <c r="DLQ58"/>
      <c r="DLR58"/>
      <c r="DLS58"/>
      <c r="DLT58"/>
      <c r="DLU58"/>
      <c r="DLV58"/>
      <c r="DLW58"/>
      <c r="DLX58"/>
      <c r="DLY58"/>
      <c r="DLZ58"/>
      <c r="DMA58"/>
      <c r="DMB58"/>
      <c r="DMC58"/>
      <c r="DMD58"/>
      <c r="DME58"/>
      <c r="DMF58"/>
      <c r="DMG58"/>
      <c r="DMH58"/>
      <c r="DMI58"/>
      <c r="DMJ58"/>
      <c r="DMK58"/>
      <c r="DML58"/>
      <c r="DMM58"/>
      <c r="DMN58"/>
      <c r="DMO58"/>
      <c r="DMP58"/>
      <c r="DMQ58"/>
      <c r="DMR58"/>
      <c r="DMS58"/>
      <c r="DMT58"/>
      <c r="DMU58"/>
      <c r="DMV58"/>
      <c r="DMW58"/>
      <c r="DMX58"/>
      <c r="DMY58"/>
      <c r="DMZ58"/>
      <c r="DNA58"/>
      <c r="DNB58"/>
      <c r="DNC58"/>
      <c r="DND58"/>
      <c r="DNE58"/>
      <c r="DNF58"/>
      <c r="DNG58"/>
      <c r="DNH58"/>
      <c r="DNI58"/>
      <c r="DNJ58"/>
      <c r="DNK58"/>
      <c r="DNL58"/>
      <c r="DNM58"/>
      <c r="DNN58"/>
      <c r="DNO58"/>
      <c r="DNP58"/>
      <c r="DNQ58"/>
      <c r="DNR58"/>
      <c r="DNS58"/>
      <c r="DNT58"/>
      <c r="DNU58"/>
      <c r="DNV58"/>
      <c r="DNW58"/>
      <c r="DNX58"/>
      <c r="DNY58"/>
      <c r="DNZ58"/>
      <c r="DOA58"/>
      <c r="DOB58"/>
      <c r="DOC58"/>
      <c r="DOD58"/>
      <c r="DOE58"/>
      <c r="DOF58"/>
      <c r="DOG58"/>
      <c r="DOH58"/>
      <c r="DOI58"/>
      <c r="DOJ58"/>
      <c r="DOK58"/>
      <c r="DOL58"/>
      <c r="DOM58"/>
      <c r="DON58"/>
      <c r="DOO58"/>
      <c r="DOP58"/>
      <c r="DOQ58"/>
      <c r="DOR58"/>
      <c r="DOS58"/>
      <c r="DOT58"/>
      <c r="DOU58"/>
      <c r="DOV58"/>
      <c r="DOW58"/>
      <c r="DOX58"/>
      <c r="DOY58"/>
      <c r="DOZ58"/>
      <c r="DPA58"/>
      <c r="DPB58"/>
      <c r="DPC58"/>
      <c r="DPD58"/>
      <c r="DPE58"/>
      <c r="DPF58"/>
      <c r="DPG58"/>
      <c r="DPH58"/>
      <c r="DPI58"/>
      <c r="DPJ58"/>
      <c r="DPK58"/>
      <c r="DPL58"/>
      <c r="DPM58"/>
      <c r="DPN58"/>
      <c r="DPO58"/>
      <c r="DPP58"/>
      <c r="DPQ58"/>
      <c r="DPR58"/>
      <c r="DPS58"/>
      <c r="DPT58"/>
      <c r="DPU58"/>
      <c r="DPV58"/>
      <c r="DPW58"/>
      <c r="DPX58"/>
      <c r="DPY58"/>
      <c r="DPZ58"/>
      <c r="DQA58"/>
      <c r="DQB58"/>
      <c r="DQC58"/>
      <c r="DQD58"/>
      <c r="DQE58"/>
      <c r="DQF58"/>
      <c r="DQG58"/>
      <c r="DQH58"/>
      <c r="DQI58"/>
      <c r="DQJ58"/>
      <c r="DQK58"/>
      <c r="DQL58"/>
      <c r="DQM58"/>
      <c r="DQN58"/>
      <c r="DQO58"/>
      <c r="DQP58"/>
      <c r="DQQ58"/>
      <c r="DQR58"/>
      <c r="DQS58"/>
      <c r="DQT58"/>
      <c r="DQU58"/>
      <c r="DQV58"/>
      <c r="DQW58"/>
      <c r="DQX58"/>
      <c r="DQY58"/>
      <c r="DQZ58"/>
      <c r="DRA58"/>
      <c r="DRB58"/>
      <c r="DRC58"/>
      <c r="DRD58"/>
      <c r="DRE58"/>
      <c r="DRF58"/>
      <c r="DRG58"/>
      <c r="DRH58"/>
      <c r="DRI58"/>
      <c r="DRJ58"/>
      <c r="DRK58"/>
      <c r="DRL58"/>
      <c r="DRM58"/>
      <c r="DRN58"/>
      <c r="DRO58"/>
      <c r="DRP58"/>
      <c r="DRQ58"/>
      <c r="DRR58"/>
      <c r="DRS58"/>
      <c r="DRT58"/>
      <c r="DRU58"/>
      <c r="DRV58"/>
      <c r="DRW58"/>
      <c r="DRX58"/>
      <c r="DRY58"/>
      <c r="DRZ58"/>
      <c r="DSA58"/>
      <c r="DSB58"/>
      <c r="DSC58"/>
      <c r="DSD58"/>
      <c r="DSE58"/>
      <c r="DSF58"/>
      <c r="DSG58"/>
      <c r="DSH58"/>
      <c r="DSI58"/>
      <c r="DSJ58"/>
      <c r="DSK58"/>
      <c r="DSL58"/>
      <c r="DSM58"/>
      <c r="DSN58"/>
      <c r="DSO58"/>
      <c r="DSP58"/>
      <c r="DSQ58"/>
      <c r="DSR58"/>
      <c r="DSS58"/>
      <c r="DST58"/>
      <c r="DSU58"/>
      <c r="DSV58"/>
      <c r="DSW58"/>
      <c r="DSX58"/>
      <c r="DSY58"/>
      <c r="DSZ58"/>
      <c r="DTA58"/>
      <c r="DTB58"/>
      <c r="DTC58"/>
      <c r="DTD58"/>
      <c r="DTE58"/>
      <c r="DTF58"/>
      <c r="DTG58"/>
      <c r="DTH58"/>
      <c r="DTI58"/>
      <c r="DTJ58"/>
      <c r="DTK58"/>
      <c r="DTL58"/>
      <c r="DTM58"/>
      <c r="DTN58"/>
      <c r="DTO58"/>
      <c r="DTP58"/>
      <c r="DTQ58"/>
      <c r="DTR58"/>
      <c r="DTS58"/>
      <c r="DTT58"/>
      <c r="DTU58"/>
      <c r="DTV58"/>
      <c r="DTW58"/>
      <c r="DTX58"/>
      <c r="DTY58"/>
      <c r="DTZ58"/>
      <c r="DUA58"/>
      <c r="DUB58"/>
      <c r="DUC58"/>
      <c r="DUD58"/>
      <c r="DUE58"/>
      <c r="DUF58"/>
      <c r="DUG58"/>
      <c r="DUH58"/>
      <c r="DUI58"/>
      <c r="DUJ58"/>
      <c r="DUK58"/>
      <c r="DUL58"/>
      <c r="DUM58"/>
      <c r="DUN58"/>
      <c r="DUO58"/>
      <c r="DUP58"/>
      <c r="DUQ58"/>
      <c r="DUR58"/>
      <c r="DUS58"/>
      <c r="DUT58"/>
      <c r="DUU58"/>
      <c r="DUV58"/>
      <c r="DUW58"/>
      <c r="DUX58"/>
      <c r="DUY58"/>
      <c r="DUZ58"/>
      <c r="DVA58"/>
      <c r="DVB58"/>
      <c r="DVC58"/>
      <c r="DVD58"/>
      <c r="DVE58"/>
      <c r="DVF58"/>
      <c r="DVG58"/>
      <c r="DVH58"/>
      <c r="DVI58"/>
      <c r="DVJ58"/>
      <c r="DVK58"/>
      <c r="DVL58"/>
      <c r="DVM58"/>
      <c r="DVN58"/>
      <c r="DVO58"/>
      <c r="DVP58"/>
      <c r="DVQ58"/>
      <c r="DVR58"/>
      <c r="DVS58"/>
      <c r="DVT58"/>
      <c r="DVU58"/>
      <c r="DVV58"/>
      <c r="DVW58"/>
      <c r="DVX58"/>
      <c r="DVY58"/>
      <c r="DVZ58"/>
      <c r="DWA58"/>
      <c r="DWB58"/>
      <c r="DWC58"/>
      <c r="DWD58"/>
      <c r="DWE58"/>
      <c r="DWF58"/>
      <c r="DWG58"/>
      <c r="DWH58"/>
      <c r="DWI58"/>
      <c r="DWJ58"/>
      <c r="DWK58"/>
      <c r="DWL58"/>
      <c r="DWM58"/>
      <c r="DWN58"/>
      <c r="DWO58"/>
      <c r="DWP58"/>
      <c r="DWQ58"/>
      <c r="DWR58"/>
      <c r="DWS58"/>
      <c r="DWT58"/>
      <c r="DWU58"/>
      <c r="DWV58"/>
      <c r="DWW58"/>
      <c r="DWX58"/>
      <c r="DWY58"/>
      <c r="DWZ58"/>
      <c r="DXA58"/>
      <c r="DXB58"/>
      <c r="DXC58"/>
      <c r="DXD58"/>
      <c r="DXE58"/>
      <c r="DXF58"/>
      <c r="DXG58"/>
      <c r="DXH58"/>
      <c r="DXI58"/>
      <c r="DXJ58"/>
      <c r="DXK58"/>
      <c r="DXL58"/>
      <c r="DXM58"/>
      <c r="DXN58"/>
      <c r="DXO58"/>
      <c r="DXP58"/>
      <c r="DXQ58"/>
      <c r="DXR58"/>
      <c r="DXS58"/>
      <c r="DXT58"/>
      <c r="DXU58"/>
      <c r="DXV58"/>
      <c r="DXW58"/>
      <c r="DXX58"/>
      <c r="DXY58"/>
      <c r="DXZ58"/>
      <c r="DYA58"/>
      <c r="DYB58"/>
      <c r="DYC58"/>
      <c r="DYD58"/>
      <c r="DYE58"/>
      <c r="DYF58"/>
      <c r="DYG58"/>
      <c r="DYH58"/>
      <c r="DYI58"/>
      <c r="DYJ58"/>
      <c r="DYK58"/>
      <c r="DYL58"/>
      <c r="DYM58"/>
      <c r="DYN58"/>
      <c r="DYO58"/>
      <c r="DYP58"/>
      <c r="DYQ58"/>
      <c r="DYR58"/>
      <c r="DYS58"/>
      <c r="DYT58"/>
      <c r="DYU58"/>
      <c r="DYV58"/>
      <c r="DYW58"/>
      <c r="DYX58"/>
      <c r="DYY58"/>
      <c r="DYZ58"/>
      <c r="DZA58"/>
      <c r="DZB58"/>
      <c r="DZC58"/>
      <c r="DZD58"/>
      <c r="DZE58"/>
      <c r="DZF58"/>
      <c r="DZG58"/>
      <c r="DZH58"/>
      <c r="DZI58"/>
      <c r="DZJ58"/>
      <c r="DZK58"/>
      <c r="DZL58"/>
      <c r="DZM58"/>
      <c r="DZN58"/>
      <c r="DZO58"/>
      <c r="DZP58"/>
      <c r="DZQ58"/>
      <c r="DZR58"/>
      <c r="DZS58"/>
      <c r="DZT58"/>
      <c r="DZU58"/>
      <c r="DZV58"/>
      <c r="DZW58"/>
      <c r="DZX58"/>
      <c r="DZY58"/>
      <c r="DZZ58"/>
      <c r="EAA58"/>
      <c r="EAB58"/>
      <c r="EAC58"/>
      <c r="EAD58"/>
      <c r="EAE58"/>
      <c r="EAF58"/>
      <c r="EAG58"/>
      <c r="EAH58"/>
      <c r="EAI58"/>
      <c r="EAJ58"/>
      <c r="EAK58"/>
      <c r="EAL58"/>
      <c r="EAM58"/>
      <c r="EAN58"/>
      <c r="EAO58"/>
      <c r="EAP58"/>
      <c r="EAQ58"/>
      <c r="EAR58"/>
      <c r="EAS58"/>
      <c r="EAT58"/>
      <c r="EAU58"/>
      <c r="EAV58"/>
      <c r="EAW58"/>
      <c r="EAX58"/>
      <c r="EAY58"/>
      <c r="EAZ58"/>
      <c r="EBA58"/>
      <c r="EBB58"/>
      <c r="EBC58"/>
      <c r="EBD58"/>
      <c r="EBE58"/>
      <c r="EBF58"/>
      <c r="EBG58"/>
      <c r="EBH58"/>
      <c r="EBI58"/>
      <c r="EBJ58"/>
      <c r="EBK58"/>
      <c r="EBL58"/>
      <c r="EBM58"/>
      <c r="EBN58"/>
      <c r="EBO58"/>
      <c r="EBP58"/>
      <c r="EBQ58"/>
      <c r="EBR58"/>
      <c r="EBS58"/>
      <c r="EBT58"/>
      <c r="EBU58"/>
      <c r="EBV58"/>
      <c r="EBW58"/>
      <c r="EBX58"/>
      <c r="EBY58"/>
      <c r="EBZ58"/>
      <c r="ECA58"/>
      <c r="ECB58"/>
      <c r="ECC58"/>
      <c r="ECD58"/>
      <c r="ECE58"/>
      <c r="ECF58"/>
      <c r="ECG58"/>
      <c r="ECH58"/>
      <c r="ECI58"/>
      <c r="ECJ58"/>
      <c r="ECK58"/>
      <c r="ECL58"/>
      <c r="ECM58"/>
      <c r="ECN58"/>
      <c r="ECO58"/>
      <c r="ECP58"/>
      <c r="ECQ58"/>
      <c r="ECR58"/>
      <c r="ECS58"/>
      <c r="ECT58"/>
      <c r="ECU58"/>
      <c r="ECV58"/>
      <c r="ECW58"/>
      <c r="ECX58"/>
      <c r="ECY58"/>
      <c r="ECZ58"/>
      <c r="EDA58"/>
      <c r="EDB58"/>
      <c r="EDC58"/>
      <c r="EDD58"/>
      <c r="EDE58"/>
      <c r="EDF58"/>
      <c r="EDG58"/>
      <c r="EDH58"/>
      <c r="EDI58"/>
      <c r="EDJ58"/>
      <c r="EDK58"/>
      <c r="EDL58"/>
      <c r="EDM58"/>
      <c r="EDN58"/>
      <c r="EDO58"/>
      <c r="EDP58"/>
      <c r="EDQ58"/>
      <c r="EDR58"/>
      <c r="EDS58"/>
      <c r="EDT58"/>
      <c r="EDU58"/>
      <c r="EDV58"/>
      <c r="EDW58"/>
      <c r="EDX58"/>
      <c r="EDY58"/>
      <c r="EDZ58"/>
      <c r="EEA58"/>
      <c r="EEB58"/>
      <c r="EEC58"/>
      <c r="EED58"/>
      <c r="EEE58"/>
      <c r="EEF58"/>
      <c r="EEG58"/>
      <c r="EEH58"/>
      <c r="EEI58"/>
      <c r="EEJ58"/>
      <c r="EEK58"/>
      <c r="EEL58"/>
      <c r="EEM58"/>
      <c r="EEN58"/>
      <c r="EEO58"/>
      <c r="EEP58"/>
      <c r="EEQ58"/>
      <c r="EER58"/>
      <c r="EES58"/>
      <c r="EET58"/>
      <c r="EEU58"/>
      <c r="EEV58"/>
      <c r="EEW58"/>
      <c r="EEX58"/>
      <c r="EEY58"/>
      <c r="EEZ58"/>
      <c r="EFA58"/>
      <c r="EFB58"/>
      <c r="EFC58"/>
      <c r="EFD58"/>
      <c r="EFE58"/>
      <c r="EFF58"/>
      <c r="EFG58"/>
      <c r="EFH58"/>
      <c r="EFI58"/>
      <c r="EFJ58"/>
      <c r="EFK58"/>
      <c r="EFL58"/>
      <c r="EFM58"/>
      <c r="EFN58"/>
      <c r="EFO58"/>
      <c r="EFP58"/>
      <c r="EFQ58"/>
      <c r="EFR58"/>
      <c r="EFS58"/>
      <c r="EFT58"/>
      <c r="EFU58"/>
      <c r="EFV58"/>
      <c r="EFW58"/>
      <c r="EFX58"/>
      <c r="EFY58"/>
      <c r="EFZ58"/>
      <c r="EGA58"/>
      <c r="EGB58"/>
      <c r="EGC58"/>
      <c r="EGD58"/>
      <c r="EGE58"/>
      <c r="EGF58"/>
      <c r="EGG58"/>
      <c r="EGH58"/>
      <c r="EGI58"/>
      <c r="EGJ58"/>
      <c r="EGK58"/>
      <c r="EGL58"/>
      <c r="EGM58"/>
      <c r="EGN58"/>
      <c r="EGO58"/>
      <c r="EGP58"/>
      <c r="EGQ58"/>
      <c r="EGR58"/>
      <c r="EGS58"/>
      <c r="EGT58"/>
      <c r="EGU58"/>
      <c r="EGV58"/>
      <c r="EGW58"/>
      <c r="EGX58"/>
      <c r="EGY58"/>
      <c r="EGZ58"/>
      <c r="EHA58"/>
      <c r="EHB58"/>
      <c r="EHC58"/>
      <c r="EHD58"/>
      <c r="EHE58"/>
      <c r="EHF58"/>
      <c r="EHG58"/>
      <c r="EHH58"/>
      <c r="EHI58"/>
      <c r="EHJ58"/>
      <c r="EHK58"/>
      <c r="EHL58"/>
      <c r="EHM58"/>
      <c r="EHN58"/>
      <c r="EHO58"/>
      <c r="EHP58"/>
      <c r="EHQ58"/>
      <c r="EHR58"/>
      <c r="EHS58"/>
      <c r="EHT58"/>
      <c r="EHU58"/>
      <c r="EHV58"/>
      <c r="EHW58"/>
      <c r="EHX58"/>
      <c r="EHY58"/>
      <c r="EHZ58"/>
      <c r="EIA58"/>
      <c r="EIB58"/>
      <c r="EIC58"/>
      <c r="EID58"/>
      <c r="EIE58"/>
      <c r="EIF58"/>
      <c r="EIG58"/>
      <c r="EIH58"/>
      <c r="EII58"/>
      <c r="EIJ58"/>
      <c r="EIK58"/>
      <c r="EIL58"/>
      <c r="EIM58"/>
      <c r="EIN58"/>
      <c r="EIO58"/>
      <c r="EIP58"/>
      <c r="EIQ58"/>
      <c r="EIR58"/>
      <c r="EIS58"/>
      <c r="EIT58"/>
      <c r="EIU58"/>
      <c r="EIV58"/>
      <c r="EIW58"/>
      <c r="EIX58"/>
      <c r="EIY58"/>
      <c r="EIZ58"/>
      <c r="EJA58"/>
      <c r="EJB58"/>
      <c r="EJC58"/>
      <c r="EJD58"/>
      <c r="EJE58"/>
      <c r="EJF58"/>
      <c r="EJG58"/>
      <c r="EJH58"/>
      <c r="EJI58"/>
      <c r="EJJ58"/>
      <c r="EJK58"/>
      <c r="EJL58"/>
      <c r="EJM58"/>
      <c r="EJN58"/>
      <c r="EJO58"/>
      <c r="EJP58"/>
      <c r="EJQ58"/>
      <c r="EJR58"/>
      <c r="EJS58"/>
      <c r="EJT58"/>
      <c r="EJU58"/>
      <c r="EJV58"/>
      <c r="EJW58"/>
      <c r="EJX58"/>
      <c r="EJY58"/>
      <c r="EJZ58"/>
      <c r="EKA58"/>
      <c r="EKB58"/>
      <c r="EKC58"/>
      <c r="EKD58"/>
      <c r="EKE58"/>
      <c r="EKF58"/>
      <c r="EKG58"/>
      <c r="EKH58"/>
      <c r="EKI58"/>
      <c r="EKJ58"/>
      <c r="EKK58"/>
      <c r="EKL58"/>
      <c r="EKM58"/>
      <c r="EKN58"/>
      <c r="EKO58"/>
      <c r="EKP58"/>
      <c r="EKQ58"/>
      <c r="EKR58"/>
      <c r="EKS58"/>
      <c r="EKT58"/>
      <c r="EKU58"/>
      <c r="EKV58"/>
      <c r="EKW58"/>
      <c r="EKX58"/>
      <c r="EKY58"/>
      <c r="EKZ58"/>
      <c r="ELA58"/>
      <c r="ELB58"/>
      <c r="ELC58"/>
      <c r="ELD58"/>
      <c r="ELE58"/>
      <c r="ELF58"/>
      <c r="ELG58"/>
      <c r="ELH58"/>
      <c r="ELI58"/>
      <c r="ELJ58"/>
      <c r="ELK58"/>
      <c r="ELL58"/>
      <c r="ELM58"/>
      <c r="ELN58"/>
      <c r="ELO58"/>
      <c r="ELP58"/>
      <c r="ELQ58"/>
      <c r="ELR58"/>
      <c r="ELS58"/>
      <c r="ELT58"/>
      <c r="ELU58"/>
      <c r="ELV58"/>
      <c r="ELW58"/>
      <c r="ELX58"/>
      <c r="ELY58"/>
      <c r="ELZ58"/>
      <c r="EMA58"/>
      <c r="EMB58"/>
      <c r="EMC58"/>
      <c r="EMD58"/>
      <c r="EME58"/>
      <c r="EMF58"/>
      <c r="EMG58"/>
      <c r="EMH58"/>
      <c r="EMI58"/>
      <c r="EMJ58"/>
      <c r="EMK58"/>
      <c r="EML58"/>
      <c r="EMM58"/>
      <c r="EMN58"/>
      <c r="EMO58"/>
      <c r="EMP58"/>
      <c r="EMQ58"/>
      <c r="EMR58"/>
      <c r="EMS58"/>
      <c r="EMT58"/>
      <c r="EMU58"/>
      <c r="EMV58"/>
      <c r="EMW58"/>
      <c r="EMX58"/>
      <c r="EMY58"/>
      <c r="EMZ58"/>
      <c r="ENA58"/>
      <c r="ENB58"/>
      <c r="ENC58"/>
      <c r="END58"/>
      <c r="ENE58"/>
      <c r="ENF58"/>
      <c r="ENG58"/>
      <c r="ENH58"/>
      <c r="ENI58"/>
      <c r="ENJ58"/>
      <c r="ENK58"/>
      <c r="ENL58"/>
      <c r="ENM58"/>
      <c r="ENN58"/>
      <c r="ENO58"/>
      <c r="ENP58"/>
      <c r="ENQ58"/>
      <c r="ENR58"/>
      <c r="ENS58"/>
      <c r="ENT58"/>
      <c r="ENU58"/>
      <c r="ENV58"/>
      <c r="ENW58"/>
      <c r="ENX58"/>
      <c r="ENY58"/>
      <c r="ENZ58"/>
      <c r="EOA58"/>
      <c r="EOB58"/>
      <c r="EOC58"/>
      <c r="EOD58"/>
      <c r="EOE58"/>
      <c r="EOF58"/>
      <c r="EOG58"/>
      <c r="EOH58"/>
      <c r="EOI58"/>
      <c r="EOJ58"/>
      <c r="EOK58"/>
      <c r="EOL58"/>
      <c r="EOM58"/>
      <c r="EON58"/>
      <c r="EOO58"/>
      <c r="EOP58"/>
      <c r="EOQ58"/>
      <c r="EOR58"/>
      <c r="EOS58"/>
      <c r="EOT58"/>
      <c r="EOU58"/>
      <c r="EOV58"/>
      <c r="EOW58"/>
      <c r="EOX58"/>
      <c r="EOY58"/>
      <c r="EOZ58"/>
      <c r="EPA58"/>
      <c r="EPB58"/>
      <c r="EPC58"/>
      <c r="EPD58"/>
      <c r="EPE58"/>
      <c r="EPF58"/>
      <c r="EPG58"/>
      <c r="EPH58"/>
      <c r="EPI58"/>
      <c r="EPJ58"/>
      <c r="EPK58"/>
      <c r="EPL58"/>
      <c r="EPM58"/>
      <c r="EPN58"/>
      <c r="EPO58"/>
      <c r="EPP58"/>
      <c r="EPQ58"/>
      <c r="EPR58"/>
      <c r="EPS58"/>
      <c r="EPT58"/>
      <c r="EPU58"/>
      <c r="EPV58"/>
      <c r="EPW58"/>
      <c r="EPX58"/>
      <c r="EPY58"/>
      <c r="EPZ58"/>
      <c r="EQA58"/>
      <c r="EQB58"/>
      <c r="EQC58"/>
      <c r="EQD58"/>
      <c r="EQE58"/>
      <c r="EQF58"/>
      <c r="EQG58"/>
      <c r="EQH58"/>
      <c r="EQI58"/>
      <c r="EQJ58"/>
      <c r="EQK58"/>
      <c r="EQL58"/>
      <c r="EQM58"/>
      <c r="EQN58"/>
      <c r="EQO58"/>
      <c r="EQP58"/>
      <c r="EQQ58"/>
      <c r="EQR58"/>
      <c r="EQS58"/>
      <c r="EQT58"/>
      <c r="EQU58"/>
      <c r="EQV58"/>
      <c r="EQW58"/>
      <c r="EQX58"/>
      <c r="EQY58"/>
      <c r="EQZ58"/>
      <c r="ERA58"/>
      <c r="ERB58"/>
      <c r="ERC58"/>
      <c r="ERD58"/>
      <c r="ERE58"/>
      <c r="ERF58"/>
      <c r="ERG58"/>
      <c r="ERH58"/>
      <c r="ERI58"/>
      <c r="ERJ58"/>
      <c r="ERK58"/>
      <c r="ERL58"/>
      <c r="ERM58"/>
      <c r="ERN58"/>
      <c r="ERO58"/>
      <c r="ERP58"/>
      <c r="ERQ58"/>
      <c r="ERR58"/>
      <c r="ERS58"/>
      <c r="ERT58"/>
      <c r="ERU58"/>
      <c r="ERV58"/>
      <c r="ERW58"/>
      <c r="ERX58"/>
      <c r="ERY58"/>
      <c r="ERZ58"/>
      <c r="ESA58"/>
      <c r="ESB58"/>
      <c r="ESC58"/>
      <c r="ESD58"/>
      <c r="ESE58"/>
      <c r="ESF58"/>
      <c r="ESG58"/>
      <c r="ESH58"/>
      <c r="ESI58"/>
      <c r="ESJ58"/>
      <c r="ESK58"/>
      <c r="ESL58"/>
      <c r="ESM58"/>
      <c r="ESN58"/>
      <c r="ESO58"/>
      <c r="ESP58"/>
      <c r="ESQ58"/>
      <c r="ESR58"/>
      <c r="ESS58"/>
      <c r="EST58"/>
      <c r="ESU58"/>
      <c r="ESV58"/>
      <c r="ESW58"/>
      <c r="ESX58"/>
      <c r="ESY58"/>
      <c r="ESZ58"/>
      <c r="ETA58"/>
      <c r="ETB58"/>
      <c r="ETC58"/>
      <c r="ETD58"/>
      <c r="ETE58"/>
      <c r="ETF58"/>
      <c r="ETG58"/>
      <c r="ETH58"/>
      <c r="ETI58"/>
      <c r="ETJ58"/>
      <c r="ETK58"/>
      <c r="ETL58"/>
      <c r="ETM58"/>
      <c r="ETN58"/>
      <c r="ETO58"/>
      <c r="ETP58"/>
      <c r="ETQ58"/>
      <c r="ETR58"/>
      <c r="ETS58"/>
      <c r="ETT58"/>
      <c r="ETU58"/>
      <c r="ETV58"/>
      <c r="ETW58"/>
      <c r="ETX58"/>
      <c r="ETY58"/>
      <c r="ETZ58"/>
      <c r="EUA58"/>
      <c r="EUB58"/>
      <c r="EUC58"/>
      <c r="EUD58"/>
      <c r="EUE58"/>
      <c r="EUF58"/>
      <c r="EUG58"/>
      <c r="EUH58"/>
      <c r="EUI58"/>
      <c r="EUJ58"/>
      <c r="EUK58"/>
      <c r="EUL58"/>
      <c r="EUM58"/>
      <c r="EUN58"/>
      <c r="EUO58"/>
      <c r="EUP58"/>
      <c r="EUQ58"/>
      <c r="EUR58"/>
      <c r="EUS58"/>
      <c r="EUT58"/>
      <c r="EUU58"/>
      <c r="EUV58"/>
      <c r="EUW58"/>
      <c r="EUX58"/>
      <c r="EUY58"/>
      <c r="EUZ58"/>
      <c r="EVA58"/>
      <c r="EVB58"/>
      <c r="EVC58"/>
      <c r="EVD58"/>
      <c r="EVE58"/>
      <c r="EVF58"/>
      <c r="EVG58"/>
      <c r="EVH58"/>
      <c r="EVI58"/>
      <c r="EVJ58"/>
      <c r="EVK58"/>
      <c r="EVL58"/>
      <c r="EVM58"/>
      <c r="EVN58"/>
      <c r="EVO58"/>
      <c r="EVP58"/>
      <c r="EVQ58"/>
      <c r="EVR58"/>
      <c r="EVS58"/>
      <c r="EVT58"/>
      <c r="EVU58"/>
      <c r="EVV58"/>
      <c r="EVW58"/>
      <c r="EVX58"/>
      <c r="EVY58"/>
      <c r="EVZ58"/>
      <c r="EWA58"/>
      <c r="EWB58"/>
      <c r="EWC58"/>
      <c r="EWD58"/>
      <c r="EWE58"/>
      <c r="EWF58"/>
      <c r="EWG58"/>
      <c r="EWH58"/>
      <c r="EWI58"/>
      <c r="EWJ58"/>
      <c r="EWK58"/>
      <c r="EWL58"/>
      <c r="EWM58"/>
      <c r="EWN58"/>
      <c r="EWO58"/>
      <c r="EWP58"/>
      <c r="EWQ58"/>
      <c r="EWR58"/>
      <c r="EWS58"/>
      <c r="EWT58"/>
      <c r="EWU58"/>
      <c r="EWV58"/>
      <c r="EWW58"/>
      <c r="EWX58"/>
      <c r="EWY58"/>
      <c r="EWZ58"/>
      <c r="EXA58"/>
      <c r="EXB58"/>
      <c r="EXC58"/>
      <c r="EXD58"/>
      <c r="EXE58"/>
      <c r="EXF58"/>
      <c r="EXG58"/>
      <c r="EXH58"/>
      <c r="EXI58"/>
      <c r="EXJ58"/>
      <c r="EXK58"/>
      <c r="EXL58"/>
      <c r="EXM58"/>
      <c r="EXN58"/>
      <c r="EXO58"/>
      <c r="EXP58"/>
      <c r="EXQ58"/>
      <c r="EXR58"/>
      <c r="EXS58"/>
      <c r="EXT58"/>
      <c r="EXU58"/>
      <c r="EXV58"/>
      <c r="EXW58"/>
      <c r="EXX58"/>
      <c r="EXY58"/>
      <c r="EXZ58"/>
      <c r="EYA58"/>
      <c r="EYB58"/>
      <c r="EYC58"/>
      <c r="EYD58"/>
      <c r="EYE58"/>
      <c r="EYF58"/>
      <c r="EYG58"/>
      <c r="EYH58"/>
      <c r="EYI58"/>
      <c r="EYJ58"/>
      <c r="EYK58"/>
      <c r="EYL58"/>
      <c r="EYM58"/>
      <c r="EYN58"/>
      <c r="EYO58"/>
      <c r="EYP58"/>
      <c r="EYQ58"/>
      <c r="EYR58"/>
      <c r="EYS58"/>
      <c r="EYT58"/>
      <c r="EYU58"/>
      <c r="EYV58"/>
      <c r="EYW58"/>
      <c r="EYX58"/>
      <c r="EYY58"/>
      <c r="EYZ58"/>
      <c r="EZA58"/>
      <c r="EZB58"/>
      <c r="EZC58"/>
      <c r="EZD58"/>
      <c r="EZE58"/>
      <c r="EZF58"/>
      <c r="EZG58"/>
      <c r="EZH58"/>
      <c r="EZI58"/>
      <c r="EZJ58"/>
      <c r="EZK58"/>
      <c r="EZL58"/>
      <c r="EZM58"/>
      <c r="EZN58"/>
      <c r="EZO58"/>
      <c r="EZP58"/>
      <c r="EZQ58"/>
      <c r="EZR58"/>
      <c r="EZS58"/>
      <c r="EZT58"/>
      <c r="EZU58"/>
      <c r="EZV58"/>
      <c r="EZW58"/>
      <c r="EZX58"/>
      <c r="EZY58"/>
      <c r="EZZ58"/>
      <c r="FAA58"/>
      <c r="FAB58"/>
      <c r="FAC58"/>
      <c r="FAD58"/>
      <c r="FAE58"/>
      <c r="FAF58"/>
      <c r="FAG58"/>
      <c r="FAH58"/>
      <c r="FAI58"/>
      <c r="FAJ58"/>
      <c r="FAK58"/>
      <c r="FAL58"/>
      <c r="FAM58"/>
      <c r="FAN58"/>
      <c r="FAO58"/>
      <c r="FAP58"/>
      <c r="FAQ58"/>
      <c r="FAR58"/>
      <c r="FAS58"/>
      <c r="FAT58"/>
      <c r="FAU58"/>
      <c r="FAV58"/>
      <c r="FAW58"/>
      <c r="FAX58"/>
      <c r="FAY58"/>
      <c r="FAZ58"/>
      <c r="FBA58"/>
      <c r="FBB58"/>
      <c r="FBC58"/>
      <c r="FBD58"/>
      <c r="FBE58"/>
      <c r="FBF58"/>
      <c r="FBG58"/>
      <c r="FBH58"/>
      <c r="FBI58"/>
      <c r="FBJ58"/>
      <c r="FBK58"/>
      <c r="FBL58"/>
      <c r="FBM58"/>
      <c r="FBN58"/>
      <c r="FBO58"/>
      <c r="FBP58"/>
      <c r="FBQ58"/>
      <c r="FBR58"/>
      <c r="FBS58"/>
      <c r="FBT58"/>
      <c r="FBU58"/>
      <c r="FBV58"/>
      <c r="FBW58"/>
      <c r="FBX58"/>
      <c r="FBY58"/>
      <c r="FBZ58"/>
      <c r="FCA58"/>
      <c r="FCB58"/>
      <c r="FCC58"/>
      <c r="FCD58"/>
      <c r="FCE58"/>
      <c r="FCF58"/>
      <c r="FCG58"/>
      <c r="FCH58"/>
      <c r="FCI58"/>
      <c r="FCJ58"/>
      <c r="FCK58"/>
      <c r="FCL58"/>
      <c r="FCM58"/>
      <c r="FCN58"/>
      <c r="FCO58"/>
      <c r="FCP58"/>
      <c r="FCQ58"/>
      <c r="FCR58"/>
      <c r="FCS58"/>
      <c r="FCT58"/>
      <c r="FCU58"/>
      <c r="FCV58"/>
      <c r="FCW58"/>
      <c r="FCX58"/>
      <c r="FCY58"/>
      <c r="FCZ58"/>
      <c r="FDA58"/>
      <c r="FDB58"/>
      <c r="FDC58"/>
      <c r="FDD58"/>
      <c r="FDE58"/>
      <c r="FDF58"/>
      <c r="FDG58"/>
      <c r="FDH58"/>
      <c r="FDI58"/>
      <c r="FDJ58"/>
      <c r="FDK58"/>
      <c r="FDL58"/>
      <c r="FDM58"/>
      <c r="FDN58"/>
      <c r="FDO58"/>
      <c r="FDP58"/>
      <c r="FDQ58"/>
      <c r="FDR58"/>
      <c r="FDS58"/>
      <c r="FDT58"/>
      <c r="FDU58"/>
      <c r="FDV58"/>
      <c r="FDW58"/>
      <c r="FDX58"/>
      <c r="FDY58"/>
      <c r="FDZ58"/>
      <c r="FEA58"/>
      <c r="FEB58"/>
      <c r="FEC58"/>
      <c r="FED58"/>
      <c r="FEE58"/>
      <c r="FEF58"/>
      <c r="FEG58"/>
      <c r="FEH58"/>
      <c r="FEI58"/>
      <c r="FEJ58"/>
      <c r="FEK58"/>
      <c r="FEL58"/>
      <c r="FEM58"/>
      <c r="FEN58"/>
      <c r="FEO58"/>
      <c r="FEP58"/>
      <c r="FEQ58"/>
      <c r="FER58"/>
      <c r="FES58"/>
      <c r="FET58"/>
      <c r="FEU58"/>
      <c r="FEV58"/>
      <c r="FEW58"/>
      <c r="FEX58"/>
      <c r="FEY58"/>
      <c r="FEZ58"/>
      <c r="FFA58"/>
      <c r="FFB58"/>
      <c r="FFC58"/>
      <c r="FFD58"/>
      <c r="FFE58"/>
      <c r="FFF58"/>
      <c r="FFG58"/>
      <c r="FFH58"/>
      <c r="FFI58"/>
      <c r="FFJ58"/>
      <c r="FFK58"/>
      <c r="FFL58"/>
      <c r="FFM58"/>
      <c r="FFN58"/>
      <c r="FFO58"/>
      <c r="FFP58"/>
      <c r="FFQ58"/>
      <c r="FFR58"/>
      <c r="FFS58"/>
      <c r="FFT58"/>
      <c r="FFU58"/>
      <c r="FFV58"/>
      <c r="FFW58"/>
      <c r="FFX58"/>
      <c r="FFY58"/>
      <c r="FFZ58"/>
      <c r="FGA58"/>
      <c r="FGB58"/>
      <c r="FGC58"/>
      <c r="FGD58"/>
      <c r="FGE58"/>
      <c r="FGF58"/>
      <c r="FGG58"/>
      <c r="FGH58"/>
      <c r="FGI58"/>
      <c r="FGJ58"/>
      <c r="FGK58"/>
      <c r="FGL58"/>
      <c r="FGM58"/>
      <c r="FGN58"/>
      <c r="FGO58"/>
      <c r="FGP58"/>
      <c r="FGQ58"/>
      <c r="FGR58"/>
      <c r="FGS58"/>
      <c r="FGT58"/>
      <c r="FGU58"/>
      <c r="FGV58"/>
      <c r="FGW58"/>
      <c r="FGX58"/>
      <c r="FGY58"/>
      <c r="FGZ58"/>
      <c r="FHA58"/>
      <c r="FHB58"/>
      <c r="FHC58"/>
      <c r="FHD58"/>
      <c r="FHE58"/>
      <c r="FHF58"/>
      <c r="FHG58"/>
      <c r="FHH58"/>
      <c r="FHI58"/>
      <c r="FHJ58"/>
      <c r="FHK58"/>
      <c r="FHL58"/>
      <c r="FHM58"/>
      <c r="FHN58"/>
      <c r="FHO58"/>
      <c r="FHP58"/>
      <c r="FHQ58"/>
      <c r="FHR58"/>
      <c r="FHS58"/>
      <c r="FHT58"/>
      <c r="FHU58"/>
      <c r="FHV58"/>
      <c r="FHW58"/>
      <c r="FHX58"/>
      <c r="FHY58"/>
      <c r="FHZ58"/>
      <c r="FIA58"/>
      <c r="FIB58"/>
      <c r="FIC58"/>
      <c r="FID58"/>
      <c r="FIE58"/>
      <c r="FIF58"/>
      <c r="FIG58"/>
      <c r="FIH58"/>
      <c r="FII58"/>
      <c r="FIJ58"/>
      <c r="FIK58"/>
      <c r="FIL58"/>
      <c r="FIM58"/>
      <c r="FIN58"/>
      <c r="FIO58"/>
      <c r="FIP58"/>
      <c r="FIQ58"/>
      <c r="FIR58"/>
      <c r="FIS58"/>
      <c r="FIT58"/>
      <c r="FIU58"/>
      <c r="FIV58"/>
      <c r="FIW58"/>
      <c r="FIX58"/>
      <c r="FIY58"/>
      <c r="FIZ58"/>
      <c r="FJA58"/>
      <c r="FJB58"/>
      <c r="FJC58"/>
      <c r="FJD58"/>
      <c r="FJE58"/>
      <c r="FJF58"/>
      <c r="FJG58"/>
      <c r="FJH58"/>
      <c r="FJI58"/>
      <c r="FJJ58"/>
      <c r="FJK58"/>
      <c r="FJL58"/>
      <c r="FJM58"/>
      <c r="FJN58"/>
      <c r="FJO58"/>
      <c r="FJP58"/>
      <c r="FJQ58"/>
      <c r="FJR58"/>
      <c r="FJS58"/>
      <c r="FJT58"/>
      <c r="FJU58"/>
      <c r="FJV58"/>
      <c r="FJW58"/>
      <c r="FJX58"/>
      <c r="FJY58"/>
      <c r="FJZ58"/>
      <c r="FKA58"/>
      <c r="FKB58"/>
      <c r="FKC58"/>
      <c r="FKD58"/>
      <c r="FKE58"/>
      <c r="FKF58"/>
      <c r="FKG58"/>
      <c r="FKH58"/>
      <c r="FKI58"/>
      <c r="FKJ58"/>
      <c r="FKK58"/>
      <c r="FKL58"/>
      <c r="FKM58"/>
      <c r="FKN58"/>
      <c r="FKO58"/>
      <c r="FKP58"/>
      <c r="FKQ58"/>
      <c r="FKR58"/>
      <c r="FKS58"/>
      <c r="FKT58"/>
      <c r="FKU58"/>
      <c r="FKV58"/>
      <c r="FKW58"/>
      <c r="FKX58"/>
      <c r="FKY58"/>
      <c r="FKZ58"/>
      <c r="FLA58"/>
      <c r="FLB58"/>
      <c r="FLC58"/>
      <c r="FLD58"/>
      <c r="FLE58"/>
      <c r="FLF58"/>
      <c r="FLG58"/>
      <c r="FLH58"/>
      <c r="FLI58"/>
      <c r="FLJ58"/>
      <c r="FLK58"/>
      <c r="FLL58"/>
      <c r="FLM58"/>
      <c r="FLN58"/>
      <c r="FLO58"/>
      <c r="FLP58"/>
      <c r="FLQ58"/>
      <c r="FLR58"/>
      <c r="FLS58"/>
      <c r="FLT58"/>
      <c r="FLU58"/>
      <c r="FLV58"/>
      <c r="FLW58"/>
      <c r="FLX58"/>
      <c r="FLY58"/>
      <c r="FLZ58"/>
      <c r="FMA58"/>
      <c r="FMB58"/>
      <c r="FMC58"/>
      <c r="FMD58"/>
      <c r="FME58"/>
      <c r="FMF58"/>
      <c r="FMG58"/>
      <c r="FMH58"/>
      <c r="FMI58"/>
      <c r="FMJ58"/>
      <c r="FMK58"/>
      <c r="FML58"/>
      <c r="FMM58"/>
      <c r="FMN58"/>
      <c r="FMO58"/>
      <c r="FMP58"/>
      <c r="FMQ58"/>
      <c r="FMR58"/>
      <c r="FMS58"/>
      <c r="FMT58"/>
      <c r="FMU58"/>
      <c r="FMV58"/>
      <c r="FMW58"/>
      <c r="FMX58"/>
      <c r="FMY58"/>
      <c r="FMZ58"/>
      <c r="FNA58"/>
      <c r="FNB58"/>
      <c r="FNC58"/>
      <c r="FND58"/>
      <c r="FNE58"/>
      <c r="FNF58"/>
      <c r="FNG58"/>
      <c r="FNH58"/>
      <c r="FNI58"/>
      <c r="FNJ58"/>
      <c r="FNK58"/>
      <c r="FNL58"/>
      <c r="FNM58"/>
      <c r="FNN58"/>
      <c r="FNO58"/>
      <c r="FNP58"/>
      <c r="FNQ58"/>
      <c r="FNR58"/>
      <c r="FNS58"/>
      <c r="FNT58"/>
      <c r="FNU58"/>
      <c r="FNV58"/>
      <c r="FNW58"/>
      <c r="FNX58"/>
      <c r="FNY58"/>
      <c r="FNZ58"/>
      <c r="FOA58"/>
      <c r="FOB58"/>
      <c r="FOC58"/>
      <c r="FOD58"/>
      <c r="FOE58"/>
      <c r="FOF58"/>
      <c r="FOG58"/>
      <c r="FOH58"/>
      <c r="FOI58"/>
      <c r="FOJ58"/>
      <c r="FOK58"/>
      <c r="FOL58"/>
      <c r="FOM58"/>
      <c r="FON58"/>
      <c r="FOO58"/>
      <c r="FOP58"/>
      <c r="FOQ58"/>
      <c r="FOR58"/>
      <c r="FOS58"/>
      <c r="FOT58"/>
      <c r="FOU58"/>
      <c r="FOV58"/>
      <c r="FOW58"/>
      <c r="FOX58"/>
      <c r="FOY58"/>
      <c r="FOZ58"/>
      <c r="FPA58"/>
      <c r="FPB58"/>
      <c r="FPC58"/>
      <c r="FPD58"/>
      <c r="FPE58"/>
      <c r="FPF58"/>
      <c r="FPG58"/>
      <c r="FPH58"/>
      <c r="FPI58"/>
      <c r="FPJ58"/>
      <c r="FPK58"/>
      <c r="FPL58"/>
      <c r="FPM58"/>
      <c r="FPN58"/>
      <c r="FPO58"/>
      <c r="FPP58"/>
      <c r="FPQ58"/>
      <c r="FPR58"/>
      <c r="FPS58"/>
      <c r="FPT58"/>
      <c r="FPU58"/>
      <c r="FPV58"/>
      <c r="FPW58"/>
      <c r="FPX58"/>
      <c r="FPY58"/>
      <c r="FPZ58"/>
      <c r="FQA58"/>
      <c r="FQB58"/>
      <c r="FQC58"/>
      <c r="FQD58"/>
      <c r="FQE58"/>
      <c r="FQF58"/>
      <c r="FQG58"/>
      <c r="FQH58"/>
      <c r="FQI58"/>
      <c r="FQJ58"/>
      <c r="FQK58"/>
      <c r="FQL58"/>
      <c r="FQM58"/>
      <c r="FQN58"/>
      <c r="FQO58"/>
      <c r="FQP58"/>
      <c r="FQQ58"/>
      <c r="FQR58"/>
      <c r="FQS58"/>
      <c r="FQT58"/>
      <c r="FQU58"/>
      <c r="FQV58"/>
      <c r="FQW58"/>
      <c r="FQX58"/>
      <c r="FQY58"/>
      <c r="FQZ58"/>
      <c r="FRA58"/>
      <c r="FRB58"/>
      <c r="FRC58"/>
      <c r="FRD58"/>
      <c r="FRE58"/>
      <c r="FRF58"/>
      <c r="FRG58"/>
      <c r="FRH58"/>
      <c r="FRI58"/>
      <c r="FRJ58"/>
      <c r="FRK58"/>
      <c r="FRL58"/>
      <c r="FRM58"/>
      <c r="FRN58"/>
      <c r="FRO58"/>
      <c r="FRP58"/>
      <c r="FRQ58"/>
      <c r="FRR58"/>
      <c r="FRS58"/>
      <c r="FRT58"/>
      <c r="FRU58"/>
      <c r="FRV58"/>
      <c r="FRW58"/>
      <c r="FRX58"/>
      <c r="FRY58"/>
      <c r="FRZ58"/>
      <c r="FSA58"/>
      <c r="FSB58"/>
      <c r="FSC58"/>
      <c r="FSD58"/>
      <c r="FSE58"/>
      <c r="FSF58"/>
      <c r="FSG58"/>
      <c r="FSH58"/>
      <c r="FSI58"/>
      <c r="FSJ58"/>
      <c r="FSK58"/>
      <c r="FSL58"/>
      <c r="FSM58"/>
      <c r="FSN58"/>
      <c r="FSO58"/>
      <c r="FSP58"/>
      <c r="FSQ58"/>
      <c r="FSR58"/>
      <c r="FSS58"/>
      <c r="FST58"/>
      <c r="FSU58"/>
      <c r="FSV58"/>
      <c r="FSW58"/>
      <c r="FSX58"/>
      <c r="FSY58"/>
      <c r="FSZ58"/>
      <c r="FTA58"/>
      <c r="FTB58"/>
      <c r="FTC58"/>
      <c r="FTD58"/>
      <c r="FTE58"/>
      <c r="FTF58"/>
      <c r="FTG58"/>
      <c r="FTH58"/>
      <c r="FTI58"/>
      <c r="FTJ58"/>
      <c r="FTK58"/>
      <c r="FTL58"/>
      <c r="FTM58"/>
      <c r="FTN58"/>
      <c r="FTO58"/>
      <c r="FTP58"/>
      <c r="FTQ58"/>
      <c r="FTR58"/>
      <c r="FTS58"/>
      <c r="FTT58"/>
      <c r="FTU58"/>
      <c r="FTV58"/>
      <c r="FTW58"/>
      <c r="FTX58"/>
      <c r="FTY58"/>
      <c r="FTZ58"/>
      <c r="FUA58"/>
      <c r="FUB58"/>
      <c r="FUC58"/>
      <c r="FUD58"/>
      <c r="FUE58"/>
      <c r="FUF58"/>
      <c r="FUG58"/>
      <c r="FUH58"/>
      <c r="FUI58"/>
      <c r="FUJ58"/>
      <c r="FUK58"/>
      <c r="FUL58"/>
      <c r="FUM58"/>
      <c r="FUN58"/>
      <c r="FUO58"/>
      <c r="FUP58"/>
      <c r="FUQ58"/>
      <c r="FUR58"/>
      <c r="FUS58"/>
      <c r="FUT58"/>
      <c r="FUU58"/>
      <c r="FUV58"/>
      <c r="FUW58"/>
      <c r="FUX58"/>
      <c r="FUY58"/>
      <c r="FUZ58"/>
      <c r="FVA58"/>
      <c r="FVB58"/>
      <c r="FVC58"/>
      <c r="FVD58"/>
      <c r="FVE58"/>
      <c r="FVF58"/>
      <c r="FVG58"/>
      <c r="FVH58"/>
      <c r="FVI58"/>
      <c r="FVJ58"/>
      <c r="FVK58"/>
      <c r="FVL58"/>
      <c r="FVM58"/>
      <c r="FVN58"/>
      <c r="FVO58"/>
      <c r="FVP58"/>
      <c r="FVQ58"/>
      <c r="FVR58"/>
      <c r="FVS58"/>
      <c r="FVT58"/>
      <c r="FVU58"/>
      <c r="FVV58"/>
      <c r="FVW58"/>
      <c r="FVX58"/>
      <c r="FVY58"/>
      <c r="FVZ58"/>
      <c r="FWA58"/>
      <c r="FWB58"/>
      <c r="FWC58"/>
      <c r="FWD58"/>
      <c r="FWE58"/>
      <c r="FWF58"/>
      <c r="FWG58"/>
      <c r="FWH58"/>
      <c r="FWI58"/>
      <c r="FWJ58"/>
      <c r="FWK58"/>
      <c r="FWL58"/>
      <c r="FWM58"/>
      <c r="FWN58"/>
      <c r="FWO58"/>
      <c r="FWP58"/>
      <c r="FWQ58"/>
      <c r="FWR58"/>
      <c r="FWS58"/>
      <c r="FWT58"/>
      <c r="FWU58"/>
      <c r="FWV58"/>
      <c r="FWW58"/>
      <c r="FWX58"/>
      <c r="FWY58"/>
      <c r="FWZ58"/>
      <c r="FXA58"/>
      <c r="FXB58"/>
      <c r="FXC58"/>
      <c r="FXD58"/>
      <c r="FXE58"/>
      <c r="FXF58"/>
      <c r="FXG58"/>
      <c r="FXH58"/>
      <c r="FXI58"/>
      <c r="FXJ58"/>
      <c r="FXK58"/>
      <c r="FXL58"/>
      <c r="FXM58"/>
      <c r="FXN58"/>
      <c r="FXO58"/>
      <c r="FXP58"/>
      <c r="FXQ58"/>
      <c r="FXR58"/>
      <c r="FXS58"/>
      <c r="FXT58"/>
      <c r="FXU58"/>
      <c r="FXV58"/>
      <c r="FXW58"/>
      <c r="FXX58"/>
      <c r="FXY58"/>
      <c r="FXZ58"/>
      <c r="FYA58"/>
      <c r="FYB58"/>
      <c r="FYC58"/>
      <c r="FYD58"/>
      <c r="FYE58"/>
      <c r="FYF58"/>
      <c r="FYG58"/>
      <c r="FYH58"/>
      <c r="FYI58"/>
      <c r="FYJ58"/>
      <c r="FYK58"/>
      <c r="FYL58"/>
      <c r="FYM58"/>
      <c r="FYN58"/>
      <c r="FYO58"/>
      <c r="FYP58"/>
      <c r="FYQ58"/>
      <c r="FYR58"/>
      <c r="FYS58"/>
      <c r="FYT58"/>
      <c r="FYU58"/>
      <c r="FYV58"/>
      <c r="FYW58"/>
      <c r="FYX58"/>
      <c r="FYY58"/>
      <c r="FYZ58"/>
      <c r="FZA58"/>
      <c r="FZB58"/>
      <c r="FZC58"/>
      <c r="FZD58"/>
      <c r="FZE58"/>
      <c r="FZF58"/>
      <c r="FZG58"/>
      <c r="FZH58"/>
      <c r="FZI58"/>
      <c r="FZJ58"/>
      <c r="FZK58"/>
      <c r="FZL58"/>
      <c r="FZM58"/>
      <c r="FZN58"/>
      <c r="FZO58"/>
      <c r="FZP58"/>
      <c r="FZQ58"/>
      <c r="FZR58"/>
      <c r="FZS58"/>
      <c r="FZT58"/>
      <c r="FZU58"/>
      <c r="FZV58"/>
      <c r="FZW58"/>
      <c r="FZX58"/>
      <c r="FZY58"/>
      <c r="FZZ58"/>
      <c r="GAA58"/>
      <c r="GAB58"/>
      <c r="GAC58"/>
      <c r="GAD58"/>
      <c r="GAE58"/>
      <c r="GAF58"/>
      <c r="GAG58"/>
      <c r="GAH58"/>
      <c r="GAI58"/>
      <c r="GAJ58"/>
      <c r="GAK58"/>
      <c r="GAL58"/>
      <c r="GAM58"/>
      <c r="GAN58"/>
      <c r="GAO58"/>
      <c r="GAP58"/>
      <c r="GAQ58"/>
      <c r="GAR58"/>
      <c r="GAS58"/>
      <c r="GAT58"/>
      <c r="GAU58"/>
      <c r="GAV58"/>
      <c r="GAW58"/>
      <c r="GAX58"/>
      <c r="GAY58"/>
      <c r="GAZ58"/>
      <c r="GBA58"/>
      <c r="GBB58"/>
      <c r="GBC58"/>
      <c r="GBD58"/>
      <c r="GBE58"/>
      <c r="GBF58"/>
      <c r="GBG58"/>
      <c r="GBH58"/>
      <c r="GBI58"/>
      <c r="GBJ58"/>
      <c r="GBK58"/>
      <c r="GBL58"/>
      <c r="GBM58"/>
      <c r="GBN58"/>
      <c r="GBO58"/>
      <c r="GBP58"/>
      <c r="GBQ58"/>
      <c r="GBR58"/>
      <c r="GBS58"/>
      <c r="GBT58"/>
      <c r="GBU58"/>
      <c r="GBV58"/>
      <c r="GBW58"/>
      <c r="GBX58"/>
      <c r="GBY58"/>
      <c r="GBZ58"/>
      <c r="GCA58"/>
      <c r="GCB58"/>
      <c r="GCC58"/>
      <c r="GCD58"/>
      <c r="GCE58"/>
      <c r="GCF58"/>
      <c r="GCG58"/>
      <c r="GCH58"/>
      <c r="GCI58"/>
      <c r="GCJ58"/>
      <c r="GCK58"/>
      <c r="GCL58"/>
      <c r="GCM58"/>
      <c r="GCN58"/>
      <c r="GCO58"/>
      <c r="GCP58"/>
      <c r="GCQ58"/>
      <c r="GCR58"/>
      <c r="GCS58"/>
      <c r="GCT58"/>
      <c r="GCU58"/>
      <c r="GCV58"/>
      <c r="GCW58"/>
      <c r="GCX58"/>
      <c r="GCY58"/>
      <c r="GCZ58"/>
      <c r="GDA58"/>
      <c r="GDB58"/>
      <c r="GDC58"/>
      <c r="GDD58"/>
      <c r="GDE58"/>
      <c r="GDF58"/>
      <c r="GDG58"/>
      <c r="GDH58"/>
      <c r="GDI58"/>
      <c r="GDJ58"/>
      <c r="GDK58"/>
      <c r="GDL58"/>
      <c r="GDM58"/>
      <c r="GDN58"/>
      <c r="GDO58"/>
      <c r="GDP58"/>
      <c r="GDQ58"/>
      <c r="GDR58"/>
      <c r="GDS58"/>
      <c r="GDT58"/>
      <c r="GDU58"/>
      <c r="GDV58"/>
      <c r="GDW58"/>
      <c r="GDX58"/>
      <c r="GDY58"/>
      <c r="GDZ58"/>
      <c r="GEA58"/>
      <c r="GEB58"/>
      <c r="GEC58"/>
      <c r="GED58"/>
      <c r="GEE58"/>
      <c r="GEF58"/>
      <c r="GEG58"/>
      <c r="GEH58"/>
      <c r="GEI58"/>
      <c r="GEJ58"/>
      <c r="GEK58"/>
      <c r="GEL58"/>
      <c r="GEM58"/>
      <c r="GEN58"/>
      <c r="GEO58"/>
      <c r="GEP58"/>
      <c r="GEQ58"/>
      <c r="GER58"/>
      <c r="GES58"/>
      <c r="GET58"/>
      <c r="GEU58"/>
      <c r="GEV58"/>
      <c r="GEW58"/>
      <c r="GEX58"/>
      <c r="GEY58"/>
      <c r="GEZ58"/>
      <c r="GFA58"/>
      <c r="GFB58"/>
      <c r="GFC58"/>
      <c r="GFD58"/>
      <c r="GFE58"/>
      <c r="GFF58"/>
      <c r="GFG58"/>
      <c r="GFH58"/>
      <c r="GFI58"/>
      <c r="GFJ58"/>
      <c r="GFK58"/>
      <c r="GFL58"/>
      <c r="GFM58"/>
      <c r="GFN58"/>
      <c r="GFO58"/>
      <c r="GFP58"/>
      <c r="GFQ58"/>
      <c r="GFR58"/>
      <c r="GFS58"/>
      <c r="GFT58"/>
      <c r="GFU58"/>
      <c r="GFV58"/>
      <c r="GFW58"/>
      <c r="GFX58"/>
      <c r="GFY58"/>
      <c r="GFZ58"/>
      <c r="GGA58"/>
      <c r="GGB58"/>
      <c r="GGC58"/>
      <c r="GGD58"/>
      <c r="GGE58"/>
      <c r="GGF58"/>
      <c r="GGG58"/>
      <c r="GGH58"/>
      <c r="GGI58"/>
      <c r="GGJ58"/>
      <c r="GGK58"/>
      <c r="GGL58"/>
      <c r="GGM58"/>
      <c r="GGN58"/>
      <c r="GGO58"/>
      <c r="GGP58"/>
      <c r="GGQ58"/>
      <c r="GGR58"/>
      <c r="GGS58"/>
      <c r="GGT58"/>
      <c r="GGU58"/>
      <c r="GGV58"/>
      <c r="GGW58"/>
      <c r="GGX58"/>
      <c r="GGY58"/>
      <c r="GGZ58"/>
      <c r="GHA58"/>
      <c r="GHB58"/>
      <c r="GHC58"/>
      <c r="GHD58"/>
      <c r="GHE58"/>
      <c r="GHF58"/>
      <c r="GHG58"/>
      <c r="GHH58"/>
      <c r="GHI58"/>
      <c r="GHJ58"/>
      <c r="GHK58"/>
      <c r="GHL58"/>
      <c r="GHM58"/>
      <c r="GHN58"/>
      <c r="GHO58"/>
      <c r="GHP58"/>
      <c r="GHQ58"/>
      <c r="GHR58"/>
      <c r="GHS58"/>
      <c r="GHT58"/>
      <c r="GHU58"/>
      <c r="GHV58"/>
      <c r="GHW58"/>
      <c r="GHX58"/>
      <c r="GHY58"/>
      <c r="GHZ58"/>
      <c r="GIA58"/>
      <c r="GIB58"/>
      <c r="GIC58"/>
      <c r="GID58"/>
      <c r="GIE58"/>
      <c r="GIF58"/>
      <c r="GIG58"/>
      <c r="GIH58"/>
      <c r="GII58"/>
      <c r="GIJ58"/>
      <c r="GIK58"/>
      <c r="GIL58"/>
      <c r="GIM58"/>
      <c r="GIN58"/>
      <c r="GIO58"/>
      <c r="GIP58"/>
      <c r="GIQ58"/>
      <c r="GIR58"/>
      <c r="GIS58"/>
      <c r="GIT58"/>
      <c r="GIU58"/>
      <c r="GIV58"/>
      <c r="GIW58"/>
      <c r="GIX58"/>
      <c r="GIY58"/>
      <c r="GIZ58"/>
      <c r="GJA58"/>
      <c r="GJB58"/>
      <c r="GJC58"/>
      <c r="GJD58"/>
      <c r="GJE58"/>
      <c r="GJF58"/>
      <c r="GJG58"/>
      <c r="GJH58"/>
      <c r="GJI58"/>
      <c r="GJJ58"/>
      <c r="GJK58"/>
      <c r="GJL58"/>
      <c r="GJM58"/>
      <c r="GJN58"/>
      <c r="GJO58"/>
      <c r="GJP58"/>
      <c r="GJQ58"/>
      <c r="GJR58"/>
      <c r="GJS58"/>
      <c r="GJT58"/>
      <c r="GJU58"/>
      <c r="GJV58"/>
      <c r="GJW58"/>
      <c r="GJX58"/>
      <c r="GJY58"/>
      <c r="GJZ58"/>
      <c r="GKA58"/>
      <c r="GKB58"/>
      <c r="GKC58"/>
      <c r="GKD58"/>
      <c r="GKE58"/>
      <c r="GKF58"/>
      <c r="GKG58"/>
      <c r="GKH58"/>
      <c r="GKI58"/>
      <c r="GKJ58"/>
      <c r="GKK58"/>
      <c r="GKL58"/>
      <c r="GKM58"/>
      <c r="GKN58"/>
      <c r="GKO58"/>
      <c r="GKP58"/>
      <c r="GKQ58"/>
      <c r="GKR58"/>
      <c r="GKS58"/>
      <c r="GKT58"/>
      <c r="GKU58"/>
      <c r="GKV58"/>
      <c r="GKW58"/>
      <c r="GKX58"/>
      <c r="GKY58"/>
      <c r="GKZ58"/>
      <c r="GLA58"/>
      <c r="GLB58"/>
      <c r="GLC58"/>
      <c r="GLD58"/>
      <c r="GLE58"/>
      <c r="GLF58"/>
      <c r="GLG58"/>
      <c r="GLH58"/>
      <c r="GLI58"/>
      <c r="GLJ58"/>
      <c r="GLK58"/>
      <c r="GLL58"/>
      <c r="GLM58"/>
      <c r="GLN58"/>
      <c r="GLO58"/>
      <c r="GLP58"/>
      <c r="GLQ58"/>
      <c r="GLR58"/>
      <c r="GLS58"/>
      <c r="GLT58"/>
      <c r="GLU58"/>
      <c r="GLV58"/>
      <c r="GLW58"/>
      <c r="GLX58"/>
      <c r="GLY58"/>
      <c r="GLZ58"/>
      <c r="GMA58"/>
      <c r="GMB58"/>
      <c r="GMC58"/>
      <c r="GMD58"/>
      <c r="GME58"/>
      <c r="GMF58"/>
      <c r="GMG58"/>
      <c r="GMH58"/>
      <c r="GMI58"/>
      <c r="GMJ58"/>
      <c r="GMK58"/>
      <c r="GML58"/>
      <c r="GMM58"/>
      <c r="GMN58"/>
      <c r="GMO58"/>
      <c r="GMP58"/>
      <c r="GMQ58"/>
      <c r="GMR58"/>
      <c r="GMS58"/>
      <c r="GMT58"/>
      <c r="GMU58"/>
      <c r="GMV58"/>
      <c r="GMW58"/>
      <c r="GMX58"/>
      <c r="GMY58"/>
      <c r="GMZ58"/>
      <c r="GNA58"/>
      <c r="GNB58"/>
      <c r="GNC58"/>
      <c r="GND58"/>
      <c r="GNE58"/>
      <c r="GNF58"/>
      <c r="GNG58"/>
      <c r="GNH58"/>
      <c r="GNI58"/>
      <c r="GNJ58"/>
      <c r="GNK58"/>
      <c r="GNL58"/>
      <c r="GNM58"/>
      <c r="GNN58"/>
      <c r="GNO58"/>
      <c r="GNP58"/>
      <c r="GNQ58"/>
      <c r="GNR58"/>
      <c r="GNS58"/>
      <c r="GNT58"/>
      <c r="GNU58"/>
      <c r="GNV58"/>
      <c r="GNW58"/>
      <c r="GNX58"/>
      <c r="GNY58"/>
      <c r="GNZ58"/>
      <c r="GOA58"/>
      <c r="GOB58"/>
      <c r="GOC58"/>
      <c r="GOD58"/>
      <c r="GOE58"/>
      <c r="GOF58"/>
      <c r="GOG58"/>
      <c r="GOH58"/>
      <c r="GOI58"/>
      <c r="GOJ58"/>
      <c r="GOK58"/>
      <c r="GOL58"/>
      <c r="GOM58"/>
      <c r="GON58"/>
      <c r="GOO58"/>
      <c r="GOP58"/>
      <c r="GOQ58"/>
      <c r="GOR58"/>
      <c r="GOS58"/>
      <c r="GOT58"/>
      <c r="GOU58"/>
      <c r="GOV58"/>
      <c r="GOW58"/>
      <c r="GOX58"/>
      <c r="GOY58"/>
      <c r="GOZ58"/>
      <c r="GPA58"/>
      <c r="GPB58"/>
      <c r="GPC58"/>
      <c r="GPD58"/>
      <c r="GPE58"/>
      <c r="GPF58"/>
      <c r="GPG58"/>
      <c r="GPH58"/>
      <c r="GPI58"/>
      <c r="GPJ58"/>
      <c r="GPK58"/>
      <c r="GPL58"/>
      <c r="GPM58"/>
      <c r="GPN58"/>
      <c r="GPO58"/>
      <c r="GPP58"/>
      <c r="GPQ58"/>
      <c r="GPR58"/>
      <c r="GPS58"/>
      <c r="GPT58"/>
      <c r="GPU58"/>
      <c r="GPV58"/>
      <c r="GPW58"/>
      <c r="GPX58"/>
      <c r="GPY58"/>
      <c r="GPZ58"/>
      <c r="GQA58"/>
      <c r="GQB58"/>
      <c r="GQC58"/>
      <c r="GQD58"/>
      <c r="GQE58"/>
      <c r="GQF58"/>
      <c r="GQG58"/>
      <c r="GQH58"/>
      <c r="GQI58"/>
      <c r="GQJ58"/>
      <c r="GQK58"/>
      <c r="GQL58"/>
      <c r="GQM58"/>
      <c r="GQN58"/>
      <c r="GQO58"/>
      <c r="GQP58"/>
      <c r="GQQ58"/>
      <c r="GQR58"/>
      <c r="GQS58"/>
      <c r="GQT58"/>
      <c r="GQU58"/>
      <c r="GQV58"/>
      <c r="GQW58"/>
      <c r="GQX58"/>
      <c r="GQY58"/>
      <c r="GQZ58"/>
      <c r="GRA58"/>
      <c r="GRB58"/>
      <c r="GRC58"/>
      <c r="GRD58"/>
      <c r="GRE58"/>
      <c r="GRF58"/>
      <c r="GRG58"/>
      <c r="GRH58"/>
      <c r="GRI58"/>
      <c r="GRJ58"/>
      <c r="GRK58"/>
      <c r="GRL58"/>
      <c r="GRM58"/>
      <c r="GRN58"/>
      <c r="GRO58"/>
      <c r="GRP58"/>
      <c r="GRQ58"/>
      <c r="GRR58"/>
      <c r="GRS58"/>
      <c r="GRT58"/>
      <c r="GRU58"/>
      <c r="GRV58"/>
      <c r="GRW58"/>
      <c r="GRX58"/>
      <c r="GRY58"/>
      <c r="GRZ58"/>
      <c r="GSA58"/>
      <c r="GSB58"/>
      <c r="GSC58"/>
      <c r="GSD58"/>
      <c r="GSE58"/>
      <c r="GSF58"/>
      <c r="GSG58"/>
      <c r="GSH58"/>
      <c r="GSI58"/>
      <c r="GSJ58"/>
      <c r="GSK58"/>
      <c r="GSL58"/>
      <c r="GSM58"/>
      <c r="GSN58"/>
      <c r="GSO58"/>
      <c r="GSP58"/>
      <c r="GSQ58"/>
      <c r="GSR58"/>
      <c r="GSS58"/>
      <c r="GST58"/>
      <c r="GSU58"/>
      <c r="GSV58"/>
      <c r="GSW58"/>
      <c r="GSX58"/>
      <c r="GSY58"/>
      <c r="GSZ58"/>
      <c r="GTA58"/>
      <c r="GTB58"/>
      <c r="GTC58"/>
      <c r="GTD58"/>
      <c r="GTE58"/>
      <c r="GTF58"/>
      <c r="GTG58"/>
      <c r="GTH58"/>
      <c r="GTI58"/>
      <c r="GTJ58"/>
      <c r="GTK58"/>
      <c r="GTL58"/>
      <c r="GTM58"/>
      <c r="GTN58"/>
      <c r="GTO58"/>
      <c r="GTP58"/>
      <c r="GTQ58"/>
      <c r="GTR58"/>
      <c r="GTS58"/>
      <c r="GTT58"/>
      <c r="GTU58"/>
      <c r="GTV58"/>
      <c r="GTW58"/>
      <c r="GTX58"/>
      <c r="GTY58"/>
      <c r="GTZ58"/>
      <c r="GUA58"/>
      <c r="GUB58"/>
      <c r="GUC58"/>
      <c r="GUD58"/>
      <c r="GUE58"/>
      <c r="GUF58"/>
      <c r="GUG58"/>
      <c r="GUH58"/>
      <c r="GUI58"/>
      <c r="GUJ58"/>
      <c r="GUK58"/>
      <c r="GUL58"/>
      <c r="GUM58"/>
      <c r="GUN58"/>
      <c r="GUO58"/>
      <c r="GUP58"/>
      <c r="GUQ58"/>
      <c r="GUR58"/>
      <c r="GUS58"/>
      <c r="GUT58"/>
      <c r="GUU58"/>
      <c r="GUV58"/>
      <c r="GUW58"/>
      <c r="GUX58"/>
      <c r="GUY58"/>
      <c r="GUZ58"/>
      <c r="GVA58"/>
      <c r="GVB58"/>
      <c r="GVC58"/>
      <c r="GVD58"/>
      <c r="GVE58"/>
      <c r="GVF58"/>
      <c r="GVG58"/>
      <c r="GVH58"/>
      <c r="GVI58"/>
      <c r="GVJ58"/>
      <c r="GVK58"/>
      <c r="GVL58"/>
      <c r="GVM58"/>
      <c r="GVN58"/>
      <c r="GVO58"/>
      <c r="GVP58"/>
      <c r="GVQ58"/>
      <c r="GVR58"/>
      <c r="GVS58"/>
      <c r="GVT58"/>
      <c r="GVU58"/>
      <c r="GVV58"/>
      <c r="GVW58"/>
      <c r="GVX58"/>
      <c r="GVY58"/>
      <c r="GVZ58"/>
      <c r="GWA58"/>
      <c r="GWB58"/>
      <c r="GWC58"/>
      <c r="GWD58"/>
      <c r="GWE58"/>
      <c r="GWF58"/>
      <c r="GWG58"/>
      <c r="GWH58"/>
      <c r="GWI58"/>
      <c r="GWJ58"/>
      <c r="GWK58"/>
      <c r="GWL58"/>
      <c r="GWM58"/>
      <c r="GWN58"/>
      <c r="GWO58"/>
      <c r="GWP58"/>
      <c r="GWQ58"/>
      <c r="GWR58"/>
      <c r="GWS58"/>
      <c r="GWT58"/>
      <c r="GWU58"/>
      <c r="GWV58"/>
      <c r="GWW58"/>
      <c r="GWX58"/>
      <c r="GWY58"/>
      <c r="GWZ58"/>
      <c r="GXA58"/>
      <c r="GXB58"/>
      <c r="GXC58"/>
      <c r="GXD58"/>
      <c r="GXE58"/>
      <c r="GXF58"/>
      <c r="GXG58"/>
      <c r="GXH58"/>
      <c r="GXI58"/>
      <c r="GXJ58"/>
      <c r="GXK58"/>
      <c r="GXL58"/>
      <c r="GXM58"/>
      <c r="GXN58"/>
      <c r="GXO58"/>
      <c r="GXP58"/>
      <c r="GXQ58"/>
      <c r="GXR58"/>
      <c r="GXS58"/>
      <c r="GXT58"/>
      <c r="GXU58"/>
      <c r="GXV58"/>
      <c r="GXW58"/>
      <c r="GXX58"/>
      <c r="GXY58"/>
      <c r="GXZ58"/>
      <c r="GYA58"/>
      <c r="GYB58"/>
      <c r="GYC58"/>
      <c r="GYD58"/>
      <c r="GYE58"/>
      <c r="GYF58"/>
      <c r="GYG58"/>
      <c r="GYH58"/>
      <c r="GYI58"/>
      <c r="GYJ58"/>
      <c r="GYK58"/>
      <c r="GYL58"/>
      <c r="GYM58"/>
      <c r="GYN58"/>
      <c r="GYO58"/>
      <c r="GYP58"/>
      <c r="GYQ58"/>
      <c r="GYR58"/>
      <c r="GYS58"/>
      <c r="GYT58"/>
      <c r="GYU58"/>
      <c r="GYV58"/>
      <c r="GYW58"/>
      <c r="GYX58"/>
      <c r="GYY58"/>
      <c r="GYZ58"/>
      <c r="GZA58"/>
      <c r="GZB58"/>
      <c r="GZC58"/>
      <c r="GZD58"/>
      <c r="GZE58"/>
      <c r="GZF58"/>
      <c r="GZG58"/>
      <c r="GZH58"/>
      <c r="GZI58"/>
      <c r="GZJ58"/>
      <c r="GZK58"/>
      <c r="GZL58"/>
      <c r="GZM58"/>
      <c r="GZN58"/>
      <c r="GZO58"/>
      <c r="GZP58"/>
      <c r="GZQ58"/>
      <c r="GZR58"/>
      <c r="GZS58"/>
      <c r="GZT58"/>
      <c r="GZU58"/>
      <c r="GZV58"/>
      <c r="GZW58"/>
      <c r="GZX58"/>
      <c r="GZY58"/>
      <c r="GZZ58"/>
      <c r="HAA58"/>
      <c r="HAB58"/>
      <c r="HAC58"/>
      <c r="HAD58"/>
      <c r="HAE58"/>
      <c r="HAF58"/>
      <c r="HAG58"/>
      <c r="HAH58"/>
      <c r="HAI58"/>
      <c r="HAJ58"/>
      <c r="HAK58"/>
      <c r="HAL58"/>
      <c r="HAM58"/>
      <c r="HAN58"/>
      <c r="HAO58"/>
      <c r="HAP58"/>
      <c r="HAQ58"/>
      <c r="HAR58"/>
      <c r="HAS58"/>
      <c r="HAT58"/>
      <c r="HAU58"/>
      <c r="HAV58"/>
      <c r="HAW58"/>
      <c r="HAX58"/>
      <c r="HAY58"/>
      <c r="HAZ58"/>
      <c r="HBA58"/>
      <c r="HBB58"/>
      <c r="HBC58"/>
      <c r="HBD58"/>
      <c r="HBE58"/>
      <c r="HBF58"/>
      <c r="HBG58"/>
      <c r="HBH58"/>
      <c r="HBI58"/>
      <c r="HBJ58"/>
      <c r="HBK58"/>
      <c r="HBL58"/>
      <c r="HBM58"/>
      <c r="HBN58"/>
      <c r="HBO58"/>
      <c r="HBP58"/>
      <c r="HBQ58"/>
      <c r="HBR58"/>
      <c r="HBS58"/>
      <c r="HBT58"/>
      <c r="HBU58"/>
      <c r="HBV58"/>
      <c r="HBW58"/>
      <c r="HBX58"/>
      <c r="HBY58"/>
      <c r="HBZ58"/>
      <c r="HCA58"/>
      <c r="HCB58"/>
      <c r="HCC58"/>
      <c r="HCD58"/>
      <c r="HCE58"/>
      <c r="HCF58"/>
      <c r="HCG58"/>
      <c r="HCH58"/>
      <c r="HCI58"/>
      <c r="HCJ58"/>
      <c r="HCK58"/>
      <c r="HCL58"/>
      <c r="HCM58"/>
      <c r="HCN58"/>
      <c r="HCO58"/>
      <c r="HCP58"/>
      <c r="HCQ58"/>
      <c r="HCR58"/>
      <c r="HCS58"/>
      <c r="HCT58"/>
      <c r="HCU58"/>
      <c r="HCV58"/>
      <c r="HCW58"/>
      <c r="HCX58"/>
      <c r="HCY58"/>
      <c r="HCZ58"/>
      <c r="HDA58"/>
      <c r="HDB58"/>
      <c r="HDC58"/>
      <c r="HDD58"/>
      <c r="HDE58"/>
      <c r="HDF58"/>
      <c r="HDG58"/>
      <c r="HDH58"/>
      <c r="HDI58"/>
      <c r="HDJ58"/>
      <c r="HDK58"/>
      <c r="HDL58"/>
      <c r="HDM58"/>
      <c r="HDN58"/>
      <c r="HDO58"/>
      <c r="HDP58"/>
      <c r="HDQ58"/>
      <c r="HDR58"/>
      <c r="HDS58"/>
      <c r="HDT58"/>
      <c r="HDU58"/>
      <c r="HDV58"/>
      <c r="HDW58"/>
      <c r="HDX58"/>
      <c r="HDY58"/>
      <c r="HDZ58"/>
      <c r="HEA58"/>
      <c r="HEB58"/>
      <c r="HEC58"/>
      <c r="HED58"/>
      <c r="HEE58"/>
      <c r="HEF58"/>
      <c r="HEG58"/>
      <c r="HEH58"/>
      <c r="HEI58"/>
      <c r="HEJ58"/>
      <c r="HEK58"/>
      <c r="HEL58"/>
      <c r="HEM58"/>
      <c r="HEN58"/>
      <c r="HEO58"/>
      <c r="HEP58"/>
      <c r="HEQ58"/>
      <c r="HER58"/>
      <c r="HES58"/>
      <c r="HET58"/>
      <c r="HEU58"/>
      <c r="HEV58"/>
      <c r="HEW58"/>
      <c r="HEX58"/>
      <c r="HEY58"/>
      <c r="HEZ58"/>
      <c r="HFA58"/>
      <c r="HFB58"/>
      <c r="HFC58"/>
      <c r="HFD58"/>
      <c r="HFE58"/>
      <c r="HFF58"/>
      <c r="HFG58"/>
      <c r="HFH58"/>
      <c r="HFI58"/>
      <c r="HFJ58"/>
      <c r="HFK58"/>
      <c r="HFL58"/>
      <c r="HFM58"/>
      <c r="HFN58"/>
      <c r="HFO58"/>
      <c r="HFP58"/>
      <c r="HFQ58"/>
      <c r="HFR58"/>
      <c r="HFS58"/>
      <c r="HFT58"/>
      <c r="HFU58"/>
      <c r="HFV58"/>
      <c r="HFW58"/>
      <c r="HFX58"/>
      <c r="HFY58"/>
      <c r="HFZ58"/>
      <c r="HGA58"/>
      <c r="HGB58"/>
      <c r="HGC58"/>
      <c r="HGD58"/>
      <c r="HGE58"/>
      <c r="HGF58"/>
      <c r="HGG58"/>
      <c r="HGH58"/>
      <c r="HGI58"/>
      <c r="HGJ58"/>
      <c r="HGK58"/>
      <c r="HGL58"/>
      <c r="HGM58"/>
      <c r="HGN58"/>
      <c r="HGO58"/>
      <c r="HGP58"/>
      <c r="HGQ58"/>
      <c r="HGR58"/>
      <c r="HGS58"/>
      <c r="HGT58"/>
      <c r="HGU58"/>
      <c r="HGV58"/>
      <c r="HGW58"/>
      <c r="HGX58"/>
      <c r="HGY58"/>
      <c r="HGZ58"/>
      <c r="HHA58"/>
      <c r="HHB58"/>
      <c r="HHC58"/>
      <c r="HHD58"/>
      <c r="HHE58"/>
      <c r="HHF58"/>
      <c r="HHG58"/>
      <c r="HHH58"/>
      <c r="HHI58"/>
      <c r="HHJ58"/>
      <c r="HHK58"/>
      <c r="HHL58"/>
      <c r="HHM58"/>
      <c r="HHN58"/>
      <c r="HHO58"/>
      <c r="HHP58"/>
      <c r="HHQ58"/>
      <c r="HHR58"/>
      <c r="HHS58"/>
      <c r="HHT58"/>
      <c r="HHU58"/>
      <c r="HHV58"/>
      <c r="HHW58"/>
      <c r="HHX58"/>
      <c r="HHY58"/>
      <c r="HHZ58"/>
      <c r="HIA58"/>
      <c r="HIB58"/>
      <c r="HIC58"/>
      <c r="HID58"/>
      <c r="HIE58"/>
      <c r="HIF58"/>
      <c r="HIG58"/>
      <c r="HIH58"/>
      <c r="HII58"/>
      <c r="HIJ58"/>
      <c r="HIK58"/>
      <c r="HIL58"/>
      <c r="HIM58"/>
      <c r="HIN58"/>
      <c r="HIO58"/>
      <c r="HIP58"/>
      <c r="HIQ58"/>
      <c r="HIR58"/>
      <c r="HIS58"/>
      <c r="HIT58"/>
      <c r="HIU58"/>
      <c r="HIV58"/>
      <c r="HIW58"/>
      <c r="HIX58"/>
      <c r="HIY58"/>
      <c r="HIZ58"/>
      <c r="HJA58"/>
      <c r="HJB58"/>
      <c r="HJC58"/>
      <c r="HJD58"/>
      <c r="HJE58"/>
      <c r="HJF58"/>
      <c r="HJG58"/>
      <c r="HJH58"/>
      <c r="HJI58"/>
      <c r="HJJ58"/>
      <c r="HJK58"/>
      <c r="HJL58"/>
      <c r="HJM58"/>
      <c r="HJN58"/>
      <c r="HJO58"/>
      <c r="HJP58"/>
      <c r="HJQ58"/>
      <c r="HJR58"/>
      <c r="HJS58"/>
      <c r="HJT58"/>
      <c r="HJU58"/>
      <c r="HJV58"/>
      <c r="HJW58"/>
      <c r="HJX58"/>
      <c r="HJY58"/>
      <c r="HJZ58"/>
      <c r="HKA58"/>
      <c r="HKB58"/>
      <c r="HKC58"/>
      <c r="HKD58"/>
      <c r="HKE58"/>
      <c r="HKF58"/>
      <c r="HKG58"/>
      <c r="HKH58"/>
      <c r="HKI58"/>
      <c r="HKJ58"/>
      <c r="HKK58"/>
      <c r="HKL58"/>
      <c r="HKM58"/>
      <c r="HKN58"/>
      <c r="HKO58"/>
      <c r="HKP58"/>
      <c r="HKQ58"/>
      <c r="HKR58"/>
      <c r="HKS58"/>
      <c r="HKT58"/>
      <c r="HKU58"/>
      <c r="HKV58"/>
      <c r="HKW58"/>
      <c r="HKX58"/>
      <c r="HKY58"/>
      <c r="HKZ58"/>
      <c r="HLA58"/>
      <c r="HLB58"/>
      <c r="HLC58"/>
      <c r="HLD58"/>
      <c r="HLE58"/>
      <c r="HLF58"/>
      <c r="HLG58"/>
      <c r="HLH58"/>
      <c r="HLI58"/>
      <c r="HLJ58"/>
      <c r="HLK58"/>
      <c r="HLL58"/>
      <c r="HLM58"/>
      <c r="HLN58"/>
      <c r="HLO58"/>
      <c r="HLP58"/>
      <c r="HLQ58"/>
      <c r="HLR58"/>
      <c r="HLS58"/>
      <c r="HLT58"/>
      <c r="HLU58"/>
      <c r="HLV58"/>
      <c r="HLW58"/>
      <c r="HLX58"/>
      <c r="HLY58"/>
      <c r="HLZ58"/>
      <c r="HMA58"/>
      <c r="HMB58"/>
      <c r="HMC58"/>
      <c r="HMD58"/>
      <c r="HME58"/>
      <c r="HMF58"/>
      <c r="HMG58"/>
      <c r="HMH58"/>
      <c r="HMI58"/>
      <c r="HMJ58"/>
      <c r="HMK58"/>
      <c r="HML58"/>
      <c r="HMM58"/>
      <c r="HMN58"/>
      <c r="HMO58"/>
      <c r="HMP58"/>
      <c r="HMQ58"/>
      <c r="HMR58"/>
      <c r="HMS58"/>
      <c r="HMT58"/>
      <c r="HMU58"/>
      <c r="HMV58"/>
      <c r="HMW58"/>
      <c r="HMX58"/>
      <c r="HMY58"/>
      <c r="HMZ58"/>
      <c r="HNA58"/>
      <c r="HNB58"/>
      <c r="HNC58"/>
      <c r="HND58"/>
      <c r="HNE58"/>
      <c r="HNF58"/>
      <c r="HNG58"/>
      <c r="HNH58"/>
      <c r="HNI58"/>
      <c r="HNJ58"/>
      <c r="HNK58"/>
      <c r="HNL58"/>
      <c r="HNM58"/>
      <c r="HNN58"/>
      <c r="HNO58"/>
      <c r="HNP58"/>
      <c r="HNQ58"/>
      <c r="HNR58"/>
      <c r="HNS58"/>
      <c r="HNT58"/>
      <c r="HNU58"/>
      <c r="HNV58"/>
      <c r="HNW58"/>
      <c r="HNX58"/>
      <c r="HNY58"/>
      <c r="HNZ58"/>
      <c r="HOA58"/>
      <c r="HOB58"/>
      <c r="HOC58"/>
      <c r="HOD58"/>
      <c r="HOE58"/>
      <c r="HOF58"/>
      <c r="HOG58"/>
      <c r="HOH58"/>
      <c r="HOI58"/>
      <c r="HOJ58"/>
      <c r="HOK58"/>
      <c r="HOL58"/>
      <c r="HOM58"/>
      <c r="HON58"/>
      <c r="HOO58"/>
      <c r="HOP58"/>
      <c r="HOQ58"/>
      <c r="HOR58"/>
      <c r="HOS58"/>
      <c r="HOT58"/>
      <c r="HOU58"/>
      <c r="HOV58"/>
      <c r="HOW58"/>
      <c r="HOX58"/>
      <c r="HOY58"/>
      <c r="HOZ58"/>
      <c r="HPA58"/>
      <c r="HPB58"/>
      <c r="HPC58"/>
      <c r="HPD58"/>
      <c r="HPE58"/>
      <c r="HPF58"/>
      <c r="HPG58"/>
      <c r="HPH58"/>
      <c r="HPI58"/>
      <c r="HPJ58"/>
      <c r="HPK58"/>
      <c r="HPL58"/>
      <c r="HPM58"/>
      <c r="HPN58"/>
      <c r="HPO58"/>
      <c r="HPP58"/>
      <c r="HPQ58"/>
      <c r="HPR58"/>
      <c r="HPS58"/>
      <c r="HPT58"/>
      <c r="HPU58"/>
      <c r="HPV58"/>
      <c r="HPW58"/>
      <c r="HPX58"/>
      <c r="HPY58"/>
      <c r="HPZ58"/>
      <c r="HQA58"/>
      <c r="HQB58"/>
      <c r="HQC58"/>
      <c r="HQD58"/>
      <c r="HQE58"/>
      <c r="HQF58"/>
      <c r="HQG58"/>
      <c r="HQH58"/>
      <c r="HQI58"/>
      <c r="HQJ58"/>
      <c r="HQK58"/>
      <c r="HQL58"/>
      <c r="HQM58"/>
      <c r="HQN58"/>
      <c r="HQO58"/>
      <c r="HQP58"/>
      <c r="HQQ58"/>
      <c r="HQR58"/>
      <c r="HQS58"/>
      <c r="HQT58"/>
      <c r="HQU58"/>
      <c r="HQV58"/>
      <c r="HQW58"/>
      <c r="HQX58"/>
      <c r="HQY58"/>
      <c r="HQZ58"/>
      <c r="HRA58"/>
      <c r="HRB58"/>
      <c r="HRC58"/>
      <c r="HRD58"/>
      <c r="HRE58"/>
      <c r="HRF58"/>
      <c r="HRG58"/>
      <c r="HRH58"/>
      <c r="HRI58"/>
      <c r="HRJ58"/>
      <c r="HRK58"/>
      <c r="HRL58"/>
      <c r="HRM58"/>
      <c r="HRN58"/>
      <c r="HRO58"/>
      <c r="HRP58"/>
      <c r="HRQ58"/>
      <c r="HRR58"/>
      <c r="HRS58"/>
      <c r="HRT58"/>
      <c r="HRU58"/>
      <c r="HRV58"/>
      <c r="HRW58"/>
      <c r="HRX58"/>
      <c r="HRY58"/>
      <c r="HRZ58"/>
      <c r="HSA58"/>
      <c r="HSB58"/>
      <c r="HSC58"/>
      <c r="HSD58"/>
      <c r="HSE58"/>
      <c r="HSF58"/>
      <c r="HSG58"/>
      <c r="HSH58"/>
      <c r="HSI58"/>
      <c r="HSJ58"/>
      <c r="HSK58"/>
      <c r="HSL58"/>
      <c r="HSM58"/>
      <c r="HSN58"/>
      <c r="HSO58"/>
      <c r="HSP58"/>
      <c r="HSQ58"/>
      <c r="HSR58"/>
      <c r="HSS58"/>
      <c r="HST58"/>
      <c r="HSU58"/>
      <c r="HSV58"/>
      <c r="HSW58"/>
      <c r="HSX58"/>
      <c r="HSY58"/>
      <c r="HSZ58"/>
      <c r="HTA58"/>
      <c r="HTB58"/>
      <c r="HTC58"/>
      <c r="HTD58"/>
      <c r="HTE58"/>
      <c r="HTF58"/>
      <c r="HTG58"/>
      <c r="HTH58"/>
      <c r="HTI58"/>
      <c r="HTJ58"/>
      <c r="HTK58"/>
      <c r="HTL58"/>
      <c r="HTM58"/>
      <c r="HTN58"/>
      <c r="HTO58"/>
      <c r="HTP58"/>
      <c r="HTQ58"/>
      <c r="HTR58"/>
      <c r="HTS58"/>
      <c r="HTT58"/>
      <c r="HTU58"/>
      <c r="HTV58"/>
      <c r="HTW58"/>
      <c r="HTX58"/>
      <c r="HTY58"/>
      <c r="HTZ58"/>
      <c r="HUA58"/>
      <c r="HUB58"/>
      <c r="HUC58"/>
      <c r="HUD58"/>
      <c r="HUE58"/>
      <c r="HUF58"/>
      <c r="HUG58"/>
      <c r="HUH58"/>
      <c r="HUI58"/>
      <c r="HUJ58"/>
      <c r="HUK58"/>
      <c r="HUL58"/>
      <c r="HUM58"/>
      <c r="HUN58"/>
      <c r="HUO58"/>
      <c r="HUP58"/>
      <c r="HUQ58"/>
      <c r="HUR58"/>
      <c r="HUS58"/>
      <c r="HUT58"/>
      <c r="HUU58"/>
      <c r="HUV58"/>
      <c r="HUW58"/>
      <c r="HUX58"/>
      <c r="HUY58"/>
      <c r="HUZ58"/>
      <c r="HVA58"/>
      <c r="HVB58"/>
      <c r="HVC58"/>
      <c r="HVD58"/>
      <c r="HVE58"/>
      <c r="HVF58"/>
      <c r="HVG58"/>
      <c r="HVH58"/>
      <c r="HVI58"/>
      <c r="HVJ58"/>
      <c r="HVK58"/>
      <c r="HVL58"/>
      <c r="HVM58"/>
      <c r="HVN58"/>
      <c r="HVO58"/>
      <c r="HVP58"/>
      <c r="HVQ58"/>
      <c r="HVR58"/>
      <c r="HVS58"/>
      <c r="HVT58"/>
      <c r="HVU58"/>
      <c r="HVV58"/>
      <c r="HVW58"/>
      <c r="HVX58"/>
      <c r="HVY58"/>
      <c r="HVZ58"/>
      <c r="HWA58"/>
      <c r="HWB58"/>
      <c r="HWC58"/>
      <c r="HWD58"/>
      <c r="HWE58"/>
      <c r="HWF58"/>
      <c r="HWG58"/>
      <c r="HWH58"/>
      <c r="HWI58"/>
      <c r="HWJ58"/>
      <c r="HWK58"/>
      <c r="HWL58"/>
      <c r="HWM58"/>
      <c r="HWN58"/>
      <c r="HWO58"/>
      <c r="HWP58"/>
      <c r="HWQ58"/>
      <c r="HWR58"/>
      <c r="HWS58"/>
      <c r="HWT58"/>
      <c r="HWU58"/>
      <c r="HWV58"/>
      <c r="HWW58"/>
      <c r="HWX58"/>
      <c r="HWY58"/>
      <c r="HWZ58"/>
      <c r="HXA58"/>
      <c r="HXB58"/>
      <c r="HXC58"/>
      <c r="HXD58"/>
      <c r="HXE58"/>
      <c r="HXF58"/>
      <c r="HXG58"/>
      <c r="HXH58"/>
      <c r="HXI58"/>
      <c r="HXJ58"/>
      <c r="HXK58"/>
      <c r="HXL58"/>
      <c r="HXM58"/>
      <c r="HXN58"/>
      <c r="HXO58"/>
      <c r="HXP58"/>
      <c r="HXQ58"/>
      <c r="HXR58"/>
      <c r="HXS58"/>
      <c r="HXT58"/>
      <c r="HXU58"/>
      <c r="HXV58"/>
      <c r="HXW58"/>
      <c r="HXX58"/>
      <c r="HXY58"/>
      <c r="HXZ58"/>
      <c r="HYA58"/>
      <c r="HYB58"/>
      <c r="HYC58"/>
      <c r="HYD58"/>
      <c r="HYE58"/>
      <c r="HYF58"/>
      <c r="HYG58"/>
      <c r="HYH58"/>
      <c r="HYI58"/>
      <c r="HYJ58"/>
      <c r="HYK58"/>
      <c r="HYL58"/>
      <c r="HYM58"/>
      <c r="HYN58"/>
      <c r="HYO58"/>
      <c r="HYP58"/>
      <c r="HYQ58"/>
      <c r="HYR58"/>
      <c r="HYS58"/>
      <c r="HYT58"/>
      <c r="HYU58"/>
      <c r="HYV58"/>
      <c r="HYW58"/>
      <c r="HYX58"/>
      <c r="HYY58"/>
      <c r="HYZ58"/>
      <c r="HZA58"/>
      <c r="HZB58"/>
      <c r="HZC58"/>
      <c r="HZD58"/>
      <c r="HZE58"/>
      <c r="HZF58"/>
      <c r="HZG58"/>
      <c r="HZH58"/>
      <c r="HZI58"/>
      <c r="HZJ58"/>
      <c r="HZK58"/>
      <c r="HZL58"/>
      <c r="HZM58"/>
      <c r="HZN58"/>
      <c r="HZO58"/>
      <c r="HZP58"/>
      <c r="HZQ58"/>
      <c r="HZR58"/>
      <c r="HZS58"/>
      <c r="HZT58"/>
      <c r="HZU58"/>
      <c r="HZV58"/>
      <c r="HZW58"/>
      <c r="HZX58"/>
      <c r="HZY58"/>
      <c r="HZZ58"/>
      <c r="IAA58"/>
      <c r="IAB58"/>
      <c r="IAC58"/>
      <c r="IAD58"/>
      <c r="IAE58"/>
      <c r="IAF58"/>
      <c r="IAG58"/>
      <c r="IAH58"/>
      <c r="IAI58"/>
      <c r="IAJ58"/>
      <c r="IAK58"/>
      <c r="IAL58"/>
      <c r="IAM58"/>
      <c r="IAN58"/>
      <c r="IAO58"/>
      <c r="IAP58"/>
      <c r="IAQ58"/>
      <c r="IAR58"/>
      <c r="IAS58"/>
      <c r="IAT58"/>
      <c r="IAU58"/>
      <c r="IAV58"/>
      <c r="IAW58"/>
      <c r="IAX58"/>
      <c r="IAY58"/>
      <c r="IAZ58"/>
      <c r="IBA58"/>
      <c r="IBB58"/>
      <c r="IBC58"/>
      <c r="IBD58"/>
      <c r="IBE58"/>
      <c r="IBF58"/>
      <c r="IBG58"/>
      <c r="IBH58"/>
      <c r="IBI58"/>
      <c r="IBJ58"/>
      <c r="IBK58"/>
      <c r="IBL58"/>
      <c r="IBM58"/>
      <c r="IBN58"/>
      <c r="IBO58"/>
      <c r="IBP58"/>
      <c r="IBQ58"/>
      <c r="IBR58"/>
      <c r="IBS58"/>
      <c r="IBT58"/>
      <c r="IBU58"/>
      <c r="IBV58"/>
      <c r="IBW58"/>
      <c r="IBX58"/>
      <c r="IBY58"/>
      <c r="IBZ58"/>
      <c r="ICA58"/>
      <c r="ICB58"/>
      <c r="ICC58"/>
      <c r="ICD58"/>
      <c r="ICE58"/>
      <c r="ICF58"/>
      <c r="ICG58"/>
      <c r="ICH58"/>
      <c r="ICI58"/>
      <c r="ICJ58"/>
      <c r="ICK58"/>
      <c r="ICL58"/>
      <c r="ICM58"/>
      <c r="ICN58"/>
      <c r="ICO58"/>
      <c r="ICP58"/>
      <c r="ICQ58"/>
      <c r="ICR58"/>
      <c r="ICS58"/>
      <c r="ICT58"/>
      <c r="ICU58"/>
      <c r="ICV58"/>
      <c r="ICW58"/>
      <c r="ICX58"/>
      <c r="ICY58"/>
      <c r="ICZ58"/>
      <c r="IDA58"/>
      <c r="IDB58"/>
      <c r="IDC58"/>
      <c r="IDD58"/>
      <c r="IDE58"/>
      <c r="IDF58"/>
      <c r="IDG58"/>
      <c r="IDH58"/>
      <c r="IDI58"/>
      <c r="IDJ58"/>
      <c r="IDK58"/>
      <c r="IDL58"/>
      <c r="IDM58"/>
      <c r="IDN58"/>
      <c r="IDO58"/>
      <c r="IDP58"/>
      <c r="IDQ58"/>
      <c r="IDR58"/>
      <c r="IDS58"/>
      <c r="IDT58"/>
      <c r="IDU58"/>
      <c r="IDV58"/>
      <c r="IDW58"/>
      <c r="IDX58"/>
      <c r="IDY58"/>
      <c r="IDZ58"/>
      <c r="IEA58"/>
      <c r="IEB58"/>
      <c r="IEC58"/>
      <c r="IED58"/>
      <c r="IEE58"/>
      <c r="IEF58"/>
      <c r="IEG58"/>
      <c r="IEH58"/>
      <c r="IEI58"/>
      <c r="IEJ58"/>
      <c r="IEK58"/>
      <c r="IEL58"/>
      <c r="IEM58"/>
      <c r="IEN58"/>
      <c r="IEO58"/>
      <c r="IEP58"/>
      <c r="IEQ58"/>
      <c r="IER58"/>
      <c r="IES58"/>
      <c r="IET58"/>
      <c r="IEU58"/>
      <c r="IEV58"/>
      <c r="IEW58"/>
      <c r="IEX58"/>
      <c r="IEY58"/>
      <c r="IEZ58"/>
      <c r="IFA58"/>
      <c r="IFB58"/>
      <c r="IFC58"/>
      <c r="IFD58"/>
      <c r="IFE58"/>
      <c r="IFF58"/>
      <c r="IFG58"/>
      <c r="IFH58"/>
      <c r="IFI58"/>
      <c r="IFJ58"/>
      <c r="IFK58"/>
      <c r="IFL58"/>
      <c r="IFM58"/>
      <c r="IFN58"/>
      <c r="IFO58"/>
      <c r="IFP58"/>
      <c r="IFQ58"/>
      <c r="IFR58"/>
      <c r="IFS58"/>
      <c r="IFT58"/>
      <c r="IFU58"/>
      <c r="IFV58"/>
      <c r="IFW58"/>
      <c r="IFX58"/>
      <c r="IFY58"/>
      <c r="IFZ58"/>
      <c r="IGA58"/>
      <c r="IGB58"/>
      <c r="IGC58"/>
      <c r="IGD58"/>
      <c r="IGE58"/>
      <c r="IGF58"/>
      <c r="IGG58"/>
      <c r="IGH58"/>
      <c r="IGI58"/>
      <c r="IGJ58"/>
      <c r="IGK58"/>
      <c r="IGL58"/>
      <c r="IGM58"/>
      <c r="IGN58"/>
      <c r="IGO58"/>
      <c r="IGP58"/>
      <c r="IGQ58"/>
      <c r="IGR58"/>
      <c r="IGS58"/>
      <c r="IGT58"/>
      <c r="IGU58"/>
      <c r="IGV58"/>
      <c r="IGW58"/>
      <c r="IGX58"/>
      <c r="IGY58"/>
      <c r="IGZ58"/>
      <c r="IHA58"/>
      <c r="IHB58"/>
      <c r="IHC58"/>
      <c r="IHD58"/>
      <c r="IHE58"/>
      <c r="IHF58"/>
      <c r="IHG58"/>
      <c r="IHH58"/>
      <c r="IHI58"/>
      <c r="IHJ58"/>
      <c r="IHK58"/>
      <c r="IHL58"/>
      <c r="IHM58"/>
      <c r="IHN58"/>
      <c r="IHO58"/>
      <c r="IHP58"/>
      <c r="IHQ58"/>
      <c r="IHR58"/>
      <c r="IHS58"/>
      <c r="IHT58"/>
      <c r="IHU58"/>
      <c r="IHV58"/>
      <c r="IHW58"/>
      <c r="IHX58"/>
      <c r="IHY58"/>
      <c r="IHZ58"/>
      <c r="IIA58"/>
      <c r="IIB58"/>
      <c r="IIC58"/>
      <c r="IID58"/>
      <c r="IIE58"/>
      <c r="IIF58"/>
      <c r="IIG58"/>
      <c r="IIH58"/>
      <c r="III58"/>
      <c r="IIJ58"/>
      <c r="IIK58"/>
      <c r="IIL58"/>
      <c r="IIM58"/>
      <c r="IIN58"/>
      <c r="IIO58"/>
      <c r="IIP58"/>
      <c r="IIQ58"/>
      <c r="IIR58"/>
      <c r="IIS58"/>
      <c r="IIT58"/>
      <c r="IIU58"/>
      <c r="IIV58"/>
      <c r="IIW58"/>
      <c r="IIX58"/>
      <c r="IIY58"/>
      <c r="IIZ58"/>
      <c r="IJA58"/>
      <c r="IJB58"/>
      <c r="IJC58"/>
      <c r="IJD58"/>
      <c r="IJE58"/>
      <c r="IJF58"/>
      <c r="IJG58"/>
      <c r="IJH58"/>
      <c r="IJI58"/>
      <c r="IJJ58"/>
      <c r="IJK58"/>
      <c r="IJL58"/>
      <c r="IJM58"/>
      <c r="IJN58"/>
      <c r="IJO58"/>
      <c r="IJP58"/>
      <c r="IJQ58"/>
      <c r="IJR58"/>
      <c r="IJS58"/>
      <c r="IJT58"/>
      <c r="IJU58"/>
      <c r="IJV58"/>
      <c r="IJW58"/>
      <c r="IJX58"/>
      <c r="IJY58"/>
      <c r="IJZ58"/>
      <c r="IKA58"/>
      <c r="IKB58"/>
      <c r="IKC58"/>
      <c r="IKD58"/>
      <c r="IKE58"/>
      <c r="IKF58"/>
      <c r="IKG58"/>
      <c r="IKH58"/>
      <c r="IKI58"/>
      <c r="IKJ58"/>
      <c r="IKK58"/>
      <c r="IKL58"/>
      <c r="IKM58"/>
      <c r="IKN58"/>
      <c r="IKO58"/>
      <c r="IKP58"/>
      <c r="IKQ58"/>
      <c r="IKR58"/>
      <c r="IKS58"/>
      <c r="IKT58"/>
      <c r="IKU58"/>
      <c r="IKV58"/>
      <c r="IKW58"/>
      <c r="IKX58"/>
      <c r="IKY58"/>
      <c r="IKZ58"/>
      <c r="ILA58"/>
      <c r="ILB58"/>
      <c r="ILC58"/>
      <c r="ILD58"/>
      <c r="ILE58"/>
      <c r="ILF58"/>
      <c r="ILG58"/>
      <c r="ILH58"/>
      <c r="ILI58"/>
      <c r="ILJ58"/>
      <c r="ILK58"/>
      <c r="ILL58"/>
      <c r="ILM58"/>
      <c r="ILN58"/>
      <c r="ILO58"/>
      <c r="ILP58"/>
      <c r="ILQ58"/>
      <c r="ILR58"/>
      <c r="ILS58"/>
      <c r="ILT58"/>
      <c r="ILU58"/>
      <c r="ILV58"/>
      <c r="ILW58"/>
      <c r="ILX58"/>
      <c r="ILY58"/>
      <c r="ILZ58"/>
      <c r="IMA58"/>
      <c r="IMB58"/>
      <c r="IMC58"/>
      <c r="IMD58"/>
      <c r="IME58"/>
      <c r="IMF58"/>
      <c r="IMG58"/>
      <c r="IMH58"/>
      <c r="IMI58"/>
      <c r="IMJ58"/>
      <c r="IMK58"/>
      <c r="IML58"/>
      <c r="IMM58"/>
      <c r="IMN58"/>
      <c r="IMO58"/>
      <c r="IMP58"/>
      <c r="IMQ58"/>
      <c r="IMR58"/>
      <c r="IMS58"/>
      <c r="IMT58"/>
      <c r="IMU58"/>
      <c r="IMV58"/>
      <c r="IMW58"/>
      <c r="IMX58"/>
      <c r="IMY58"/>
      <c r="IMZ58"/>
      <c r="INA58"/>
      <c r="INB58"/>
      <c r="INC58"/>
      <c r="IND58"/>
      <c r="INE58"/>
      <c r="INF58"/>
      <c r="ING58"/>
      <c r="INH58"/>
      <c r="INI58"/>
      <c r="INJ58"/>
      <c r="INK58"/>
      <c r="INL58"/>
      <c r="INM58"/>
      <c r="INN58"/>
      <c r="INO58"/>
      <c r="INP58"/>
      <c r="INQ58"/>
      <c r="INR58"/>
      <c r="INS58"/>
      <c r="INT58"/>
      <c r="INU58"/>
      <c r="INV58"/>
      <c r="INW58"/>
      <c r="INX58"/>
      <c r="INY58"/>
      <c r="INZ58"/>
      <c r="IOA58"/>
      <c r="IOB58"/>
      <c r="IOC58"/>
      <c r="IOD58"/>
      <c r="IOE58"/>
      <c r="IOF58"/>
      <c r="IOG58"/>
      <c r="IOH58"/>
      <c r="IOI58"/>
      <c r="IOJ58"/>
      <c r="IOK58"/>
      <c r="IOL58"/>
      <c r="IOM58"/>
      <c r="ION58"/>
      <c r="IOO58"/>
      <c r="IOP58"/>
      <c r="IOQ58"/>
      <c r="IOR58"/>
      <c r="IOS58"/>
      <c r="IOT58"/>
      <c r="IOU58"/>
      <c r="IOV58"/>
      <c r="IOW58"/>
      <c r="IOX58"/>
      <c r="IOY58"/>
      <c r="IOZ58"/>
      <c r="IPA58"/>
      <c r="IPB58"/>
      <c r="IPC58"/>
      <c r="IPD58"/>
      <c r="IPE58"/>
      <c r="IPF58"/>
      <c r="IPG58"/>
      <c r="IPH58"/>
      <c r="IPI58"/>
      <c r="IPJ58"/>
      <c r="IPK58"/>
      <c r="IPL58"/>
      <c r="IPM58"/>
      <c r="IPN58"/>
      <c r="IPO58"/>
      <c r="IPP58"/>
      <c r="IPQ58"/>
      <c r="IPR58"/>
      <c r="IPS58"/>
      <c r="IPT58"/>
      <c r="IPU58"/>
      <c r="IPV58"/>
      <c r="IPW58"/>
      <c r="IPX58"/>
      <c r="IPY58"/>
      <c r="IPZ58"/>
      <c r="IQA58"/>
      <c r="IQB58"/>
      <c r="IQC58"/>
      <c r="IQD58"/>
      <c r="IQE58"/>
      <c r="IQF58"/>
      <c r="IQG58"/>
      <c r="IQH58"/>
      <c r="IQI58"/>
      <c r="IQJ58"/>
      <c r="IQK58"/>
      <c r="IQL58"/>
      <c r="IQM58"/>
      <c r="IQN58"/>
      <c r="IQO58"/>
      <c r="IQP58"/>
      <c r="IQQ58"/>
      <c r="IQR58"/>
      <c r="IQS58"/>
      <c r="IQT58"/>
      <c r="IQU58"/>
      <c r="IQV58"/>
      <c r="IQW58"/>
      <c r="IQX58"/>
      <c r="IQY58"/>
      <c r="IQZ58"/>
      <c r="IRA58"/>
      <c r="IRB58"/>
      <c r="IRC58"/>
      <c r="IRD58"/>
      <c r="IRE58"/>
      <c r="IRF58"/>
      <c r="IRG58"/>
      <c r="IRH58"/>
      <c r="IRI58"/>
      <c r="IRJ58"/>
      <c r="IRK58"/>
      <c r="IRL58"/>
      <c r="IRM58"/>
      <c r="IRN58"/>
      <c r="IRO58"/>
      <c r="IRP58"/>
      <c r="IRQ58"/>
      <c r="IRR58"/>
      <c r="IRS58"/>
      <c r="IRT58"/>
      <c r="IRU58"/>
      <c r="IRV58"/>
      <c r="IRW58"/>
      <c r="IRX58"/>
      <c r="IRY58"/>
      <c r="IRZ58"/>
      <c r="ISA58"/>
      <c r="ISB58"/>
      <c r="ISC58"/>
      <c r="ISD58"/>
      <c r="ISE58"/>
      <c r="ISF58"/>
      <c r="ISG58"/>
      <c r="ISH58"/>
      <c r="ISI58"/>
      <c r="ISJ58"/>
      <c r="ISK58"/>
      <c r="ISL58"/>
      <c r="ISM58"/>
      <c r="ISN58"/>
      <c r="ISO58"/>
      <c r="ISP58"/>
      <c r="ISQ58"/>
      <c r="ISR58"/>
      <c r="ISS58"/>
      <c r="IST58"/>
      <c r="ISU58"/>
      <c r="ISV58"/>
      <c r="ISW58"/>
      <c r="ISX58"/>
      <c r="ISY58"/>
      <c r="ISZ58"/>
      <c r="ITA58"/>
      <c r="ITB58"/>
      <c r="ITC58"/>
      <c r="ITD58"/>
      <c r="ITE58"/>
      <c r="ITF58"/>
      <c r="ITG58"/>
      <c r="ITH58"/>
      <c r="ITI58"/>
      <c r="ITJ58"/>
      <c r="ITK58"/>
      <c r="ITL58"/>
      <c r="ITM58"/>
      <c r="ITN58"/>
      <c r="ITO58"/>
      <c r="ITP58"/>
      <c r="ITQ58"/>
      <c r="ITR58"/>
      <c r="ITS58"/>
      <c r="ITT58"/>
      <c r="ITU58"/>
      <c r="ITV58"/>
      <c r="ITW58"/>
      <c r="ITX58"/>
      <c r="ITY58"/>
      <c r="ITZ58"/>
      <c r="IUA58"/>
      <c r="IUB58"/>
      <c r="IUC58"/>
      <c r="IUD58"/>
      <c r="IUE58"/>
      <c r="IUF58"/>
      <c r="IUG58"/>
      <c r="IUH58"/>
      <c r="IUI58"/>
      <c r="IUJ58"/>
      <c r="IUK58"/>
      <c r="IUL58"/>
      <c r="IUM58"/>
      <c r="IUN58"/>
      <c r="IUO58"/>
      <c r="IUP58"/>
      <c r="IUQ58"/>
      <c r="IUR58"/>
      <c r="IUS58"/>
      <c r="IUT58"/>
      <c r="IUU58"/>
      <c r="IUV58"/>
      <c r="IUW58"/>
      <c r="IUX58"/>
      <c r="IUY58"/>
      <c r="IUZ58"/>
      <c r="IVA58"/>
      <c r="IVB58"/>
      <c r="IVC58"/>
      <c r="IVD58"/>
      <c r="IVE58"/>
      <c r="IVF58"/>
      <c r="IVG58"/>
      <c r="IVH58"/>
      <c r="IVI58"/>
      <c r="IVJ58"/>
      <c r="IVK58"/>
      <c r="IVL58"/>
      <c r="IVM58"/>
      <c r="IVN58"/>
      <c r="IVO58"/>
      <c r="IVP58"/>
      <c r="IVQ58"/>
      <c r="IVR58"/>
      <c r="IVS58"/>
      <c r="IVT58"/>
      <c r="IVU58"/>
      <c r="IVV58"/>
      <c r="IVW58"/>
      <c r="IVX58"/>
      <c r="IVY58"/>
      <c r="IVZ58"/>
      <c r="IWA58"/>
      <c r="IWB58"/>
      <c r="IWC58"/>
      <c r="IWD58"/>
      <c r="IWE58"/>
      <c r="IWF58"/>
      <c r="IWG58"/>
      <c r="IWH58"/>
      <c r="IWI58"/>
      <c r="IWJ58"/>
      <c r="IWK58"/>
      <c r="IWL58"/>
      <c r="IWM58"/>
      <c r="IWN58"/>
      <c r="IWO58"/>
      <c r="IWP58"/>
      <c r="IWQ58"/>
      <c r="IWR58"/>
      <c r="IWS58"/>
      <c r="IWT58"/>
      <c r="IWU58"/>
      <c r="IWV58"/>
      <c r="IWW58"/>
      <c r="IWX58"/>
      <c r="IWY58"/>
      <c r="IWZ58"/>
      <c r="IXA58"/>
      <c r="IXB58"/>
      <c r="IXC58"/>
      <c r="IXD58"/>
      <c r="IXE58"/>
      <c r="IXF58"/>
      <c r="IXG58"/>
      <c r="IXH58"/>
      <c r="IXI58"/>
      <c r="IXJ58"/>
      <c r="IXK58"/>
      <c r="IXL58"/>
      <c r="IXM58"/>
      <c r="IXN58"/>
      <c r="IXO58"/>
      <c r="IXP58"/>
      <c r="IXQ58"/>
      <c r="IXR58"/>
      <c r="IXS58"/>
      <c r="IXT58"/>
      <c r="IXU58"/>
      <c r="IXV58"/>
      <c r="IXW58"/>
      <c r="IXX58"/>
      <c r="IXY58"/>
      <c r="IXZ58"/>
      <c r="IYA58"/>
      <c r="IYB58"/>
      <c r="IYC58"/>
      <c r="IYD58"/>
      <c r="IYE58"/>
      <c r="IYF58"/>
      <c r="IYG58"/>
      <c r="IYH58"/>
      <c r="IYI58"/>
      <c r="IYJ58"/>
      <c r="IYK58"/>
      <c r="IYL58"/>
      <c r="IYM58"/>
      <c r="IYN58"/>
      <c r="IYO58"/>
      <c r="IYP58"/>
      <c r="IYQ58"/>
      <c r="IYR58"/>
      <c r="IYS58"/>
      <c r="IYT58"/>
      <c r="IYU58"/>
      <c r="IYV58"/>
      <c r="IYW58"/>
      <c r="IYX58"/>
      <c r="IYY58"/>
      <c r="IYZ58"/>
      <c r="IZA58"/>
      <c r="IZB58"/>
      <c r="IZC58"/>
      <c r="IZD58"/>
      <c r="IZE58"/>
      <c r="IZF58"/>
      <c r="IZG58"/>
      <c r="IZH58"/>
      <c r="IZI58"/>
      <c r="IZJ58"/>
      <c r="IZK58"/>
      <c r="IZL58"/>
      <c r="IZM58"/>
      <c r="IZN58"/>
      <c r="IZO58"/>
      <c r="IZP58"/>
      <c r="IZQ58"/>
      <c r="IZR58"/>
      <c r="IZS58"/>
      <c r="IZT58"/>
      <c r="IZU58"/>
      <c r="IZV58"/>
      <c r="IZW58"/>
      <c r="IZX58"/>
      <c r="IZY58"/>
      <c r="IZZ58"/>
      <c r="JAA58"/>
      <c r="JAB58"/>
      <c r="JAC58"/>
      <c r="JAD58"/>
      <c r="JAE58"/>
      <c r="JAF58"/>
      <c r="JAG58"/>
      <c r="JAH58"/>
      <c r="JAI58"/>
      <c r="JAJ58"/>
      <c r="JAK58"/>
      <c r="JAL58"/>
      <c r="JAM58"/>
      <c r="JAN58"/>
      <c r="JAO58"/>
      <c r="JAP58"/>
      <c r="JAQ58"/>
      <c r="JAR58"/>
      <c r="JAS58"/>
      <c r="JAT58"/>
      <c r="JAU58"/>
      <c r="JAV58"/>
      <c r="JAW58"/>
      <c r="JAX58"/>
      <c r="JAY58"/>
      <c r="JAZ58"/>
      <c r="JBA58"/>
      <c r="JBB58"/>
      <c r="JBC58"/>
      <c r="JBD58"/>
      <c r="JBE58"/>
      <c r="JBF58"/>
      <c r="JBG58"/>
      <c r="JBH58"/>
      <c r="JBI58"/>
      <c r="JBJ58"/>
      <c r="JBK58"/>
      <c r="JBL58"/>
      <c r="JBM58"/>
      <c r="JBN58"/>
      <c r="JBO58"/>
      <c r="JBP58"/>
      <c r="JBQ58"/>
      <c r="JBR58"/>
      <c r="JBS58"/>
      <c r="JBT58"/>
      <c r="JBU58"/>
      <c r="JBV58"/>
      <c r="JBW58"/>
      <c r="JBX58"/>
      <c r="JBY58"/>
      <c r="JBZ58"/>
      <c r="JCA58"/>
      <c r="JCB58"/>
      <c r="JCC58"/>
      <c r="JCD58"/>
      <c r="JCE58"/>
      <c r="JCF58"/>
      <c r="JCG58"/>
      <c r="JCH58"/>
      <c r="JCI58"/>
      <c r="JCJ58"/>
      <c r="JCK58"/>
      <c r="JCL58"/>
      <c r="JCM58"/>
      <c r="JCN58"/>
      <c r="JCO58"/>
      <c r="JCP58"/>
      <c r="JCQ58"/>
      <c r="JCR58"/>
      <c r="JCS58"/>
      <c r="JCT58"/>
      <c r="JCU58"/>
      <c r="JCV58"/>
      <c r="JCW58"/>
      <c r="JCX58"/>
      <c r="JCY58"/>
      <c r="JCZ58"/>
      <c r="JDA58"/>
      <c r="JDB58"/>
      <c r="JDC58"/>
      <c r="JDD58"/>
      <c r="JDE58"/>
      <c r="JDF58"/>
      <c r="JDG58"/>
      <c r="JDH58"/>
      <c r="JDI58"/>
      <c r="JDJ58"/>
      <c r="JDK58"/>
      <c r="JDL58"/>
      <c r="JDM58"/>
      <c r="JDN58"/>
      <c r="JDO58"/>
      <c r="JDP58"/>
      <c r="JDQ58"/>
      <c r="JDR58"/>
      <c r="JDS58"/>
      <c r="JDT58"/>
      <c r="JDU58"/>
      <c r="JDV58"/>
      <c r="JDW58"/>
      <c r="JDX58"/>
      <c r="JDY58"/>
      <c r="JDZ58"/>
      <c r="JEA58"/>
      <c r="JEB58"/>
      <c r="JEC58"/>
      <c r="JED58"/>
      <c r="JEE58"/>
      <c r="JEF58"/>
      <c r="JEG58"/>
      <c r="JEH58"/>
      <c r="JEI58"/>
      <c r="JEJ58"/>
      <c r="JEK58"/>
      <c r="JEL58"/>
      <c r="JEM58"/>
      <c r="JEN58"/>
      <c r="JEO58"/>
      <c r="JEP58"/>
      <c r="JEQ58"/>
      <c r="JER58"/>
      <c r="JES58"/>
      <c r="JET58"/>
      <c r="JEU58"/>
      <c r="JEV58"/>
      <c r="JEW58"/>
      <c r="JEX58"/>
      <c r="JEY58"/>
      <c r="JEZ58"/>
      <c r="JFA58"/>
      <c r="JFB58"/>
      <c r="JFC58"/>
      <c r="JFD58"/>
      <c r="JFE58"/>
      <c r="JFF58"/>
      <c r="JFG58"/>
      <c r="JFH58"/>
      <c r="JFI58"/>
      <c r="JFJ58"/>
      <c r="JFK58"/>
      <c r="JFL58"/>
      <c r="JFM58"/>
      <c r="JFN58"/>
      <c r="JFO58"/>
      <c r="JFP58"/>
      <c r="JFQ58"/>
      <c r="JFR58"/>
      <c r="JFS58"/>
      <c r="JFT58"/>
      <c r="JFU58"/>
      <c r="JFV58"/>
      <c r="JFW58"/>
      <c r="JFX58"/>
      <c r="JFY58"/>
      <c r="JFZ58"/>
      <c r="JGA58"/>
      <c r="JGB58"/>
      <c r="JGC58"/>
      <c r="JGD58"/>
      <c r="JGE58"/>
      <c r="JGF58"/>
      <c r="JGG58"/>
      <c r="JGH58"/>
      <c r="JGI58"/>
      <c r="JGJ58"/>
      <c r="JGK58"/>
      <c r="JGL58"/>
      <c r="JGM58"/>
      <c r="JGN58"/>
      <c r="JGO58"/>
      <c r="JGP58"/>
      <c r="JGQ58"/>
      <c r="JGR58"/>
      <c r="JGS58"/>
      <c r="JGT58"/>
      <c r="JGU58"/>
      <c r="JGV58"/>
      <c r="JGW58"/>
      <c r="JGX58"/>
      <c r="JGY58"/>
      <c r="JGZ58"/>
      <c r="JHA58"/>
      <c r="JHB58"/>
      <c r="JHC58"/>
      <c r="JHD58"/>
      <c r="JHE58"/>
      <c r="JHF58"/>
      <c r="JHG58"/>
      <c r="JHH58"/>
      <c r="JHI58"/>
      <c r="JHJ58"/>
      <c r="JHK58"/>
      <c r="JHL58"/>
      <c r="JHM58"/>
      <c r="JHN58"/>
      <c r="JHO58"/>
      <c r="JHP58"/>
      <c r="JHQ58"/>
      <c r="JHR58"/>
      <c r="JHS58"/>
      <c r="JHT58"/>
      <c r="JHU58"/>
      <c r="JHV58"/>
      <c r="JHW58"/>
      <c r="JHX58"/>
      <c r="JHY58"/>
      <c r="JHZ58"/>
      <c r="JIA58"/>
      <c r="JIB58"/>
      <c r="JIC58"/>
      <c r="JID58"/>
      <c r="JIE58"/>
      <c r="JIF58"/>
      <c r="JIG58"/>
      <c r="JIH58"/>
      <c r="JII58"/>
      <c r="JIJ58"/>
      <c r="JIK58"/>
      <c r="JIL58"/>
      <c r="JIM58"/>
      <c r="JIN58"/>
      <c r="JIO58"/>
      <c r="JIP58"/>
      <c r="JIQ58"/>
      <c r="JIR58"/>
      <c r="JIS58"/>
      <c r="JIT58"/>
      <c r="JIU58"/>
      <c r="JIV58"/>
      <c r="JIW58"/>
      <c r="JIX58"/>
      <c r="JIY58"/>
      <c r="JIZ58"/>
      <c r="JJA58"/>
      <c r="JJB58"/>
      <c r="JJC58"/>
      <c r="JJD58"/>
      <c r="JJE58"/>
      <c r="JJF58"/>
      <c r="JJG58"/>
      <c r="JJH58"/>
      <c r="JJI58"/>
      <c r="JJJ58"/>
      <c r="JJK58"/>
      <c r="JJL58"/>
      <c r="JJM58"/>
      <c r="JJN58"/>
      <c r="JJO58"/>
      <c r="JJP58"/>
      <c r="JJQ58"/>
      <c r="JJR58"/>
      <c r="JJS58"/>
      <c r="JJT58"/>
      <c r="JJU58"/>
      <c r="JJV58"/>
      <c r="JJW58"/>
      <c r="JJX58"/>
      <c r="JJY58"/>
      <c r="JJZ58"/>
      <c r="JKA58"/>
      <c r="JKB58"/>
      <c r="JKC58"/>
      <c r="JKD58"/>
      <c r="JKE58"/>
      <c r="JKF58"/>
      <c r="JKG58"/>
      <c r="JKH58"/>
      <c r="JKI58"/>
      <c r="JKJ58"/>
      <c r="JKK58"/>
      <c r="JKL58"/>
      <c r="JKM58"/>
      <c r="JKN58"/>
      <c r="JKO58"/>
      <c r="JKP58"/>
      <c r="JKQ58"/>
      <c r="JKR58"/>
      <c r="JKS58"/>
      <c r="JKT58"/>
      <c r="JKU58"/>
      <c r="JKV58"/>
      <c r="JKW58"/>
      <c r="JKX58"/>
      <c r="JKY58"/>
      <c r="JKZ58"/>
      <c r="JLA58"/>
      <c r="JLB58"/>
      <c r="JLC58"/>
      <c r="JLD58"/>
      <c r="JLE58"/>
      <c r="JLF58"/>
      <c r="JLG58"/>
      <c r="JLH58"/>
      <c r="JLI58"/>
      <c r="JLJ58"/>
      <c r="JLK58"/>
      <c r="JLL58"/>
      <c r="JLM58"/>
      <c r="JLN58"/>
      <c r="JLO58"/>
      <c r="JLP58"/>
      <c r="JLQ58"/>
      <c r="JLR58"/>
      <c r="JLS58"/>
      <c r="JLT58"/>
      <c r="JLU58"/>
      <c r="JLV58"/>
      <c r="JLW58"/>
      <c r="JLX58"/>
      <c r="JLY58"/>
      <c r="JLZ58"/>
      <c r="JMA58"/>
      <c r="JMB58"/>
      <c r="JMC58"/>
      <c r="JMD58"/>
      <c r="JME58"/>
      <c r="JMF58"/>
      <c r="JMG58"/>
      <c r="JMH58"/>
      <c r="JMI58"/>
      <c r="JMJ58"/>
      <c r="JMK58"/>
      <c r="JML58"/>
      <c r="JMM58"/>
      <c r="JMN58"/>
      <c r="JMO58"/>
      <c r="JMP58"/>
      <c r="JMQ58"/>
      <c r="JMR58"/>
      <c r="JMS58"/>
      <c r="JMT58"/>
      <c r="JMU58"/>
      <c r="JMV58"/>
      <c r="JMW58"/>
      <c r="JMX58"/>
      <c r="JMY58"/>
      <c r="JMZ58"/>
      <c r="JNA58"/>
      <c r="JNB58"/>
      <c r="JNC58"/>
      <c r="JND58"/>
      <c r="JNE58"/>
      <c r="JNF58"/>
      <c r="JNG58"/>
      <c r="JNH58"/>
      <c r="JNI58"/>
      <c r="JNJ58"/>
      <c r="JNK58"/>
      <c r="JNL58"/>
      <c r="JNM58"/>
      <c r="JNN58"/>
      <c r="JNO58"/>
      <c r="JNP58"/>
      <c r="JNQ58"/>
      <c r="JNR58"/>
      <c r="JNS58"/>
      <c r="JNT58"/>
      <c r="JNU58"/>
      <c r="JNV58"/>
      <c r="JNW58"/>
      <c r="JNX58"/>
      <c r="JNY58"/>
      <c r="JNZ58"/>
      <c r="JOA58"/>
      <c r="JOB58"/>
      <c r="JOC58"/>
      <c r="JOD58"/>
      <c r="JOE58"/>
      <c r="JOF58"/>
      <c r="JOG58"/>
      <c r="JOH58"/>
      <c r="JOI58"/>
      <c r="JOJ58"/>
      <c r="JOK58"/>
      <c r="JOL58"/>
      <c r="JOM58"/>
      <c r="JON58"/>
      <c r="JOO58"/>
      <c r="JOP58"/>
      <c r="JOQ58"/>
      <c r="JOR58"/>
      <c r="JOS58"/>
      <c r="JOT58"/>
      <c r="JOU58"/>
      <c r="JOV58"/>
      <c r="JOW58"/>
      <c r="JOX58"/>
      <c r="JOY58"/>
      <c r="JOZ58"/>
      <c r="JPA58"/>
      <c r="JPB58"/>
      <c r="JPC58"/>
      <c r="JPD58"/>
      <c r="JPE58"/>
      <c r="JPF58"/>
      <c r="JPG58"/>
      <c r="JPH58"/>
      <c r="JPI58"/>
      <c r="JPJ58"/>
      <c r="JPK58"/>
      <c r="JPL58"/>
      <c r="JPM58"/>
      <c r="JPN58"/>
      <c r="JPO58"/>
      <c r="JPP58"/>
      <c r="JPQ58"/>
      <c r="JPR58"/>
      <c r="JPS58"/>
      <c r="JPT58"/>
      <c r="JPU58"/>
      <c r="JPV58"/>
      <c r="JPW58"/>
      <c r="JPX58"/>
      <c r="JPY58"/>
      <c r="JPZ58"/>
      <c r="JQA58"/>
      <c r="JQB58"/>
      <c r="JQC58"/>
      <c r="JQD58"/>
      <c r="JQE58"/>
      <c r="JQF58"/>
      <c r="JQG58"/>
      <c r="JQH58"/>
      <c r="JQI58"/>
      <c r="JQJ58"/>
      <c r="JQK58"/>
      <c r="JQL58"/>
      <c r="JQM58"/>
      <c r="JQN58"/>
      <c r="JQO58"/>
      <c r="JQP58"/>
      <c r="JQQ58"/>
      <c r="JQR58"/>
      <c r="JQS58"/>
      <c r="JQT58"/>
      <c r="JQU58"/>
      <c r="JQV58"/>
      <c r="JQW58"/>
      <c r="JQX58"/>
      <c r="JQY58"/>
      <c r="JQZ58"/>
      <c r="JRA58"/>
      <c r="JRB58"/>
      <c r="JRC58"/>
      <c r="JRD58"/>
      <c r="JRE58"/>
      <c r="JRF58"/>
      <c r="JRG58"/>
      <c r="JRH58"/>
      <c r="JRI58"/>
      <c r="JRJ58"/>
      <c r="JRK58"/>
      <c r="JRL58"/>
      <c r="JRM58"/>
      <c r="JRN58"/>
      <c r="JRO58"/>
      <c r="JRP58"/>
      <c r="JRQ58"/>
      <c r="JRR58"/>
      <c r="JRS58"/>
      <c r="JRT58"/>
      <c r="JRU58"/>
      <c r="JRV58"/>
      <c r="JRW58"/>
      <c r="JRX58"/>
      <c r="JRY58"/>
      <c r="JRZ58"/>
      <c r="JSA58"/>
      <c r="JSB58"/>
      <c r="JSC58"/>
      <c r="JSD58"/>
      <c r="JSE58"/>
      <c r="JSF58"/>
      <c r="JSG58"/>
      <c r="JSH58"/>
      <c r="JSI58"/>
      <c r="JSJ58"/>
      <c r="JSK58"/>
      <c r="JSL58"/>
      <c r="JSM58"/>
      <c r="JSN58"/>
      <c r="JSO58"/>
      <c r="JSP58"/>
      <c r="JSQ58"/>
      <c r="JSR58"/>
      <c r="JSS58"/>
      <c r="JST58"/>
      <c r="JSU58"/>
      <c r="JSV58"/>
      <c r="JSW58"/>
      <c r="JSX58"/>
      <c r="JSY58"/>
      <c r="JSZ58"/>
      <c r="JTA58"/>
      <c r="JTB58"/>
      <c r="JTC58"/>
      <c r="JTD58"/>
      <c r="JTE58"/>
      <c r="JTF58"/>
      <c r="JTG58"/>
      <c r="JTH58"/>
      <c r="JTI58"/>
      <c r="JTJ58"/>
      <c r="JTK58"/>
      <c r="JTL58"/>
      <c r="JTM58"/>
      <c r="JTN58"/>
      <c r="JTO58"/>
      <c r="JTP58"/>
      <c r="JTQ58"/>
      <c r="JTR58"/>
      <c r="JTS58"/>
      <c r="JTT58"/>
      <c r="JTU58"/>
      <c r="JTV58"/>
      <c r="JTW58"/>
      <c r="JTX58"/>
      <c r="JTY58"/>
      <c r="JTZ58"/>
      <c r="JUA58"/>
      <c r="JUB58"/>
      <c r="JUC58"/>
      <c r="JUD58"/>
      <c r="JUE58"/>
      <c r="JUF58"/>
      <c r="JUG58"/>
      <c r="JUH58"/>
      <c r="JUI58"/>
      <c r="JUJ58"/>
      <c r="JUK58"/>
      <c r="JUL58"/>
      <c r="JUM58"/>
      <c r="JUN58"/>
      <c r="JUO58"/>
      <c r="JUP58"/>
      <c r="JUQ58"/>
      <c r="JUR58"/>
      <c r="JUS58"/>
      <c r="JUT58"/>
      <c r="JUU58"/>
      <c r="JUV58"/>
      <c r="JUW58"/>
      <c r="JUX58"/>
      <c r="JUY58"/>
      <c r="JUZ58"/>
      <c r="JVA58"/>
      <c r="JVB58"/>
      <c r="JVC58"/>
      <c r="JVD58"/>
      <c r="JVE58"/>
      <c r="JVF58"/>
      <c r="JVG58"/>
      <c r="JVH58"/>
      <c r="JVI58"/>
      <c r="JVJ58"/>
      <c r="JVK58"/>
      <c r="JVL58"/>
      <c r="JVM58"/>
      <c r="JVN58"/>
      <c r="JVO58"/>
      <c r="JVP58"/>
      <c r="JVQ58"/>
      <c r="JVR58"/>
      <c r="JVS58"/>
      <c r="JVT58"/>
      <c r="JVU58"/>
      <c r="JVV58"/>
      <c r="JVW58"/>
      <c r="JVX58"/>
      <c r="JVY58"/>
      <c r="JVZ58"/>
      <c r="JWA58"/>
      <c r="JWB58"/>
      <c r="JWC58"/>
      <c r="JWD58"/>
      <c r="JWE58"/>
      <c r="JWF58"/>
      <c r="JWG58"/>
      <c r="JWH58"/>
      <c r="JWI58"/>
      <c r="JWJ58"/>
      <c r="JWK58"/>
      <c r="JWL58"/>
      <c r="JWM58"/>
      <c r="JWN58"/>
      <c r="JWO58"/>
      <c r="JWP58"/>
      <c r="JWQ58"/>
      <c r="JWR58"/>
      <c r="JWS58"/>
      <c r="JWT58"/>
      <c r="JWU58"/>
      <c r="JWV58"/>
      <c r="JWW58"/>
      <c r="JWX58"/>
      <c r="JWY58"/>
      <c r="JWZ58"/>
      <c r="JXA58"/>
      <c r="JXB58"/>
      <c r="JXC58"/>
      <c r="JXD58"/>
      <c r="JXE58"/>
      <c r="JXF58"/>
      <c r="JXG58"/>
      <c r="JXH58"/>
      <c r="JXI58"/>
      <c r="JXJ58"/>
      <c r="JXK58"/>
      <c r="JXL58"/>
      <c r="JXM58"/>
      <c r="JXN58"/>
      <c r="JXO58"/>
      <c r="JXP58"/>
      <c r="JXQ58"/>
      <c r="JXR58"/>
      <c r="JXS58"/>
      <c r="JXT58"/>
      <c r="JXU58"/>
      <c r="JXV58"/>
      <c r="JXW58"/>
      <c r="JXX58"/>
      <c r="JXY58"/>
      <c r="JXZ58"/>
      <c r="JYA58"/>
      <c r="JYB58"/>
      <c r="JYC58"/>
      <c r="JYD58"/>
      <c r="JYE58"/>
      <c r="JYF58"/>
      <c r="JYG58"/>
      <c r="JYH58"/>
      <c r="JYI58"/>
      <c r="JYJ58"/>
      <c r="JYK58"/>
      <c r="JYL58"/>
      <c r="JYM58"/>
      <c r="JYN58"/>
      <c r="JYO58"/>
      <c r="JYP58"/>
      <c r="JYQ58"/>
      <c r="JYR58"/>
      <c r="JYS58"/>
      <c r="JYT58"/>
      <c r="JYU58"/>
      <c r="JYV58"/>
      <c r="JYW58"/>
      <c r="JYX58"/>
      <c r="JYY58"/>
      <c r="JYZ58"/>
      <c r="JZA58"/>
      <c r="JZB58"/>
      <c r="JZC58"/>
      <c r="JZD58"/>
      <c r="JZE58"/>
      <c r="JZF58"/>
      <c r="JZG58"/>
      <c r="JZH58"/>
      <c r="JZI58"/>
      <c r="JZJ58"/>
      <c r="JZK58"/>
      <c r="JZL58"/>
      <c r="JZM58"/>
      <c r="JZN58"/>
      <c r="JZO58"/>
      <c r="JZP58"/>
      <c r="JZQ58"/>
      <c r="JZR58"/>
      <c r="JZS58"/>
      <c r="JZT58"/>
      <c r="JZU58"/>
      <c r="JZV58"/>
      <c r="JZW58"/>
      <c r="JZX58"/>
      <c r="JZY58"/>
      <c r="JZZ58"/>
      <c r="KAA58"/>
      <c r="KAB58"/>
      <c r="KAC58"/>
      <c r="KAD58"/>
      <c r="KAE58"/>
      <c r="KAF58"/>
      <c r="KAG58"/>
      <c r="KAH58"/>
      <c r="KAI58"/>
      <c r="KAJ58"/>
      <c r="KAK58"/>
      <c r="KAL58"/>
      <c r="KAM58"/>
      <c r="KAN58"/>
      <c r="KAO58"/>
      <c r="KAP58"/>
      <c r="KAQ58"/>
      <c r="KAR58"/>
      <c r="KAS58"/>
      <c r="KAT58"/>
      <c r="KAU58"/>
      <c r="KAV58"/>
      <c r="KAW58"/>
      <c r="KAX58"/>
      <c r="KAY58"/>
      <c r="KAZ58"/>
      <c r="KBA58"/>
      <c r="KBB58"/>
      <c r="KBC58"/>
      <c r="KBD58"/>
      <c r="KBE58"/>
      <c r="KBF58"/>
      <c r="KBG58"/>
      <c r="KBH58"/>
      <c r="KBI58"/>
      <c r="KBJ58"/>
      <c r="KBK58"/>
      <c r="KBL58"/>
      <c r="KBM58"/>
      <c r="KBN58"/>
      <c r="KBO58"/>
      <c r="KBP58"/>
      <c r="KBQ58"/>
      <c r="KBR58"/>
      <c r="KBS58"/>
      <c r="KBT58"/>
      <c r="KBU58"/>
      <c r="KBV58"/>
      <c r="KBW58"/>
      <c r="KBX58"/>
      <c r="KBY58"/>
      <c r="KBZ58"/>
      <c r="KCA58"/>
      <c r="KCB58"/>
      <c r="KCC58"/>
      <c r="KCD58"/>
      <c r="KCE58"/>
      <c r="KCF58"/>
      <c r="KCG58"/>
      <c r="KCH58"/>
      <c r="KCI58"/>
      <c r="KCJ58"/>
      <c r="KCK58"/>
      <c r="KCL58"/>
      <c r="KCM58"/>
      <c r="KCN58"/>
      <c r="KCO58"/>
      <c r="KCP58"/>
      <c r="KCQ58"/>
      <c r="KCR58"/>
      <c r="KCS58"/>
      <c r="KCT58"/>
      <c r="KCU58"/>
      <c r="KCV58"/>
      <c r="KCW58"/>
      <c r="KCX58"/>
      <c r="KCY58"/>
      <c r="KCZ58"/>
      <c r="KDA58"/>
      <c r="KDB58"/>
      <c r="KDC58"/>
      <c r="KDD58"/>
      <c r="KDE58"/>
      <c r="KDF58"/>
      <c r="KDG58"/>
      <c r="KDH58"/>
      <c r="KDI58"/>
      <c r="KDJ58"/>
      <c r="KDK58"/>
      <c r="KDL58"/>
      <c r="KDM58"/>
      <c r="KDN58"/>
      <c r="KDO58"/>
      <c r="KDP58"/>
      <c r="KDQ58"/>
      <c r="KDR58"/>
      <c r="KDS58"/>
      <c r="KDT58"/>
      <c r="KDU58"/>
      <c r="KDV58"/>
      <c r="KDW58"/>
      <c r="KDX58"/>
      <c r="KDY58"/>
      <c r="KDZ58"/>
      <c r="KEA58"/>
      <c r="KEB58"/>
      <c r="KEC58"/>
      <c r="KED58"/>
      <c r="KEE58"/>
      <c r="KEF58"/>
      <c r="KEG58"/>
      <c r="KEH58"/>
      <c r="KEI58"/>
      <c r="KEJ58"/>
      <c r="KEK58"/>
      <c r="KEL58"/>
      <c r="KEM58"/>
      <c r="KEN58"/>
      <c r="KEO58"/>
      <c r="KEP58"/>
      <c r="KEQ58"/>
      <c r="KER58"/>
      <c r="KES58"/>
      <c r="KET58"/>
      <c r="KEU58"/>
      <c r="KEV58"/>
      <c r="KEW58"/>
      <c r="KEX58"/>
      <c r="KEY58"/>
      <c r="KEZ58"/>
      <c r="KFA58"/>
      <c r="KFB58"/>
      <c r="KFC58"/>
      <c r="KFD58"/>
      <c r="KFE58"/>
      <c r="KFF58"/>
      <c r="KFG58"/>
      <c r="KFH58"/>
      <c r="KFI58"/>
      <c r="KFJ58"/>
      <c r="KFK58"/>
      <c r="KFL58"/>
      <c r="KFM58"/>
      <c r="KFN58"/>
      <c r="KFO58"/>
      <c r="KFP58"/>
      <c r="KFQ58"/>
      <c r="KFR58"/>
      <c r="KFS58"/>
      <c r="KFT58"/>
      <c r="KFU58"/>
      <c r="KFV58"/>
      <c r="KFW58"/>
      <c r="KFX58"/>
      <c r="KFY58"/>
      <c r="KFZ58"/>
      <c r="KGA58"/>
      <c r="KGB58"/>
      <c r="KGC58"/>
      <c r="KGD58"/>
      <c r="KGE58"/>
      <c r="KGF58"/>
      <c r="KGG58"/>
      <c r="KGH58"/>
      <c r="KGI58"/>
      <c r="KGJ58"/>
      <c r="KGK58"/>
      <c r="KGL58"/>
      <c r="KGM58"/>
      <c r="KGN58"/>
      <c r="KGO58"/>
      <c r="KGP58"/>
      <c r="KGQ58"/>
      <c r="KGR58"/>
      <c r="KGS58"/>
      <c r="KGT58"/>
      <c r="KGU58"/>
      <c r="KGV58"/>
      <c r="KGW58"/>
      <c r="KGX58"/>
      <c r="KGY58"/>
      <c r="KGZ58"/>
      <c r="KHA58"/>
      <c r="KHB58"/>
      <c r="KHC58"/>
      <c r="KHD58"/>
      <c r="KHE58"/>
      <c r="KHF58"/>
      <c r="KHG58"/>
      <c r="KHH58"/>
      <c r="KHI58"/>
      <c r="KHJ58"/>
      <c r="KHK58"/>
      <c r="KHL58"/>
      <c r="KHM58"/>
      <c r="KHN58"/>
      <c r="KHO58"/>
      <c r="KHP58"/>
      <c r="KHQ58"/>
      <c r="KHR58"/>
      <c r="KHS58"/>
      <c r="KHT58"/>
      <c r="KHU58"/>
      <c r="KHV58"/>
      <c r="KHW58"/>
      <c r="KHX58"/>
      <c r="KHY58"/>
      <c r="KHZ58"/>
      <c r="KIA58"/>
      <c r="KIB58"/>
      <c r="KIC58"/>
      <c r="KID58"/>
      <c r="KIE58"/>
      <c r="KIF58"/>
      <c r="KIG58"/>
      <c r="KIH58"/>
      <c r="KII58"/>
      <c r="KIJ58"/>
      <c r="KIK58"/>
      <c r="KIL58"/>
      <c r="KIM58"/>
      <c r="KIN58"/>
      <c r="KIO58"/>
      <c r="KIP58"/>
      <c r="KIQ58"/>
      <c r="KIR58"/>
      <c r="KIS58"/>
      <c r="KIT58"/>
      <c r="KIU58"/>
      <c r="KIV58"/>
      <c r="KIW58"/>
      <c r="KIX58"/>
      <c r="KIY58"/>
      <c r="KIZ58"/>
      <c r="KJA58"/>
      <c r="KJB58"/>
      <c r="KJC58"/>
      <c r="KJD58"/>
      <c r="KJE58"/>
      <c r="KJF58"/>
      <c r="KJG58"/>
      <c r="KJH58"/>
      <c r="KJI58"/>
      <c r="KJJ58"/>
      <c r="KJK58"/>
      <c r="KJL58"/>
      <c r="KJM58"/>
      <c r="KJN58"/>
      <c r="KJO58"/>
      <c r="KJP58"/>
      <c r="KJQ58"/>
      <c r="KJR58"/>
      <c r="KJS58"/>
      <c r="KJT58"/>
      <c r="KJU58"/>
      <c r="KJV58"/>
      <c r="KJW58"/>
      <c r="KJX58"/>
      <c r="KJY58"/>
      <c r="KJZ58"/>
      <c r="KKA58"/>
      <c r="KKB58"/>
      <c r="KKC58"/>
      <c r="KKD58"/>
      <c r="KKE58"/>
      <c r="KKF58"/>
      <c r="KKG58"/>
      <c r="KKH58"/>
      <c r="KKI58"/>
      <c r="KKJ58"/>
      <c r="KKK58"/>
      <c r="KKL58"/>
      <c r="KKM58"/>
      <c r="KKN58"/>
      <c r="KKO58"/>
      <c r="KKP58"/>
      <c r="KKQ58"/>
      <c r="KKR58"/>
      <c r="KKS58"/>
      <c r="KKT58"/>
      <c r="KKU58"/>
      <c r="KKV58"/>
      <c r="KKW58"/>
      <c r="KKX58"/>
      <c r="KKY58"/>
      <c r="KKZ58"/>
      <c r="KLA58"/>
      <c r="KLB58"/>
      <c r="KLC58"/>
      <c r="KLD58"/>
      <c r="KLE58"/>
      <c r="KLF58"/>
      <c r="KLG58"/>
      <c r="KLH58"/>
      <c r="KLI58"/>
      <c r="KLJ58"/>
      <c r="KLK58"/>
      <c r="KLL58"/>
      <c r="KLM58"/>
      <c r="KLN58"/>
      <c r="KLO58"/>
      <c r="KLP58"/>
      <c r="KLQ58"/>
      <c r="KLR58"/>
      <c r="KLS58"/>
      <c r="KLT58"/>
      <c r="KLU58"/>
      <c r="KLV58"/>
      <c r="KLW58"/>
      <c r="KLX58"/>
      <c r="KLY58"/>
      <c r="KLZ58"/>
      <c r="KMA58"/>
      <c r="KMB58"/>
      <c r="KMC58"/>
      <c r="KMD58"/>
      <c r="KME58"/>
      <c r="KMF58"/>
      <c r="KMG58"/>
      <c r="KMH58"/>
      <c r="KMI58"/>
      <c r="KMJ58"/>
      <c r="KMK58"/>
      <c r="KML58"/>
      <c r="KMM58"/>
      <c r="KMN58"/>
      <c r="KMO58"/>
      <c r="KMP58"/>
      <c r="KMQ58"/>
      <c r="KMR58"/>
      <c r="KMS58"/>
      <c r="KMT58"/>
      <c r="KMU58"/>
      <c r="KMV58"/>
      <c r="KMW58"/>
      <c r="KMX58"/>
      <c r="KMY58"/>
      <c r="KMZ58"/>
      <c r="KNA58"/>
      <c r="KNB58"/>
      <c r="KNC58"/>
      <c r="KND58"/>
      <c r="KNE58"/>
      <c r="KNF58"/>
      <c r="KNG58"/>
      <c r="KNH58"/>
      <c r="KNI58"/>
      <c r="KNJ58"/>
      <c r="KNK58"/>
      <c r="KNL58"/>
      <c r="KNM58"/>
      <c r="KNN58"/>
      <c r="KNO58"/>
      <c r="KNP58"/>
      <c r="KNQ58"/>
      <c r="KNR58"/>
      <c r="KNS58"/>
      <c r="KNT58"/>
      <c r="KNU58"/>
      <c r="KNV58"/>
      <c r="KNW58"/>
      <c r="KNX58"/>
      <c r="KNY58"/>
      <c r="KNZ58"/>
      <c r="KOA58"/>
      <c r="KOB58"/>
      <c r="KOC58"/>
      <c r="KOD58"/>
      <c r="KOE58"/>
      <c r="KOF58"/>
      <c r="KOG58"/>
      <c r="KOH58"/>
      <c r="KOI58"/>
      <c r="KOJ58"/>
      <c r="KOK58"/>
      <c r="KOL58"/>
      <c r="KOM58"/>
      <c r="KON58"/>
      <c r="KOO58"/>
      <c r="KOP58"/>
      <c r="KOQ58"/>
      <c r="KOR58"/>
      <c r="KOS58"/>
      <c r="KOT58"/>
      <c r="KOU58"/>
      <c r="KOV58"/>
      <c r="KOW58"/>
      <c r="KOX58"/>
      <c r="KOY58"/>
      <c r="KOZ58"/>
      <c r="KPA58"/>
      <c r="KPB58"/>
      <c r="KPC58"/>
      <c r="KPD58"/>
      <c r="KPE58"/>
      <c r="KPF58"/>
      <c r="KPG58"/>
      <c r="KPH58"/>
      <c r="KPI58"/>
      <c r="KPJ58"/>
      <c r="KPK58"/>
      <c r="KPL58"/>
      <c r="KPM58"/>
      <c r="KPN58"/>
      <c r="KPO58"/>
      <c r="KPP58"/>
      <c r="KPQ58"/>
      <c r="KPR58"/>
      <c r="KPS58"/>
      <c r="KPT58"/>
      <c r="KPU58"/>
      <c r="KPV58"/>
      <c r="KPW58"/>
      <c r="KPX58"/>
      <c r="KPY58"/>
      <c r="KPZ58"/>
      <c r="KQA58"/>
      <c r="KQB58"/>
      <c r="KQC58"/>
      <c r="KQD58"/>
      <c r="KQE58"/>
      <c r="KQF58"/>
      <c r="KQG58"/>
      <c r="KQH58"/>
      <c r="KQI58"/>
      <c r="KQJ58"/>
      <c r="KQK58"/>
      <c r="KQL58"/>
      <c r="KQM58"/>
      <c r="KQN58"/>
      <c r="KQO58"/>
      <c r="KQP58"/>
      <c r="KQQ58"/>
      <c r="KQR58"/>
      <c r="KQS58"/>
      <c r="KQT58"/>
      <c r="KQU58"/>
      <c r="KQV58"/>
      <c r="KQW58"/>
      <c r="KQX58"/>
      <c r="KQY58"/>
      <c r="KQZ58"/>
      <c r="KRA58"/>
      <c r="KRB58"/>
      <c r="KRC58"/>
      <c r="KRD58"/>
      <c r="KRE58"/>
      <c r="KRF58"/>
      <c r="KRG58"/>
      <c r="KRH58"/>
      <c r="KRI58"/>
      <c r="KRJ58"/>
      <c r="KRK58"/>
      <c r="KRL58"/>
      <c r="KRM58"/>
      <c r="KRN58"/>
      <c r="KRO58"/>
      <c r="KRP58"/>
      <c r="KRQ58"/>
      <c r="KRR58"/>
      <c r="KRS58"/>
      <c r="KRT58"/>
      <c r="KRU58"/>
      <c r="KRV58"/>
      <c r="KRW58"/>
      <c r="KRX58"/>
      <c r="KRY58"/>
      <c r="KRZ58"/>
      <c r="KSA58"/>
      <c r="KSB58"/>
      <c r="KSC58"/>
      <c r="KSD58"/>
      <c r="KSE58"/>
      <c r="KSF58"/>
      <c r="KSG58"/>
      <c r="KSH58"/>
      <c r="KSI58"/>
      <c r="KSJ58"/>
      <c r="KSK58"/>
      <c r="KSL58"/>
      <c r="KSM58"/>
      <c r="KSN58"/>
      <c r="KSO58"/>
      <c r="KSP58"/>
      <c r="KSQ58"/>
      <c r="KSR58"/>
      <c r="KSS58"/>
      <c r="KST58"/>
      <c r="KSU58"/>
      <c r="KSV58"/>
      <c r="KSW58"/>
      <c r="KSX58"/>
      <c r="KSY58"/>
      <c r="KSZ58"/>
      <c r="KTA58"/>
      <c r="KTB58"/>
      <c r="KTC58"/>
      <c r="KTD58"/>
      <c r="KTE58"/>
      <c r="KTF58"/>
      <c r="KTG58"/>
      <c r="KTH58"/>
      <c r="KTI58"/>
      <c r="KTJ58"/>
      <c r="KTK58"/>
      <c r="KTL58"/>
      <c r="KTM58"/>
      <c r="KTN58"/>
      <c r="KTO58"/>
      <c r="KTP58"/>
      <c r="KTQ58"/>
      <c r="KTR58"/>
      <c r="KTS58"/>
      <c r="KTT58"/>
      <c r="KTU58"/>
      <c r="KTV58"/>
      <c r="KTW58"/>
      <c r="KTX58"/>
      <c r="KTY58"/>
      <c r="KTZ58"/>
      <c r="KUA58"/>
      <c r="KUB58"/>
      <c r="KUC58"/>
      <c r="KUD58"/>
      <c r="KUE58"/>
      <c r="KUF58"/>
      <c r="KUG58"/>
      <c r="KUH58"/>
      <c r="KUI58"/>
      <c r="KUJ58"/>
      <c r="KUK58"/>
      <c r="KUL58"/>
      <c r="KUM58"/>
      <c r="KUN58"/>
      <c r="KUO58"/>
      <c r="KUP58"/>
      <c r="KUQ58"/>
      <c r="KUR58"/>
      <c r="KUS58"/>
      <c r="KUT58"/>
      <c r="KUU58"/>
      <c r="KUV58"/>
      <c r="KUW58"/>
      <c r="KUX58"/>
      <c r="KUY58"/>
      <c r="KUZ58"/>
      <c r="KVA58"/>
      <c r="KVB58"/>
      <c r="KVC58"/>
      <c r="KVD58"/>
      <c r="KVE58"/>
      <c r="KVF58"/>
      <c r="KVG58"/>
      <c r="KVH58"/>
      <c r="KVI58"/>
      <c r="KVJ58"/>
      <c r="KVK58"/>
      <c r="KVL58"/>
      <c r="KVM58"/>
      <c r="KVN58"/>
      <c r="KVO58"/>
      <c r="KVP58"/>
      <c r="KVQ58"/>
      <c r="KVR58"/>
      <c r="KVS58"/>
      <c r="KVT58"/>
      <c r="KVU58"/>
      <c r="KVV58"/>
      <c r="KVW58"/>
      <c r="KVX58"/>
      <c r="KVY58"/>
      <c r="KVZ58"/>
      <c r="KWA58"/>
      <c r="KWB58"/>
      <c r="KWC58"/>
      <c r="KWD58"/>
      <c r="KWE58"/>
      <c r="KWF58"/>
      <c r="KWG58"/>
      <c r="KWH58"/>
      <c r="KWI58"/>
      <c r="KWJ58"/>
      <c r="KWK58"/>
      <c r="KWL58"/>
      <c r="KWM58"/>
      <c r="KWN58"/>
      <c r="KWO58"/>
      <c r="KWP58"/>
      <c r="KWQ58"/>
      <c r="KWR58"/>
      <c r="KWS58"/>
      <c r="KWT58"/>
      <c r="KWU58"/>
      <c r="KWV58"/>
      <c r="KWW58"/>
      <c r="KWX58"/>
      <c r="KWY58"/>
      <c r="KWZ58"/>
      <c r="KXA58"/>
      <c r="KXB58"/>
      <c r="KXC58"/>
      <c r="KXD58"/>
      <c r="KXE58"/>
      <c r="KXF58"/>
      <c r="KXG58"/>
      <c r="KXH58"/>
      <c r="KXI58"/>
      <c r="KXJ58"/>
      <c r="KXK58"/>
      <c r="KXL58"/>
      <c r="KXM58"/>
      <c r="KXN58"/>
      <c r="KXO58"/>
      <c r="KXP58"/>
      <c r="KXQ58"/>
      <c r="KXR58"/>
      <c r="KXS58"/>
      <c r="KXT58"/>
      <c r="KXU58"/>
      <c r="KXV58"/>
      <c r="KXW58"/>
      <c r="KXX58"/>
      <c r="KXY58"/>
      <c r="KXZ58"/>
      <c r="KYA58"/>
      <c r="KYB58"/>
      <c r="KYC58"/>
      <c r="KYD58"/>
      <c r="KYE58"/>
      <c r="KYF58"/>
      <c r="KYG58"/>
      <c r="KYH58"/>
      <c r="KYI58"/>
      <c r="KYJ58"/>
      <c r="KYK58"/>
      <c r="KYL58"/>
      <c r="KYM58"/>
      <c r="KYN58"/>
      <c r="KYO58"/>
      <c r="KYP58"/>
      <c r="KYQ58"/>
      <c r="KYR58"/>
      <c r="KYS58"/>
      <c r="KYT58"/>
      <c r="KYU58"/>
      <c r="KYV58"/>
      <c r="KYW58"/>
      <c r="KYX58"/>
      <c r="KYY58"/>
      <c r="KYZ58"/>
      <c r="KZA58"/>
      <c r="KZB58"/>
      <c r="KZC58"/>
      <c r="KZD58"/>
      <c r="KZE58"/>
      <c r="KZF58"/>
      <c r="KZG58"/>
      <c r="KZH58"/>
      <c r="KZI58"/>
      <c r="KZJ58"/>
      <c r="KZK58"/>
      <c r="KZL58"/>
      <c r="KZM58"/>
      <c r="KZN58"/>
      <c r="KZO58"/>
      <c r="KZP58"/>
      <c r="KZQ58"/>
      <c r="KZR58"/>
      <c r="KZS58"/>
      <c r="KZT58"/>
      <c r="KZU58"/>
      <c r="KZV58"/>
      <c r="KZW58"/>
      <c r="KZX58"/>
      <c r="KZY58"/>
      <c r="KZZ58"/>
      <c r="LAA58"/>
      <c r="LAB58"/>
      <c r="LAC58"/>
      <c r="LAD58"/>
      <c r="LAE58"/>
      <c r="LAF58"/>
      <c r="LAG58"/>
      <c r="LAH58"/>
      <c r="LAI58"/>
      <c r="LAJ58"/>
      <c r="LAK58"/>
      <c r="LAL58"/>
      <c r="LAM58"/>
      <c r="LAN58"/>
      <c r="LAO58"/>
      <c r="LAP58"/>
      <c r="LAQ58"/>
      <c r="LAR58"/>
      <c r="LAS58"/>
      <c r="LAT58"/>
      <c r="LAU58"/>
      <c r="LAV58"/>
      <c r="LAW58"/>
      <c r="LAX58"/>
      <c r="LAY58"/>
      <c r="LAZ58"/>
      <c r="LBA58"/>
      <c r="LBB58"/>
      <c r="LBC58"/>
      <c r="LBD58"/>
      <c r="LBE58"/>
      <c r="LBF58"/>
      <c r="LBG58"/>
      <c r="LBH58"/>
      <c r="LBI58"/>
      <c r="LBJ58"/>
      <c r="LBK58"/>
      <c r="LBL58"/>
      <c r="LBM58"/>
      <c r="LBN58"/>
      <c r="LBO58"/>
      <c r="LBP58"/>
      <c r="LBQ58"/>
      <c r="LBR58"/>
      <c r="LBS58"/>
      <c r="LBT58"/>
      <c r="LBU58"/>
      <c r="LBV58"/>
      <c r="LBW58"/>
      <c r="LBX58"/>
      <c r="LBY58"/>
      <c r="LBZ58"/>
      <c r="LCA58"/>
      <c r="LCB58"/>
      <c r="LCC58"/>
      <c r="LCD58"/>
      <c r="LCE58"/>
      <c r="LCF58"/>
      <c r="LCG58"/>
      <c r="LCH58"/>
      <c r="LCI58"/>
      <c r="LCJ58"/>
      <c r="LCK58"/>
      <c r="LCL58"/>
      <c r="LCM58"/>
      <c r="LCN58"/>
      <c r="LCO58"/>
      <c r="LCP58"/>
      <c r="LCQ58"/>
      <c r="LCR58"/>
      <c r="LCS58"/>
      <c r="LCT58"/>
      <c r="LCU58"/>
      <c r="LCV58"/>
      <c r="LCW58"/>
      <c r="LCX58"/>
      <c r="LCY58"/>
      <c r="LCZ58"/>
      <c r="LDA58"/>
      <c r="LDB58"/>
      <c r="LDC58"/>
      <c r="LDD58"/>
      <c r="LDE58"/>
      <c r="LDF58"/>
      <c r="LDG58"/>
      <c r="LDH58"/>
      <c r="LDI58"/>
      <c r="LDJ58"/>
      <c r="LDK58"/>
      <c r="LDL58"/>
      <c r="LDM58"/>
      <c r="LDN58"/>
      <c r="LDO58"/>
      <c r="LDP58"/>
      <c r="LDQ58"/>
      <c r="LDR58"/>
      <c r="LDS58"/>
      <c r="LDT58"/>
      <c r="LDU58"/>
      <c r="LDV58"/>
      <c r="LDW58"/>
      <c r="LDX58"/>
      <c r="LDY58"/>
      <c r="LDZ58"/>
      <c r="LEA58"/>
      <c r="LEB58"/>
      <c r="LEC58"/>
      <c r="LED58"/>
      <c r="LEE58"/>
      <c r="LEF58"/>
      <c r="LEG58"/>
      <c r="LEH58"/>
      <c r="LEI58"/>
      <c r="LEJ58"/>
      <c r="LEK58"/>
      <c r="LEL58"/>
      <c r="LEM58"/>
      <c r="LEN58"/>
      <c r="LEO58"/>
      <c r="LEP58"/>
      <c r="LEQ58"/>
      <c r="LER58"/>
      <c r="LES58"/>
      <c r="LET58"/>
      <c r="LEU58"/>
      <c r="LEV58"/>
      <c r="LEW58"/>
      <c r="LEX58"/>
      <c r="LEY58"/>
      <c r="LEZ58"/>
      <c r="LFA58"/>
      <c r="LFB58"/>
      <c r="LFC58"/>
      <c r="LFD58"/>
      <c r="LFE58"/>
      <c r="LFF58"/>
      <c r="LFG58"/>
      <c r="LFH58"/>
      <c r="LFI58"/>
      <c r="LFJ58"/>
      <c r="LFK58"/>
      <c r="LFL58"/>
      <c r="LFM58"/>
      <c r="LFN58"/>
      <c r="LFO58"/>
      <c r="LFP58"/>
      <c r="LFQ58"/>
      <c r="LFR58"/>
      <c r="LFS58"/>
      <c r="LFT58"/>
      <c r="LFU58"/>
      <c r="LFV58"/>
      <c r="LFW58"/>
      <c r="LFX58"/>
      <c r="LFY58"/>
      <c r="LFZ58"/>
      <c r="LGA58"/>
      <c r="LGB58"/>
      <c r="LGC58"/>
      <c r="LGD58"/>
      <c r="LGE58"/>
      <c r="LGF58"/>
      <c r="LGG58"/>
      <c r="LGH58"/>
      <c r="LGI58"/>
      <c r="LGJ58"/>
      <c r="LGK58"/>
      <c r="LGL58"/>
      <c r="LGM58"/>
      <c r="LGN58"/>
      <c r="LGO58"/>
      <c r="LGP58"/>
      <c r="LGQ58"/>
      <c r="LGR58"/>
      <c r="LGS58"/>
      <c r="LGT58"/>
      <c r="LGU58"/>
      <c r="LGV58"/>
      <c r="LGW58"/>
      <c r="LGX58"/>
      <c r="LGY58"/>
      <c r="LGZ58"/>
      <c r="LHA58"/>
      <c r="LHB58"/>
      <c r="LHC58"/>
      <c r="LHD58"/>
      <c r="LHE58"/>
      <c r="LHF58"/>
      <c r="LHG58"/>
      <c r="LHH58"/>
      <c r="LHI58"/>
      <c r="LHJ58"/>
      <c r="LHK58"/>
      <c r="LHL58"/>
      <c r="LHM58"/>
      <c r="LHN58"/>
      <c r="LHO58"/>
      <c r="LHP58"/>
      <c r="LHQ58"/>
      <c r="LHR58"/>
      <c r="LHS58"/>
      <c r="LHT58"/>
      <c r="LHU58"/>
      <c r="LHV58"/>
      <c r="LHW58"/>
      <c r="LHX58"/>
      <c r="LHY58"/>
      <c r="LHZ58"/>
      <c r="LIA58"/>
      <c r="LIB58"/>
      <c r="LIC58"/>
      <c r="LID58"/>
      <c r="LIE58"/>
      <c r="LIF58"/>
      <c r="LIG58"/>
      <c r="LIH58"/>
      <c r="LII58"/>
      <c r="LIJ58"/>
      <c r="LIK58"/>
      <c r="LIL58"/>
      <c r="LIM58"/>
      <c r="LIN58"/>
      <c r="LIO58"/>
      <c r="LIP58"/>
      <c r="LIQ58"/>
      <c r="LIR58"/>
      <c r="LIS58"/>
      <c r="LIT58"/>
      <c r="LIU58"/>
      <c r="LIV58"/>
      <c r="LIW58"/>
      <c r="LIX58"/>
      <c r="LIY58"/>
      <c r="LIZ58"/>
      <c r="LJA58"/>
      <c r="LJB58"/>
      <c r="LJC58"/>
      <c r="LJD58"/>
      <c r="LJE58"/>
      <c r="LJF58"/>
      <c r="LJG58"/>
      <c r="LJH58"/>
      <c r="LJI58"/>
      <c r="LJJ58"/>
      <c r="LJK58"/>
      <c r="LJL58"/>
      <c r="LJM58"/>
      <c r="LJN58"/>
      <c r="LJO58"/>
      <c r="LJP58"/>
      <c r="LJQ58"/>
      <c r="LJR58"/>
      <c r="LJS58"/>
      <c r="LJT58"/>
      <c r="LJU58"/>
      <c r="LJV58"/>
      <c r="LJW58"/>
      <c r="LJX58"/>
      <c r="LJY58"/>
      <c r="LJZ58"/>
      <c r="LKA58"/>
      <c r="LKB58"/>
      <c r="LKC58"/>
      <c r="LKD58"/>
      <c r="LKE58"/>
      <c r="LKF58"/>
      <c r="LKG58"/>
      <c r="LKH58"/>
      <c r="LKI58"/>
      <c r="LKJ58"/>
      <c r="LKK58"/>
      <c r="LKL58"/>
      <c r="LKM58"/>
      <c r="LKN58"/>
      <c r="LKO58"/>
      <c r="LKP58"/>
      <c r="LKQ58"/>
      <c r="LKR58"/>
      <c r="LKS58"/>
      <c r="LKT58"/>
      <c r="LKU58"/>
      <c r="LKV58"/>
      <c r="LKW58"/>
      <c r="LKX58"/>
      <c r="LKY58"/>
      <c r="LKZ58"/>
      <c r="LLA58"/>
      <c r="LLB58"/>
      <c r="LLC58"/>
      <c r="LLD58"/>
      <c r="LLE58"/>
      <c r="LLF58"/>
      <c r="LLG58"/>
      <c r="LLH58"/>
      <c r="LLI58"/>
      <c r="LLJ58"/>
      <c r="LLK58"/>
      <c r="LLL58"/>
      <c r="LLM58"/>
      <c r="LLN58"/>
      <c r="LLO58"/>
      <c r="LLP58"/>
      <c r="LLQ58"/>
      <c r="LLR58"/>
      <c r="LLS58"/>
      <c r="LLT58"/>
      <c r="LLU58"/>
      <c r="LLV58"/>
      <c r="LLW58"/>
      <c r="LLX58"/>
      <c r="LLY58"/>
      <c r="LLZ58"/>
      <c r="LMA58"/>
      <c r="LMB58"/>
      <c r="LMC58"/>
      <c r="LMD58"/>
      <c r="LME58"/>
      <c r="LMF58"/>
      <c r="LMG58"/>
      <c r="LMH58"/>
      <c r="LMI58"/>
      <c r="LMJ58"/>
      <c r="LMK58"/>
      <c r="LML58"/>
      <c r="LMM58"/>
      <c r="LMN58"/>
      <c r="LMO58"/>
      <c r="LMP58"/>
      <c r="LMQ58"/>
      <c r="LMR58"/>
      <c r="LMS58"/>
      <c r="LMT58"/>
      <c r="LMU58"/>
      <c r="LMV58"/>
      <c r="LMW58"/>
      <c r="LMX58"/>
      <c r="LMY58"/>
      <c r="LMZ58"/>
      <c r="LNA58"/>
      <c r="LNB58"/>
      <c r="LNC58"/>
      <c r="LND58"/>
      <c r="LNE58"/>
      <c r="LNF58"/>
      <c r="LNG58"/>
      <c r="LNH58"/>
      <c r="LNI58"/>
      <c r="LNJ58"/>
      <c r="LNK58"/>
      <c r="LNL58"/>
      <c r="LNM58"/>
      <c r="LNN58"/>
      <c r="LNO58"/>
      <c r="LNP58"/>
      <c r="LNQ58"/>
      <c r="LNR58"/>
      <c r="LNS58"/>
      <c r="LNT58"/>
      <c r="LNU58"/>
      <c r="LNV58"/>
      <c r="LNW58"/>
      <c r="LNX58"/>
      <c r="LNY58"/>
      <c r="LNZ58"/>
      <c r="LOA58"/>
      <c r="LOB58"/>
      <c r="LOC58"/>
      <c r="LOD58"/>
      <c r="LOE58"/>
      <c r="LOF58"/>
      <c r="LOG58"/>
      <c r="LOH58"/>
      <c r="LOI58"/>
      <c r="LOJ58"/>
      <c r="LOK58"/>
      <c r="LOL58"/>
      <c r="LOM58"/>
      <c r="LON58"/>
      <c r="LOO58"/>
      <c r="LOP58"/>
      <c r="LOQ58"/>
      <c r="LOR58"/>
      <c r="LOS58"/>
      <c r="LOT58"/>
      <c r="LOU58"/>
      <c r="LOV58"/>
      <c r="LOW58"/>
      <c r="LOX58"/>
      <c r="LOY58"/>
      <c r="LOZ58"/>
      <c r="LPA58"/>
      <c r="LPB58"/>
      <c r="LPC58"/>
      <c r="LPD58"/>
      <c r="LPE58"/>
      <c r="LPF58"/>
      <c r="LPG58"/>
      <c r="LPH58"/>
      <c r="LPI58"/>
      <c r="LPJ58"/>
      <c r="LPK58"/>
      <c r="LPL58"/>
      <c r="LPM58"/>
      <c r="LPN58"/>
      <c r="LPO58"/>
      <c r="LPP58"/>
      <c r="LPQ58"/>
      <c r="LPR58"/>
      <c r="LPS58"/>
      <c r="LPT58"/>
      <c r="LPU58"/>
      <c r="LPV58"/>
      <c r="LPW58"/>
      <c r="LPX58"/>
      <c r="LPY58"/>
      <c r="LPZ58"/>
      <c r="LQA58"/>
      <c r="LQB58"/>
      <c r="LQC58"/>
      <c r="LQD58"/>
      <c r="LQE58"/>
      <c r="LQF58"/>
      <c r="LQG58"/>
      <c r="LQH58"/>
      <c r="LQI58"/>
      <c r="LQJ58"/>
      <c r="LQK58"/>
      <c r="LQL58"/>
      <c r="LQM58"/>
      <c r="LQN58"/>
      <c r="LQO58"/>
      <c r="LQP58"/>
      <c r="LQQ58"/>
      <c r="LQR58"/>
      <c r="LQS58"/>
      <c r="LQT58"/>
      <c r="LQU58"/>
      <c r="LQV58"/>
      <c r="LQW58"/>
      <c r="LQX58"/>
      <c r="LQY58"/>
      <c r="LQZ58"/>
      <c r="LRA58"/>
      <c r="LRB58"/>
      <c r="LRC58"/>
      <c r="LRD58"/>
      <c r="LRE58"/>
      <c r="LRF58"/>
      <c r="LRG58"/>
      <c r="LRH58"/>
      <c r="LRI58"/>
      <c r="LRJ58"/>
      <c r="LRK58"/>
      <c r="LRL58"/>
      <c r="LRM58"/>
      <c r="LRN58"/>
      <c r="LRO58"/>
      <c r="LRP58"/>
      <c r="LRQ58"/>
      <c r="LRR58"/>
      <c r="LRS58"/>
      <c r="LRT58"/>
      <c r="LRU58"/>
      <c r="LRV58"/>
      <c r="LRW58"/>
      <c r="LRX58"/>
      <c r="LRY58"/>
      <c r="LRZ58"/>
      <c r="LSA58"/>
      <c r="LSB58"/>
      <c r="LSC58"/>
      <c r="LSD58"/>
      <c r="LSE58"/>
      <c r="LSF58"/>
      <c r="LSG58"/>
      <c r="LSH58"/>
      <c r="LSI58"/>
      <c r="LSJ58"/>
      <c r="LSK58"/>
      <c r="LSL58"/>
      <c r="LSM58"/>
      <c r="LSN58"/>
      <c r="LSO58"/>
      <c r="LSP58"/>
      <c r="LSQ58"/>
      <c r="LSR58"/>
      <c r="LSS58"/>
      <c r="LST58"/>
      <c r="LSU58"/>
      <c r="LSV58"/>
      <c r="LSW58"/>
      <c r="LSX58"/>
      <c r="LSY58"/>
      <c r="LSZ58"/>
      <c r="LTA58"/>
      <c r="LTB58"/>
      <c r="LTC58"/>
      <c r="LTD58"/>
      <c r="LTE58"/>
      <c r="LTF58"/>
      <c r="LTG58"/>
      <c r="LTH58"/>
      <c r="LTI58"/>
      <c r="LTJ58"/>
      <c r="LTK58"/>
      <c r="LTL58"/>
      <c r="LTM58"/>
      <c r="LTN58"/>
      <c r="LTO58"/>
      <c r="LTP58"/>
      <c r="LTQ58"/>
      <c r="LTR58"/>
      <c r="LTS58"/>
      <c r="LTT58"/>
      <c r="LTU58"/>
      <c r="LTV58"/>
      <c r="LTW58"/>
      <c r="LTX58"/>
      <c r="LTY58"/>
      <c r="LTZ58"/>
      <c r="LUA58"/>
      <c r="LUB58"/>
      <c r="LUC58"/>
      <c r="LUD58"/>
      <c r="LUE58"/>
      <c r="LUF58"/>
      <c r="LUG58"/>
      <c r="LUH58"/>
      <c r="LUI58"/>
      <c r="LUJ58"/>
      <c r="LUK58"/>
      <c r="LUL58"/>
      <c r="LUM58"/>
      <c r="LUN58"/>
      <c r="LUO58"/>
      <c r="LUP58"/>
      <c r="LUQ58"/>
      <c r="LUR58"/>
      <c r="LUS58"/>
      <c r="LUT58"/>
      <c r="LUU58"/>
      <c r="LUV58"/>
      <c r="LUW58"/>
      <c r="LUX58"/>
      <c r="LUY58"/>
      <c r="LUZ58"/>
      <c r="LVA58"/>
      <c r="LVB58"/>
      <c r="LVC58"/>
      <c r="LVD58"/>
      <c r="LVE58"/>
      <c r="LVF58"/>
      <c r="LVG58"/>
      <c r="LVH58"/>
      <c r="LVI58"/>
      <c r="LVJ58"/>
      <c r="LVK58"/>
      <c r="LVL58"/>
      <c r="LVM58"/>
      <c r="LVN58"/>
      <c r="LVO58"/>
      <c r="LVP58"/>
      <c r="LVQ58"/>
      <c r="LVR58"/>
      <c r="LVS58"/>
      <c r="LVT58"/>
      <c r="LVU58"/>
      <c r="LVV58"/>
      <c r="LVW58"/>
      <c r="LVX58"/>
      <c r="LVY58"/>
      <c r="LVZ58"/>
      <c r="LWA58"/>
      <c r="LWB58"/>
      <c r="LWC58"/>
      <c r="LWD58"/>
      <c r="LWE58"/>
      <c r="LWF58"/>
      <c r="LWG58"/>
      <c r="LWH58"/>
      <c r="LWI58"/>
      <c r="LWJ58"/>
      <c r="LWK58"/>
      <c r="LWL58"/>
      <c r="LWM58"/>
      <c r="LWN58"/>
      <c r="LWO58"/>
      <c r="LWP58"/>
      <c r="LWQ58"/>
      <c r="LWR58"/>
      <c r="LWS58"/>
      <c r="LWT58"/>
      <c r="LWU58"/>
      <c r="LWV58"/>
      <c r="LWW58"/>
      <c r="LWX58"/>
      <c r="LWY58"/>
      <c r="LWZ58"/>
      <c r="LXA58"/>
      <c r="LXB58"/>
      <c r="LXC58"/>
      <c r="LXD58"/>
      <c r="LXE58"/>
      <c r="LXF58"/>
      <c r="LXG58"/>
      <c r="LXH58"/>
      <c r="LXI58"/>
      <c r="LXJ58"/>
      <c r="LXK58"/>
      <c r="LXL58"/>
      <c r="LXM58"/>
      <c r="LXN58"/>
      <c r="LXO58"/>
      <c r="LXP58"/>
      <c r="LXQ58"/>
      <c r="LXR58"/>
      <c r="LXS58"/>
      <c r="LXT58"/>
      <c r="LXU58"/>
      <c r="LXV58"/>
      <c r="LXW58"/>
      <c r="LXX58"/>
      <c r="LXY58"/>
      <c r="LXZ58"/>
      <c r="LYA58"/>
      <c r="LYB58"/>
      <c r="LYC58"/>
      <c r="LYD58"/>
      <c r="LYE58"/>
      <c r="LYF58"/>
      <c r="LYG58"/>
      <c r="LYH58"/>
      <c r="LYI58"/>
      <c r="LYJ58"/>
      <c r="LYK58"/>
      <c r="LYL58"/>
      <c r="LYM58"/>
      <c r="LYN58"/>
      <c r="LYO58"/>
      <c r="LYP58"/>
      <c r="LYQ58"/>
      <c r="LYR58"/>
      <c r="LYS58"/>
      <c r="LYT58"/>
      <c r="LYU58"/>
      <c r="LYV58"/>
      <c r="LYW58"/>
      <c r="LYX58"/>
      <c r="LYY58"/>
      <c r="LYZ58"/>
      <c r="LZA58"/>
      <c r="LZB58"/>
      <c r="LZC58"/>
      <c r="LZD58"/>
      <c r="LZE58"/>
      <c r="LZF58"/>
      <c r="LZG58"/>
      <c r="LZH58"/>
      <c r="LZI58"/>
      <c r="LZJ58"/>
      <c r="LZK58"/>
      <c r="LZL58"/>
      <c r="LZM58"/>
      <c r="LZN58"/>
      <c r="LZO58"/>
      <c r="LZP58"/>
      <c r="LZQ58"/>
      <c r="LZR58"/>
      <c r="LZS58"/>
      <c r="LZT58"/>
      <c r="LZU58"/>
      <c r="LZV58"/>
      <c r="LZW58"/>
      <c r="LZX58"/>
      <c r="LZY58"/>
      <c r="LZZ58"/>
      <c r="MAA58"/>
      <c r="MAB58"/>
      <c r="MAC58"/>
      <c r="MAD58"/>
      <c r="MAE58"/>
      <c r="MAF58"/>
      <c r="MAG58"/>
      <c r="MAH58"/>
      <c r="MAI58"/>
      <c r="MAJ58"/>
      <c r="MAK58"/>
      <c r="MAL58"/>
      <c r="MAM58"/>
      <c r="MAN58"/>
      <c r="MAO58"/>
      <c r="MAP58"/>
      <c r="MAQ58"/>
      <c r="MAR58"/>
      <c r="MAS58"/>
      <c r="MAT58"/>
      <c r="MAU58"/>
      <c r="MAV58"/>
      <c r="MAW58"/>
      <c r="MAX58"/>
      <c r="MAY58"/>
      <c r="MAZ58"/>
      <c r="MBA58"/>
      <c r="MBB58"/>
      <c r="MBC58"/>
      <c r="MBD58"/>
      <c r="MBE58"/>
      <c r="MBF58"/>
      <c r="MBG58"/>
      <c r="MBH58"/>
      <c r="MBI58"/>
      <c r="MBJ58"/>
      <c r="MBK58"/>
      <c r="MBL58"/>
      <c r="MBM58"/>
      <c r="MBN58"/>
      <c r="MBO58"/>
      <c r="MBP58"/>
      <c r="MBQ58"/>
      <c r="MBR58"/>
      <c r="MBS58"/>
      <c r="MBT58"/>
      <c r="MBU58"/>
      <c r="MBV58"/>
      <c r="MBW58"/>
      <c r="MBX58"/>
      <c r="MBY58"/>
      <c r="MBZ58"/>
      <c r="MCA58"/>
      <c r="MCB58"/>
      <c r="MCC58"/>
      <c r="MCD58"/>
      <c r="MCE58"/>
      <c r="MCF58"/>
      <c r="MCG58"/>
      <c r="MCH58"/>
      <c r="MCI58"/>
      <c r="MCJ58"/>
      <c r="MCK58"/>
      <c r="MCL58"/>
      <c r="MCM58"/>
      <c r="MCN58"/>
      <c r="MCO58"/>
      <c r="MCP58"/>
      <c r="MCQ58"/>
      <c r="MCR58"/>
      <c r="MCS58"/>
      <c r="MCT58"/>
      <c r="MCU58"/>
      <c r="MCV58"/>
      <c r="MCW58"/>
      <c r="MCX58"/>
      <c r="MCY58"/>
      <c r="MCZ58"/>
      <c r="MDA58"/>
      <c r="MDB58"/>
      <c r="MDC58"/>
      <c r="MDD58"/>
      <c r="MDE58"/>
      <c r="MDF58"/>
      <c r="MDG58"/>
      <c r="MDH58"/>
      <c r="MDI58"/>
      <c r="MDJ58"/>
      <c r="MDK58"/>
      <c r="MDL58"/>
      <c r="MDM58"/>
      <c r="MDN58"/>
      <c r="MDO58"/>
      <c r="MDP58"/>
      <c r="MDQ58"/>
      <c r="MDR58"/>
      <c r="MDS58"/>
      <c r="MDT58"/>
      <c r="MDU58"/>
      <c r="MDV58"/>
      <c r="MDW58"/>
      <c r="MDX58"/>
      <c r="MDY58"/>
      <c r="MDZ58"/>
      <c r="MEA58"/>
      <c r="MEB58"/>
      <c r="MEC58"/>
      <c r="MED58"/>
      <c r="MEE58"/>
      <c r="MEF58"/>
      <c r="MEG58"/>
      <c r="MEH58"/>
      <c r="MEI58"/>
      <c r="MEJ58"/>
      <c r="MEK58"/>
      <c r="MEL58"/>
      <c r="MEM58"/>
      <c r="MEN58"/>
      <c r="MEO58"/>
      <c r="MEP58"/>
      <c r="MEQ58"/>
      <c r="MER58"/>
      <c r="MES58"/>
      <c r="MET58"/>
      <c r="MEU58"/>
      <c r="MEV58"/>
      <c r="MEW58"/>
      <c r="MEX58"/>
      <c r="MEY58"/>
      <c r="MEZ58"/>
      <c r="MFA58"/>
      <c r="MFB58"/>
      <c r="MFC58"/>
      <c r="MFD58"/>
      <c r="MFE58"/>
      <c r="MFF58"/>
      <c r="MFG58"/>
      <c r="MFH58"/>
      <c r="MFI58"/>
      <c r="MFJ58"/>
      <c r="MFK58"/>
      <c r="MFL58"/>
      <c r="MFM58"/>
      <c r="MFN58"/>
      <c r="MFO58"/>
      <c r="MFP58"/>
      <c r="MFQ58"/>
      <c r="MFR58"/>
      <c r="MFS58"/>
      <c r="MFT58"/>
      <c r="MFU58"/>
      <c r="MFV58"/>
      <c r="MFW58"/>
      <c r="MFX58"/>
      <c r="MFY58"/>
      <c r="MFZ58"/>
      <c r="MGA58"/>
      <c r="MGB58"/>
      <c r="MGC58"/>
      <c r="MGD58"/>
      <c r="MGE58"/>
      <c r="MGF58"/>
      <c r="MGG58"/>
      <c r="MGH58"/>
      <c r="MGI58"/>
      <c r="MGJ58"/>
      <c r="MGK58"/>
      <c r="MGL58"/>
      <c r="MGM58"/>
      <c r="MGN58"/>
      <c r="MGO58"/>
      <c r="MGP58"/>
      <c r="MGQ58"/>
      <c r="MGR58"/>
      <c r="MGS58"/>
      <c r="MGT58"/>
      <c r="MGU58"/>
      <c r="MGV58"/>
      <c r="MGW58"/>
      <c r="MGX58"/>
      <c r="MGY58"/>
      <c r="MGZ58"/>
      <c r="MHA58"/>
      <c r="MHB58"/>
      <c r="MHC58"/>
      <c r="MHD58"/>
      <c r="MHE58"/>
      <c r="MHF58"/>
      <c r="MHG58"/>
      <c r="MHH58"/>
      <c r="MHI58"/>
      <c r="MHJ58"/>
      <c r="MHK58"/>
      <c r="MHL58"/>
      <c r="MHM58"/>
      <c r="MHN58"/>
      <c r="MHO58"/>
      <c r="MHP58"/>
      <c r="MHQ58"/>
      <c r="MHR58"/>
      <c r="MHS58"/>
      <c r="MHT58"/>
      <c r="MHU58"/>
      <c r="MHV58"/>
      <c r="MHW58"/>
      <c r="MHX58"/>
      <c r="MHY58"/>
      <c r="MHZ58"/>
      <c r="MIA58"/>
      <c r="MIB58"/>
      <c r="MIC58"/>
      <c r="MID58"/>
      <c r="MIE58"/>
      <c r="MIF58"/>
      <c r="MIG58"/>
      <c r="MIH58"/>
      <c r="MII58"/>
      <c r="MIJ58"/>
      <c r="MIK58"/>
      <c r="MIL58"/>
      <c r="MIM58"/>
      <c r="MIN58"/>
      <c r="MIO58"/>
      <c r="MIP58"/>
      <c r="MIQ58"/>
      <c r="MIR58"/>
      <c r="MIS58"/>
      <c r="MIT58"/>
      <c r="MIU58"/>
      <c r="MIV58"/>
      <c r="MIW58"/>
      <c r="MIX58"/>
      <c r="MIY58"/>
      <c r="MIZ58"/>
      <c r="MJA58"/>
      <c r="MJB58"/>
      <c r="MJC58"/>
      <c r="MJD58"/>
      <c r="MJE58"/>
      <c r="MJF58"/>
      <c r="MJG58"/>
      <c r="MJH58"/>
      <c r="MJI58"/>
      <c r="MJJ58"/>
      <c r="MJK58"/>
      <c r="MJL58"/>
      <c r="MJM58"/>
      <c r="MJN58"/>
      <c r="MJO58"/>
      <c r="MJP58"/>
      <c r="MJQ58"/>
      <c r="MJR58"/>
      <c r="MJS58"/>
      <c r="MJT58"/>
      <c r="MJU58"/>
      <c r="MJV58"/>
      <c r="MJW58"/>
      <c r="MJX58"/>
      <c r="MJY58"/>
      <c r="MJZ58"/>
      <c r="MKA58"/>
      <c r="MKB58"/>
      <c r="MKC58"/>
      <c r="MKD58"/>
      <c r="MKE58"/>
      <c r="MKF58"/>
      <c r="MKG58"/>
      <c r="MKH58"/>
      <c r="MKI58"/>
      <c r="MKJ58"/>
      <c r="MKK58"/>
      <c r="MKL58"/>
      <c r="MKM58"/>
      <c r="MKN58"/>
      <c r="MKO58"/>
      <c r="MKP58"/>
      <c r="MKQ58"/>
      <c r="MKR58"/>
      <c r="MKS58"/>
      <c r="MKT58"/>
      <c r="MKU58"/>
      <c r="MKV58"/>
      <c r="MKW58"/>
      <c r="MKX58"/>
      <c r="MKY58"/>
      <c r="MKZ58"/>
      <c r="MLA58"/>
      <c r="MLB58"/>
      <c r="MLC58"/>
      <c r="MLD58"/>
      <c r="MLE58"/>
      <c r="MLF58"/>
      <c r="MLG58"/>
      <c r="MLH58"/>
      <c r="MLI58"/>
      <c r="MLJ58"/>
      <c r="MLK58"/>
      <c r="MLL58"/>
      <c r="MLM58"/>
      <c r="MLN58"/>
      <c r="MLO58"/>
      <c r="MLP58"/>
      <c r="MLQ58"/>
      <c r="MLR58"/>
      <c r="MLS58"/>
      <c r="MLT58"/>
      <c r="MLU58"/>
      <c r="MLV58"/>
      <c r="MLW58"/>
      <c r="MLX58"/>
      <c r="MLY58"/>
      <c r="MLZ58"/>
      <c r="MMA58"/>
      <c r="MMB58"/>
      <c r="MMC58"/>
      <c r="MMD58"/>
      <c r="MME58"/>
      <c r="MMF58"/>
      <c r="MMG58"/>
      <c r="MMH58"/>
      <c r="MMI58"/>
      <c r="MMJ58"/>
      <c r="MMK58"/>
      <c r="MML58"/>
      <c r="MMM58"/>
      <c r="MMN58"/>
      <c r="MMO58"/>
      <c r="MMP58"/>
      <c r="MMQ58"/>
      <c r="MMR58"/>
      <c r="MMS58"/>
      <c r="MMT58"/>
      <c r="MMU58"/>
      <c r="MMV58"/>
      <c r="MMW58"/>
      <c r="MMX58"/>
      <c r="MMY58"/>
      <c r="MMZ58"/>
      <c r="MNA58"/>
      <c r="MNB58"/>
      <c r="MNC58"/>
      <c r="MND58"/>
      <c r="MNE58"/>
      <c r="MNF58"/>
      <c r="MNG58"/>
      <c r="MNH58"/>
      <c r="MNI58"/>
      <c r="MNJ58"/>
      <c r="MNK58"/>
      <c r="MNL58"/>
      <c r="MNM58"/>
      <c r="MNN58"/>
      <c r="MNO58"/>
      <c r="MNP58"/>
      <c r="MNQ58"/>
      <c r="MNR58"/>
      <c r="MNS58"/>
      <c r="MNT58"/>
      <c r="MNU58"/>
      <c r="MNV58"/>
      <c r="MNW58"/>
      <c r="MNX58"/>
      <c r="MNY58"/>
      <c r="MNZ58"/>
      <c r="MOA58"/>
      <c r="MOB58"/>
      <c r="MOC58"/>
      <c r="MOD58"/>
      <c r="MOE58"/>
      <c r="MOF58"/>
      <c r="MOG58"/>
      <c r="MOH58"/>
      <c r="MOI58"/>
      <c r="MOJ58"/>
      <c r="MOK58"/>
      <c r="MOL58"/>
      <c r="MOM58"/>
      <c r="MON58"/>
      <c r="MOO58"/>
      <c r="MOP58"/>
      <c r="MOQ58"/>
      <c r="MOR58"/>
      <c r="MOS58"/>
      <c r="MOT58"/>
      <c r="MOU58"/>
      <c r="MOV58"/>
      <c r="MOW58"/>
      <c r="MOX58"/>
      <c r="MOY58"/>
      <c r="MOZ58"/>
      <c r="MPA58"/>
      <c r="MPB58"/>
      <c r="MPC58"/>
      <c r="MPD58"/>
      <c r="MPE58"/>
      <c r="MPF58"/>
      <c r="MPG58"/>
      <c r="MPH58"/>
      <c r="MPI58"/>
      <c r="MPJ58"/>
      <c r="MPK58"/>
      <c r="MPL58"/>
      <c r="MPM58"/>
      <c r="MPN58"/>
      <c r="MPO58"/>
      <c r="MPP58"/>
      <c r="MPQ58"/>
      <c r="MPR58"/>
      <c r="MPS58"/>
      <c r="MPT58"/>
      <c r="MPU58"/>
      <c r="MPV58"/>
      <c r="MPW58"/>
      <c r="MPX58"/>
      <c r="MPY58"/>
      <c r="MPZ58"/>
      <c r="MQA58"/>
      <c r="MQB58"/>
      <c r="MQC58"/>
      <c r="MQD58"/>
      <c r="MQE58"/>
      <c r="MQF58"/>
      <c r="MQG58"/>
      <c r="MQH58"/>
      <c r="MQI58"/>
      <c r="MQJ58"/>
      <c r="MQK58"/>
      <c r="MQL58"/>
      <c r="MQM58"/>
      <c r="MQN58"/>
      <c r="MQO58"/>
      <c r="MQP58"/>
      <c r="MQQ58"/>
      <c r="MQR58"/>
      <c r="MQS58"/>
      <c r="MQT58"/>
      <c r="MQU58"/>
      <c r="MQV58"/>
      <c r="MQW58"/>
      <c r="MQX58"/>
      <c r="MQY58"/>
      <c r="MQZ58"/>
      <c r="MRA58"/>
      <c r="MRB58"/>
      <c r="MRC58"/>
      <c r="MRD58"/>
      <c r="MRE58"/>
      <c r="MRF58"/>
      <c r="MRG58"/>
      <c r="MRH58"/>
      <c r="MRI58"/>
      <c r="MRJ58"/>
      <c r="MRK58"/>
      <c r="MRL58"/>
      <c r="MRM58"/>
      <c r="MRN58"/>
      <c r="MRO58"/>
      <c r="MRP58"/>
      <c r="MRQ58"/>
      <c r="MRR58"/>
      <c r="MRS58"/>
      <c r="MRT58"/>
      <c r="MRU58"/>
      <c r="MRV58"/>
      <c r="MRW58"/>
      <c r="MRX58"/>
      <c r="MRY58"/>
      <c r="MRZ58"/>
      <c r="MSA58"/>
      <c r="MSB58"/>
      <c r="MSC58"/>
      <c r="MSD58"/>
      <c r="MSE58"/>
      <c r="MSF58"/>
      <c r="MSG58"/>
      <c r="MSH58"/>
      <c r="MSI58"/>
      <c r="MSJ58"/>
      <c r="MSK58"/>
      <c r="MSL58"/>
      <c r="MSM58"/>
      <c r="MSN58"/>
      <c r="MSO58"/>
      <c r="MSP58"/>
      <c r="MSQ58"/>
      <c r="MSR58"/>
      <c r="MSS58"/>
      <c r="MST58"/>
      <c r="MSU58"/>
      <c r="MSV58"/>
      <c r="MSW58"/>
      <c r="MSX58"/>
      <c r="MSY58"/>
      <c r="MSZ58"/>
      <c r="MTA58"/>
      <c r="MTB58"/>
      <c r="MTC58"/>
      <c r="MTD58"/>
      <c r="MTE58"/>
      <c r="MTF58"/>
      <c r="MTG58"/>
      <c r="MTH58"/>
      <c r="MTI58"/>
      <c r="MTJ58"/>
      <c r="MTK58"/>
      <c r="MTL58"/>
      <c r="MTM58"/>
      <c r="MTN58"/>
      <c r="MTO58"/>
      <c r="MTP58"/>
      <c r="MTQ58"/>
      <c r="MTR58"/>
      <c r="MTS58"/>
      <c r="MTT58"/>
      <c r="MTU58"/>
      <c r="MTV58"/>
      <c r="MTW58"/>
      <c r="MTX58"/>
      <c r="MTY58"/>
      <c r="MTZ58"/>
      <c r="MUA58"/>
      <c r="MUB58"/>
      <c r="MUC58"/>
      <c r="MUD58"/>
      <c r="MUE58"/>
      <c r="MUF58"/>
      <c r="MUG58"/>
      <c r="MUH58"/>
      <c r="MUI58"/>
      <c r="MUJ58"/>
      <c r="MUK58"/>
      <c r="MUL58"/>
      <c r="MUM58"/>
      <c r="MUN58"/>
      <c r="MUO58"/>
      <c r="MUP58"/>
      <c r="MUQ58"/>
      <c r="MUR58"/>
      <c r="MUS58"/>
      <c r="MUT58"/>
      <c r="MUU58"/>
      <c r="MUV58"/>
      <c r="MUW58"/>
      <c r="MUX58"/>
      <c r="MUY58"/>
      <c r="MUZ58"/>
      <c r="MVA58"/>
      <c r="MVB58"/>
      <c r="MVC58"/>
      <c r="MVD58"/>
      <c r="MVE58"/>
      <c r="MVF58"/>
      <c r="MVG58"/>
      <c r="MVH58"/>
      <c r="MVI58"/>
      <c r="MVJ58"/>
      <c r="MVK58"/>
      <c r="MVL58"/>
      <c r="MVM58"/>
      <c r="MVN58"/>
      <c r="MVO58"/>
      <c r="MVP58"/>
      <c r="MVQ58"/>
      <c r="MVR58"/>
      <c r="MVS58"/>
      <c r="MVT58"/>
      <c r="MVU58"/>
      <c r="MVV58"/>
      <c r="MVW58"/>
      <c r="MVX58"/>
      <c r="MVY58"/>
      <c r="MVZ58"/>
      <c r="MWA58"/>
      <c r="MWB58"/>
      <c r="MWC58"/>
      <c r="MWD58"/>
      <c r="MWE58"/>
      <c r="MWF58"/>
      <c r="MWG58"/>
      <c r="MWH58"/>
      <c r="MWI58"/>
      <c r="MWJ58"/>
      <c r="MWK58"/>
      <c r="MWL58"/>
      <c r="MWM58"/>
      <c r="MWN58"/>
      <c r="MWO58"/>
      <c r="MWP58"/>
      <c r="MWQ58"/>
      <c r="MWR58"/>
      <c r="MWS58"/>
      <c r="MWT58"/>
      <c r="MWU58"/>
      <c r="MWV58"/>
      <c r="MWW58"/>
      <c r="MWX58"/>
      <c r="MWY58"/>
      <c r="MWZ58"/>
      <c r="MXA58"/>
      <c r="MXB58"/>
      <c r="MXC58"/>
      <c r="MXD58"/>
      <c r="MXE58"/>
      <c r="MXF58"/>
      <c r="MXG58"/>
      <c r="MXH58"/>
      <c r="MXI58"/>
      <c r="MXJ58"/>
      <c r="MXK58"/>
      <c r="MXL58"/>
      <c r="MXM58"/>
      <c r="MXN58"/>
      <c r="MXO58"/>
      <c r="MXP58"/>
      <c r="MXQ58"/>
      <c r="MXR58"/>
      <c r="MXS58"/>
      <c r="MXT58"/>
      <c r="MXU58"/>
      <c r="MXV58"/>
      <c r="MXW58"/>
      <c r="MXX58"/>
      <c r="MXY58"/>
      <c r="MXZ58"/>
      <c r="MYA58"/>
      <c r="MYB58"/>
      <c r="MYC58"/>
      <c r="MYD58"/>
      <c r="MYE58"/>
      <c r="MYF58"/>
      <c r="MYG58"/>
      <c r="MYH58"/>
      <c r="MYI58"/>
      <c r="MYJ58"/>
      <c r="MYK58"/>
      <c r="MYL58"/>
      <c r="MYM58"/>
      <c r="MYN58"/>
      <c r="MYO58"/>
      <c r="MYP58"/>
      <c r="MYQ58"/>
      <c r="MYR58"/>
      <c r="MYS58"/>
      <c r="MYT58"/>
      <c r="MYU58"/>
      <c r="MYV58"/>
      <c r="MYW58"/>
      <c r="MYX58"/>
      <c r="MYY58"/>
      <c r="MYZ58"/>
      <c r="MZA58"/>
      <c r="MZB58"/>
      <c r="MZC58"/>
      <c r="MZD58"/>
      <c r="MZE58"/>
      <c r="MZF58"/>
      <c r="MZG58"/>
      <c r="MZH58"/>
      <c r="MZI58"/>
      <c r="MZJ58"/>
      <c r="MZK58"/>
      <c r="MZL58"/>
      <c r="MZM58"/>
      <c r="MZN58"/>
      <c r="MZO58"/>
      <c r="MZP58"/>
      <c r="MZQ58"/>
      <c r="MZR58"/>
      <c r="MZS58"/>
      <c r="MZT58"/>
      <c r="MZU58"/>
      <c r="MZV58"/>
      <c r="MZW58"/>
      <c r="MZX58"/>
      <c r="MZY58"/>
      <c r="MZZ58"/>
      <c r="NAA58"/>
      <c r="NAB58"/>
      <c r="NAC58"/>
      <c r="NAD58"/>
      <c r="NAE58"/>
      <c r="NAF58"/>
      <c r="NAG58"/>
      <c r="NAH58"/>
      <c r="NAI58"/>
      <c r="NAJ58"/>
      <c r="NAK58"/>
      <c r="NAL58"/>
      <c r="NAM58"/>
      <c r="NAN58"/>
      <c r="NAO58"/>
      <c r="NAP58"/>
      <c r="NAQ58"/>
      <c r="NAR58"/>
      <c r="NAS58"/>
      <c r="NAT58"/>
      <c r="NAU58"/>
      <c r="NAV58"/>
      <c r="NAW58"/>
      <c r="NAX58"/>
      <c r="NAY58"/>
      <c r="NAZ58"/>
      <c r="NBA58"/>
      <c r="NBB58"/>
      <c r="NBC58"/>
      <c r="NBD58"/>
      <c r="NBE58"/>
      <c r="NBF58"/>
      <c r="NBG58"/>
      <c r="NBH58"/>
      <c r="NBI58"/>
      <c r="NBJ58"/>
      <c r="NBK58"/>
      <c r="NBL58"/>
      <c r="NBM58"/>
      <c r="NBN58"/>
      <c r="NBO58"/>
      <c r="NBP58"/>
      <c r="NBQ58"/>
      <c r="NBR58"/>
      <c r="NBS58"/>
      <c r="NBT58"/>
      <c r="NBU58"/>
      <c r="NBV58"/>
      <c r="NBW58"/>
      <c r="NBX58"/>
      <c r="NBY58"/>
      <c r="NBZ58"/>
      <c r="NCA58"/>
      <c r="NCB58"/>
      <c r="NCC58"/>
      <c r="NCD58"/>
      <c r="NCE58"/>
      <c r="NCF58"/>
      <c r="NCG58"/>
      <c r="NCH58"/>
      <c r="NCI58"/>
      <c r="NCJ58"/>
      <c r="NCK58"/>
      <c r="NCL58"/>
      <c r="NCM58"/>
      <c r="NCN58"/>
      <c r="NCO58"/>
      <c r="NCP58"/>
      <c r="NCQ58"/>
      <c r="NCR58"/>
      <c r="NCS58"/>
      <c r="NCT58"/>
      <c r="NCU58"/>
      <c r="NCV58"/>
      <c r="NCW58"/>
      <c r="NCX58"/>
      <c r="NCY58"/>
      <c r="NCZ58"/>
      <c r="NDA58"/>
      <c r="NDB58"/>
      <c r="NDC58"/>
      <c r="NDD58"/>
      <c r="NDE58"/>
      <c r="NDF58"/>
      <c r="NDG58"/>
      <c r="NDH58"/>
      <c r="NDI58"/>
      <c r="NDJ58"/>
      <c r="NDK58"/>
      <c r="NDL58"/>
      <c r="NDM58"/>
      <c r="NDN58"/>
      <c r="NDO58"/>
      <c r="NDP58"/>
      <c r="NDQ58"/>
      <c r="NDR58"/>
      <c r="NDS58"/>
      <c r="NDT58"/>
      <c r="NDU58"/>
      <c r="NDV58"/>
      <c r="NDW58"/>
      <c r="NDX58"/>
      <c r="NDY58"/>
      <c r="NDZ58"/>
      <c r="NEA58"/>
      <c r="NEB58"/>
      <c r="NEC58"/>
      <c r="NED58"/>
      <c r="NEE58"/>
      <c r="NEF58"/>
      <c r="NEG58"/>
      <c r="NEH58"/>
      <c r="NEI58"/>
      <c r="NEJ58"/>
      <c r="NEK58"/>
      <c r="NEL58"/>
      <c r="NEM58"/>
      <c r="NEN58"/>
      <c r="NEO58"/>
      <c r="NEP58"/>
      <c r="NEQ58"/>
      <c r="NER58"/>
      <c r="NES58"/>
      <c r="NET58"/>
      <c r="NEU58"/>
      <c r="NEV58"/>
      <c r="NEW58"/>
      <c r="NEX58"/>
      <c r="NEY58"/>
      <c r="NEZ58"/>
      <c r="NFA58"/>
      <c r="NFB58"/>
      <c r="NFC58"/>
      <c r="NFD58"/>
      <c r="NFE58"/>
      <c r="NFF58"/>
      <c r="NFG58"/>
      <c r="NFH58"/>
      <c r="NFI58"/>
      <c r="NFJ58"/>
      <c r="NFK58"/>
      <c r="NFL58"/>
      <c r="NFM58"/>
      <c r="NFN58"/>
      <c r="NFO58"/>
      <c r="NFP58"/>
      <c r="NFQ58"/>
      <c r="NFR58"/>
      <c r="NFS58"/>
      <c r="NFT58"/>
      <c r="NFU58"/>
      <c r="NFV58"/>
      <c r="NFW58"/>
      <c r="NFX58"/>
      <c r="NFY58"/>
      <c r="NFZ58"/>
      <c r="NGA58"/>
      <c r="NGB58"/>
      <c r="NGC58"/>
      <c r="NGD58"/>
      <c r="NGE58"/>
      <c r="NGF58"/>
      <c r="NGG58"/>
      <c r="NGH58"/>
      <c r="NGI58"/>
      <c r="NGJ58"/>
      <c r="NGK58"/>
      <c r="NGL58"/>
      <c r="NGM58"/>
      <c r="NGN58"/>
      <c r="NGO58"/>
      <c r="NGP58"/>
      <c r="NGQ58"/>
      <c r="NGR58"/>
      <c r="NGS58"/>
      <c r="NGT58"/>
      <c r="NGU58"/>
      <c r="NGV58"/>
      <c r="NGW58"/>
      <c r="NGX58"/>
      <c r="NGY58"/>
      <c r="NGZ58"/>
      <c r="NHA58"/>
      <c r="NHB58"/>
      <c r="NHC58"/>
      <c r="NHD58"/>
      <c r="NHE58"/>
      <c r="NHF58"/>
      <c r="NHG58"/>
      <c r="NHH58"/>
      <c r="NHI58"/>
      <c r="NHJ58"/>
      <c r="NHK58"/>
      <c r="NHL58"/>
      <c r="NHM58"/>
      <c r="NHN58"/>
      <c r="NHO58"/>
      <c r="NHP58"/>
      <c r="NHQ58"/>
      <c r="NHR58"/>
      <c r="NHS58"/>
      <c r="NHT58"/>
      <c r="NHU58"/>
      <c r="NHV58"/>
      <c r="NHW58"/>
      <c r="NHX58"/>
      <c r="NHY58"/>
      <c r="NHZ58"/>
      <c r="NIA58"/>
      <c r="NIB58"/>
      <c r="NIC58"/>
      <c r="NID58"/>
      <c r="NIE58"/>
      <c r="NIF58"/>
      <c r="NIG58"/>
      <c r="NIH58"/>
      <c r="NII58"/>
      <c r="NIJ58"/>
      <c r="NIK58"/>
      <c r="NIL58"/>
      <c r="NIM58"/>
      <c r="NIN58"/>
      <c r="NIO58"/>
      <c r="NIP58"/>
      <c r="NIQ58"/>
      <c r="NIR58"/>
      <c r="NIS58"/>
      <c r="NIT58"/>
      <c r="NIU58"/>
      <c r="NIV58"/>
      <c r="NIW58"/>
      <c r="NIX58"/>
      <c r="NIY58"/>
      <c r="NIZ58"/>
      <c r="NJA58"/>
      <c r="NJB58"/>
      <c r="NJC58"/>
      <c r="NJD58"/>
      <c r="NJE58"/>
      <c r="NJF58"/>
      <c r="NJG58"/>
      <c r="NJH58"/>
      <c r="NJI58"/>
      <c r="NJJ58"/>
      <c r="NJK58"/>
      <c r="NJL58"/>
      <c r="NJM58"/>
      <c r="NJN58"/>
      <c r="NJO58"/>
      <c r="NJP58"/>
      <c r="NJQ58"/>
      <c r="NJR58"/>
      <c r="NJS58"/>
      <c r="NJT58"/>
      <c r="NJU58"/>
      <c r="NJV58"/>
      <c r="NJW58"/>
      <c r="NJX58"/>
      <c r="NJY58"/>
      <c r="NJZ58"/>
      <c r="NKA58"/>
      <c r="NKB58"/>
      <c r="NKC58"/>
      <c r="NKD58"/>
      <c r="NKE58"/>
      <c r="NKF58"/>
      <c r="NKG58"/>
      <c r="NKH58"/>
      <c r="NKI58"/>
      <c r="NKJ58"/>
      <c r="NKK58"/>
      <c r="NKL58"/>
      <c r="NKM58"/>
      <c r="NKN58"/>
      <c r="NKO58"/>
      <c r="NKP58"/>
      <c r="NKQ58"/>
      <c r="NKR58"/>
      <c r="NKS58"/>
      <c r="NKT58"/>
      <c r="NKU58"/>
      <c r="NKV58"/>
      <c r="NKW58"/>
      <c r="NKX58"/>
      <c r="NKY58"/>
      <c r="NKZ58"/>
      <c r="NLA58"/>
      <c r="NLB58"/>
      <c r="NLC58"/>
      <c r="NLD58"/>
      <c r="NLE58"/>
      <c r="NLF58"/>
      <c r="NLG58"/>
      <c r="NLH58"/>
      <c r="NLI58"/>
      <c r="NLJ58"/>
      <c r="NLK58"/>
      <c r="NLL58"/>
      <c r="NLM58"/>
      <c r="NLN58"/>
      <c r="NLO58"/>
      <c r="NLP58"/>
      <c r="NLQ58"/>
      <c r="NLR58"/>
      <c r="NLS58"/>
      <c r="NLT58"/>
      <c r="NLU58"/>
      <c r="NLV58"/>
      <c r="NLW58"/>
      <c r="NLX58"/>
      <c r="NLY58"/>
      <c r="NLZ58"/>
      <c r="NMA58"/>
      <c r="NMB58"/>
      <c r="NMC58"/>
      <c r="NMD58"/>
      <c r="NME58"/>
      <c r="NMF58"/>
      <c r="NMG58"/>
      <c r="NMH58"/>
      <c r="NMI58"/>
      <c r="NMJ58"/>
      <c r="NMK58"/>
      <c r="NML58"/>
      <c r="NMM58"/>
      <c r="NMN58"/>
      <c r="NMO58"/>
      <c r="NMP58"/>
      <c r="NMQ58"/>
      <c r="NMR58"/>
      <c r="NMS58"/>
      <c r="NMT58"/>
      <c r="NMU58"/>
      <c r="NMV58"/>
      <c r="NMW58"/>
      <c r="NMX58"/>
      <c r="NMY58"/>
      <c r="NMZ58"/>
      <c r="NNA58"/>
      <c r="NNB58"/>
      <c r="NNC58"/>
      <c r="NND58"/>
      <c r="NNE58"/>
      <c r="NNF58"/>
      <c r="NNG58"/>
      <c r="NNH58"/>
      <c r="NNI58"/>
      <c r="NNJ58"/>
      <c r="NNK58"/>
      <c r="NNL58"/>
      <c r="NNM58"/>
      <c r="NNN58"/>
      <c r="NNO58"/>
      <c r="NNP58"/>
      <c r="NNQ58"/>
      <c r="NNR58"/>
      <c r="NNS58"/>
      <c r="NNT58"/>
      <c r="NNU58"/>
      <c r="NNV58"/>
      <c r="NNW58"/>
      <c r="NNX58"/>
      <c r="NNY58"/>
      <c r="NNZ58"/>
      <c r="NOA58"/>
      <c r="NOB58"/>
      <c r="NOC58"/>
      <c r="NOD58"/>
      <c r="NOE58"/>
      <c r="NOF58"/>
      <c r="NOG58"/>
      <c r="NOH58"/>
      <c r="NOI58"/>
      <c r="NOJ58"/>
      <c r="NOK58"/>
      <c r="NOL58"/>
      <c r="NOM58"/>
      <c r="NON58"/>
      <c r="NOO58"/>
      <c r="NOP58"/>
      <c r="NOQ58"/>
      <c r="NOR58"/>
      <c r="NOS58"/>
      <c r="NOT58"/>
      <c r="NOU58"/>
      <c r="NOV58"/>
      <c r="NOW58"/>
      <c r="NOX58"/>
      <c r="NOY58"/>
      <c r="NOZ58"/>
      <c r="NPA58"/>
      <c r="NPB58"/>
      <c r="NPC58"/>
      <c r="NPD58"/>
      <c r="NPE58"/>
      <c r="NPF58"/>
      <c r="NPG58"/>
      <c r="NPH58"/>
      <c r="NPI58"/>
      <c r="NPJ58"/>
      <c r="NPK58"/>
      <c r="NPL58"/>
      <c r="NPM58"/>
      <c r="NPN58"/>
      <c r="NPO58"/>
      <c r="NPP58"/>
      <c r="NPQ58"/>
      <c r="NPR58"/>
      <c r="NPS58"/>
      <c r="NPT58"/>
      <c r="NPU58"/>
      <c r="NPV58"/>
      <c r="NPW58"/>
      <c r="NPX58"/>
      <c r="NPY58"/>
      <c r="NPZ58"/>
      <c r="NQA58"/>
      <c r="NQB58"/>
      <c r="NQC58"/>
      <c r="NQD58"/>
      <c r="NQE58"/>
      <c r="NQF58"/>
      <c r="NQG58"/>
      <c r="NQH58"/>
      <c r="NQI58"/>
      <c r="NQJ58"/>
      <c r="NQK58"/>
      <c r="NQL58"/>
      <c r="NQM58"/>
      <c r="NQN58"/>
      <c r="NQO58"/>
      <c r="NQP58"/>
      <c r="NQQ58"/>
      <c r="NQR58"/>
      <c r="NQS58"/>
      <c r="NQT58"/>
      <c r="NQU58"/>
      <c r="NQV58"/>
      <c r="NQW58"/>
      <c r="NQX58"/>
      <c r="NQY58"/>
      <c r="NQZ58"/>
      <c r="NRA58"/>
      <c r="NRB58"/>
      <c r="NRC58"/>
      <c r="NRD58"/>
      <c r="NRE58"/>
      <c r="NRF58"/>
      <c r="NRG58"/>
      <c r="NRH58"/>
      <c r="NRI58"/>
      <c r="NRJ58"/>
      <c r="NRK58"/>
      <c r="NRL58"/>
      <c r="NRM58"/>
      <c r="NRN58"/>
      <c r="NRO58"/>
      <c r="NRP58"/>
      <c r="NRQ58"/>
      <c r="NRR58"/>
      <c r="NRS58"/>
      <c r="NRT58"/>
      <c r="NRU58"/>
      <c r="NRV58"/>
      <c r="NRW58"/>
      <c r="NRX58"/>
      <c r="NRY58"/>
      <c r="NRZ58"/>
      <c r="NSA58"/>
      <c r="NSB58"/>
      <c r="NSC58"/>
      <c r="NSD58"/>
      <c r="NSE58"/>
      <c r="NSF58"/>
      <c r="NSG58"/>
      <c r="NSH58"/>
      <c r="NSI58"/>
      <c r="NSJ58"/>
      <c r="NSK58"/>
      <c r="NSL58"/>
      <c r="NSM58"/>
      <c r="NSN58"/>
      <c r="NSO58"/>
      <c r="NSP58"/>
      <c r="NSQ58"/>
      <c r="NSR58"/>
      <c r="NSS58"/>
      <c r="NST58"/>
      <c r="NSU58"/>
      <c r="NSV58"/>
      <c r="NSW58"/>
      <c r="NSX58"/>
      <c r="NSY58"/>
      <c r="NSZ58"/>
      <c r="NTA58"/>
      <c r="NTB58"/>
      <c r="NTC58"/>
      <c r="NTD58"/>
      <c r="NTE58"/>
      <c r="NTF58"/>
      <c r="NTG58"/>
      <c r="NTH58"/>
      <c r="NTI58"/>
      <c r="NTJ58"/>
      <c r="NTK58"/>
      <c r="NTL58"/>
      <c r="NTM58"/>
      <c r="NTN58"/>
      <c r="NTO58"/>
      <c r="NTP58"/>
      <c r="NTQ58"/>
      <c r="NTR58"/>
      <c r="NTS58"/>
      <c r="NTT58"/>
      <c r="NTU58"/>
      <c r="NTV58"/>
      <c r="NTW58"/>
      <c r="NTX58"/>
      <c r="NTY58"/>
      <c r="NTZ58"/>
      <c r="NUA58"/>
      <c r="NUB58"/>
      <c r="NUC58"/>
      <c r="NUD58"/>
      <c r="NUE58"/>
      <c r="NUF58"/>
      <c r="NUG58"/>
      <c r="NUH58"/>
      <c r="NUI58"/>
      <c r="NUJ58"/>
      <c r="NUK58"/>
      <c r="NUL58"/>
      <c r="NUM58"/>
      <c r="NUN58"/>
      <c r="NUO58"/>
      <c r="NUP58"/>
      <c r="NUQ58"/>
      <c r="NUR58"/>
      <c r="NUS58"/>
      <c r="NUT58"/>
      <c r="NUU58"/>
      <c r="NUV58"/>
      <c r="NUW58"/>
      <c r="NUX58"/>
      <c r="NUY58"/>
      <c r="NUZ58"/>
      <c r="NVA58"/>
      <c r="NVB58"/>
      <c r="NVC58"/>
      <c r="NVD58"/>
      <c r="NVE58"/>
      <c r="NVF58"/>
      <c r="NVG58"/>
      <c r="NVH58"/>
      <c r="NVI58"/>
      <c r="NVJ58"/>
      <c r="NVK58"/>
      <c r="NVL58"/>
      <c r="NVM58"/>
      <c r="NVN58"/>
      <c r="NVO58"/>
      <c r="NVP58"/>
      <c r="NVQ58"/>
      <c r="NVR58"/>
      <c r="NVS58"/>
      <c r="NVT58"/>
      <c r="NVU58"/>
      <c r="NVV58"/>
      <c r="NVW58"/>
      <c r="NVX58"/>
      <c r="NVY58"/>
      <c r="NVZ58"/>
      <c r="NWA58"/>
      <c r="NWB58"/>
      <c r="NWC58"/>
      <c r="NWD58"/>
      <c r="NWE58"/>
      <c r="NWF58"/>
      <c r="NWG58"/>
      <c r="NWH58"/>
      <c r="NWI58"/>
      <c r="NWJ58"/>
      <c r="NWK58"/>
      <c r="NWL58"/>
      <c r="NWM58"/>
      <c r="NWN58"/>
      <c r="NWO58"/>
      <c r="NWP58"/>
      <c r="NWQ58"/>
      <c r="NWR58"/>
      <c r="NWS58"/>
      <c r="NWT58"/>
      <c r="NWU58"/>
      <c r="NWV58"/>
      <c r="NWW58"/>
      <c r="NWX58"/>
      <c r="NWY58"/>
      <c r="NWZ58"/>
      <c r="NXA58"/>
      <c r="NXB58"/>
      <c r="NXC58"/>
      <c r="NXD58"/>
      <c r="NXE58"/>
      <c r="NXF58"/>
      <c r="NXG58"/>
      <c r="NXH58"/>
      <c r="NXI58"/>
      <c r="NXJ58"/>
      <c r="NXK58"/>
      <c r="NXL58"/>
      <c r="NXM58"/>
      <c r="NXN58"/>
      <c r="NXO58"/>
      <c r="NXP58"/>
      <c r="NXQ58"/>
      <c r="NXR58"/>
      <c r="NXS58"/>
      <c r="NXT58"/>
      <c r="NXU58"/>
      <c r="NXV58"/>
      <c r="NXW58"/>
      <c r="NXX58"/>
      <c r="NXY58"/>
      <c r="NXZ58"/>
      <c r="NYA58"/>
      <c r="NYB58"/>
      <c r="NYC58"/>
      <c r="NYD58"/>
      <c r="NYE58"/>
      <c r="NYF58"/>
      <c r="NYG58"/>
      <c r="NYH58"/>
      <c r="NYI58"/>
      <c r="NYJ58"/>
      <c r="NYK58"/>
      <c r="NYL58"/>
      <c r="NYM58"/>
      <c r="NYN58"/>
      <c r="NYO58"/>
      <c r="NYP58"/>
      <c r="NYQ58"/>
      <c r="NYR58"/>
      <c r="NYS58"/>
      <c r="NYT58"/>
      <c r="NYU58"/>
      <c r="NYV58"/>
      <c r="NYW58"/>
      <c r="NYX58"/>
      <c r="NYY58"/>
      <c r="NYZ58"/>
      <c r="NZA58"/>
      <c r="NZB58"/>
      <c r="NZC58"/>
      <c r="NZD58"/>
      <c r="NZE58"/>
      <c r="NZF58"/>
      <c r="NZG58"/>
      <c r="NZH58"/>
      <c r="NZI58"/>
      <c r="NZJ58"/>
      <c r="NZK58"/>
      <c r="NZL58"/>
      <c r="NZM58"/>
      <c r="NZN58"/>
      <c r="NZO58"/>
      <c r="NZP58"/>
      <c r="NZQ58"/>
      <c r="NZR58"/>
      <c r="NZS58"/>
      <c r="NZT58"/>
      <c r="NZU58"/>
      <c r="NZV58"/>
      <c r="NZW58"/>
      <c r="NZX58"/>
      <c r="NZY58"/>
      <c r="NZZ58"/>
      <c r="OAA58"/>
      <c r="OAB58"/>
      <c r="OAC58"/>
      <c r="OAD58"/>
      <c r="OAE58"/>
      <c r="OAF58"/>
      <c r="OAG58"/>
      <c r="OAH58"/>
      <c r="OAI58"/>
      <c r="OAJ58"/>
      <c r="OAK58"/>
      <c r="OAL58"/>
      <c r="OAM58"/>
      <c r="OAN58"/>
      <c r="OAO58"/>
      <c r="OAP58"/>
      <c r="OAQ58"/>
      <c r="OAR58"/>
      <c r="OAS58"/>
      <c r="OAT58"/>
      <c r="OAU58"/>
      <c r="OAV58"/>
      <c r="OAW58"/>
      <c r="OAX58"/>
      <c r="OAY58"/>
      <c r="OAZ58"/>
      <c r="OBA58"/>
      <c r="OBB58"/>
      <c r="OBC58"/>
      <c r="OBD58"/>
      <c r="OBE58"/>
      <c r="OBF58"/>
      <c r="OBG58"/>
      <c r="OBH58"/>
      <c r="OBI58"/>
      <c r="OBJ58"/>
      <c r="OBK58"/>
      <c r="OBL58"/>
      <c r="OBM58"/>
      <c r="OBN58"/>
      <c r="OBO58"/>
      <c r="OBP58"/>
      <c r="OBQ58"/>
      <c r="OBR58"/>
      <c r="OBS58"/>
      <c r="OBT58"/>
      <c r="OBU58"/>
      <c r="OBV58"/>
      <c r="OBW58"/>
      <c r="OBX58"/>
      <c r="OBY58"/>
      <c r="OBZ58"/>
      <c r="OCA58"/>
      <c r="OCB58"/>
      <c r="OCC58"/>
      <c r="OCD58"/>
      <c r="OCE58"/>
      <c r="OCF58"/>
      <c r="OCG58"/>
      <c r="OCH58"/>
      <c r="OCI58"/>
      <c r="OCJ58"/>
      <c r="OCK58"/>
      <c r="OCL58"/>
      <c r="OCM58"/>
      <c r="OCN58"/>
      <c r="OCO58"/>
      <c r="OCP58"/>
      <c r="OCQ58"/>
      <c r="OCR58"/>
      <c r="OCS58"/>
      <c r="OCT58"/>
      <c r="OCU58"/>
      <c r="OCV58"/>
      <c r="OCW58"/>
      <c r="OCX58"/>
      <c r="OCY58"/>
      <c r="OCZ58"/>
      <c r="ODA58"/>
      <c r="ODB58"/>
      <c r="ODC58"/>
      <c r="ODD58"/>
      <c r="ODE58"/>
      <c r="ODF58"/>
      <c r="ODG58"/>
      <c r="ODH58"/>
      <c r="ODI58"/>
      <c r="ODJ58"/>
      <c r="ODK58"/>
      <c r="ODL58"/>
      <c r="ODM58"/>
      <c r="ODN58"/>
      <c r="ODO58"/>
      <c r="ODP58"/>
      <c r="ODQ58"/>
      <c r="ODR58"/>
      <c r="ODS58"/>
      <c r="ODT58"/>
      <c r="ODU58"/>
      <c r="ODV58"/>
      <c r="ODW58"/>
      <c r="ODX58"/>
      <c r="ODY58"/>
      <c r="ODZ58"/>
      <c r="OEA58"/>
      <c r="OEB58"/>
      <c r="OEC58"/>
      <c r="OED58"/>
      <c r="OEE58"/>
      <c r="OEF58"/>
      <c r="OEG58"/>
      <c r="OEH58"/>
      <c r="OEI58"/>
      <c r="OEJ58"/>
      <c r="OEK58"/>
      <c r="OEL58"/>
      <c r="OEM58"/>
      <c r="OEN58"/>
      <c r="OEO58"/>
      <c r="OEP58"/>
      <c r="OEQ58"/>
      <c r="OER58"/>
      <c r="OES58"/>
      <c r="OET58"/>
      <c r="OEU58"/>
      <c r="OEV58"/>
      <c r="OEW58"/>
      <c r="OEX58"/>
      <c r="OEY58"/>
      <c r="OEZ58"/>
      <c r="OFA58"/>
      <c r="OFB58"/>
      <c r="OFC58"/>
      <c r="OFD58"/>
      <c r="OFE58"/>
      <c r="OFF58"/>
      <c r="OFG58"/>
      <c r="OFH58"/>
      <c r="OFI58"/>
      <c r="OFJ58"/>
      <c r="OFK58"/>
      <c r="OFL58"/>
      <c r="OFM58"/>
      <c r="OFN58"/>
      <c r="OFO58"/>
      <c r="OFP58"/>
      <c r="OFQ58"/>
      <c r="OFR58"/>
      <c r="OFS58"/>
      <c r="OFT58"/>
      <c r="OFU58"/>
      <c r="OFV58"/>
      <c r="OFW58"/>
      <c r="OFX58"/>
      <c r="OFY58"/>
      <c r="OFZ58"/>
      <c r="OGA58"/>
      <c r="OGB58"/>
      <c r="OGC58"/>
      <c r="OGD58"/>
      <c r="OGE58"/>
      <c r="OGF58"/>
      <c r="OGG58"/>
      <c r="OGH58"/>
      <c r="OGI58"/>
      <c r="OGJ58"/>
      <c r="OGK58"/>
      <c r="OGL58"/>
      <c r="OGM58"/>
      <c r="OGN58"/>
      <c r="OGO58"/>
      <c r="OGP58"/>
      <c r="OGQ58"/>
      <c r="OGR58"/>
      <c r="OGS58"/>
      <c r="OGT58"/>
      <c r="OGU58"/>
      <c r="OGV58"/>
      <c r="OGW58"/>
      <c r="OGX58"/>
      <c r="OGY58"/>
      <c r="OGZ58"/>
      <c r="OHA58"/>
      <c r="OHB58"/>
      <c r="OHC58"/>
      <c r="OHD58"/>
      <c r="OHE58"/>
      <c r="OHF58"/>
      <c r="OHG58"/>
      <c r="OHH58"/>
      <c r="OHI58"/>
      <c r="OHJ58"/>
      <c r="OHK58"/>
      <c r="OHL58"/>
      <c r="OHM58"/>
      <c r="OHN58"/>
      <c r="OHO58"/>
      <c r="OHP58"/>
      <c r="OHQ58"/>
      <c r="OHR58"/>
      <c r="OHS58"/>
      <c r="OHT58"/>
      <c r="OHU58"/>
      <c r="OHV58"/>
      <c r="OHW58"/>
      <c r="OHX58"/>
      <c r="OHY58"/>
      <c r="OHZ58"/>
      <c r="OIA58"/>
      <c r="OIB58"/>
      <c r="OIC58"/>
      <c r="OID58"/>
      <c r="OIE58"/>
      <c r="OIF58"/>
      <c r="OIG58"/>
      <c r="OIH58"/>
      <c r="OII58"/>
      <c r="OIJ58"/>
      <c r="OIK58"/>
      <c r="OIL58"/>
      <c r="OIM58"/>
      <c r="OIN58"/>
      <c r="OIO58"/>
      <c r="OIP58"/>
      <c r="OIQ58"/>
      <c r="OIR58"/>
      <c r="OIS58"/>
      <c r="OIT58"/>
      <c r="OIU58"/>
      <c r="OIV58"/>
      <c r="OIW58"/>
      <c r="OIX58"/>
      <c r="OIY58"/>
      <c r="OIZ58"/>
      <c r="OJA58"/>
      <c r="OJB58"/>
      <c r="OJC58"/>
      <c r="OJD58"/>
      <c r="OJE58"/>
      <c r="OJF58"/>
      <c r="OJG58"/>
      <c r="OJH58"/>
      <c r="OJI58"/>
      <c r="OJJ58"/>
      <c r="OJK58"/>
      <c r="OJL58"/>
      <c r="OJM58"/>
      <c r="OJN58"/>
      <c r="OJO58"/>
      <c r="OJP58"/>
      <c r="OJQ58"/>
      <c r="OJR58"/>
      <c r="OJS58"/>
      <c r="OJT58"/>
      <c r="OJU58"/>
      <c r="OJV58"/>
      <c r="OJW58"/>
      <c r="OJX58"/>
      <c r="OJY58"/>
      <c r="OJZ58"/>
      <c r="OKA58"/>
      <c r="OKB58"/>
      <c r="OKC58"/>
      <c r="OKD58"/>
      <c r="OKE58"/>
      <c r="OKF58"/>
      <c r="OKG58"/>
      <c r="OKH58"/>
      <c r="OKI58"/>
      <c r="OKJ58"/>
      <c r="OKK58"/>
      <c r="OKL58"/>
      <c r="OKM58"/>
      <c r="OKN58"/>
      <c r="OKO58"/>
      <c r="OKP58"/>
      <c r="OKQ58"/>
      <c r="OKR58"/>
      <c r="OKS58"/>
      <c r="OKT58"/>
      <c r="OKU58"/>
      <c r="OKV58"/>
      <c r="OKW58"/>
      <c r="OKX58"/>
      <c r="OKY58"/>
      <c r="OKZ58"/>
      <c r="OLA58"/>
      <c r="OLB58"/>
      <c r="OLC58"/>
      <c r="OLD58"/>
      <c r="OLE58"/>
      <c r="OLF58"/>
      <c r="OLG58"/>
      <c r="OLH58"/>
      <c r="OLI58"/>
      <c r="OLJ58"/>
      <c r="OLK58"/>
      <c r="OLL58"/>
      <c r="OLM58"/>
      <c r="OLN58"/>
      <c r="OLO58"/>
      <c r="OLP58"/>
      <c r="OLQ58"/>
      <c r="OLR58"/>
      <c r="OLS58"/>
      <c r="OLT58"/>
      <c r="OLU58"/>
      <c r="OLV58"/>
      <c r="OLW58"/>
      <c r="OLX58"/>
      <c r="OLY58"/>
      <c r="OLZ58"/>
      <c r="OMA58"/>
      <c r="OMB58"/>
      <c r="OMC58"/>
      <c r="OMD58"/>
      <c r="OME58"/>
      <c r="OMF58"/>
      <c r="OMG58"/>
      <c r="OMH58"/>
      <c r="OMI58"/>
      <c r="OMJ58"/>
      <c r="OMK58"/>
      <c r="OML58"/>
      <c r="OMM58"/>
      <c r="OMN58"/>
      <c r="OMO58"/>
      <c r="OMP58"/>
      <c r="OMQ58"/>
      <c r="OMR58"/>
      <c r="OMS58"/>
      <c r="OMT58"/>
      <c r="OMU58"/>
      <c r="OMV58"/>
      <c r="OMW58"/>
      <c r="OMX58"/>
      <c r="OMY58"/>
      <c r="OMZ58"/>
      <c r="ONA58"/>
      <c r="ONB58"/>
      <c r="ONC58"/>
      <c r="OND58"/>
      <c r="ONE58"/>
      <c r="ONF58"/>
      <c r="ONG58"/>
      <c r="ONH58"/>
      <c r="ONI58"/>
      <c r="ONJ58"/>
      <c r="ONK58"/>
      <c r="ONL58"/>
      <c r="ONM58"/>
      <c r="ONN58"/>
      <c r="ONO58"/>
      <c r="ONP58"/>
      <c r="ONQ58"/>
      <c r="ONR58"/>
      <c r="ONS58"/>
      <c r="ONT58"/>
      <c r="ONU58"/>
      <c r="ONV58"/>
      <c r="ONW58"/>
      <c r="ONX58"/>
      <c r="ONY58"/>
      <c r="ONZ58"/>
      <c r="OOA58"/>
      <c r="OOB58"/>
      <c r="OOC58"/>
      <c r="OOD58"/>
      <c r="OOE58"/>
      <c r="OOF58"/>
      <c r="OOG58"/>
      <c r="OOH58"/>
      <c r="OOI58"/>
      <c r="OOJ58"/>
      <c r="OOK58"/>
      <c r="OOL58"/>
      <c r="OOM58"/>
      <c r="OON58"/>
      <c r="OOO58"/>
      <c r="OOP58"/>
      <c r="OOQ58"/>
      <c r="OOR58"/>
      <c r="OOS58"/>
      <c r="OOT58"/>
      <c r="OOU58"/>
      <c r="OOV58"/>
      <c r="OOW58"/>
      <c r="OOX58"/>
      <c r="OOY58"/>
      <c r="OOZ58"/>
      <c r="OPA58"/>
      <c r="OPB58"/>
      <c r="OPC58"/>
      <c r="OPD58"/>
      <c r="OPE58"/>
      <c r="OPF58"/>
      <c r="OPG58"/>
      <c r="OPH58"/>
      <c r="OPI58"/>
      <c r="OPJ58"/>
      <c r="OPK58"/>
      <c r="OPL58"/>
      <c r="OPM58"/>
      <c r="OPN58"/>
      <c r="OPO58"/>
      <c r="OPP58"/>
      <c r="OPQ58"/>
      <c r="OPR58"/>
      <c r="OPS58"/>
      <c r="OPT58"/>
      <c r="OPU58"/>
      <c r="OPV58"/>
      <c r="OPW58"/>
      <c r="OPX58"/>
      <c r="OPY58"/>
      <c r="OPZ58"/>
      <c r="OQA58"/>
      <c r="OQB58"/>
      <c r="OQC58"/>
      <c r="OQD58"/>
      <c r="OQE58"/>
      <c r="OQF58"/>
      <c r="OQG58"/>
      <c r="OQH58"/>
      <c r="OQI58"/>
      <c r="OQJ58"/>
      <c r="OQK58"/>
      <c r="OQL58"/>
      <c r="OQM58"/>
      <c r="OQN58"/>
      <c r="OQO58"/>
      <c r="OQP58"/>
      <c r="OQQ58"/>
      <c r="OQR58"/>
      <c r="OQS58"/>
      <c r="OQT58"/>
      <c r="OQU58"/>
      <c r="OQV58"/>
      <c r="OQW58"/>
      <c r="OQX58"/>
      <c r="OQY58"/>
      <c r="OQZ58"/>
      <c r="ORA58"/>
      <c r="ORB58"/>
      <c r="ORC58"/>
      <c r="ORD58"/>
      <c r="ORE58"/>
      <c r="ORF58"/>
      <c r="ORG58"/>
      <c r="ORH58"/>
      <c r="ORI58"/>
      <c r="ORJ58"/>
      <c r="ORK58"/>
      <c r="ORL58"/>
      <c r="ORM58"/>
      <c r="ORN58"/>
      <c r="ORO58"/>
      <c r="ORP58"/>
      <c r="ORQ58"/>
      <c r="ORR58"/>
      <c r="ORS58"/>
      <c r="ORT58"/>
      <c r="ORU58"/>
      <c r="ORV58"/>
      <c r="ORW58"/>
      <c r="ORX58"/>
      <c r="ORY58"/>
      <c r="ORZ58"/>
      <c r="OSA58"/>
      <c r="OSB58"/>
      <c r="OSC58"/>
      <c r="OSD58"/>
      <c r="OSE58"/>
      <c r="OSF58"/>
      <c r="OSG58"/>
      <c r="OSH58"/>
      <c r="OSI58"/>
      <c r="OSJ58"/>
      <c r="OSK58"/>
      <c r="OSL58"/>
      <c r="OSM58"/>
      <c r="OSN58"/>
      <c r="OSO58"/>
      <c r="OSP58"/>
      <c r="OSQ58"/>
      <c r="OSR58"/>
      <c r="OSS58"/>
      <c r="OST58"/>
      <c r="OSU58"/>
      <c r="OSV58"/>
      <c r="OSW58"/>
      <c r="OSX58"/>
      <c r="OSY58"/>
      <c r="OSZ58"/>
      <c r="OTA58"/>
      <c r="OTB58"/>
      <c r="OTC58"/>
      <c r="OTD58"/>
      <c r="OTE58"/>
      <c r="OTF58"/>
      <c r="OTG58"/>
      <c r="OTH58"/>
      <c r="OTI58"/>
      <c r="OTJ58"/>
      <c r="OTK58"/>
      <c r="OTL58"/>
      <c r="OTM58"/>
      <c r="OTN58"/>
      <c r="OTO58"/>
      <c r="OTP58"/>
      <c r="OTQ58"/>
      <c r="OTR58"/>
      <c r="OTS58"/>
      <c r="OTT58"/>
      <c r="OTU58"/>
      <c r="OTV58"/>
      <c r="OTW58"/>
      <c r="OTX58"/>
      <c r="OTY58"/>
      <c r="OTZ58"/>
      <c r="OUA58"/>
      <c r="OUB58"/>
      <c r="OUC58"/>
      <c r="OUD58"/>
      <c r="OUE58"/>
      <c r="OUF58"/>
      <c r="OUG58"/>
      <c r="OUH58"/>
      <c r="OUI58"/>
      <c r="OUJ58"/>
      <c r="OUK58"/>
      <c r="OUL58"/>
      <c r="OUM58"/>
      <c r="OUN58"/>
      <c r="OUO58"/>
      <c r="OUP58"/>
      <c r="OUQ58"/>
      <c r="OUR58"/>
      <c r="OUS58"/>
      <c r="OUT58"/>
      <c r="OUU58"/>
      <c r="OUV58"/>
      <c r="OUW58"/>
      <c r="OUX58"/>
      <c r="OUY58"/>
      <c r="OUZ58"/>
      <c r="OVA58"/>
      <c r="OVB58"/>
      <c r="OVC58"/>
      <c r="OVD58"/>
      <c r="OVE58"/>
      <c r="OVF58"/>
      <c r="OVG58"/>
      <c r="OVH58"/>
      <c r="OVI58"/>
      <c r="OVJ58"/>
      <c r="OVK58"/>
      <c r="OVL58"/>
      <c r="OVM58"/>
      <c r="OVN58"/>
      <c r="OVO58"/>
      <c r="OVP58"/>
      <c r="OVQ58"/>
      <c r="OVR58"/>
      <c r="OVS58"/>
      <c r="OVT58"/>
      <c r="OVU58"/>
      <c r="OVV58"/>
      <c r="OVW58"/>
      <c r="OVX58"/>
      <c r="OVY58"/>
      <c r="OVZ58"/>
      <c r="OWA58"/>
      <c r="OWB58"/>
      <c r="OWC58"/>
      <c r="OWD58"/>
      <c r="OWE58"/>
      <c r="OWF58"/>
      <c r="OWG58"/>
      <c r="OWH58"/>
      <c r="OWI58"/>
      <c r="OWJ58"/>
      <c r="OWK58"/>
      <c r="OWL58"/>
      <c r="OWM58"/>
      <c r="OWN58"/>
      <c r="OWO58"/>
      <c r="OWP58"/>
      <c r="OWQ58"/>
      <c r="OWR58"/>
      <c r="OWS58"/>
      <c r="OWT58"/>
      <c r="OWU58"/>
      <c r="OWV58"/>
      <c r="OWW58"/>
      <c r="OWX58"/>
      <c r="OWY58"/>
      <c r="OWZ58"/>
      <c r="OXA58"/>
      <c r="OXB58"/>
      <c r="OXC58"/>
      <c r="OXD58"/>
      <c r="OXE58"/>
      <c r="OXF58"/>
      <c r="OXG58"/>
      <c r="OXH58"/>
      <c r="OXI58"/>
      <c r="OXJ58"/>
      <c r="OXK58"/>
      <c r="OXL58"/>
      <c r="OXM58"/>
      <c r="OXN58"/>
      <c r="OXO58"/>
      <c r="OXP58"/>
      <c r="OXQ58"/>
      <c r="OXR58"/>
      <c r="OXS58"/>
      <c r="OXT58"/>
      <c r="OXU58"/>
      <c r="OXV58"/>
      <c r="OXW58"/>
      <c r="OXX58"/>
      <c r="OXY58"/>
      <c r="OXZ58"/>
      <c r="OYA58"/>
      <c r="OYB58"/>
      <c r="OYC58"/>
      <c r="OYD58"/>
      <c r="OYE58"/>
      <c r="OYF58"/>
      <c r="OYG58"/>
      <c r="OYH58"/>
      <c r="OYI58"/>
      <c r="OYJ58"/>
      <c r="OYK58"/>
      <c r="OYL58"/>
      <c r="OYM58"/>
      <c r="OYN58"/>
      <c r="OYO58"/>
      <c r="OYP58"/>
      <c r="OYQ58"/>
      <c r="OYR58"/>
      <c r="OYS58"/>
      <c r="OYT58"/>
      <c r="OYU58"/>
      <c r="OYV58"/>
      <c r="OYW58"/>
      <c r="OYX58"/>
      <c r="OYY58"/>
      <c r="OYZ58"/>
      <c r="OZA58"/>
      <c r="OZB58"/>
      <c r="OZC58"/>
      <c r="OZD58"/>
      <c r="OZE58"/>
      <c r="OZF58"/>
      <c r="OZG58"/>
      <c r="OZH58"/>
      <c r="OZI58"/>
      <c r="OZJ58"/>
      <c r="OZK58"/>
      <c r="OZL58"/>
      <c r="OZM58"/>
      <c r="OZN58"/>
      <c r="OZO58"/>
      <c r="OZP58"/>
      <c r="OZQ58"/>
      <c r="OZR58"/>
      <c r="OZS58"/>
      <c r="OZT58"/>
      <c r="OZU58"/>
      <c r="OZV58"/>
      <c r="OZW58"/>
      <c r="OZX58"/>
      <c r="OZY58"/>
      <c r="OZZ58"/>
      <c r="PAA58"/>
      <c r="PAB58"/>
      <c r="PAC58"/>
      <c r="PAD58"/>
      <c r="PAE58"/>
      <c r="PAF58"/>
      <c r="PAG58"/>
      <c r="PAH58"/>
      <c r="PAI58"/>
      <c r="PAJ58"/>
      <c r="PAK58"/>
      <c r="PAL58"/>
      <c r="PAM58"/>
      <c r="PAN58"/>
      <c r="PAO58"/>
      <c r="PAP58"/>
      <c r="PAQ58"/>
      <c r="PAR58"/>
      <c r="PAS58"/>
      <c r="PAT58"/>
      <c r="PAU58"/>
      <c r="PAV58"/>
      <c r="PAW58"/>
      <c r="PAX58"/>
      <c r="PAY58"/>
      <c r="PAZ58"/>
      <c r="PBA58"/>
      <c r="PBB58"/>
      <c r="PBC58"/>
      <c r="PBD58"/>
      <c r="PBE58"/>
      <c r="PBF58"/>
      <c r="PBG58"/>
      <c r="PBH58"/>
      <c r="PBI58"/>
      <c r="PBJ58"/>
      <c r="PBK58"/>
      <c r="PBL58"/>
      <c r="PBM58"/>
      <c r="PBN58"/>
      <c r="PBO58"/>
      <c r="PBP58"/>
      <c r="PBQ58"/>
      <c r="PBR58"/>
      <c r="PBS58"/>
      <c r="PBT58"/>
      <c r="PBU58"/>
      <c r="PBV58"/>
      <c r="PBW58"/>
      <c r="PBX58"/>
      <c r="PBY58"/>
      <c r="PBZ58"/>
      <c r="PCA58"/>
      <c r="PCB58"/>
      <c r="PCC58"/>
      <c r="PCD58"/>
      <c r="PCE58"/>
      <c r="PCF58"/>
      <c r="PCG58"/>
      <c r="PCH58"/>
      <c r="PCI58"/>
      <c r="PCJ58"/>
      <c r="PCK58"/>
      <c r="PCL58"/>
      <c r="PCM58"/>
      <c r="PCN58"/>
      <c r="PCO58"/>
      <c r="PCP58"/>
      <c r="PCQ58"/>
      <c r="PCR58"/>
      <c r="PCS58"/>
      <c r="PCT58"/>
      <c r="PCU58"/>
      <c r="PCV58"/>
      <c r="PCW58"/>
      <c r="PCX58"/>
      <c r="PCY58"/>
      <c r="PCZ58"/>
      <c r="PDA58"/>
      <c r="PDB58"/>
      <c r="PDC58"/>
      <c r="PDD58"/>
      <c r="PDE58"/>
      <c r="PDF58"/>
      <c r="PDG58"/>
      <c r="PDH58"/>
      <c r="PDI58"/>
      <c r="PDJ58"/>
      <c r="PDK58"/>
      <c r="PDL58"/>
      <c r="PDM58"/>
      <c r="PDN58"/>
      <c r="PDO58"/>
      <c r="PDP58"/>
      <c r="PDQ58"/>
      <c r="PDR58"/>
      <c r="PDS58"/>
      <c r="PDT58"/>
      <c r="PDU58"/>
      <c r="PDV58"/>
      <c r="PDW58"/>
      <c r="PDX58"/>
      <c r="PDY58"/>
      <c r="PDZ58"/>
      <c r="PEA58"/>
      <c r="PEB58"/>
      <c r="PEC58"/>
      <c r="PED58"/>
      <c r="PEE58"/>
      <c r="PEF58"/>
      <c r="PEG58"/>
      <c r="PEH58"/>
      <c r="PEI58"/>
      <c r="PEJ58"/>
      <c r="PEK58"/>
      <c r="PEL58"/>
      <c r="PEM58"/>
      <c r="PEN58"/>
      <c r="PEO58"/>
      <c r="PEP58"/>
      <c r="PEQ58"/>
      <c r="PER58"/>
      <c r="PES58"/>
      <c r="PET58"/>
      <c r="PEU58"/>
      <c r="PEV58"/>
      <c r="PEW58"/>
      <c r="PEX58"/>
      <c r="PEY58"/>
      <c r="PEZ58"/>
      <c r="PFA58"/>
      <c r="PFB58"/>
      <c r="PFC58"/>
      <c r="PFD58"/>
      <c r="PFE58"/>
      <c r="PFF58"/>
      <c r="PFG58"/>
      <c r="PFH58"/>
      <c r="PFI58"/>
      <c r="PFJ58"/>
      <c r="PFK58"/>
      <c r="PFL58"/>
      <c r="PFM58"/>
      <c r="PFN58"/>
      <c r="PFO58"/>
      <c r="PFP58"/>
      <c r="PFQ58"/>
      <c r="PFR58"/>
      <c r="PFS58"/>
      <c r="PFT58"/>
      <c r="PFU58"/>
      <c r="PFV58"/>
      <c r="PFW58"/>
      <c r="PFX58"/>
      <c r="PFY58"/>
      <c r="PFZ58"/>
      <c r="PGA58"/>
      <c r="PGB58"/>
      <c r="PGC58"/>
      <c r="PGD58"/>
      <c r="PGE58"/>
      <c r="PGF58"/>
      <c r="PGG58"/>
      <c r="PGH58"/>
      <c r="PGI58"/>
      <c r="PGJ58"/>
      <c r="PGK58"/>
      <c r="PGL58"/>
      <c r="PGM58"/>
      <c r="PGN58"/>
      <c r="PGO58"/>
      <c r="PGP58"/>
      <c r="PGQ58"/>
      <c r="PGR58"/>
      <c r="PGS58"/>
      <c r="PGT58"/>
      <c r="PGU58"/>
      <c r="PGV58"/>
      <c r="PGW58"/>
      <c r="PGX58"/>
      <c r="PGY58"/>
      <c r="PGZ58"/>
      <c r="PHA58"/>
      <c r="PHB58"/>
      <c r="PHC58"/>
      <c r="PHD58"/>
      <c r="PHE58"/>
      <c r="PHF58"/>
      <c r="PHG58"/>
      <c r="PHH58"/>
      <c r="PHI58"/>
      <c r="PHJ58"/>
      <c r="PHK58"/>
      <c r="PHL58"/>
      <c r="PHM58"/>
      <c r="PHN58"/>
      <c r="PHO58"/>
      <c r="PHP58"/>
      <c r="PHQ58"/>
      <c r="PHR58"/>
      <c r="PHS58"/>
      <c r="PHT58"/>
      <c r="PHU58"/>
      <c r="PHV58"/>
      <c r="PHW58"/>
      <c r="PHX58"/>
      <c r="PHY58"/>
      <c r="PHZ58"/>
      <c r="PIA58"/>
      <c r="PIB58"/>
      <c r="PIC58"/>
      <c r="PID58"/>
      <c r="PIE58"/>
      <c r="PIF58"/>
      <c r="PIG58"/>
      <c r="PIH58"/>
      <c r="PII58"/>
      <c r="PIJ58"/>
      <c r="PIK58"/>
      <c r="PIL58"/>
      <c r="PIM58"/>
      <c r="PIN58"/>
      <c r="PIO58"/>
      <c r="PIP58"/>
      <c r="PIQ58"/>
      <c r="PIR58"/>
      <c r="PIS58"/>
      <c r="PIT58"/>
      <c r="PIU58"/>
      <c r="PIV58"/>
      <c r="PIW58"/>
      <c r="PIX58"/>
      <c r="PIY58"/>
      <c r="PIZ58"/>
      <c r="PJA58"/>
      <c r="PJB58"/>
      <c r="PJC58"/>
      <c r="PJD58"/>
      <c r="PJE58"/>
      <c r="PJF58"/>
      <c r="PJG58"/>
      <c r="PJH58"/>
      <c r="PJI58"/>
      <c r="PJJ58"/>
      <c r="PJK58"/>
      <c r="PJL58"/>
      <c r="PJM58"/>
      <c r="PJN58"/>
      <c r="PJO58"/>
      <c r="PJP58"/>
      <c r="PJQ58"/>
      <c r="PJR58"/>
      <c r="PJS58"/>
      <c r="PJT58"/>
      <c r="PJU58"/>
      <c r="PJV58"/>
      <c r="PJW58"/>
      <c r="PJX58"/>
      <c r="PJY58"/>
      <c r="PJZ58"/>
      <c r="PKA58"/>
      <c r="PKB58"/>
      <c r="PKC58"/>
      <c r="PKD58"/>
      <c r="PKE58"/>
      <c r="PKF58"/>
      <c r="PKG58"/>
      <c r="PKH58"/>
      <c r="PKI58"/>
      <c r="PKJ58"/>
      <c r="PKK58"/>
      <c r="PKL58"/>
      <c r="PKM58"/>
      <c r="PKN58"/>
      <c r="PKO58"/>
      <c r="PKP58"/>
      <c r="PKQ58"/>
      <c r="PKR58"/>
      <c r="PKS58"/>
      <c r="PKT58"/>
      <c r="PKU58"/>
      <c r="PKV58"/>
      <c r="PKW58"/>
      <c r="PKX58"/>
      <c r="PKY58"/>
      <c r="PKZ58"/>
      <c r="PLA58"/>
      <c r="PLB58"/>
      <c r="PLC58"/>
      <c r="PLD58"/>
      <c r="PLE58"/>
      <c r="PLF58"/>
      <c r="PLG58"/>
      <c r="PLH58"/>
      <c r="PLI58"/>
      <c r="PLJ58"/>
      <c r="PLK58"/>
      <c r="PLL58"/>
      <c r="PLM58"/>
      <c r="PLN58"/>
      <c r="PLO58"/>
      <c r="PLP58"/>
      <c r="PLQ58"/>
      <c r="PLR58"/>
      <c r="PLS58"/>
      <c r="PLT58"/>
      <c r="PLU58"/>
      <c r="PLV58"/>
      <c r="PLW58"/>
      <c r="PLX58"/>
      <c r="PLY58"/>
      <c r="PLZ58"/>
      <c r="PMA58"/>
      <c r="PMB58"/>
      <c r="PMC58"/>
      <c r="PMD58"/>
      <c r="PME58"/>
      <c r="PMF58"/>
      <c r="PMG58"/>
      <c r="PMH58"/>
      <c r="PMI58"/>
      <c r="PMJ58"/>
      <c r="PMK58"/>
      <c r="PML58"/>
      <c r="PMM58"/>
      <c r="PMN58"/>
      <c r="PMO58"/>
      <c r="PMP58"/>
      <c r="PMQ58"/>
      <c r="PMR58"/>
      <c r="PMS58"/>
      <c r="PMT58"/>
      <c r="PMU58"/>
      <c r="PMV58"/>
      <c r="PMW58"/>
      <c r="PMX58"/>
      <c r="PMY58"/>
      <c r="PMZ58"/>
      <c r="PNA58"/>
      <c r="PNB58"/>
      <c r="PNC58"/>
      <c r="PND58"/>
      <c r="PNE58"/>
      <c r="PNF58"/>
      <c r="PNG58"/>
      <c r="PNH58"/>
      <c r="PNI58"/>
      <c r="PNJ58"/>
      <c r="PNK58"/>
      <c r="PNL58"/>
      <c r="PNM58"/>
      <c r="PNN58"/>
      <c r="PNO58"/>
      <c r="PNP58"/>
      <c r="PNQ58"/>
      <c r="PNR58"/>
      <c r="PNS58"/>
      <c r="PNT58"/>
      <c r="PNU58"/>
      <c r="PNV58"/>
      <c r="PNW58"/>
      <c r="PNX58"/>
      <c r="PNY58"/>
      <c r="PNZ58"/>
      <c r="POA58"/>
      <c r="POB58"/>
      <c r="POC58"/>
      <c r="POD58"/>
      <c r="POE58"/>
      <c r="POF58"/>
      <c r="POG58"/>
      <c r="POH58"/>
      <c r="POI58"/>
      <c r="POJ58"/>
      <c r="POK58"/>
      <c r="POL58"/>
      <c r="POM58"/>
      <c r="PON58"/>
      <c r="POO58"/>
      <c r="POP58"/>
      <c r="POQ58"/>
      <c r="POR58"/>
      <c r="POS58"/>
      <c r="POT58"/>
      <c r="POU58"/>
      <c r="POV58"/>
      <c r="POW58"/>
      <c r="POX58"/>
      <c r="POY58"/>
      <c r="POZ58"/>
      <c r="PPA58"/>
      <c r="PPB58"/>
      <c r="PPC58"/>
      <c r="PPD58"/>
      <c r="PPE58"/>
      <c r="PPF58"/>
      <c r="PPG58"/>
      <c r="PPH58"/>
      <c r="PPI58"/>
      <c r="PPJ58"/>
      <c r="PPK58"/>
      <c r="PPL58"/>
      <c r="PPM58"/>
      <c r="PPN58"/>
      <c r="PPO58"/>
      <c r="PPP58"/>
      <c r="PPQ58"/>
      <c r="PPR58"/>
      <c r="PPS58"/>
      <c r="PPT58"/>
      <c r="PPU58"/>
      <c r="PPV58"/>
      <c r="PPW58"/>
      <c r="PPX58"/>
      <c r="PPY58"/>
      <c r="PPZ58"/>
      <c r="PQA58"/>
      <c r="PQB58"/>
      <c r="PQC58"/>
      <c r="PQD58"/>
      <c r="PQE58"/>
      <c r="PQF58"/>
      <c r="PQG58"/>
      <c r="PQH58"/>
      <c r="PQI58"/>
      <c r="PQJ58"/>
      <c r="PQK58"/>
      <c r="PQL58"/>
      <c r="PQM58"/>
      <c r="PQN58"/>
      <c r="PQO58"/>
      <c r="PQP58"/>
      <c r="PQQ58"/>
      <c r="PQR58"/>
      <c r="PQS58"/>
      <c r="PQT58"/>
      <c r="PQU58"/>
      <c r="PQV58"/>
      <c r="PQW58"/>
      <c r="PQX58"/>
      <c r="PQY58"/>
      <c r="PQZ58"/>
      <c r="PRA58"/>
      <c r="PRB58"/>
      <c r="PRC58"/>
      <c r="PRD58"/>
      <c r="PRE58"/>
      <c r="PRF58"/>
      <c r="PRG58"/>
      <c r="PRH58"/>
      <c r="PRI58"/>
      <c r="PRJ58"/>
      <c r="PRK58"/>
      <c r="PRL58"/>
      <c r="PRM58"/>
      <c r="PRN58"/>
      <c r="PRO58"/>
      <c r="PRP58"/>
      <c r="PRQ58"/>
      <c r="PRR58"/>
      <c r="PRS58"/>
      <c r="PRT58"/>
      <c r="PRU58"/>
      <c r="PRV58"/>
      <c r="PRW58"/>
      <c r="PRX58"/>
      <c r="PRY58"/>
      <c r="PRZ58"/>
      <c r="PSA58"/>
      <c r="PSB58"/>
      <c r="PSC58"/>
      <c r="PSD58"/>
      <c r="PSE58"/>
      <c r="PSF58"/>
      <c r="PSG58"/>
      <c r="PSH58"/>
      <c r="PSI58"/>
      <c r="PSJ58"/>
      <c r="PSK58"/>
      <c r="PSL58"/>
      <c r="PSM58"/>
      <c r="PSN58"/>
      <c r="PSO58"/>
      <c r="PSP58"/>
      <c r="PSQ58"/>
      <c r="PSR58"/>
      <c r="PSS58"/>
      <c r="PST58"/>
      <c r="PSU58"/>
      <c r="PSV58"/>
      <c r="PSW58"/>
      <c r="PSX58"/>
      <c r="PSY58"/>
      <c r="PSZ58"/>
      <c r="PTA58"/>
      <c r="PTB58"/>
      <c r="PTC58"/>
      <c r="PTD58"/>
      <c r="PTE58"/>
      <c r="PTF58"/>
      <c r="PTG58"/>
      <c r="PTH58"/>
      <c r="PTI58"/>
      <c r="PTJ58"/>
      <c r="PTK58"/>
      <c r="PTL58"/>
      <c r="PTM58"/>
      <c r="PTN58"/>
      <c r="PTO58"/>
      <c r="PTP58"/>
      <c r="PTQ58"/>
      <c r="PTR58"/>
      <c r="PTS58"/>
      <c r="PTT58"/>
      <c r="PTU58"/>
      <c r="PTV58"/>
      <c r="PTW58"/>
      <c r="PTX58"/>
      <c r="PTY58"/>
      <c r="PTZ58"/>
      <c r="PUA58"/>
      <c r="PUB58"/>
      <c r="PUC58"/>
      <c r="PUD58"/>
      <c r="PUE58"/>
      <c r="PUF58"/>
      <c r="PUG58"/>
      <c r="PUH58"/>
      <c r="PUI58"/>
      <c r="PUJ58"/>
      <c r="PUK58"/>
      <c r="PUL58"/>
      <c r="PUM58"/>
      <c r="PUN58"/>
      <c r="PUO58"/>
      <c r="PUP58"/>
      <c r="PUQ58"/>
      <c r="PUR58"/>
      <c r="PUS58"/>
      <c r="PUT58"/>
      <c r="PUU58"/>
      <c r="PUV58"/>
      <c r="PUW58"/>
      <c r="PUX58"/>
      <c r="PUY58"/>
      <c r="PUZ58"/>
      <c r="PVA58"/>
      <c r="PVB58"/>
      <c r="PVC58"/>
      <c r="PVD58"/>
      <c r="PVE58"/>
      <c r="PVF58"/>
      <c r="PVG58"/>
      <c r="PVH58"/>
      <c r="PVI58"/>
      <c r="PVJ58"/>
      <c r="PVK58"/>
      <c r="PVL58"/>
      <c r="PVM58"/>
      <c r="PVN58"/>
      <c r="PVO58"/>
      <c r="PVP58"/>
      <c r="PVQ58"/>
      <c r="PVR58"/>
      <c r="PVS58"/>
      <c r="PVT58"/>
      <c r="PVU58"/>
      <c r="PVV58"/>
      <c r="PVW58"/>
      <c r="PVX58"/>
      <c r="PVY58"/>
      <c r="PVZ58"/>
      <c r="PWA58"/>
      <c r="PWB58"/>
      <c r="PWC58"/>
      <c r="PWD58"/>
      <c r="PWE58"/>
      <c r="PWF58"/>
      <c r="PWG58"/>
      <c r="PWH58"/>
      <c r="PWI58"/>
      <c r="PWJ58"/>
      <c r="PWK58"/>
      <c r="PWL58"/>
      <c r="PWM58"/>
      <c r="PWN58"/>
      <c r="PWO58"/>
      <c r="PWP58"/>
      <c r="PWQ58"/>
      <c r="PWR58"/>
      <c r="PWS58"/>
      <c r="PWT58"/>
      <c r="PWU58"/>
      <c r="PWV58"/>
      <c r="PWW58"/>
      <c r="PWX58"/>
      <c r="PWY58"/>
      <c r="PWZ58"/>
      <c r="PXA58"/>
      <c r="PXB58"/>
      <c r="PXC58"/>
      <c r="PXD58"/>
      <c r="PXE58"/>
      <c r="PXF58"/>
      <c r="PXG58"/>
      <c r="PXH58"/>
      <c r="PXI58"/>
      <c r="PXJ58"/>
      <c r="PXK58"/>
      <c r="PXL58"/>
      <c r="PXM58"/>
      <c r="PXN58"/>
      <c r="PXO58"/>
      <c r="PXP58"/>
      <c r="PXQ58"/>
      <c r="PXR58"/>
      <c r="PXS58"/>
      <c r="PXT58"/>
      <c r="PXU58"/>
      <c r="PXV58"/>
      <c r="PXW58"/>
      <c r="PXX58"/>
      <c r="PXY58"/>
      <c r="PXZ58"/>
      <c r="PYA58"/>
      <c r="PYB58"/>
      <c r="PYC58"/>
      <c r="PYD58"/>
      <c r="PYE58"/>
      <c r="PYF58"/>
      <c r="PYG58"/>
      <c r="PYH58"/>
      <c r="PYI58"/>
      <c r="PYJ58"/>
      <c r="PYK58"/>
      <c r="PYL58"/>
      <c r="PYM58"/>
      <c r="PYN58"/>
      <c r="PYO58"/>
      <c r="PYP58"/>
      <c r="PYQ58"/>
      <c r="PYR58"/>
      <c r="PYS58"/>
      <c r="PYT58"/>
      <c r="PYU58"/>
      <c r="PYV58"/>
      <c r="PYW58"/>
      <c r="PYX58"/>
      <c r="PYY58"/>
      <c r="PYZ58"/>
      <c r="PZA58"/>
      <c r="PZB58"/>
      <c r="PZC58"/>
      <c r="PZD58"/>
      <c r="PZE58"/>
      <c r="PZF58"/>
      <c r="PZG58"/>
      <c r="PZH58"/>
      <c r="PZI58"/>
      <c r="PZJ58"/>
      <c r="PZK58"/>
      <c r="PZL58"/>
      <c r="PZM58"/>
      <c r="PZN58"/>
      <c r="PZO58"/>
      <c r="PZP58"/>
      <c r="PZQ58"/>
      <c r="PZR58"/>
      <c r="PZS58"/>
      <c r="PZT58"/>
      <c r="PZU58"/>
      <c r="PZV58"/>
      <c r="PZW58"/>
      <c r="PZX58"/>
      <c r="PZY58"/>
      <c r="PZZ58"/>
      <c r="QAA58"/>
      <c r="QAB58"/>
      <c r="QAC58"/>
      <c r="QAD58"/>
      <c r="QAE58"/>
      <c r="QAF58"/>
      <c r="QAG58"/>
      <c r="QAH58"/>
      <c r="QAI58"/>
      <c r="QAJ58"/>
      <c r="QAK58"/>
      <c r="QAL58"/>
      <c r="QAM58"/>
      <c r="QAN58"/>
      <c r="QAO58"/>
      <c r="QAP58"/>
      <c r="QAQ58"/>
      <c r="QAR58"/>
      <c r="QAS58"/>
      <c r="QAT58"/>
      <c r="QAU58"/>
      <c r="QAV58"/>
      <c r="QAW58"/>
      <c r="QAX58"/>
      <c r="QAY58"/>
      <c r="QAZ58"/>
      <c r="QBA58"/>
      <c r="QBB58"/>
      <c r="QBC58"/>
      <c r="QBD58"/>
      <c r="QBE58"/>
      <c r="QBF58"/>
      <c r="QBG58"/>
      <c r="QBH58"/>
      <c r="QBI58"/>
      <c r="QBJ58"/>
      <c r="QBK58"/>
      <c r="QBL58"/>
      <c r="QBM58"/>
      <c r="QBN58"/>
      <c r="QBO58"/>
      <c r="QBP58"/>
      <c r="QBQ58"/>
      <c r="QBR58"/>
      <c r="QBS58"/>
      <c r="QBT58"/>
      <c r="QBU58"/>
      <c r="QBV58"/>
      <c r="QBW58"/>
      <c r="QBX58"/>
      <c r="QBY58"/>
      <c r="QBZ58"/>
      <c r="QCA58"/>
      <c r="QCB58"/>
      <c r="QCC58"/>
      <c r="QCD58"/>
      <c r="QCE58"/>
      <c r="QCF58"/>
      <c r="QCG58"/>
      <c r="QCH58"/>
      <c r="QCI58"/>
      <c r="QCJ58"/>
      <c r="QCK58"/>
      <c r="QCL58"/>
      <c r="QCM58"/>
      <c r="QCN58"/>
      <c r="QCO58"/>
      <c r="QCP58"/>
      <c r="QCQ58"/>
      <c r="QCR58"/>
      <c r="QCS58"/>
      <c r="QCT58"/>
      <c r="QCU58"/>
      <c r="QCV58"/>
      <c r="QCW58"/>
      <c r="QCX58"/>
      <c r="QCY58"/>
      <c r="QCZ58"/>
      <c r="QDA58"/>
      <c r="QDB58"/>
      <c r="QDC58"/>
      <c r="QDD58"/>
      <c r="QDE58"/>
      <c r="QDF58"/>
      <c r="QDG58"/>
      <c r="QDH58"/>
      <c r="QDI58"/>
      <c r="QDJ58"/>
      <c r="QDK58"/>
      <c r="QDL58"/>
      <c r="QDM58"/>
      <c r="QDN58"/>
      <c r="QDO58"/>
      <c r="QDP58"/>
      <c r="QDQ58"/>
      <c r="QDR58"/>
      <c r="QDS58"/>
      <c r="QDT58"/>
      <c r="QDU58"/>
      <c r="QDV58"/>
      <c r="QDW58"/>
      <c r="QDX58"/>
      <c r="QDY58"/>
      <c r="QDZ58"/>
      <c r="QEA58"/>
      <c r="QEB58"/>
      <c r="QEC58"/>
      <c r="QED58"/>
      <c r="QEE58"/>
      <c r="QEF58"/>
      <c r="QEG58"/>
      <c r="QEH58"/>
      <c r="QEI58"/>
      <c r="QEJ58"/>
      <c r="QEK58"/>
      <c r="QEL58"/>
      <c r="QEM58"/>
      <c r="QEN58"/>
      <c r="QEO58"/>
      <c r="QEP58"/>
      <c r="QEQ58"/>
      <c r="QER58"/>
      <c r="QES58"/>
      <c r="QET58"/>
      <c r="QEU58"/>
      <c r="QEV58"/>
      <c r="QEW58"/>
      <c r="QEX58"/>
      <c r="QEY58"/>
      <c r="QEZ58"/>
      <c r="QFA58"/>
      <c r="QFB58"/>
      <c r="QFC58"/>
      <c r="QFD58"/>
      <c r="QFE58"/>
      <c r="QFF58"/>
      <c r="QFG58"/>
      <c r="QFH58"/>
      <c r="QFI58"/>
      <c r="QFJ58"/>
      <c r="QFK58"/>
      <c r="QFL58"/>
      <c r="QFM58"/>
      <c r="QFN58"/>
      <c r="QFO58"/>
      <c r="QFP58"/>
      <c r="QFQ58"/>
      <c r="QFR58"/>
      <c r="QFS58"/>
      <c r="QFT58"/>
      <c r="QFU58"/>
      <c r="QFV58"/>
      <c r="QFW58"/>
      <c r="QFX58"/>
      <c r="QFY58"/>
      <c r="QFZ58"/>
      <c r="QGA58"/>
      <c r="QGB58"/>
      <c r="QGC58"/>
      <c r="QGD58"/>
      <c r="QGE58"/>
      <c r="QGF58"/>
      <c r="QGG58"/>
      <c r="QGH58"/>
      <c r="QGI58"/>
      <c r="QGJ58"/>
      <c r="QGK58"/>
      <c r="QGL58"/>
      <c r="QGM58"/>
      <c r="QGN58"/>
      <c r="QGO58"/>
      <c r="QGP58"/>
      <c r="QGQ58"/>
      <c r="QGR58"/>
      <c r="QGS58"/>
      <c r="QGT58"/>
      <c r="QGU58"/>
      <c r="QGV58"/>
      <c r="QGW58"/>
      <c r="QGX58"/>
      <c r="QGY58"/>
      <c r="QGZ58"/>
      <c r="QHA58"/>
      <c r="QHB58"/>
      <c r="QHC58"/>
      <c r="QHD58"/>
      <c r="QHE58"/>
      <c r="QHF58"/>
      <c r="QHG58"/>
      <c r="QHH58"/>
      <c r="QHI58"/>
      <c r="QHJ58"/>
      <c r="QHK58"/>
      <c r="QHL58"/>
      <c r="QHM58"/>
      <c r="QHN58"/>
      <c r="QHO58"/>
      <c r="QHP58"/>
      <c r="QHQ58"/>
      <c r="QHR58"/>
      <c r="QHS58"/>
      <c r="QHT58"/>
      <c r="QHU58"/>
      <c r="QHV58"/>
      <c r="QHW58"/>
      <c r="QHX58"/>
      <c r="QHY58"/>
      <c r="QHZ58"/>
      <c r="QIA58"/>
      <c r="QIB58"/>
      <c r="QIC58"/>
      <c r="QID58"/>
      <c r="QIE58"/>
      <c r="QIF58"/>
      <c r="QIG58"/>
      <c r="QIH58"/>
      <c r="QII58"/>
      <c r="QIJ58"/>
      <c r="QIK58"/>
      <c r="QIL58"/>
      <c r="QIM58"/>
      <c r="QIN58"/>
      <c r="QIO58"/>
      <c r="QIP58"/>
      <c r="QIQ58"/>
      <c r="QIR58"/>
      <c r="QIS58"/>
      <c r="QIT58"/>
      <c r="QIU58"/>
      <c r="QIV58"/>
      <c r="QIW58"/>
      <c r="QIX58"/>
      <c r="QIY58"/>
      <c r="QIZ58"/>
      <c r="QJA58"/>
      <c r="QJB58"/>
      <c r="QJC58"/>
      <c r="QJD58"/>
      <c r="QJE58"/>
      <c r="QJF58"/>
      <c r="QJG58"/>
      <c r="QJH58"/>
      <c r="QJI58"/>
      <c r="QJJ58"/>
      <c r="QJK58"/>
      <c r="QJL58"/>
      <c r="QJM58"/>
      <c r="QJN58"/>
      <c r="QJO58"/>
      <c r="QJP58"/>
      <c r="QJQ58"/>
      <c r="QJR58"/>
      <c r="QJS58"/>
      <c r="QJT58"/>
      <c r="QJU58"/>
      <c r="QJV58"/>
      <c r="QJW58"/>
      <c r="QJX58"/>
      <c r="QJY58"/>
      <c r="QJZ58"/>
      <c r="QKA58"/>
      <c r="QKB58"/>
      <c r="QKC58"/>
      <c r="QKD58"/>
      <c r="QKE58"/>
      <c r="QKF58"/>
      <c r="QKG58"/>
      <c r="QKH58"/>
      <c r="QKI58"/>
      <c r="QKJ58"/>
      <c r="QKK58"/>
      <c r="QKL58"/>
      <c r="QKM58"/>
      <c r="QKN58"/>
      <c r="QKO58"/>
      <c r="QKP58"/>
      <c r="QKQ58"/>
      <c r="QKR58"/>
      <c r="QKS58"/>
      <c r="QKT58"/>
      <c r="QKU58"/>
      <c r="QKV58"/>
      <c r="QKW58"/>
      <c r="QKX58"/>
      <c r="QKY58"/>
      <c r="QKZ58"/>
      <c r="QLA58"/>
      <c r="QLB58"/>
      <c r="QLC58"/>
      <c r="QLD58"/>
      <c r="QLE58"/>
      <c r="QLF58"/>
      <c r="QLG58"/>
      <c r="QLH58"/>
      <c r="QLI58"/>
      <c r="QLJ58"/>
      <c r="QLK58"/>
      <c r="QLL58"/>
      <c r="QLM58"/>
      <c r="QLN58"/>
      <c r="QLO58"/>
      <c r="QLP58"/>
      <c r="QLQ58"/>
      <c r="QLR58"/>
      <c r="QLS58"/>
      <c r="QLT58"/>
      <c r="QLU58"/>
      <c r="QLV58"/>
      <c r="QLW58"/>
      <c r="QLX58"/>
      <c r="QLY58"/>
      <c r="QLZ58"/>
      <c r="QMA58"/>
      <c r="QMB58"/>
      <c r="QMC58"/>
      <c r="QMD58"/>
      <c r="QME58"/>
      <c r="QMF58"/>
      <c r="QMG58"/>
      <c r="QMH58"/>
      <c r="QMI58"/>
      <c r="QMJ58"/>
      <c r="QMK58"/>
      <c r="QML58"/>
      <c r="QMM58"/>
      <c r="QMN58"/>
      <c r="QMO58"/>
      <c r="QMP58"/>
      <c r="QMQ58"/>
      <c r="QMR58"/>
      <c r="QMS58"/>
      <c r="QMT58"/>
      <c r="QMU58"/>
      <c r="QMV58"/>
      <c r="QMW58"/>
      <c r="QMX58"/>
      <c r="QMY58"/>
      <c r="QMZ58"/>
      <c r="QNA58"/>
      <c r="QNB58"/>
      <c r="QNC58"/>
      <c r="QND58"/>
      <c r="QNE58"/>
      <c r="QNF58"/>
      <c r="QNG58"/>
      <c r="QNH58"/>
      <c r="QNI58"/>
      <c r="QNJ58"/>
      <c r="QNK58"/>
      <c r="QNL58"/>
      <c r="QNM58"/>
      <c r="QNN58"/>
      <c r="QNO58"/>
      <c r="QNP58"/>
      <c r="QNQ58"/>
      <c r="QNR58"/>
      <c r="QNS58"/>
      <c r="QNT58"/>
      <c r="QNU58"/>
      <c r="QNV58"/>
      <c r="QNW58"/>
      <c r="QNX58"/>
      <c r="QNY58"/>
      <c r="QNZ58"/>
      <c r="QOA58"/>
      <c r="QOB58"/>
      <c r="QOC58"/>
      <c r="QOD58"/>
      <c r="QOE58"/>
      <c r="QOF58"/>
      <c r="QOG58"/>
      <c r="QOH58"/>
      <c r="QOI58"/>
      <c r="QOJ58"/>
      <c r="QOK58"/>
      <c r="QOL58"/>
      <c r="QOM58"/>
      <c r="QON58"/>
      <c r="QOO58"/>
      <c r="QOP58"/>
      <c r="QOQ58"/>
      <c r="QOR58"/>
      <c r="QOS58"/>
      <c r="QOT58"/>
      <c r="QOU58"/>
      <c r="QOV58"/>
      <c r="QOW58"/>
      <c r="QOX58"/>
      <c r="QOY58"/>
      <c r="QOZ58"/>
      <c r="QPA58"/>
      <c r="QPB58"/>
      <c r="QPC58"/>
      <c r="QPD58"/>
      <c r="QPE58"/>
      <c r="QPF58"/>
      <c r="QPG58"/>
      <c r="QPH58"/>
      <c r="QPI58"/>
      <c r="QPJ58"/>
      <c r="QPK58"/>
      <c r="QPL58"/>
      <c r="QPM58"/>
      <c r="QPN58"/>
      <c r="QPO58"/>
      <c r="QPP58"/>
      <c r="QPQ58"/>
      <c r="QPR58"/>
      <c r="QPS58"/>
      <c r="QPT58"/>
      <c r="QPU58"/>
      <c r="QPV58"/>
      <c r="QPW58"/>
      <c r="QPX58"/>
      <c r="QPY58"/>
      <c r="QPZ58"/>
      <c r="QQA58"/>
      <c r="QQB58"/>
      <c r="QQC58"/>
      <c r="QQD58"/>
      <c r="QQE58"/>
      <c r="QQF58"/>
      <c r="QQG58"/>
      <c r="QQH58"/>
      <c r="QQI58"/>
      <c r="QQJ58"/>
      <c r="QQK58"/>
      <c r="QQL58"/>
      <c r="QQM58"/>
      <c r="QQN58"/>
      <c r="QQO58"/>
      <c r="QQP58"/>
      <c r="QQQ58"/>
      <c r="QQR58"/>
      <c r="QQS58"/>
      <c r="QQT58"/>
      <c r="QQU58"/>
      <c r="QQV58"/>
      <c r="QQW58"/>
      <c r="QQX58"/>
      <c r="QQY58"/>
      <c r="QQZ58"/>
      <c r="QRA58"/>
      <c r="QRB58"/>
      <c r="QRC58"/>
      <c r="QRD58"/>
      <c r="QRE58"/>
      <c r="QRF58"/>
      <c r="QRG58"/>
      <c r="QRH58"/>
      <c r="QRI58"/>
      <c r="QRJ58"/>
      <c r="QRK58"/>
      <c r="QRL58"/>
      <c r="QRM58"/>
      <c r="QRN58"/>
      <c r="QRO58"/>
      <c r="QRP58"/>
      <c r="QRQ58"/>
      <c r="QRR58"/>
      <c r="QRS58"/>
      <c r="QRT58"/>
      <c r="QRU58"/>
      <c r="QRV58"/>
      <c r="QRW58"/>
      <c r="QRX58"/>
      <c r="QRY58"/>
      <c r="QRZ58"/>
      <c r="QSA58"/>
      <c r="QSB58"/>
      <c r="QSC58"/>
      <c r="QSD58"/>
      <c r="QSE58"/>
      <c r="QSF58"/>
      <c r="QSG58"/>
      <c r="QSH58"/>
      <c r="QSI58"/>
      <c r="QSJ58"/>
      <c r="QSK58"/>
      <c r="QSL58"/>
      <c r="QSM58"/>
      <c r="QSN58"/>
      <c r="QSO58"/>
      <c r="QSP58"/>
      <c r="QSQ58"/>
      <c r="QSR58"/>
      <c r="QSS58"/>
      <c r="QST58"/>
      <c r="QSU58"/>
      <c r="QSV58"/>
      <c r="QSW58"/>
      <c r="QSX58"/>
      <c r="QSY58"/>
      <c r="QSZ58"/>
      <c r="QTA58"/>
      <c r="QTB58"/>
      <c r="QTC58"/>
      <c r="QTD58"/>
      <c r="QTE58"/>
      <c r="QTF58"/>
      <c r="QTG58"/>
      <c r="QTH58"/>
      <c r="QTI58"/>
      <c r="QTJ58"/>
      <c r="QTK58"/>
      <c r="QTL58"/>
      <c r="QTM58"/>
      <c r="QTN58"/>
      <c r="QTO58"/>
      <c r="QTP58"/>
      <c r="QTQ58"/>
      <c r="QTR58"/>
      <c r="QTS58"/>
      <c r="QTT58"/>
      <c r="QTU58"/>
      <c r="QTV58"/>
      <c r="QTW58"/>
      <c r="QTX58"/>
      <c r="QTY58"/>
      <c r="QTZ58"/>
      <c r="QUA58"/>
      <c r="QUB58"/>
      <c r="QUC58"/>
      <c r="QUD58"/>
      <c r="QUE58"/>
      <c r="QUF58"/>
      <c r="QUG58"/>
      <c r="QUH58"/>
      <c r="QUI58"/>
      <c r="QUJ58"/>
      <c r="QUK58"/>
      <c r="QUL58"/>
      <c r="QUM58"/>
      <c r="QUN58"/>
      <c r="QUO58"/>
      <c r="QUP58"/>
      <c r="QUQ58"/>
      <c r="QUR58"/>
      <c r="QUS58"/>
      <c r="QUT58"/>
      <c r="QUU58"/>
      <c r="QUV58"/>
      <c r="QUW58"/>
      <c r="QUX58"/>
      <c r="QUY58"/>
      <c r="QUZ58"/>
      <c r="QVA58"/>
      <c r="QVB58"/>
      <c r="QVC58"/>
      <c r="QVD58"/>
      <c r="QVE58"/>
      <c r="QVF58"/>
      <c r="QVG58"/>
      <c r="QVH58"/>
      <c r="QVI58"/>
      <c r="QVJ58"/>
      <c r="QVK58"/>
      <c r="QVL58"/>
      <c r="QVM58"/>
      <c r="QVN58"/>
      <c r="QVO58"/>
      <c r="QVP58"/>
      <c r="QVQ58"/>
      <c r="QVR58"/>
      <c r="QVS58"/>
      <c r="QVT58"/>
      <c r="QVU58"/>
      <c r="QVV58"/>
      <c r="QVW58"/>
      <c r="QVX58"/>
      <c r="QVY58"/>
      <c r="QVZ58"/>
      <c r="QWA58"/>
      <c r="QWB58"/>
      <c r="QWC58"/>
      <c r="QWD58"/>
      <c r="QWE58"/>
      <c r="QWF58"/>
      <c r="QWG58"/>
      <c r="QWH58"/>
      <c r="QWI58"/>
      <c r="QWJ58"/>
      <c r="QWK58"/>
      <c r="QWL58"/>
      <c r="QWM58"/>
      <c r="QWN58"/>
      <c r="QWO58"/>
      <c r="QWP58"/>
      <c r="QWQ58"/>
      <c r="QWR58"/>
      <c r="QWS58"/>
      <c r="QWT58"/>
      <c r="QWU58"/>
      <c r="QWV58"/>
      <c r="QWW58"/>
      <c r="QWX58"/>
      <c r="QWY58"/>
      <c r="QWZ58"/>
      <c r="QXA58"/>
      <c r="QXB58"/>
      <c r="QXC58"/>
      <c r="QXD58"/>
      <c r="QXE58"/>
      <c r="QXF58"/>
      <c r="QXG58"/>
      <c r="QXH58"/>
      <c r="QXI58"/>
      <c r="QXJ58"/>
      <c r="QXK58"/>
      <c r="QXL58"/>
      <c r="QXM58"/>
      <c r="QXN58"/>
      <c r="QXO58"/>
      <c r="QXP58"/>
      <c r="QXQ58"/>
      <c r="QXR58"/>
      <c r="QXS58"/>
      <c r="QXT58"/>
      <c r="QXU58"/>
      <c r="QXV58"/>
      <c r="QXW58"/>
      <c r="QXX58"/>
      <c r="QXY58"/>
      <c r="QXZ58"/>
      <c r="QYA58"/>
      <c r="QYB58"/>
      <c r="QYC58"/>
      <c r="QYD58"/>
      <c r="QYE58"/>
      <c r="QYF58"/>
      <c r="QYG58"/>
      <c r="QYH58"/>
      <c r="QYI58"/>
      <c r="QYJ58"/>
      <c r="QYK58"/>
      <c r="QYL58"/>
      <c r="QYM58"/>
      <c r="QYN58"/>
      <c r="QYO58"/>
      <c r="QYP58"/>
      <c r="QYQ58"/>
      <c r="QYR58"/>
      <c r="QYS58"/>
      <c r="QYT58"/>
      <c r="QYU58"/>
      <c r="QYV58"/>
      <c r="QYW58"/>
      <c r="QYX58"/>
      <c r="QYY58"/>
      <c r="QYZ58"/>
      <c r="QZA58"/>
      <c r="QZB58"/>
      <c r="QZC58"/>
      <c r="QZD58"/>
      <c r="QZE58"/>
      <c r="QZF58"/>
      <c r="QZG58"/>
      <c r="QZH58"/>
      <c r="QZI58"/>
      <c r="QZJ58"/>
      <c r="QZK58"/>
      <c r="QZL58"/>
      <c r="QZM58"/>
      <c r="QZN58"/>
      <c r="QZO58"/>
      <c r="QZP58"/>
      <c r="QZQ58"/>
      <c r="QZR58"/>
      <c r="QZS58"/>
      <c r="QZT58"/>
      <c r="QZU58"/>
      <c r="QZV58"/>
      <c r="QZW58"/>
      <c r="QZX58"/>
      <c r="QZY58"/>
      <c r="QZZ58"/>
      <c r="RAA58"/>
      <c r="RAB58"/>
      <c r="RAC58"/>
      <c r="RAD58"/>
      <c r="RAE58"/>
      <c r="RAF58"/>
      <c r="RAG58"/>
      <c r="RAH58"/>
      <c r="RAI58"/>
      <c r="RAJ58"/>
      <c r="RAK58"/>
      <c r="RAL58"/>
      <c r="RAM58"/>
      <c r="RAN58"/>
      <c r="RAO58"/>
      <c r="RAP58"/>
      <c r="RAQ58"/>
      <c r="RAR58"/>
      <c r="RAS58"/>
      <c r="RAT58"/>
      <c r="RAU58"/>
      <c r="RAV58"/>
      <c r="RAW58"/>
      <c r="RAX58"/>
      <c r="RAY58"/>
      <c r="RAZ58"/>
      <c r="RBA58"/>
      <c r="RBB58"/>
      <c r="RBC58"/>
      <c r="RBD58"/>
      <c r="RBE58"/>
      <c r="RBF58"/>
      <c r="RBG58"/>
      <c r="RBH58"/>
      <c r="RBI58"/>
      <c r="RBJ58"/>
      <c r="RBK58"/>
      <c r="RBL58"/>
      <c r="RBM58"/>
      <c r="RBN58"/>
      <c r="RBO58"/>
      <c r="RBP58"/>
      <c r="RBQ58"/>
      <c r="RBR58"/>
      <c r="RBS58"/>
      <c r="RBT58"/>
      <c r="RBU58"/>
      <c r="RBV58"/>
      <c r="RBW58"/>
      <c r="RBX58"/>
      <c r="RBY58"/>
      <c r="RBZ58"/>
      <c r="RCA58"/>
      <c r="RCB58"/>
      <c r="RCC58"/>
      <c r="RCD58"/>
      <c r="RCE58"/>
      <c r="RCF58"/>
      <c r="RCG58"/>
      <c r="RCH58"/>
      <c r="RCI58"/>
      <c r="RCJ58"/>
      <c r="RCK58"/>
      <c r="RCL58"/>
      <c r="RCM58"/>
      <c r="RCN58"/>
      <c r="RCO58"/>
      <c r="RCP58"/>
      <c r="RCQ58"/>
      <c r="RCR58"/>
      <c r="RCS58"/>
      <c r="RCT58"/>
      <c r="RCU58"/>
      <c r="RCV58"/>
      <c r="RCW58"/>
      <c r="RCX58"/>
      <c r="RCY58"/>
      <c r="RCZ58"/>
      <c r="RDA58"/>
      <c r="RDB58"/>
      <c r="RDC58"/>
      <c r="RDD58"/>
      <c r="RDE58"/>
      <c r="RDF58"/>
      <c r="RDG58"/>
      <c r="RDH58"/>
      <c r="RDI58"/>
      <c r="RDJ58"/>
      <c r="RDK58"/>
      <c r="RDL58"/>
      <c r="RDM58"/>
      <c r="RDN58"/>
      <c r="RDO58"/>
      <c r="RDP58"/>
      <c r="RDQ58"/>
      <c r="RDR58"/>
      <c r="RDS58"/>
      <c r="RDT58"/>
      <c r="RDU58"/>
      <c r="RDV58"/>
      <c r="RDW58"/>
      <c r="RDX58"/>
      <c r="RDY58"/>
      <c r="RDZ58"/>
      <c r="REA58"/>
      <c r="REB58"/>
      <c r="REC58"/>
      <c r="RED58"/>
      <c r="REE58"/>
      <c r="REF58"/>
      <c r="REG58"/>
      <c r="REH58"/>
      <c r="REI58"/>
      <c r="REJ58"/>
      <c r="REK58"/>
      <c r="REL58"/>
      <c r="REM58"/>
      <c r="REN58"/>
      <c r="REO58"/>
      <c r="REP58"/>
      <c r="REQ58"/>
      <c r="RER58"/>
      <c r="RES58"/>
      <c r="RET58"/>
      <c r="REU58"/>
      <c r="REV58"/>
      <c r="REW58"/>
      <c r="REX58"/>
      <c r="REY58"/>
      <c r="REZ58"/>
      <c r="RFA58"/>
      <c r="RFB58"/>
      <c r="RFC58"/>
      <c r="RFD58"/>
      <c r="RFE58"/>
      <c r="RFF58"/>
      <c r="RFG58"/>
      <c r="RFH58"/>
      <c r="RFI58"/>
      <c r="RFJ58"/>
      <c r="RFK58"/>
      <c r="RFL58"/>
      <c r="RFM58"/>
      <c r="RFN58"/>
      <c r="RFO58"/>
      <c r="RFP58"/>
      <c r="RFQ58"/>
      <c r="RFR58"/>
      <c r="RFS58"/>
      <c r="RFT58"/>
      <c r="RFU58"/>
      <c r="RFV58"/>
      <c r="RFW58"/>
      <c r="RFX58"/>
      <c r="RFY58"/>
      <c r="RFZ58"/>
      <c r="RGA58"/>
      <c r="RGB58"/>
      <c r="RGC58"/>
      <c r="RGD58"/>
      <c r="RGE58"/>
      <c r="RGF58"/>
      <c r="RGG58"/>
      <c r="RGH58"/>
      <c r="RGI58"/>
      <c r="RGJ58"/>
      <c r="RGK58"/>
      <c r="RGL58"/>
      <c r="RGM58"/>
      <c r="RGN58"/>
      <c r="RGO58"/>
      <c r="RGP58"/>
      <c r="RGQ58"/>
      <c r="RGR58"/>
      <c r="RGS58"/>
      <c r="RGT58"/>
      <c r="RGU58"/>
      <c r="RGV58"/>
      <c r="RGW58"/>
      <c r="RGX58"/>
      <c r="RGY58"/>
      <c r="RGZ58"/>
      <c r="RHA58"/>
      <c r="RHB58"/>
      <c r="RHC58"/>
      <c r="RHD58"/>
      <c r="RHE58"/>
      <c r="RHF58"/>
      <c r="RHG58"/>
      <c r="RHH58"/>
      <c r="RHI58"/>
      <c r="RHJ58"/>
      <c r="RHK58"/>
      <c r="RHL58"/>
      <c r="RHM58"/>
      <c r="RHN58"/>
      <c r="RHO58"/>
      <c r="RHP58"/>
      <c r="RHQ58"/>
      <c r="RHR58"/>
      <c r="RHS58"/>
      <c r="RHT58"/>
      <c r="RHU58"/>
      <c r="RHV58"/>
      <c r="RHW58"/>
      <c r="RHX58"/>
      <c r="RHY58"/>
      <c r="RHZ58"/>
      <c r="RIA58"/>
      <c r="RIB58"/>
      <c r="RIC58"/>
      <c r="RID58"/>
      <c r="RIE58"/>
      <c r="RIF58"/>
      <c r="RIG58"/>
      <c r="RIH58"/>
      <c r="RII58"/>
      <c r="RIJ58"/>
      <c r="RIK58"/>
      <c r="RIL58"/>
      <c r="RIM58"/>
      <c r="RIN58"/>
      <c r="RIO58"/>
      <c r="RIP58"/>
      <c r="RIQ58"/>
      <c r="RIR58"/>
      <c r="RIS58"/>
      <c r="RIT58"/>
      <c r="RIU58"/>
      <c r="RIV58"/>
      <c r="RIW58"/>
      <c r="RIX58"/>
      <c r="RIY58"/>
      <c r="RIZ58"/>
      <c r="RJA58"/>
      <c r="RJB58"/>
      <c r="RJC58"/>
      <c r="RJD58"/>
      <c r="RJE58"/>
      <c r="RJF58"/>
      <c r="RJG58"/>
      <c r="RJH58"/>
      <c r="RJI58"/>
      <c r="RJJ58"/>
      <c r="RJK58"/>
      <c r="RJL58"/>
      <c r="RJM58"/>
      <c r="RJN58"/>
      <c r="RJO58"/>
      <c r="RJP58"/>
      <c r="RJQ58"/>
      <c r="RJR58"/>
      <c r="RJS58"/>
      <c r="RJT58"/>
      <c r="RJU58"/>
      <c r="RJV58"/>
      <c r="RJW58"/>
      <c r="RJX58"/>
      <c r="RJY58"/>
      <c r="RJZ58"/>
      <c r="RKA58"/>
      <c r="RKB58"/>
      <c r="RKC58"/>
      <c r="RKD58"/>
      <c r="RKE58"/>
      <c r="RKF58"/>
      <c r="RKG58"/>
      <c r="RKH58"/>
      <c r="RKI58"/>
      <c r="RKJ58"/>
      <c r="RKK58"/>
      <c r="RKL58"/>
      <c r="RKM58"/>
      <c r="RKN58"/>
      <c r="RKO58"/>
      <c r="RKP58"/>
      <c r="RKQ58"/>
      <c r="RKR58"/>
      <c r="RKS58"/>
      <c r="RKT58"/>
      <c r="RKU58"/>
      <c r="RKV58"/>
      <c r="RKW58"/>
      <c r="RKX58"/>
      <c r="RKY58"/>
      <c r="RKZ58"/>
      <c r="RLA58"/>
      <c r="RLB58"/>
      <c r="RLC58"/>
      <c r="RLD58"/>
      <c r="RLE58"/>
      <c r="RLF58"/>
      <c r="RLG58"/>
      <c r="RLH58"/>
      <c r="RLI58"/>
      <c r="RLJ58"/>
      <c r="RLK58"/>
      <c r="RLL58"/>
      <c r="RLM58"/>
      <c r="RLN58"/>
      <c r="RLO58"/>
      <c r="RLP58"/>
      <c r="RLQ58"/>
      <c r="RLR58"/>
      <c r="RLS58"/>
      <c r="RLT58"/>
      <c r="RLU58"/>
      <c r="RLV58"/>
      <c r="RLW58"/>
      <c r="RLX58"/>
      <c r="RLY58"/>
      <c r="RLZ58"/>
      <c r="RMA58"/>
      <c r="RMB58"/>
      <c r="RMC58"/>
      <c r="RMD58"/>
      <c r="RME58"/>
      <c r="RMF58"/>
      <c r="RMG58"/>
      <c r="RMH58"/>
      <c r="RMI58"/>
      <c r="RMJ58"/>
      <c r="RMK58"/>
      <c r="RML58"/>
      <c r="RMM58"/>
      <c r="RMN58"/>
      <c r="RMO58"/>
      <c r="RMP58"/>
      <c r="RMQ58"/>
      <c r="RMR58"/>
      <c r="RMS58"/>
      <c r="RMT58"/>
      <c r="RMU58"/>
      <c r="RMV58"/>
      <c r="RMW58"/>
      <c r="RMX58"/>
      <c r="RMY58"/>
      <c r="RMZ58"/>
      <c r="RNA58"/>
      <c r="RNB58"/>
      <c r="RNC58"/>
      <c r="RND58"/>
      <c r="RNE58"/>
      <c r="RNF58"/>
      <c r="RNG58"/>
      <c r="RNH58"/>
      <c r="RNI58"/>
      <c r="RNJ58"/>
      <c r="RNK58"/>
      <c r="RNL58"/>
      <c r="RNM58"/>
      <c r="RNN58"/>
      <c r="RNO58"/>
      <c r="RNP58"/>
      <c r="RNQ58"/>
      <c r="RNR58"/>
      <c r="RNS58"/>
      <c r="RNT58"/>
      <c r="RNU58"/>
      <c r="RNV58"/>
      <c r="RNW58"/>
      <c r="RNX58"/>
      <c r="RNY58"/>
      <c r="RNZ58"/>
      <c r="ROA58"/>
      <c r="ROB58"/>
      <c r="ROC58"/>
      <c r="ROD58"/>
      <c r="ROE58"/>
      <c r="ROF58"/>
      <c r="ROG58"/>
      <c r="ROH58"/>
      <c r="ROI58"/>
      <c r="ROJ58"/>
      <c r="ROK58"/>
      <c r="ROL58"/>
      <c r="ROM58"/>
      <c r="RON58"/>
      <c r="ROO58"/>
      <c r="ROP58"/>
      <c r="ROQ58"/>
      <c r="ROR58"/>
      <c r="ROS58"/>
      <c r="ROT58"/>
      <c r="ROU58"/>
      <c r="ROV58"/>
      <c r="ROW58"/>
      <c r="ROX58"/>
      <c r="ROY58"/>
      <c r="ROZ58"/>
      <c r="RPA58"/>
      <c r="RPB58"/>
      <c r="RPC58"/>
      <c r="RPD58"/>
      <c r="RPE58"/>
      <c r="RPF58"/>
      <c r="RPG58"/>
      <c r="RPH58"/>
      <c r="RPI58"/>
      <c r="RPJ58"/>
      <c r="RPK58"/>
      <c r="RPL58"/>
      <c r="RPM58"/>
      <c r="RPN58"/>
      <c r="RPO58"/>
      <c r="RPP58"/>
      <c r="RPQ58"/>
      <c r="RPR58"/>
      <c r="RPS58"/>
      <c r="RPT58"/>
      <c r="RPU58"/>
      <c r="RPV58"/>
      <c r="RPW58"/>
      <c r="RPX58"/>
      <c r="RPY58"/>
      <c r="RPZ58"/>
      <c r="RQA58"/>
      <c r="RQB58"/>
      <c r="RQC58"/>
      <c r="RQD58"/>
      <c r="RQE58"/>
      <c r="RQF58"/>
      <c r="RQG58"/>
      <c r="RQH58"/>
      <c r="RQI58"/>
      <c r="RQJ58"/>
      <c r="RQK58"/>
      <c r="RQL58"/>
      <c r="RQM58"/>
      <c r="RQN58"/>
      <c r="RQO58"/>
      <c r="RQP58"/>
      <c r="RQQ58"/>
      <c r="RQR58"/>
      <c r="RQS58"/>
      <c r="RQT58"/>
      <c r="RQU58"/>
      <c r="RQV58"/>
      <c r="RQW58"/>
      <c r="RQX58"/>
      <c r="RQY58"/>
      <c r="RQZ58"/>
      <c r="RRA58"/>
      <c r="RRB58"/>
      <c r="RRC58"/>
      <c r="RRD58"/>
      <c r="RRE58"/>
      <c r="RRF58"/>
      <c r="RRG58"/>
      <c r="RRH58"/>
      <c r="RRI58"/>
      <c r="RRJ58"/>
      <c r="RRK58"/>
      <c r="RRL58"/>
      <c r="RRM58"/>
      <c r="RRN58"/>
      <c r="RRO58"/>
      <c r="RRP58"/>
      <c r="RRQ58"/>
      <c r="RRR58"/>
      <c r="RRS58"/>
      <c r="RRT58"/>
      <c r="RRU58"/>
      <c r="RRV58"/>
      <c r="RRW58"/>
      <c r="RRX58"/>
      <c r="RRY58"/>
      <c r="RRZ58"/>
      <c r="RSA58"/>
      <c r="RSB58"/>
      <c r="RSC58"/>
      <c r="RSD58"/>
      <c r="RSE58"/>
      <c r="RSF58"/>
      <c r="RSG58"/>
      <c r="RSH58"/>
      <c r="RSI58"/>
      <c r="RSJ58"/>
      <c r="RSK58"/>
      <c r="RSL58"/>
      <c r="RSM58"/>
      <c r="RSN58"/>
      <c r="RSO58"/>
      <c r="RSP58"/>
      <c r="RSQ58"/>
      <c r="RSR58"/>
      <c r="RSS58"/>
      <c r="RST58"/>
      <c r="RSU58"/>
      <c r="RSV58"/>
      <c r="RSW58"/>
      <c r="RSX58"/>
      <c r="RSY58"/>
      <c r="RSZ58"/>
      <c r="RTA58"/>
      <c r="RTB58"/>
      <c r="RTC58"/>
      <c r="RTD58"/>
      <c r="RTE58"/>
      <c r="RTF58"/>
      <c r="RTG58"/>
      <c r="RTH58"/>
      <c r="RTI58"/>
      <c r="RTJ58"/>
      <c r="RTK58"/>
      <c r="RTL58"/>
      <c r="RTM58"/>
      <c r="RTN58"/>
      <c r="RTO58"/>
      <c r="RTP58"/>
      <c r="RTQ58"/>
      <c r="RTR58"/>
      <c r="RTS58"/>
      <c r="RTT58"/>
      <c r="RTU58"/>
      <c r="RTV58"/>
      <c r="RTW58"/>
      <c r="RTX58"/>
      <c r="RTY58"/>
      <c r="RTZ58"/>
      <c r="RUA58"/>
      <c r="RUB58"/>
      <c r="RUC58"/>
      <c r="RUD58"/>
      <c r="RUE58"/>
      <c r="RUF58"/>
      <c r="RUG58"/>
      <c r="RUH58"/>
      <c r="RUI58"/>
      <c r="RUJ58"/>
      <c r="RUK58"/>
      <c r="RUL58"/>
      <c r="RUM58"/>
      <c r="RUN58"/>
      <c r="RUO58"/>
      <c r="RUP58"/>
      <c r="RUQ58"/>
      <c r="RUR58"/>
      <c r="RUS58"/>
      <c r="RUT58"/>
      <c r="RUU58"/>
      <c r="RUV58"/>
      <c r="RUW58"/>
      <c r="RUX58"/>
      <c r="RUY58"/>
      <c r="RUZ58"/>
      <c r="RVA58"/>
      <c r="RVB58"/>
      <c r="RVC58"/>
      <c r="RVD58"/>
      <c r="RVE58"/>
      <c r="RVF58"/>
      <c r="RVG58"/>
      <c r="RVH58"/>
      <c r="RVI58"/>
      <c r="RVJ58"/>
      <c r="RVK58"/>
      <c r="RVL58"/>
      <c r="RVM58"/>
      <c r="RVN58"/>
      <c r="RVO58"/>
      <c r="RVP58"/>
      <c r="RVQ58"/>
      <c r="RVR58"/>
      <c r="RVS58"/>
      <c r="RVT58"/>
      <c r="RVU58"/>
      <c r="RVV58"/>
      <c r="RVW58"/>
      <c r="RVX58"/>
      <c r="RVY58"/>
      <c r="RVZ58"/>
      <c r="RWA58"/>
      <c r="RWB58"/>
      <c r="RWC58"/>
      <c r="RWD58"/>
      <c r="RWE58"/>
      <c r="RWF58"/>
      <c r="RWG58"/>
      <c r="RWH58"/>
      <c r="RWI58"/>
      <c r="RWJ58"/>
      <c r="RWK58"/>
      <c r="RWL58"/>
      <c r="RWM58"/>
      <c r="RWN58"/>
      <c r="RWO58"/>
      <c r="RWP58"/>
      <c r="RWQ58"/>
      <c r="RWR58"/>
      <c r="RWS58"/>
      <c r="RWT58"/>
      <c r="RWU58"/>
      <c r="RWV58"/>
      <c r="RWW58"/>
      <c r="RWX58"/>
      <c r="RWY58"/>
      <c r="RWZ58"/>
      <c r="RXA58"/>
      <c r="RXB58"/>
      <c r="RXC58"/>
      <c r="RXD58"/>
      <c r="RXE58"/>
      <c r="RXF58"/>
      <c r="RXG58"/>
      <c r="RXH58"/>
      <c r="RXI58"/>
      <c r="RXJ58"/>
      <c r="RXK58"/>
      <c r="RXL58"/>
      <c r="RXM58"/>
      <c r="RXN58"/>
      <c r="RXO58"/>
      <c r="RXP58"/>
      <c r="RXQ58"/>
      <c r="RXR58"/>
      <c r="RXS58"/>
      <c r="RXT58"/>
      <c r="RXU58"/>
      <c r="RXV58"/>
      <c r="RXW58"/>
      <c r="RXX58"/>
      <c r="RXY58"/>
      <c r="RXZ58"/>
      <c r="RYA58"/>
      <c r="RYB58"/>
      <c r="RYC58"/>
      <c r="RYD58"/>
      <c r="RYE58"/>
      <c r="RYF58"/>
      <c r="RYG58"/>
      <c r="RYH58"/>
      <c r="RYI58"/>
      <c r="RYJ58"/>
      <c r="RYK58"/>
      <c r="RYL58"/>
      <c r="RYM58"/>
      <c r="RYN58"/>
      <c r="RYO58"/>
      <c r="RYP58"/>
      <c r="RYQ58"/>
      <c r="RYR58"/>
      <c r="RYS58"/>
      <c r="RYT58"/>
      <c r="RYU58"/>
      <c r="RYV58"/>
      <c r="RYW58"/>
      <c r="RYX58"/>
      <c r="RYY58"/>
      <c r="RYZ58"/>
      <c r="RZA58"/>
      <c r="RZB58"/>
      <c r="RZC58"/>
      <c r="RZD58"/>
      <c r="RZE58"/>
      <c r="RZF58"/>
      <c r="RZG58"/>
      <c r="RZH58"/>
      <c r="RZI58"/>
      <c r="RZJ58"/>
      <c r="RZK58"/>
      <c r="RZL58"/>
      <c r="RZM58"/>
      <c r="RZN58"/>
      <c r="RZO58"/>
      <c r="RZP58"/>
      <c r="RZQ58"/>
      <c r="RZR58"/>
      <c r="RZS58"/>
      <c r="RZT58"/>
      <c r="RZU58"/>
      <c r="RZV58"/>
      <c r="RZW58"/>
      <c r="RZX58"/>
      <c r="RZY58"/>
      <c r="RZZ58"/>
      <c r="SAA58"/>
      <c r="SAB58"/>
      <c r="SAC58"/>
      <c r="SAD58"/>
      <c r="SAE58"/>
      <c r="SAF58"/>
      <c r="SAG58"/>
      <c r="SAH58"/>
      <c r="SAI58"/>
      <c r="SAJ58"/>
      <c r="SAK58"/>
      <c r="SAL58"/>
      <c r="SAM58"/>
      <c r="SAN58"/>
      <c r="SAO58"/>
      <c r="SAP58"/>
      <c r="SAQ58"/>
      <c r="SAR58"/>
      <c r="SAS58"/>
      <c r="SAT58"/>
      <c r="SAU58"/>
      <c r="SAV58"/>
      <c r="SAW58"/>
      <c r="SAX58"/>
      <c r="SAY58"/>
      <c r="SAZ58"/>
      <c r="SBA58"/>
      <c r="SBB58"/>
      <c r="SBC58"/>
      <c r="SBD58"/>
      <c r="SBE58"/>
      <c r="SBF58"/>
      <c r="SBG58"/>
      <c r="SBH58"/>
      <c r="SBI58"/>
      <c r="SBJ58"/>
      <c r="SBK58"/>
      <c r="SBL58"/>
      <c r="SBM58"/>
      <c r="SBN58"/>
      <c r="SBO58"/>
      <c r="SBP58"/>
      <c r="SBQ58"/>
      <c r="SBR58"/>
      <c r="SBS58"/>
      <c r="SBT58"/>
      <c r="SBU58"/>
      <c r="SBV58"/>
      <c r="SBW58"/>
      <c r="SBX58"/>
      <c r="SBY58"/>
      <c r="SBZ58"/>
      <c r="SCA58"/>
      <c r="SCB58"/>
      <c r="SCC58"/>
      <c r="SCD58"/>
      <c r="SCE58"/>
      <c r="SCF58"/>
      <c r="SCG58"/>
      <c r="SCH58"/>
      <c r="SCI58"/>
      <c r="SCJ58"/>
      <c r="SCK58"/>
      <c r="SCL58"/>
      <c r="SCM58"/>
      <c r="SCN58"/>
      <c r="SCO58"/>
      <c r="SCP58"/>
      <c r="SCQ58"/>
      <c r="SCR58"/>
      <c r="SCS58"/>
      <c r="SCT58"/>
      <c r="SCU58"/>
      <c r="SCV58"/>
      <c r="SCW58"/>
      <c r="SCX58"/>
      <c r="SCY58"/>
      <c r="SCZ58"/>
      <c r="SDA58"/>
      <c r="SDB58"/>
      <c r="SDC58"/>
      <c r="SDD58"/>
      <c r="SDE58"/>
      <c r="SDF58"/>
      <c r="SDG58"/>
      <c r="SDH58"/>
      <c r="SDI58"/>
      <c r="SDJ58"/>
      <c r="SDK58"/>
      <c r="SDL58"/>
      <c r="SDM58"/>
      <c r="SDN58"/>
      <c r="SDO58"/>
      <c r="SDP58"/>
      <c r="SDQ58"/>
      <c r="SDR58"/>
      <c r="SDS58"/>
      <c r="SDT58"/>
      <c r="SDU58"/>
      <c r="SDV58"/>
      <c r="SDW58"/>
      <c r="SDX58"/>
      <c r="SDY58"/>
      <c r="SDZ58"/>
      <c r="SEA58"/>
      <c r="SEB58"/>
      <c r="SEC58"/>
      <c r="SED58"/>
      <c r="SEE58"/>
      <c r="SEF58"/>
      <c r="SEG58"/>
      <c r="SEH58"/>
      <c r="SEI58"/>
      <c r="SEJ58"/>
      <c r="SEK58"/>
      <c r="SEL58"/>
      <c r="SEM58"/>
      <c r="SEN58"/>
      <c r="SEO58"/>
      <c r="SEP58"/>
      <c r="SEQ58"/>
      <c r="SER58"/>
      <c r="SES58"/>
      <c r="SET58"/>
      <c r="SEU58"/>
      <c r="SEV58"/>
      <c r="SEW58"/>
      <c r="SEX58"/>
      <c r="SEY58"/>
      <c r="SEZ58"/>
      <c r="SFA58"/>
      <c r="SFB58"/>
      <c r="SFC58"/>
      <c r="SFD58"/>
      <c r="SFE58"/>
      <c r="SFF58"/>
      <c r="SFG58"/>
      <c r="SFH58"/>
      <c r="SFI58"/>
      <c r="SFJ58"/>
      <c r="SFK58"/>
      <c r="SFL58"/>
      <c r="SFM58"/>
      <c r="SFN58"/>
      <c r="SFO58"/>
      <c r="SFP58"/>
      <c r="SFQ58"/>
      <c r="SFR58"/>
      <c r="SFS58"/>
      <c r="SFT58"/>
      <c r="SFU58"/>
      <c r="SFV58"/>
      <c r="SFW58"/>
      <c r="SFX58"/>
      <c r="SFY58"/>
      <c r="SFZ58"/>
      <c r="SGA58"/>
      <c r="SGB58"/>
      <c r="SGC58"/>
      <c r="SGD58"/>
      <c r="SGE58"/>
      <c r="SGF58"/>
      <c r="SGG58"/>
      <c r="SGH58"/>
      <c r="SGI58"/>
      <c r="SGJ58"/>
      <c r="SGK58"/>
      <c r="SGL58"/>
      <c r="SGM58"/>
      <c r="SGN58"/>
      <c r="SGO58"/>
      <c r="SGP58"/>
      <c r="SGQ58"/>
      <c r="SGR58"/>
      <c r="SGS58"/>
      <c r="SGT58"/>
      <c r="SGU58"/>
      <c r="SGV58"/>
      <c r="SGW58"/>
      <c r="SGX58"/>
      <c r="SGY58"/>
      <c r="SGZ58"/>
      <c r="SHA58"/>
      <c r="SHB58"/>
      <c r="SHC58"/>
      <c r="SHD58"/>
      <c r="SHE58"/>
      <c r="SHF58"/>
      <c r="SHG58"/>
      <c r="SHH58"/>
      <c r="SHI58"/>
      <c r="SHJ58"/>
      <c r="SHK58"/>
      <c r="SHL58"/>
      <c r="SHM58"/>
      <c r="SHN58"/>
      <c r="SHO58"/>
      <c r="SHP58"/>
      <c r="SHQ58"/>
      <c r="SHR58"/>
      <c r="SHS58"/>
      <c r="SHT58"/>
      <c r="SHU58"/>
      <c r="SHV58"/>
      <c r="SHW58"/>
      <c r="SHX58"/>
      <c r="SHY58"/>
      <c r="SHZ58"/>
      <c r="SIA58"/>
      <c r="SIB58"/>
      <c r="SIC58"/>
      <c r="SID58"/>
      <c r="SIE58"/>
      <c r="SIF58"/>
      <c r="SIG58"/>
      <c r="SIH58"/>
      <c r="SII58"/>
      <c r="SIJ58"/>
      <c r="SIK58"/>
      <c r="SIL58"/>
      <c r="SIM58"/>
      <c r="SIN58"/>
      <c r="SIO58"/>
      <c r="SIP58"/>
      <c r="SIQ58"/>
      <c r="SIR58"/>
      <c r="SIS58"/>
      <c r="SIT58"/>
      <c r="SIU58"/>
      <c r="SIV58"/>
      <c r="SIW58"/>
      <c r="SIX58"/>
      <c r="SIY58"/>
      <c r="SIZ58"/>
      <c r="SJA58"/>
      <c r="SJB58"/>
      <c r="SJC58"/>
      <c r="SJD58"/>
      <c r="SJE58"/>
      <c r="SJF58"/>
      <c r="SJG58"/>
      <c r="SJH58"/>
      <c r="SJI58"/>
      <c r="SJJ58"/>
      <c r="SJK58"/>
      <c r="SJL58"/>
      <c r="SJM58"/>
      <c r="SJN58"/>
      <c r="SJO58"/>
      <c r="SJP58"/>
      <c r="SJQ58"/>
      <c r="SJR58"/>
      <c r="SJS58"/>
      <c r="SJT58"/>
      <c r="SJU58"/>
      <c r="SJV58"/>
      <c r="SJW58"/>
      <c r="SJX58"/>
      <c r="SJY58"/>
      <c r="SJZ58"/>
      <c r="SKA58"/>
      <c r="SKB58"/>
      <c r="SKC58"/>
      <c r="SKD58"/>
      <c r="SKE58"/>
      <c r="SKF58"/>
      <c r="SKG58"/>
      <c r="SKH58"/>
      <c r="SKI58"/>
      <c r="SKJ58"/>
      <c r="SKK58"/>
      <c r="SKL58"/>
      <c r="SKM58"/>
      <c r="SKN58"/>
      <c r="SKO58"/>
      <c r="SKP58"/>
      <c r="SKQ58"/>
      <c r="SKR58"/>
      <c r="SKS58"/>
      <c r="SKT58"/>
      <c r="SKU58"/>
      <c r="SKV58"/>
      <c r="SKW58"/>
      <c r="SKX58"/>
      <c r="SKY58"/>
      <c r="SKZ58"/>
      <c r="SLA58"/>
      <c r="SLB58"/>
      <c r="SLC58"/>
      <c r="SLD58"/>
      <c r="SLE58"/>
      <c r="SLF58"/>
      <c r="SLG58"/>
      <c r="SLH58"/>
      <c r="SLI58"/>
      <c r="SLJ58"/>
      <c r="SLK58"/>
      <c r="SLL58"/>
      <c r="SLM58"/>
      <c r="SLN58"/>
      <c r="SLO58"/>
      <c r="SLP58"/>
      <c r="SLQ58"/>
      <c r="SLR58"/>
      <c r="SLS58"/>
      <c r="SLT58"/>
      <c r="SLU58"/>
      <c r="SLV58"/>
      <c r="SLW58"/>
      <c r="SLX58"/>
      <c r="SLY58"/>
      <c r="SLZ58"/>
      <c r="SMA58"/>
      <c r="SMB58"/>
      <c r="SMC58"/>
      <c r="SMD58"/>
      <c r="SME58"/>
      <c r="SMF58"/>
      <c r="SMG58"/>
      <c r="SMH58"/>
      <c r="SMI58"/>
      <c r="SMJ58"/>
      <c r="SMK58"/>
      <c r="SML58"/>
      <c r="SMM58"/>
      <c r="SMN58"/>
      <c r="SMO58"/>
      <c r="SMP58"/>
      <c r="SMQ58"/>
      <c r="SMR58"/>
      <c r="SMS58"/>
      <c r="SMT58"/>
      <c r="SMU58"/>
      <c r="SMV58"/>
      <c r="SMW58"/>
      <c r="SMX58"/>
      <c r="SMY58"/>
      <c r="SMZ58"/>
      <c r="SNA58"/>
      <c r="SNB58"/>
      <c r="SNC58"/>
      <c r="SND58"/>
      <c r="SNE58"/>
      <c r="SNF58"/>
      <c r="SNG58"/>
      <c r="SNH58"/>
      <c r="SNI58"/>
      <c r="SNJ58"/>
      <c r="SNK58"/>
      <c r="SNL58"/>
      <c r="SNM58"/>
      <c r="SNN58"/>
      <c r="SNO58"/>
      <c r="SNP58"/>
      <c r="SNQ58"/>
      <c r="SNR58"/>
      <c r="SNS58"/>
      <c r="SNT58"/>
      <c r="SNU58"/>
      <c r="SNV58"/>
      <c r="SNW58"/>
      <c r="SNX58"/>
      <c r="SNY58"/>
      <c r="SNZ58"/>
      <c r="SOA58"/>
      <c r="SOB58"/>
      <c r="SOC58"/>
      <c r="SOD58"/>
      <c r="SOE58"/>
      <c r="SOF58"/>
      <c r="SOG58"/>
      <c r="SOH58"/>
      <c r="SOI58"/>
      <c r="SOJ58"/>
      <c r="SOK58"/>
      <c r="SOL58"/>
      <c r="SOM58"/>
      <c r="SON58"/>
      <c r="SOO58"/>
      <c r="SOP58"/>
      <c r="SOQ58"/>
      <c r="SOR58"/>
      <c r="SOS58"/>
      <c r="SOT58"/>
      <c r="SOU58"/>
      <c r="SOV58"/>
      <c r="SOW58"/>
      <c r="SOX58"/>
      <c r="SOY58"/>
      <c r="SOZ58"/>
      <c r="SPA58"/>
      <c r="SPB58"/>
      <c r="SPC58"/>
      <c r="SPD58"/>
      <c r="SPE58"/>
      <c r="SPF58"/>
      <c r="SPG58"/>
      <c r="SPH58"/>
      <c r="SPI58"/>
      <c r="SPJ58"/>
      <c r="SPK58"/>
      <c r="SPL58"/>
      <c r="SPM58"/>
      <c r="SPN58"/>
      <c r="SPO58"/>
      <c r="SPP58"/>
      <c r="SPQ58"/>
      <c r="SPR58"/>
      <c r="SPS58"/>
      <c r="SPT58"/>
      <c r="SPU58"/>
      <c r="SPV58"/>
      <c r="SPW58"/>
      <c r="SPX58"/>
      <c r="SPY58"/>
      <c r="SPZ58"/>
      <c r="SQA58"/>
      <c r="SQB58"/>
      <c r="SQC58"/>
      <c r="SQD58"/>
      <c r="SQE58"/>
      <c r="SQF58"/>
      <c r="SQG58"/>
      <c r="SQH58"/>
      <c r="SQI58"/>
      <c r="SQJ58"/>
      <c r="SQK58"/>
      <c r="SQL58"/>
      <c r="SQM58"/>
      <c r="SQN58"/>
      <c r="SQO58"/>
      <c r="SQP58"/>
      <c r="SQQ58"/>
      <c r="SQR58"/>
      <c r="SQS58"/>
      <c r="SQT58"/>
      <c r="SQU58"/>
      <c r="SQV58"/>
      <c r="SQW58"/>
      <c r="SQX58"/>
      <c r="SQY58"/>
      <c r="SQZ58"/>
      <c r="SRA58"/>
      <c r="SRB58"/>
      <c r="SRC58"/>
      <c r="SRD58"/>
      <c r="SRE58"/>
      <c r="SRF58"/>
      <c r="SRG58"/>
      <c r="SRH58"/>
      <c r="SRI58"/>
      <c r="SRJ58"/>
      <c r="SRK58"/>
      <c r="SRL58"/>
      <c r="SRM58"/>
      <c r="SRN58"/>
      <c r="SRO58"/>
      <c r="SRP58"/>
      <c r="SRQ58"/>
      <c r="SRR58"/>
      <c r="SRS58"/>
      <c r="SRT58"/>
      <c r="SRU58"/>
      <c r="SRV58"/>
      <c r="SRW58"/>
      <c r="SRX58"/>
      <c r="SRY58"/>
      <c r="SRZ58"/>
      <c r="SSA58"/>
      <c r="SSB58"/>
      <c r="SSC58"/>
      <c r="SSD58"/>
      <c r="SSE58"/>
      <c r="SSF58"/>
      <c r="SSG58"/>
      <c r="SSH58"/>
      <c r="SSI58"/>
      <c r="SSJ58"/>
      <c r="SSK58"/>
      <c r="SSL58"/>
      <c r="SSM58"/>
      <c r="SSN58"/>
      <c r="SSO58"/>
      <c r="SSP58"/>
      <c r="SSQ58"/>
      <c r="SSR58"/>
      <c r="SSS58"/>
      <c r="SST58"/>
      <c r="SSU58"/>
      <c r="SSV58"/>
      <c r="SSW58"/>
      <c r="SSX58"/>
      <c r="SSY58"/>
      <c r="SSZ58"/>
      <c r="STA58"/>
      <c r="STB58"/>
      <c r="STC58"/>
      <c r="STD58"/>
      <c r="STE58"/>
      <c r="STF58"/>
      <c r="STG58"/>
      <c r="STH58"/>
      <c r="STI58"/>
      <c r="STJ58"/>
      <c r="STK58"/>
      <c r="STL58"/>
      <c r="STM58"/>
      <c r="STN58"/>
      <c r="STO58"/>
      <c r="STP58"/>
      <c r="STQ58"/>
      <c r="STR58"/>
      <c r="STS58"/>
      <c r="STT58"/>
      <c r="STU58"/>
      <c r="STV58"/>
      <c r="STW58"/>
      <c r="STX58"/>
      <c r="STY58"/>
      <c r="STZ58"/>
      <c r="SUA58"/>
      <c r="SUB58"/>
      <c r="SUC58"/>
      <c r="SUD58"/>
      <c r="SUE58"/>
      <c r="SUF58"/>
      <c r="SUG58"/>
      <c r="SUH58"/>
      <c r="SUI58"/>
      <c r="SUJ58"/>
      <c r="SUK58"/>
      <c r="SUL58"/>
      <c r="SUM58"/>
      <c r="SUN58"/>
      <c r="SUO58"/>
      <c r="SUP58"/>
      <c r="SUQ58"/>
      <c r="SUR58"/>
      <c r="SUS58"/>
      <c r="SUT58"/>
      <c r="SUU58"/>
      <c r="SUV58"/>
      <c r="SUW58"/>
      <c r="SUX58"/>
      <c r="SUY58"/>
      <c r="SUZ58"/>
      <c r="SVA58"/>
      <c r="SVB58"/>
      <c r="SVC58"/>
      <c r="SVD58"/>
      <c r="SVE58"/>
      <c r="SVF58"/>
      <c r="SVG58"/>
      <c r="SVH58"/>
      <c r="SVI58"/>
      <c r="SVJ58"/>
      <c r="SVK58"/>
      <c r="SVL58"/>
      <c r="SVM58"/>
      <c r="SVN58"/>
      <c r="SVO58"/>
      <c r="SVP58"/>
      <c r="SVQ58"/>
      <c r="SVR58"/>
      <c r="SVS58"/>
      <c r="SVT58"/>
      <c r="SVU58"/>
      <c r="SVV58"/>
      <c r="SVW58"/>
      <c r="SVX58"/>
      <c r="SVY58"/>
      <c r="SVZ58"/>
      <c r="SWA58"/>
      <c r="SWB58"/>
      <c r="SWC58"/>
      <c r="SWD58"/>
      <c r="SWE58"/>
      <c r="SWF58"/>
      <c r="SWG58"/>
      <c r="SWH58"/>
      <c r="SWI58"/>
      <c r="SWJ58"/>
      <c r="SWK58"/>
      <c r="SWL58"/>
      <c r="SWM58"/>
      <c r="SWN58"/>
      <c r="SWO58"/>
      <c r="SWP58"/>
      <c r="SWQ58"/>
      <c r="SWR58"/>
      <c r="SWS58"/>
      <c r="SWT58"/>
      <c r="SWU58"/>
      <c r="SWV58"/>
      <c r="SWW58"/>
      <c r="SWX58"/>
      <c r="SWY58"/>
      <c r="SWZ58"/>
      <c r="SXA58"/>
      <c r="SXB58"/>
      <c r="SXC58"/>
      <c r="SXD58"/>
      <c r="SXE58"/>
      <c r="SXF58"/>
      <c r="SXG58"/>
      <c r="SXH58"/>
      <c r="SXI58"/>
      <c r="SXJ58"/>
      <c r="SXK58"/>
      <c r="SXL58"/>
      <c r="SXM58"/>
      <c r="SXN58"/>
      <c r="SXO58"/>
      <c r="SXP58"/>
      <c r="SXQ58"/>
      <c r="SXR58"/>
      <c r="SXS58"/>
      <c r="SXT58"/>
      <c r="SXU58"/>
      <c r="SXV58"/>
      <c r="SXW58"/>
      <c r="SXX58"/>
      <c r="SXY58"/>
      <c r="SXZ58"/>
      <c r="SYA58"/>
      <c r="SYB58"/>
      <c r="SYC58"/>
      <c r="SYD58"/>
      <c r="SYE58"/>
      <c r="SYF58"/>
      <c r="SYG58"/>
      <c r="SYH58"/>
      <c r="SYI58"/>
      <c r="SYJ58"/>
      <c r="SYK58"/>
      <c r="SYL58"/>
      <c r="SYM58"/>
      <c r="SYN58"/>
      <c r="SYO58"/>
      <c r="SYP58"/>
      <c r="SYQ58"/>
      <c r="SYR58"/>
      <c r="SYS58"/>
      <c r="SYT58"/>
      <c r="SYU58"/>
      <c r="SYV58"/>
      <c r="SYW58"/>
      <c r="SYX58"/>
      <c r="SYY58"/>
      <c r="SYZ58"/>
      <c r="SZA58"/>
      <c r="SZB58"/>
      <c r="SZC58"/>
      <c r="SZD58"/>
      <c r="SZE58"/>
      <c r="SZF58"/>
      <c r="SZG58"/>
      <c r="SZH58"/>
      <c r="SZI58"/>
      <c r="SZJ58"/>
      <c r="SZK58"/>
      <c r="SZL58"/>
      <c r="SZM58"/>
      <c r="SZN58"/>
      <c r="SZO58"/>
      <c r="SZP58"/>
      <c r="SZQ58"/>
      <c r="SZR58"/>
      <c r="SZS58"/>
      <c r="SZT58"/>
      <c r="SZU58"/>
      <c r="SZV58"/>
      <c r="SZW58"/>
      <c r="SZX58"/>
      <c r="SZY58"/>
      <c r="SZZ58"/>
      <c r="TAA58"/>
      <c r="TAB58"/>
      <c r="TAC58"/>
      <c r="TAD58"/>
      <c r="TAE58"/>
      <c r="TAF58"/>
      <c r="TAG58"/>
      <c r="TAH58"/>
      <c r="TAI58"/>
      <c r="TAJ58"/>
      <c r="TAK58"/>
      <c r="TAL58"/>
      <c r="TAM58"/>
      <c r="TAN58"/>
      <c r="TAO58"/>
      <c r="TAP58"/>
      <c r="TAQ58"/>
      <c r="TAR58"/>
      <c r="TAS58"/>
      <c r="TAT58"/>
      <c r="TAU58"/>
      <c r="TAV58"/>
      <c r="TAW58"/>
      <c r="TAX58"/>
      <c r="TAY58"/>
      <c r="TAZ58"/>
      <c r="TBA58"/>
      <c r="TBB58"/>
      <c r="TBC58"/>
      <c r="TBD58"/>
      <c r="TBE58"/>
      <c r="TBF58"/>
      <c r="TBG58"/>
      <c r="TBH58"/>
      <c r="TBI58"/>
      <c r="TBJ58"/>
      <c r="TBK58"/>
      <c r="TBL58"/>
      <c r="TBM58"/>
      <c r="TBN58"/>
      <c r="TBO58"/>
      <c r="TBP58"/>
      <c r="TBQ58"/>
      <c r="TBR58"/>
      <c r="TBS58"/>
      <c r="TBT58"/>
      <c r="TBU58"/>
      <c r="TBV58"/>
      <c r="TBW58"/>
      <c r="TBX58"/>
      <c r="TBY58"/>
      <c r="TBZ58"/>
      <c r="TCA58"/>
      <c r="TCB58"/>
      <c r="TCC58"/>
      <c r="TCD58"/>
      <c r="TCE58"/>
      <c r="TCF58"/>
      <c r="TCG58"/>
      <c r="TCH58"/>
      <c r="TCI58"/>
      <c r="TCJ58"/>
      <c r="TCK58"/>
      <c r="TCL58"/>
      <c r="TCM58"/>
      <c r="TCN58"/>
      <c r="TCO58"/>
      <c r="TCP58"/>
      <c r="TCQ58"/>
      <c r="TCR58"/>
      <c r="TCS58"/>
      <c r="TCT58"/>
      <c r="TCU58"/>
      <c r="TCV58"/>
      <c r="TCW58"/>
      <c r="TCX58"/>
      <c r="TCY58"/>
      <c r="TCZ58"/>
      <c r="TDA58"/>
      <c r="TDB58"/>
      <c r="TDC58"/>
      <c r="TDD58"/>
      <c r="TDE58"/>
      <c r="TDF58"/>
      <c r="TDG58"/>
      <c r="TDH58"/>
      <c r="TDI58"/>
      <c r="TDJ58"/>
      <c r="TDK58"/>
      <c r="TDL58"/>
      <c r="TDM58"/>
      <c r="TDN58"/>
      <c r="TDO58"/>
      <c r="TDP58"/>
      <c r="TDQ58"/>
      <c r="TDR58"/>
      <c r="TDS58"/>
      <c r="TDT58"/>
      <c r="TDU58"/>
      <c r="TDV58"/>
      <c r="TDW58"/>
      <c r="TDX58"/>
      <c r="TDY58"/>
      <c r="TDZ58"/>
      <c r="TEA58"/>
      <c r="TEB58"/>
      <c r="TEC58"/>
      <c r="TED58"/>
      <c r="TEE58"/>
      <c r="TEF58"/>
      <c r="TEG58"/>
      <c r="TEH58"/>
      <c r="TEI58"/>
      <c r="TEJ58"/>
      <c r="TEK58"/>
      <c r="TEL58"/>
      <c r="TEM58"/>
      <c r="TEN58"/>
      <c r="TEO58"/>
      <c r="TEP58"/>
      <c r="TEQ58"/>
      <c r="TER58"/>
      <c r="TES58"/>
      <c r="TET58"/>
      <c r="TEU58"/>
      <c r="TEV58"/>
      <c r="TEW58"/>
      <c r="TEX58"/>
      <c r="TEY58"/>
      <c r="TEZ58"/>
      <c r="TFA58"/>
      <c r="TFB58"/>
      <c r="TFC58"/>
      <c r="TFD58"/>
      <c r="TFE58"/>
      <c r="TFF58"/>
      <c r="TFG58"/>
      <c r="TFH58"/>
      <c r="TFI58"/>
      <c r="TFJ58"/>
      <c r="TFK58"/>
      <c r="TFL58"/>
      <c r="TFM58"/>
      <c r="TFN58"/>
      <c r="TFO58"/>
      <c r="TFP58"/>
      <c r="TFQ58"/>
      <c r="TFR58"/>
      <c r="TFS58"/>
      <c r="TFT58"/>
      <c r="TFU58"/>
      <c r="TFV58"/>
      <c r="TFW58"/>
      <c r="TFX58"/>
      <c r="TFY58"/>
      <c r="TFZ58"/>
      <c r="TGA58"/>
      <c r="TGB58"/>
      <c r="TGC58"/>
      <c r="TGD58"/>
      <c r="TGE58"/>
      <c r="TGF58"/>
      <c r="TGG58"/>
      <c r="TGH58"/>
      <c r="TGI58"/>
      <c r="TGJ58"/>
      <c r="TGK58"/>
      <c r="TGL58"/>
      <c r="TGM58"/>
      <c r="TGN58"/>
      <c r="TGO58"/>
      <c r="TGP58"/>
      <c r="TGQ58"/>
      <c r="TGR58"/>
      <c r="TGS58"/>
      <c r="TGT58"/>
      <c r="TGU58"/>
      <c r="TGV58"/>
      <c r="TGW58"/>
      <c r="TGX58"/>
      <c r="TGY58"/>
      <c r="TGZ58"/>
      <c r="THA58"/>
      <c r="THB58"/>
      <c r="THC58"/>
      <c r="THD58"/>
      <c r="THE58"/>
      <c r="THF58"/>
      <c r="THG58"/>
      <c r="THH58"/>
      <c r="THI58"/>
      <c r="THJ58"/>
      <c r="THK58"/>
      <c r="THL58"/>
      <c r="THM58"/>
      <c r="THN58"/>
      <c r="THO58"/>
      <c r="THP58"/>
      <c r="THQ58"/>
      <c r="THR58"/>
      <c r="THS58"/>
      <c r="THT58"/>
      <c r="THU58"/>
      <c r="THV58"/>
      <c r="THW58"/>
      <c r="THX58"/>
      <c r="THY58"/>
      <c r="THZ58"/>
      <c r="TIA58"/>
      <c r="TIB58"/>
      <c r="TIC58"/>
      <c r="TID58"/>
      <c r="TIE58"/>
      <c r="TIF58"/>
      <c r="TIG58"/>
      <c r="TIH58"/>
      <c r="TII58"/>
      <c r="TIJ58"/>
      <c r="TIK58"/>
      <c r="TIL58"/>
      <c r="TIM58"/>
      <c r="TIN58"/>
      <c r="TIO58"/>
      <c r="TIP58"/>
      <c r="TIQ58"/>
      <c r="TIR58"/>
      <c r="TIS58"/>
      <c r="TIT58"/>
      <c r="TIU58"/>
      <c r="TIV58"/>
      <c r="TIW58"/>
      <c r="TIX58"/>
      <c r="TIY58"/>
      <c r="TIZ58"/>
      <c r="TJA58"/>
      <c r="TJB58"/>
      <c r="TJC58"/>
      <c r="TJD58"/>
      <c r="TJE58"/>
      <c r="TJF58"/>
      <c r="TJG58"/>
      <c r="TJH58"/>
      <c r="TJI58"/>
      <c r="TJJ58"/>
      <c r="TJK58"/>
      <c r="TJL58"/>
      <c r="TJM58"/>
      <c r="TJN58"/>
      <c r="TJO58"/>
      <c r="TJP58"/>
      <c r="TJQ58"/>
      <c r="TJR58"/>
      <c r="TJS58"/>
      <c r="TJT58"/>
      <c r="TJU58"/>
      <c r="TJV58"/>
      <c r="TJW58"/>
      <c r="TJX58"/>
      <c r="TJY58"/>
      <c r="TJZ58"/>
      <c r="TKA58"/>
      <c r="TKB58"/>
      <c r="TKC58"/>
      <c r="TKD58"/>
      <c r="TKE58"/>
      <c r="TKF58"/>
      <c r="TKG58"/>
      <c r="TKH58"/>
      <c r="TKI58"/>
      <c r="TKJ58"/>
      <c r="TKK58"/>
      <c r="TKL58"/>
      <c r="TKM58"/>
      <c r="TKN58"/>
      <c r="TKO58"/>
      <c r="TKP58"/>
      <c r="TKQ58"/>
      <c r="TKR58"/>
      <c r="TKS58"/>
      <c r="TKT58"/>
      <c r="TKU58"/>
      <c r="TKV58"/>
      <c r="TKW58"/>
      <c r="TKX58"/>
      <c r="TKY58"/>
      <c r="TKZ58"/>
      <c r="TLA58"/>
      <c r="TLB58"/>
      <c r="TLC58"/>
      <c r="TLD58"/>
      <c r="TLE58"/>
      <c r="TLF58"/>
      <c r="TLG58"/>
      <c r="TLH58"/>
      <c r="TLI58"/>
      <c r="TLJ58"/>
      <c r="TLK58"/>
      <c r="TLL58"/>
      <c r="TLM58"/>
      <c r="TLN58"/>
      <c r="TLO58"/>
      <c r="TLP58"/>
      <c r="TLQ58"/>
      <c r="TLR58"/>
      <c r="TLS58"/>
      <c r="TLT58"/>
      <c r="TLU58"/>
      <c r="TLV58"/>
      <c r="TLW58"/>
      <c r="TLX58"/>
      <c r="TLY58"/>
      <c r="TLZ58"/>
      <c r="TMA58"/>
      <c r="TMB58"/>
      <c r="TMC58"/>
      <c r="TMD58"/>
      <c r="TME58"/>
      <c r="TMF58"/>
      <c r="TMG58"/>
      <c r="TMH58"/>
      <c r="TMI58"/>
      <c r="TMJ58"/>
      <c r="TMK58"/>
      <c r="TML58"/>
      <c r="TMM58"/>
      <c r="TMN58"/>
      <c r="TMO58"/>
      <c r="TMP58"/>
      <c r="TMQ58"/>
      <c r="TMR58"/>
      <c r="TMS58"/>
      <c r="TMT58"/>
      <c r="TMU58"/>
      <c r="TMV58"/>
      <c r="TMW58"/>
      <c r="TMX58"/>
      <c r="TMY58"/>
      <c r="TMZ58"/>
      <c r="TNA58"/>
      <c r="TNB58"/>
      <c r="TNC58"/>
      <c r="TND58"/>
      <c r="TNE58"/>
      <c r="TNF58"/>
      <c r="TNG58"/>
      <c r="TNH58"/>
      <c r="TNI58"/>
      <c r="TNJ58"/>
      <c r="TNK58"/>
      <c r="TNL58"/>
      <c r="TNM58"/>
      <c r="TNN58"/>
      <c r="TNO58"/>
      <c r="TNP58"/>
      <c r="TNQ58"/>
      <c r="TNR58"/>
      <c r="TNS58"/>
      <c r="TNT58"/>
      <c r="TNU58"/>
      <c r="TNV58"/>
      <c r="TNW58"/>
      <c r="TNX58"/>
      <c r="TNY58"/>
      <c r="TNZ58"/>
      <c r="TOA58"/>
      <c r="TOB58"/>
      <c r="TOC58"/>
      <c r="TOD58"/>
      <c r="TOE58"/>
      <c r="TOF58"/>
      <c r="TOG58"/>
      <c r="TOH58"/>
      <c r="TOI58"/>
      <c r="TOJ58"/>
      <c r="TOK58"/>
      <c r="TOL58"/>
      <c r="TOM58"/>
      <c r="TON58"/>
      <c r="TOO58"/>
      <c r="TOP58"/>
      <c r="TOQ58"/>
      <c r="TOR58"/>
      <c r="TOS58"/>
      <c r="TOT58"/>
      <c r="TOU58"/>
      <c r="TOV58"/>
      <c r="TOW58"/>
      <c r="TOX58"/>
      <c r="TOY58"/>
      <c r="TOZ58"/>
      <c r="TPA58"/>
      <c r="TPB58"/>
      <c r="TPC58"/>
      <c r="TPD58"/>
      <c r="TPE58"/>
      <c r="TPF58"/>
      <c r="TPG58"/>
      <c r="TPH58"/>
      <c r="TPI58"/>
      <c r="TPJ58"/>
      <c r="TPK58"/>
      <c r="TPL58"/>
      <c r="TPM58"/>
      <c r="TPN58"/>
      <c r="TPO58"/>
      <c r="TPP58"/>
      <c r="TPQ58"/>
      <c r="TPR58"/>
      <c r="TPS58"/>
      <c r="TPT58"/>
      <c r="TPU58"/>
      <c r="TPV58"/>
      <c r="TPW58"/>
      <c r="TPX58"/>
      <c r="TPY58"/>
      <c r="TPZ58"/>
      <c r="TQA58"/>
      <c r="TQB58"/>
      <c r="TQC58"/>
      <c r="TQD58"/>
      <c r="TQE58"/>
      <c r="TQF58"/>
      <c r="TQG58"/>
      <c r="TQH58"/>
      <c r="TQI58"/>
      <c r="TQJ58"/>
      <c r="TQK58"/>
      <c r="TQL58"/>
      <c r="TQM58"/>
      <c r="TQN58"/>
      <c r="TQO58"/>
      <c r="TQP58"/>
      <c r="TQQ58"/>
      <c r="TQR58"/>
      <c r="TQS58"/>
      <c r="TQT58"/>
      <c r="TQU58"/>
      <c r="TQV58"/>
      <c r="TQW58"/>
      <c r="TQX58"/>
      <c r="TQY58"/>
      <c r="TQZ58"/>
      <c r="TRA58"/>
      <c r="TRB58"/>
      <c r="TRC58"/>
      <c r="TRD58"/>
      <c r="TRE58"/>
      <c r="TRF58"/>
      <c r="TRG58"/>
      <c r="TRH58"/>
      <c r="TRI58"/>
      <c r="TRJ58"/>
      <c r="TRK58"/>
      <c r="TRL58"/>
      <c r="TRM58"/>
      <c r="TRN58"/>
      <c r="TRO58"/>
      <c r="TRP58"/>
      <c r="TRQ58"/>
      <c r="TRR58"/>
      <c r="TRS58"/>
      <c r="TRT58"/>
      <c r="TRU58"/>
      <c r="TRV58"/>
      <c r="TRW58"/>
      <c r="TRX58"/>
      <c r="TRY58"/>
      <c r="TRZ58"/>
      <c r="TSA58"/>
      <c r="TSB58"/>
      <c r="TSC58"/>
      <c r="TSD58"/>
      <c r="TSE58"/>
      <c r="TSF58"/>
      <c r="TSG58"/>
      <c r="TSH58"/>
      <c r="TSI58"/>
      <c r="TSJ58"/>
      <c r="TSK58"/>
      <c r="TSL58"/>
      <c r="TSM58"/>
      <c r="TSN58"/>
      <c r="TSO58"/>
      <c r="TSP58"/>
      <c r="TSQ58"/>
      <c r="TSR58"/>
      <c r="TSS58"/>
      <c r="TST58"/>
      <c r="TSU58"/>
      <c r="TSV58"/>
      <c r="TSW58"/>
      <c r="TSX58"/>
      <c r="TSY58"/>
      <c r="TSZ58"/>
      <c r="TTA58"/>
      <c r="TTB58"/>
      <c r="TTC58"/>
      <c r="TTD58"/>
      <c r="TTE58"/>
      <c r="TTF58"/>
      <c r="TTG58"/>
      <c r="TTH58"/>
      <c r="TTI58"/>
      <c r="TTJ58"/>
      <c r="TTK58"/>
      <c r="TTL58"/>
      <c r="TTM58"/>
      <c r="TTN58"/>
      <c r="TTO58"/>
      <c r="TTP58"/>
      <c r="TTQ58"/>
      <c r="TTR58"/>
      <c r="TTS58"/>
      <c r="TTT58"/>
      <c r="TTU58"/>
      <c r="TTV58"/>
      <c r="TTW58"/>
      <c r="TTX58"/>
      <c r="TTY58"/>
      <c r="TTZ58"/>
      <c r="TUA58"/>
      <c r="TUB58"/>
      <c r="TUC58"/>
      <c r="TUD58"/>
      <c r="TUE58"/>
      <c r="TUF58"/>
      <c r="TUG58"/>
      <c r="TUH58"/>
      <c r="TUI58"/>
      <c r="TUJ58"/>
      <c r="TUK58"/>
      <c r="TUL58"/>
      <c r="TUM58"/>
      <c r="TUN58"/>
      <c r="TUO58"/>
      <c r="TUP58"/>
      <c r="TUQ58"/>
      <c r="TUR58"/>
      <c r="TUS58"/>
      <c r="TUT58"/>
      <c r="TUU58"/>
      <c r="TUV58"/>
      <c r="TUW58"/>
      <c r="TUX58"/>
      <c r="TUY58"/>
      <c r="TUZ58"/>
      <c r="TVA58"/>
      <c r="TVB58"/>
      <c r="TVC58"/>
      <c r="TVD58"/>
      <c r="TVE58"/>
      <c r="TVF58"/>
      <c r="TVG58"/>
      <c r="TVH58"/>
      <c r="TVI58"/>
      <c r="TVJ58"/>
      <c r="TVK58"/>
      <c r="TVL58"/>
      <c r="TVM58"/>
      <c r="TVN58"/>
      <c r="TVO58"/>
      <c r="TVP58"/>
      <c r="TVQ58"/>
      <c r="TVR58"/>
      <c r="TVS58"/>
      <c r="TVT58"/>
      <c r="TVU58"/>
      <c r="TVV58"/>
      <c r="TVW58"/>
      <c r="TVX58"/>
      <c r="TVY58"/>
      <c r="TVZ58"/>
      <c r="TWA58"/>
      <c r="TWB58"/>
      <c r="TWC58"/>
      <c r="TWD58"/>
      <c r="TWE58"/>
      <c r="TWF58"/>
      <c r="TWG58"/>
      <c r="TWH58"/>
      <c r="TWI58"/>
      <c r="TWJ58"/>
      <c r="TWK58"/>
      <c r="TWL58"/>
      <c r="TWM58"/>
      <c r="TWN58"/>
      <c r="TWO58"/>
      <c r="TWP58"/>
      <c r="TWQ58"/>
      <c r="TWR58"/>
      <c r="TWS58"/>
      <c r="TWT58"/>
      <c r="TWU58"/>
      <c r="TWV58"/>
      <c r="TWW58"/>
      <c r="TWX58"/>
      <c r="TWY58"/>
      <c r="TWZ58"/>
      <c r="TXA58"/>
      <c r="TXB58"/>
      <c r="TXC58"/>
      <c r="TXD58"/>
      <c r="TXE58"/>
      <c r="TXF58"/>
      <c r="TXG58"/>
      <c r="TXH58"/>
      <c r="TXI58"/>
      <c r="TXJ58"/>
      <c r="TXK58"/>
      <c r="TXL58"/>
      <c r="TXM58"/>
      <c r="TXN58"/>
      <c r="TXO58"/>
      <c r="TXP58"/>
      <c r="TXQ58"/>
      <c r="TXR58"/>
      <c r="TXS58"/>
      <c r="TXT58"/>
      <c r="TXU58"/>
      <c r="TXV58"/>
      <c r="TXW58"/>
      <c r="TXX58"/>
      <c r="TXY58"/>
      <c r="TXZ58"/>
      <c r="TYA58"/>
      <c r="TYB58"/>
      <c r="TYC58"/>
      <c r="TYD58"/>
      <c r="TYE58"/>
      <c r="TYF58"/>
      <c r="TYG58"/>
      <c r="TYH58"/>
      <c r="TYI58"/>
      <c r="TYJ58"/>
      <c r="TYK58"/>
      <c r="TYL58"/>
      <c r="TYM58"/>
      <c r="TYN58"/>
      <c r="TYO58"/>
      <c r="TYP58"/>
      <c r="TYQ58"/>
      <c r="TYR58"/>
      <c r="TYS58"/>
      <c r="TYT58"/>
      <c r="TYU58"/>
      <c r="TYV58"/>
      <c r="TYW58"/>
      <c r="TYX58"/>
      <c r="TYY58"/>
      <c r="TYZ58"/>
      <c r="TZA58"/>
      <c r="TZB58"/>
      <c r="TZC58"/>
      <c r="TZD58"/>
      <c r="TZE58"/>
      <c r="TZF58"/>
      <c r="TZG58"/>
      <c r="TZH58"/>
      <c r="TZI58"/>
      <c r="TZJ58"/>
      <c r="TZK58"/>
      <c r="TZL58"/>
      <c r="TZM58"/>
      <c r="TZN58"/>
      <c r="TZO58"/>
      <c r="TZP58"/>
      <c r="TZQ58"/>
      <c r="TZR58"/>
      <c r="TZS58"/>
      <c r="TZT58"/>
      <c r="TZU58"/>
      <c r="TZV58"/>
      <c r="TZW58"/>
      <c r="TZX58"/>
      <c r="TZY58"/>
      <c r="TZZ58"/>
      <c r="UAA58"/>
      <c r="UAB58"/>
      <c r="UAC58"/>
      <c r="UAD58"/>
      <c r="UAE58"/>
      <c r="UAF58"/>
      <c r="UAG58"/>
      <c r="UAH58"/>
      <c r="UAI58"/>
      <c r="UAJ58"/>
      <c r="UAK58"/>
      <c r="UAL58"/>
      <c r="UAM58"/>
      <c r="UAN58"/>
      <c r="UAO58"/>
      <c r="UAP58"/>
      <c r="UAQ58"/>
      <c r="UAR58"/>
      <c r="UAS58"/>
      <c r="UAT58"/>
      <c r="UAU58"/>
      <c r="UAV58"/>
      <c r="UAW58"/>
      <c r="UAX58"/>
      <c r="UAY58"/>
      <c r="UAZ58"/>
      <c r="UBA58"/>
      <c r="UBB58"/>
      <c r="UBC58"/>
      <c r="UBD58"/>
      <c r="UBE58"/>
      <c r="UBF58"/>
      <c r="UBG58"/>
      <c r="UBH58"/>
      <c r="UBI58"/>
      <c r="UBJ58"/>
      <c r="UBK58"/>
      <c r="UBL58"/>
      <c r="UBM58"/>
      <c r="UBN58"/>
      <c r="UBO58"/>
      <c r="UBP58"/>
      <c r="UBQ58"/>
      <c r="UBR58"/>
      <c r="UBS58"/>
      <c r="UBT58"/>
      <c r="UBU58"/>
      <c r="UBV58"/>
      <c r="UBW58"/>
      <c r="UBX58"/>
      <c r="UBY58"/>
      <c r="UBZ58"/>
      <c r="UCA58"/>
      <c r="UCB58"/>
      <c r="UCC58"/>
      <c r="UCD58"/>
      <c r="UCE58"/>
      <c r="UCF58"/>
      <c r="UCG58"/>
      <c r="UCH58"/>
      <c r="UCI58"/>
      <c r="UCJ58"/>
      <c r="UCK58"/>
      <c r="UCL58"/>
      <c r="UCM58"/>
      <c r="UCN58"/>
      <c r="UCO58"/>
      <c r="UCP58"/>
      <c r="UCQ58"/>
      <c r="UCR58"/>
      <c r="UCS58"/>
      <c r="UCT58"/>
      <c r="UCU58"/>
      <c r="UCV58"/>
      <c r="UCW58"/>
      <c r="UCX58"/>
      <c r="UCY58"/>
      <c r="UCZ58"/>
      <c r="UDA58"/>
      <c r="UDB58"/>
      <c r="UDC58"/>
      <c r="UDD58"/>
      <c r="UDE58"/>
      <c r="UDF58"/>
      <c r="UDG58"/>
      <c r="UDH58"/>
      <c r="UDI58"/>
      <c r="UDJ58"/>
      <c r="UDK58"/>
      <c r="UDL58"/>
      <c r="UDM58"/>
      <c r="UDN58"/>
      <c r="UDO58"/>
      <c r="UDP58"/>
      <c r="UDQ58"/>
      <c r="UDR58"/>
      <c r="UDS58"/>
      <c r="UDT58"/>
      <c r="UDU58"/>
      <c r="UDV58"/>
      <c r="UDW58"/>
      <c r="UDX58"/>
      <c r="UDY58"/>
      <c r="UDZ58"/>
      <c r="UEA58"/>
      <c r="UEB58"/>
      <c r="UEC58"/>
      <c r="UED58"/>
      <c r="UEE58"/>
      <c r="UEF58"/>
      <c r="UEG58"/>
      <c r="UEH58"/>
      <c r="UEI58"/>
      <c r="UEJ58"/>
      <c r="UEK58"/>
      <c r="UEL58"/>
      <c r="UEM58"/>
      <c r="UEN58"/>
      <c r="UEO58"/>
      <c r="UEP58"/>
      <c r="UEQ58"/>
      <c r="UER58"/>
      <c r="UES58"/>
      <c r="UET58"/>
      <c r="UEU58"/>
      <c r="UEV58"/>
      <c r="UEW58"/>
      <c r="UEX58"/>
      <c r="UEY58"/>
      <c r="UEZ58"/>
      <c r="UFA58"/>
      <c r="UFB58"/>
      <c r="UFC58"/>
      <c r="UFD58"/>
      <c r="UFE58"/>
      <c r="UFF58"/>
      <c r="UFG58"/>
      <c r="UFH58"/>
      <c r="UFI58"/>
      <c r="UFJ58"/>
      <c r="UFK58"/>
      <c r="UFL58"/>
      <c r="UFM58"/>
      <c r="UFN58"/>
      <c r="UFO58"/>
      <c r="UFP58"/>
      <c r="UFQ58"/>
      <c r="UFR58"/>
      <c r="UFS58"/>
      <c r="UFT58"/>
      <c r="UFU58"/>
      <c r="UFV58"/>
      <c r="UFW58"/>
      <c r="UFX58"/>
      <c r="UFY58"/>
      <c r="UFZ58"/>
      <c r="UGA58"/>
      <c r="UGB58"/>
      <c r="UGC58"/>
      <c r="UGD58"/>
      <c r="UGE58"/>
      <c r="UGF58"/>
      <c r="UGG58"/>
      <c r="UGH58"/>
      <c r="UGI58"/>
      <c r="UGJ58"/>
      <c r="UGK58"/>
      <c r="UGL58"/>
      <c r="UGM58"/>
      <c r="UGN58"/>
      <c r="UGO58"/>
      <c r="UGP58"/>
      <c r="UGQ58"/>
      <c r="UGR58"/>
      <c r="UGS58"/>
      <c r="UGT58"/>
      <c r="UGU58"/>
      <c r="UGV58"/>
      <c r="UGW58"/>
      <c r="UGX58"/>
      <c r="UGY58"/>
      <c r="UGZ58"/>
      <c r="UHA58"/>
      <c r="UHB58"/>
      <c r="UHC58"/>
      <c r="UHD58"/>
      <c r="UHE58"/>
      <c r="UHF58"/>
      <c r="UHG58"/>
      <c r="UHH58"/>
      <c r="UHI58"/>
      <c r="UHJ58"/>
      <c r="UHK58"/>
      <c r="UHL58"/>
      <c r="UHM58"/>
      <c r="UHN58"/>
      <c r="UHO58"/>
      <c r="UHP58"/>
      <c r="UHQ58"/>
      <c r="UHR58"/>
      <c r="UHS58"/>
      <c r="UHT58"/>
      <c r="UHU58"/>
      <c r="UHV58"/>
      <c r="UHW58"/>
      <c r="UHX58"/>
      <c r="UHY58"/>
      <c r="UHZ58"/>
      <c r="UIA58"/>
      <c r="UIB58"/>
      <c r="UIC58"/>
      <c r="UID58"/>
      <c r="UIE58"/>
      <c r="UIF58"/>
      <c r="UIG58"/>
      <c r="UIH58"/>
      <c r="UII58"/>
      <c r="UIJ58"/>
      <c r="UIK58"/>
      <c r="UIL58"/>
      <c r="UIM58"/>
      <c r="UIN58"/>
      <c r="UIO58"/>
      <c r="UIP58"/>
      <c r="UIQ58"/>
      <c r="UIR58"/>
      <c r="UIS58"/>
      <c r="UIT58"/>
      <c r="UIU58"/>
      <c r="UIV58"/>
      <c r="UIW58"/>
      <c r="UIX58"/>
      <c r="UIY58"/>
      <c r="UIZ58"/>
      <c r="UJA58"/>
      <c r="UJB58"/>
      <c r="UJC58"/>
      <c r="UJD58"/>
      <c r="UJE58"/>
      <c r="UJF58"/>
      <c r="UJG58"/>
      <c r="UJH58"/>
      <c r="UJI58"/>
      <c r="UJJ58"/>
      <c r="UJK58"/>
      <c r="UJL58"/>
      <c r="UJM58"/>
      <c r="UJN58"/>
      <c r="UJO58"/>
      <c r="UJP58"/>
      <c r="UJQ58"/>
      <c r="UJR58"/>
      <c r="UJS58"/>
      <c r="UJT58"/>
      <c r="UJU58"/>
      <c r="UJV58"/>
      <c r="UJW58"/>
      <c r="UJX58"/>
      <c r="UJY58"/>
      <c r="UJZ58"/>
      <c r="UKA58"/>
      <c r="UKB58"/>
      <c r="UKC58"/>
      <c r="UKD58"/>
      <c r="UKE58"/>
      <c r="UKF58"/>
      <c r="UKG58"/>
      <c r="UKH58"/>
      <c r="UKI58"/>
      <c r="UKJ58"/>
      <c r="UKK58"/>
      <c r="UKL58"/>
      <c r="UKM58"/>
      <c r="UKN58"/>
      <c r="UKO58"/>
      <c r="UKP58"/>
      <c r="UKQ58"/>
      <c r="UKR58"/>
      <c r="UKS58"/>
      <c r="UKT58"/>
      <c r="UKU58"/>
      <c r="UKV58"/>
      <c r="UKW58"/>
      <c r="UKX58"/>
      <c r="UKY58"/>
      <c r="UKZ58"/>
      <c r="ULA58"/>
      <c r="ULB58"/>
      <c r="ULC58"/>
      <c r="ULD58"/>
      <c r="ULE58"/>
      <c r="ULF58"/>
      <c r="ULG58"/>
      <c r="ULH58"/>
      <c r="ULI58"/>
      <c r="ULJ58"/>
      <c r="ULK58"/>
      <c r="ULL58"/>
      <c r="ULM58"/>
      <c r="ULN58"/>
      <c r="ULO58"/>
      <c r="ULP58"/>
      <c r="ULQ58"/>
      <c r="ULR58"/>
      <c r="ULS58"/>
      <c r="ULT58"/>
      <c r="ULU58"/>
      <c r="ULV58"/>
      <c r="ULW58"/>
      <c r="ULX58"/>
      <c r="ULY58"/>
      <c r="ULZ58"/>
      <c r="UMA58"/>
      <c r="UMB58"/>
      <c r="UMC58"/>
      <c r="UMD58"/>
      <c r="UME58"/>
      <c r="UMF58"/>
      <c r="UMG58"/>
      <c r="UMH58"/>
      <c r="UMI58"/>
      <c r="UMJ58"/>
      <c r="UMK58"/>
      <c r="UML58"/>
      <c r="UMM58"/>
      <c r="UMN58"/>
      <c r="UMO58"/>
      <c r="UMP58"/>
      <c r="UMQ58"/>
      <c r="UMR58"/>
      <c r="UMS58"/>
      <c r="UMT58"/>
      <c r="UMU58"/>
      <c r="UMV58"/>
      <c r="UMW58"/>
      <c r="UMX58"/>
      <c r="UMY58"/>
      <c r="UMZ58"/>
      <c r="UNA58"/>
      <c r="UNB58"/>
      <c r="UNC58"/>
      <c r="UND58"/>
      <c r="UNE58"/>
      <c r="UNF58"/>
      <c r="UNG58"/>
      <c r="UNH58"/>
      <c r="UNI58"/>
      <c r="UNJ58"/>
      <c r="UNK58"/>
      <c r="UNL58"/>
      <c r="UNM58"/>
      <c r="UNN58"/>
      <c r="UNO58"/>
      <c r="UNP58"/>
      <c r="UNQ58"/>
      <c r="UNR58"/>
      <c r="UNS58"/>
      <c r="UNT58"/>
      <c r="UNU58"/>
      <c r="UNV58"/>
      <c r="UNW58"/>
      <c r="UNX58"/>
      <c r="UNY58"/>
      <c r="UNZ58"/>
      <c r="UOA58"/>
      <c r="UOB58"/>
      <c r="UOC58"/>
      <c r="UOD58"/>
      <c r="UOE58"/>
      <c r="UOF58"/>
      <c r="UOG58"/>
      <c r="UOH58"/>
      <c r="UOI58"/>
      <c r="UOJ58"/>
      <c r="UOK58"/>
      <c r="UOL58"/>
      <c r="UOM58"/>
      <c r="UON58"/>
      <c r="UOO58"/>
      <c r="UOP58"/>
      <c r="UOQ58"/>
      <c r="UOR58"/>
      <c r="UOS58"/>
      <c r="UOT58"/>
      <c r="UOU58"/>
      <c r="UOV58"/>
      <c r="UOW58"/>
      <c r="UOX58"/>
      <c r="UOY58"/>
      <c r="UOZ58"/>
      <c r="UPA58"/>
      <c r="UPB58"/>
      <c r="UPC58"/>
      <c r="UPD58"/>
      <c r="UPE58"/>
      <c r="UPF58"/>
      <c r="UPG58"/>
      <c r="UPH58"/>
      <c r="UPI58"/>
      <c r="UPJ58"/>
      <c r="UPK58"/>
      <c r="UPL58"/>
      <c r="UPM58"/>
      <c r="UPN58"/>
      <c r="UPO58"/>
      <c r="UPP58"/>
      <c r="UPQ58"/>
      <c r="UPR58"/>
      <c r="UPS58"/>
      <c r="UPT58"/>
      <c r="UPU58"/>
      <c r="UPV58"/>
      <c r="UPW58"/>
      <c r="UPX58"/>
      <c r="UPY58"/>
      <c r="UPZ58"/>
      <c r="UQA58"/>
      <c r="UQB58"/>
      <c r="UQC58"/>
      <c r="UQD58"/>
      <c r="UQE58"/>
      <c r="UQF58"/>
      <c r="UQG58"/>
      <c r="UQH58"/>
      <c r="UQI58"/>
      <c r="UQJ58"/>
      <c r="UQK58"/>
      <c r="UQL58"/>
      <c r="UQM58"/>
      <c r="UQN58"/>
      <c r="UQO58"/>
      <c r="UQP58"/>
      <c r="UQQ58"/>
      <c r="UQR58"/>
      <c r="UQS58"/>
      <c r="UQT58"/>
      <c r="UQU58"/>
      <c r="UQV58"/>
      <c r="UQW58"/>
      <c r="UQX58"/>
      <c r="UQY58"/>
      <c r="UQZ58"/>
      <c r="URA58"/>
      <c r="URB58"/>
      <c r="URC58"/>
      <c r="URD58"/>
      <c r="URE58"/>
      <c r="URF58"/>
      <c r="URG58"/>
      <c r="URH58"/>
      <c r="URI58"/>
      <c r="URJ58"/>
      <c r="URK58"/>
      <c r="URL58"/>
      <c r="URM58"/>
      <c r="URN58"/>
      <c r="URO58"/>
      <c r="URP58"/>
      <c r="URQ58"/>
      <c r="URR58"/>
      <c r="URS58"/>
      <c r="URT58"/>
      <c r="URU58"/>
      <c r="URV58"/>
      <c r="URW58"/>
      <c r="URX58"/>
      <c r="URY58"/>
      <c r="URZ58"/>
      <c r="USA58"/>
      <c r="USB58"/>
      <c r="USC58"/>
      <c r="USD58"/>
      <c r="USE58"/>
      <c r="USF58"/>
      <c r="USG58"/>
      <c r="USH58"/>
      <c r="USI58"/>
      <c r="USJ58"/>
      <c r="USK58"/>
      <c r="USL58"/>
      <c r="USM58"/>
      <c r="USN58"/>
      <c r="USO58"/>
      <c r="USP58"/>
      <c r="USQ58"/>
      <c r="USR58"/>
      <c r="USS58"/>
      <c r="UST58"/>
      <c r="USU58"/>
      <c r="USV58"/>
      <c r="USW58"/>
      <c r="USX58"/>
      <c r="USY58"/>
      <c r="USZ58"/>
      <c r="UTA58"/>
      <c r="UTB58"/>
      <c r="UTC58"/>
      <c r="UTD58"/>
      <c r="UTE58"/>
      <c r="UTF58"/>
      <c r="UTG58"/>
      <c r="UTH58"/>
      <c r="UTI58"/>
      <c r="UTJ58"/>
      <c r="UTK58"/>
      <c r="UTL58"/>
      <c r="UTM58"/>
      <c r="UTN58"/>
      <c r="UTO58"/>
      <c r="UTP58"/>
      <c r="UTQ58"/>
      <c r="UTR58"/>
      <c r="UTS58"/>
      <c r="UTT58"/>
      <c r="UTU58"/>
      <c r="UTV58"/>
      <c r="UTW58"/>
      <c r="UTX58"/>
      <c r="UTY58"/>
      <c r="UTZ58"/>
      <c r="UUA58"/>
      <c r="UUB58"/>
      <c r="UUC58"/>
      <c r="UUD58"/>
      <c r="UUE58"/>
      <c r="UUF58"/>
      <c r="UUG58"/>
      <c r="UUH58"/>
      <c r="UUI58"/>
      <c r="UUJ58"/>
      <c r="UUK58"/>
      <c r="UUL58"/>
      <c r="UUM58"/>
      <c r="UUN58"/>
      <c r="UUO58"/>
      <c r="UUP58"/>
      <c r="UUQ58"/>
      <c r="UUR58"/>
      <c r="UUS58"/>
      <c r="UUT58"/>
      <c r="UUU58"/>
      <c r="UUV58"/>
      <c r="UUW58"/>
      <c r="UUX58"/>
      <c r="UUY58"/>
      <c r="UUZ58"/>
      <c r="UVA58"/>
      <c r="UVB58"/>
      <c r="UVC58"/>
      <c r="UVD58"/>
      <c r="UVE58"/>
      <c r="UVF58"/>
      <c r="UVG58"/>
      <c r="UVH58"/>
      <c r="UVI58"/>
      <c r="UVJ58"/>
      <c r="UVK58"/>
      <c r="UVL58"/>
      <c r="UVM58"/>
      <c r="UVN58"/>
      <c r="UVO58"/>
      <c r="UVP58"/>
      <c r="UVQ58"/>
      <c r="UVR58"/>
      <c r="UVS58"/>
      <c r="UVT58"/>
      <c r="UVU58"/>
      <c r="UVV58"/>
      <c r="UVW58"/>
      <c r="UVX58"/>
      <c r="UVY58"/>
      <c r="UVZ58"/>
      <c r="UWA58"/>
      <c r="UWB58"/>
      <c r="UWC58"/>
      <c r="UWD58"/>
      <c r="UWE58"/>
      <c r="UWF58"/>
      <c r="UWG58"/>
      <c r="UWH58"/>
      <c r="UWI58"/>
      <c r="UWJ58"/>
      <c r="UWK58"/>
      <c r="UWL58"/>
      <c r="UWM58"/>
      <c r="UWN58"/>
      <c r="UWO58"/>
      <c r="UWP58"/>
      <c r="UWQ58"/>
      <c r="UWR58"/>
      <c r="UWS58"/>
      <c r="UWT58"/>
      <c r="UWU58"/>
      <c r="UWV58"/>
      <c r="UWW58"/>
      <c r="UWX58"/>
      <c r="UWY58"/>
      <c r="UWZ58"/>
      <c r="UXA58"/>
      <c r="UXB58"/>
      <c r="UXC58"/>
      <c r="UXD58"/>
      <c r="UXE58"/>
      <c r="UXF58"/>
      <c r="UXG58"/>
      <c r="UXH58"/>
      <c r="UXI58"/>
      <c r="UXJ58"/>
      <c r="UXK58"/>
      <c r="UXL58"/>
      <c r="UXM58"/>
      <c r="UXN58"/>
      <c r="UXO58"/>
      <c r="UXP58"/>
      <c r="UXQ58"/>
      <c r="UXR58"/>
      <c r="UXS58"/>
      <c r="UXT58"/>
      <c r="UXU58"/>
      <c r="UXV58"/>
      <c r="UXW58"/>
      <c r="UXX58"/>
      <c r="UXY58"/>
      <c r="UXZ58"/>
      <c r="UYA58"/>
      <c r="UYB58"/>
      <c r="UYC58"/>
      <c r="UYD58"/>
      <c r="UYE58"/>
      <c r="UYF58"/>
      <c r="UYG58"/>
      <c r="UYH58"/>
      <c r="UYI58"/>
      <c r="UYJ58"/>
      <c r="UYK58"/>
      <c r="UYL58"/>
      <c r="UYM58"/>
      <c r="UYN58"/>
      <c r="UYO58"/>
      <c r="UYP58"/>
      <c r="UYQ58"/>
      <c r="UYR58"/>
      <c r="UYS58"/>
      <c r="UYT58"/>
      <c r="UYU58"/>
      <c r="UYV58"/>
      <c r="UYW58"/>
      <c r="UYX58"/>
      <c r="UYY58"/>
      <c r="UYZ58"/>
      <c r="UZA58"/>
      <c r="UZB58"/>
      <c r="UZC58"/>
      <c r="UZD58"/>
      <c r="UZE58"/>
      <c r="UZF58"/>
      <c r="UZG58"/>
      <c r="UZH58"/>
      <c r="UZI58"/>
      <c r="UZJ58"/>
      <c r="UZK58"/>
      <c r="UZL58"/>
      <c r="UZM58"/>
      <c r="UZN58"/>
      <c r="UZO58"/>
      <c r="UZP58"/>
      <c r="UZQ58"/>
      <c r="UZR58"/>
      <c r="UZS58"/>
      <c r="UZT58"/>
      <c r="UZU58"/>
      <c r="UZV58"/>
      <c r="UZW58"/>
      <c r="UZX58"/>
      <c r="UZY58"/>
      <c r="UZZ58"/>
      <c r="VAA58"/>
      <c r="VAB58"/>
      <c r="VAC58"/>
      <c r="VAD58"/>
      <c r="VAE58"/>
      <c r="VAF58"/>
      <c r="VAG58"/>
      <c r="VAH58"/>
      <c r="VAI58"/>
      <c r="VAJ58"/>
      <c r="VAK58"/>
      <c r="VAL58"/>
      <c r="VAM58"/>
      <c r="VAN58"/>
      <c r="VAO58"/>
      <c r="VAP58"/>
      <c r="VAQ58"/>
      <c r="VAR58"/>
      <c r="VAS58"/>
      <c r="VAT58"/>
      <c r="VAU58"/>
      <c r="VAV58"/>
      <c r="VAW58"/>
      <c r="VAX58"/>
      <c r="VAY58"/>
      <c r="VAZ58"/>
      <c r="VBA58"/>
      <c r="VBB58"/>
      <c r="VBC58"/>
      <c r="VBD58"/>
      <c r="VBE58"/>
      <c r="VBF58"/>
      <c r="VBG58"/>
      <c r="VBH58"/>
      <c r="VBI58"/>
      <c r="VBJ58"/>
      <c r="VBK58"/>
      <c r="VBL58"/>
      <c r="VBM58"/>
      <c r="VBN58"/>
      <c r="VBO58"/>
      <c r="VBP58"/>
      <c r="VBQ58"/>
      <c r="VBR58"/>
      <c r="VBS58"/>
      <c r="VBT58"/>
      <c r="VBU58"/>
      <c r="VBV58"/>
      <c r="VBW58"/>
      <c r="VBX58"/>
      <c r="VBY58"/>
      <c r="VBZ58"/>
      <c r="VCA58"/>
      <c r="VCB58"/>
      <c r="VCC58"/>
      <c r="VCD58"/>
      <c r="VCE58"/>
      <c r="VCF58"/>
      <c r="VCG58"/>
      <c r="VCH58"/>
      <c r="VCI58"/>
      <c r="VCJ58"/>
      <c r="VCK58"/>
      <c r="VCL58"/>
      <c r="VCM58"/>
      <c r="VCN58"/>
      <c r="VCO58"/>
      <c r="VCP58"/>
      <c r="VCQ58"/>
      <c r="VCR58"/>
      <c r="VCS58"/>
      <c r="VCT58"/>
      <c r="VCU58"/>
      <c r="VCV58"/>
      <c r="VCW58"/>
      <c r="VCX58"/>
      <c r="VCY58"/>
      <c r="VCZ58"/>
      <c r="VDA58"/>
      <c r="VDB58"/>
      <c r="VDC58"/>
      <c r="VDD58"/>
      <c r="VDE58"/>
      <c r="VDF58"/>
      <c r="VDG58"/>
      <c r="VDH58"/>
      <c r="VDI58"/>
      <c r="VDJ58"/>
      <c r="VDK58"/>
      <c r="VDL58"/>
      <c r="VDM58"/>
      <c r="VDN58"/>
      <c r="VDO58"/>
      <c r="VDP58"/>
      <c r="VDQ58"/>
      <c r="VDR58"/>
      <c r="VDS58"/>
      <c r="VDT58"/>
      <c r="VDU58"/>
      <c r="VDV58"/>
      <c r="VDW58"/>
      <c r="VDX58"/>
      <c r="VDY58"/>
      <c r="VDZ58"/>
      <c r="VEA58"/>
      <c r="VEB58"/>
      <c r="VEC58"/>
      <c r="VED58"/>
      <c r="VEE58"/>
      <c r="VEF58"/>
      <c r="VEG58"/>
      <c r="VEH58"/>
      <c r="VEI58"/>
      <c r="VEJ58"/>
      <c r="VEK58"/>
      <c r="VEL58"/>
      <c r="VEM58"/>
      <c r="VEN58"/>
      <c r="VEO58"/>
      <c r="VEP58"/>
      <c r="VEQ58"/>
      <c r="VER58"/>
      <c r="VES58"/>
      <c r="VET58"/>
      <c r="VEU58"/>
      <c r="VEV58"/>
      <c r="VEW58"/>
      <c r="VEX58"/>
      <c r="VEY58"/>
      <c r="VEZ58"/>
      <c r="VFA58"/>
      <c r="VFB58"/>
      <c r="VFC58"/>
      <c r="VFD58"/>
      <c r="VFE58"/>
      <c r="VFF58"/>
      <c r="VFG58"/>
      <c r="VFH58"/>
      <c r="VFI58"/>
      <c r="VFJ58"/>
      <c r="VFK58"/>
      <c r="VFL58"/>
      <c r="VFM58"/>
      <c r="VFN58"/>
      <c r="VFO58"/>
      <c r="VFP58"/>
      <c r="VFQ58"/>
      <c r="VFR58"/>
      <c r="VFS58"/>
      <c r="VFT58"/>
      <c r="VFU58"/>
      <c r="VFV58"/>
      <c r="VFW58"/>
      <c r="VFX58"/>
      <c r="VFY58"/>
      <c r="VFZ58"/>
      <c r="VGA58"/>
      <c r="VGB58"/>
      <c r="VGC58"/>
      <c r="VGD58"/>
      <c r="VGE58"/>
      <c r="VGF58"/>
      <c r="VGG58"/>
      <c r="VGH58"/>
      <c r="VGI58"/>
      <c r="VGJ58"/>
      <c r="VGK58"/>
      <c r="VGL58"/>
      <c r="VGM58"/>
      <c r="VGN58"/>
      <c r="VGO58"/>
      <c r="VGP58"/>
      <c r="VGQ58"/>
      <c r="VGR58"/>
      <c r="VGS58"/>
      <c r="VGT58"/>
      <c r="VGU58"/>
      <c r="VGV58"/>
      <c r="VGW58"/>
      <c r="VGX58"/>
      <c r="VGY58"/>
      <c r="VGZ58"/>
      <c r="VHA58"/>
      <c r="VHB58"/>
      <c r="VHC58"/>
      <c r="VHD58"/>
      <c r="VHE58"/>
      <c r="VHF58"/>
      <c r="VHG58"/>
      <c r="VHH58"/>
      <c r="VHI58"/>
      <c r="VHJ58"/>
      <c r="VHK58"/>
      <c r="VHL58"/>
      <c r="VHM58"/>
      <c r="VHN58"/>
      <c r="VHO58"/>
      <c r="VHP58"/>
      <c r="VHQ58"/>
      <c r="VHR58"/>
      <c r="VHS58"/>
      <c r="VHT58"/>
      <c r="VHU58"/>
      <c r="VHV58"/>
      <c r="VHW58"/>
      <c r="VHX58"/>
      <c r="VHY58"/>
      <c r="VHZ58"/>
      <c r="VIA58"/>
      <c r="VIB58"/>
      <c r="VIC58"/>
      <c r="VID58"/>
      <c r="VIE58"/>
      <c r="VIF58"/>
      <c r="VIG58"/>
      <c r="VIH58"/>
      <c r="VII58"/>
      <c r="VIJ58"/>
      <c r="VIK58"/>
      <c r="VIL58"/>
      <c r="VIM58"/>
      <c r="VIN58"/>
      <c r="VIO58"/>
      <c r="VIP58"/>
      <c r="VIQ58"/>
      <c r="VIR58"/>
      <c r="VIS58"/>
      <c r="VIT58"/>
      <c r="VIU58"/>
      <c r="VIV58"/>
      <c r="VIW58"/>
      <c r="VIX58"/>
      <c r="VIY58"/>
      <c r="VIZ58"/>
      <c r="VJA58"/>
      <c r="VJB58"/>
      <c r="VJC58"/>
      <c r="VJD58"/>
      <c r="VJE58"/>
      <c r="VJF58"/>
      <c r="VJG58"/>
      <c r="VJH58"/>
      <c r="VJI58"/>
      <c r="VJJ58"/>
      <c r="VJK58"/>
      <c r="VJL58"/>
      <c r="VJM58"/>
      <c r="VJN58"/>
      <c r="VJO58"/>
      <c r="VJP58"/>
      <c r="VJQ58"/>
      <c r="VJR58"/>
      <c r="VJS58"/>
      <c r="VJT58"/>
      <c r="VJU58"/>
      <c r="VJV58"/>
      <c r="VJW58"/>
      <c r="VJX58"/>
      <c r="VJY58"/>
      <c r="VJZ58"/>
      <c r="VKA58"/>
      <c r="VKB58"/>
      <c r="VKC58"/>
      <c r="VKD58"/>
      <c r="VKE58"/>
      <c r="VKF58"/>
      <c r="VKG58"/>
      <c r="VKH58"/>
      <c r="VKI58"/>
      <c r="VKJ58"/>
      <c r="VKK58"/>
      <c r="VKL58"/>
      <c r="VKM58"/>
      <c r="VKN58"/>
      <c r="VKO58"/>
      <c r="VKP58"/>
      <c r="VKQ58"/>
      <c r="VKR58"/>
      <c r="VKS58"/>
      <c r="VKT58"/>
      <c r="VKU58"/>
      <c r="VKV58"/>
      <c r="VKW58"/>
      <c r="VKX58"/>
      <c r="VKY58"/>
      <c r="VKZ58"/>
      <c r="VLA58"/>
      <c r="VLB58"/>
      <c r="VLC58"/>
      <c r="VLD58"/>
      <c r="VLE58"/>
      <c r="VLF58"/>
      <c r="VLG58"/>
      <c r="VLH58"/>
      <c r="VLI58"/>
      <c r="VLJ58"/>
      <c r="VLK58"/>
      <c r="VLL58"/>
      <c r="VLM58"/>
      <c r="VLN58"/>
      <c r="VLO58"/>
      <c r="VLP58"/>
      <c r="VLQ58"/>
      <c r="VLR58"/>
      <c r="VLS58"/>
      <c r="VLT58"/>
      <c r="VLU58"/>
      <c r="VLV58"/>
      <c r="VLW58"/>
      <c r="VLX58"/>
      <c r="VLY58"/>
      <c r="VLZ58"/>
      <c r="VMA58"/>
      <c r="VMB58"/>
      <c r="VMC58"/>
      <c r="VMD58"/>
      <c r="VME58"/>
      <c r="VMF58"/>
      <c r="VMG58"/>
      <c r="VMH58"/>
      <c r="VMI58"/>
      <c r="VMJ58"/>
      <c r="VMK58"/>
      <c r="VML58"/>
      <c r="VMM58"/>
      <c r="VMN58"/>
      <c r="VMO58"/>
      <c r="VMP58"/>
      <c r="VMQ58"/>
      <c r="VMR58"/>
      <c r="VMS58"/>
      <c r="VMT58"/>
      <c r="VMU58"/>
      <c r="VMV58"/>
      <c r="VMW58"/>
      <c r="VMX58"/>
      <c r="VMY58"/>
      <c r="VMZ58"/>
      <c r="VNA58"/>
      <c r="VNB58"/>
      <c r="VNC58"/>
      <c r="VND58"/>
      <c r="VNE58"/>
      <c r="VNF58"/>
      <c r="VNG58"/>
      <c r="VNH58"/>
      <c r="VNI58"/>
      <c r="VNJ58"/>
      <c r="VNK58"/>
      <c r="VNL58"/>
      <c r="VNM58"/>
      <c r="VNN58"/>
      <c r="VNO58"/>
      <c r="VNP58"/>
      <c r="VNQ58"/>
      <c r="VNR58"/>
      <c r="VNS58"/>
      <c r="VNT58"/>
      <c r="VNU58"/>
      <c r="VNV58"/>
      <c r="VNW58"/>
      <c r="VNX58"/>
      <c r="VNY58"/>
      <c r="VNZ58"/>
      <c r="VOA58"/>
      <c r="VOB58"/>
      <c r="VOC58"/>
      <c r="VOD58"/>
      <c r="VOE58"/>
      <c r="VOF58"/>
      <c r="VOG58"/>
      <c r="VOH58"/>
      <c r="VOI58"/>
      <c r="VOJ58"/>
      <c r="VOK58"/>
      <c r="VOL58"/>
      <c r="VOM58"/>
      <c r="VON58"/>
      <c r="VOO58"/>
      <c r="VOP58"/>
      <c r="VOQ58"/>
      <c r="VOR58"/>
      <c r="VOS58"/>
      <c r="VOT58"/>
      <c r="VOU58"/>
      <c r="VOV58"/>
      <c r="VOW58"/>
      <c r="VOX58"/>
      <c r="VOY58"/>
      <c r="VOZ58"/>
      <c r="VPA58"/>
      <c r="VPB58"/>
      <c r="VPC58"/>
      <c r="VPD58"/>
      <c r="VPE58"/>
      <c r="VPF58"/>
      <c r="VPG58"/>
      <c r="VPH58"/>
      <c r="VPI58"/>
      <c r="VPJ58"/>
      <c r="VPK58"/>
      <c r="VPL58"/>
      <c r="VPM58"/>
      <c r="VPN58"/>
      <c r="VPO58"/>
      <c r="VPP58"/>
      <c r="VPQ58"/>
      <c r="VPR58"/>
      <c r="VPS58"/>
      <c r="VPT58"/>
      <c r="VPU58"/>
      <c r="VPV58"/>
      <c r="VPW58"/>
      <c r="VPX58"/>
      <c r="VPY58"/>
      <c r="VPZ58"/>
      <c r="VQA58"/>
      <c r="VQB58"/>
      <c r="VQC58"/>
      <c r="VQD58"/>
      <c r="VQE58"/>
      <c r="VQF58"/>
      <c r="VQG58"/>
      <c r="VQH58"/>
      <c r="VQI58"/>
      <c r="VQJ58"/>
      <c r="VQK58"/>
      <c r="VQL58"/>
      <c r="VQM58"/>
      <c r="VQN58"/>
      <c r="VQO58"/>
      <c r="VQP58"/>
      <c r="VQQ58"/>
      <c r="VQR58"/>
      <c r="VQS58"/>
      <c r="VQT58"/>
      <c r="VQU58"/>
      <c r="VQV58"/>
      <c r="VQW58"/>
      <c r="VQX58"/>
      <c r="VQY58"/>
      <c r="VQZ58"/>
      <c r="VRA58"/>
      <c r="VRB58"/>
      <c r="VRC58"/>
      <c r="VRD58"/>
      <c r="VRE58"/>
      <c r="VRF58"/>
      <c r="VRG58"/>
      <c r="VRH58"/>
      <c r="VRI58"/>
      <c r="VRJ58"/>
      <c r="VRK58"/>
      <c r="VRL58"/>
      <c r="VRM58"/>
      <c r="VRN58"/>
      <c r="VRO58"/>
      <c r="VRP58"/>
      <c r="VRQ58"/>
      <c r="VRR58"/>
      <c r="VRS58"/>
      <c r="VRT58"/>
      <c r="VRU58"/>
      <c r="VRV58"/>
      <c r="VRW58"/>
      <c r="VRX58"/>
      <c r="VRY58"/>
      <c r="VRZ58"/>
      <c r="VSA58"/>
      <c r="VSB58"/>
      <c r="VSC58"/>
      <c r="VSD58"/>
      <c r="VSE58"/>
      <c r="VSF58"/>
      <c r="VSG58"/>
      <c r="VSH58"/>
      <c r="VSI58"/>
      <c r="VSJ58"/>
      <c r="VSK58"/>
      <c r="VSL58"/>
      <c r="VSM58"/>
      <c r="VSN58"/>
      <c r="VSO58"/>
      <c r="VSP58"/>
      <c r="VSQ58"/>
      <c r="VSR58"/>
      <c r="VSS58"/>
      <c r="VST58"/>
      <c r="VSU58"/>
      <c r="VSV58"/>
      <c r="VSW58"/>
      <c r="VSX58"/>
      <c r="VSY58"/>
      <c r="VSZ58"/>
      <c r="VTA58"/>
      <c r="VTB58"/>
      <c r="VTC58"/>
      <c r="VTD58"/>
      <c r="VTE58"/>
      <c r="VTF58"/>
      <c r="VTG58"/>
      <c r="VTH58"/>
      <c r="VTI58"/>
      <c r="VTJ58"/>
      <c r="VTK58"/>
      <c r="VTL58"/>
      <c r="VTM58"/>
      <c r="VTN58"/>
      <c r="VTO58"/>
      <c r="VTP58"/>
      <c r="VTQ58"/>
      <c r="VTR58"/>
      <c r="VTS58"/>
      <c r="VTT58"/>
      <c r="VTU58"/>
      <c r="VTV58"/>
      <c r="VTW58"/>
      <c r="VTX58"/>
      <c r="VTY58"/>
      <c r="VTZ58"/>
      <c r="VUA58"/>
      <c r="VUB58"/>
      <c r="VUC58"/>
      <c r="VUD58"/>
      <c r="VUE58"/>
      <c r="VUF58"/>
      <c r="VUG58"/>
      <c r="VUH58"/>
      <c r="VUI58"/>
      <c r="VUJ58"/>
      <c r="VUK58"/>
      <c r="VUL58"/>
      <c r="VUM58"/>
      <c r="VUN58"/>
      <c r="VUO58"/>
      <c r="VUP58"/>
      <c r="VUQ58"/>
      <c r="VUR58"/>
      <c r="VUS58"/>
      <c r="VUT58"/>
      <c r="VUU58"/>
      <c r="VUV58"/>
      <c r="VUW58"/>
      <c r="VUX58"/>
      <c r="VUY58"/>
      <c r="VUZ58"/>
      <c r="VVA58"/>
      <c r="VVB58"/>
      <c r="VVC58"/>
      <c r="VVD58"/>
      <c r="VVE58"/>
      <c r="VVF58"/>
      <c r="VVG58"/>
      <c r="VVH58"/>
      <c r="VVI58"/>
      <c r="VVJ58"/>
      <c r="VVK58"/>
      <c r="VVL58"/>
      <c r="VVM58"/>
      <c r="VVN58"/>
      <c r="VVO58"/>
      <c r="VVP58"/>
      <c r="VVQ58"/>
      <c r="VVR58"/>
      <c r="VVS58"/>
      <c r="VVT58"/>
      <c r="VVU58"/>
      <c r="VVV58"/>
      <c r="VVW58"/>
      <c r="VVX58"/>
      <c r="VVY58"/>
      <c r="VVZ58"/>
      <c r="VWA58"/>
      <c r="VWB58"/>
      <c r="VWC58"/>
      <c r="VWD58"/>
      <c r="VWE58"/>
      <c r="VWF58"/>
      <c r="VWG58"/>
      <c r="VWH58"/>
      <c r="VWI58"/>
      <c r="VWJ58"/>
      <c r="VWK58"/>
      <c r="VWL58"/>
      <c r="VWM58"/>
      <c r="VWN58"/>
      <c r="VWO58"/>
      <c r="VWP58"/>
      <c r="VWQ58"/>
      <c r="VWR58"/>
      <c r="VWS58"/>
      <c r="VWT58"/>
      <c r="VWU58"/>
      <c r="VWV58"/>
      <c r="VWW58"/>
      <c r="VWX58"/>
      <c r="VWY58"/>
      <c r="VWZ58"/>
      <c r="VXA58"/>
      <c r="VXB58"/>
      <c r="VXC58"/>
      <c r="VXD58"/>
      <c r="VXE58"/>
      <c r="VXF58"/>
      <c r="VXG58"/>
      <c r="VXH58"/>
      <c r="VXI58"/>
      <c r="VXJ58"/>
      <c r="VXK58"/>
      <c r="VXL58"/>
      <c r="VXM58"/>
      <c r="VXN58"/>
      <c r="VXO58"/>
      <c r="VXP58"/>
      <c r="VXQ58"/>
      <c r="VXR58"/>
      <c r="VXS58"/>
      <c r="VXT58"/>
      <c r="VXU58"/>
      <c r="VXV58"/>
      <c r="VXW58"/>
      <c r="VXX58"/>
      <c r="VXY58"/>
      <c r="VXZ58"/>
      <c r="VYA58"/>
      <c r="VYB58"/>
      <c r="VYC58"/>
      <c r="VYD58"/>
      <c r="VYE58"/>
      <c r="VYF58"/>
      <c r="VYG58"/>
      <c r="VYH58"/>
      <c r="VYI58"/>
      <c r="VYJ58"/>
      <c r="VYK58"/>
      <c r="VYL58"/>
      <c r="VYM58"/>
      <c r="VYN58"/>
      <c r="VYO58"/>
      <c r="VYP58"/>
      <c r="VYQ58"/>
      <c r="VYR58"/>
      <c r="VYS58"/>
      <c r="VYT58"/>
      <c r="VYU58"/>
      <c r="VYV58"/>
      <c r="VYW58"/>
      <c r="VYX58"/>
      <c r="VYY58"/>
      <c r="VYZ58"/>
      <c r="VZA58"/>
      <c r="VZB58"/>
      <c r="VZC58"/>
      <c r="VZD58"/>
      <c r="VZE58"/>
      <c r="VZF58"/>
      <c r="VZG58"/>
      <c r="VZH58"/>
      <c r="VZI58"/>
      <c r="VZJ58"/>
      <c r="VZK58"/>
      <c r="VZL58"/>
      <c r="VZM58"/>
      <c r="VZN58"/>
      <c r="VZO58"/>
      <c r="VZP58"/>
      <c r="VZQ58"/>
      <c r="VZR58"/>
      <c r="VZS58"/>
      <c r="VZT58"/>
      <c r="VZU58"/>
      <c r="VZV58"/>
      <c r="VZW58"/>
      <c r="VZX58"/>
      <c r="VZY58"/>
      <c r="VZZ58"/>
      <c r="WAA58"/>
      <c r="WAB58"/>
      <c r="WAC58"/>
      <c r="WAD58"/>
      <c r="WAE58"/>
      <c r="WAF58"/>
      <c r="WAG58"/>
      <c r="WAH58"/>
      <c r="WAI58"/>
      <c r="WAJ58"/>
      <c r="WAK58"/>
      <c r="WAL58"/>
      <c r="WAM58"/>
      <c r="WAN58"/>
      <c r="WAO58"/>
      <c r="WAP58"/>
      <c r="WAQ58"/>
      <c r="WAR58"/>
      <c r="WAS58"/>
      <c r="WAT58"/>
      <c r="WAU58"/>
      <c r="WAV58"/>
      <c r="WAW58"/>
      <c r="WAX58"/>
      <c r="WAY58"/>
      <c r="WAZ58"/>
      <c r="WBA58"/>
      <c r="WBB58"/>
      <c r="WBC58"/>
      <c r="WBD58"/>
      <c r="WBE58"/>
      <c r="WBF58"/>
      <c r="WBG58"/>
      <c r="WBH58"/>
      <c r="WBI58"/>
      <c r="WBJ58"/>
      <c r="WBK58"/>
      <c r="WBL58"/>
      <c r="WBM58"/>
      <c r="WBN58"/>
      <c r="WBO58"/>
      <c r="WBP58"/>
      <c r="WBQ58"/>
      <c r="WBR58"/>
      <c r="WBS58"/>
      <c r="WBT58"/>
      <c r="WBU58"/>
      <c r="WBV58"/>
      <c r="WBW58"/>
      <c r="WBX58"/>
      <c r="WBY58"/>
      <c r="WBZ58"/>
      <c r="WCA58"/>
      <c r="WCB58"/>
      <c r="WCC58"/>
      <c r="WCD58"/>
      <c r="WCE58"/>
      <c r="WCF58"/>
      <c r="WCG58"/>
      <c r="WCH58"/>
      <c r="WCI58"/>
      <c r="WCJ58"/>
      <c r="WCK58"/>
      <c r="WCL58"/>
      <c r="WCM58"/>
      <c r="WCN58"/>
      <c r="WCO58"/>
      <c r="WCP58"/>
      <c r="WCQ58"/>
      <c r="WCR58"/>
      <c r="WCS58"/>
      <c r="WCT58"/>
      <c r="WCU58"/>
      <c r="WCV58"/>
      <c r="WCW58"/>
      <c r="WCX58"/>
      <c r="WCY58"/>
      <c r="WCZ58"/>
      <c r="WDA58"/>
      <c r="WDB58"/>
      <c r="WDC58"/>
      <c r="WDD58"/>
      <c r="WDE58"/>
      <c r="WDF58"/>
      <c r="WDG58"/>
      <c r="WDH58"/>
      <c r="WDI58"/>
      <c r="WDJ58"/>
      <c r="WDK58"/>
      <c r="WDL58"/>
      <c r="WDM58"/>
      <c r="WDN58"/>
      <c r="WDO58"/>
      <c r="WDP58"/>
      <c r="WDQ58"/>
      <c r="WDR58"/>
      <c r="WDS58"/>
      <c r="WDT58"/>
      <c r="WDU58"/>
      <c r="WDV58"/>
      <c r="WDW58"/>
      <c r="WDX58"/>
      <c r="WDY58"/>
      <c r="WDZ58"/>
      <c r="WEA58"/>
      <c r="WEB58"/>
      <c r="WEC58"/>
      <c r="WED58"/>
      <c r="WEE58"/>
      <c r="WEF58"/>
      <c r="WEG58"/>
      <c r="WEH58"/>
      <c r="WEI58"/>
      <c r="WEJ58"/>
      <c r="WEK58"/>
      <c r="WEL58"/>
      <c r="WEM58"/>
      <c r="WEN58"/>
      <c r="WEO58"/>
      <c r="WEP58"/>
      <c r="WEQ58"/>
      <c r="WER58"/>
      <c r="WES58"/>
      <c r="WET58"/>
      <c r="WEU58"/>
      <c r="WEV58"/>
      <c r="WEW58"/>
      <c r="WEX58"/>
      <c r="WEY58"/>
      <c r="WEZ58"/>
      <c r="WFA58"/>
      <c r="WFB58"/>
      <c r="WFC58"/>
      <c r="WFD58"/>
      <c r="WFE58"/>
      <c r="WFF58"/>
      <c r="WFG58"/>
      <c r="WFH58"/>
      <c r="WFI58"/>
      <c r="WFJ58"/>
      <c r="WFK58"/>
      <c r="WFL58"/>
      <c r="WFM58"/>
      <c r="WFN58"/>
      <c r="WFO58"/>
      <c r="WFP58"/>
      <c r="WFQ58"/>
      <c r="WFR58"/>
      <c r="WFS58"/>
      <c r="WFT58"/>
      <c r="WFU58"/>
      <c r="WFV58"/>
      <c r="WFW58"/>
      <c r="WFX58"/>
      <c r="WFY58"/>
      <c r="WFZ58"/>
      <c r="WGA58"/>
      <c r="WGB58"/>
      <c r="WGC58"/>
      <c r="WGD58"/>
      <c r="WGE58"/>
      <c r="WGF58"/>
      <c r="WGG58"/>
      <c r="WGH58"/>
      <c r="WGI58"/>
      <c r="WGJ58"/>
      <c r="WGK58"/>
      <c r="WGL58"/>
      <c r="WGM58"/>
      <c r="WGN58"/>
      <c r="WGO58"/>
      <c r="WGP58"/>
      <c r="WGQ58"/>
      <c r="WGR58"/>
      <c r="WGS58"/>
      <c r="WGT58"/>
      <c r="WGU58"/>
      <c r="WGV58"/>
      <c r="WGW58"/>
      <c r="WGX58"/>
      <c r="WGY58"/>
      <c r="WGZ58"/>
      <c r="WHA58"/>
      <c r="WHB58"/>
      <c r="WHC58"/>
      <c r="WHD58"/>
      <c r="WHE58"/>
      <c r="WHF58"/>
      <c r="WHG58"/>
      <c r="WHH58"/>
      <c r="WHI58"/>
      <c r="WHJ58"/>
      <c r="WHK58"/>
      <c r="WHL58"/>
      <c r="WHM58"/>
      <c r="WHN58"/>
      <c r="WHO58"/>
      <c r="WHP58"/>
      <c r="WHQ58"/>
      <c r="WHR58"/>
      <c r="WHS58"/>
      <c r="WHT58"/>
      <c r="WHU58"/>
      <c r="WHV58"/>
      <c r="WHW58"/>
      <c r="WHX58"/>
      <c r="WHY58"/>
      <c r="WHZ58"/>
      <c r="WIA58"/>
      <c r="WIB58"/>
      <c r="WIC58"/>
      <c r="WID58"/>
      <c r="WIE58"/>
      <c r="WIF58"/>
      <c r="WIG58"/>
      <c r="WIH58"/>
      <c r="WII58"/>
      <c r="WIJ58"/>
      <c r="WIK58"/>
      <c r="WIL58"/>
      <c r="WIM58"/>
      <c r="WIN58"/>
      <c r="WIO58"/>
      <c r="WIP58"/>
      <c r="WIQ58"/>
      <c r="WIR58"/>
      <c r="WIS58"/>
      <c r="WIT58"/>
      <c r="WIU58"/>
      <c r="WIV58"/>
      <c r="WIW58"/>
      <c r="WIX58"/>
      <c r="WIY58"/>
      <c r="WIZ58"/>
      <c r="WJA58"/>
      <c r="WJB58"/>
      <c r="WJC58"/>
      <c r="WJD58"/>
      <c r="WJE58"/>
      <c r="WJF58"/>
      <c r="WJG58"/>
      <c r="WJH58"/>
      <c r="WJI58"/>
      <c r="WJJ58"/>
      <c r="WJK58"/>
      <c r="WJL58"/>
      <c r="WJM58"/>
      <c r="WJN58"/>
      <c r="WJO58"/>
      <c r="WJP58"/>
      <c r="WJQ58"/>
      <c r="WJR58"/>
      <c r="WJS58"/>
      <c r="WJT58"/>
      <c r="WJU58"/>
      <c r="WJV58"/>
      <c r="WJW58"/>
      <c r="WJX58"/>
      <c r="WJY58"/>
      <c r="WJZ58"/>
      <c r="WKA58"/>
      <c r="WKB58"/>
      <c r="WKC58"/>
      <c r="WKD58"/>
      <c r="WKE58"/>
      <c r="WKF58"/>
      <c r="WKG58"/>
      <c r="WKH58"/>
      <c r="WKI58"/>
      <c r="WKJ58"/>
      <c r="WKK58"/>
      <c r="WKL58"/>
      <c r="WKM58"/>
      <c r="WKN58"/>
      <c r="WKO58"/>
      <c r="WKP58"/>
      <c r="WKQ58"/>
      <c r="WKR58"/>
      <c r="WKS58"/>
      <c r="WKT58"/>
      <c r="WKU58"/>
      <c r="WKV58"/>
      <c r="WKW58"/>
      <c r="WKX58"/>
      <c r="WKY58"/>
      <c r="WKZ58"/>
      <c r="WLA58"/>
      <c r="WLB58"/>
      <c r="WLC58"/>
      <c r="WLD58"/>
      <c r="WLE58"/>
      <c r="WLF58"/>
      <c r="WLG58"/>
      <c r="WLH58"/>
      <c r="WLI58"/>
      <c r="WLJ58"/>
      <c r="WLK58"/>
      <c r="WLL58"/>
      <c r="WLM58"/>
      <c r="WLN58"/>
      <c r="WLO58"/>
      <c r="WLP58"/>
      <c r="WLQ58"/>
      <c r="WLR58"/>
      <c r="WLS58"/>
      <c r="WLT58"/>
      <c r="WLU58"/>
      <c r="WLV58"/>
      <c r="WLW58"/>
      <c r="WLX58"/>
      <c r="WLY58"/>
      <c r="WLZ58"/>
      <c r="WMA58"/>
      <c r="WMB58"/>
      <c r="WMC58"/>
      <c r="WMD58"/>
      <c r="WME58"/>
      <c r="WMF58"/>
      <c r="WMG58"/>
      <c r="WMH58"/>
      <c r="WMI58"/>
      <c r="WMJ58"/>
      <c r="WMK58"/>
      <c r="WML58"/>
      <c r="WMM58"/>
      <c r="WMN58"/>
      <c r="WMO58"/>
      <c r="WMP58"/>
      <c r="WMQ58"/>
      <c r="WMR58"/>
      <c r="WMS58"/>
      <c r="WMT58"/>
      <c r="WMU58"/>
      <c r="WMV58"/>
      <c r="WMW58"/>
      <c r="WMX58"/>
      <c r="WMY58"/>
      <c r="WMZ58"/>
      <c r="WNA58"/>
      <c r="WNB58"/>
      <c r="WNC58"/>
      <c r="WND58"/>
      <c r="WNE58"/>
      <c r="WNF58"/>
      <c r="WNG58"/>
      <c r="WNH58"/>
      <c r="WNI58"/>
      <c r="WNJ58"/>
      <c r="WNK58"/>
      <c r="WNL58"/>
      <c r="WNM58"/>
      <c r="WNN58"/>
      <c r="WNO58"/>
      <c r="WNP58"/>
      <c r="WNQ58"/>
      <c r="WNR58"/>
      <c r="WNS58"/>
      <c r="WNT58"/>
      <c r="WNU58"/>
      <c r="WNV58"/>
      <c r="WNW58"/>
      <c r="WNX58"/>
      <c r="WNY58"/>
      <c r="WNZ58"/>
      <c r="WOA58"/>
      <c r="WOB58"/>
      <c r="WOC58"/>
      <c r="WOD58"/>
      <c r="WOE58"/>
      <c r="WOF58"/>
      <c r="WOG58"/>
      <c r="WOH58"/>
      <c r="WOI58"/>
      <c r="WOJ58"/>
      <c r="WOK58"/>
      <c r="WOL58"/>
      <c r="WOM58"/>
      <c r="WON58"/>
      <c r="WOO58"/>
      <c r="WOP58"/>
      <c r="WOQ58"/>
      <c r="WOR58"/>
      <c r="WOS58"/>
      <c r="WOT58"/>
      <c r="WOU58"/>
      <c r="WOV58"/>
      <c r="WOW58"/>
      <c r="WOX58"/>
      <c r="WOY58"/>
      <c r="WOZ58"/>
      <c r="WPA58"/>
      <c r="WPB58"/>
      <c r="WPC58"/>
      <c r="WPD58"/>
      <c r="WPE58"/>
      <c r="WPF58"/>
      <c r="WPG58"/>
      <c r="WPH58"/>
      <c r="WPI58"/>
      <c r="WPJ58"/>
      <c r="WPK58"/>
      <c r="WPL58"/>
      <c r="WPM58"/>
      <c r="WPN58"/>
      <c r="WPO58"/>
      <c r="WPP58"/>
      <c r="WPQ58"/>
      <c r="WPR58"/>
      <c r="WPS58"/>
      <c r="WPT58"/>
      <c r="WPU58"/>
      <c r="WPV58"/>
      <c r="WPW58"/>
      <c r="WPX58"/>
      <c r="WPY58"/>
      <c r="WPZ58"/>
      <c r="WQA58"/>
      <c r="WQB58"/>
      <c r="WQC58"/>
      <c r="WQD58"/>
      <c r="WQE58"/>
      <c r="WQF58"/>
      <c r="WQG58"/>
      <c r="WQH58"/>
      <c r="WQI58"/>
      <c r="WQJ58"/>
      <c r="WQK58"/>
      <c r="WQL58"/>
      <c r="WQM58"/>
      <c r="WQN58"/>
      <c r="WQO58"/>
      <c r="WQP58"/>
      <c r="WQQ58"/>
      <c r="WQR58"/>
      <c r="WQS58"/>
      <c r="WQT58"/>
      <c r="WQU58"/>
      <c r="WQV58"/>
      <c r="WQW58"/>
      <c r="WQX58"/>
      <c r="WQY58"/>
      <c r="WQZ58"/>
      <c r="WRA58"/>
      <c r="WRB58"/>
      <c r="WRC58"/>
      <c r="WRD58"/>
      <c r="WRE58"/>
      <c r="WRF58"/>
      <c r="WRG58"/>
      <c r="WRH58"/>
      <c r="WRI58"/>
      <c r="WRJ58"/>
      <c r="WRK58"/>
      <c r="WRL58"/>
      <c r="WRM58"/>
      <c r="WRN58"/>
      <c r="WRO58"/>
      <c r="WRP58"/>
      <c r="WRQ58"/>
      <c r="WRR58"/>
      <c r="WRS58"/>
      <c r="WRT58"/>
      <c r="WRU58"/>
      <c r="WRV58"/>
      <c r="WRW58"/>
      <c r="WRX58"/>
      <c r="WRY58"/>
      <c r="WRZ58"/>
      <c r="WSA58"/>
      <c r="WSB58"/>
      <c r="WSC58"/>
      <c r="WSD58"/>
      <c r="WSE58"/>
      <c r="WSF58"/>
      <c r="WSG58"/>
      <c r="WSH58"/>
      <c r="WSI58"/>
      <c r="WSJ58"/>
      <c r="WSK58"/>
      <c r="WSL58"/>
      <c r="WSM58"/>
      <c r="WSN58"/>
      <c r="WSO58"/>
      <c r="WSP58"/>
      <c r="WSQ58"/>
      <c r="WSR58"/>
      <c r="WSS58"/>
      <c r="WST58"/>
      <c r="WSU58"/>
      <c r="WSV58"/>
      <c r="WSW58"/>
      <c r="WSX58"/>
      <c r="WSY58"/>
      <c r="WSZ58"/>
      <c r="WTA58"/>
      <c r="WTB58"/>
      <c r="WTC58"/>
      <c r="WTD58"/>
      <c r="WTE58"/>
      <c r="WTF58"/>
      <c r="WTG58"/>
      <c r="WTH58"/>
      <c r="WTI58"/>
      <c r="WTJ58"/>
      <c r="WTK58"/>
      <c r="WTL58"/>
      <c r="WTM58"/>
      <c r="WTN58"/>
      <c r="WTO58"/>
      <c r="WTP58"/>
      <c r="WTQ58"/>
      <c r="WTR58"/>
      <c r="WTS58"/>
      <c r="WTT58"/>
      <c r="WTU58"/>
      <c r="WTV58"/>
      <c r="WTW58"/>
      <c r="WTX58"/>
      <c r="WTY58"/>
      <c r="WTZ58"/>
      <c r="WUA58"/>
      <c r="WUB58"/>
      <c r="WUC58"/>
      <c r="WUD58"/>
      <c r="WUE58"/>
      <c r="WUF58"/>
      <c r="WUG58"/>
      <c r="WUH58"/>
      <c r="WUI58"/>
      <c r="WUJ58"/>
      <c r="WUK58"/>
      <c r="WUL58"/>
      <c r="WUM58"/>
      <c r="WUN58"/>
      <c r="WUO58"/>
      <c r="WUP58"/>
      <c r="WUQ58"/>
      <c r="WUR58"/>
      <c r="WUS58"/>
      <c r="WUT58"/>
      <c r="WUU58"/>
      <c r="WUV58"/>
      <c r="WUW58"/>
      <c r="WUX58"/>
      <c r="WUY58"/>
      <c r="WUZ58"/>
      <c r="WVA58"/>
      <c r="WVB58"/>
      <c r="WVC58"/>
      <c r="WVD58"/>
      <c r="WVE58"/>
      <c r="WVF58"/>
      <c r="WVG58"/>
      <c r="WVH58"/>
      <c r="WVI58"/>
      <c r="WVJ58"/>
      <c r="WVK58"/>
      <c r="WVL58"/>
      <c r="WVM58"/>
      <c r="WVN58"/>
      <c r="WVO58"/>
      <c r="WVP58"/>
      <c r="WVQ58"/>
      <c r="WVR58"/>
      <c r="WVS58"/>
      <c r="WVT58"/>
      <c r="WVU58"/>
      <c r="WVV58"/>
      <c r="WVW58"/>
      <c r="WVX58"/>
      <c r="WVY58"/>
      <c r="WVZ58"/>
      <c r="WWA58"/>
      <c r="WWB58"/>
      <c r="WWC58"/>
      <c r="WWD58"/>
      <c r="WWE58"/>
      <c r="WWF58"/>
      <c r="WWG58"/>
      <c r="WWH58"/>
      <c r="WWI58"/>
      <c r="WWJ58"/>
      <c r="WWK58"/>
      <c r="WWL58"/>
      <c r="WWM58"/>
      <c r="WWN58"/>
      <c r="WWO58"/>
      <c r="WWP58"/>
      <c r="WWQ58"/>
      <c r="WWR58"/>
      <c r="WWS58"/>
      <c r="WWT58"/>
      <c r="WWU58"/>
      <c r="WWV58"/>
      <c r="WWW58"/>
      <c r="WWX58"/>
      <c r="WWY58"/>
      <c r="WWZ58"/>
      <c r="WXA58"/>
      <c r="WXB58"/>
      <c r="WXC58"/>
      <c r="WXD58"/>
      <c r="WXE58"/>
      <c r="WXF58"/>
      <c r="WXG58"/>
      <c r="WXH58"/>
      <c r="WXI58"/>
      <c r="WXJ58"/>
      <c r="WXK58"/>
      <c r="WXL58"/>
      <c r="WXM58"/>
      <c r="WXN58"/>
      <c r="WXO58"/>
      <c r="WXP58"/>
      <c r="WXQ58"/>
      <c r="WXR58"/>
      <c r="WXS58"/>
      <c r="WXT58"/>
      <c r="WXU58"/>
      <c r="WXV58"/>
      <c r="WXW58"/>
      <c r="WXX58"/>
      <c r="WXY58"/>
      <c r="WXZ58"/>
      <c r="WYA58"/>
      <c r="WYB58"/>
      <c r="WYC58"/>
      <c r="WYD58"/>
      <c r="WYE58"/>
      <c r="WYF58"/>
      <c r="WYG58"/>
      <c r="WYH58"/>
      <c r="WYI58"/>
      <c r="WYJ58"/>
      <c r="WYK58"/>
      <c r="WYL58"/>
      <c r="WYM58"/>
      <c r="WYN58"/>
      <c r="WYO58"/>
      <c r="WYP58"/>
      <c r="WYQ58"/>
      <c r="WYR58"/>
      <c r="WYS58"/>
      <c r="WYT58"/>
      <c r="WYU58"/>
      <c r="WYV58"/>
      <c r="WYW58"/>
      <c r="WYX58"/>
      <c r="WYY58"/>
      <c r="WYZ58"/>
      <c r="WZA58"/>
      <c r="WZB58"/>
      <c r="WZC58"/>
      <c r="WZD58"/>
      <c r="WZE58"/>
      <c r="WZF58"/>
      <c r="WZG58"/>
      <c r="WZH58"/>
      <c r="WZI58"/>
      <c r="WZJ58"/>
      <c r="WZK58"/>
      <c r="WZL58"/>
      <c r="WZM58"/>
      <c r="WZN58"/>
      <c r="WZO58"/>
      <c r="WZP58"/>
      <c r="WZQ58"/>
      <c r="WZR58"/>
      <c r="WZS58"/>
      <c r="WZT58"/>
      <c r="WZU58"/>
      <c r="WZV58"/>
      <c r="WZW58"/>
      <c r="WZX58"/>
      <c r="WZY58"/>
      <c r="WZZ58"/>
      <c r="XAA58"/>
      <c r="XAB58"/>
      <c r="XAC58"/>
      <c r="XAD58"/>
      <c r="XAE58"/>
      <c r="XAF58"/>
      <c r="XAG58"/>
      <c r="XAH58"/>
      <c r="XAI58"/>
      <c r="XAJ58"/>
      <c r="XAK58"/>
      <c r="XAL58"/>
      <c r="XAM58"/>
      <c r="XAN58"/>
      <c r="XAO58"/>
      <c r="XAP58"/>
      <c r="XAQ58"/>
      <c r="XAR58"/>
      <c r="XAS58"/>
      <c r="XAT58"/>
      <c r="XAU58"/>
      <c r="XAV58"/>
      <c r="XAW58"/>
      <c r="XAX58"/>
      <c r="XAY58"/>
      <c r="XAZ58"/>
      <c r="XBA58"/>
      <c r="XBB58"/>
      <c r="XBC58"/>
      <c r="XBD58"/>
      <c r="XBE58"/>
      <c r="XBF58"/>
      <c r="XBG58"/>
      <c r="XBH58"/>
      <c r="XBI58"/>
      <c r="XBJ58"/>
      <c r="XBK58"/>
      <c r="XBL58"/>
      <c r="XBM58"/>
      <c r="XBN58"/>
      <c r="XBO58"/>
      <c r="XBP58"/>
      <c r="XBQ58"/>
      <c r="XBR58"/>
      <c r="XBS58"/>
      <c r="XBT58"/>
      <c r="XBU58"/>
      <c r="XBV58"/>
      <c r="XBW58"/>
      <c r="XBX58"/>
      <c r="XBY58"/>
      <c r="XBZ58"/>
      <c r="XCA58"/>
      <c r="XCB58"/>
      <c r="XCC58"/>
      <c r="XCD58"/>
      <c r="XCE58"/>
      <c r="XCF58"/>
      <c r="XCG58"/>
      <c r="XCH58"/>
      <c r="XCI58"/>
      <c r="XCJ58"/>
      <c r="XCK58"/>
      <c r="XCL58"/>
      <c r="XCM58"/>
      <c r="XCN58"/>
      <c r="XCO58"/>
      <c r="XCP58"/>
      <c r="XCQ58"/>
      <c r="XCR58"/>
      <c r="XCS58"/>
      <c r="XCT58"/>
      <c r="XCU58"/>
      <c r="XCV58"/>
      <c r="XCW58"/>
      <c r="XCX58"/>
      <c r="XCY58"/>
      <c r="XCZ58"/>
      <c r="XDA58"/>
      <c r="XDB58"/>
      <c r="XDC58"/>
      <c r="XDD58"/>
      <c r="XDE58"/>
      <c r="XDF58"/>
      <c r="XDG58"/>
      <c r="XDH58"/>
      <c r="XDI58"/>
      <c r="XDJ58"/>
      <c r="XDK58"/>
      <c r="XDL58"/>
      <c r="XDM58"/>
      <c r="XDN58"/>
      <c r="XDO58"/>
      <c r="XDP58"/>
      <c r="XDQ58"/>
      <c r="XDR58"/>
      <c r="XDS58"/>
      <c r="XDT58"/>
      <c r="XDU58"/>
      <c r="XDV58"/>
      <c r="XDW58"/>
      <c r="XDX58"/>
      <c r="XDY58"/>
      <c r="XDZ58"/>
      <c r="XEA58"/>
      <c r="XEB58"/>
      <c r="XEC58"/>
      <c r="XED58"/>
      <c r="XEE58"/>
      <c r="XEF58"/>
      <c r="XEG58"/>
      <c r="XEH58"/>
      <c r="XEI58"/>
      <c r="XEJ58"/>
      <c r="XEK58"/>
      <c r="XEL58"/>
      <c r="XEM58"/>
      <c r="XEN58"/>
      <c r="XEO58"/>
      <c r="XEP58"/>
      <c r="XEQ58"/>
      <c r="XER58"/>
      <c r="XES58"/>
      <c r="XET58"/>
      <c r="XEU58"/>
      <c r="XEV58"/>
      <c r="XEW58"/>
      <c r="XEX58"/>
      <c r="XEY58"/>
      <c r="XEZ58"/>
      <c r="XFA58"/>
      <c r="XFB58"/>
      <c r="XFC58"/>
      <c r="XFD58"/>
    </row>
    <row r="59" spans="1:1638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c r="AMK59"/>
      <c r="AML59"/>
      <c r="AMM59"/>
      <c r="AMN59"/>
      <c r="AMO59"/>
      <c r="AMP59"/>
      <c r="AMQ59"/>
      <c r="AMR59"/>
      <c r="AMS59"/>
      <c r="AMT59"/>
      <c r="AMU59"/>
      <c r="AMV59"/>
      <c r="AMW59"/>
      <c r="AMX59"/>
      <c r="AMY59"/>
      <c r="AMZ59"/>
      <c r="ANA59"/>
      <c r="ANB59"/>
      <c r="ANC59"/>
      <c r="AND59"/>
      <c r="ANE59"/>
      <c r="ANF59"/>
      <c r="ANG59"/>
      <c r="ANH59"/>
      <c r="ANI59"/>
      <c r="ANJ59"/>
      <c r="ANK59"/>
      <c r="ANL59"/>
      <c r="ANM59"/>
      <c r="ANN59"/>
      <c r="ANO59"/>
      <c r="ANP59"/>
      <c r="ANQ59"/>
      <c r="ANR59"/>
      <c r="ANS59"/>
      <c r="ANT59"/>
      <c r="ANU59"/>
      <c r="ANV59"/>
      <c r="ANW59"/>
      <c r="ANX59"/>
      <c r="ANY59"/>
      <c r="ANZ59"/>
      <c r="AOA59"/>
      <c r="AOB59"/>
      <c r="AOC59"/>
      <c r="AOD59"/>
      <c r="AOE59"/>
      <c r="AOF59"/>
      <c r="AOG59"/>
      <c r="AOH59"/>
      <c r="AOI59"/>
      <c r="AOJ59"/>
      <c r="AOK59"/>
      <c r="AOL59"/>
      <c r="AOM59"/>
      <c r="AON59"/>
      <c r="AOO59"/>
      <c r="AOP59"/>
      <c r="AOQ59"/>
      <c r="AOR59"/>
      <c r="AOS59"/>
      <c r="AOT59"/>
      <c r="AOU59"/>
      <c r="AOV59"/>
      <c r="AOW59"/>
      <c r="AOX59"/>
      <c r="AOY59"/>
      <c r="AOZ59"/>
      <c r="APA59"/>
      <c r="APB59"/>
      <c r="APC59"/>
      <c r="APD59"/>
      <c r="APE59"/>
      <c r="APF59"/>
      <c r="APG59"/>
      <c r="APH59"/>
      <c r="API59"/>
      <c r="APJ59"/>
      <c r="APK59"/>
      <c r="APL59"/>
      <c r="APM59"/>
      <c r="APN59"/>
      <c r="APO59"/>
      <c r="APP59"/>
      <c r="APQ59"/>
      <c r="APR59"/>
      <c r="APS59"/>
      <c r="APT59"/>
      <c r="APU59"/>
      <c r="APV59"/>
      <c r="APW59"/>
      <c r="APX59"/>
      <c r="APY59"/>
      <c r="APZ59"/>
      <c r="AQA59"/>
      <c r="AQB59"/>
      <c r="AQC59"/>
      <c r="AQD59"/>
      <c r="AQE59"/>
      <c r="AQF59"/>
      <c r="AQG59"/>
      <c r="AQH59"/>
      <c r="AQI59"/>
      <c r="AQJ59"/>
      <c r="AQK59"/>
      <c r="AQL59"/>
      <c r="AQM59"/>
      <c r="AQN59"/>
      <c r="AQO59"/>
      <c r="AQP59"/>
      <c r="AQQ59"/>
      <c r="AQR59"/>
      <c r="AQS59"/>
      <c r="AQT59"/>
      <c r="AQU59"/>
      <c r="AQV59"/>
      <c r="AQW59"/>
      <c r="AQX59"/>
      <c r="AQY59"/>
      <c r="AQZ59"/>
      <c r="ARA59"/>
      <c r="ARB59"/>
      <c r="ARC59"/>
      <c r="ARD59"/>
      <c r="ARE59"/>
      <c r="ARF59"/>
      <c r="ARG59"/>
      <c r="ARH59"/>
      <c r="ARI59"/>
      <c r="ARJ59"/>
      <c r="ARK59"/>
      <c r="ARL59"/>
      <c r="ARM59"/>
      <c r="ARN59"/>
      <c r="ARO59"/>
      <c r="ARP59"/>
      <c r="ARQ59"/>
      <c r="ARR59"/>
      <c r="ARS59"/>
      <c r="ART59"/>
      <c r="ARU59"/>
      <c r="ARV59"/>
      <c r="ARW59"/>
      <c r="ARX59"/>
      <c r="ARY59"/>
      <c r="ARZ59"/>
      <c r="ASA59"/>
      <c r="ASB59"/>
      <c r="ASC59"/>
      <c r="ASD59"/>
      <c r="ASE59"/>
      <c r="ASF59"/>
      <c r="ASG59"/>
      <c r="ASH59"/>
      <c r="ASI59"/>
      <c r="ASJ59"/>
      <c r="ASK59"/>
      <c r="ASL59"/>
      <c r="ASM59"/>
      <c r="ASN59"/>
      <c r="ASO59"/>
      <c r="ASP59"/>
      <c r="ASQ59"/>
      <c r="ASR59"/>
      <c r="ASS59"/>
      <c r="AST59"/>
      <c r="ASU59"/>
      <c r="ASV59"/>
      <c r="ASW59"/>
      <c r="ASX59"/>
      <c r="ASY59"/>
      <c r="ASZ59"/>
      <c r="ATA59"/>
      <c r="ATB59"/>
      <c r="ATC59"/>
      <c r="ATD59"/>
      <c r="ATE59"/>
      <c r="ATF59"/>
      <c r="ATG59"/>
      <c r="ATH59"/>
      <c r="ATI59"/>
      <c r="ATJ59"/>
      <c r="ATK59"/>
      <c r="ATL59"/>
      <c r="ATM59"/>
      <c r="ATN59"/>
      <c r="ATO59"/>
      <c r="ATP59"/>
      <c r="ATQ59"/>
      <c r="ATR59"/>
      <c r="ATS59"/>
      <c r="ATT59"/>
      <c r="ATU59"/>
      <c r="ATV59"/>
      <c r="ATW59"/>
      <c r="ATX59"/>
      <c r="ATY59"/>
      <c r="ATZ59"/>
      <c r="AUA59"/>
      <c r="AUB59"/>
      <c r="AUC59"/>
      <c r="AUD59"/>
      <c r="AUE59"/>
      <c r="AUF59"/>
      <c r="AUG59"/>
      <c r="AUH59"/>
      <c r="AUI59"/>
      <c r="AUJ59"/>
      <c r="AUK59"/>
      <c r="AUL59"/>
      <c r="AUM59"/>
      <c r="AUN59"/>
      <c r="AUO59"/>
      <c r="AUP59"/>
      <c r="AUQ59"/>
      <c r="AUR59"/>
      <c r="AUS59"/>
      <c r="AUT59"/>
      <c r="AUU59"/>
      <c r="AUV59"/>
      <c r="AUW59"/>
      <c r="AUX59"/>
      <c r="AUY59"/>
      <c r="AUZ59"/>
      <c r="AVA59"/>
      <c r="AVB59"/>
      <c r="AVC59"/>
      <c r="AVD59"/>
      <c r="AVE59"/>
      <c r="AVF59"/>
      <c r="AVG59"/>
      <c r="AVH59"/>
      <c r="AVI59"/>
      <c r="AVJ59"/>
      <c r="AVK59"/>
      <c r="AVL59"/>
      <c r="AVM59"/>
      <c r="AVN59"/>
      <c r="AVO59"/>
      <c r="AVP59"/>
      <c r="AVQ59"/>
      <c r="AVR59"/>
      <c r="AVS59"/>
      <c r="AVT59"/>
      <c r="AVU59"/>
      <c r="AVV59"/>
      <c r="AVW59"/>
      <c r="AVX59"/>
      <c r="AVY59"/>
      <c r="AVZ59"/>
      <c r="AWA59"/>
      <c r="AWB59"/>
      <c r="AWC59"/>
      <c r="AWD59"/>
      <c r="AWE59"/>
      <c r="AWF59"/>
      <c r="AWG59"/>
      <c r="AWH59"/>
      <c r="AWI59"/>
      <c r="AWJ59"/>
      <c r="AWK59"/>
      <c r="AWL59"/>
      <c r="AWM59"/>
      <c r="AWN59"/>
      <c r="AWO59"/>
      <c r="AWP59"/>
      <c r="AWQ59"/>
      <c r="AWR59"/>
      <c r="AWS59"/>
      <c r="AWT59"/>
      <c r="AWU59"/>
      <c r="AWV59"/>
      <c r="AWW59"/>
      <c r="AWX59"/>
      <c r="AWY59"/>
      <c r="AWZ59"/>
      <c r="AXA59"/>
      <c r="AXB59"/>
      <c r="AXC59"/>
      <c r="AXD59"/>
      <c r="AXE59"/>
      <c r="AXF59"/>
      <c r="AXG59"/>
      <c r="AXH59"/>
      <c r="AXI59"/>
      <c r="AXJ59"/>
      <c r="AXK59"/>
      <c r="AXL59"/>
      <c r="AXM59"/>
      <c r="AXN59"/>
      <c r="AXO59"/>
      <c r="AXP59"/>
      <c r="AXQ59"/>
      <c r="AXR59"/>
      <c r="AXS59"/>
      <c r="AXT59"/>
      <c r="AXU59"/>
      <c r="AXV59"/>
      <c r="AXW59"/>
      <c r="AXX59"/>
      <c r="AXY59"/>
      <c r="AXZ59"/>
      <c r="AYA59"/>
      <c r="AYB59"/>
      <c r="AYC59"/>
      <c r="AYD59"/>
      <c r="AYE59"/>
      <c r="AYF59"/>
      <c r="AYG59"/>
      <c r="AYH59"/>
      <c r="AYI59"/>
      <c r="AYJ59"/>
      <c r="AYK59"/>
      <c r="AYL59"/>
      <c r="AYM59"/>
      <c r="AYN59"/>
      <c r="AYO59"/>
      <c r="AYP59"/>
      <c r="AYQ59"/>
      <c r="AYR59"/>
      <c r="AYS59"/>
      <c r="AYT59"/>
      <c r="AYU59"/>
      <c r="AYV59"/>
      <c r="AYW59"/>
      <c r="AYX59"/>
      <c r="AYY59"/>
      <c r="AYZ59"/>
      <c r="AZA59"/>
      <c r="AZB59"/>
      <c r="AZC59"/>
      <c r="AZD59"/>
      <c r="AZE59"/>
      <c r="AZF59"/>
      <c r="AZG59"/>
      <c r="AZH59"/>
      <c r="AZI59"/>
      <c r="AZJ59"/>
      <c r="AZK59"/>
      <c r="AZL59"/>
      <c r="AZM59"/>
      <c r="AZN59"/>
      <c r="AZO59"/>
      <c r="AZP59"/>
      <c r="AZQ59"/>
      <c r="AZR59"/>
      <c r="AZS59"/>
      <c r="AZT59"/>
      <c r="AZU59"/>
      <c r="AZV59"/>
      <c r="AZW59"/>
      <c r="AZX59"/>
      <c r="AZY59"/>
      <c r="AZZ59"/>
      <c r="BAA59"/>
      <c r="BAB59"/>
      <c r="BAC59"/>
      <c r="BAD59"/>
      <c r="BAE59"/>
      <c r="BAF59"/>
      <c r="BAG59"/>
      <c r="BAH59"/>
      <c r="BAI59"/>
      <c r="BAJ59"/>
      <c r="BAK59"/>
      <c r="BAL59"/>
      <c r="BAM59"/>
      <c r="BAN59"/>
      <c r="BAO59"/>
      <c r="BAP59"/>
      <c r="BAQ59"/>
      <c r="BAR59"/>
      <c r="BAS59"/>
      <c r="BAT59"/>
      <c r="BAU59"/>
      <c r="BAV59"/>
      <c r="BAW59"/>
      <c r="BAX59"/>
      <c r="BAY59"/>
      <c r="BAZ59"/>
      <c r="BBA59"/>
      <c r="BBB59"/>
      <c r="BBC59"/>
      <c r="BBD59"/>
      <c r="BBE59"/>
      <c r="BBF59"/>
      <c r="BBG59"/>
      <c r="BBH59"/>
      <c r="BBI59"/>
      <c r="BBJ59"/>
      <c r="BBK59"/>
      <c r="BBL59"/>
      <c r="BBM59"/>
      <c r="BBN59"/>
      <c r="BBO59"/>
      <c r="BBP59"/>
      <c r="BBQ59"/>
      <c r="BBR59"/>
      <c r="BBS59"/>
      <c r="BBT59"/>
      <c r="BBU59"/>
      <c r="BBV59"/>
      <c r="BBW59"/>
      <c r="BBX59"/>
      <c r="BBY59"/>
      <c r="BBZ59"/>
      <c r="BCA59"/>
      <c r="BCB59"/>
      <c r="BCC59"/>
      <c r="BCD59"/>
      <c r="BCE59"/>
      <c r="BCF59"/>
      <c r="BCG59"/>
      <c r="BCH59"/>
      <c r="BCI59"/>
      <c r="BCJ59"/>
      <c r="BCK59"/>
      <c r="BCL59"/>
      <c r="BCM59"/>
      <c r="BCN59"/>
      <c r="BCO59"/>
      <c r="BCP59"/>
      <c r="BCQ59"/>
      <c r="BCR59"/>
      <c r="BCS59"/>
      <c r="BCT59"/>
      <c r="BCU59"/>
      <c r="BCV59"/>
      <c r="BCW59"/>
      <c r="BCX59"/>
      <c r="BCY59"/>
      <c r="BCZ59"/>
      <c r="BDA59"/>
      <c r="BDB59"/>
      <c r="BDC59"/>
      <c r="BDD59"/>
      <c r="BDE59"/>
      <c r="BDF59"/>
      <c r="BDG59"/>
      <c r="BDH59"/>
      <c r="BDI59"/>
      <c r="BDJ59"/>
      <c r="BDK59"/>
      <c r="BDL59"/>
      <c r="BDM59"/>
      <c r="BDN59"/>
      <c r="BDO59"/>
      <c r="BDP59"/>
      <c r="BDQ59"/>
      <c r="BDR59"/>
      <c r="BDS59"/>
      <c r="BDT59"/>
      <c r="BDU59"/>
      <c r="BDV59"/>
      <c r="BDW59"/>
      <c r="BDX59"/>
      <c r="BDY59"/>
      <c r="BDZ59"/>
      <c r="BEA59"/>
      <c r="BEB59"/>
      <c r="BEC59"/>
      <c r="BED59"/>
      <c r="BEE59"/>
      <c r="BEF59"/>
      <c r="BEG59"/>
      <c r="BEH59"/>
      <c r="BEI59"/>
      <c r="BEJ59"/>
      <c r="BEK59"/>
      <c r="BEL59"/>
      <c r="BEM59"/>
      <c r="BEN59"/>
      <c r="BEO59"/>
      <c r="BEP59"/>
      <c r="BEQ59"/>
      <c r="BER59"/>
      <c r="BES59"/>
      <c r="BET59"/>
      <c r="BEU59"/>
      <c r="BEV59"/>
      <c r="BEW59"/>
      <c r="BEX59"/>
      <c r="BEY59"/>
      <c r="BEZ59"/>
      <c r="BFA59"/>
      <c r="BFB59"/>
      <c r="BFC59"/>
      <c r="BFD59"/>
      <c r="BFE59"/>
      <c r="BFF59"/>
      <c r="BFG59"/>
      <c r="BFH59"/>
      <c r="BFI59"/>
      <c r="BFJ59"/>
      <c r="BFK59"/>
      <c r="BFL59"/>
      <c r="BFM59"/>
      <c r="BFN59"/>
      <c r="BFO59"/>
      <c r="BFP59"/>
      <c r="BFQ59"/>
      <c r="BFR59"/>
      <c r="BFS59"/>
      <c r="BFT59"/>
      <c r="BFU59"/>
      <c r="BFV59"/>
      <c r="BFW59"/>
      <c r="BFX59"/>
      <c r="BFY59"/>
      <c r="BFZ59"/>
      <c r="BGA59"/>
      <c r="BGB59"/>
      <c r="BGC59"/>
      <c r="BGD59"/>
      <c r="BGE59"/>
      <c r="BGF59"/>
      <c r="BGG59"/>
      <c r="BGH59"/>
      <c r="BGI59"/>
      <c r="BGJ59"/>
      <c r="BGK59"/>
      <c r="BGL59"/>
      <c r="BGM59"/>
      <c r="BGN59"/>
      <c r="BGO59"/>
      <c r="BGP59"/>
      <c r="BGQ59"/>
      <c r="BGR59"/>
      <c r="BGS59"/>
      <c r="BGT59"/>
      <c r="BGU59"/>
      <c r="BGV59"/>
      <c r="BGW59"/>
      <c r="BGX59"/>
      <c r="BGY59"/>
      <c r="BGZ59"/>
      <c r="BHA59"/>
      <c r="BHB59"/>
      <c r="BHC59"/>
      <c r="BHD59"/>
      <c r="BHE59"/>
      <c r="BHF59"/>
      <c r="BHG59"/>
      <c r="BHH59"/>
      <c r="BHI59"/>
      <c r="BHJ59"/>
      <c r="BHK59"/>
      <c r="BHL59"/>
      <c r="BHM59"/>
      <c r="BHN59"/>
      <c r="BHO59"/>
      <c r="BHP59"/>
      <c r="BHQ59"/>
      <c r="BHR59"/>
      <c r="BHS59"/>
      <c r="BHT59"/>
      <c r="BHU59"/>
      <c r="BHV59"/>
      <c r="BHW59"/>
      <c r="BHX59"/>
      <c r="BHY59"/>
      <c r="BHZ59"/>
      <c r="BIA59"/>
      <c r="BIB59"/>
      <c r="BIC59"/>
      <c r="BID59"/>
      <c r="BIE59"/>
      <c r="BIF59"/>
      <c r="BIG59"/>
      <c r="BIH59"/>
      <c r="BII59"/>
      <c r="BIJ59"/>
      <c r="BIK59"/>
      <c r="BIL59"/>
      <c r="BIM59"/>
      <c r="BIN59"/>
      <c r="BIO59"/>
      <c r="BIP59"/>
      <c r="BIQ59"/>
      <c r="BIR59"/>
      <c r="BIS59"/>
      <c r="BIT59"/>
      <c r="BIU59"/>
      <c r="BIV59"/>
      <c r="BIW59"/>
      <c r="BIX59"/>
      <c r="BIY59"/>
      <c r="BIZ59"/>
      <c r="BJA59"/>
      <c r="BJB59"/>
      <c r="BJC59"/>
      <c r="BJD59"/>
      <c r="BJE59"/>
      <c r="BJF59"/>
      <c r="BJG59"/>
      <c r="BJH59"/>
      <c r="BJI59"/>
      <c r="BJJ59"/>
      <c r="BJK59"/>
      <c r="BJL59"/>
      <c r="BJM59"/>
      <c r="BJN59"/>
      <c r="BJO59"/>
      <c r="BJP59"/>
      <c r="BJQ59"/>
      <c r="BJR59"/>
      <c r="BJS59"/>
      <c r="BJT59"/>
      <c r="BJU59"/>
      <c r="BJV59"/>
      <c r="BJW59"/>
      <c r="BJX59"/>
      <c r="BJY59"/>
      <c r="BJZ59"/>
      <c r="BKA59"/>
      <c r="BKB59"/>
      <c r="BKC59"/>
      <c r="BKD59"/>
      <c r="BKE59"/>
      <c r="BKF59"/>
      <c r="BKG59"/>
      <c r="BKH59"/>
      <c r="BKI59"/>
      <c r="BKJ59"/>
      <c r="BKK59"/>
      <c r="BKL59"/>
      <c r="BKM59"/>
      <c r="BKN59"/>
      <c r="BKO59"/>
      <c r="BKP59"/>
      <c r="BKQ59"/>
      <c r="BKR59"/>
      <c r="BKS59"/>
      <c r="BKT59"/>
      <c r="BKU59"/>
      <c r="BKV59"/>
      <c r="BKW59"/>
      <c r="BKX59"/>
      <c r="BKY59"/>
      <c r="BKZ59"/>
      <c r="BLA59"/>
      <c r="BLB59"/>
      <c r="BLC59"/>
      <c r="BLD59"/>
      <c r="BLE59"/>
      <c r="BLF59"/>
      <c r="BLG59"/>
      <c r="BLH59"/>
      <c r="BLI59"/>
      <c r="BLJ59"/>
      <c r="BLK59"/>
      <c r="BLL59"/>
      <c r="BLM59"/>
      <c r="BLN59"/>
      <c r="BLO59"/>
      <c r="BLP59"/>
      <c r="BLQ59"/>
      <c r="BLR59"/>
      <c r="BLS59"/>
      <c r="BLT59"/>
      <c r="BLU59"/>
      <c r="BLV59"/>
      <c r="BLW59"/>
      <c r="BLX59"/>
      <c r="BLY59"/>
      <c r="BLZ59"/>
      <c r="BMA59"/>
      <c r="BMB59"/>
      <c r="BMC59"/>
      <c r="BMD59"/>
      <c r="BME59"/>
      <c r="BMF59"/>
      <c r="BMG59"/>
      <c r="BMH59"/>
      <c r="BMI59"/>
      <c r="BMJ59"/>
      <c r="BMK59"/>
      <c r="BML59"/>
      <c r="BMM59"/>
      <c r="BMN59"/>
      <c r="BMO59"/>
      <c r="BMP59"/>
      <c r="BMQ59"/>
      <c r="BMR59"/>
      <c r="BMS59"/>
      <c r="BMT59"/>
      <c r="BMU59"/>
      <c r="BMV59"/>
      <c r="BMW59"/>
      <c r="BMX59"/>
      <c r="BMY59"/>
      <c r="BMZ59"/>
      <c r="BNA59"/>
      <c r="BNB59"/>
      <c r="BNC59"/>
      <c r="BND59"/>
      <c r="BNE59"/>
      <c r="BNF59"/>
      <c r="BNG59"/>
      <c r="BNH59"/>
      <c r="BNI59"/>
      <c r="BNJ59"/>
      <c r="BNK59"/>
      <c r="BNL59"/>
      <c r="BNM59"/>
      <c r="BNN59"/>
      <c r="BNO59"/>
      <c r="BNP59"/>
      <c r="BNQ59"/>
      <c r="BNR59"/>
      <c r="BNS59"/>
      <c r="BNT59"/>
      <c r="BNU59"/>
      <c r="BNV59"/>
      <c r="BNW59"/>
      <c r="BNX59"/>
      <c r="BNY59"/>
      <c r="BNZ59"/>
      <c r="BOA59"/>
      <c r="BOB59"/>
      <c r="BOC59"/>
      <c r="BOD59"/>
      <c r="BOE59"/>
      <c r="BOF59"/>
      <c r="BOG59"/>
      <c r="BOH59"/>
      <c r="BOI59"/>
      <c r="BOJ59"/>
      <c r="BOK59"/>
      <c r="BOL59"/>
      <c r="BOM59"/>
      <c r="BON59"/>
      <c r="BOO59"/>
      <c r="BOP59"/>
      <c r="BOQ59"/>
      <c r="BOR59"/>
      <c r="BOS59"/>
      <c r="BOT59"/>
      <c r="BOU59"/>
      <c r="BOV59"/>
      <c r="BOW59"/>
      <c r="BOX59"/>
      <c r="BOY59"/>
      <c r="BOZ59"/>
      <c r="BPA59"/>
      <c r="BPB59"/>
      <c r="BPC59"/>
      <c r="BPD59"/>
      <c r="BPE59"/>
      <c r="BPF59"/>
      <c r="BPG59"/>
      <c r="BPH59"/>
      <c r="BPI59"/>
      <c r="BPJ59"/>
      <c r="BPK59"/>
      <c r="BPL59"/>
      <c r="BPM59"/>
      <c r="BPN59"/>
      <c r="BPO59"/>
      <c r="BPP59"/>
      <c r="BPQ59"/>
      <c r="BPR59"/>
      <c r="BPS59"/>
      <c r="BPT59"/>
      <c r="BPU59"/>
      <c r="BPV59"/>
      <c r="BPW59"/>
      <c r="BPX59"/>
      <c r="BPY59"/>
      <c r="BPZ59"/>
      <c r="BQA59"/>
      <c r="BQB59"/>
      <c r="BQC59"/>
      <c r="BQD59"/>
      <c r="BQE59"/>
      <c r="BQF59"/>
      <c r="BQG59"/>
      <c r="BQH59"/>
      <c r="BQI59"/>
      <c r="BQJ59"/>
      <c r="BQK59"/>
      <c r="BQL59"/>
      <c r="BQM59"/>
      <c r="BQN59"/>
      <c r="BQO59"/>
      <c r="BQP59"/>
      <c r="BQQ59"/>
      <c r="BQR59"/>
      <c r="BQS59"/>
      <c r="BQT59"/>
      <c r="BQU59"/>
      <c r="BQV59"/>
      <c r="BQW59"/>
      <c r="BQX59"/>
      <c r="BQY59"/>
      <c r="BQZ59"/>
      <c r="BRA59"/>
      <c r="BRB59"/>
      <c r="BRC59"/>
      <c r="BRD59"/>
      <c r="BRE59"/>
      <c r="BRF59"/>
      <c r="BRG59"/>
      <c r="BRH59"/>
      <c r="BRI59"/>
      <c r="BRJ59"/>
      <c r="BRK59"/>
      <c r="BRL59"/>
      <c r="BRM59"/>
      <c r="BRN59"/>
      <c r="BRO59"/>
      <c r="BRP59"/>
      <c r="BRQ59"/>
      <c r="BRR59"/>
      <c r="BRS59"/>
      <c r="BRT59"/>
      <c r="BRU59"/>
      <c r="BRV59"/>
      <c r="BRW59"/>
      <c r="BRX59"/>
      <c r="BRY59"/>
      <c r="BRZ59"/>
      <c r="BSA59"/>
      <c r="BSB59"/>
      <c r="BSC59"/>
      <c r="BSD59"/>
      <c r="BSE59"/>
      <c r="BSF59"/>
      <c r="BSG59"/>
      <c r="BSH59"/>
      <c r="BSI59"/>
      <c r="BSJ59"/>
      <c r="BSK59"/>
      <c r="BSL59"/>
      <c r="BSM59"/>
      <c r="BSN59"/>
      <c r="BSO59"/>
      <c r="BSP59"/>
      <c r="BSQ59"/>
      <c r="BSR59"/>
      <c r="BSS59"/>
      <c r="BST59"/>
      <c r="BSU59"/>
      <c r="BSV59"/>
      <c r="BSW59"/>
      <c r="BSX59"/>
      <c r="BSY59"/>
      <c r="BSZ59"/>
      <c r="BTA59"/>
      <c r="BTB59"/>
      <c r="BTC59"/>
      <c r="BTD59"/>
      <c r="BTE59"/>
      <c r="BTF59"/>
      <c r="BTG59"/>
      <c r="BTH59"/>
      <c r="BTI59"/>
      <c r="BTJ59"/>
      <c r="BTK59"/>
      <c r="BTL59"/>
      <c r="BTM59"/>
      <c r="BTN59"/>
      <c r="BTO59"/>
      <c r="BTP59"/>
      <c r="BTQ59"/>
      <c r="BTR59"/>
      <c r="BTS59"/>
      <c r="BTT59"/>
      <c r="BTU59"/>
      <c r="BTV59"/>
      <c r="BTW59"/>
      <c r="BTX59"/>
      <c r="BTY59"/>
      <c r="BTZ59"/>
      <c r="BUA59"/>
      <c r="BUB59"/>
      <c r="BUC59"/>
      <c r="BUD59"/>
      <c r="BUE59"/>
      <c r="BUF59"/>
      <c r="BUG59"/>
      <c r="BUH59"/>
      <c r="BUI59"/>
      <c r="BUJ59"/>
      <c r="BUK59"/>
      <c r="BUL59"/>
      <c r="BUM59"/>
      <c r="BUN59"/>
      <c r="BUO59"/>
      <c r="BUP59"/>
      <c r="BUQ59"/>
      <c r="BUR59"/>
      <c r="BUS59"/>
      <c r="BUT59"/>
      <c r="BUU59"/>
      <c r="BUV59"/>
      <c r="BUW59"/>
      <c r="BUX59"/>
      <c r="BUY59"/>
      <c r="BUZ59"/>
      <c r="BVA59"/>
      <c r="BVB59"/>
      <c r="BVC59"/>
      <c r="BVD59"/>
      <c r="BVE59"/>
      <c r="BVF59"/>
      <c r="BVG59"/>
      <c r="BVH59"/>
      <c r="BVI59"/>
      <c r="BVJ59"/>
      <c r="BVK59"/>
      <c r="BVL59"/>
      <c r="BVM59"/>
      <c r="BVN59"/>
      <c r="BVO59"/>
      <c r="BVP59"/>
      <c r="BVQ59"/>
      <c r="BVR59"/>
      <c r="BVS59"/>
      <c r="BVT59"/>
      <c r="BVU59"/>
      <c r="BVV59"/>
      <c r="BVW59"/>
      <c r="BVX59"/>
      <c r="BVY59"/>
      <c r="BVZ59"/>
      <c r="BWA59"/>
      <c r="BWB59"/>
      <c r="BWC59"/>
      <c r="BWD59"/>
      <c r="BWE59"/>
      <c r="BWF59"/>
      <c r="BWG59"/>
      <c r="BWH59"/>
      <c r="BWI59"/>
      <c r="BWJ59"/>
      <c r="BWK59"/>
      <c r="BWL59"/>
      <c r="BWM59"/>
      <c r="BWN59"/>
      <c r="BWO59"/>
      <c r="BWP59"/>
      <c r="BWQ59"/>
      <c r="BWR59"/>
      <c r="BWS59"/>
      <c r="BWT59"/>
      <c r="BWU59"/>
      <c r="BWV59"/>
      <c r="BWW59"/>
      <c r="BWX59"/>
      <c r="BWY59"/>
      <c r="BWZ59"/>
      <c r="BXA59"/>
      <c r="BXB59"/>
      <c r="BXC59"/>
      <c r="BXD59"/>
      <c r="BXE59"/>
      <c r="BXF59"/>
      <c r="BXG59"/>
      <c r="BXH59"/>
      <c r="BXI59"/>
      <c r="BXJ59"/>
      <c r="BXK59"/>
      <c r="BXL59"/>
      <c r="BXM59"/>
      <c r="BXN59"/>
      <c r="BXO59"/>
      <c r="BXP59"/>
      <c r="BXQ59"/>
      <c r="BXR59"/>
      <c r="BXS59"/>
      <c r="BXT59"/>
      <c r="BXU59"/>
      <c r="BXV59"/>
      <c r="BXW59"/>
      <c r="BXX59"/>
      <c r="BXY59"/>
      <c r="BXZ59"/>
      <c r="BYA59"/>
      <c r="BYB59"/>
      <c r="BYC59"/>
      <c r="BYD59"/>
      <c r="BYE59"/>
      <c r="BYF59"/>
      <c r="BYG59"/>
      <c r="BYH59"/>
      <c r="BYI59"/>
      <c r="BYJ59"/>
      <c r="BYK59"/>
      <c r="BYL59"/>
      <c r="BYM59"/>
      <c r="BYN59"/>
      <c r="BYO59"/>
      <c r="BYP59"/>
      <c r="BYQ59"/>
      <c r="BYR59"/>
      <c r="BYS59"/>
      <c r="BYT59"/>
      <c r="BYU59"/>
      <c r="BYV59"/>
      <c r="BYW59"/>
      <c r="BYX59"/>
      <c r="BYY59"/>
      <c r="BYZ59"/>
      <c r="BZA59"/>
      <c r="BZB59"/>
      <c r="BZC59"/>
      <c r="BZD59"/>
      <c r="BZE59"/>
      <c r="BZF59"/>
      <c r="BZG59"/>
      <c r="BZH59"/>
      <c r="BZI59"/>
      <c r="BZJ59"/>
      <c r="BZK59"/>
      <c r="BZL59"/>
      <c r="BZM59"/>
      <c r="BZN59"/>
      <c r="BZO59"/>
      <c r="BZP59"/>
      <c r="BZQ59"/>
      <c r="BZR59"/>
      <c r="BZS59"/>
      <c r="BZT59"/>
      <c r="BZU59"/>
      <c r="BZV59"/>
      <c r="BZW59"/>
      <c r="BZX59"/>
      <c r="BZY59"/>
      <c r="BZZ59"/>
      <c r="CAA59"/>
      <c r="CAB59"/>
      <c r="CAC59"/>
      <c r="CAD59"/>
      <c r="CAE59"/>
      <c r="CAF59"/>
      <c r="CAG59"/>
      <c r="CAH59"/>
      <c r="CAI59"/>
      <c r="CAJ59"/>
      <c r="CAK59"/>
      <c r="CAL59"/>
      <c r="CAM59"/>
      <c r="CAN59"/>
      <c r="CAO59"/>
      <c r="CAP59"/>
      <c r="CAQ59"/>
      <c r="CAR59"/>
      <c r="CAS59"/>
      <c r="CAT59"/>
      <c r="CAU59"/>
      <c r="CAV59"/>
      <c r="CAW59"/>
      <c r="CAX59"/>
      <c r="CAY59"/>
      <c r="CAZ59"/>
      <c r="CBA59"/>
      <c r="CBB59"/>
      <c r="CBC59"/>
      <c r="CBD59"/>
      <c r="CBE59"/>
      <c r="CBF59"/>
      <c r="CBG59"/>
      <c r="CBH59"/>
      <c r="CBI59"/>
      <c r="CBJ59"/>
      <c r="CBK59"/>
      <c r="CBL59"/>
      <c r="CBM59"/>
      <c r="CBN59"/>
      <c r="CBO59"/>
      <c r="CBP59"/>
      <c r="CBQ59"/>
      <c r="CBR59"/>
      <c r="CBS59"/>
      <c r="CBT59"/>
      <c r="CBU59"/>
      <c r="CBV59"/>
      <c r="CBW59"/>
      <c r="CBX59"/>
      <c r="CBY59"/>
      <c r="CBZ59"/>
      <c r="CCA59"/>
      <c r="CCB59"/>
      <c r="CCC59"/>
      <c r="CCD59"/>
      <c r="CCE59"/>
      <c r="CCF59"/>
      <c r="CCG59"/>
      <c r="CCH59"/>
      <c r="CCI59"/>
      <c r="CCJ59"/>
      <c r="CCK59"/>
      <c r="CCL59"/>
      <c r="CCM59"/>
      <c r="CCN59"/>
      <c r="CCO59"/>
      <c r="CCP59"/>
      <c r="CCQ59"/>
      <c r="CCR59"/>
      <c r="CCS59"/>
      <c r="CCT59"/>
      <c r="CCU59"/>
      <c r="CCV59"/>
      <c r="CCW59"/>
      <c r="CCX59"/>
      <c r="CCY59"/>
      <c r="CCZ59"/>
      <c r="CDA59"/>
      <c r="CDB59"/>
      <c r="CDC59"/>
      <c r="CDD59"/>
      <c r="CDE59"/>
      <c r="CDF59"/>
      <c r="CDG59"/>
      <c r="CDH59"/>
      <c r="CDI59"/>
      <c r="CDJ59"/>
      <c r="CDK59"/>
      <c r="CDL59"/>
      <c r="CDM59"/>
      <c r="CDN59"/>
      <c r="CDO59"/>
      <c r="CDP59"/>
      <c r="CDQ59"/>
      <c r="CDR59"/>
      <c r="CDS59"/>
      <c r="CDT59"/>
      <c r="CDU59"/>
      <c r="CDV59"/>
      <c r="CDW59"/>
      <c r="CDX59"/>
      <c r="CDY59"/>
      <c r="CDZ59"/>
      <c r="CEA59"/>
      <c r="CEB59"/>
      <c r="CEC59"/>
      <c r="CED59"/>
      <c r="CEE59"/>
      <c r="CEF59"/>
      <c r="CEG59"/>
      <c r="CEH59"/>
      <c r="CEI59"/>
      <c r="CEJ59"/>
      <c r="CEK59"/>
      <c r="CEL59"/>
      <c r="CEM59"/>
      <c r="CEN59"/>
      <c r="CEO59"/>
      <c r="CEP59"/>
      <c r="CEQ59"/>
      <c r="CER59"/>
      <c r="CES59"/>
      <c r="CET59"/>
      <c r="CEU59"/>
      <c r="CEV59"/>
      <c r="CEW59"/>
      <c r="CEX59"/>
      <c r="CEY59"/>
      <c r="CEZ59"/>
      <c r="CFA59"/>
      <c r="CFB59"/>
      <c r="CFC59"/>
      <c r="CFD59"/>
      <c r="CFE59"/>
      <c r="CFF59"/>
      <c r="CFG59"/>
      <c r="CFH59"/>
      <c r="CFI59"/>
      <c r="CFJ59"/>
      <c r="CFK59"/>
      <c r="CFL59"/>
      <c r="CFM59"/>
      <c r="CFN59"/>
      <c r="CFO59"/>
      <c r="CFP59"/>
      <c r="CFQ59"/>
      <c r="CFR59"/>
      <c r="CFS59"/>
      <c r="CFT59"/>
      <c r="CFU59"/>
      <c r="CFV59"/>
      <c r="CFW59"/>
      <c r="CFX59"/>
      <c r="CFY59"/>
      <c r="CFZ59"/>
      <c r="CGA59"/>
      <c r="CGB59"/>
      <c r="CGC59"/>
      <c r="CGD59"/>
      <c r="CGE59"/>
      <c r="CGF59"/>
      <c r="CGG59"/>
      <c r="CGH59"/>
      <c r="CGI59"/>
      <c r="CGJ59"/>
      <c r="CGK59"/>
      <c r="CGL59"/>
      <c r="CGM59"/>
      <c r="CGN59"/>
      <c r="CGO59"/>
      <c r="CGP59"/>
      <c r="CGQ59"/>
      <c r="CGR59"/>
      <c r="CGS59"/>
      <c r="CGT59"/>
      <c r="CGU59"/>
      <c r="CGV59"/>
      <c r="CGW59"/>
      <c r="CGX59"/>
      <c r="CGY59"/>
      <c r="CGZ59"/>
      <c r="CHA59"/>
      <c r="CHB59"/>
      <c r="CHC59"/>
      <c r="CHD59"/>
      <c r="CHE59"/>
      <c r="CHF59"/>
      <c r="CHG59"/>
      <c r="CHH59"/>
      <c r="CHI59"/>
      <c r="CHJ59"/>
      <c r="CHK59"/>
      <c r="CHL59"/>
      <c r="CHM59"/>
      <c r="CHN59"/>
      <c r="CHO59"/>
      <c r="CHP59"/>
      <c r="CHQ59"/>
      <c r="CHR59"/>
      <c r="CHS59"/>
      <c r="CHT59"/>
      <c r="CHU59"/>
      <c r="CHV59"/>
      <c r="CHW59"/>
      <c r="CHX59"/>
      <c r="CHY59"/>
      <c r="CHZ59"/>
      <c r="CIA59"/>
      <c r="CIB59"/>
      <c r="CIC59"/>
      <c r="CID59"/>
      <c r="CIE59"/>
      <c r="CIF59"/>
      <c r="CIG59"/>
      <c r="CIH59"/>
      <c r="CII59"/>
      <c r="CIJ59"/>
      <c r="CIK59"/>
      <c r="CIL59"/>
      <c r="CIM59"/>
      <c r="CIN59"/>
      <c r="CIO59"/>
      <c r="CIP59"/>
      <c r="CIQ59"/>
      <c r="CIR59"/>
      <c r="CIS59"/>
      <c r="CIT59"/>
      <c r="CIU59"/>
      <c r="CIV59"/>
      <c r="CIW59"/>
      <c r="CIX59"/>
      <c r="CIY59"/>
      <c r="CIZ59"/>
      <c r="CJA59"/>
      <c r="CJB59"/>
      <c r="CJC59"/>
      <c r="CJD59"/>
      <c r="CJE59"/>
      <c r="CJF59"/>
      <c r="CJG59"/>
      <c r="CJH59"/>
      <c r="CJI59"/>
      <c r="CJJ59"/>
      <c r="CJK59"/>
      <c r="CJL59"/>
      <c r="CJM59"/>
      <c r="CJN59"/>
      <c r="CJO59"/>
      <c r="CJP59"/>
      <c r="CJQ59"/>
      <c r="CJR59"/>
      <c r="CJS59"/>
      <c r="CJT59"/>
      <c r="CJU59"/>
      <c r="CJV59"/>
      <c r="CJW59"/>
      <c r="CJX59"/>
      <c r="CJY59"/>
      <c r="CJZ59"/>
      <c r="CKA59"/>
      <c r="CKB59"/>
      <c r="CKC59"/>
      <c r="CKD59"/>
      <c r="CKE59"/>
      <c r="CKF59"/>
      <c r="CKG59"/>
      <c r="CKH59"/>
      <c r="CKI59"/>
      <c r="CKJ59"/>
      <c r="CKK59"/>
      <c r="CKL59"/>
      <c r="CKM59"/>
      <c r="CKN59"/>
      <c r="CKO59"/>
      <c r="CKP59"/>
      <c r="CKQ59"/>
      <c r="CKR59"/>
      <c r="CKS59"/>
      <c r="CKT59"/>
      <c r="CKU59"/>
      <c r="CKV59"/>
      <c r="CKW59"/>
      <c r="CKX59"/>
      <c r="CKY59"/>
      <c r="CKZ59"/>
      <c r="CLA59"/>
      <c r="CLB59"/>
      <c r="CLC59"/>
      <c r="CLD59"/>
      <c r="CLE59"/>
      <c r="CLF59"/>
      <c r="CLG59"/>
      <c r="CLH59"/>
      <c r="CLI59"/>
      <c r="CLJ59"/>
      <c r="CLK59"/>
      <c r="CLL59"/>
      <c r="CLM59"/>
      <c r="CLN59"/>
      <c r="CLO59"/>
      <c r="CLP59"/>
      <c r="CLQ59"/>
      <c r="CLR59"/>
      <c r="CLS59"/>
      <c r="CLT59"/>
      <c r="CLU59"/>
      <c r="CLV59"/>
      <c r="CLW59"/>
      <c r="CLX59"/>
      <c r="CLY59"/>
      <c r="CLZ59"/>
      <c r="CMA59"/>
      <c r="CMB59"/>
      <c r="CMC59"/>
      <c r="CMD59"/>
      <c r="CME59"/>
      <c r="CMF59"/>
      <c r="CMG59"/>
      <c r="CMH59"/>
      <c r="CMI59"/>
      <c r="CMJ59"/>
      <c r="CMK59"/>
      <c r="CML59"/>
      <c r="CMM59"/>
      <c r="CMN59"/>
      <c r="CMO59"/>
      <c r="CMP59"/>
      <c r="CMQ59"/>
      <c r="CMR59"/>
      <c r="CMS59"/>
      <c r="CMT59"/>
      <c r="CMU59"/>
      <c r="CMV59"/>
      <c r="CMW59"/>
      <c r="CMX59"/>
      <c r="CMY59"/>
      <c r="CMZ59"/>
      <c r="CNA59"/>
      <c r="CNB59"/>
      <c r="CNC59"/>
      <c r="CND59"/>
      <c r="CNE59"/>
      <c r="CNF59"/>
      <c r="CNG59"/>
      <c r="CNH59"/>
      <c r="CNI59"/>
      <c r="CNJ59"/>
      <c r="CNK59"/>
      <c r="CNL59"/>
      <c r="CNM59"/>
      <c r="CNN59"/>
      <c r="CNO59"/>
      <c r="CNP59"/>
      <c r="CNQ59"/>
      <c r="CNR59"/>
      <c r="CNS59"/>
      <c r="CNT59"/>
      <c r="CNU59"/>
      <c r="CNV59"/>
      <c r="CNW59"/>
      <c r="CNX59"/>
      <c r="CNY59"/>
      <c r="CNZ59"/>
      <c r="COA59"/>
      <c r="COB59"/>
      <c r="COC59"/>
      <c r="COD59"/>
      <c r="COE59"/>
      <c r="COF59"/>
      <c r="COG59"/>
      <c r="COH59"/>
      <c r="COI59"/>
      <c r="COJ59"/>
      <c r="COK59"/>
      <c r="COL59"/>
      <c r="COM59"/>
      <c r="CON59"/>
      <c r="COO59"/>
      <c r="COP59"/>
      <c r="COQ59"/>
      <c r="COR59"/>
      <c r="COS59"/>
      <c r="COT59"/>
      <c r="COU59"/>
      <c r="COV59"/>
      <c r="COW59"/>
      <c r="COX59"/>
      <c r="COY59"/>
      <c r="COZ59"/>
      <c r="CPA59"/>
      <c r="CPB59"/>
      <c r="CPC59"/>
      <c r="CPD59"/>
      <c r="CPE59"/>
      <c r="CPF59"/>
      <c r="CPG59"/>
      <c r="CPH59"/>
      <c r="CPI59"/>
      <c r="CPJ59"/>
      <c r="CPK59"/>
      <c r="CPL59"/>
      <c r="CPM59"/>
      <c r="CPN59"/>
      <c r="CPO59"/>
      <c r="CPP59"/>
      <c r="CPQ59"/>
      <c r="CPR59"/>
      <c r="CPS59"/>
      <c r="CPT59"/>
      <c r="CPU59"/>
      <c r="CPV59"/>
      <c r="CPW59"/>
      <c r="CPX59"/>
      <c r="CPY59"/>
      <c r="CPZ59"/>
      <c r="CQA59"/>
      <c r="CQB59"/>
      <c r="CQC59"/>
      <c r="CQD59"/>
      <c r="CQE59"/>
      <c r="CQF59"/>
      <c r="CQG59"/>
      <c r="CQH59"/>
      <c r="CQI59"/>
      <c r="CQJ59"/>
      <c r="CQK59"/>
      <c r="CQL59"/>
      <c r="CQM59"/>
      <c r="CQN59"/>
      <c r="CQO59"/>
      <c r="CQP59"/>
      <c r="CQQ59"/>
      <c r="CQR59"/>
      <c r="CQS59"/>
      <c r="CQT59"/>
      <c r="CQU59"/>
      <c r="CQV59"/>
      <c r="CQW59"/>
      <c r="CQX59"/>
      <c r="CQY59"/>
      <c r="CQZ59"/>
      <c r="CRA59"/>
      <c r="CRB59"/>
      <c r="CRC59"/>
      <c r="CRD59"/>
      <c r="CRE59"/>
      <c r="CRF59"/>
      <c r="CRG59"/>
      <c r="CRH59"/>
      <c r="CRI59"/>
      <c r="CRJ59"/>
      <c r="CRK59"/>
      <c r="CRL59"/>
      <c r="CRM59"/>
      <c r="CRN59"/>
      <c r="CRO59"/>
      <c r="CRP59"/>
      <c r="CRQ59"/>
      <c r="CRR59"/>
      <c r="CRS59"/>
      <c r="CRT59"/>
      <c r="CRU59"/>
      <c r="CRV59"/>
      <c r="CRW59"/>
      <c r="CRX59"/>
      <c r="CRY59"/>
      <c r="CRZ59"/>
      <c r="CSA59"/>
      <c r="CSB59"/>
      <c r="CSC59"/>
      <c r="CSD59"/>
      <c r="CSE59"/>
      <c r="CSF59"/>
      <c r="CSG59"/>
      <c r="CSH59"/>
      <c r="CSI59"/>
      <c r="CSJ59"/>
      <c r="CSK59"/>
      <c r="CSL59"/>
      <c r="CSM59"/>
      <c r="CSN59"/>
      <c r="CSO59"/>
      <c r="CSP59"/>
      <c r="CSQ59"/>
      <c r="CSR59"/>
      <c r="CSS59"/>
      <c r="CST59"/>
      <c r="CSU59"/>
      <c r="CSV59"/>
      <c r="CSW59"/>
      <c r="CSX59"/>
      <c r="CSY59"/>
      <c r="CSZ59"/>
      <c r="CTA59"/>
      <c r="CTB59"/>
      <c r="CTC59"/>
      <c r="CTD59"/>
      <c r="CTE59"/>
      <c r="CTF59"/>
      <c r="CTG59"/>
      <c r="CTH59"/>
      <c r="CTI59"/>
      <c r="CTJ59"/>
      <c r="CTK59"/>
      <c r="CTL59"/>
      <c r="CTM59"/>
      <c r="CTN59"/>
      <c r="CTO59"/>
      <c r="CTP59"/>
      <c r="CTQ59"/>
      <c r="CTR59"/>
      <c r="CTS59"/>
      <c r="CTT59"/>
      <c r="CTU59"/>
      <c r="CTV59"/>
      <c r="CTW59"/>
      <c r="CTX59"/>
      <c r="CTY59"/>
      <c r="CTZ59"/>
      <c r="CUA59"/>
      <c r="CUB59"/>
      <c r="CUC59"/>
      <c r="CUD59"/>
      <c r="CUE59"/>
      <c r="CUF59"/>
      <c r="CUG59"/>
      <c r="CUH59"/>
      <c r="CUI59"/>
      <c r="CUJ59"/>
      <c r="CUK59"/>
      <c r="CUL59"/>
      <c r="CUM59"/>
      <c r="CUN59"/>
      <c r="CUO59"/>
      <c r="CUP59"/>
      <c r="CUQ59"/>
      <c r="CUR59"/>
      <c r="CUS59"/>
      <c r="CUT59"/>
      <c r="CUU59"/>
      <c r="CUV59"/>
      <c r="CUW59"/>
      <c r="CUX59"/>
      <c r="CUY59"/>
      <c r="CUZ59"/>
      <c r="CVA59"/>
      <c r="CVB59"/>
      <c r="CVC59"/>
      <c r="CVD59"/>
      <c r="CVE59"/>
      <c r="CVF59"/>
      <c r="CVG59"/>
      <c r="CVH59"/>
      <c r="CVI59"/>
      <c r="CVJ59"/>
      <c r="CVK59"/>
      <c r="CVL59"/>
      <c r="CVM59"/>
      <c r="CVN59"/>
      <c r="CVO59"/>
      <c r="CVP59"/>
      <c r="CVQ59"/>
      <c r="CVR59"/>
      <c r="CVS59"/>
      <c r="CVT59"/>
      <c r="CVU59"/>
      <c r="CVV59"/>
      <c r="CVW59"/>
      <c r="CVX59"/>
      <c r="CVY59"/>
      <c r="CVZ59"/>
      <c r="CWA59"/>
      <c r="CWB59"/>
      <c r="CWC59"/>
      <c r="CWD59"/>
      <c r="CWE59"/>
      <c r="CWF59"/>
      <c r="CWG59"/>
      <c r="CWH59"/>
      <c r="CWI59"/>
      <c r="CWJ59"/>
      <c r="CWK59"/>
      <c r="CWL59"/>
      <c r="CWM59"/>
      <c r="CWN59"/>
      <c r="CWO59"/>
      <c r="CWP59"/>
      <c r="CWQ59"/>
      <c r="CWR59"/>
      <c r="CWS59"/>
      <c r="CWT59"/>
      <c r="CWU59"/>
      <c r="CWV59"/>
      <c r="CWW59"/>
      <c r="CWX59"/>
      <c r="CWY59"/>
      <c r="CWZ59"/>
      <c r="CXA59"/>
      <c r="CXB59"/>
      <c r="CXC59"/>
      <c r="CXD59"/>
      <c r="CXE59"/>
      <c r="CXF59"/>
      <c r="CXG59"/>
      <c r="CXH59"/>
      <c r="CXI59"/>
      <c r="CXJ59"/>
      <c r="CXK59"/>
      <c r="CXL59"/>
      <c r="CXM59"/>
      <c r="CXN59"/>
      <c r="CXO59"/>
      <c r="CXP59"/>
      <c r="CXQ59"/>
      <c r="CXR59"/>
      <c r="CXS59"/>
      <c r="CXT59"/>
      <c r="CXU59"/>
      <c r="CXV59"/>
      <c r="CXW59"/>
      <c r="CXX59"/>
      <c r="CXY59"/>
      <c r="CXZ59"/>
      <c r="CYA59"/>
      <c r="CYB59"/>
      <c r="CYC59"/>
      <c r="CYD59"/>
      <c r="CYE59"/>
      <c r="CYF59"/>
      <c r="CYG59"/>
      <c r="CYH59"/>
      <c r="CYI59"/>
      <c r="CYJ59"/>
      <c r="CYK59"/>
      <c r="CYL59"/>
      <c r="CYM59"/>
      <c r="CYN59"/>
      <c r="CYO59"/>
      <c r="CYP59"/>
      <c r="CYQ59"/>
      <c r="CYR59"/>
      <c r="CYS59"/>
      <c r="CYT59"/>
      <c r="CYU59"/>
      <c r="CYV59"/>
      <c r="CYW59"/>
      <c r="CYX59"/>
      <c r="CYY59"/>
      <c r="CYZ59"/>
      <c r="CZA59"/>
      <c r="CZB59"/>
      <c r="CZC59"/>
      <c r="CZD59"/>
      <c r="CZE59"/>
      <c r="CZF59"/>
      <c r="CZG59"/>
      <c r="CZH59"/>
      <c r="CZI59"/>
      <c r="CZJ59"/>
      <c r="CZK59"/>
      <c r="CZL59"/>
      <c r="CZM59"/>
      <c r="CZN59"/>
      <c r="CZO59"/>
      <c r="CZP59"/>
      <c r="CZQ59"/>
      <c r="CZR59"/>
      <c r="CZS59"/>
      <c r="CZT59"/>
      <c r="CZU59"/>
      <c r="CZV59"/>
      <c r="CZW59"/>
      <c r="CZX59"/>
      <c r="CZY59"/>
      <c r="CZZ59"/>
      <c r="DAA59"/>
      <c r="DAB59"/>
      <c r="DAC59"/>
      <c r="DAD59"/>
      <c r="DAE59"/>
      <c r="DAF59"/>
      <c r="DAG59"/>
      <c r="DAH59"/>
      <c r="DAI59"/>
      <c r="DAJ59"/>
      <c r="DAK59"/>
      <c r="DAL59"/>
      <c r="DAM59"/>
      <c r="DAN59"/>
      <c r="DAO59"/>
      <c r="DAP59"/>
      <c r="DAQ59"/>
      <c r="DAR59"/>
      <c r="DAS59"/>
      <c r="DAT59"/>
      <c r="DAU59"/>
      <c r="DAV59"/>
      <c r="DAW59"/>
      <c r="DAX59"/>
      <c r="DAY59"/>
      <c r="DAZ59"/>
      <c r="DBA59"/>
      <c r="DBB59"/>
      <c r="DBC59"/>
      <c r="DBD59"/>
      <c r="DBE59"/>
      <c r="DBF59"/>
      <c r="DBG59"/>
      <c r="DBH59"/>
      <c r="DBI59"/>
      <c r="DBJ59"/>
      <c r="DBK59"/>
      <c r="DBL59"/>
      <c r="DBM59"/>
      <c r="DBN59"/>
      <c r="DBO59"/>
      <c r="DBP59"/>
      <c r="DBQ59"/>
      <c r="DBR59"/>
      <c r="DBS59"/>
      <c r="DBT59"/>
      <c r="DBU59"/>
      <c r="DBV59"/>
      <c r="DBW59"/>
      <c r="DBX59"/>
      <c r="DBY59"/>
      <c r="DBZ59"/>
      <c r="DCA59"/>
      <c r="DCB59"/>
      <c r="DCC59"/>
      <c r="DCD59"/>
      <c r="DCE59"/>
      <c r="DCF59"/>
      <c r="DCG59"/>
      <c r="DCH59"/>
      <c r="DCI59"/>
      <c r="DCJ59"/>
      <c r="DCK59"/>
      <c r="DCL59"/>
      <c r="DCM59"/>
      <c r="DCN59"/>
      <c r="DCO59"/>
      <c r="DCP59"/>
      <c r="DCQ59"/>
      <c r="DCR59"/>
      <c r="DCS59"/>
      <c r="DCT59"/>
      <c r="DCU59"/>
      <c r="DCV59"/>
      <c r="DCW59"/>
      <c r="DCX59"/>
      <c r="DCY59"/>
      <c r="DCZ59"/>
      <c r="DDA59"/>
      <c r="DDB59"/>
      <c r="DDC59"/>
      <c r="DDD59"/>
      <c r="DDE59"/>
      <c r="DDF59"/>
      <c r="DDG59"/>
      <c r="DDH59"/>
      <c r="DDI59"/>
      <c r="DDJ59"/>
      <c r="DDK59"/>
      <c r="DDL59"/>
      <c r="DDM59"/>
      <c r="DDN59"/>
      <c r="DDO59"/>
      <c r="DDP59"/>
      <c r="DDQ59"/>
      <c r="DDR59"/>
      <c r="DDS59"/>
      <c r="DDT59"/>
      <c r="DDU59"/>
      <c r="DDV59"/>
      <c r="DDW59"/>
      <c r="DDX59"/>
      <c r="DDY59"/>
      <c r="DDZ59"/>
      <c r="DEA59"/>
      <c r="DEB59"/>
      <c r="DEC59"/>
      <c r="DED59"/>
      <c r="DEE59"/>
      <c r="DEF59"/>
      <c r="DEG59"/>
      <c r="DEH59"/>
      <c r="DEI59"/>
      <c r="DEJ59"/>
      <c r="DEK59"/>
      <c r="DEL59"/>
      <c r="DEM59"/>
      <c r="DEN59"/>
      <c r="DEO59"/>
      <c r="DEP59"/>
      <c r="DEQ59"/>
      <c r="DER59"/>
      <c r="DES59"/>
      <c r="DET59"/>
      <c r="DEU59"/>
      <c r="DEV59"/>
      <c r="DEW59"/>
      <c r="DEX59"/>
      <c r="DEY59"/>
      <c r="DEZ59"/>
      <c r="DFA59"/>
      <c r="DFB59"/>
      <c r="DFC59"/>
      <c r="DFD59"/>
      <c r="DFE59"/>
      <c r="DFF59"/>
      <c r="DFG59"/>
      <c r="DFH59"/>
      <c r="DFI59"/>
      <c r="DFJ59"/>
      <c r="DFK59"/>
      <c r="DFL59"/>
      <c r="DFM59"/>
      <c r="DFN59"/>
      <c r="DFO59"/>
      <c r="DFP59"/>
      <c r="DFQ59"/>
      <c r="DFR59"/>
      <c r="DFS59"/>
      <c r="DFT59"/>
      <c r="DFU59"/>
      <c r="DFV59"/>
      <c r="DFW59"/>
      <c r="DFX59"/>
      <c r="DFY59"/>
      <c r="DFZ59"/>
      <c r="DGA59"/>
      <c r="DGB59"/>
      <c r="DGC59"/>
      <c r="DGD59"/>
      <c r="DGE59"/>
      <c r="DGF59"/>
      <c r="DGG59"/>
      <c r="DGH59"/>
      <c r="DGI59"/>
      <c r="DGJ59"/>
      <c r="DGK59"/>
      <c r="DGL59"/>
      <c r="DGM59"/>
      <c r="DGN59"/>
      <c r="DGO59"/>
      <c r="DGP59"/>
      <c r="DGQ59"/>
      <c r="DGR59"/>
      <c r="DGS59"/>
      <c r="DGT59"/>
      <c r="DGU59"/>
      <c r="DGV59"/>
      <c r="DGW59"/>
      <c r="DGX59"/>
      <c r="DGY59"/>
      <c r="DGZ59"/>
      <c r="DHA59"/>
      <c r="DHB59"/>
      <c r="DHC59"/>
      <c r="DHD59"/>
      <c r="DHE59"/>
      <c r="DHF59"/>
      <c r="DHG59"/>
      <c r="DHH59"/>
      <c r="DHI59"/>
      <c r="DHJ59"/>
      <c r="DHK59"/>
      <c r="DHL59"/>
      <c r="DHM59"/>
      <c r="DHN59"/>
      <c r="DHO59"/>
      <c r="DHP59"/>
      <c r="DHQ59"/>
      <c r="DHR59"/>
      <c r="DHS59"/>
      <c r="DHT59"/>
      <c r="DHU59"/>
      <c r="DHV59"/>
      <c r="DHW59"/>
      <c r="DHX59"/>
      <c r="DHY59"/>
      <c r="DHZ59"/>
      <c r="DIA59"/>
      <c r="DIB59"/>
      <c r="DIC59"/>
      <c r="DID59"/>
      <c r="DIE59"/>
      <c r="DIF59"/>
      <c r="DIG59"/>
      <c r="DIH59"/>
      <c r="DII59"/>
      <c r="DIJ59"/>
      <c r="DIK59"/>
      <c r="DIL59"/>
      <c r="DIM59"/>
      <c r="DIN59"/>
      <c r="DIO59"/>
      <c r="DIP59"/>
      <c r="DIQ59"/>
      <c r="DIR59"/>
      <c r="DIS59"/>
      <c r="DIT59"/>
      <c r="DIU59"/>
      <c r="DIV59"/>
      <c r="DIW59"/>
      <c r="DIX59"/>
      <c r="DIY59"/>
      <c r="DIZ59"/>
      <c r="DJA59"/>
      <c r="DJB59"/>
      <c r="DJC59"/>
      <c r="DJD59"/>
      <c r="DJE59"/>
      <c r="DJF59"/>
      <c r="DJG59"/>
      <c r="DJH59"/>
      <c r="DJI59"/>
      <c r="DJJ59"/>
      <c r="DJK59"/>
      <c r="DJL59"/>
      <c r="DJM59"/>
      <c r="DJN59"/>
      <c r="DJO59"/>
      <c r="DJP59"/>
      <c r="DJQ59"/>
      <c r="DJR59"/>
      <c r="DJS59"/>
      <c r="DJT59"/>
      <c r="DJU59"/>
      <c r="DJV59"/>
      <c r="DJW59"/>
      <c r="DJX59"/>
      <c r="DJY59"/>
      <c r="DJZ59"/>
      <c r="DKA59"/>
      <c r="DKB59"/>
      <c r="DKC59"/>
      <c r="DKD59"/>
      <c r="DKE59"/>
      <c r="DKF59"/>
      <c r="DKG59"/>
      <c r="DKH59"/>
      <c r="DKI59"/>
      <c r="DKJ59"/>
      <c r="DKK59"/>
      <c r="DKL59"/>
      <c r="DKM59"/>
      <c r="DKN59"/>
      <c r="DKO59"/>
      <c r="DKP59"/>
      <c r="DKQ59"/>
      <c r="DKR59"/>
      <c r="DKS59"/>
      <c r="DKT59"/>
      <c r="DKU59"/>
      <c r="DKV59"/>
      <c r="DKW59"/>
      <c r="DKX59"/>
      <c r="DKY59"/>
      <c r="DKZ59"/>
      <c r="DLA59"/>
      <c r="DLB59"/>
      <c r="DLC59"/>
      <c r="DLD59"/>
      <c r="DLE59"/>
      <c r="DLF59"/>
      <c r="DLG59"/>
      <c r="DLH59"/>
      <c r="DLI59"/>
      <c r="DLJ59"/>
      <c r="DLK59"/>
      <c r="DLL59"/>
      <c r="DLM59"/>
      <c r="DLN59"/>
      <c r="DLO59"/>
      <c r="DLP59"/>
      <c r="DLQ59"/>
      <c r="DLR59"/>
      <c r="DLS59"/>
      <c r="DLT59"/>
      <c r="DLU59"/>
      <c r="DLV59"/>
      <c r="DLW59"/>
      <c r="DLX59"/>
      <c r="DLY59"/>
      <c r="DLZ59"/>
      <c r="DMA59"/>
      <c r="DMB59"/>
      <c r="DMC59"/>
      <c r="DMD59"/>
      <c r="DME59"/>
      <c r="DMF59"/>
      <c r="DMG59"/>
      <c r="DMH59"/>
      <c r="DMI59"/>
      <c r="DMJ59"/>
      <c r="DMK59"/>
      <c r="DML59"/>
      <c r="DMM59"/>
      <c r="DMN59"/>
      <c r="DMO59"/>
      <c r="DMP59"/>
      <c r="DMQ59"/>
      <c r="DMR59"/>
      <c r="DMS59"/>
      <c r="DMT59"/>
      <c r="DMU59"/>
      <c r="DMV59"/>
      <c r="DMW59"/>
      <c r="DMX59"/>
      <c r="DMY59"/>
      <c r="DMZ59"/>
      <c r="DNA59"/>
      <c r="DNB59"/>
      <c r="DNC59"/>
      <c r="DND59"/>
      <c r="DNE59"/>
      <c r="DNF59"/>
      <c r="DNG59"/>
      <c r="DNH59"/>
      <c r="DNI59"/>
      <c r="DNJ59"/>
      <c r="DNK59"/>
      <c r="DNL59"/>
      <c r="DNM59"/>
      <c r="DNN59"/>
      <c r="DNO59"/>
      <c r="DNP59"/>
      <c r="DNQ59"/>
      <c r="DNR59"/>
      <c r="DNS59"/>
      <c r="DNT59"/>
      <c r="DNU59"/>
      <c r="DNV59"/>
      <c r="DNW59"/>
      <c r="DNX59"/>
      <c r="DNY59"/>
      <c r="DNZ59"/>
      <c r="DOA59"/>
      <c r="DOB59"/>
      <c r="DOC59"/>
      <c r="DOD59"/>
      <c r="DOE59"/>
      <c r="DOF59"/>
      <c r="DOG59"/>
      <c r="DOH59"/>
      <c r="DOI59"/>
      <c r="DOJ59"/>
      <c r="DOK59"/>
      <c r="DOL59"/>
      <c r="DOM59"/>
      <c r="DON59"/>
      <c r="DOO59"/>
      <c r="DOP59"/>
      <c r="DOQ59"/>
      <c r="DOR59"/>
      <c r="DOS59"/>
      <c r="DOT59"/>
      <c r="DOU59"/>
      <c r="DOV59"/>
      <c r="DOW59"/>
      <c r="DOX59"/>
      <c r="DOY59"/>
      <c r="DOZ59"/>
      <c r="DPA59"/>
      <c r="DPB59"/>
      <c r="DPC59"/>
      <c r="DPD59"/>
      <c r="DPE59"/>
      <c r="DPF59"/>
      <c r="DPG59"/>
      <c r="DPH59"/>
      <c r="DPI59"/>
      <c r="DPJ59"/>
      <c r="DPK59"/>
      <c r="DPL59"/>
      <c r="DPM59"/>
      <c r="DPN59"/>
      <c r="DPO59"/>
      <c r="DPP59"/>
      <c r="DPQ59"/>
      <c r="DPR59"/>
      <c r="DPS59"/>
      <c r="DPT59"/>
      <c r="DPU59"/>
      <c r="DPV59"/>
      <c r="DPW59"/>
      <c r="DPX59"/>
      <c r="DPY59"/>
      <c r="DPZ59"/>
      <c r="DQA59"/>
      <c r="DQB59"/>
      <c r="DQC59"/>
      <c r="DQD59"/>
      <c r="DQE59"/>
      <c r="DQF59"/>
      <c r="DQG59"/>
      <c r="DQH59"/>
      <c r="DQI59"/>
      <c r="DQJ59"/>
      <c r="DQK59"/>
      <c r="DQL59"/>
      <c r="DQM59"/>
      <c r="DQN59"/>
      <c r="DQO59"/>
      <c r="DQP59"/>
      <c r="DQQ59"/>
      <c r="DQR59"/>
      <c r="DQS59"/>
      <c r="DQT59"/>
      <c r="DQU59"/>
      <c r="DQV59"/>
      <c r="DQW59"/>
      <c r="DQX59"/>
      <c r="DQY59"/>
      <c r="DQZ59"/>
      <c r="DRA59"/>
      <c r="DRB59"/>
      <c r="DRC59"/>
      <c r="DRD59"/>
      <c r="DRE59"/>
      <c r="DRF59"/>
      <c r="DRG59"/>
      <c r="DRH59"/>
      <c r="DRI59"/>
      <c r="DRJ59"/>
      <c r="DRK59"/>
      <c r="DRL59"/>
      <c r="DRM59"/>
      <c r="DRN59"/>
      <c r="DRO59"/>
      <c r="DRP59"/>
      <c r="DRQ59"/>
      <c r="DRR59"/>
      <c r="DRS59"/>
      <c r="DRT59"/>
      <c r="DRU59"/>
      <c r="DRV59"/>
      <c r="DRW59"/>
      <c r="DRX59"/>
      <c r="DRY59"/>
      <c r="DRZ59"/>
      <c r="DSA59"/>
      <c r="DSB59"/>
      <c r="DSC59"/>
      <c r="DSD59"/>
      <c r="DSE59"/>
      <c r="DSF59"/>
      <c r="DSG59"/>
      <c r="DSH59"/>
      <c r="DSI59"/>
      <c r="DSJ59"/>
      <c r="DSK59"/>
      <c r="DSL59"/>
      <c r="DSM59"/>
      <c r="DSN59"/>
      <c r="DSO59"/>
      <c r="DSP59"/>
      <c r="DSQ59"/>
      <c r="DSR59"/>
      <c r="DSS59"/>
      <c r="DST59"/>
      <c r="DSU59"/>
      <c r="DSV59"/>
      <c r="DSW59"/>
      <c r="DSX59"/>
      <c r="DSY59"/>
      <c r="DSZ59"/>
      <c r="DTA59"/>
      <c r="DTB59"/>
      <c r="DTC59"/>
      <c r="DTD59"/>
      <c r="DTE59"/>
      <c r="DTF59"/>
      <c r="DTG59"/>
      <c r="DTH59"/>
      <c r="DTI59"/>
      <c r="DTJ59"/>
      <c r="DTK59"/>
      <c r="DTL59"/>
      <c r="DTM59"/>
      <c r="DTN59"/>
      <c r="DTO59"/>
      <c r="DTP59"/>
      <c r="DTQ59"/>
      <c r="DTR59"/>
      <c r="DTS59"/>
      <c r="DTT59"/>
      <c r="DTU59"/>
      <c r="DTV59"/>
      <c r="DTW59"/>
      <c r="DTX59"/>
      <c r="DTY59"/>
      <c r="DTZ59"/>
      <c r="DUA59"/>
      <c r="DUB59"/>
      <c r="DUC59"/>
      <c r="DUD59"/>
      <c r="DUE59"/>
      <c r="DUF59"/>
      <c r="DUG59"/>
      <c r="DUH59"/>
      <c r="DUI59"/>
      <c r="DUJ59"/>
      <c r="DUK59"/>
      <c r="DUL59"/>
      <c r="DUM59"/>
      <c r="DUN59"/>
      <c r="DUO59"/>
      <c r="DUP59"/>
      <c r="DUQ59"/>
      <c r="DUR59"/>
      <c r="DUS59"/>
      <c r="DUT59"/>
      <c r="DUU59"/>
      <c r="DUV59"/>
      <c r="DUW59"/>
      <c r="DUX59"/>
      <c r="DUY59"/>
      <c r="DUZ59"/>
      <c r="DVA59"/>
      <c r="DVB59"/>
      <c r="DVC59"/>
      <c r="DVD59"/>
      <c r="DVE59"/>
      <c r="DVF59"/>
      <c r="DVG59"/>
      <c r="DVH59"/>
      <c r="DVI59"/>
      <c r="DVJ59"/>
      <c r="DVK59"/>
      <c r="DVL59"/>
      <c r="DVM59"/>
      <c r="DVN59"/>
      <c r="DVO59"/>
      <c r="DVP59"/>
      <c r="DVQ59"/>
      <c r="DVR59"/>
      <c r="DVS59"/>
      <c r="DVT59"/>
      <c r="DVU59"/>
      <c r="DVV59"/>
      <c r="DVW59"/>
      <c r="DVX59"/>
      <c r="DVY59"/>
      <c r="DVZ59"/>
      <c r="DWA59"/>
      <c r="DWB59"/>
      <c r="DWC59"/>
      <c r="DWD59"/>
      <c r="DWE59"/>
      <c r="DWF59"/>
      <c r="DWG59"/>
      <c r="DWH59"/>
      <c r="DWI59"/>
      <c r="DWJ59"/>
      <c r="DWK59"/>
      <c r="DWL59"/>
      <c r="DWM59"/>
      <c r="DWN59"/>
      <c r="DWO59"/>
      <c r="DWP59"/>
      <c r="DWQ59"/>
      <c r="DWR59"/>
      <c r="DWS59"/>
      <c r="DWT59"/>
      <c r="DWU59"/>
      <c r="DWV59"/>
      <c r="DWW59"/>
      <c r="DWX59"/>
      <c r="DWY59"/>
      <c r="DWZ59"/>
      <c r="DXA59"/>
      <c r="DXB59"/>
      <c r="DXC59"/>
      <c r="DXD59"/>
      <c r="DXE59"/>
      <c r="DXF59"/>
      <c r="DXG59"/>
      <c r="DXH59"/>
      <c r="DXI59"/>
      <c r="DXJ59"/>
      <c r="DXK59"/>
      <c r="DXL59"/>
      <c r="DXM59"/>
      <c r="DXN59"/>
      <c r="DXO59"/>
      <c r="DXP59"/>
      <c r="DXQ59"/>
      <c r="DXR59"/>
      <c r="DXS59"/>
      <c r="DXT59"/>
      <c r="DXU59"/>
      <c r="DXV59"/>
      <c r="DXW59"/>
      <c r="DXX59"/>
      <c r="DXY59"/>
      <c r="DXZ59"/>
      <c r="DYA59"/>
      <c r="DYB59"/>
      <c r="DYC59"/>
      <c r="DYD59"/>
      <c r="DYE59"/>
      <c r="DYF59"/>
      <c r="DYG59"/>
      <c r="DYH59"/>
      <c r="DYI59"/>
      <c r="DYJ59"/>
      <c r="DYK59"/>
      <c r="DYL59"/>
      <c r="DYM59"/>
      <c r="DYN59"/>
      <c r="DYO59"/>
      <c r="DYP59"/>
      <c r="DYQ59"/>
      <c r="DYR59"/>
      <c r="DYS59"/>
      <c r="DYT59"/>
      <c r="DYU59"/>
      <c r="DYV59"/>
      <c r="DYW59"/>
      <c r="DYX59"/>
      <c r="DYY59"/>
      <c r="DYZ59"/>
      <c r="DZA59"/>
      <c r="DZB59"/>
      <c r="DZC59"/>
      <c r="DZD59"/>
      <c r="DZE59"/>
      <c r="DZF59"/>
      <c r="DZG59"/>
      <c r="DZH59"/>
      <c r="DZI59"/>
      <c r="DZJ59"/>
      <c r="DZK59"/>
      <c r="DZL59"/>
      <c r="DZM59"/>
      <c r="DZN59"/>
      <c r="DZO59"/>
      <c r="DZP59"/>
      <c r="DZQ59"/>
      <c r="DZR59"/>
      <c r="DZS59"/>
      <c r="DZT59"/>
      <c r="DZU59"/>
      <c r="DZV59"/>
      <c r="DZW59"/>
      <c r="DZX59"/>
      <c r="DZY59"/>
      <c r="DZZ59"/>
      <c r="EAA59"/>
      <c r="EAB59"/>
      <c r="EAC59"/>
      <c r="EAD59"/>
      <c r="EAE59"/>
      <c r="EAF59"/>
      <c r="EAG59"/>
      <c r="EAH59"/>
      <c r="EAI59"/>
      <c r="EAJ59"/>
      <c r="EAK59"/>
      <c r="EAL59"/>
      <c r="EAM59"/>
      <c r="EAN59"/>
      <c r="EAO59"/>
      <c r="EAP59"/>
      <c r="EAQ59"/>
      <c r="EAR59"/>
      <c r="EAS59"/>
      <c r="EAT59"/>
      <c r="EAU59"/>
      <c r="EAV59"/>
      <c r="EAW59"/>
      <c r="EAX59"/>
      <c r="EAY59"/>
      <c r="EAZ59"/>
      <c r="EBA59"/>
      <c r="EBB59"/>
      <c r="EBC59"/>
      <c r="EBD59"/>
      <c r="EBE59"/>
      <c r="EBF59"/>
      <c r="EBG59"/>
      <c r="EBH59"/>
      <c r="EBI59"/>
      <c r="EBJ59"/>
      <c r="EBK59"/>
      <c r="EBL59"/>
      <c r="EBM59"/>
      <c r="EBN59"/>
      <c r="EBO59"/>
      <c r="EBP59"/>
      <c r="EBQ59"/>
      <c r="EBR59"/>
      <c r="EBS59"/>
      <c r="EBT59"/>
      <c r="EBU59"/>
      <c r="EBV59"/>
      <c r="EBW59"/>
      <c r="EBX59"/>
      <c r="EBY59"/>
      <c r="EBZ59"/>
      <c r="ECA59"/>
      <c r="ECB59"/>
      <c r="ECC59"/>
      <c r="ECD59"/>
      <c r="ECE59"/>
      <c r="ECF59"/>
      <c r="ECG59"/>
      <c r="ECH59"/>
      <c r="ECI59"/>
      <c r="ECJ59"/>
      <c r="ECK59"/>
      <c r="ECL59"/>
      <c r="ECM59"/>
      <c r="ECN59"/>
      <c r="ECO59"/>
      <c r="ECP59"/>
      <c r="ECQ59"/>
      <c r="ECR59"/>
      <c r="ECS59"/>
      <c r="ECT59"/>
      <c r="ECU59"/>
      <c r="ECV59"/>
      <c r="ECW59"/>
      <c r="ECX59"/>
      <c r="ECY59"/>
      <c r="ECZ59"/>
      <c r="EDA59"/>
      <c r="EDB59"/>
      <c r="EDC59"/>
      <c r="EDD59"/>
      <c r="EDE59"/>
      <c r="EDF59"/>
      <c r="EDG59"/>
      <c r="EDH59"/>
      <c r="EDI59"/>
      <c r="EDJ59"/>
      <c r="EDK59"/>
      <c r="EDL59"/>
      <c r="EDM59"/>
      <c r="EDN59"/>
      <c r="EDO59"/>
      <c r="EDP59"/>
      <c r="EDQ59"/>
      <c r="EDR59"/>
      <c r="EDS59"/>
      <c r="EDT59"/>
      <c r="EDU59"/>
      <c r="EDV59"/>
      <c r="EDW59"/>
      <c r="EDX59"/>
      <c r="EDY59"/>
      <c r="EDZ59"/>
      <c r="EEA59"/>
      <c r="EEB59"/>
      <c r="EEC59"/>
      <c r="EED59"/>
      <c r="EEE59"/>
      <c r="EEF59"/>
      <c r="EEG59"/>
      <c r="EEH59"/>
      <c r="EEI59"/>
      <c r="EEJ59"/>
      <c r="EEK59"/>
      <c r="EEL59"/>
      <c r="EEM59"/>
      <c r="EEN59"/>
      <c r="EEO59"/>
      <c r="EEP59"/>
      <c r="EEQ59"/>
      <c r="EER59"/>
      <c r="EES59"/>
      <c r="EET59"/>
      <c r="EEU59"/>
      <c r="EEV59"/>
      <c r="EEW59"/>
      <c r="EEX59"/>
      <c r="EEY59"/>
      <c r="EEZ59"/>
      <c r="EFA59"/>
      <c r="EFB59"/>
      <c r="EFC59"/>
      <c r="EFD59"/>
      <c r="EFE59"/>
      <c r="EFF59"/>
      <c r="EFG59"/>
      <c r="EFH59"/>
      <c r="EFI59"/>
      <c r="EFJ59"/>
      <c r="EFK59"/>
      <c r="EFL59"/>
      <c r="EFM59"/>
      <c r="EFN59"/>
      <c r="EFO59"/>
      <c r="EFP59"/>
      <c r="EFQ59"/>
      <c r="EFR59"/>
      <c r="EFS59"/>
      <c r="EFT59"/>
      <c r="EFU59"/>
      <c r="EFV59"/>
      <c r="EFW59"/>
      <c r="EFX59"/>
      <c r="EFY59"/>
      <c r="EFZ59"/>
      <c r="EGA59"/>
      <c r="EGB59"/>
      <c r="EGC59"/>
      <c r="EGD59"/>
      <c r="EGE59"/>
      <c r="EGF59"/>
      <c r="EGG59"/>
      <c r="EGH59"/>
      <c r="EGI59"/>
      <c r="EGJ59"/>
      <c r="EGK59"/>
      <c r="EGL59"/>
      <c r="EGM59"/>
      <c r="EGN59"/>
      <c r="EGO59"/>
      <c r="EGP59"/>
      <c r="EGQ59"/>
      <c r="EGR59"/>
      <c r="EGS59"/>
      <c r="EGT59"/>
      <c r="EGU59"/>
      <c r="EGV59"/>
      <c r="EGW59"/>
      <c r="EGX59"/>
      <c r="EGY59"/>
      <c r="EGZ59"/>
      <c r="EHA59"/>
      <c r="EHB59"/>
      <c r="EHC59"/>
      <c r="EHD59"/>
      <c r="EHE59"/>
      <c r="EHF59"/>
      <c r="EHG59"/>
      <c r="EHH59"/>
      <c r="EHI59"/>
      <c r="EHJ59"/>
      <c r="EHK59"/>
      <c r="EHL59"/>
      <c r="EHM59"/>
      <c r="EHN59"/>
      <c r="EHO59"/>
      <c r="EHP59"/>
      <c r="EHQ59"/>
      <c r="EHR59"/>
      <c r="EHS59"/>
      <c r="EHT59"/>
      <c r="EHU59"/>
      <c r="EHV59"/>
      <c r="EHW59"/>
      <c r="EHX59"/>
      <c r="EHY59"/>
      <c r="EHZ59"/>
      <c r="EIA59"/>
      <c r="EIB59"/>
      <c r="EIC59"/>
      <c r="EID59"/>
      <c r="EIE59"/>
      <c r="EIF59"/>
      <c r="EIG59"/>
      <c r="EIH59"/>
      <c r="EII59"/>
      <c r="EIJ59"/>
      <c r="EIK59"/>
      <c r="EIL59"/>
      <c r="EIM59"/>
      <c r="EIN59"/>
      <c r="EIO59"/>
      <c r="EIP59"/>
      <c r="EIQ59"/>
      <c r="EIR59"/>
      <c r="EIS59"/>
      <c r="EIT59"/>
      <c r="EIU59"/>
      <c r="EIV59"/>
      <c r="EIW59"/>
      <c r="EIX59"/>
      <c r="EIY59"/>
      <c r="EIZ59"/>
      <c r="EJA59"/>
      <c r="EJB59"/>
      <c r="EJC59"/>
      <c r="EJD59"/>
      <c r="EJE59"/>
      <c r="EJF59"/>
      <c r="EJG59"/>
      <c r="EJH59"/>
      <c r="EJI59"/>
      <c r="EJJ59"/>
      <c r="EJK59"/>
      <c r="EJL59"/>
      <c r="EJM59"/>
      <c r="EJN59"/>
      <c r="EJO59"/>
      <c r="EJP59"/>
      <c r="EJQ59"/>
      <c r="EJR59"/>
      <c r="EJS59"/>
      <c r="EJT59"/>
      <c r="EJU59"/>
      <c r="EJV59"/>
      <c r="EJW59"/>
      <c r="EJX59"/>
      <c r="EJY59"/>
      <c r="EJZ59"/>
      <c r="EKA59"/>
      <c r="EKB59"/>
      <c r="EKC59"/>
      <c r="EKD59"/>
      <c r="EKE59"/>
      <c r="EKF59"/>
      <c r="EKG59"/>
      <c r="EKH59"/>
      <c r="EKI59"/>
      <c r="EKJ59"/>
      <c r="EKK59"/>
      <c r="EKL59"/>
      <c r="EKM59"/>
      <c r="EKN59"/>
      <c r="EKO59"/>
      <c r="EKP59"/>
      <c r="EKQ59"/>
      <c r="EKR59"/>
      <c r="EKS59"/>
      <c r="EKT59"/>
      <c r="EKU59"/>
      <c r="EKV59"/>
      <c r="EKW59"/>
      <c r="EKX59"/>
      <c r="EKY59"/>
      <c r="EKZ59"/>
      <c r="ELA59"/>
      <c r="ELB59"/>
      <c r="ELC59"/>
      <c r="ELD59"/>
      <c r="ELE59"/>
      <c r="ELF59"/>
      <c r="ELG59"/>
      <c r="ELH59"/>
      <c r="ELI59"/>
      <c r="ELJ59"/>
      <c r="ELK59"/>
      <c r="ELL59"/>
      <c r="ELM59"/>
      <c r="ELN59"/>
      <c r="ELO59"/>
      <c r="ELP59"/>
      <c r="ELQ59"/>
      <c r="ELR59"/>
      <c r="ELS59"/>
      <c r="ELT59"/>
      <c r="ELU59"/>
      <c r="ELV59"/>
      <c r="ELW59"/>
      <c r="ELX59"/>
      <c r="ELY59"/>
      <c r="ELZ59"/>
      <c r="EMA59"/>
      <c r="EMB59"/>
      <c r="EMC59"/>
      <c r="EMD59"/>
      <c r="EME59"/>
      <c r="EMF59"/>
      <c r="EMG59"/>
      <c r="EMH59"/>
      <c r="EMI59"/>
      <c r="EMJ59"/>
      <c r="EMK59"/>
      <c r="EML59"/>
      <c r="EMM59"/>
      <c r="EMN59"/>
      <c r="EMO59"/>
      <c r="EMP59"/>
      <c r="EMQ59"/>
      <c r="EMR59"/>
      <c r="EMS59"/>
      <c r="EMT59"/>
      <c r="EMU59"/>
      <c r="EMV59"/>
      <c r="EMW59"/>
      <c r="EMX59"/>
      <c r="EMY59"/>
      <c r="EMZ59"/>
      <c r="ENA59"/>
      <c r="ENB59"/>
      <c r="ENC59"/>
      <c r="END59"/>
      <c r="ENE59"/>
      <c r="ENF59"/>
      <c r="ENG59"/>
      <c r="ENH59"/>
      <c r="ENI59"/>
      <c r="ENJ59"/>
      <c r="ENK59"/>
      <c r="ENL59"/>
      <c r="ENM59"/>
      <c r="ENN59"/>
      <c r="ENO59"/>
      <c r="ENP59"/>
      <c r="ENQ59"/>
      <c r="ENR59"/>
      <c r="ENS59"/>
      <c r="ENT59"/>
      <c r="ENU59"/>
      <c r="ENV59"/>
      <c r="ENW59"/>
      <c r="ENX59"/>
      <c r="ENY59"/>
      <c r="ENZ59"/>
      <c r="EOA59"/>
      <c r="EOB59"/>
      <c r="EOC59"/>
      <c r="EOD59"/>
      <c r="EOE59"/>
      <c r="EOF59"/>
      <c r="EOG59"/>
      <c r="EOH59"/>
      <c r="EOI59"/>
      <c r="EOJ59"/>
      <c r="EOK59"/>
      <c r="EOL59"/>
      <c r="EOM59"/>
      <c r="EON59"/>
      <c r="EOO59"/>
      <c r="EOP59"/>
      <c r="EOQ59"/>
      <c r="EOR59"/>
      <c r="EOS59"/>
      <c r="EOT59"/>
      <c r="EOU59"/>
      <c r="EOV59"/>
      <c r="EOW59"/>
      <c r="EOX59"/>
      <c r="EOY59"/>
      <c r="EOZ59"/>
      <c r="EPA59"/>
      <c r="EPB59"/>
      <c r="EPC59"/>
      <c r="EPD59"/>
      <c r="EPE59"/>
      <c r="EPF59"/>
      <c r="EPG59"/>
      <c r="EPH59"/>
      <c r="EPI59"/>
      <c r="EPJ59"/>
      <c r="EPK59"/>
      <c r="EPL59"/>
      <c r="EPM59"/>
      <c r="EPN59"/>
      <c r="EPO59"/>
      <c r="EPP59"/>
      <c r="EPQ59"/>
      <c r="EPR59"/>
      <c r="EPS59"/>
      <c r="EPT59"/>
      <c r="EPU59"/>
      <c r="EPV59"/>
      <c r="EPW59"/>
      <c r="EPX59"/>
      <c r="EPY59"/>
      <c r="EPZ59"/>
      <c r="EQA59"/>
      <c r="EQB59"/>
      <c r="EQC59"/>
      <c r="EQD59"/>
      <c r="EQE59"/>
      <c r="EQF59"/>
      <c r="EQG59"/>
      <c r="EQH59"/>
      <c r="EQI59"/>
      <c r="EQJ59"/>
      <c r="EQK59"/>
      <c r="EQL59"/>
      <c r="EQM59"/>
      <c r="EQN59"/>
      <c r="EQO59"/>
      <c r="EQP59"/>
      <c r="EQQ59"/>
      <c r="EQR59"/>
      <c r="EQS59"/>
      <c r="EQT59"/>
      <c r="EQU59"/>
      <c r="EQV59"/>
      <c r="EQW59"/>
      <c r="EQX59"/>
      <c r="EQY59"/>
      <c r="EQZ59"/>
      <c r="ERA59"/>
      <c r="ERB59"/>
      <c r="ERC59"/>
      <c r="ERD59"/>
      <c r="ERE59"/>
      <c r="ERF59"/>
      <c r="ERG59"/>
      <c r="ERH59"/>
      <c r="ERI59"/>
      <c r="ERJ59"/>
      <c r="ERK59"/>
      <c r="ERL59"/>
      <c r="ERM59"/>
      <c r="ERN59"/>
      <c r="ERO59"/>
      <c r="ERP59"/>
      <c r="ERQ59"/>
      <c r="ERR59"/>
      <c r="ERS59"/>
      <c r="ERT59"/>
      <c r="ERU59"/>
      <c r="ERV59"/>
      <c r="ERW59"/>
      <c r="ERX59"/>
      <c r="ERY59"/>
      <c r="ERZ59"/>
      <c r="ESA59"/>
      <c r="ESB59"/>
      <c r="ESC59"/>
      <c r="ESD59"/>
      <c r="ESE59"/>
      <c r="ESF59"/>
      <c r="ESG59"/>
      <c r="ESH59"/>
      <c r="ESI59"/>
      <c r="ESJ59"/>
      <c r="ESK59"/>
      <c r="ESL59"/>
      <c r="ESM59"/>
      <c r="ESN59"/>
      <c r="ESO59"/>
      <c r="ESP59"/>
      <c r="ESQ59"/>
      <c r="ESR59"/>
      <c r="ESS59"/>
      <c r="EST59"/>
      <c r="ESU59"/>
      <c r="ESV59"/>
      <c r="ESW59"/>
      <c r="ESX59"/>
      <c r="ESY59"/>
      <c r="ESZ59"/>
      <c r="ETA59"/>
      <c r="ETB59"/>
      <c r="ETC59"/>
      <c r="ETD59"/>
      <c r="ETE59"/>
      <c r="ETF59"/>
      <c r="ETG59"/>
      <c r="ETH59"/>
      <c r="ETI59"/>
      <c r="ETJ59"/>
      <c r="ETK59"/>
      <c r="ETL59"/>
      <c r="ETM59"/>
      <c r="ETN59"/>
      <c r="ETO59"/>
      <c r="ETP59"/>
      <c r="ETQ59"/>
      <c r="ETR59"/>
      <c r="ETS59"/>
      <c r="ETT59"/>
      <c r="ETU59"/>
      <c r="ETV59"/>
      <c r="ETW59"/>
      <c r="ETX59"/>
      <c r="ETY59"/>
      <c r="ETZ59"/>
      <c r="EUA59"/>
      <c r="EUB59"/>
      <c r="EUC59"/>
      <c r="EUD59"/>
      <c r="EUE59"/>
      <c r="EUF59"/>
      <c r="EUG59"/>
      <c r="EUH59"/>
      <c r="EUI59"/>
      <c r="EUJ59"/>
      <c r="EUK59"/>
      <c r="EUL59"/>
      <c r="EUM59"/>
      <c r="EUN59"/>
      <c r="EUO59"/>
      <c r="EUP59"/>
      <c r="EUQ59"/>
      <c r="EUR59"/>
      <c r="EUS59"/>
      <c r="EUT59"/>
      <c r="EUU59"/>
      <c r="EUV59"/>
      <c r="EUW59"/>
      <c r="EUX59"/>
      <c r="EUY59"/>
      <c r="EUZ59"/>
      <c r="EVA59"/>
      <c r="EVB59"/>
      <c r="EVC59"/>
      <c r="EVD59"/>
      <c r="EVE59"/>
      <c r="EVF59"/>
      <c r="EVG59"/>
      <c r="EVH59"/>
      <c r="EVI59"/>
      <c r="EVJ59"/>
      <c r="EVK59"/>
      <c r="EVL59"/>
      <c r="EVM59"/>
      <c r="EVN59"/>
      <c r="EVO59"/>
      <c r="EVP59"/>
      <c r="EVQ59"/>
      <c r="EVR59"/>
      <c r="EVS59"/>
      <c r="EVT59"/>
      <c r="EVU59"/>
      <c r="EVV59"/>
      <c r="EVW59"/>
      <c r="EVX59"/>
      <c r="EVY59"/>
      <c r="EVZ59"/>
      <c r="EWA59"/>
      <c r="EWB59"/>
      <c r="EWC59"/>
      <c r="EWD59"/>
      <c r="EWE59"/>
      <c r="EWF59"/>
      <c r="EWG59"/>
      <c r="EWH59"/>
      <c r="EWI59"/>
      <c r="EWJ59"/>
      <c r="EWK59"/>
      <c r="EWL59"/>
      <c r="EWM59"/>
      <c r="EWN59"/>
      <c r="EWO59"/>
      <c r="EWP59"/>
      <c r="EWQ59"/>
      <c r="EWR59"/>
      <c r="EWS59"/>
      <c r="EWT59"/>
      <c r="EWU59"/>
      <c r="EWV59"/>
      <c r="EWW59"/>
      <c r="EWX59"/>
      <c r="EWY59"/>
      <c r="EWZ59"/>
      <c r="EXA59"/>
      <c r="EXB59"/>
      <c r="EXC59"/>
      <c r="EXD59"/>
      <c r="EXE59"/>
      <c r="EXF59"/>
      <c r="EXG59"/>
      <c r="EXH59"/>
      <c r="EXI59"/>
      <c r="EXJ59"/>
      <c r="EXK59"/>
      <c r="EXL59"/>
      <c r="EXM59"/>
      <c r="EXN59"/>
      <c r="EXO59"/>
      <c r="EXP59"/>
      <c r="EXQ59"/>
      <c r="EXR59"/>
      <c r="EXS59"/>
      <c r="EXT59"/>
      <c r="EXU59"/>
      <c r="EXV59"/>
      <c r="EXW59"/>
      <c r="EXX59"/>
      <c r="EXY59"/>
      <c r="EXZ59"/>
      <c r="EYA59"/>
      <c r="EYB59"/>
      <c r="EYC59"/>
      <c r="EYD59"/>
      <c r="EYE59"/>
      <c r="EYF59"/>
      <c r="EYG59"/>
      <c r="EYH59"/>
      <c r="EYI59"/>
      <c r="EYJ59"/>
      <c r="EYK59"/>
      <c r="EYL59"/>
      <c r="EYM59"/>
      <c r="EYN59"/>
      <c r="EYO59"/>
      <c r="EYP59"/>
      <c r="EYQ59"/>
      <c r="EYR59"/>
      <c r="EYS59"/>
      <c r="EYT59"/>
      <c r="EYU59"/>
      <c r="EYV59"/>
      <c r="EYW59"/>
      <c r="EYX59"/>
      <c r="EYY59"/>
      <c r="EYZ59"/>
      <c r="EZA59"/>
      <c r="EZB59"/>
      <c r="EZC59"/>
      <c r="EZD59"/>
      <c r="EZE59"/>
      <c r="EZF59"/>
      <c r="EZG59"/>
      <c r="EZH59"/>
      <c r="EZI59"/>
      <c r="EZJ59"/>
      <c r="EZK59"/>
      <c r="EZL59"/>
      <c r="EZM59"/>
      <c r="EZN59"/>
      <c r="EZO59"/>
      <c r="EZP59"/>
      <c r="EZQ59"/>
      <c r="EZR59"/>
      <c r="EZS59"/>
      <c r="EZT59"/>
      <c r="EZU59"/>
      <c r="EZV59"/>
      <c r="EZW59"/>
      <c r="EZX59"/>
      <c r="EZY59"/>
      <c r="EZZ59"/>
      <c r="FAA59"/>
      <c r="FAB59"/>
      <c r="FAC59"/>
      <c r="FAD59"/>
      <c r="FAE59"/>
      <c r="FAF59"/>
      <c r="FAG59"/>
      <c r="FAH59"/>
      <c r="FAI59"/>
      <c r="FAJ59"/>
      <c r="FAK59"/>
      <c r="FAL59"/>
      <c r="FAM59"/>
      <c r="FAN59"/>
      <c r="FAO59"/>
      <c r="FAP59"/>
      <c r="FAQ59"/>
      <c r="FAR59"/>
      <c r="FAS59"/>
      <c r="FAT59"/>
      <c r="FAU59"/>
      <c r="FAV59"/>
      <c r="FAW59"/>
      <c r="FAX59"/>
      <c r="FAY59"/>
      <c r="FAZ59"/>
      <c r="FBA59"/>
      <c r="FBB59"/>
      <c r="FBC59"/>
      <c r="FBD59"/>
      <c r="FBE59"/>
      <c r="FBF59"/>
      <c r="FBG59"/>
      <c r="FBH59"/>
      <c r="FBI59"/>
      <c r="FBJ59"/>
      <c r="FBK59"/>
      <c r="FBL59"/>
      <c r="FBM59"/>
      <c r="FBN59"/>
      <c r="FBO59"/>
      <c r="FBP59"/>
      <c r="FBQ59"/>
      <c r="FBR59"/>
      <c r="FBS59"/>
      <c r="FBT59"/>
      <c r="FBU59"/>
      <c r="FBV59"/>
      <c r="FBW59"/>
      <c r="FBX59"/>
      <c r="FBY59"/>
      <c r="FBZ59"/>
      <c r="FCA59"/>
      <c r="FCB59"/>
      <c r="FCC59"/>
      <c r="FCD59"/>
      <c r="FCE59"/>
      <c r="FCF59"/>
      <c r="FCG59"/>
      <c r="FCH59"/>
      <c r="FCI59"/>
      <c r="FCJ59"/>
      <c r="FCK59"/>
      <c r="FCL59"/>
      <c r="FCM59"/>
      <c r="FCN59"/>
      <c r="FCO59"/>
      <c r="FCP59"/>
      <c r="FCQ59"/>
      <c r="FCR59"/>
      <c r="FCS59"/>
      <c r="FCT59"/>
      <c r="FCU59"/>
      <c r="FCV59"/>
      <c r="FCW59"/>
      <c r="FCX59"/>
      <c r="FCY59"/>
      <c r="FCZ59"/>
      <c r="FDA59"/>
      <c r="FDB59"/>
      <c r="FDC59"/>
      <c r="FDD59"/>
      <c r="FDE59"/>
      <c r="FDF59"/>
      <c r="FDG59"/>
      <c r="FDH59"/>
      <c r="FDI59"/>
      <c r="FDJ59"/>
      <c r="FDK59"/>
      <c r="FDL59"/>
      <c r="FDM59"/>
      <c r="FDN59"/>
      <c r="FDO59"/>
      <c r="FDP59"/>
      <c r="FDQ59"/>
      <c r="FDR59"/>
      <c r="FDS59"/>
      <c r="FDT59"/>
      <c r="FDU59"/>
      <c r="FDV59"/>
      <c r="FDW59"/>
      <c r="FDX59"/>
      <c r="FDY59"/>
      <c r="FDZ59"/>
      <c r="FEA59"/>
      <c r="FEB59"/>
      <c r="FEC59"/>
      <c r="FED59"/>
      <c r="FEE59"/>
      <c r="FEF59"/>
      <c r="FEG59"/>
      <c r="FEH59"/>
      <c r="FEI59"/>
      <c r="FEJ59"/>
      <c r="FEK59"/>
      <c r="FEL59"/>
      <c r="FEM59"/>
      <c r="FEN59"/>
      <c r="FEO59"/>
      <c r="FEP59"/>
      <c r="FEQ59"/>
      <c r="FER59"/>
      <c r="FES59"/>
      <c r="FET59"/>
      <c r="FEU59"/>
      <c r="FEV59"/>
      <c r="FEW59"/>
      <c r="FEX59"/>
      <c r="FEY59"/>
      <c r="FEZ59"/>
      <c r="FFA59"/>
      <c r="FFB59"/>
      <c r="FFC59"/>
      <c r="FFD59"/>
      <c r="FFE59"/>
      <c r="FFF59"/>
      <c r="FFG59"/>
      <c r="FFH59"/>
      <c r="FFI59"/>
      <c r="FFJ59"/>
      <c r="FFK59"/>
      <c r="FFL59"/>
      <c r="FFM59"/>
      <c r="FFN59"/>
      <c r="FFO59"/>
      <c r="FFP59"/>
      <c r="FFQ59"/>
      <c r="FFR59"/>
      <c r="FFS59"/>
      <c r="FFT59"/>
      <c r="FFU59"/>
      <c r="FFV59"/>
      <c r="FFW59"/>
      <c r="FFX59"/>
      <c r="FFY59"/>
      <c r="FFZ59"/>
      <c r="FGA59"/>
      <c r="FGB59"/>
      <c r="FGC59"/>
      <c r="FGD59"/>
      <c r="FGE59"/>
      <c r="FGF59"/>
      <c r="FGG59"/>
      <c r="FGH59"/>
      <c r="FGI59"/>
      <c r="FGJ59"/>
      <c r="FGK59"/>
      <c r="FGL59"/>
      <c r="FGM59"/>
      <c r="FGN59"/>
      <c r="FGO59"/>
      <c r="FGP59"/>
      <c r="FGQ59"/>
      <c r="FGR59"/>
      <c r="FGS59"/>
      <c r="FGT59"/>
      <c r="FGU59"/>
      <c r="FGV59"/>
      <c r="FGW59"/>
      <c r="FGX59"/>
      <c r="FGY59"/>
      <c r="FGZ59"/>
      <c r="FHA59"/>
      <c r="FHB59"/>
      <c r="FHC59"/>
      <c r="FHD59"/>
      <c r="FHE59"/>
      <c r="FHF59"/>
      <c r="FHG59"/>
      <c r="FHH59"/>
      <c r="FHI59"/>
      <c r="FHJ59"/>
      <c r="FHK59"/>
      <c r="FHL59"/>
      <c r="FHM59"/>
      <c r="FHN59"/>
      <c r="FHO59"/>
      <c r="FHP59"/>
      <c r="FHQ59"/>
      <c r="FHR59"/>
      <c r="FHS59"/>
      <c r="FHT59"/>
      <c r="FHU59"/>
      <c r="FHV59"/>
      <c r="FHW59"/>
      <c r="FHX59"/>
      <c r="FHY59"/>
      <c r="FHZ59"/>
      <c r="FIA59"/>
      <c r="FIB59"/>
      <c r="FIC59"/>
      <c r="FID59"/>
      <c r="FIE59"/>
      <c r="FIF59"/>
      <c r="FIG59"/>
      <c r="FIH59"/>
      <c r="FII59"/>
      <c r="FIJ59"/>
      <c r="FIK59"/>
      <c r="FIL59"/>
      <c r="FIM59"/>
      <c r="FIN59"/>
      <c r="FIO59"/>
      <c r="FIP59"/>
      <c r="FIQ59"/>
      <c r="FIR59"/>
      <c r="FIS59"/>
      <c r="FIT59"/>
      <c r="FIU59"/>
      <c r="FIV59"/>
      <c r="FIW59"/>
      <c r="FIX59"/>
      <c r="FIY59"/>
      <c r="FIZ59"/>
      <c r="FJA59"/>
      <c r="FJB59"/>
      <c r="FJC59"/>
      <c r="FJD59"/>
      <c r="FJE59"/>
      <c r="FJF59"/>
      <c r="FJG59"/>
      <c r="FJH59"/>
      <c r="FJI59"/>
      <c r="FJJ59"/>
      <c r="FJK59"/>
      <c r="FJL59"/>
      <c r="FJM59"/>
      <c r="FJN59"/>
      <c r="FJO59"/>
      <c r="FJP59"/>
      <c r="FJQ59"/>
      <c r="FJR59"/>
      <c r="FJS59"/>
      <c r="FJT59"/>
      <c r="FJU59"/>
      <c r="FJV59"/>
      <c r="FJW59"/>
      <c r="FJX59"/>
      <c r="FJY59"/>
      <c r="FJZ59"/>
      <c r="FKA59"/>
      <c r="FKB59"/>
      <c r="FKC59"/>
      <c r="FKD59"/>
      <c r="FKE59"/>
      <c r="FKF59"/>
      <c r="FKG59"/>
      <c r="FKH59"/>
      <c r="FKI59"/>
      <c r="FKJ59"/>
      <c r="FKK59"/>
      <c r="FKL59"/>
      <c r="FKM59"/>
      <c r="FKN59"/>
      <c r="FKO59"/>
      <c r="FKP59"/>
      <c r="FKQ59"/>
      <c r="FKR59"/>
      <c r="FKS59"/>
      <c r="FKT59"/>
      <c r="FKU59"/>
      <c r="FKV59"/>
      <c r="FKW59"/>
      <c r="FKX59"/>
      <c r="FKY59"/>
      <c r="FKZ59"/>
      <c r="FLA59"/>
      <c r="FLB59"/>
      <c r="FLC59"/>
      <c r="FLD59"/>
      <c r="FLE59"/>
      <c r="FLF59"/>
      <c r="FLG59"/>
      <c r="FLH59"/>
      <c r="FLI59"/>
      <c r="FLJ59"/>
      <c r="FLK59"/>
      <c r="FLL59"/>
      <c r="FLM59"/>
      <c r="FLN59"/>
      <c r="FLO59"/>
      <c r="FLP59"/>
      <c r="FLQ59"/>
      <c r="FLR59"/>
      <c r="FLS59"/>
      <c r="FLT59"/>
      <c r="FLU59"/>
      <c r="FLV59"/>
      <c r="FLW59"/>
      <c r="FLX59"/>
      <c r="FLY59"/>
      <c r="FLZ59"/>
      <c r="FMA59"/>
      <c r="FMB59"/>
      <c r="FMC59"/>
      <c r="FMD59"/>
      <c r="FME59"/>
      <c r="FMF59"/>
      <c r="FMG59"/>
      <c r="FMH59"/>
      <c r="FMI59"/>
      <c r="FMJ59"/>
      <c r="FMK59"/>
      <c r="FML59"/>
      <c r="FMM59"/>
      <c r="FMN59"/>
      <c r="FMO59"/>
      <c r="FMP59"/>
      <c r="FMQ59"/>
      <c r="FMR59"/>
      <c r="FMS59"/>
      <c r="FMT59"/>
      <c r="FMU59"/>
      <c r="FMV59"/>
      <c r="FMW59"/>
      <c r="FMX59"/>
      <c r="FMY59"/>
      <c r="FMZ59"/>
      <c r="FNA59"/>
      <c r="FNB59"/>
      <c r="FNC59"/>
      <c r="FND59"/>
      <c r="FNE59"/>
      <c r="FNF59"/>
      <c r="FNG59"/>
      <c r="FNH59"/>
      <c r="FNI59"/>
      <c r="FNJ59"/>
      <c r="FNK59"/>
      <c r="FNL59"/>
      <c r="FNM59"/>
      <c r="FNN59"/>
      <c r="FNO59"/>
      <c r="FNP59"/>
      <c r="FNQ59"/>
      <c r="FNR59"/>
      <c r="FNS59"/>
      <c r="FNT59"/>
      <c r="FNU59"/>
      <c r="FNV59"/>
      <c r="FNW59"/>
      <c r="FNX59"/>
      <c r="FNY59"/>
      <c r="FNZ59"/>
      <c r="FOA59"/>
      <c r="FOB59"/>
      <c r="FOC59"/>
      <c r="FOD59"/>
      <c r="FOE59"/>
      <c r="FOF59"/>
      <c r="FOG59"/>
      <c r="FOH59"/>
      <c r="FOI59"/>
      <c r="FOJ59"/>
      <c r="FOK59"/>
      <c r="FOL59"/>
      <c r="FOM59"/>
      <c r="FON59"/>
      <c r="FOO59"/>
      <c r="FOP59"/>
      <c r="FOQ59"/>
      <c r="FOR59"/>
      <c r="FOS59"/>
      <c r="FOT59"/>
      <c r="FOU59"/>
      <c r="FOV59"/>
      <c r="FOW59"/>
      <c r="FOX59"/>
      <c r="FOY59"/>
      <c r="FOZ59"/>
      <c r="FPA59"/>
      <c r="FPB59"/>
      <c r="FPC59"/>
      <c r="FPD59"/>
      <c r="FPE59"/>
      <c r="FPF59"/>
      <c r="FPG59"/>
      <c r="FPH59"/>
      <c r="FPI59"/>
      <c r="FPJ59"/>
      <c r="FPK59"/>
      <c r="FPL59"/>
      <c r="FPM59"/>
      <c r="FPN59"/>
      <c r="FPO59"/>
      <c r="FPP59"/>
      <c r="FPQ59"/>
      <c r="FPR59"/>
      <c r="FPS59"/>
      <c r="FPT59"/>
      <c r="FPU59"/>
      <c r="FPV59"/>
      <c r="FPW59"/>
      <c r="FPX59"/>
      <c r="FPY59"/>
      <c r="FPZ59"/>
      <c r="FQA59"/>
      <c r="FQB59"/>
      <c r="FQC59"/>
      <c r="FQD59"/>
      <c r="FQE59"/>
      <c r="FQF59"/>
      <c r="FQG59"/>
      <c r="FQH59"/>
      <c r="FQI59"/>
      <c r="FQJ59"/>
      <c r="FQK59"/>
      <c r="FQL59"/>
      <c r="FQM59"/>
      <c r="FQN59"/>
      <c r="FQO59"/>
      <c r="FQP59"/>
      <c r="FQQ59"/>
      <c r="FQR59"/>
      <c r="FQS59"/>
      <c r="FQT59"/>
      <c r="FQU59"/>
      <c r="FQV59"/>
      <c r="FQW59"/>
      <c r="FQX59"/>
      <c r="FQY59"/>
      <c r="FQZ59"/>
      <c r="FRA59"/>
      <c r="FRB59"/>
      <c r="FRC59"/>
      <c r="FRD59"/>
      <c r="FRE59"/>
      <c r="FRF59"/>
      <c r="FRG59"/>
      <c r="FRH59"/>
      <c r="FRI59"/>
      <c r="FRJ59"/>
      <c r="FRK59"/>
      <c r="FRL59"/>
      <c r="FRM59"/>
      <c r="FRN59"/>
      <c r="FRO59"/>
      <c r="FRP59"/>
      <c r="FRQ59"/>
      <c r="FRR59"/>
      <c r="FRS59"/>
      <c r="FRT59"/>
      <c r="FRU59"/>
      <c r="FRV59"/>
      <c r="FRW59"/>
      <c r="FRX59"/>
      <c r="FRY59"/>
      <c r="FRZ59"/>
      <c r="FSA59"/>
      <c r="FSB59"/>
      <c r="FSC59"/>
      <c r="FSD59"/>
      <c r="FSE59"/>
      <c r="FSF59"/>
      <c r="FSG59"/>
      <c r="FSH59"/>
      <c r="FSI59"/>
      <c r="FSJ59"/>
      <c r="FSK59"/>
      <c r="FSL59"/>
      <c r="FSM59"/>
      <c r="FSN59"/>
      <c r="FSO59"/>
      <c r="FSP59"/>
      <c r="FSQ59"/>
      <c r="FSR59"/>
      <c r="FSS59"/>
      <c r="FST59"/>
      <c r="FSU59"/>
      <c r="FSV59"/>
      <c r="FSW59"/>
      <c r="FSX59"/>
      <c r="FSY59"/>
      <c r="FSZ59"/>
      <c r="FTA59"/>
      <c r="FTB59"/>
      <c r="FTC59"/>
      <c r="FTD59"/>
      <c r="FTE59"/>
      <c r="FTF59"/>
      <c r="FTG59"/>
      <c r="FTH59"/>
      <c r="FTI59"/>
      <c r="FTJ59"/>
      <c r="FTK59"/>
      <c r="FTL59"/>
      <c r="FTM59"/>
      <c r="FTN59"/>
      <c r="FTO59"/>
      <c r="FTP59"/>
      <c r="FTQ59"/>
      <c r="FTR59"/>
      <c r="FTS59"/>
      <c r="FTT59"/>
      <c r="FTU59"/>
      <c r="FTV59"/>
      <c r="FTW59"/>
      <c r="FTX59"/>
      <c r="FTY59"/>
      <c r="FTZ59"/>
      <c r="FUA59"/>
      <c r="FUB59"/>
      <c r="FUC59"/>
      <c r="FUD59"/>
      <c r="FUE59"/>
      <c r="FUF59"/>
      <c r="FUG59"/>
      <c r="FUH59"/>
      <c r="FUI59"/>
      <c r="FUJ59"/>
      <c r="FUK59"/>
      <c r="FUL59"/>
      <c r="FUM59"/>
      <c r="FUN59"/>
      <c r="FUO59"/>
      <c r="FUP59"/>
      <c r="FUQ59"/>
      <c r="FUR59"/>
      <c r="FUS59"/>
      <c r="FUT59"/>
      <c r="FUU59"/>
      <c r="FUV59"/>
      <c r="FUW59"/>
      <c r="FUX59"/>
      <c r="FUY59"/>
      <c r="FUZ59"/>
      <c r="FVA59"/>
      <c r="FVB59"/>
      <c r="FVC59"/>
      <c r="FVD59"/>
      <c r="FVE59"/>
      <c r="FVF59"/>
      <c r="FVG59"/>
      <c r="FVH59"/>
      <c r="FVI59"/>
      <c r="FVJ59"/>
      <c r="FVK59"/>
      <c r="FVL59"/>
      <c r="FVM59"/>
      <c r="FVN59"/>
      <c r="FVO59"/>
      <c r="FVP59"/>
      <c r="FVQ59"/>
      <c r="FVR59"/>
      <c r="FVS59"/>
      <c r="FVT59"/>
      <c r="FVU59"/>
      <c r="FVV59"/>
      <c r="FVW59"/>
      <c r="FVX59"/>
      <c r="FVY59"/>
      <c r="FVZ59"/>
      <c r="FWA59"/>
      <c r="FWB59"/>
      <c r="FWC59"/>
      <c r="FWD59"/>
      <c r="FWE59"/>
      <c r="FWF59"/>
      <c r="FWG59"/>
      <c r="FWH59"/>
      <c r="FWI59"/>
      <c r="FWJ59"/>
      <c r="FWK59"/>
      <c r="FWL59"/>
      <c r="FWM59"/>
      <c r="FWN59"/>
      <c r="FWO59"/>
      <c r="FWP59"/>
      <c r="FWQ59"/>
      <c r="FWR59"/>
      <c r="FWS59"/>
      <c r="FWT59"/>
      <c r="FWU59"/>
      <c r="FWV59"/>
      <c r="FWW59"/>
      <c r="FWX59"/>
      <c r="FWY59"/>
      <c r="FWZ59"/>
      <c r="FXA59"/>
      <c r="FXB59"/>
      <c r="FXC59"/>
      <c r="FXD59"/>
      <c r="FXE59"/>
      <c r="FXF59"/>
      <c r="FXG59"/>
      <c r="FXH59"/>
      <c r="FXI59"/>
      <c r="FXJ59"/>
      <c r="FXK59"/>
      <c r="FXL59"/>
      <c r="FXM59"/>
      <c r="FXN59"/>
      <c r="FXO59"/>
      <c r="FXP59"/>
      <c r="FXQ59"/>
      <c r="FXR59"/>
      <c r="FXS59"/>
      <c r="FXT59"/>
      <c r="FXU59"/>
      <c r="FXV59"/>
      <c r="FXW59"/>
      <c r="FXX59"/>
      <c r="FXY59"/>
      <c r="FXZ59"/>
      <c r="FYA59"/>
      <c r="FYB59"/>
      <c r="FYC59"/>
      <c r="FYD59"/>
      <c r="FYE59"/>
      <c r="FYF59"/>
      <c r="FYG59"/>
      <c r="FYH59"/>
      <c r="FYI59"/>
      <c r="FYJ59"/>
      <c r="FYK59"/>
      <c r="FYL59"/>
      <c r="FYM59"/>
      <c r="FYN59"/>
      <c r="FYO59"/>
      <c r="FYP59"/>
      <c r="FYQ59"/>
      <c r="FYR59"/>
      <c r="FYS59"/>
      <c r="FYT59"/>
      <c r="FYU59"/>
      <c r="FYV59"/>
      <c r="FYW59"/>
      <c r="FYX59"/>
      <c r="FYY59"/>
      <c r="FYZ59"/>
      <c r="FZA59"/>
      <c r="FZB59"/>
      <c r="FZC59"/>
      <c r="FZD59"/>
      <c r="FZE59"/>
      <c r="FZF59"/>
      <c r="FZG59"/>
      <c r="FZH59"/>
      <c r="FZI59"/>
      <c r="FZJ59"/>
      <c r="FZK59"/>
      <c r="FZL59"/>
      <c r="FZM59"/>
      <c r="FZN59"/>
      <c r="FZO59"/>
      <c r="FZP59"/>
      <c r="FZQ59"/>
      <c r="FZR59"/>
      <c r="FZS59"/>
      <c r="FZT59"/>
      <c r="FZU59"/>
      <c r="FZV59"/>
      <c r="FZW59"/>
      <c r="FZX59"/>
      <c r="FZY59"/>
      <c r="FZZ59"/>
      <c r="GAA59"/>
      <c r="GAB59"/>
      <c r="GAC59"/>
      <c r="GAD59"/>
      <c r="GAE59"/>
      <c r="GAF59"/>
      <c r="GAG59"/>
      <c r="GAH59"/>
      <c r="GAI59"/>
      <c r="GAJ59"/>
      <c r="GAK59"/>
      <c r="GAL59"/>
      <c r="GAM59"/>
      <c r="GAN59"/>
      <c r="GAO59"/>
      <c r="GAP59"/>
      <c r="GAQ59"/>
      <c r="GAR59"/>
      <c r="GAS59"/>
      <c r="GAT59"/>
      <c r="GAU59"/>
      <c r="GAV59"/>
      <c r="GAW59"/>
      <c r="GAX59"/>
      <c r="GAY59"/>
      <c r="GAZ59"/>
      <c r="GBA59"/>
      <c r="GBB59"/>
      <c r="GBC59"/>
      <c r="GBD59"/>
      <c r="GBE59"/>
      <c r="GBF59"/>
      <c r="GBG59"/>
      <c r="GBH59"/>
      <c r="GBI59"/>
      <c r="GBJ59"/>
      <c r="GBK59"/>
      <c r="GBL59"/>
      <c r="GBM59"/>
      <c r="GBN59"/>
      <c r="GBO59"/>
      <c r="GBP59"/>
      <c r="GBQ59"/>
      <c r="GBR59"/>
      <c r="GBS59"/>
      <c r="GBT59"/>
      <c r="GBU59"/>
      <c r="GBV59"/>
      <c r="GBW59"/>
      <c r="GBX59"/>
      <c r="GBY59"/>
      <c r="GBZ59"/>
      <c r="GCA59"/>
      <c r="GCB59"/>
      <c r="GCC59"/>
      <c r="GCD59"/>
      <c r="GCE59"/>
      <c r="GCF59"/>
      <c r="GCG59"/>
      <c r="GCH59"/>
      <c r="GCI59"/>
      <c r="GCJ59"/>
      <c r="GCK59"/>
      <c r="GCL59"/>
      <c r="GCM59"/>
      <c r="GCN59"/>
      <c r="GCO59"/>
      <c r="GCP59"/>
      <c r="GCQ59"/>
      <c r="GCR59"/>
      <c r="GCS59"/>
      <c r="GCT59"/>
      <c r="GCU59"/>
      <c r="GCV59"/>
      <c r="GCW59"/>
      <c r="GCX59"/>
      <c r="GCY59"/>
      <c r="GCZ59"/>
      <c r="GDA59"/>
      <c r="GDB59"/>
      <c r="GDC59"/>
      <c r="GDD59"/>
      <c r="GDE59"/>
      <c r="GDF59"/>
      <c r="GDG59"/>
      <c r="GDH59"/>
      <c r="GDI59"/>
      <c r="GDJ59"/>
      <c r="GDK59"/>
      <c r="GDL59"/>
      <c r="GDM59"/>
      <c r="GDN59"/>
      <c r="GDO59"/>
      <c r="GDP59"/>
      <c r="GDQ59"/>
      <c r="GDR59"/>
      <c r="GDS59"/>
      <c r="GDT59"/>
      <c r="GDU59"/>
      <c r="GDV59"/>
      <c r="GDW59"/>
      <c r="GDX59"/>
      <c r="GDY59"/>
      <c r="GDZ59"/>
      <c r="GEA59"/>
      <c r="GEB59"/>
      <c r="GEC59"/>
      <c r="GED59"/>
      <c r="GEE59"/>
      <c r="GEF59"/>
      <c r="GEG59"/>
      <c r="GEH59"/>
      <c r="GEI59"/>
      <c r="GEJ59"/>
      <c r="GEK59"/>
      <c r="GEL59"/>
      <c r="GEM59"/>
      <c r="GEN59"/>
      <c r="GEO59"/>
      <c r="GEP59"/>
      <c r="GEQ59"/>
      <c r="GER59"/>
      <c r="GES59"/>
      <c r="GET59"/>
      <c r="GEU59"/>
      <c r="GEV59"/>
      <c r="GEW59"/>
      <c r="GEX59"/>
      <c r="GEY59"/>
      <c r="GEZ59"/>
      <c r="GFA59"/>
      <c r="GFB59"/>
      <c r="GFC59"/>
      <c r="GFD59"/>
      <c r="GFE59"/>
      <c r="GFF59"/>
      <c r="GFG59"/>
      <c r="GFH59"/>
      <c r="GFI59"/>
      <c r="GFJ59"/>
      <c r="GFK59"/>
      <c r="GFL59"/>
      <c r="GFM59"/>
      <c r="GFN59"/>
      <c r="GFO59"/>
      <c r="GFP59"/>
      <c r="GFQ59"/>
      <c r="GFR59"/>
      <c r="GFS59"/>
      <c r="GFT59"/>
      <c r="GFU59"/>
      <c r="GFV59"/>
      <c r="GFW59"/>
      <c r="GFX59"/>
      <c r="GFY59"/>
      <c r="GFZ59"/>
      <c r="GGA59"/>
      <c r="GGB59"/>
      <c r="GGC59"/>
      <c r="GGD59"/>
      <c r="GGE59"/>
      <c r="GGF59"/>
      <c r="GGG59"/>
      <c r="GGH59"/>
      <c r="GGI59"/>
      <c r="GGJ59"/>
      <c r="GGK59"/>
      <c r="GGL59"/>
      <c r="GGM59"/>
      <c r="GGN59"/>
      <c r="GGO59"/>
      <c r="GGP59"/>
      <c r="GGQ59"/>
      <c r="GGR59"/>
      <c r="GGS59"/>
      <c r="GGT59"/>
      <c r="GGU59"/>
      <c r="GGV59"/>
      <c r="GGW59"/>
      <c r="GGX59"/>
      <c r="GGY59"/>
      <c r="GGZ59"/>
      <c r="GHA59"/>
      <c r="GHB59"/>
      <c r="GHC59"/>
      <c r="GHD59"/>
      <c r="GHE59"/>
      <c r="GHF59"/>
      <c r="GHG59"/>
      <c r="GHH59"/>
      <c r="GHI59"/>
      <c r="GHJ59"/>
      <c r="GHK59"/>
      <c r="GHL59"/>
      <c r="GHM59"/>
      <c r="GHN59"/>
      <c r="GHO59"/>
      <c r="GHP59"/>
      <c r="GHQ59"/>
      <c r="GHR59"/>
      <c r="GHS59"/>
      <c r="GHT59"/>
      <c r="GHU59"/>
      <c r="GHV59"/>
      <c r="GHW59"/>
      <c r="GHX59"/>
      <c r="GHY59"/>
      <c r="GHZ59"/>
      <c r="GIA59"/>
      <c r="GIB59"/>
      <c r="GIC59"/>
      <c r="GID59"/>
      <c r="GIE59"/>
      <c r="GIF59"/>
      <c r="GIG59"/>
      <c r="GIH59"/>
      <c r="GII59"/>
      <c r="GIJ59"/>
      <c r="GIK59"/>
      <c r="GIL59"/>
      <c r="GIM59"/>
      <c r="GIN59"/>
      <c r="GIO59"/>
      <c r="GIP59"/>
      <c r="GIQ59"/>
      <c r="GIR59"/>
      <c r="GIS59"/>
      <c r="GIT59"/>
      <c r="GIU59"/>
      <c r="GIV59"/>
      <c r="GIW59"/>
      <c r="GIX59"/>
      <c r="GIY59"/>
      <c r="GIZ59"/>
      <c r="GJA59"/>
      <c r="GJB59"/>
      <c r="GJC59"/>
      <c r="GJD59"/>
      <c r="GJE59"/>
      <c r="GJF59"/>
      <c r="GJG59"/>
      <c r="GJH59"/>
      <c r="GJI59"/>
      <c r="GJJ59"/>
      <c r="GJK59"/>
      <c r="GJL59"/>
      <c r="GJM59"/>
      <c r="GJN59"/>
      <c r="GJO59"/>
      <c r="GJP59"/>
      <c r="GJQ59"/>
      <c r="GJR59"/>
      <c r="GJS59"/>
      <c r="GJT59"/>
      <c r="GJU59"/>
      <c r="GJV59"/>
      <c r="GJW59"/>
      <c r="GJX59"/>
      <c r="GJY59"/>
      <c r="GJZ59"/>
      <c r="GKA59"/>
      <c r="GKB59"/>
      <c r="GKC59"/>
      <c r="GKD59"/>
      <c r="GKE59"/>
      <c r="GKF59"/>
      <c r="GKG59"/>
      <c r="GKH59"/>
      <c r="GKI59"/>
      <c r="GKJ59"/>
      <c r="GKK59"/>
      <c r="GKL59"/>
      <c r="GKM59"/>
      <c r="GKN59"/>
      <c r="GKO59"/>
      <c r="GKP59"/>
      <c r="GKQ59"/>
      <c r="GKR59"/>
      <c r="GKS59"/>
      <c r="GKT59"/>
      <c r="GKU59"/>
      <c r="GKV59"/>
      <c r="GKW59"/>
      <c r="GKX59"/>
      <c r="GKY59"/>
      <c r="GKZ59"/>
      <c r="GLA59"/>
      <c r="GLB59"/>
      <c r="GLC59"/>
      <c r="GLD59"/>
      <c r="GLE59"/>
      <c r="GLF59"/>
      <c r="GLG59"/>
      <c r="GLH59"/>
      <c r="GLI59"/>
      <c r="GLJ59"/>
      <c r="GLK59"/>
      <c r="GLL59"/>
      <c r="GLM59"/>
      <c r="GLN59"/>
      <c r="GLO59"/>
      <c r="GLP59"/>
      <c r="GLQ59"/>
      <c r="GLR59"/>
      <c r="GLS59"/>
      <c r="GLT59"/>
      <c r="GLU59"/>
      <c r="GLV59"/>
      <c r="GLW59"/>
      <c r="GLX59"/>
      <c r="GLY59"/>
      <c r="GLZ59"/>
      <c r="GMA59"/>
      <c r="GMB59"/>
      <c r="GMC59"/>
      <c r="GMD59"/>
      <c r="GME59"/>
      <c r="GMF59"/>
      <c r="GMG59"/>
      <c r="GMH59"/>
      <c r="GMI59"/>
      <c r="GMJ59"/>
      <c r="GMK59"/>
      <c r="GML59"/>
      <c r="GMM59"/>
      <c r="GMN59"/>
      <c r="GMO59"/>
      <c r="GMP59"/>
      <c r="GMQ59"/>
      <c r="GMR59"/>
      <c r="GMS59"/>
      <c r="GMT59"/>
      <c r="GMU59"/>
      <c r="GMV59"/>
      <c r="GMW59"/>
      <c r="GMX59"/>
      <c r="GMY59"/>
      <c r="GMZ59"/>
      <c r="GNA59"/>
      <c r="GNB59"/>
      <c r="GNC59"/>
      <c r="GND59"/>
      <c r="GNE59"/>
      <c r="GNF59"/>
      <c r="GNG59"/>
      <c r="GNH59"/>
      <c r="GNI59"/>
      <c r="GNJ59"/>
      <c r="GNK59"/>
      <c r="GNL59"/>
      <c r="GNM59"/>
      <c r="GNN59"/>
      <c r="GNO59"/>
      <c r="GNP59"/>
      <c r="GNQ59"/>
      <c r="GNR59"/>
      <c r="GNS59"/>
      <c r="GNT59"/>
      <c r="GNU59"/>
      <c r="GNV59"/>
      <c r="GNW59"/>
      <c r="GNX59"/>
      <c r="GNY59"/>
      <c r="GNZ59"/>
      <c r="GOA59"/>
      <c r="GOB59"/>
      <c r="GOC59"/>
      <c r="GOD59"/>
      <c r="GOE59"/>
      <c r="GOF59"/>
      <c r="GOG59"/>
      <c r="GOH59"/>
      <c r="GOI59"/>
      <c r="GOJ59"/>
      <c r="GOK59"/>
      <c r="GOL59"/>
      <c r="GOM59"/>
      <c r="GON59"/>
      <c r="GOO59"/>
      <c r="GOP59"/>
      <c r="GOQ59"/>
      <c r="GOR59"/>
      <c r="GOS59"/>
      <c r="GOT59"/>
      <c r="GOU59"/>
      <c r="GOV59"/>
      <c r="GOW59"/>
      <c r="GOX59"/>
      <c r="GOY59"/>
      <c r="GOZ59"/>
      <c r="GPA59"/>
      <c r="GPB59"/>
      <c r="GPC59"/>
      <c r="GPD59"/>
      <c r="GPE59"/>
      <c r="GPF59"/>
      <c r="GPG59"/>
      <c r="GPH59"/>
      <c r="GPI59"/>
      <c r="GPJ59"/>
      <c r="GPK59"/>
      <c r="GPL59"/>
      <c r="GPM59"/>
      <c r="GPN59"/>
      <c r="GPO59"/>
      <c r="GPP59"/>
      <c r="GPQ59"/>
      <c r="GPR59"/>
      <c r="GPS59"/>
      <c r="GPT59"/>
      <c r="GPU59"/>
      <c r="GPV59"/>
      <c r="GPW59"/>
      <c r="GPX59"/>
      <c r="GPY59"/>
      <c r="GPZ59"/>
      <c r="GQA59"/>
      <c r="GQB59"/>
      <c r="GQC59"/>
      <c r="GQD59"/>
      <c r="GQE59"/>
      <c r="GQF59"/>
      <c r="GQG59"/>
      <c r="GQH59"/>
      <c r="GQI59"/>
      <c r="GQJ59"/>
      <c r="GQK59"/>
      <c r="GQL59"/>
      <c r="GQM59"/>
      <c r="GQN59"/>
      <c r="GQO59"/>
      <c r="GQP59"/>
      <c r="GQQ59"/>
      <c r="GQR59"/>
      <c r="GQS59"/>
      <c r="GQT59"/>
      <c r="GQU59"/>
      <c r="GQV59"/>
      <c r="GQW59"/>
      <c r="GQX59"/>
      <c r="GQY59"/>
      <c r="GQZ59"/>
      <c r="GRA59"/>
      <c r="GRB59"/>
      <c r="GRC59"/>
      <c r="GRD59"/>
      <c r="GRE59"/>
      <c r="GRF59"/>
      <c r="GRG59"/>
      <c r="GRH59"/>
      <c r="GRI59"/>
      <c r="GRJ59"/>
      <c r="GRK59"/>
      <c r="GRL59"/>
      <c r="GRM59"/>
      <c r="GRN59"/>
      <c r="GRO59"/>
      <c r="GRP59"/>
      <c r="GRQ59"/>
      <c r="GRR59"/>
      <c r="GRS59"/>
      <c r="GRT59"/>
      <c r="GRU59"/>
      <c r="GRV59"/>
      <c r="GRW59"/>
      <c r="GRX59"/>
      <c r="GRY59"/>
      <c r="GRZ59"/>
      <c r="GSA59"/>
      <c r="GSB59"/>
      <c r="GSC59"/>
      <c r="GSD59"/>
      <c r="GSE59"/>
      <c r="GSF59"/>
      <c r="GSG59"/>
      <c r="GSH59"/>
      <c r="GSI59"/>
      <c r="GSJ59"/>
      <c r="GSK59"/>
      <c r="GSL59"/>
      <c r="GSM59"/>
      <c r="GSN59"/>
      <c r="GSO59"/>
      <c r="GSP59"/>
      <c r="GSQ59"/>
      <c r="GSR59"/>
      <c r="GSS59"/>
      <c r="GST59"/>
      <c r="GSU59"/>
      <c r="GSV59"/>
      <c r="GSW59"/>
      <c r="GSX59"/>
      <c r="GSY59"/>
      <c r="GSZ59"/>
      <c r="GTA59"/>
      <c r="GTB59"/>
      <c r="GTC59"/>
      <c r="GTD59"/>
      <c r="GTE59"/>
      <c r="GTF59"/>
      <c r="GTG59"/>
      <c r="GTH59"/>
      <c r="GTI59"/>
      <c r="GTJ59"/>
      <c r="GTK59"/>
      <c r="GTL59"/>
      <c r="GTM59"/>
      <c r="GTN59"/>
      <c r="GTO59"/>
      <c r="GTP59"/>
      <c r="GTQ59"/>
      <c r="GTR59"/>
      <c r="GTS59"/>
      <c r="GTT59"/>
      <c r="GTU59"/>
      <c r="GTV59"/>
      <c r="GTW59"/>
      <c r="GTX59"/>
      <c r="GTY59"/>
      <c r="GTZ59"/>
      <c r="GUA59"/>
      <c r="GUB59"/>
      <c r="GUC59"/>
      <c r="GUD59"/>
      <c r="GUE59"/>
      <c r="GUF59"/>
      <c r="GUG59"/>
      <c r="GUH59"/>
      <c r="GUI59"/>
      <c r="GUJ59"/>
      <c r="GUK59"/>
      <c r="GUL59"/>
      <c r="GUM59"/>
      <c r="GUN59"/>
      <c r="GUO59"/>
      <c r="GUP59"/>
      <c r="GUQ59"/>
      <c r="GUR59"/>
      <c r="GUS59"/>
      <c r="GUT59"/>
      <c r="GUU59"/>
      <c r="GUV59"/>
      <c r="GUW59"/>
      <c r="GUX59"/>
      <c r="GUY59"/>
      <c r="GUZ59"/>
      <c r="GVA59"/>
      <c r="GVB59"/>
      <c r="GVC59"/>
      <c r="GVD59"/>
      <c r="GVE59"/>
      <c r="GVF59"/>
      <c r="GVG59"/>
      <c r="GVH59"/>
      <c r="GVI59"/>
      <c r="GVJ59"/>
      <c r="GVK59"/>
      <c r="GVL59"/>
      <c r="GVM59"/>
      <c r="GVN59"/>
      <c r="GVO59"/>
      <c r="GVP59"/>
      <c r="GVQ59"/>
      <c r="GVR59"/>
      <c r="GVS59"/>
      <c r="GVT59"/>
      <c r="GVU59"/>
      <c r="GVV59"/>
      <c r="GVW59"/>
      <c r="GVX59"/>
      <c r="GVY59"/>
      <c r="GVZ59"/>
      <c r="GWA59"/>
      <c r="GWB59"/>
      <c r="GWC59"/>
      <c r="GWD59"/>
      <c r="GWE59"/>
      <c r="GWF59"/>
      <c r="GWG59"/>
      <c r="GWH59"/>
      <c r="GWI59"/>
      <c r="GWJ59"/>
      <c r="GWK59"/>
      <c r="GWL59"/>
      <c r="GWM59"/>
      <c r="GWN59"/>
      <c r="GWO59"/>
      <c r="GWP59"/>
      <c r="GWQ59"/>
      <c r="GWR59"/>
      <c r="GWS59"/>
      <c r="GWT59"/>
      <c r="GWU59"/>
      <c r="GWV59"/>
      <c r="GWW59"/>
      <c r="GWX59"/>
      <c r="GWY59"/>
      <c r="GWZ59"/>
      <c r="GXA59"/>
      <c r="GXB59"/>
      <c r="GXC59"/>
      <c r="GXD59"/>
      <c r="GXE59"/>
      <c r="GXF59"/>
      <c r="GXG59"/>
      <c r="GXH59"/>
      <c r="GXI59"/>
      <c r="GXJ59"/>
      <c r="GXK59"/>
      <c r="GXL59"/>
      <c r="GXM59"/>
      <c r="GXN59"/>
      <c r="GXO59"/>
      <c r="GXP59"/>
      <c r="GXQ59"/>
      <c r="GXR59"/>
      <c r="GXS59"/>
      <c r="GXT59"/>
      <c r="GXU59"/>
      <c r="GXV59"/>
      <c r="GXW59"/>
      <c r="GXX59"/>
      <c r="GXY59"/>
      <c r="GXZ59"/>
      <c r="GYA59"/>
      <c r="GYB59"/>
      <c r="GYC59"/>
      <c r="GYD59"/>
      <c r="GYE59"/>
      <c r="GYF59"/>
      <c r="GYG59"/>
      <c r="GYH59"/>
      <c r="GYI59"/>
      <c r="GYJ59"/>
      <c r="GYK59"/>
      <c r="GYL59"/>
      <c r="GYM59"/>
      <c r="GYN59"/>
      <c r="GYO59"/>
      <c r="GYP59"/>
      <c r="GYQ59"/>
      <c r="GYR59"/>
      <c r="GYS59"/>
      <c r="GYT59"/>
      <c r="GYU59"/>
      <c r="GYV59"/>
      <c r="GYW59"/>
      <c r="GYX59"/>
      <c r="GYY59"/>
      <c r="GYZ59"/>
      <c r="GZA59"/>
      <c r="GZB59"/>
      <c r="GZC59"/>
      <c r="GZD59"/>
      <c r="GZE59"/>
      <c r="GZF59"/>
      <c r="GZG59"/>
      <c r="GZH59"/>
      <c r="GZI59"/>
      <c r="GZJ59"/>
      <c r="GZK59"/>
      <c r="GZL59"/>
      <c r="GZM59"/>
      <c r="GZN59"/>
      <c r="GZO59"/>
      <c r="GZP59"/>
      <c r="GZQ59"/>
      <c r="GZR59"/>
      <c r="GZS59"/>
      <c r="GZT59"/>
      <c r="GZU59"/>
      <c r="GZV59"/>
      <c r="GZW59"/>
      <c r="GZX59"/>
      <c r="GZY59"/>
      <c r="GZZ59"/>
      <c r="HAA59"/>
      <c r="HAB59"/>
      <c r="HAC59"/>
      <c r="HAD59"/>
      <c r="HAE59"/>
      <c r="HAF59"/>
      <c r="HAG59"/>
      <c r="HAH59"/>
      <c r="HAI59"/>
      <c r="HAJ59"/>
      <c r="HAK59"/>
      <c r="HAL59"/>
      <c r="HAM59"/>
      <c r="HAN59"/>
      <c r="HAO59"/>
      <c r="HAP59"/>
      <c r="HAQ59"/>
      <c r="HAR59"/>
      <c r="HAS59"/>
      <c r="HAT59"/>
      <c r="HAU59"/>
      <c r="HAV59"/>
      <c r="HAW59"/>
      <c r="HAX59"/>
      <c r="HAY59"/>
      <c r="HAZ59"/>
      <c r="HBA59"/>
      <c r="HBB59"/>
      <c r="HBC59"/>
      <c r="HBD59"/>
      <c r="HBE59"/>
      <c r="HBF59"/>
      <c r="HBG59"/>
      <c r="HBH59"/>
      <c r="HBI59"/>
      <c r="HBJ59"/>
      <c r="HBK59"/>
      <c r="HBL59"/>
      <c r="HBM59"/>
      <c r="HBN59"/>
      <c r="HBO59"/>
      <c r="HBP59"/>
      <c r="HBQ59"/>
      <c r="HBR59"/>
      <c r="HBS59"/>
      <c r="HBT59"/>
      <c r="HBU59"/>
      <c r="HBV59"/>
      <c r="HBW59"/>
      <c r="HBX59"/>
      <c r="HBY59"/>
      <c r="HBZ59"/>
      <c r="HCA59"/>
      <c r="HCB59"/>
      <c r="HCC59"/>
      <c r="HCD59"/>
      <c r="HCE59"/>
      <c r="HCF59"/>
      <c r="HCG59"/>
      <c r="HCH59"/>
      <c r="HCI59"/>
      <c r="HCJ59"/>
      <c r="HCK59"/>
      <c r="HCL59"/>
      <c r="HCM59"/>
      <c r="HCN59"/>
      <c r="HCO59"/>
      <c r="HCP59"/>
      <c r="HCQ59"/>
      <c r="HCR59"/>
      <c r="HCS59"/>
      <c r="HCT59"/>
      <c r="HCU59"/>
      <c r="HCV59"/>
      <c r="HCW59"/>
      <c r="HCX59"/>
      <c r="HCY59"/>
      <c r="HCZ59"/>
      <c r="HDA59"/>
      <c r="HDB59"/>
      <c r="HDC59"/>
      <c r="HDD59"/>
      <c r="HDE59"/>
      <c r="HDF59"/>
      <c r="HDG59"/>
      <c r="HDH59"/>
      <c r="HDI59"/>
      <c r="HDJ59"/>
      <c r="HDK59"/>
      <c r="HDL59"/>
      <c r="HDM59"/>
      <c r="HDN59"/>
      <c r="HDO59"/>
      <c r="HDP59"/>
      <c r="HDQ59"/>
      <c r="HDR59"/>
      <c r="HDS59"/>
      <c r="HDT59"/>
      <c r="HDU59"/>
      <c r="HDV59"/>
      <c r="HDW59"/>
      <c r="HDX59"/>
      <c r="HDY59"/>
      <c r="HDZ59"/>
      <c r="HEA59"/>
      <c r="HEB59"/>
      <c r="HEC59"/>
      <c r="HED59"/>
      <c r="HEE59"/>
      <c r="HEF59"/>
      <c r="HEG59"/>
      <c r="HEH59"/>
      <c r="HEI59"/>
      <c r="HEJ59"/>
      <c r="HEK59"/>
      <c r="HEL59"/>
      <c r="HEM59"/>
      <c r="HEN59"/>
      <c r="HEO59"/>
      <c r="HEP59"/>
      <c r="HEQ59"/>
      <c r="HER59"/>
      <c r="HES59"/>
      <c r="HET59"/>
      <c r="HEU59"/>
      <c r="HEV59"/>
      <c r="HEW59"/>
      <c r="HEX59"/>
      <c r="HEY59"/>
      <c r="HEZ59"/>
      <c r="HFA59"/>
      <c r="HFB59"/>
      <c r="HFC59"/>
      <c r="HFD59"/>
      <c r="HFE59"/>
      <c r="HFF59"/>
      <c r="HFG59"/>
      <c r="HFH59"/>
      <c r="HFI59"/>
      <c r="HFJ59"/>
      <c r="HFK59"/>
      <c r="HFL59"/>
      <c r="HFM59"/>
      <c r="HFN59"/>
      <c r="HFO59"/>
      <c r="HFP59"/>
      <c r="HFQ59"/>
      <c r="HFR59"/>
      <c r="HFS59"/>
      <c r="HFT59"/>
      <c r="HFU59"/>
      <c r="HFV59"/>
      <c r="HFW59"/>
      <c r="HFX59"/>
      <c r="HFY59"/>
      <c r="HFZ59"/>
      <c r="HGA59"/>
      <c r="HGB59"/>
      <c r="HGC59"/>
      <c r="HGD59"/>
      <c r="HGE59"/>
      <c r="HGF59"/>
      <c r="HGG59"/>
      <c r="HGH59"/>
      <c r="HGI59"/>
      <c r="HGJ59"/>
      <c r="HGK59"/>
      <c r="HGL59"/>
      <c r="HGM59"/>
      <c r="HGN59"/>
      <c r="HGO59"/>
      <c r="HGP59"/>
      <c r="HGQ59"/>
      <c r="HGR59"/>
      <c r="HGS59"/>
      <c r="HGT59"/>
      <c r="HGU59"/>
      <c r="HGV59"/>
      <c r="HGW59"/>
      <c r="HGX59"/>
      <c r="HGY59"/>
      <c r="HGZ59"/>
      <c r="HHA59"/>
      <c r="HHB59"/>
      <c r="HHC59"/>
      <c r="HHD59"/>
      <c r="HHE59"/>
      <c r="HHF59"/>
      <c r="HHG59"/>
      <c r="HHH59"/>
      <c r="HHI59"/>
      <c r="HHJ59"/>
      <c r="HHK59"/>
      <c r="HHL59"/>
      <c r="HHM59"/>
      <c r="HHN59"/>
      <c r="HHO59"/>
      <c r="HHP59"/>
      <c r="HHQ59"/>
      <c r="HHR59"/>
      <c r="HHS59"/>
      <c r="HHT59"/>
      <c r="HHU59"/>
      <c r="HHV59"/>
      <c r="HHW59"/>
      <c r="HHX59"/>
      <c r="HHY59"/>
      <c r="HHZ59"/>
      <c r="HIA59"/>
      <c r="HIB59"/>
      <c r="HIC59"/>
      <c r="HID59"/>
      <c r="HIE59"/>
      <c r="HIF59"/>
      <c r="HIG59"/>
      <c r="HIH59"/>
      <c r="HII59"/>
      <c r="HIJ59"/>
      <c r="HIK59"/>
      <c r="HIL59"/>
      <c r="HIM59"/>
      <c r="HIN59"/>
      <c r="HIO59"/>
      <c r="HIP59"/>
      <c r="HIQ59"/>
      <c r="HIR59"/>
      <c r="HIS59"/>
      <c r="HIT59"/>
      <c r="HIU59"/>
      <c r="HIV59"/>
      <c r="HIW59"/>
      <c r="HIX59"/>
      <c r="HIY59"/>
      <c r="HIZ59"/>
      <c r="HJA59"/>
      <c r="HJB59"/>
      <c r="HJC59"/>
      <c r="HJD59"/>
      <c r="HJE59"/>
      <c r="HJF59"/>
      <c r="HJG59"/>
      <c r="HJH59"/>
      <c r="HJI59"/>
      <c r="HJJ59"/>
      <c r="HJK59"/>
      <c r="HJL59"/>
      <c r="HJM59"/>
      <c r="HJN59"/>
      <c r="HJO59"/>
      <c r="HJP59"/>
      <c r="HJQ59"/>
      <c r="HJR59"/>
      <c r="HJS59"/>
      <c r="HJT59"/>
      <c r="HJU59"/>
      <c r="HJV59"/>
      <c r="HJW59"/>
      <c r="HJX59"/>
      <c r="HJY59"/>
      <c r="HJZ59"/>
      <c r="HKA59"/>
      <c r="HKB59"/>
      <c r="HKC59"/>
      <c r="HKD59"/>
      <c r="HKE59"/>
      <c r="HKF59"/>
      <c r="HKG59"/>
      <c r="HKH59"/>
      <c r="HKI59"/>
      <c r="HKJ59"/>
      <c r="HKK59"/>
      <c r="HKL59"/>
      <c r="HKM59"/>
      <c r="HKN59"/>
      <c r="HKO59"/>
      <c r="HKP59"/>
      <c r="HKQ59"/>
      <c r="HKR59"/>
      <c r="HKS59"/>
      <c r="HKT59"/>
      <c r="HKU59"/>
      <c r="HKV59"/>
      <c r="HKW59"/>
      <c r="HKX59"/>
      <c r="HKY59"/>
      <c r="HKZ59"/>
      <c r="HLA59"/>
      <c r="HLB59"/>
      <c r="HLC59"/>
      <c r="HLD59"/>
      <c r="HLE59"/>
      <c r="HLF59"/>
      <c r="HLG59"/>
      <c r="HLH59"/>
      <c r="HLI59"/>
      <c r="HLJ59"/>
      <c r="HLK59"/>
      <c r="HLL59"/>
      <c r="HLM59"/>
      <c r="HLN59"/>
      <c r="HLO59"/>
      <c r="HLP59"/>
      <c r="HLQ59"/>
      <c r="HLR59"/>
      <c r="HLS59"/>
      <c r="HLT59"/>
      <c r="HLU59"/>
      <c r="HLV59"/>
      <c r="HLW59"/>
      <c r="HLX59"/>
      <c r="HLY59"/>
      <c r="HLZ59"/>
      <c r="HMA59"/>
      <c r="HMB59"/>
      <c r="HMC59"/>
      <c r="HMD59"/>
      <c r="HME59"/>
      <c r="HMF59"/>
      <c r="HMG59"/>
      <c r="HMH59"/>
      <c r="HMI59"/>
      <c r="HMJ59"/>
      <c r="HMK59"/>
      <c r="HML59"/>
      <c r="HMM59"/>
      <c r="HMN59"/>
      <c r="HMO59"/>
      <c r="HMP59"/>
      <c r="HMQ59"/>
      <c r="HMR59"/>
      <c r="HMS59"/>
      <c r="HMT59"/>
      <c r="HMU59"/>
      <c r="HMV59"/>
      <c r="HMW59"/>
      <c r="HMX59"/>
      <c r="HMY59"/>
      <c r="HMZ59"/>
      <c r="HNA59"/>
      <c r="HNB59"/>
      <c r="HNC59"/>
      <c r="HND59"/>
      <c r="HNE59"/>
      <c r="HNF59"/>
      <c r="HNG59"/>
      <c r="HNH59"/>
      <c r="HNI59"/>
      <c r="HNJ59"/>
      <c r="HNK59"/>
      <c r="HNL59"/>
      <c r="HNM59"/>
      <c r="HNN59"/>
      <c r="HNO59"/>
      <c r="HNP59"/>
      <c r="HNQ59"/>
      <c r="HNR59"/>
      <c r="HNS59"/>
      <c r="HNT59"/>
      <c r="HNU59"/>
      <c r="HNV59"/>
      <c r="HNW59"/>
      <c r="HNX59"/>
      <c r="HNY59"/>
      <c r="HNZ59"/>
      <c r="HOA59"/>
      <c r="HOB59"/>
      <c r="HOC59"/>
      <c r="HOD59"/>
      <c r="HOE59"/>
      <c r="HOF59"/>
      <c r="HOG59"/>
      <c r="HOH59"/>
      <c r="HOI59"/>
      <c r="HOJ59"/>
      <c r="HOK59"/>
      <c r="HOL59"/>
      <c r="HOM59"/>
      <c r="HON59"/>
      <c r="HOO59"/>
      <c r="HOP59"/>
      <c r="HOQ59"/>
      <c r="HOR59"/>
      <c r="HOS59"/>
      <c r="HOT59"/>
      <c r="HOU59"/>
      <c r="HOV59"/>
      <c r="HOW59"/>
      <c r="HOX59"/>
      <c r="HOY59"/>
      <c r="HOZ59"/>
      <c r="HPA59"/>
      <c r="HPB59"/>
      <c r="HPC59"/>
      <c r="HPD59"/>
      <c r="HPE59"/>
      <c r="HPF59"/>
      <c r="HPG59"/>
      <c r="HPH59"/>
      <c r="HPI59"/>
      <c r="HPJ59"/>
      <c r="HPK59"/>
      <c r="HPL59"/>
      <c r="HPM59"/>
      <c r="HPN59"/>
      <c r="HPO59"/>
      <c r="HPP59"/>
      <c r="HPQ59"/>
      <c r="HPR59"/>
      <c r="HPS59"/>
      <c r="HPT59"/>
      <c r="HPU59"/>
      <c r="HPV59"/>
      <c r="HPW59"/>
      <c r="HPX59"/>
      <c r="HPY59"/>
      <c r="HPZ59"/>
      <c r="HQA59"/>
      <c r="HQB59"/>
      <c r="HQC59"/>
      <c r="HQD59"/>
      <c r="HQE59"/>
      <c r="HQF59"/>
      <c r="HQG59"/>
      <c r="HQH59"/>
      <c r="HQI59"/>
      <c r="HQJ59"/>
      <c r="HQK59"/>
      <c r="HQL59"/>
      <c r="HQM59"/>
      <c r="HQN59"/>
      <c r="HQO59"/>
      <c r="HQP59"/>
      <c r="HQQ59"/>
      <c r="HQR59"/>
      <c r="HQS59"/>
      <c r="HQT59"/>
      <c r="HQU59"/>
      <c r="HQV59"/>
      <c r="HQW59"/>
      <c r="HQX59"/>
      <c r="HQY59"/>
      <c r="HQZ59"/>
      <c r="HRA59"/>
      <c r="HRB59"/>
      <c r="HRC59"/>
      <c r="HRD59"/>
      <c r="HRE59"/>
      <c r="HRF59"/>
      <c r="HRG59"/>
      <c r="HRH59"/>
      <c r="HRI59"/>
      <c r="HRJ59"/>
      <c r="HRK59"/>
      <c r="HRL59"/>
      <c r="HRM59"/>
      <c r="HRN59"/>
      <c r="HRO59"/>
      <c r="HRP59"/>
      <c r="HRQ59"/>
      <c r="HRR59"/>
      <c r="HRS59"/>
      <c r="HRT59"/>
      <c r="HRU59"/>
      <c r="HRV59"/>
      <c r="HRW59"/>
      <c r="HRX59"/>
      <c r="HRY59"/>
      <c r="HRZ59"/>
      <c r="HSA59"/>
      <c r="HSB59"/>
      <c r="HSC59"/>
      <c r="HSD59"/>
      <c r="HSE59"/>
      <c r="HSF59"/>
      <c r="HSG59"/>
      <c r="HSH59"/>
      <c r="HSI59"/>
      <c r="HSJ59"/>
      <c r="HSK59"/>
      <c r="HSL59"/>
      <c r="HSM59"/>
      <c r="HSN59"/>
      <c r="HSO59"/>
      <c r="HSP59"/>
      <c r="HSQ59"/>
      <c r="HSR59"/>
      <c r="HSS59"/>
      <c r="HST59"/>
      <c r="HSU59"/>
      <c r="HSV59"/>
      <c r="HSW59"/>
      <c r="HSX59"/>
      <c r="HSY59"/>
      <c r="HSZ59"/>
      <c r="HTA59"/>
      <c r="HTB59"/>
      <c r="HTC59"/>
      <c r="HTD59"/>
      <c r="HTE59"/>
      <c r="HTF59"/>
      <c r="HTG59"/>
      <c r="HTH59"/>
      <c r="HTI59"/>
      <c r="HTJ59"/>
      <c r="HTK59"/>
      <c r="HTL59"/>
      <c r="HTM59"/>
      <c r="HTN59"/>
      <c r="HTO59"/>
      <c r="HTP59"/>
      <c r="HTQ59"/>
      <c r="HTR59"/>
      <c r="HTS59"/>
      <c r="HTT59"/>
      <c r="HTU59"/>
      <c r="HTV59"/>
      <c r="HTW59"/>
      <c r="HTX59"/>
      <c r="HTY59"/>
      <c r="HTZ59"/>
      <c r="HUA59"/>
      <c r="HUB59"/>
      <c r="HUC59"/>
      <c r="HUD59"/>
      <c r="HUE59"/>
      <c r="HUF59"/>
      <c r="HUG59"/>
      <c r="HUH59"/>
      <c r="HUI59"/>
      <c r="HUJ59"/>
      <c r="HUK59"/>
      <c r="HUL59"/>
      <c r="HUM59"/>
      <c r="HUN59"/>
      <c r="HUO59"/>
      <c r="HUP59"/>
      <c r="HUQ59"/>
      <c r="HUR59"/>
      <c r="HUS59"/>
      <c r="HUT59"/>
      <c r="HUU59"/>
      <c r="HUV59"/>
      <c r="HUW59"/>
      <c r="HUX59"/>
      <c r="HUY59"/>
      <c r="HUZ59"/>
      <c r="HVA59"/>
      <c r="HVB59"/>
      <c r="HVC59"/>
      <c r="HVD59"/>
      <c r="HVE59"/>
      <c r="HVF59"/>
      <c r="HVG59"/>
      <c r="HVH59"/>
      <c r="HVI59"/>
      <c r="HVJ59"/>
      <c r="HVK59"/>
      <c r="HVL59"/>
      <c r="HVM59"/>
      <c r="HVN59"/>
      <c r="HVO59"/>
      <c r="HVP59"/>
      <c r="HVQ59"/>
      <c r="HVR59"/>
      <c r="HVS59"/>
      <c r="HVT59"/>
      <c r="HVU59"/>
      <c r="HVV59"/>
      <c r="HVW59"/>
      <c r="HVX59"/>
      <c r="HVY59"/>
      <c r="HVZ59"/>
      <c r="HWA59"/>
      <c r="HWB59"/>
      <c r="HWC59"/>
      <c r="HWD59"/>
      <c r="HWE59"/>
      <c r="HWF59"/>
      <c r="HWG59"/>
      <c r="HWH59"/>
      <c r="HWI59"/>
      <c r="HWJ59"/>
      <c r="HWK59"/>
      <c r="HWL59"/>
      <c r="HWM59"/>
      <c r="HWN59"/>
      <c r="HWO59"/>
      <c r="HWP59"/>
      <c r="HWQ59"/>
      <c r="HWR59"/>
      <c r="HWS59"/>
      <c r="HWT59"/>
      <c r="HWU59"/>
      <c r="HWV59"/>
      <c r="HWW59"/>
      <c r="HWX59"/>
      <c r="HWY59"/>
      <c r="HWZ59"/>
      <c r="HXA59"/>
      <c r="HXB59"/>
      <c r="HXC59"/>
      <c r="HXD59"/>
      <c r="HXE59"/>
      <c r="HXF59"/>
      <c r="HXG59"/>
      <c r="HXH59"/>
      <c r="HXI59"/>
      <c r="HXJ59"/>
      <c r="HXK59"/>
      <c r="HXL59"/>
      <c r="HXM59"/>
      <c r="HXN59"/>
      <c r="HXO59"/>
      <c r="HXP59"/>
      <c r="HXQ59"/>
      <c r="HXR59"/>
      <c r="HXS59"/>
      <c r="HXT59"/>
      <c r="HXU59"/>
      <c r="HXV59"/>
      <c r="HXW59"/>
      <c r="HXX59"/>
      <c r="HXY59"/>
      <c r="HXZ59"/>
      <c r="HYA59"/>
      <c r="HYB59"/>
      <c r="HYC59"/>
      <c r="HYD59"/>
      <c r="HYE59"/>
      <c r="HYF59"/>
      <c r="HYG59"/>
      <c r="HYH59"/>
      <c r="HYI59"/>
      <c r="HYJ59"/>
      <c r="HYK59"/>
      <c r="HYL59"/>
      <c r="HYM59"/>
      <c r="HYN59"/>
      <c r="HYO59"/>
      <c r="HYP59"/>
      <c r="HYQ59"/>
      <c r="HYR59"/>
      <c r="HYS59"/>
      <c r="HYT59"/>
      <c r="HYU59"/>
      <c r="HYV59"/>
      <c r="HYW59"/>
      <c r="HYX59"/>
      <c r="HYY59"/>
      <c r="HYZ59"/>
      <c r="HZA59"/>
      <c r="HZB59"/>
      <c r="HZC59"/>
      <c r="HZD59"/>
      <c r="HZE59"/>
      <c r="HZF59"/>
      <c r="HZG59"/>
      <c r="HZH59"/>
      <c r="HZI59"/>
      <c r="HZJ59"/>
      <c r="HZK59"/>
      <c r="HZL59"/>
      <c r="HZM59"/>
      <c r="HZN59"/>
      <c r="HZO59"/>
      <c r="HZP59"/>
      <c r="HZQ59"/>
      <c r="HZR59"/>
      <c r="HZS59"/>
      <c r="HZT59"/>
      <c r="HZU59"/>
      <c r="HZV59"/>
      <c r="HZW59"/>
      <c r="HZX59"/>
      <c r="HZY59"/>
      <c r="HZZ59"/>
      <c r="IAA59"/>
      <c r="IAB59"/>
      <c r="IAC59"/>
      <c r="IAD59"/>
      <c r="IAE59"/>
      <c r="IAF59"/>
      <c r="IAG59"/>
      <c r="IAH59"/>
      <c r="IAI59"/>
      <c r="IAJ59"/>
      <c r="IAK59"/>
      <c r="IAL59"/>
      <c r="IAM59"/>
      <c r="IAN59"/>
      <c r="IAO59"/>
      <c r="IAP59"/>
      <c r="IAQ59"/>
      <c r="IAR59"/>
      <c r="IAS59"/>
      <c r="IAT59"/>
      <c r="IAU59"/>
      <c r="IAV59"/>
      <c r="IAW59"/>
      <c r="IAX59"/>
      <c r="IAY59"/>
      <c r="IAZ59"/>
      <c r="IBA59"/>
      <c r="IBB59"/>
      <c r="IBC59"/>
      <c r="IBD59"/>
      <c r="IBE59"/>
      <c r="IBF59"/>
      <c r="IBG59"/>
      <c r="IBH59"/>
      <c r="IBI59"/>
      <c r="IBJ59"/>
      <c r="IBK59"/>
      <c r="IBL59"/>
      <c r="IBM59"/>
      <c r="IBN59"/>
      <c r="IBO59"/>
      <c r="IBP59"/>
      <c r="IBQ59"/>
      <c r="IBR59"/>
      <c r="IBS59"/>
      <c r="IBT59"/>
      <c r="IBU59"/>
      <c r="IBV59"/>
      <c r="IBW59"/>
      <c r="IBX59"/>
      <c r="IBY59"/>
      <c r="IBZ59"/>
      <c r="ICA59"/>
      <c r="ICB59"/>
      <c r="ICC59"/>
      <c r="ICD59"/>
      <c r="ICE59"/>
      <c r="ICF59"/>
      <c r="ICG59"/>
      <c r="ICH59"/>
      <c r="ICI59"/>
      <c r="ICJ59"/>
      <c r="ICK59"/>
      <c r="ICL59"/>
      <c r="ICM59"/>
      <c r="ICN59"/>
      <c r="ICO59"/>
      <c r="ICP59"/>
      <c r="ICQ59"/>
      <c r="ICR59"/>
      <c r="ICS59"/>
      <c r="ICT59"/>
      <c r="ICU59"/>
      <c r="ICV59"/>
      <c r="ICW59"/>
      <c r="ICX59"/>
      <c r="ICY59"/>
      <c r="ICZ59"/>
      <c r="IDA59"/>
      <c r="IDB59"/>
      <c r="IDC59"/>
      <c r="IDD59"/>
      <c r="IDE59"/>
      <c r="IDF59"/>
      <c r="IDG59"/>
      <c r="IDH59"/>
      <c r="IDI59"/>
      <c r="IDJ59"/>
      <c r="IDK59"/>
      <c r="IDL59"/>
      <c r="IDM59"/>
      <c r="IDN59"/>
      <c r="IDO59"/>
      <c r="IDP59"/>
      <c r="IDQ59"/>
      <c r="IDR59"/>
      <c r="IDS59"/>
      <c r="IDT59"/>
      <c r="IDU59"/>
      <c r="IDV59"/>
      <c r="IDW59"/>
      <c r="IDX59"/>
      <c r="IDY59"/>
      <c r="IDZ59"/>
      <c r="IEA59"/>
      <c r="IEB59"/>
      <c r="IEC59"/>
      <c r="IED59"/>
      <c r="IEE59"/>
      <c r="IEF59"/>
      <c r="IEG59"/>
      <c r="IEH59"/>
      <c r="IEI59"/>
      <c r="IEJ59"/>
      <c r="IEK59"/>
      <c r="IEL59"/>
      <c r="IEM59"/>
      <c r="IEN59"/>
      <c r="IEO59"/>
      <c r="IEP59"/>
      <c r="IEQ59"/>
      <c r="IER59"/>
      <c r="IES59"/>
      <c r="IET59"/>
      <c r="IEU59"/>
      <c r="IEV59"/>
      <c r="IEW59"/>
      <c r="IEX59"/>
      <c r="IEY59"/>
      <c r="IEZ59"/>
      <c r="IFA59"/>
      <c r="IFB59"/>
      <c r="IFC59"/>
      <c r="IFD59"/>
      <c r="IFE59"/>
      <c r="IFF59"/>
      <c r="IFG59"/>
      <c r="IFH59"/>
      <c r="IFI59"/>
      <c r="IFJ59"/>
      <c r="IFK59"/>
      <c r="IFL59"/>
      <c r="IFM59"/>
      <c r="IFN59"/>
      <c r="IFO59"/>
      <c r="IFP59"/>
      <c r="IFQ59"/>
      <c r="IFR59"/>
      <c r="IFS59"/>
      <c r="IFT59"/>
      <c r="IFU59"/>
      <c r="IFV59"/>
      <c r="IFW59"/>
      <c r="IFX59"/>
      <c r="IFY59"/>
      <c r="IFZ59"/>
      <c r="IGA59"/>
      <c r="IGB59"/>
      <c r="IGC59"/>
      <c r="IGD59"/>
      <c r="IGE59"/>
      <c r="IGF59"/>
      <c r="IGG59"/>
      <c r="IGH59"/>
      <c r="IGI59"/>
      <c r="IGJ59"/>
      <c r="IGK59"/>
      <c r="IGL59"/>
      <c r="IGM59"/>
      <c r="IGN59"/>
      <c r="IGO59"/>
      <c r="IGP59"/>
      <c r="IGQ59"/>
      <c r="IGR59"/>
      <c r="IGS59"/>
      <c r="IGT59"/>
      <c r="IGU59"/>
      <c r="IGV59"/>
      <c r="IGW59"/>
      <c r="IGX59"/>
      <c r="IGY59"/>
      <c r="IGZ59"/>
      <c r="IHA59"/>
      <c r="IHB59"/>
      <c r="IHC59"/>
      <c r="IHD59"/>
      <c r="IHE59"/>
      <c r="IHF59"/>
      <c r="IHG59"/>
      <c r="IHH59"/>
      <c r="IHI59"/>
      <c r="IHJ59"/>
      <c r="IHK59"/>
      <c r="IHL59"/>
      <c r="IHM59"/>
      <c r="IHN59"/>
      <c r="IHO59"/>
      <c r="IHP59"/>
      <c r="IHQ59"/>
      <c r="IHR59"/>
      <c r="IHS59"/>
      <c r="IHT59"/>
      <c r="IHU59"/>
      <c r="IHV59"/>
      <c r="IHW59"/>
      <c r="IHX59"/>
      <c r="IHY59"/>
      <c r="IHZ59"/>
      <c r="IIA59"/>
      <c r="IIB59"/>
      <c r="IIC59"/>
      <c r="IID59"/>
      <c r="IIE59"/>
      <c r="IIF59"/>
      <c r="IIG59"/>
      <c r="IIH59"/>
      <c r="III59"/>
      <c r="IIJ59"/>
      <c r="IIK59"/>
      <c r="IIL59"/>
      <c r="IIM59"/>
      <c r="IIN59"/>
      <c r="IIO59"/>
      <c r="IIP59"/>
      <c r="IIQ59"/>
      <c r="IIR59"/>
      <c r="IIS59"/>
      <c r="IIT59"/>
      <c r="IIU59"/>
      <c r="IIV59"/>
      <c r="IIW59"/>
      <c r="IIX59"/>
      <c r="IIY59"/>
      <c r="IIZ59"/>
      <c r="IJA59"/>
      <c r="IJB59"/>
      <c r="IJC59"/>
      <c r="IJD59"/>
      <c r="IJE59"/>
      <c r="IJF59"/>
      <c r="IJG59"/>
      <c r="IJH59"/>
      <c r="IJI59"/>
      <c r="IJJ59"/>
      <c r="IJK59"/>
      <c r="IJL59"/>
      <c r="IJM59"/>
      <c r="IJN59"/>
      <c r="IJO59"/>
      <c r="IJP59"/>
      <c r="IJQ59"/>
      <c r="IJR59"/>
      <c r="IJS59"/>
      <c r="IJT59"/>
      <c r="IJU59"/>
      <c r="IJV59"/>
      <c r="IJW59"/>
      <c r="IJX59"/>
      <c r="IJY59"/>
      <c r="IJZ59"/>
      <c r="IKA59"/>
      <c r="IKB59"/>
      <c r="IKC59"/>
      <c r="IKD59"/>
      <c r="IKE59"/>
      <c r="IKF59"/>
      <c r="IKG59"/>
      <c r="IKH59"/>
      <c r="IKI59"/>
      <c r="IKJ59"/>
      <c r="IKK59"/>
      <c r="IKL59"/>
      <c r="IKM59"/>
      <c r="IKN59"/>
      <c r="IKO59"/>
      <c r="IKP59"/>
      <c r="IKQ59"/>
      <c r="IKR59"/>
      <c r="IKS59"/>
      <c r="IKT59"/>
      <c r="IKU59"/>
      <c r="IKV59"/>
      <c r="IKW59"/>
      <c r="IKX59"/>
      <c r="IKY59"/>
      <c r="IKZ59"/>
      <c r="ILA59"/>
      <c r="ILB59"/>
      <c r="ILC59"/>
      <c r="ILD59"/>
      <c r="ILE59"/>
      <c r="ILF59"/>
      <c r="ILG59"/>
      <c r="ILH59"/>
      <c r="ILI59"/>
      <c r="ILJ59"/>
      <c r="ILK59"/>
      <c r="ILL59"/>
      <c r="ILM59"/>
      <c r="ILN59"/>
      <c r="ILO59"/>
      <c r="ILP59"/>
      <c r="ILQ59"/>
      <c r="ILR59"/>
      <c r="ILS59"/>
      <c r="ILT59"/>
      <c r="ILU59"/>
      <c r="ILV59"/>
      <c r="ILW59"/>
      <c r="ILX59"/>
      <c r="ILY59"/>
      <c r="ILZ59"/>
      <c r="IMA59"/>
      <c r="IMB59"/>
      <c r="IMC59"/>
      <c r="IMD59"/>
      <c r="IME59"/>
      <c r="IMF59"/>
      <c r="IMG59"/>
      <c r="IMH59"/>
      <c r="IMI59"/>
      <c r="IMJ59"/>
      <c r="IMK59"/>
      <c r="IML59"/>
      <c r="IMM59"/>
      <c r="IMN59"/>
      <c r="IMO59"/>
      <c r="IMP59"/>
      <c r="IMQ59"/>
      <c r="IMR59"/>
      <c r="IMS59"/>
      <c r="IMT59"/>
      <c r="IMU59"/>
      <c r="IMV59"/>
      <c r="IMW59"/>
      <c r="IMX59"/>
      <c r="IMY59"/>
      <c r="IMZ59"/>
      <c r="INA59"/>
      <c r="INB59"/>
      <c r="INC59"/>
      <c r="IND59"/>
      <c r="INE59"/>
      <c r="INF59"/>
      <c r="ING59"/>
      <c r="INH59"/>
      <c r="INI59"/>
      <c r="INJ59"/>
      <c r="INK59"/>
      <c r="INL59"/>
      <c r="INM59"/>
      <c r="INN59"/>
      <c r="INO59"/>
      <c r="INP59"/>
      <c r="INQ59"/>
      <c r="INR59"/>
      <c r="INS59"/>
      <c r="INT59"/>
      <c r="INU59"/>
      <c r="INV59"/>
      <c r="INW59"/>
      <c r="INX59"/>
      <c r="INY59"/>
      <c r="INZ59"/>
      <c r="IOA59"/>
      <c r="IOB59"/>
      <c r="IOC59"/>
      <c r="IOD59"/>
      <c r="IOE59"/>
      <c r="IOF59"/>
      <c r="IOG59"/>
      <c r="IOH59"/>
      <c r="IOI59"/>
      <c r="IOJ59"/>
      <c r="IOK59"/>
      <c r="IOL59"/>
      <c r="IOM59"/>
      <c r="ION59"/>
      <c r="IOO59"/>
      <c r="IOP59"/>
      <c r="IOQ59"/>
      <c r="IOR59"/>
      <c r="IOS59"/>
      <c r="IOT59"/>
      <c r="IOU59"/>
      <c r="IOV59"/>
      <c r="IOW59"/>
      <c r="IOX59"/>
      <c r="IOY59"/>
      <c r="IOZ59"/>
      <c r="IPA59"/>
      <c r="IPB59"/>
      <c r="IPC59"/>
      <c r="IPD59"/>
      <c r="IPE59"/>
      <c r="IPF59"/>
      <c r="IPG59"/>
      <c r="IPH59"/>
      <c r="IPI59"/>
      <c r="IPJ59"/>
      <c r="IPK59"/>
      <c r="IPL59"/>
      <c r="IPM59"/>
      <c r="IPN59"/>
      <c r="IPO59"/>
      <c r="IPP59"/>
      <c r="IPQ59"/>
      <c r="IPR59"/>
      <c r="IPS59"/>
      <c r="IPT59"/>
      <c r="IPU59"/>
      <c r="IPV59"/>
      <c r="IPW59"/>
      <c r="IPX59"/>
      <c r="IPY59"/>
      <c r="IPZ59"/>
      <c r="IQA59"/>
      <c r="IQB59"/>
      <c r="IQC59"/>
      <c r="IQD59"/>
      <c r="IQE59"/>
      <c r="IQF59"/>
      <c r="IQG59"/>
      <c r="IQH59"/>
      <c r="IQI59"/>
      <c r="IQJ59"/>
      <c r="IQK59"/>
      <c r="IQL59"/>
      <c r="IQM59"/>
      <c r="IQN59"/>
      <c r="IQO59"/>
      <c r="IQP59"/>
      <c r="IQQ59"/>
      <c r="IQR59"/>
      <c r="IQS59"/>
      <c r="IQT59"/>
      <c r="IQU59"/>
      <c r="IQV59"/>
      <c r="IQW59"/>
      <c r="IQX59"/>
      <c r="IQY59"/>
      <c r="IQZ59"/>
      <c r="IRA59"/>
      <c r="IRB59"/>
      <c r="IRC59"/>
      <c r="IRD59"/>
      <c r="IRE59"/>
      <c r="IRF59"/>
      <c r="IRG59"/>
      <c r="IRH59"/>
      <c r="IRI59"/>
      <c r="IRJ59"/>
      <c r="IRK59"/>
      <c r="IRL59"/>
      <c r="IRM59"/>
      <c r="IRN59"/>
      <c r="IRO59"/>
      <c r="IRP59"/>
      <c r="IRQ59"/>
      <c r="IRR59"/>
      <c r="IRS59"/>
      <c r="IRT59"/>
      <c r="IRU59"/>
      <c r="IRV59"/>
      <c r="IRW59"/>
      <c r="IRX59"/>
      <c r="IRY59"/>
      <c r="IRZ59"/>
      <c r="ISA59"/>
      <c r="ISB59"/>
      <c r="ISC59"/>
      <c r="ISD59"/>
      <c r="ISE59"/>
      <c r="ISF59"/>
      <c r="ISG59"/>
      <c r="ISH59"/>
      <c r="ISI59"/>
      <c r="ISJ59"/>
      <c r="ISK59"/>
      <c r="ISL59"/>
      <c r="ISM59"/>
      <c r="ISN59"/>
      <c r="ISO59"/>
      <c r="ISP59"/>
      <c r="ISQ59"/>
      <c r="ISR59"/>
      <c r="ISS59"/>
      <c r="IST59"/>
      <c r="ISU59"/>
      <c r="ISV59"/>
      <c r="ISW59"/>
      <c r="ISX59"/>
      <c r="ISY59"/>
      <c r="ISZ59"/>
      <c r="ITA59"/>
      <c r="ITB59"/>
      <c r="ITC59"/>
      <c r="ITD59"/>
      <c r="ITE59"/>
      <c r="ITF59"/>
      <c r="ITG59"/>
      <c r="ITH59"/>
      <c r="ITI59"/>
      <c r="ITJ59"/>
      <c r="ITK59"/>
      <c r="ITL59"/>
      <c r="ITM59"/>
      <c r="ITN59"/>
      <c r="ITO59"/>
      <c r="ITP59"/>
      <c r="ITQ59"/>
      <c r="ITR59"/>
      <c r="ITS59"/>
      <c r="ITT59"/>
      <c r="ITU59"/>
      <c r="ITV59"/>
      <c r="ITW59"/>
      <c r="ITX59"/>
      <c r="ITY59"/>
      <c r="ITZ59"/>
      <c r="IUA59"/>
      <c r="IUB59"/>
      <c r="IUC59"/>
      <c r="IUD59"/>
      <c r="IUE59"/>
      <c r="IUF59"/>
      <c r="IUG59"/>
      <c r="IUH59"/>
      <c r="IUI59"/>
      <c r="IUJ59"/>
      <c r="IUK59"/>
      <c r="IUL59"/>
      <c r="IUM59"/>
      <c r="IUN59"/>
      <c r="IUO59"/>
      <c r="IUP59"/>
      <c r="IUQ59"/>
      <c r="IUR59"/>
      <c r="IUS59"/>
      <c r="IUT59"/>
      <c r="IUU59"/>
      <c r="IUV59"/>
      <c r="IUW59"/>
      <c r="IUX59"/>
      <c r="IUY59"/>
      <c r="IUZ59"/>
      <c r="IVA59"/>
      <c r="IVB59"/>
      <c r="IVC59"/>
      <c r="IVD59"/>
      <c r="IVE59"/>
      <c r="IVF59"/>
      <c r="IVG59"/>
      <c r="IVH59"/>
      <c r="IVI59"/>
      <c r="IVJ59"/>
      <c r="IVK59"/>
      <c r="IVL59"/>
      <c r="IVM59"/>
      <c r="IVN59"/>
      <c r="IVO59"/>
      <c r="IVP59"/>
      <c r="IVQ59"/>
      <c r="IVR59"/>
      <c r="IVS59"/>
      <c r="IVT59"/>
      <c r="IVU59"/>
      <c r="IVV59"/>
      <c r="IVW59"/>
      <c r="IVX59"/>
      <c r="IVY59"/>
      <c r="IVZ59"/>
      <c r="IWA59"/>
      <c r="IWB59"/>
      <c r="IWC59"/>
      <c r="IWD59"/>
      <c r="IWE59"/>
      <c r="IWF59"/>
      <c r="IWG59"/>
      <c r="IWH59"/>
      <c r="IWI59"/>
      <c r="IWJ59"/>
      <c r="IWK59"/>
      <c r="IWL59"/>
      <c r="IWM59"/>
      <c r="IWN59"/>
      <c r="IWO59"/>
      <c r="IWP59"/>
      <c r="IWQ59"/>
      <c r="IWR59"/>
      <c r="IWS59"/>
      <c r="IWT59"/>
      <c r="IWU59"/>
      <c r="IWV59"/>
      <c r="IWW59"/>
      <c r="IWX59"/>
      <c r="IWY59"/>
      <c r="IWZ59"/>
      <c r="IXA59"/>
      <c r="IXB59"/>
      <c r="IXC59"/>
      <c r="IXD59"/>
      <c r="IXE59"/>
      <c r="IXF59"/>
      <c r="IXG59"/>
      <c r="IXH59"/>
      <c r="IXI59"/>
      <c r="IXJ59"/>
      <c r="IXK59"/>
      <c r="IXL59"/>
      <c r="IXM59"/>
      <c r="IXN59"/>
      <c r="IXO59"/>
      <c r="IXP59"/>
      <c r="IXQ59"/>
      <c r="IXR59"/>
      <c r="IXS59"/>
      <c r="IXT59"/>
      <c r="IXU59"/>
      <c r="IXV59"/>
      <c r="IXW59"/>
      <c r="IXX59"/>
      <c r="IXY59"/>
      <c r="IXZ59"/>
      <c r="IYA59"/>
      <c r="IYB59"/>
      <c r="IYC59"/>
      <c r="IYD59"/>
      <c r="IYE59"/>
      <c r="IYF59"/>
      <c r="IYG59"/>
      <c r="IYH59"/>
      <c r="IYI59"/>
      <c r="IYJ59"/>
      <c r="IYK59"/>
      <c r="IYL59"/>
      <c r="IYM59"/>
      <c r="IYN59"/>
      <c r="IYO59"/>
      <c r="IYP59"/>
      <c r="IYQ59"/>
      <c r="IYR59"/>
      <c r="IYS59"/>
      <c r="IYT59"/>
      <c r="IYU59"/>
      <c r="IYV59"/>
      <c r="IYW59"/>
      <c r="IYX59"/>
      <c r="IYY59"/>
      <c r="IYZ59"/>
      <c r="IZA59"/>
      <c r="IZB59"/>
      <c r="IZC59"/>
      <c r="IZD59"/>
      <c r="IZE59"/>
      <c r="IZF59"/>
      <c r="IZG59"/>
      <c r="IZH59"/>
      <c r="IZI59"/>
      <c r="IZJ59"/>
      <c r="IZK59"/>
      <c r="IZL59"/>
      <c r="IZM59"/>
      <c r="IZN59"/>
      <c r="IZO59"/>
      <c r="IZP59"/>
      <c r="IZQ59"/>
      <c r="IZR59"/>
      <c r="IZS59"/>
      <c r="IZT59"/>
      <c r="IZU59"/>
      <c r="IZV59"/>
      <c r="IZW59"/>
      <c r="IZX59"/>
      <c r="IZY59"/>
      <c r="IZZ59"/>
      <c r="JAA59"/>
      <c r="JAB59"/>
      <c r="JAC59"/>
      <c r="JAD59"/>
      <c r="JAE59"/>
      <c r="JAF59"/>
      <c r="JAG59"/>
      <c r="JAH59"/>
      <c r="JAI59"/>
      <c r="JAJ59"/>
      <c r="JAK59"/>
      <c r="JAL59"/>
      <c r="JAM59"/>
      <c r="JAN59"/>
      <c r="JAO59"/>
      <c r="JAP59"/>
      <c r="JAQ59"/>
      <c r="JAR59"/>
      <c r="JAS59"/>
      <c r="JAT59"/>
      <c r="JAU59"/>
      <c r="JAV59"/>
      <c r="JAW59"/>
      <c r="JAX59"/>
      <c r="JAY59"/>
      <c r="JAZ59"/>
      <c r="JBA59"/>
      <c r="JBB59"/>
      <c r="JBC59"/>
      <c r="JBD59"/>
      <c r="JBE59"/>
      <c r="JBF59"/>
      <c r="JBG59"/>
      <c r="JBH59"/>
      <c r="JBI59"/>
      <c r="JBJ59"/>
      <c r="JBK59"/>
      <c r="JBL59"/>
      <c r="JBM59"/>
      <c r="JBN59"/>
      <c r="JBO59"/>
      <c r="JBP59"/>
      <c r="JBQ59"/>
      <c r="JBR59"/>
      <c r="JBS59"/>
      <c r="JBT59"/>
      <c r="JBU59"/>
      <c r="JBV59"/>
      <c r="JBW59"/>
      <c r="JBX59"/>
      <c r="JBY59"/>
      <c r="JBZ59"/>
      <c r="JCA59"/>
      <c r="JCB59"/>
      <c r="JCC59"/>
      <c r="JCD59"/>
      <c r="JCE59"/>
      <c r="JCF59"/>
      <c r="JCG59"/>
      <c r="JCH59"/>
      <c r="JCI59"/>
      <c r="JCJ59"/>
      <c r="JCK59"/>
      <c r="JCL59"/>
      <c r="JCM59"/>
      <c r="JCN59"/>
      <c r="JCO59"/>
      <c r="JCP59"/>
      <c r="JCQ59"/>
      <c r="JCR59"/>
      <c r="JCS59"/>
      <c r="JCT59"/>
      <c r="JCU59"/>
      <c r="JCV59"/>
      <c r="JCW59"/>
      <c r="JCX59"/>
      <c r="JCY59"/>
      <c r="JCZ59"/>
      <c r="JDA59"/>
      <c r="JDB59"/>
      <c r="JDC59"/>
      <c r="JDD59"/>
      <c r="JDE59"/>
      <c r="JDF59"/>
      <c r="JDG59"/>
      <c r="JDH59"/>
      <c r="JDI59"/>
      <c r="JDJ59"/>
      <c r="JDK59"/>
      <c r="JDL59"/>
      <c r="JDM59"/>
      <c r="JDN59"/>
      <c r="JDO59"/>
      <c r="JDP59"/>
      <c r="JDQ59"/>
      <c r="JDR59"/>
      <c r="JDS59"/>
      <c r="JDT59"/>
      <c r="JDU59"/>
      <c r="JDV59"/>
      <c r="JDW59"/>
      <c r="JDX59"/>
      <c r="JDY59"/>
      <c r="JDZ59"/>
      <c r="JEA59"/>
      <c r="JEB59"/>
      <c r="JEC59"/>
      <c r="JED59"/>
      <c r="JEE59"/>
      <c r="JEF59"/>
      <c r="JEG59"/>
      <c r="JEH59"/>
      <c r="JEI59"/>
      <c r="JEJ59"/>
      <c r="JEK59"/>
      <c r="JEL59"/>
      <c r="JEM59"/>
      <c r="JEN59"/>
      <c r="JEO59"/>
      <c r="JEP59"/>
      <c r="JEQ59"/>
      <c r="JER59"/>
      <c r="JES59"/>
      <c r="JET59"/>
      <c r="JEU59"/>
      <c r="JEV59"/>
      <c r="JEW59"/>
      <c r="JEX59"/>
      <c r="JEY59"/>
      <c r="JEZ59"/>
      <c r="JFA59"/>
      <c r="JFB59"/>
      <c r="JFC59"/>
      <c r="JFD59"/>
      <c r="JFE59"/>
      <c r="JFF59"/>
      <c r="JFG59"/>
      <c r="JFH59"/>
      <c r="JFI59"/>
      <c r="JFJ59"/>
      <c r="JFK59"/>
      <c r="JFL59"/>
      <c r="JFM59"/>
      <c r="JFN59"/>
      <c r="JFO59"/>
      <c r="JFP59"/>
      <c r="JFQ59"/>
      <c r="JFR59"/>
      <c r="JFS59"/>
      <c r="JFT59"/>
      <c r="JFU59"/>
      <c r="JFV59"/>
      <c r="JFW59"/>
      <c r="JFX59"/>
      <c r="JFY59"/>
      <c r="JFZ59"/>
      <c r="JGA59"/>
      <c r="JGB59"/>
      <c r="JGC59"/>
      <c r="JGD59"/>
      <c r="JGE59"/>
      <c r="JGF59"/>
      <c r="JGG59"/>
      <c r="JGH59"/>
      <c r="JGI59"/>
      <c r="JGJ59"/>
      <c r="JGK59"/>
      <c r="JGL59"/>
      <c r="JGM59"/>
      <c r="JGN59"/>
      <c r="JGO59"/>
      <c r="JGP59"/>
      <c r="JGQ59"/>
      <c r="JGR59"/>
      <c r="JGS59"/>
      <c r="JGT59"/>
      <c r="JGU59"/>
      <c r="JGV59"/>
      <c r="JGW59"/>
      <c r="JGX59"/>
      <c r="JGY59"/>
      <c r="JGZ59"/>
      <c r="JHA59"/>
      <c r="JHB59"/>
      <c r="JHC59"/>
      <c r="JHD59"/>
      <c r="JHE59"/>
      <c r="JHF59"/>
      <c r="JHG59"/>
      <c r="JHH59"/>
      <c r="JHI59"/>
      <c r="JHJ59"/>
      <c r="JHK59"/>
      <c r="JHL59"/>
      <c r="JHM59"/>
      <c r="JHN59"/>
      <c r="JHO59"/>
      <c r="JHP59"/>
      <c r="JHQ59"/>
      <c r="JHR59"/>
      <c r="JHS59"/>
      <c r="JHT59"/>
      <c r="JHU59"/>
      <c r="JHV59"/>
      <c r="JHW59"/>
      <c r="JHX59"/>
      <c r="JHY59"/>
      <c r="JHZ59"/>
      <c r="JIA59"/>
      <c r="JIB59"/>
      <c r="JIC59"/>
      <c r="JID59"/>
      <c r="JIE59"/>
      <c r="JIF59"/>
      <c r="JIG59"/>
      <c r="JIH59"/>
      <c r="JII59"/>
      <c r="JIJ59"/>
      <c r="JIK59"/>
      <c r="JIL59"/>
      <c r="JIM59"/>
      <c r="JIN59"/>
      <c r="JIO59"/>
      <c r="JIP59"/>
      <c r="JIQ59"/>
      <c r="JIR59"/>
      <c r="JIS59"/>
      <c r="JIT59"/>
      <c r="JIU59"/>
      <c r="JIV59"/>
      <c r="JIW59"/>
      <c r="JIX59"/>
      <c r="JIY59"/>
      <c r="JIZ59"/>
      <c r="JJA59"/>
      <c r="JJB59"/>
      <c r="JJC59"/>
      <c r="JJD59"/>
      <c r="JJE59"/>
      <c r="JJF59"/>
      <c r="JJG59"/>
      <c r="JJH59"/>
      <c r="JJI59"/>
      <c r="JJJ59"/>
      <c r="JJK59"/>
      <c r="JJL59"/>
      <c r="JJM59"/>
      <c r="JJN59"/>
      <c r="JJO59"/>
      <c r="JJP59"/>
      <c r="JJQ59"/>
      <c r="JJR59"/>
      <c r="JJS59"/>
      <c r="JJT59"/>
      <c r="JJU59"/>
      <c r="JJV59"/>
      <c r="JJW59"/>
      <c r="JJX59"/>
      <c r="JJY59"/>
      <c r="JJZ59"/>
      <c r="JKA59"/>
      <c r="JKB59"/>
      <c r="JKC59"/>
      <c r="JKD59"/>
      <c r="JKE59"/>
      <c r="JKF59"/>
      <c r="JKG59"/>
      <c r="JKH59"/>
      <c r="JKI59"/>
      <c r="JKJ59"/>
      <c r="JKK59"/>
      <c r="JKL59"/>
      <c r="JKM59"/>
      <c r="JKN59"/>
      <c r="JKO59"/>
      <c r="JKP59"/>
      <c r="JKQ59"/>
      <c r="JKR59"/>
      <c r="JKS59"/>
      <c r="JKT59"/>
      <c r="JKU59"/>
      <c r="JKV59"/>
      <c r="JKW59"/>
      <c r="JKX59"/>
      <c r="JKY59"/>
      <c r="JKZ59"/>
      <c r="JLA59"/>
      <c r="JLB59"/>
      <c r="JLC59"/>
      <c r="JLD59"/>
      <c r="JLE59"/>
      <c r="JLF59"/>
      <c r="JLG59"/>
      <c r="JLH59"/>
      <c r="JLI59"/>
      <c r="JLJ59"/>
      <c r="JLK59"/>
      <c r="JLL59"/>
      <c r="JLM59"/>
      <c r="JLN59"/>
      <c r="JLO59"/>
      <c r="JLP59"/>
      <c r="JLQ59"/>
      <c r="JLR59"/>
      <c r="JLS59"/>
      <c r="JLT59"/>
      <c r="JLU59"/>
      <c r="JLV59"/>
      <c r="JLW59"/>
      <c r="JLX59"/>
      <c r="JLY59"/>
      <c r="JLZ59"/>
      <c r="JMA59"/>
      <c r="JMB59"/>
      <c r="JMC59"/>
      <c r="JMD59"/>
      <c r="JME59"/>
      <c r="JMF59"/>
      <c r="JMG59"/>
      <c r="JMH59"/>
      <c r="JMI59"/>
      <c r="JMJ59"/>
      <c r="JMK59"/>
      <c r="JML59"/>
      <c r="JMM59"/>
      <c r="JMN59"/>
      <c r="JMO59"/>
      <c r="JMP59"/>
      <c r="JMQ59"/>
      <c r="JMR59"/>
      <c r="JMS59"/>
      <c r="JMT59"/>
      <c r="JMU59"/>
      <c r="JMV59"/>
      <c r="JMW59"/>
      <c r="JMX59"/>
      <c r="JMY59"/>
      <c r="JMZ59"/>
      <c r="JNA59"/>
      <c r="JNB59"/>
      <c r="JNC59"/>
      <c r="JND59"/>
      <c r="JNE59"/>
      <c r="JNF59"/>
      <c r="JNG59"/>
      <c r="JNH59"/>
      <c r="JNI59"/>
      <c r="JNJ59"/>
      <c r="JNK59"/>
      <c r="JNL59"/>
      <c r="JNM59"/>
      <c r="JNN59"/>
      <c r="JNO59"/>
      <c r="JNP59"/>
      <c r="JNQ59"/>
      <c r="JNR59"/>
      <c r="JNS59"/>
      <c r="JNT59"/>
      <c r="JNU59"/>
      <c r="JNV59"/>
      <c r="JNW59"/>
      <c r="JNX59"/>
      <c r="JNY59"/>
      <c r="JNZ59"/>
      <c r="JOA59"/>
      <c r="JOB59"/>
      <c r="JOC59"/>
      <c r="JOD59"/>
      <c r="JOE59"/>
      <c r="JOF59"/>
      <c r="JOG59"/>
      <c r="JOH59"/>
      <c r="JOI59"/>
      <c r="JOJ59"/>
      <c r="JOK59"/>
      <c r="JOL59"/>
      <c r="JOM59"/>
      <c r="JON59"/>
      <c r="JOO59"/>
      <c r="JOP59"/>
      <c r="JOQ59"/>
      <c r="JOR59"/>
      <c r="JOS59"/>
      <c r="JOT59"/>
      <c r="JOU59"/>
      <c r="JOV59"/>
      <c r="JOW59"/>
      <c r="JOX59"/>
      <c r="JOY59"/>
      <c r="JOZ59"/>
      <c r="JPA59"/>
      <c r="JPB59"/>
      <c r="JPC59"/>
      <c r="JPD59"/>
      <c r="JPE59"/>
      <c r="JPF59"/>
      <c r="JPG59"/>
      <c r="JPH59"/>
      <c r="JPI59"/>
      <c r="JPJ59"/>
      <c r="JPK59"/>
      <c r="JPL59"/>
      <c r="JPM59"/>
      <c r="JPN59"/>
      <c r="JPO59"/>
      <c r="JPP59"/>
      <c r="JPQ59"/>
      <c r="JPR59"/>
      <c r="JPS59"/>
      <c r="JPT59"/>
      <c r="JPU59"/>
      <c r="JPV59"/>
      <c r="JPW59"/>
      <c r="JPX59"/>
      <c r="JPY59"/>
      <c r="JPZ59"/>
      <c r="JQA59"/>
      <c r="JQB59"/>
      <c r="JQC59"/>
      <c r="JQD59"/>
      <c r="JQE59"/>
      <c r="JQF59"/>
      <c r="JQG59"/>
      <c r="JQH59"/>
      <c r="JQI59"/>
      <c r="JQJ59"/>
      <c r="JQK59"/>
      <c r="JQL59"/>
      <c r="JQM59"/>
      <c r="JQN59"/>
      <c r="JQO59"/>
      <c r="JQP59"/>
      <c r="JQQ59"/>
      <c r="JQR59"/>
      <c r="JQS59"/>
      <c r="JQT59"/>
      <c r="JQU59"/>
      <c r="JQV59"/>
      <c r="JQW59"/>
      <c r="JQX59"/>
      <c r="JQY59"/>
      <c r="JQZ59"/>
      <c r="JRA59"/>
      <c r="JRB59"/>
      <c r="JRC59"/>
      <c r="JRD59"/>
      <c r="JRE59"/>
      <c r="JRF59"/>
      <c r="JRG59"/>
      <c r="JRH59"/>
      <c r="JRI59"/>
      <c r="JRJ59"/>
      <c r="JRK59"/>
      <c r="JRL59"/>
      <c r="JRM59"/>
      <c r="JRN59"/>
      <c r="JRO59"/>
      <c r="JRP59"/>
      <c r="JRQ59"/>
      <c r="JRR59"/>
      <c r="JRS59"/>
      <c r="JRT59"/>
      <c r="JRU59"/>
      <c r="JRV59"/>
      <c r="JRW59"/>
      <c r="JRX59"/>
      <c r="JRY59"/>
      <c r="JRZ59"/>
      <c r="JSA59"/>
      <c r="JSB59"/>
      <c r="JSC59"/>
      <c r="JSD59"/>
      <c r="JSE59"/>
      <c r="JSF59"/>
      <c r="JSG59"/>
      <c r="JSH59"/>
      <c r="JSI59"/>
      <c r="JSJ59"/>
      <c r="JSK59"/>
      <c r="JSL59"/>
      <c r="JSM59"/>
      <c r="JSN59"/>
      <c r="JSO59"/>
      <c r="JSP59"/>
      <c r="JSQ59"/>
      <c r="JSR59"/>
      <c r="JSS59"/>
      <c r="JST59"/>
      <c r="JSU59"/>
      <c r="JSV59"/>
      <c r="JSW59"/>
      <c r="JSX59"/>
      <c r="JSY59"/>
      <c r="JSZ59"/>
      <c r="JTA59"/>
      <c r="JTB59"/>
      <c r="JTC59"/>
      <c r="JTD59"/>
      <c r="JTE59"/>
      <c r="JTF59"/>
      <c r="JTG59"/>
      <c r="JTH59"/>
      <c r="JTI59"/>
      <c r="JTJ59"/>
      <c r="JTK59"/>
      <c r="JTL59"/>
      <c r="JTM59"/>
      <c r="JTN59"/>
      <c r="JTO59"/>
      <c r="JTP59"/>
      <c r="JTQ59"/>
      <c r="JTR59"/>
      <c r="JTS59"/>
      <c r="JTT59"/>
      <c r="JTU59"/>
      <c r="JTV59"/>
      <c r="JTW59"/>
      <c r="JTX59"/>
      <c r="JTY59"/>
      <c r="JTZ59"/>
      <c r="JUA59"/>
      <c r="JUB59"/>
      <c r="JUC59"/>
      <c r="JUD59"/>
      <c r="JUE59"/>
      <c r="JUF59"/>
      <c r="JUG59"/>
      <c r="JUH59"/>
      <c r="JUI59"/>
      <c r="JUJ59"/>
      <c r="JUK59"/>
      <c r="JUL59"/>
      <c r="JUM59"/>
      <c r="JUN59"/>
      <c r="JUO59"/>
      <c r="JUP59"/>
      <c r="JUQ59"/>
      <c r="JUR59"/>
      <c r="JUS59"/>
      <c r="JUT59"/>
      <c r="JUU59"/>
      <c r="JUV59"/>
      <c r="JUW59"/>
      <c r="JUX59"/>
      <c r="JUY59"/>
      <c r="JUZ59"/>
      <c r="JVA59"/>
      <c r="JVB59"/>
      <c r="JVC59"/>
      <c r="JVD59"/>
      <c r="JVE59"/>
      <c r="JVF59"/>
      <c r="JVG59"/>
      <c r="JVH59"/>
      <c r="JVI59"/>
      <c r="JVJ59"/>
      <c r="JVK59"/>
      <c r="JVL59"/>
      <c r="JVM59"/>
      <c r="JVN59"/>
      <c r="JVO59"/>
      <c r="JVP59"/>
      <c r="JVQ59"/>
      <c r="JVR59"/>
      <c r="JVS59"/>
      <c r="JVT59"/>
      <c r="JVU59"/>
      <c r="JVV59"/>
      <c r="JVW59"/>
      <c r="JVX59"/>
      <c r="JVY59"/>
      <c r="JVZ59"/>
      <c r="JWA59"/>
      <c r="JWB59"/>
      <c r="JWC59"/>
      <c r="JWD59"/>
      <c r="JWE59"/>
      <c r="JWF59"/>
      <c r="JWG59"/>
      <c r="JWH59"/>
      <c r="JWI59"/>
      <c r="JWJ59"/>
      <c r="JWK59"/>
      <c r="JWL59"/>
      <c r="JWM59"/>
      <c r="JWN59"/>
      <c r="JWO59"/>
      <c r="JWP59"/>
      <c r="JWQ59"/>
      <c r="JWR59"/>
      <c r="JWS59"/>
      <c r="JWT59"/>
      <c r="JWU59"/>
      <c r="JWV59"/>
      <c r="JWW59"/>
      <c r="JWX59"/>
      <c r="JWY59"/>
      <c r="JWZ59"/>
      <c r="JXA59"/>
      <c r="JXB59"/>
      <c r="JXC59"/>
      <c r="JXD59"/>
      <c r="JXE59"/>
      <c r="JXF59"/>
      <c r="JXG59"/>
      <c r="JXH59"/>
      <c r="JXI59"/>
      <c r="JXJ59"/>
      <c r="JXK59"/>
      <c r="JXL59"/>
      <c r="JXM59"/>
      <c r="JXN59"/>
      <c r="JXO59"/>
      <c r="JXP59"/>
      <c r="JXQ59"/>
      <c r="JXR59"/>
      <c r="JXS59"/>
      <c r="JXT59"/>
      <c r="JXU59"/>
      <c r="JXV59"/>
      <c r="JXW59"/>
      <c r="JXX59"/>
      <c r="JXY59"/>
      <c r="JXZ59"/>
      <c r="JYA59"/>
      <c r="JYB59"/>
      <c r="JYC59"/>
      <c r="JYD59"/>
      <c r="JYE59"/>
      <c r="JYF59"/>
      <c r="JYG59"/>
      <c r="JYH59"/>
      <c r="JYI59"/>
      <c r="JYJ59"/>
      <c r="JYK59"/>
      <c r="JYL59"/>
      <c r="JYM59"/>
      <c r="JYN59"/>
      <c r="JYO59"/>
      <c r="JYP59"/>
      <c r="JYQ59"/>
      <c r="JYR59"/>
      <c r="JYS59"/>
      <c r="JYT59"/>
      <c r="JYU59"/>
      <c r="JYV59"/>
      <c r="JYW59"/>
      <c r="JYX59"/>
      <c r="JYY59"/>
      <c r="JYZ59"/>
      <c r="JZA59"/>
      <c r="JZB59"/>
      <c r="JZC59"/>
      <c r="JZD59"/>
      <c r="JZE59"/>
      <c r="JZF59"/>
      <c r="JZG59"/>
      <c r="JZH59"/>
      <c r="JZI59"/>
      <c r="JZJ59"/>
      <c r="JZK59"/>
      <c r="JZL59"/>
      <c r="JZM59"/>
      <c r="JZN59"/>
      <c r="JZO59"/>
      <c r="JZP59"/>
      <c r="JZQ59"/>
      <c r="JZR59"/>
      <c r="JZS59"/>
      <c r="JZT59"/>
      <c r="JZU59"/>
      <c r="JZV59"/>
      <c r="JZW59"/>
      <c r="JZX59"/>
      <c r="JZY59"/>
      <c r="JZZ59"/>
      <c r="KAA59"/>
      <c r="KAB59"/>
      <c r="KAC59"/>
      <c r="KAD59"/>
      <c r="KAE59"/>
      <c r="KAF59"/>
      <c r="KAG59"/>
      <c r="KAH59"/>
      <c r="KAI59"/>
      <c r="KAJ59"/>
      <c r="KAK59"/>
      <c r="KAL59"/>
      <c r="KAM59"/>
      <c r="KAN59"/>
      <c r="KAO59"/>
      <c r="KAP59"/>
      <c r="KAQ59"/>
      <c r="KAR59"/>
      <c r="KAS59"/>
      <c r="KAT59"/>
      <c r="KAU59"/>
      <c r="KAV59"/>
      <c r="KAW59"/>
      <c r="KAX59"/>
      <c r="KAY59"/>
      <c r="KAZ59"/>
      <c r="KBA59"/>
      <c r="KBB59"/>
      <c r="KBC59"/>
      <c r="KBD59"/>
      <c r="KBE59"/>
      <c r="KBF59"/>
      <c r="KBG59"/>
      <c r="KBH59"/>
      <c r="KBI59"/>
      <c r="KBJ59"/>
      <c r="KBK59"/>
      <c r="KBL59"/>
      <c r="KBM59"/>
      <c r="KBN59"/>
      <c r="KBO59"/>
      <c r="KBP59"/>
      <c r="KBQ59"/>
      <c r="KBR59"/>
      <c r="KBS59"/>
      <c r="KBT59"/>
      <c r="KBU59"/>
      <c r="KBV59"/>
      <c r="KBW59"/>
      <c r="KBX59"/>
      <c r="KBY59"/>
      <c r="KBZ59"/>
      <c r="KCA59"/>
      <c r="KCB59"/>
      <c r="KCC59"/>
      <c r="KCD59"/>
      <c r="KCE59"/>
      <c r="KCF59"/>
      <c r="KCG59"/>
      <c r="KCH59"/>
      <c r="KCI59"/>
      <c r="KCJ59"/>
      <c r="KCK59"/>
      <c r="KCL59"/>
      <c r="KCM59"/>
      <c r="KCN59"/>
      <c r="KCO59"/>
      <c r="KCP59"/>
      <c r="KCQ59"/>
      <c r="KCR59"/>
      <c r="KCS59"/>
      <c r="KCT59"/>
      <c r="KCU59"/>
      <c r="KCV59"/>
      <c r="KCW59"/>
      <c r="KCX59"/>
      <c r="KCY59"/>
      <c r="KCZ59"/>
      <c r="KDA59"/>
      <c r="KDB59"/>
      <c r="KDC59"/>
      <c r="KDD59"/>
      <c r="KDE59"/>
      <c r="KDF59"/>
      <c r="KDG59"/>
      <c r="KDH59"/>
      <c r="KDI59"/>
      <c r="KDJ59"/>
      <c r="KDK59"/>
      <c r="KDL59"/>
      <c r="KDM59"/>
      <c r="KDN59"/>
      <c r="KDO59"/>
      <c r="KDP59"/>
      <c r="KDQ59"/>
      <c r="KDR59"/>
      <c r="KDS59"/>
      <c r="KDT59"/>
      <c r="KDU59"/>
      <c r="KDV59"/>
      <c r="KDW59"/>
      <c r="KDX59"/>
      <c r="KDY59"/>
      <c r="KDZ59"/>
      <c r="KEA59"/>
      <c r="KEB59"/>
      <c r="KEC59"/>
      <c r="KED59"/>
      <c r="KEE59"/>
      <c r="KEF59"/>
      <c r="KEG59"/>
      <c r="KEH59"/>
      <c r="KEI59"/>
      <c r="KEJ59"/>
      <c r="KEK59"/>
      <c r="KEL59"/>
      <c r="KEM59"/>
      <c r="KEN59"/>
      <c r="KEO59"/>
      <c r="KEP59"/>
      <c r="KEQ59"/>
      <c r="KER59"/>
      <c r="KES59"/>
      <c r="KET59"/>
      <c r="KEU59"/>
      <c r="KEV59"/>
      <c r="KEW59"/>
      <c r="KEX59"/>
      <c r="KEY59"/>
      <c r="KEZ59"/>
      <c r="KFA59"/>
      <c r="KFB59"/>
      <c r="KFC59"/>
      <c r="KFD59"/>
      <c r="KFE59"/>
      <c r="KFF59"/>
      <c r="KFG59"/>
      <c r="KFH59"/>
      <c r="KFI59"/>
      <c r="KFJ59"/>
      <c r="KFK59"/>
      <c r="KFL59"/>
      <c r="KFM59"/>
      <c r="KFN59"/>
      <c r="KFO59"/>
      <c r="KFP59"/>
      <c r="KFQ59"/>
      <c r="KFR59"/>
      <c r="KFS59"/>
      <c r="KFT59"/>
      <c r="KFU59"/>
      <c r="KFV59"/>
      <c r="KFW59"/>
      <c r="KFX59"/>
      <c r="KFY59"/>
      <c r="KFZ59"/>
      <c r="KGA59"/>
      <c r="KGB59"/>
      <c r="KGC59"/>
      <c r="KGD59"/>
      <c r="KGE59"/>
      <c r="KGF59"/>
      <c r="KGG59"/>
      <c r="KGH59"/>
      <c r="KGI59"/>
      <c r="KGJ59"/>
      <c r="KGK59"/>
      <c r="KGL59"/>
      <c r="KGM59"/>
      <c r="KGN59"/>
      <c r="KGO59"/>
      <c r="KGP59"/>
      <c r="KGQ59"/>
      <c r="KGR59"/>
      <c r="KGS59"/>
      <c r="KGT59"/>
      <c r="KGU59"/>
      <c r="KGV59"/>
      <c r="KGW59"/>
      <c r="KGX59"/>
      <c r="KGY59"/>
      <c r="KGZ59"/>
      <c r="KHA59"/>
      <c r="KHB59"/>
      <c r="KHC59"/>
      <c r="KHD59"/>
      <c r="KHE59"/>
      <c r="KHF59"/>
      <c r="KHG59"/>
      <c r="KHH59"/>
      <c r="KHI59"/>
      <c r="KHJ59"/>
      <c r="KHK59"/>
      <c r="KHL59"/>
      <c r="KHM59"/>
      <c r="KHN59"/>
      <c r="KHO59"/>
      <c r="KHP59"/>
      <c r="KHQ59"/>
      <c r="KHR59"/>
      <c r="KHS59"/>
      <c r="KHT59"/>
      <c r="KHU59"/>
      <c r="KHV59"/>
      <c r="KHW59"/>
      <c r="KHX59"/>
      <c r="KHY59"/>
      <c r="KHZ59"/>
      <c r="KIA59"/>
      <c r="KIB59"/>
      <c r="KIC59"/>
      <c r="KID59"/>
      <c r="KIE59"/>
      <c r="KIF59"/>
      <c r="KIG59"/>
      <c r="KIH59"/>
      <c r="KII59"/>
      <c r="KIJ59"/>
      <c r="KIK59"/>
      <c r="KIL59"/>
      <c r="KIM59"/>
      <c r="KIN59"/>
      <c r="KIO59"/>
      <c r="KIP59"/>
      <c r="KIQ59"/>
      <c r="KIR59"/>
      <c r="KIS59"/>
      <c r="KIT59"/>
      <c r="KIU59"/>
      <c r="KIV59"/>
      <c r="KIW59"/>
      <c r="KIX59"/>
      <c r="KIY59"/>
      <c r="KIZ59"/>
      <c r="KJA59"/>
      <c r="KJB59"/>
      <c r="KJC59"/>
      <c r="KJD59"/>
      <c r="KJE59"/>
      <c r="KJF59"/>
      <c r="KJG59"/>
      <c r="KJH59"/>
      <c r="KJI59"/>
      <c r="KJJ59"/>
      <c r="KJK59"/>
      <c r="KJL59"/>
      <c r="KJM59"/>
      <c r="KJN59"/>
      <c r="KJO59"/>
      <c r="KJP59"/>
      <c r="KJQ59"/>
      <c r="KJR59"/>
      <c r="KJS59"/>
      <c r="KJT59"/>
      <c r="KJU59"/>
      <c r="KJV59"/>
      <c r="KJW59"/>
      <c r="KJX59"/>
      <c r="KJY59"/>
      <c r="KJZ59"/>
      <c r="KKA59"/>
      <c r="KKB59"/>
      <c r="KKC59"/>
      <c r="KKD59"/>
      <c r="KKE59"/>
      <c r="KKF59"/>
      <c r="KKG59"/>
      <c r="KKH59"/>
      <c r="KKI59"/>
      <c r="KKJ59"/>
      <c r="KKK59"/>
      <c r="KKL59"/>
      <c r="KKM59"/>
      <c r="KKN59"/>
      <c r="KKO59"/>
      <c r="KKP59"/>
      <c r="KKQ59"/>
      <c r="KKR59"/>
      <c r="KKS59"/>
      <c r="KKT59"/>
      <c r="KKU59"/>
      <c r="KKV59"/>
      <c r="KKW59"/>
      <c r="KKX59"/>
      <c r="KKY59"/>
      <c r="KKZ59"/>
      <c r="KLA59"/>
      <c r="KLB59"/>
      <c r="KLC59"/>
      <c r="KLD59"/>
      <c r="KLE59"/>
      <c r="KLF59"/>
      <c r="KLG59"/>
      <c r="KLH59"/>
      <c r="KLI59"/>
      <c r="KLJ59"/>
      <c r="KLK59"/>
      <c r="KLL59"/>
      <c r="KLM59"/>
      <c r="KLN59"/>
      <c r="KLO59"/>
      <c r="KLP59"/>
      <c r="KLQ59"/>
      <c r="KLR59"/>
      <c r="KLS59"/>
      <c r="KLT59"/>
      <c r="KLU59"/>
      <c r="KLV59"/>
      <c r="KLW59"/>
      <c r="KLX59"/>
      <c r="KLY59"/>
      <c r="KLZ59"/>
      <c r="KMA59"/>
      <c r="KMB59"/>
      <c r="KMC59"/>
      <c r="KMD59"/>
      <c r="KME59"/>
      <c r="KMF59"/>
      <c r="KMG59"/>
      <c r="KMH59"/>
      <c r="KMI59"/>
      <c r="KMJ59"/>
      <c r="KMK59"/>
      <c r="KML59"/>
      <c r="KMM59"/>
      <c r="KMN59"/>
      <c r="KMO59"/>
      <c r="KMP59"/>
      <c r="KMQ59"/>
      <c r="KMR59"/>
      <c r="KMS59"/>
      <c r="KMT59"/>
      <c r="KMU59"/>
      <c r="KMV59"/>
      <c r="KMW59"/>
      <c r="KMX59"/>
      <c r="KMY59"/>
      <c r="KMZ59"/>
      <c r="KNA59"/>
      <c r="KNB59"/>
      <c r="KNC59"/>
      <c r="KND59"/>
      <c r="KNE59"/>
      <c r="KNF59"/>
      <c r="KNG59"/>
      <c r="KNH59"/>
      <c r="KNI59"/>
      <c r="KNJ59"/>
      <c r="KNK59"/>
      <c r="KNL59"/>
      <c r="KNM59"/>
      <c r="KNN59"/>
      <c r="KNO59"/>
      <c r="KNP59"/>
      <c r="KNQ59"/>
      <c r="KNR59"/>
      <c r="KNS59"/>
      <c r="KNT59"/>
      <c r="KNU59"/>
      <c r="KNV59"/>
      <c r="KNW59"/>
      <c r="KNX59"/>
      <c r="KNY59"/>
      <c r="KNZ59"/>
      <c r="KOA59"/>
      <c r="KOB59"/>
      <c r="KOC59"/>
      <c r="KOD59"/>
      <c r="KOE59"/>
      <c r="KOF59"/>
      <c r="KOG59"/>
      <c r="KOH59"/>
      <c r="KOI59"/>
      <c r="KOJ59"/>
      <c r="KOK59"/>
      <c r="KOL59"/>
      <c r="KOM59"/>
      <c r="KON59"/>
      <c r="KOO59"/>
      <c r="KOP59"/>
      <c r="KOQ59"/>
      <c r="KOR59"/>
      <c r="KOS59"/>
      <c r="KOT59"/>
      <c r="KOU59"/>
      <c r="KOV59"/>
      <c r="KOW59"/>
      <c r="KOX59"/>
      <c r="KOY59"/>
      <c r="KOZ59"/>
      <c r="KPA59"/>
      <c r="KPB59"/>
      <c r="KPC59"/>
      <c r="KPD59"/>
      <c r="KPE59"/>
      <c r="KPF59"/>
      <c r="KPG59"/>
      <c r="KPH59"/>
      <c r="KPI59"/>
      <c r="KPJ59"/>
      <c r="KPK59"/>
      <c r="KPL59"/>
      <c r="KPM59"/>
      <c r="KPN59"/>
      <c r="KPO59"/>
      <c r="KPP59"/>
      <c r="KPQ59"/>
      <c r="KPR59"/>
      <c r="KPS59"/>
      <c r="KPT59"/>
      <c r="KPU59"/>
      <c r="KPV59"/>
      <c r="KPW59"/>
      <c r="KPX59"/>
      <c r="KPY59"/>
      <c r="KPZ59"/>
      <c r="KQA59"/>
      <c r="KQB59"/>
      <c r="KQC59"/>
      <c r="KQD59"/>
      <c r="KQE59"/>
      <c r="KQF59"/>
      <c r="KQG59"/>
      <c r="KQH59"/>
      <c r="KQI59"/>
      <c r="KQJ59"/>
      <c r="KQK59"/>
      <c r="KQL59"/>
      <c r="KQM59"/>
      <c r="KQN59"/>
      <c r="KQO59"/>
      <c r="KQP59"/>
      <c r="KQQ59"/>
      <c r="KQR59"/>
      <c r="KQS59"/>
      <c r="KQT59"/>
      <c r="KQU59"/>
      <c r="KQV59"/>
      <c r="KQW59"/>
      <c r="KQX59"/>
      <c r="KQY59"/>
      <c r="KQZ59"/>
      <c r="KRA59"/>
      <c r="KRB59"/>
      <c r="KRC59"/>
      <c r="KRD59"/>
      <c r="KRE59"/>
      <c r="KRF59"/>
      <c r="KRG59"/>
      <c r="KRH59"/>
      <c r="KRI59"/>
      <c r="KRJ59"/>
      <c r="KRK59"/>
      <c r="KRL59"/>
      <c r="KRM59"/>
      <c r="KRN59"/>
      <c r="KRO59"/>
      <c r="KRP59"/>
      <c r="KRQ59"/>
      <c r="KRR59"/>
      <c r="KRS59"/>
      <c r="KRT59"/>
      <c r="KRU59"/>
      <c r="KRV59"/>
      <c r="KRW59"/>
      <c r="KRX59"/>
      <c r="KRY59"/>
      <c r="KRZ59"/>
      <c r="KSA59"/>
      <c r="KSB59"/>
      <c r="KSC59"/>
      <c r="KSD59"/>
      <c r="KSE59"/>
      <c r="KSF59"/>
      <c r="KSG59"/>
      <c r="KSH59"/>
      <c r="KSI59"/>
      <c r="KSJ59"/>
      <c r="KSK59"/>
      <c r="KSL59"/>
      <c r="KSM59"/>
      <c r="KSN59"/>
      <c r="KSO59"/>
      <c r="KSP59"/>
      <c r="KSQ59"/>
      <c r="KSR59"/>
      <c r="KSS59"/>
      <c r="KST59"/>
      <c r="KSU59"/>
      <c r="KSV59"/>
      <c r="KSW59"/>
      <c r="KSX59"/>
      <c r="KSY59"/>
      <c r="KSZ59"/>
      <c r="KTA59"/>
      <c r="KTB59"/>
      <c r="KTC59"/>
      <c r="KTD59"/>
      <c r="KTE59"/>
      <c r="KTF59"/>
      <c r="KTG59"/>
      <c r="KTH59"/>
      <c r="KTI59"/>
      <c r="KTJ59"/>
      <c r="KTK59"/>
      <c r="KTL59"/>
      <c r="KTM59"/>
      <c r="KTN59"/>
      <c r="KTO59"/>
      <c r="KTP59"/>
      <c r="KTQ59"/>
      <c r="KTR59"/>
      <c r="KTS59"/>
      <c r="KTT59"/>
      <c r="KTU59"/>
      <c r="KTV59"/>
      <c r="KTW59"/>
      <c r="KTX59"/>
      <c r="KTY59"/>
      <c r="KTZ59"/>
      <c r="KUA59"/>
      <c r="KUB59"/>
      <c r="KUC59"/>
      <c r="KUD59"/>
      <c r="KUE59"/>
      <c r="KUF59"/>
      <c r="KUG59"/>
      <c r="KUH59"/>
      <c r="KUI59"/>
      <c r="KUJ59"/>
      <c r="KUK59"/>
      <c r="KUL59"/>
      <c r="KUM59"/>
      <c r="KUN59"/>
      <c r="KUO59"/>
      <c r="KUP59"/>
      <c r="KUQ59"/>
      <c r="KUR59"/>
      <c r="KUS59"/>
      <c r="KUT59"/>
      <c r="KUU59"/>
      <c r="KUV59"/>
      <c r="KUW59"/>
      <c r="KUX59"/>
      <c r="KUY59"/>
      <c r="KUZ59"/>
      <c r="KVA59"/>
      <c r="KVB59"/>
      <c r="KVC59"/>
      <c r="KVD59"/>
      <c r="KVE59"/>
      <c r="KVF59"/>
      <c r="KVG59"/>
      <c r="KVH59"/>
      <c r="KVI59"/>
      <c r="KVJ59"/>
      <c r="KVK59"/>
      <c r="KVL59"/>
      <c r="KVM59"/>
      <c r="KVN59"/>
      <c r="KVO59"/>
      <c r="KVP59"/>
      <c r="KVQ59"/>
      <c r="KVR59"/>
      <c r="KVS59"/>
      <c r="KVT59"/>
      <c r="KVU59"/>
      <c r="KVV59"/>
      <c r="KVW59"/>
      <c r="KVX59"/>
      <c r="KVY59"/>
      <c r="KVZ59"/>
      <c r="KWA59"/>
      <c r="KWB59"/>
      <c r="KWC59"/>
      <c r="KWD59"/>
      <c r="KWE59"/>
      <c r="KWF59"/>
      <c r="KWG59"/>
      <c r="KWH59"/>
      <c r="KWI59"/>
      <c r="KWJ59"/>
      <c r="KWK59"/>
      <c r="KWL59"/>
      <c r="KWM59"/>
      <c r="KWN59"/>
      <c r="KWO59"/>
      <c r="KWP59"/>
      <c r="KWQ59"/>
      <c r="KWR59"/>
      <c r="KWS59"/>
      <c r="KWT59"/>
      <c r="KWU59"/>
      <c r="KWV59"/>
      <c r="KWW59"/>
      <c r="KWX59"/>
      <c r="KWY59"/>
      <c r="KWZ59"/>
      <c r="KXA59"/>
      <c r="KXB59"/>
      <c r="KXC59"/>
      <c r="KXD59"/>
      <c r="KXE59"/>
      <c r="KXF59"/>
      <c r="KXG59"/>
      <c r="KXH59"/>
      <c r="KXI59"/>
      <c r="KXJ59"/>
      <c r="KXK59"/>
      <c r="KXL59"/>
      <c r="KXM59"/>
      <c r="KXN59"/>
      <c r="KXO59"/>
      <c r="KXP59"/>
      <c r="KXQ59"/>
      <c r="KXR59"/>
      <c r="KXS59"/>
      <c r="KXT59"/>
      <c r="KXU59"/>
      <c r="KXV59"/>
      <c r="KXW59"/>
      <c r="KXX59"/>
      <c r="KXY59"/>
      <c r="KXZ59"/>
      <c r="KYA59"/>
      <c r="KYB59"/>
      <c r="KYC59"/>
      <c r="KYD59"/>
      <c r="KYE59"/>
      <c r="KYF59"/>
      <c r="KYG59"/>
      <c r="KYH59"/>
      <c r="KYI59"/>
      <c r="KYJ59"/>
      <c r="KYK59"/>
      <c r="KYL59"/>
      <c r="KYM59"/>
      <c r="KYN59"/>
      <c r="KYO59"/>
      <c r="KYP59"/>
      <c r="KYQ59"/>
      <c r="KYR59"/>
      <c r="KYS59"/>
      <c r="KYT59"/>
      <c r="KYU59"/>
      <c r="KYV59"/>
      <c r="KYW59"/>
      <c r="KYX59"/>
      <c r="KYY59"/>
      <c r="KYZ59"/>
      <c r="KZA59"/>
      <c r="KZB59"/>
      <c r="KZC59"/>
      <c r="KZD59"/>
      <c r="KZE59"/>
      <c r="KZF59"/>
      <c r="KZG59"/>
      <c r="KZH59"/>
      <c r="KZI59"/>
      <c r="KZJ59"/>
      <c r="KZK59"/>
      <c r="KZL59"/>
      <c r="KZM59"/>
      <c r="KZN59"/>
      <c r="KZO59"/>
      <c r="KZP59"/>
      <c r="KZQ59"/>
      <c r="KZR59"/>
      <c r="KZS59"/>
      <c r="KZT59"/>
      <c r="KZU59"/>
      <c r="KZV59"/>
      <c r="KZW59"/>
      <c r="KZX59"/>
      <c r="KZY59"/>
      <c r="KZZ59"/>
      <c r="LAA59"/>
      <c r="LAB59"/>
      <c r="LAC59"/>
      <c r="LAD59"/>
      <c r="LAE59"/>
      <c r="LAF59"/>
      <c r="LAG59"/>
      <c r="LAH59"/>
      <c r="LAI59"/>
      <c r="LAJ59"/>
      <c r="LAK59"/>
      <c r="LAL59"/>
      <c r="LAM59"/>
      <c r="LAN59"/>
      <c r="LAO59"/>
      <c r="LAP59"/>
      <c r="LAQ59"/>
      <c r="LAR59"/>
      <c r="LAS59"/>
      <c r="LAT59"/>
      <c r="LAU59"/>
      <c r="LAV59"/>
      <c r="LAW59"/>
      <c r="LAX59"/>
      <c r="LAY59"/>
      <c r="LAZ59"/>
      <c r="LBA59"/>
      <c r="LBB59"/>
      <c r="LBC59"/>
      <c r="LBD59"/>
      <c r="LBE59"/>
      <c r="LBF59"/>
      <c r="LBG59"/>
      <c r="LBH59"/>
      <c r="LBI59"/>
      <c r="LBJ59"/>
      <c r="LBK59"/>
      <c r="LBL59"/>
      <c r="LBM59"/>
      <c r="LBN59"/>
      <c r="LBO59"/>
      <c r="LBP59"/>
      <c r="LBQ59"/>
      <c r="LBR59"/>
      <c r="LBS59"/>
      <c r="LBT59"/>
      <c r="LBU59"/>
      <c r="LBV59"/>
      <c r="LBW59"/>
      <c r="LBX59"/>
      <c r="LBY59"/>
      <c r="LBZ59"/>
      <c r="LCA59"/>
      <c r="LCB59"/>
      <c r="LCC59"/>
      <c r="LCD59"/>
      <c r="LCE59"/>
      <c r="LCF59"/>
      <c r="LCG59"/>
      <c r="LCH59"/>
      <c r="LCI59"/>
      <c r="LCJ59"/>
      <c r="LCK59"/>
      <c r="LCL59"/>
      <c r="LCM59"/>
      <c r="LCN59"/>
      <c r="LCO59"/>
      <c r="LCP59"/>
      <c r="LCQ59"/>
      <c r="LCR59"/>
      <c r="LCS59"/>
      <c r="LCT59"/>
      <c r="LCU59"/>
      <c r="LCV59"/>
      <c r="LCW59"/>
      <c r="LCX59"/>
      <c r="LCY59"/>
      <c r="LCZ59"/>
      <c r="LDA59"/>
      <c r="LDB59"/>
      <c r="LDC59"/>
      <c r="LDD59"/>
      <c r="LDE59"/>
      <c r="LDF59"/>
      <c r="LDG59"/>
      <c r="LDH59"/>
      <c r="LDI59"/>
      <c r="LDJ59"/>
      <c r="LDK59"/>
      <c r="LDL59"/>
      <c r="LDM59"/>
      <c r="LDN59"/>
      <c r="LDO59"/>
      <c r="LDP59"/>
      <c r="LDQ59"/>
      <c r="LDR59"/>
      <c r="LDS59"/>
      <c r="LDT59"/>
      <c r="LDU59"/>
      <c r="LDV59"/>
      <c r="LDW59"/>
      <c r="LDX59"/>
      <c r="LDY59"/>
      <c r="LDZ59"/>
      <c r="LEA59"/>
      <c r="LEB59"/>
      <c r="LEC59"/>
      <c r="LED59"/>
      <c r="LEE59"/>
      <c r="LEF59"/>
      <c r="LEG59"/>
      <c r="LEH59"/>
      <c r="LEI59"/>
      <c r="LEJ59"/>
      <c r="LEK59"/>
      <c r="LEL59"/>
      <c r="LEM59"/>
      <c r="LEN59"/>
      <c r="LEO59"/>
      <c r="LEP59"/>
      <c r="LEQ59"/>
      <c r="LER59"/>
      <c r="LES59"/>
      <c r="LET59"/>
      <c r="LEU59"/>
      <c r="LEV59"/>
      <c r="LEW59"/>
      <c r="LEX59"/>
      <c r="LEY59"/>
      <c r="LEZ59"/>
      <c r="LFA59"/>
      <c r="LFB59"/>
      <c r="LFC59"/>
      <c r="LFD59"/>
      <c r="LFE59"/>
      <c r="LFF59"/>
      <c r="LFG59"/>
      <c r="LFH59"/>
      <c r="LFI59"/>
      <c r="LFJ59"/>
      <c r="LFK59"/>
      <c r="LFL59"/>
      <c r="LFM59"/>
      <c r="LFN59"/>
      <c r="LFO59"/>
      <c r="LFP59"/>
      <c r="LFQ59"/>
      <c r="LFR59"/>
      <c r="LFS59"/>
      <c r="LFT59"/>
      <c r="LFU59"/>
      <c r="LFV59"/>
      <c r="LFW59"/>
      <c r="LFX59"/>
      <c r="LFY59"/>
      <c r="LFZ59"/>
      <c r="LGA59"/>
      <c r="LGB59"/>
      <c r="LGC59"/>
      <c r="LGD59"/>
      <c r="LGE59"/>
      <c r="LGF59"/>
      <c r="LGG59"/>
      <c r="LGH59"/>
      <c r="LGI59"/>
      <c r="LGJ59"/>
      <c r="LGK59"/>
      <c r="LGL59"/>
      <c r="LGM59"/>
      <c r="LGN59"/>
      <c r="LGO59"/>
      <c r="LGP59"/>
      <c r="LGQ59"/>
      <c r="LGR59"/>
      <c r="LGS59"/>
      <c r="LGT59"/>
      <c r="LGU59"/>
      <c r="LGV59"/>
      <c r="LGW59"/>
      <c r="LGX59"/>
      <c r="LGY59"/>
      <c r="LGZ59"/>
      <c r="LHA59"/>
      <c r="LHB59"/>
      <c r="LHC59"/>
      <c r="LHD59"/>
      <c r="LHE59"/>
      <c r="LHF59"/>
      <c r="LHG59"/>
      <c r="LHH59"/>
      <c r="LHI59"/>
      <c r="LHJ59"/>
      <c r="LHK59"/>
      <c r="LHL59"/>
      <c r="LHM59"/>
      <c r="LHN59"/>
      <c r="LHO59"/>
      <c r="LHP59"/>
      <c r="LHQ59"/>
      <c r="LHR59"/>
      <c r="LHS59"/>
      <c r="LHT59"/>
      <c r="LHU59"/>
      <c r="LHV59"/>
      <c r="LHW59"/>
      <c r="LHX59"/>
      <c r="LHY59"/>
      <c r="LHZ59"/>
      <c r="LIA59"/>
      <c r="LIB59"/>
      <c r="LIC59"/>
      <c r="LID59"/>
      <c r="LIE59"/>
      <c r="LIF59"/>
      <c r="LIG59"/>
      <c r="LIH59"/>
      <c r="LII59"/>
      <c r="LIJ59"/>
      <c r="LIK59"/>
      <c r="LIL59"/>
      <c r="LIM59"/>
      <c r="LIN59"/>
      <c r="LIO59"/>
      <c r="LIP59"/>
      <c r="LIQ59"/>
      <c r="LIR59"/>
      <c r="LIS59"/>
      <c r="LIT59"/>
      <c r="LIU59"/>
      <c r="LIV59"/>
      <c r="LIW59"/>
      <c r="LIX59"/>
      <c r="LIY59"/>
      <c r="LIZ59"/>
      <c r="LJA59"/>
      <c r="LJB59"/>
      <c r="LJC59"/>
      <c r="LJD59"/>
      <c r="LJE59"/>
      <c r="LJF59"/>
      <c r="LJG59"/>
      <c r="LJH59"/>
      <c r="LJI59"/>
      <c r="LJJ59"/>
      <c r="LJK59"/>
      <c r="LJL59"/>
      <c r="LJM59"/>
      <c r="LJN59"/>
      <c r="LJO59"/>
      <c r="LJP59"/>
      <c r="LJQ59"/>
      <c r="LJR59"/>
      <c r="LJS59"/>
      <c r="LJT59"/>
      <c r="LJU59"/>
      <c r="LJV59"/>
      <c r="LJW59"/>
      <c r="LJX59"/>
      <c r="LJY59"/>
      <c r="LJZ59"/>
      <c r="LKA59"/>
      <c r="LKB59"/>
      <c r="LKC59"/>
      <c r="LKD59"/>
      <c r="LKE59"/>
      <c r="LKF59"/>
      <c r="LKG59"/>
      <c r="LKH59"/>
      <c r="LKI59"/>
      <c r="LKJ59"/>
      <c r="LKK59"/>
      <c r="LKL59"/>
      <c r="LKM59"/>
      <c r="LKN59"/>
      <c r="LKO59"/>
      <c r="LKP59"/>
      <c r="LKQ59"/>
      <c r="LKR59"/>
      <c r="LKS59"/>
      <c r="LKT59"/>
      <c r="LKU59"/>
      <c r="LKV59"/>
      <c r="LKW59"/>
      <c r="LKX59"/>
      <c r="LKY59"/>
      <c r="LKZ59"/>
      <c r="LLA59"/>
      <c r="LLB59"/>
      <c r="LLC59"/>
      <c r="LLD59"/>
      <c r="LLE59"/>
      <c r="LLF59"/>
      <c r="LLG59"/>
      <c r="LLH59"/>
      <c r="LLI59"/>
      <c r="LLJ59"/>
      <c r="LLK59"/>
      <c r="LLL59"/>
      <c r="LLM59"/>
      <c r="LLN59"/>
      <c r="LLO59"/>
      <c r="LLP59"/>
      <c r="LLQ59"/>
      <c r="LLR59"/>
      <c r="LLS59"/>
      <c r="LLT59"/>
      <c r="LLU59"/>
      <c r="LLV59"/>
      <c r="LLW59"/>
      <c r="LLX59"/>
      <c r="LLY59"/>
      <c r="LLZ59"/>
      <c r="LMA59"/>
      <c r="LMB59"/>
      <c r="LMC59"/>
      <c r="LMD59"/>
      <c r="LME59"/>
      <c r="LMF59"/>
      <c r="LMG59"/>
      <c r="LMH59"/>
      <c r="LMI59"/>
      <c r="LMJ59"/>
      <c r="LMK59"/>
      <c r="LML59"/>
      <c r="LMM59"/>
      <c r="LMN59"/>
      <c r="LMO59"/>
      <c r="LMP59"/>
      <c r="LMQ59"/>
      <c r="LMR59"/>
      <c r="LMS59"/>
      <c r="LMT59"/>
      <c r="LMU59"/>
      <c r="LMV59"/>
      <c r="LMW59"/>
      <c r="LMX59"/>
      <c r="LMY59"/>
      <c r="LMZ59"/>
      <c r="LNA59"/>
      <c r="LNB59"/>
      <c r="LNC59"/>
      <c r="LND59"/>
      <c r="LNE59"/>
      <c r="LNF59"/>
      <c r="LNG59"/>
      <c r="LNH59"/>
      <c r="LNI59"/>
      <c r="LNJ59"/>
      <c r="LNK59"/>
      <c r="LNL59"/>
      <c r="LNM59"/>
      <c r="LNN59"/>
      <c r="LNO59"/>
      <c r="LNP59"/>
      <c r="LNQ59"/>
      <c r="LNR59"/>
      <c r="LNS59"/>
      <c r="LNT59"/>
      <c r="LNU59"/>
      <c r="LNV59"/>
      <c r="LNW59"/>
      <c r="LNX59"/>
      <c r="LNY59"/>
      <c r="LNZ59"/>
      <c r="LOA59"/>
      <c r="LOB59"/>
      <c r="LOC59"/>
      <c r="LOD59"/>
      <c r="LOE59"/>
      <c r="LOF59"/>
      <c r="LOG59"/>
      <c r="LOH59"/>
      <c r="LOI59"/>
      <c r="LOJ59"/>
      <c r="LOK59"/>
      <c r="LOL59"/>
      <c r="LOM59"/>
      <c r="LON59"/>
      <c r="LOO59"/>
      <c r="LOP59"/>
      <c r="LOQ59"/>
      <c r="LOR59"/>
      <c r="LOS59"/>
      <c r="LOT59"/>
      <c r="LOU59"/>
      <c r="LOV59"/>
      <c r="LOW59"/>
      <c r="LOX59"/>
      <c r="LOY59"/>
      <c r="LOZ59"/>
      <c r="LPA59"/>
      <c r="LPB59"/>
      <c r="LPC59"/>
      <c r="LPD59"/>
      <c r="LPE59"/>
      <c r="LPF59"/>
      <c r="LPG59"/>
      <c r="LPH59"/>
      <c r="LPI59"/>
      <c r="LPJ59"/>
      <c r="LPK59"/>
      <c r="LPL59"/>
      <c r="LPM59"/>
      <c r="LPN59"/>
      <c r="LPO59"/>
      <c r="LPP59"/>
      <c r="LPQ59"/>
      <c r="LPR59"/>
      <c r="LPS59"/>
      <c r="LPT59"/>
      <c r="LPU59"/>
      <c r="LPV59"/>
      <c r="LPW59"/>
      <c r="LPX59"/>
      <c r="LPY59"/>
      <c r="LPZ59"/>
      <c r="LQA59"/>
      <c r="LQB59"/>
      <c r="LQC59"/>
      <c r="LQD59"/>
      <c r="LQE59"/>
      <c r="LQF59"/>
      <c r="LQG59"/>
      <c r="LQH59"/>
      <c r="LQI59"/>
      <c r="LQJ59"/>
      <c r="LQK59"/>
      <c r="LQL59"/>
      <c r="LQM59"/>
      <c r="LQN59"/>
      <c r="LQO59"/>
      <c r="LQP59"/>
      <c r="LQQ59"/>
      <c r="LQR59"/>
      <c r="LQS59"/>
      <c r="LQT59"/>
      <c r="LQU59"/>
      <c r="LQV59"/>
      <c r="LQW59"/>
      <c r="LQX59"/>
      <c r="LQY59"/>
      <c r="LQZ59"/>
      <c r="LRA59"/>
      <c r="LRB59"/>
      <c r="LRC59"/>
      <c r="LRD59"/>
      <c r="LRE59"/>
      <c r="LRF59"/>
      <c r="LRG59"/>
      <c r="LRH59"/>
      <c r="LRI59"/>
      <c r="LRJ59"/>
      <c r="LRK59"/>
      <c r="LRL59"/>
      <c r="LRM59"/>
      <c r="LRN59"/>
      <c r="LRO59"/>
      <c r="LRP59"/>
      <c r="LRQ59"/>
      <c r="LRR59"/>
      <c r="LRS59"/>
      <c r="LRT59"/>
      <c r="LRU59"/>
      <c r="LRV59"/>
      <c r="LRW59"/>
      <c r="LRX59"/>
      <c r="LRY59"/>
      <c r="LRZ59"/>
      <c r="LSA59"/>
      <c r="LSB59"/>
      <c r="LSC59"/>
      <c r="LSD59"/>
      <c r="LSE59"/>
      <c r="LSF59"/>
      <c r="LSG59"/>
      <c r="LSH59"/>
      <c r="LSI59"/>
      <c r="LSJ59"/>
      <c r="LSK59"/>
      <c r="LSL59"/>
      <c r="LSM59"/>
      <c r="LSN59"/>
      <c r="LSO59"/>
      <c r="LSP59"/>
      <c r="LSQ59"/>
      <c r="LSR59"/>
      <c r="LSS59"/>
      <c r="LST59"/>
      <c r="LSU59"/>
      <c r="LSV59"/>
      <c r="LSW59"/>
      <c r="LSX59"/>
      <c r="LSY59"/>
      <c r="LSZ59"/>
      <c r="LTA59"/>
      <c r="LTB59"/>
      <c r="LTC59"/>
      <c r="LTD59"/>
      <c r="LTE59"/>
      <c r="LTF59"/>
      <c r="LTG59"/>
      <c r="LTH59"/>
      <c r="LTI59"/>
      <c r="LTJ59"/>
      <c r="LTK59"/>
      <c r="LTL59"/>
      <c r="LTM59"/>
      <c r="LTN59"/>
      <c r="LTO59"/>
      <c r="LTP59"/>
      <c r="LTQ59"/>
      <c r="LTR59"/>
      <c r="LTS59"/>
      <c r="LTT59"/>
      <c r="LTU59"/>
      <c r="LTV59"/>
      <c r="LTW59"/>
      <c r="LTX59"/>
      <c r="LTY59"/>
      <c r="LTZ59"/>
      <c r="LUA59"/>
      <c r="LUB59"/>
      <c r="LUC59"/>
      <c r="LUD59"/>
      <c r="LUE59"/>
      <c r="LUF59"/>
      <c r="LUG59"/>
      <c r="LUH59"/>
      <c r="LUI59"/>
      <c r="LUJ59"/>
      <c r="LUK59"/>
      <c r="LUL59"/>
      <c r="LUM59"/>
      <c r="LUN59"/>
      <c r="LUO59"/>
      <c r="LUP59"/>
      <c r="LUQ59"/>
      <c r="LUR59"/>
      <c r="LUS59"/>
      <c r="LUT59"/>
      <c r="LUU59"/>
      <c r="LUV59"/>
      <c r="LUW59"/>
      <c r="LUX59"/>
      <c r="LUY59"/>
      <c r="LUZ59"/>
      <c r="LVA59"/>
      <c r="LVB59"/>
      <c r="LVC59"/>
      <c r="LVD59"/>
      <c r="LVE59"/>
      <c r="LVF59"/>
      <c r="LVG59"/>
      <c r="LVH59"/>
      <c r="LVI59"/>
      <c r="LVJ59"/>
      <c r="LVK59"/>
      <c r="LVL59"/>
      <c r="LVM59"/>
      <c r="LVN59"/>
      <c r="LVO59"/>
      <c r="LVP59"/>
      <c r="LVQ59"/>
      <c r="LVR59"/>
      <c r="LVS59"/>
      <c r="LVT59"/>
      <c r="LVU59"/>
      <c r="LVV59"/>
      <c r="LVW59"/>
      <c r="LVX59"/>
      <c r="LVY59"/>
      <c r="LVZ59"/>
      <c r="LWA59"/>
      <c r="LWB59"/>
      <c r="LWC59"/>
      <c r="LWD59"/>
      <c r="LWE59"/>
      <c r="LWF59"/>
      <c r="LWG59"/>
      <c r="LWH59"/>
      <c r="LWI59"/>
      <c r="LWJ59"/>
      <c r="LWK59"/>
      <c r="LWL59"/>
      <c r="LWM59"/>
      <c r="LWN59"/>
      <c r="LWO59"/>
      <c r="LWP59"/>
      <c r="LWQ59"/>
      <c r="LWR59"/>
      <c r="LWS59"/>
      <c r="LWT59"/>
      <c r="LWU59"/>
      <c r="LWV59"/>
      <c r="LWW59"/>
      <c r="LWX59"/>
      <c r="LWY59"/>
      <c r="LWZ59"/>
      <c r="LXA59"/>
      <c r="LXB59"/>
      <c r="LXC59"/>
      <c r="LXD59"/>
      <c r="LXE59"/>
      <c r="LXF59"/>
      <c r="LXG59"/>
      <c r="LXH59"/>
      <c r="LXI59"/>
      <c r="LXJ59"/>
      <c r="LXK59"/>
      <c r="LXL59"/>
      <c r="LXM59"/>
      <c r="LXN59"/>
      <c r="LXO59"/>
      <c r="LXP59"/>
      <c r="LXQ59"/>
      <c r="LXR59"/>
      <c r="LXS59"/>
      <c r="LXT59"/>
      <c r="LXU59"/>
      <c r="LXV59"/>
      <c r="LXW59"/>
      <c r="LXX59"/>
      <c r="LXY59"/>
      <c r="LXZ59"/>
      <c r="LYA59"/>
      <c r="LYB59"/>
      <c r="LYC59"/>
      <c r="LYD59"/>
      <c r="LYE59"/>
      <c r="LYF59"/>
      <c r="LYG59"/>
      <c r="LYH59"/>
      <c r="LYI59"/>
      <c r="LYJ59"/>
      <c r="LYK59"/>
      <c r="LYL59"/>
      <c r="LYM59"/>
      <c r="LYN59"/>
      <c r="LYO59"/>
      <c r="LYP59"/>
      <c r="LYQ59"/>
      <c r="LYR59"/>
      <c r="LYS59"/>
      <c r="LYT59"/>
      <c r="LYU59"/>
      <c r="LYV59"/>
      <c r="LYW59"/>
      <c r="LYX59"/>
      <c r="LYY59"/>
      <c r="LYZ59"/>
      <c r="LZA59"/>
      <c r="LZB59"/>
      <c r="LZC59"/>
      <c r="LZD59"/>
      <c r="LZE59"/>
      <c r="LZF59"/>
      <c r="LZG59"/>
      <c r="LZH59"/>
      <c r="LZI59"/>
      <c r="LZJ59"/>
      <c r="LZK59"/>
      <c r="LZL59"/>
      <c r="LZM59"/>
      <c r="LZN59"/>
      <c r="LZO59"/>
      <c r="LZP59"/>
      <c r="LZQ59"/>
      <c r="LZR59"/>
      <c r="LZS59"/>
      <c r="LZT59"/>
      <c r="LZU59"/>
      <c r="LZV59"/>
      <c r="LZW59"/>
      <c r="LZX59"/>
      <c r="LZY59"/>
      <c r="LZZ59"/>
      <c r="MAA59"/>
      <c r="MAB59"/>
      <c r="MAC59"/>
      <c r="MAD59"/>
      <c r="MAE59"/>
      <c r="MAF59"/>
      <c r="MAG59"/>
      <c r="MAH59"/>
      <c r="MAI59"/>
      <c r="MAJ59"/>
      <c r="MAK59"/>
      <c r="MAL59"/>
      <c r="MAM59"/>
      <c r="MAN59"/>
      <c r="MAO59"/>
      <c r="MAP59"/>
      <c r="MAQ59"/>
      <c r="MAR59"/>
      <c r="MAS59"/>
      <c r="MAT59"/>
      <c r="MAU59"/>
      <c r="MAV59"/>
      <c r="MAW59"/>
      <c r="MAX59"/>
      <c r="MAY59"/>
      <c r="MAZ59"/>
      <c r="MBA59"/>
      <c r="MBB59"/>
      <c r="MBC59"/>
      <c r="MBD59"/>
      <c r="MBE59"/>
      <c r="MBF59"/>
      <c r="MBG59"/>
      <c r="MBH59"/>
      <c r="MBI59"/>
      <c r="MBJ59"/>
      <c r="MBK59"/>
      <c r="MBL59"/>
      <c r="MBM59"/>
      <c r="MBN59"/>
      <c r="MBO59"/>
      <c r="MBP59"/>
      <c r="MBQ59"/>
      <c r="MBR59"/>
      <c r="MBS59"/>
      <c r="MBT59"/>
      <c r="MBU59"/>
      <c r="MBV59"/>
      <c r="MBW59"/>
      <c r="MBX59"/>
      <c r="MBY59"/>
      <c r="MBZ59"/>
      <c r="MCA59"/>
      <c r="MCB59"/>
      <c r="MCC59"/>
      <c r="MCD59"/>
      <c r="MCE59"/>
      <c r="MCF59"/>
      <c r="MCG59"/>
      <c r="MCH59"/>
      <c r="MCI59"/>
      <c r="MCJ59"/>
      <c r="MCK59"/>
      <c r="MCL59"/>
      <c r="MCM59"/>
      <c r="MCN59"/>
      <c r="MCO59"/>
      <c r="MCP59"/>
      <c r="MCQ59"/>
      <c r="MCR59"/>
      <c r="MCS59"/>
      <c r="MCT59"/>
      <c r="MCU59"/>
      <c r="MCV59"/>
      <c r="MCW59"/>
      <c r="MCX59"/>
      <c r="MCY59"/>
      <c r="MCZ59"/>
      <c r="MDA59"/>
      <c r="MDB59"/>
      <c r="MDC59"/>
      <c r="MDD59"/>
      <c r="MDE59"/>
      <c r="MDF59"/>
      <c r="MDG59"/>
      <c r="MDH59"/>
      <c r="MDI59"/>
      <c r="MDJ59"/>
      <c r="MDK59"/>
      <c r="MDL59"/>
      <c r="MDM59"/>
      <c r="MDN59"/>
      <c r="MDO59"/>
      <c r="MDP59"/>
      <c r="MDQ59"/>
      <c r="MDR59"/>
      <c r="MDS59"/>
      <c r="MDT59"/>
      <c r="MDU59"/>
      <c r="MDV59"/>
      <c r="MDW59"/>
      <c r="MDX59"/>
      <c r="MDY59"/>
      <c r="MDZ59"/>
      <c r="MEA59"/>
      <c r="MEB59"/>
      <c r="MEC59"/>
      <c r="MED59"/>
      <c r="MEE59"/>
      <c r="MEF59"/>
      <c r="MEG59"/>
      <c r="MEH59"/>
      <c r="MEI59"/>
      <c r="MEJ59"/>
      <c r="MEK59"/>
      <c r="MEL59"/>
      <c r="MEM59"/>
      <c r="MEN59"/>
      <c r="MEO59"/>
      <c r="MEP59"/>
      <c r="MEQ59"/>
      <c r="MER59"/>
      <c r="MES59"/>
      <c r="MET59"/>
      <c r="MEU59"/>
      <c r="MEV59"/>
      <c r="MEW59"/>
      <c r="MEX59"/>
      <c r="MEY59"/>
      <c r="MEZ59"/>
      <c r="MFA59"/>
      <c r="MFB59"/>
      <c r="MFC59"/>
      <c r="MFD59"/>
      <c r="MFE59"/>
      <c r="MFF59"/>
      <c r="MFG59"/>
      <c r="MFH59"/>
      <c r="MFI59"/>
      <c r="MFJ59"/>
      <c r="MFK59"/>
      <c r="MFL59"/>
      <c r="MFM59"/>
      <c r="MFN59"/>
      <c r="MFO59"/>
      <c r="MFP59"/>
      <c r="MFQ59"/>
      <c r="MFR59"/>
      <c r="MFS59"/>
      <c r="MFT59"/>
      <c r="MFU59"/>
      <c r="MFV59"/>
      <c r="MFW59"/>
      <c r="MFX59"/>
      <c r="MFY59"/>
      <c r="MFZ59"/>
      <c r="MGA59"/>
      <c r="MGB59"/>
      <c r="MGC59"/>
      <c r="MGD59"/>
      <c r="MGE59"/>
      <c r="MGF59"/>
      <c r="MGG59"/>
      <c r="MGH59"/>
      <c r="MGI59"/>
      <c r="MGJ59"/>
      <c r="MGK59"/>
      <c r="MGL59"/>
      <c r="MGM59"/>
      <c r="MGN59"/>
      <c r="MGO59"/>
      <c r="MGP59"/>
      <c r="MGQ59"/>
      <c r="MGR59"/>
      <c r="MGS59"/>
      <c r="MGT59"/>
      <c r="MGU59"/>
      <c r="MGV59"/>
      <c r="MGW59"/>
      <c r="MGX59"/>
      <c r="MGY59"/>
      <c r="MGZ59"/>
      <c r="MHA59"/>
      <c r="MHB59"/>
      <c r="MHC59"/>
      <c r="MHD59"/>
      <c r="MHE59"/>
      <c r="MHF59"/>
      <c r="MHG59"/>
      <c r="MHH59"/>
      <c r="MHI59"/>
      <c r="MHJ59"/>
      <c r="MHK59"/>
      <c r="MHL59"/>
      <c r="MHM59"/>
      <c r="MHN59"/>
      <c r="MHO59"/>
      <c r="MHP59"/>
      <c r="MHQ59"/>
      <c r="MHR59"/>
      <c r="MHS59"/>
      <c r="MHT59"/>
      <c r="MHU59"/>
      <c r="MHV59"/>
      <c r="MHW59"/>
      <c r="MHX59"/>
      <c r="MHY59"/>
      <c r="MHZ59"/>
      <c r="MIA59"/>
      <c r="MIB59"/>
      <c r="MIC59"/>
      <c r="MID59"/>
      <c r="MIE59"/>
      <c r="MIF59"/>
      <c r="MIG59"/>
      <c r="MIH59"/>
      <c r="MII59"/>
      <c r="MIJ59"/>
      <c r="MIK59"/>
      <c r="MIL59"/>
      <c r="MIM59"/>
      <c r="MIN59"/>
      <c r="MIO59"/>
      <c r="MIP59"/>
      <c r="MIQ59"/>
      <c r="MIR59"/>
      <c r="MIS59"/>
      <c r="MIT59"/>
      <c r="MIU59"/>
      <c r="MIV59"/>
      <c r="MIW59"/>
      <c r="MIX59"/>
      <c r="MIY59"/>
      <c r="MIZ59"/>
      <c r="MJA59"/>
      <c r="MJB59"/>
      <c r="MJC59"/>
      <c r="MJD59"/>
      <c r="MJE59"/>
      <c r="MJF59"/>
      <c r="MJG59"/>
      <c r="MJH59"/>
      <c r="MJI59"/>
      <c r="MJJ59"/>
      <c r="MJK59"/>
      <c r="MJL59"/>
      <c r="MJM59"/>
      <c r="MJN59"/>
      <c r="MJO59"/>
      <c r="MJP59"/>
      <c r="MJQ59"/>
      <c r="MJR59"/>
      <c r="MJS59"/>
      <c r="MJT59"/>
      <c r="MJU59"/>
      <c r="MJV59"/>
      <c r="MJW59"/>
      <c r="MJX59"/>
      <c r="MJY59"/>
      <c r="MJZ59"/>
      <c r="MKA59"/>
      <c r="MKB59"/>
      <c r="MKC59"/>
      <c r="MKD59"/>
      <c r="MKE59"/>
      <c r="MKF59"/>
      <c r="MKG59"/>
      <c r="MKH59"/>
      <c r="MKI59"/>
      <c r="MKJ59"/>
      <c r="MKK59"/>
      <c r="MKL59"/>
      <c r="MKM59"/>
      <c r="MKN59"/>
      <c r="MKO59"/>
      <c r="MKP59"/>
      <c r="MKQ59"/>
      <c r="MKR59"/>
      <c r="MKS59"/>
      <c r="MKT59"/>
      <c r="MKU59"/>
      <c r="MKV59"/>
      <c r="MKW59"/>
      <c r="MKX59"/>
      <c r="MKY59"/>
      <c r="MKZ59"/>
      <c r="MLA59"/>
      <c r="MLB59"/>
      <c r="MLC59"/>
      <c r="MLD59"/>
      <c r="MLE59"/>
      <c r="MLF59"/>
      <c r="MLG59"/>
      <c r="MLH59"/>
      <c r="MLI59"/>
      <c r="MLJ59"/>
      <c r="MLK59"/>
      <c r="MLL59"/>
      <c r="MLM59"/>
      <c r="MLN59"/>
      <c r="MLO59"/>
      <c r="MLP59"/>
      <c r="MLQ59"/>
      <c r="MLR59"/>
      <c r="MLS59"/>
      <c r="MLT59"/>
      <c r="MLU59"/>
      <c r="MLV59"/>
      <c r="MLW59"/>
      <c r="MLX59"/>
      <c r="MLY59"/>
      <c r="MLZ59"/>
      <c r="MMA59"/>
      <c r="MMB59"/>
      <c r="MMC59"/>
      <c r="MMD59"/>
      <c r="MME59"/>
      <c r="MMF59"/>
      <c r="MMG59"/>
      <c r="MMH59"/>
      <c r="MMI59"/>
      <c r="MMJ59"/>
      <c r="MMK59"/>
      <c r="MML59"/>
      <c r="MMM59"/>
      <c r="MMN59"/>
      <c r="MMO59"/>
      <c r="MMP59"/>
      <c r="MMQ59"/>
      <c r="MMR59"/>
      <c r="MMS59"/>
      <c r="MMT59"/>
      <c r="MMU59"/>
      <c r="MMV59"/>
      <c r="MMW59"/>
      <c r="MMX59"/>
      <c r="MMY59"/>
      <c r="MMZ59"/>
      <c r="MNA59"/>
      <c r="MNB59"/>
      <c r="MNC59"/>
      <c r="MND59"/>
      <c r="MNE59"/>
      <c r="MNF59"/>
      <c r="MNG59"/>
      <c r="MNH59"/>
      <c r="MNI59"/>
      <c r="MNJ59"/>
      <c r="MNK59"/>
      <c r="MNL59"/>
      <c r="MNM59"/>
      <c r="MNN59"/>
      <c r="MNO59"/>
      <c r="MNP59"/>
      <c r="MNQ59"/>
      <c r="MNR59"/>
      <c r="MNS59"/>
      <c r="MNT59"/>
      <c r="MNU59"/>
      <c r="MNV59"/>
      <c r="MNW59"/>
      <c r="MNX59"/>
      <c r="MNY59"/>
      <c r="MNZ59"/>
      <c r="MOA59"/>
      <c r="MOB59"/>
      <c r="MOC59"/>
      <c r="MOD59"/>
      <c r="MOE59"/>
      <c r="MOF59"/>
      <c r="MOG59"/>
      <c r="MOH59"/>
      <c r="MOI59"/>
      <c r="MOJ59"/>
      <c r="MOK59"/>
      <c r="MOL59"/>
      <c r="MOM59"/>
      <c r="MON59"/>
      <c r="MOO59"/>
      <c r="MOP59"/>
      <c r="MOQ59"/>
      <c r="MOR59"/>
      <c r="MOS59"/>
      <c r="MOT59"/>
      <c r="MOU59"/>
      <c r="MOV59"/>
      <c r="MOW59"/>
      <c r="MOX59"/>
      <c r="MOY59"/>
      <c r="MOZ59"/>
      <c r="MPA59"/>
      <c r="MPB59"/>
      <c r="MPC59"/>
      <c r="MPD59"/>
      <c r="MPE59"/>
      <c r="MPF59"/>
      <c r="MPG59"/>
      <c r="MPH59"/>
      <c r="MPI59"/>
      <c r="MPJ59"/>
      <c r="MPK59"/>
      <c r="MPL59"/>
      <c r="MPM59"/>
      <c r="MPN59"/>
      <c r="MPO59"/>
      <c r="MPP59"/>
      <c r="MPQ59"/>
      <c r="MPR59"/>
      <c r="MPS59"/>
      <c r="MPT59"/>
      <c r="MPU59"/>
      <c r="MPV59"/>
      <c r="MPW59"/>
      <c r="MPX59"/>
      <c r="MPY59"/>
      <c r="MPZ59"/>
      <c r="MQA59"/>
      <c r="MQB59"/>
      <c r="MQC59"/>
      <c r="MQD59"/>
      <c r="MQE59"/>
      <c r="MQF59"/>
      <c r="MQG59"/>
      <c r="MQH59"/>
      <c r="MQI59"/>
      <c r="MQJ59"/>
      <c r="MQK59"/>
      <c r="MQL59"/>
      <c r="MQM59"/>
      <c r="MQN59"/>
      <c r="MQO59"/>
      <c r="MQP59"/>
      <c r="MQQ59"/>
      <c r="MQR59"/>
      <c r="MQS59"/>
      <c r="MQT59"/>
      <c r="MQU59"/>
      <c r="MQV59"/>
      <c r="MQW59"/>
      <c r="MQX59"/>
      <c r="MQY59"/>
      <c r="MQZ59"/>
      <c r="MRA59"/>
      <c r="MRB59"/>
      <c r="MRC59"/>
      <c r="MRD59"/>
      <c r="MRE59"/>
      <c r="MRF59"/>
      <c r="MRG59"/>
      <c r="MRH59"/>
      <c r="MRI59"/>
      <c r="MRJ59"/>
      <c r="MRK59"/>
      <c r="MRL59"/>
      <c r="MRM59"/>
      <c r="MRN59"/>
      <c r="MRO59"/>
      <c r="MRP59"/>
      <c r="MRQ59"/>
      <c r="MRR59"/>
      <c r="MRS59"/>
      <c r="MRT59"/>
      <c r="MRU59"/>
      <c r="MRV59"/>
      <c r="MRW59"/>
      <c r="MRX59"/>
      <c r="MRY59"/>
      <c r="MRZ59"/>
      <c r="MSA59"/>
      <c r="MSB59"/>
      <c r="MSC59"/>
      <c r="MSD59"/>
      <c r="MSE59"/>
      <c r="MSF59"/>
      <c r="MSG59"/>
      <c r="MSH59"/>
      <c r="MSI59"/>
      <c r="MSJ59"/>
      <c r="MSK59"/>
      <c r="MSL59"/>
      <c r="MSM59"/>
      <c r="MSN59"/>
      <c r="MSO59"/>
      <c r="MSP59"/>
      <c r="MSQ59"/>
      <c r="MSR59"/>
      <c r="MSS59"/>
      <c r="MST59"/>
      <c r="MSU59"/>
      <c r="MSV59"/>
      <c r="MSW59"/>
      <c r="MSX59"/>
      <c r="MSY59"/>
      <c r="MSZ59"/>
      <c r="MTA59"/>
      <c r="MTB59"/>
      <c r="MTC59"/>
      <c r="MTD59"/>
      <c r="MTE59"/>
      <c r="MTF59"/>
      <c r="MTG59"/>
      <c r="MTH59"/>
      <c r="MTI59"/>
      <c r="MTJ59"/>
      <c r="MTK59"/>
      <c r="MTL59"/>
      <c r="MTM59"/>
      <c r="MTN59"/>
      <c r="MTO59"/>
      <c r="MTP59"/>
      <c r="MTQ59"/>
      <c r="MTR59"/>
      <c r="MTS59"/>
      <c r="MTT59"/>
      <c r="MTU59"/>
      <c r="MTV59"/>
      <c r="MTW59"/>
      <c r="MTX59"/>
      <c r="MTY59"/>
      <c r="MTZ59"/>
      <c r="MUA59"/>
      <c r="MUB59"/>
      <c r="MUC59"/>
      <c r="MUD59"/>
      <c r="MUE59"/>
      <c r="MUF59"/>
      <c r="MUG59"/>
      <c r="MUH59"/>
      <c r="MUI59"/>
      <c r="MUJ59"/>
      <c r="MUK59"/>
      <c r="MUL59"/>
      <c r="MUM59"/>
      <c r="MUN59"/>
      <c r="MUO59"/>
      <c r="MUP59"/>
      <c r="MUQ59"/>
      <c r="MUR59"/>
      <c r="MUS59"/>
      <c r="MUT59"/>
      <c r="MUU59"/>
      <c r="MUV59"/>
      <c r="MUW59"/>
      <c r="MUX59"/>
      <c r="MUY59"/>
      <c r="MUZ59"/>
      <c r="MVA59"/>
      <c r="MVB59"/>
      <c r="MVC59"/>
      <c r="MVD59"/>
      <c r="MVE59"/>
      <c r="MVF59"/>
      <c r="MVG59"/>
      <c r="MVH59"/>
      <c r="MVI59"/>
      <c r="MVJ59"/>
      <c r="MVK59"/>
      <c r="MVL59"/>
      <c r="MVM59"/>
      <c r="MVN59"/>
      <c r="MVO59"/>
      <c r="MVP59"/>
      <c r="MVQ59"/>
      <c r="MVR59"/>
      <c r="MVS59"/>
      <c r="MVT59"/>
      <c r="MVU59"/>
      <c r="MVV59"/>
      <c r="MVW59"/>
      <c r="MVX59"/>
      <c r="MVY59"/>
      <c r="MVZ59"/>
      <c r="MWA59"/>
      <c r="MWB59"/>
      <c r="MWC59"/>
      <c r="MWD59"/>
      <c r="MWE59"/>
      <c r="MWF59"/>
      <c r="MWG59"/>
      <c r="MWH59"/>
      <c r="MWI59"/>
      <c r="MWJ59"/>
      <c r="MWK59"/>
      <c r="MWL59"/>
      <c r="MWM59"/>
      <c r="MWN59"/>
      <c r="MWO59"/>
      <c r="MWP59"/>
      <c r="MWQ59"/>
      <c r="MWR59"/>
      <c r="MWS59"/>
      <c r="MWT59"/>
      <c r="MWU59"/>
      <c r="MWV59"/>
      <c r="MWW59"/>
      <c r="MWX59"/>
      <c r="MWY59"/>
      <c r="MWZ59"/>
      <c r="MXA59"/>
      <c r="MXB59"/>
      <c r="MXC59"/>
      <c r="MXD59"/>
      <c r="MXE59"/>
      <c r="MXF59"/>
      <c r="MXG59"/>
      <c r="MXH59"/>
      <c r="MXI59"/>
      <c r="MXJ59"/>
      <c r="MXK59"/>
      <c r="MXL59"/>
      <c r="MXM59"/>
      <c r="MXN59"/>
      <c r="MXO59"/>
      <c r="MXP59"/>
      <c r="MXQ59"/>
      <c r="MXR59"/>
      <c r="MXS59"/>
      <c r="MXT59"/>
      <c r="MXU59"/>
      <c r="MXV59"/>
      <c r="MXW59"/>
      <c r="MXX59"/>
      <c r="MXY59"/>
      <c r="MXZ59"/>
      <c r="MYA59"/>
      <c r="MYB59"/>
      <c r="MYC59"/>
      <c r="MYD59"/>
      <c r="MYE59"/>
      <c r="MYF59"/>
      <c r="MYG59"/>
      <c r="MYH59"/>
      <c r="MYI59"/>
      <c r="MYJ59"/>
      <c r="MYK59"/>
      <c r="MYL59"/>
      <c r="MYM59"/>
      <c r="MYN59"/>
      <c r="MYO59"/>
      <c r="MYP59"/>
      <c r="MYQ59"/>
      <c r="MYR59"/>
      <c r="MYS59"/>
      <c r="MYT59"/>
      <c r="MYU59"/>
      <c r="MYV59"/>
      <c r="MYW59"/>
      <c r="MYX59"/>
      <c r="MYY59"/>
      <c r="MYZ59"/>
      <c r="MZA59"/>
      <c r="MZB59"/>
      <c r="MZC59"/>
      <c r="MZD59"/>
      <c r="MZE59"/>
      <c r="MZF59"/>
      <c r="MZG59"/>
      <c r="MZH59"/>
      <c r="MZI59"/>
      <c r="MZJ59"/>
      <c r="MZK59"/>
      <c r="MZL59"/>
      <c r="MZM59"/>
      <c r="MZN59"/>
      <c r="MZO59"/>
      <c r="MZP59"/>
      <c r="MZQ59"/>
      <c r="MZR59"/>
      <c r="MZS59"/>
      <c r="MZT59"/>
      <c r="MZU59"/>
      <c r="MZV59"/>
      <c r="MZW59"/>
      <c r="MZX59"/>
      <c r="MZY59"/>
      <c r="MZZ59"/>
      <c r="NAA59"/>
      <c r="NAB59"/>
      <c r="NAC59"/>
      <c r="NAD59"/>
      <c r="NAE59"/>
      <c r="NAF59"/>
      <c r="NAG59"/>
      <c r="NAH59"/>
      <c r="NAI59"/>
      <c r="NAJ59"/>
      <c r="NAK59"/>
      <c r="NAL59"/>
      <c r="NAM59"/>
      <c r="NAN59"/>
      <c r="NAO59"/>
      <c r="NAP59"/>
      <c r="NAQ59"/>
      <c r="NAR59"/>
      <c r="NAS59"/>
      <c r="NAT59"/>
      <c r="NAU59"/>
      <c r="NAV59"/>
      <c r="NAW59"/>
      <c r="NAX59"/>
      <c r="NAY59"/>
      <c r="NAZ59"/>
      <c r="NBA59"/>
      <c r="NBB59"/>
      <c r="NBC59"/>
      <c r="NBD59"/>
      <c r="NBE59"/>
      <c r="NBF59"/>
      <c r="NBG59"/>
      <c r="NBH59"/>
      <c r="NBI59"/>
      <c r="NBJ59"/>
      <c r="NBK59"/>
      <c r="NBL59"/>
      <c r="NBM59"/>
      <c r="NBN59"/>
      <c r="NBO59"/>
      <c r="NBP59"/>
      <c r="NBQ59"/>
      <c r="NBR59"/>
      <c r="NBS59"/>
      <c r="NBT59"/>
      <c r="NBU59"/>
      <c r="NBV59"/>
      <c r="NBW59"/>
      <c r="NBX59"/>
      <c r="NBY59"/>
      <c r="NBZ59"/>
      <c r="NCA59"/>
      <c r="NCB59"/>
      <c r="NCC59"/>
      <c r="NCD59"/>
      <c r="NCE59"/>
      <c r="NCF59"/>
      <c r="NCG59"/>
      <c r="NCH59"/>
      <c r="NCI59"/>
      <c r="NCJ59"/>
      <c r="NCK59"/>
      <c r="NCL59"/>
      <c r="NCM59"/>
      <c r="NCN59"/>
      <c r="NCO59"/>
      <c r="NCP59"/>
      <c r="NCQ59"/>
      <c r="NCR59"/>
      <c r="NCS59"/>
      <c r="NCT59"/>
      <c r="NCU59"/>
      <c r="NCV59"/>
      <c r="NCW59"/>
      <c r="NCX59"/>
      <c r="NCY59"/>
      <c r="NCZ59"/>
      <c r="NDA59"/>
      <c r="NDB59"/>
      <c r="NDC59"/>
      <c r="NDD59"/>
      <c r="NDE59"/>
      <c r="NDF59"/>
      <c r="NDG59"/>
      <c r="NDH59"/>
      <c r="NDI59"/>
      <c r="NDJ59"/>
      <c r="NDK59"/>
      <c r="NDL59"/>
      <c r="NDM59"/>
      <c r="NDN59"/>
      <c r="NDO59"/>
      <c r="NDP59"/>
      <c r="NDQ59"/>
      <c r="NDR59"/>
      <c r="NDS59"/>
      <c r="NDT59"/>
      <c r="NDU59"/>
      <c r="NDV59"/>
      <c r="NDW59"/>
      <c r="NDX59"/>
      <c r="NDY59"/>
      <c r="NDZ59"/>
      <c r="NEA59"/>
      <c r="NEB59"/>
      <c r="NEC59"/>
      <c r="NED59"/>
      <c r="NEE59"/>
      <c r="NEF59"/>
      <c r="NEG59"/>
      <c r="NEH59"/>
      <c r="NEI59"/>
      <c r="NEJ59"/>
      <c r="NEK59"/>
      <c r="NEL59"/>
      <c r="NEM59"/>
      <c r="NEN59"/>
      <c r="NEO59"/>
      <c r="NEP59"/>
      <c r="NEQ59"/>
      <c r="NER59"/>
      <c r="NES59"/>
      <c r="NET59"/>
      <c r="NEU59"/>
      <c r="NEV59"/>
      <c r="NEW59"/>
      <c r="NEX59"/>
      <c r="NEY59"/>
      <c r="NEZ59"/>
      <c r="NFA59"/>
      <c r="NFB59"/>
      <c r="NFC59"/>
      <c r="NFD59"/>
      <c r="NFE59"/>
      <c r="NFF59"/>
      <c r="NFG59"/>
      <c r="NFH59"/>
      <c r="NFI59"/>
      <c r="NFJ59"/>
      <c r="NFK59"/>
      <c r="NFL59"/>
      <c r="NFM59"/>
      <c r="NFN59"/>
      <c r="NFO59"/>
      <c r="NFP59"/>
      <c r="NFQ59"/>
      <c r="NFR59"/>
      <c r="NFS59"/>
      <c r="NFT59"/>
      <c r="NFU59"/>
      <c r="NFV59"/>
      <c r="NFW59"/>
      <c r="NFX59"/>
      <c r="NFY59"/>
      <c r="NFZ59"/>
      <c r="NGA59"/>
      <c r="NGB59"/>
      <c r="NGC59"/>
      <c r="NGD59"/>
      <c r="NGE59"/>
      <c r="NGF59"/>
      <c r="NGG59"/>
      <c r="NGH59"/>
      <c r="NGI59"/>
      <c r="NGJ59"/>
      <c r="NGK59"/>
      <c r="NGL59"/>
      <c r="NGM59"/>
      <c r="NGN59"/>
      <c r="NGO59"/>
      <c r="NGP59"/>
      <c r="NGQ59"/>
      <c r="NGR59"/>
      <c r="NGS59"/>
      <c r="NGT59"/>
      <c r="NGU59"/>
      <c r="NGV59"/>
      <c r="NGW59"/>
      <c r="NGX59"/>
      <c r="NGY59"/>
      <c r="NGZ59"/>
      <c r="NHA59"/>
      <c r="NHB59"/>
      <c r="NHC59"/>
      <c r="NHD59"/>
      <c r="NHE59"/>
      <c r="NHF59"/>
      <c r="NHG59"/>
      <c r="NHH59"/>
      <c r="NHI59"/>
      <c r="NHJ59"/>
      <c r="NHK59"/>
      <c r="NHL59"/>
      <c r="NHM59"/>
      <c r="NHN59"/>
      <c r="NHO59"/>
      <c r="NHP59"/>
      <c r="NHQ59"/>
      <c r="NHR59"/>
      <c r="NHS59"/>
      <c r="NHT59"/>
      <c r="NHU59"/>
      <c r="NHV59"/>
      <c r="NHW59"/>
      <c r="NHX59"/>
      <c r="NHY59"/>
      <c r="NHZ59"/>
      <c r="NIA59"/>
      <c r="NIB59"/>
      <c r="NIC59"/>
      <c r="NID59"/>
      <c r="NIE59"/>
      <c r="NIF59"/>
      <c r="NIG59"/>
      <c r="NIH59"/>
      <c r="NII59"/>
      <c r="NIJ59"/>
      <c r="NIK59"/>
      <c r="NIL59"/>
      <c r="NIM59"/>
      <c r="NIN59"/>
      <c r="NIO59"/>
      <c r="NIP59"/>
      <c r="NIQ59"/>
      <c r="NIR59"/>
      <c r="NIS59"/>
      <c r="NIT59"/>
      <c r="NIU59"/>
      <c r="NIV59"/>
      <c r="NIW59"/>
      <c r="NIX59"/>
      <c r="NIY59"/>
      <c r="NIZ59"/>
      <c r="NJA59"/>
      <c r="NJB59"/>
      <c r="NJC59"/>
      <c r="NJD59"/>
      <c r="NJE59"/>
      <c r="NJF59"/>
      <c r="NJG59"/>
      <c r="NJH59"/>
      <c r="NJI59"/>
      <c r="NJJ59"/>
      <c r="NJK59"/>
      <c r="NJL59"/>
      <c r="NJM59"/>
      <c r="NJN59"/>
      <c r="NJO59"/>
      <c r="NJP59"/>
      <c r="NJQ59"/>
      <c r="NJR59"/>
      <c r="NJS59"/>
      <c r="NJT59"/>
      <c r="NJU59"/>
      <c r="NJV59"/>
      <c r="NJW59"/>
      <c r="NJX59"/>
      <c r="NJY59"/>
      <c r="NJZ59"/>
      <c r="NKA59"/>
      <c r="NKB59"/>
      <c r="NKC59"/>
      <c r="NKD59"/>
      <c r="NKE59"/>
      <c r="NKF59"/>
      <c r="NKG59"/>
      <c r="NKH59"/>
      <c r="NKI59"/>
      <c r="NKJ59"/>
      <c r="NKK59"/>
      <c r="NKL59"/>
      <c r="NKM59"/>
      <c r="NKN59"/>
      <c r="NKO59"/>
      <c r="NKP59"/>
      <c r="NKQ59"/>
      <c r="NKR59"/>
      <c r="NKS59"/>
      <c r="NKT59"/>
      <c r="NKU59"/>
      <c r="NKV59"/>
      <c r="NKW59"/>
      <c r="NKX59"/>
      <c r="NKY59"/>
      <c r="NKZ59"/>
      <c r="NLA59"/>
      <c r="NLB59"/>
      <c r="NLC59"/>
      <c r="NLD59"/>
      <c r="NLE59"/>
      <c r="NLF59"/>
      <c r="NLG59"/>
      <c r="NLH59"/>
      <c r="NLI59"/>
      <c r="NLJ59"/>
      <c r="NLK59"/>
      <c r="NLL59"/>
      <c r="NLM59"/>
      <c r="NLN59"/>
      <c r="NLO59"/>
      <c r="NLP59"/>
      <c r="NLQ59"/>
      <c r="NLR59"/>
      <c r="NLS59"/>
      <c r="NLT59"/>
      <c r="NLU59"/>
      <c r="NLV59"/>
      <c r="NLW59"/>
      <c r="NLX59"/>
      <c r="NLY59"/>
      <c r="NLZ59"/>
      <c r="NMA59"/>
      <c r="NMB59"/>
      <c r="NMC59"/>
      <c r="NMD59"/>
      <c r="NME59"/>
      <c r="NMF59"/>
      <c r="NMG59"/>
      <c r="NMH59"/>
      <c r="NMI59"/>
      <c r="NMJ59"/>
      <c r="NMK59"/>
      <c r="NML59"/>
      <c r="NMM59"/>
      <c r="NMN59"/>
      <c r="NMO59"/>
      <c r="NMP59"/>
      <c r="NMQ59"/>
      <c r="NMR59"/>
      <c r="NMS59"/>
      <c r="NMT59"/>
      <c r="NMU59"/>
      <c r="NMV59"/>
      <c r="NMW59"/>
      <c r="NMX59"/>
      <c r="NMY59"/>
      <c r="NMZ59"/>
      <c r="NNA59"/>
      <c r="NNB59"/>
      <c r="NNC59"/>
      <c r="NND59"/>
      <c r="NNE59"/>
      <c r="NNF59"/>
      <c r="NNG59"/>
      <c r="NNH59"/>
      <c r="NNI59"/>
      <c r="NNJ59"/>
      <c r="NNK59"/>
      <c r="NNL59"/>
      <c r="NNM59"/>
      <c r="NNN59"/>
      <c r="NNO59"/>
      <c r="NNP59"/>
      <c r="NNQ59"/>
      <c r="NNR59"/>
      <c r="NNS59"/>
      <c r="NNT59"/>
      <c r="NNU59"/>
      <c r="NNV59"/>
      <c r="NNW59"/>
      <c r="NNX59"/>
      <c r="NNY59"/>
      <c r="NNZ59"/>
      <c r="NOA59"/>
      <c r="NOB59"/>
      <c r="NOC59"/>
      <c r="NOD59"/>
      <c r="NOE59"/>
      <c r="NOF59"/>
      <c r="NOG59"/>
      <c r="NOH59"/>
      <c r="NOI59"/>
      <c r="NOJ59"/>
      <c r="NOK59"/>
      <c r="NOL59"/>
      <c r="NOM59"/>
      <c r="NON59"/>
      <c r="NOO59"/>
      <c r="NOP59"/>
      <c r="NOQ59"/>
      <c r="NOR59"/>
      <c r="NOS59"/>
      <c r="NOT59"/>
      <c r="NOU59"/>
      <c r="NOV59"/>
      <c r="NOW59"/>
      <c r="NOX59"/>
      <c r="NOY59"/>
      <c r="NOZ59"/>
      <c r="NPA59"/>
      <c r="NPB59"/>
      <c r="NPC59"/>
      <c r="NPD59"/>
      <c r="NPE59"/>
      <c r="NPF59"/>
      <c r="NPG59"/>
      <c r="NPH59"/>
      <c r="NPI59"/>
      <c r="NPJ59"/>
      <c r="NPK59"/>
      <c r="NPL59"/>
      <c r="NPM59"/>
      <c r="NPN59"/>
      <c r="NPO59"/>
      <c r="NPP59"/>
      <c r="NPQ59"/>
      <c r="NPR59"/>
      <c r="NPS59"/>
      <c r="NPT59"/>
      <c r="NPU59"/>
      <c r="NPV59"/>
      <c r="NPW59"/>
      <c r="NPX59"/>
      <c r="NPY59"/>
      <c r="NPZ59"/>
      <c r="NQA59"/>
      <c r="NQB59"/>
      <c r="NQC59"/>
      <c r="NQD59"/>
      <c r="NQE59"/>
      <c r="NQF59"/>
      <c r="NQG59"/>
      <c r="NQH59"/>
      <c r="NQI59"/>
      <c r="NQJ59"/>
      <c r="NQK59"/>
      <c r="NQL59"/>
      <c r="NQM59"/>
      <c r="NQN59"/>
      <c r="NQO59"/>
      <c r="NQP59"/>
      <c r="NQQ59"/>
      <c r="NQR59"/>
      <c r="NQS59"/>
      <c r="NQT59"/>
      <c r="NQU59"/>
      <c r="NQV59"/>
      <c r="NQW59"/>
      <c r="NQX59"/>
      <c r="NQY59"/>
      <c r="NQZ59"/>
      <c r="NRA59"/>
      <c r="NRB59"/>
      <c r="NRC59"/>
      <c r="NRD59"/>
      <c r="NRE59"/>
      <c r="NRF59"/>
      <c r="NRG59"/>
      <c r="NRH59"/>
      <c r="NRI59"/>
      <c r="NRJ59"/>
      <c r="NRK59"/>
      <c r="NRL59"/>
      <c r="NRM59"/>
      <c r="NRN59"/>
      <c r="NRO59"/>
      <c r="NRP59"/>
      <c r="NRQ59"/>
      <c r="NRR59"/>
      <c r="NRS59"/>
      <c r="NRT59"/>
      <c r="NRU59"/>
      <c r="NRV59"/>
      <c r="NRW59"/>
      <c r="NRX59"/>
      <c r="NRY59"/>
      <c r="NRZ59"/>
      <c r="NSA59"/>
      <c r="NSB59"/>
      <c r="NSC59"/>
      <c r="NSD59"/>
      <c r="NSE59"/>
      <c r="NSF59"/>
      <c r="NSG59"/>
      <c r="NSH59"/>
      <c r="NSI59"/>
      <c r="NSJ59"/>
      <c r="NSK59"/>
      <c r="NSL59"/>
      <c r="NSM59"/>
      <c r="NSN59"/>
      <c r="NSO59"/>
      <c r="NSP59"/>
      <c r="NSQ59"/>
      <c r="NSR59"/>
      <c r="NSS59"/>
      <c r="NST59"/>
      <c r="NSU59"/>
      <c r="NSV59"/>
      <c r="NSW59"/>
      <c r="NSX59"/>
      <c r="NSY59"/>
      <c r="NSZ59"/>
      <c r="NTA59"/>
      <c r="NTB59"/>
      <c r="NTC59"/>
      <c r="NTD59"/>
      <c r="NTE59"/>
      <c r="NTF59"/>
      <c r="NTG59"/>
      <c r="NTH59"/>
      <c r="NTI59"/>
      <c r="NTJ59"/>
      <c r="NTK59"/>
      <c r="NTL59"/>
      <c r="NTM59"/>
      <c r="NTN59"/>
      <c r="NTO59"/>
      <c r="NTP59"/>
      <c r="NTQ59"/>
      <c r="NTR59"/>
      <c r="NTS59"/>
      <c r="NTT59"/>
      <c r="NTU59"/>
      <c r="NTV59"/>
      <c r="NTW59"/>
      <c r="NTX59"/>
      <c r="NTY59"/>
      <c r="NTZ59"/>
      <c r="NUA59"/>
      <c r="NUB59"/>
      <c r="NUC59"/>
      <c r="NUD59"/>
      <c r="NUE59"/>
      <c r="NUF59"/>
      <c r="NUG59"/>
      <c r="NUH59"/>
      <c r="NUI59"/>
      <c r="NUJ59"/>
      <c r="NUK59"/>
      <c r="NUL59"/>
      <c r="NUM59"/>
      <c r="NUN59"/>
      <c r="NUO59"/>
      <c r="NUP59"/>
      <c r="NUQ59"/>
      <c r="NUR59"/>
      <c r="NUS59"/>
      <c r="NUT59"/>
      <c r="NUU59"/>
      <c r="NUV59"/>
      <c r="NUW59"/>
      <c r="NUX59"/>
      <c r="NUY59"/>
      <c r="NUZ59"/>
      <c r="NVA59"/>
      <c r="NVB59"/>
      <c r="NVC59"/>
      <c r="NVD59"/>
      <c r="NVE59"/>
      <c r="NVF59"/>
      <c r="NVG59"/>
      <c r="NVH59"/>
      <c r="NVI59"/>
      <c r="NVJ59"/>
      <c r="NVK59"/>
      <c r="NVL59"/>
      <c r="NVM59"/>
      <c r="NVN59"/>
      <c r="NVO59"/>
      <c r="NVP59"/>
      <c r="NVQ59"/>
      <c r="NVR59"/>
      <c r="NVS59"/>
      <c r="NVT59"/>
      <c r="NVU59"/>
      <c r="NVV59"/>
      <c r="NVW59"/>
      <c r="NVX59"/>
      <c r="NVY59"/>
      <c r="NVZ59"/>
      <c r="NWA59"/>
      <c r="NWB59"/>
      <c r="NWC59"/>
      <c r="NWD59"/>
      <c r="NWE59"/>
      <c r="NWF59"/>
      <c r="NWG59"/>
      <c r="NWH59"/>
      <c r="NWI59"/>
      <c r="NWJ59"/>
      <c r="NWK59"/>
      <c r="NWL59"/>
      <c r="NWM59"/>
      <c r="NWN59"/>
      <c r="NWO59"/>
      <c r="NWP59"/>
      <c r="NWQ59"/>
      <c r="NWR59"/>
      <c r="NWS59"/>
      <c r="NWT59"/>
      <c r="NWU59"/>
      <c r="NWV59"/>
      <c r="NWW59"/>
      <c r="NWX59"/>
      <c r="NWY59"/>
      <c r="NWZ59"/>
      <c r="NXA59"/>
      <c r="NXB59"/>
      <c r="NXC59"/>
      <c r="NXD59"/>
      <c r="NXE59"/>
      <c r="NXF59"/>
      <c r="NXG59"/>
      <c r="NXH59"/>
      <c r="NXI59"/>
      <c r="NXJ59"/>
      <c r="NXK59"/>
      <c r="NXL59"/>
      <c r="NXM59"/>
      <c r="NXN59"/>
      <c r="NXO59"/>
      <c r="NXP59"/>
      <c r="NXQ59"/>
      <c r="NXR59"/>
      <c r="NXS59"/>
      <c r="NXT59"/>
      <c r="NXU59"/>
      <c r="NXV59"/>
      <c r="NXW59"/>
      <c r="NXX59"/>
      <c r="NXY59"/>
      <c r="NXZ59"/>
      <c r="NYA59"/>
      <c r="NYB59"/>
      <c r="NYC59"/>
      <c r="NYD59"/>
      <c r="NYE59"/>
      <c r="NYF59"/>
      <c r="NYG59"/>
      <c r="NYH59"/>
      <c r="NYI59"/>
      <c r="NYJ59"/>
      <c r="NYK59"/>
      <c r="NYL59"/>
      <c r="NYM59"/>
      <c r="NYN59"/>
      <c r="NYO59"/>
      <c r="NYP59"/>
      <c r="NYQ59"/>
      <c r="NYR59"/>
      <c r="NYS59"/>
      <c r="NYT59"/>
      <c r="NYU59"/>
      <c r="NYV59"/>
      <c r="NYW59"/>
      <c r="NYX59"/>
      <c r="NYY59"/>
      <c r="NYZ59"/>
      <c r="NZA59"/>
      <c r="NZB59"/>
      <c r="NZC59"/>
      <c r="NZD59"/>
      <c r="NZE59"/>
      <c r="NZF59"/>
      <c r="NZG59"/>
      <c r="NZH59"/>
      <c r="NZI59"/>
      <c r="NZJ59"/>
      <c r="NZK59"/>
      <c r="NZL59"/>
      <c r="NZM59"/>
      <c r="NZN59"/>
      <c r="NZO59"/>
      <c r="NZP59"/>
      <c r="NZQ59"/>
      <c r="NZR59"/>
      <c r="NZS59"/>
      <c r="NZT59"/>
      <c r="NZU59"/>
      <c r="NZV59"/>
      <c r="NZW59"/>
      <c r="NZX59"/>
      <c r="NZY59"/>
      <c r="NZZ59"/>
      <c r="OAA59"/>
      <c r="OAB59"/>
      <c r="OAC59"/>
      <c r="OAD59"/>
      <c r="OAE59"/>
      <c r="OAF59"/>
      <c r="OAG59"/>
      <c r="OAH59"/>
      <c r="OAI59"/>
      <c r="OAJ59"/>
      <c r="OAK59"/>
      <c r="OAL59"/>
      <c r="OAM59"/>
      <c r="OAN59"/>
      <c r="OAO59"/>
      <c r="OAP59"/>
      <c r="OAQ59"/>
      <c r="OAR59"/>
      <c r="OAS59"/>
      <c r="OAT59"/>
      <c r="OAU59"/>
      <c r="OAV59"/>
      <c r="OAW59"/>
      <c r="OAX59"/>
      <c r="OAY59"/>
      <c r="OAZ59"/>
      <c r="OBA59"/>
      <c r="OBB59"/>
      <c r="OBC59"/>
      <c r="OBD59"/>
      <c r="OBE59"/>
      <c r="OBF59"/>
      <c r="OBG59"/>
      <c r="OBH59"/>
      <c r="OBI59"/>
      <c r="OBJ59"/>
      <c r="OBK59"/>
      <c r="OBL59"/>
      <c r="OBM59"/>
      <c r="OBN59"/>
      <c r="OBO59"/>
      <c r="OBP59"/>
      <c r="OBQ59"/>
      <c r="OBR59"/>
      <c r="OBS59"/>
      <c r="OBT59"/>
      <c r="OBU59"/>
      <c r="OBV59"/>
      <c r="OBW59"/>
      <c r="OBX59"/>
      <c r="OBY59"/>
      <c r="OBZ59"/>
      <c r="OCA59"/>
      <c r="OCB59"/>
      <c r="OCC59"/>
      <c r="OCD59"/>
      <c r="OCE59"/>
      <c r="OCF59"/>
      <c r="OCG59"/>
      <c r="OCH59"/>
      <c r="OCI59"/>
      <c r="OCJ59"/>
      <c r="OCK59"/>
      <c r="OCL59"/>
      <c r="OCM59"/>
      <c r="OCN59"/>
      <c r="OCO59"/>
      <c r="OCP59"/>
      <c r="OCQ59"/>
      <c r="OCR59"/>
      <c r="OCS59"/>
      <c r="OCT59"/>
      <c r="OCU59"/>
      <c r="OCV59"/>
      <c r="OCW59"/>
      <c r="OCX59"/>
      <c r="OCY59"/>
      <c r="OCZ59"/>
      <c r="ODA59"/>
      <c r="ODB59"/>
      <c r="ODC59"/>
      <c r="ODD59"/>
      <c r="ODE59"/>
      <c r="ODF59"/>
      <c r="ODG59"/>
      <c r="ODH59"/>
      <c r="ODI59"/>
      <c r="ODJ59"/>
      <c r="ODK59"/>
      <c r="ODL59"/>
      <c r="ODM59"/>
      <c r="ODN59"/>
      <c r="ODO59"/>
      <c r="ODP59"/>
      <c r="ODQ59"/>
      <c r="ODR59"/>
      <c r="ODS59"/>
      <c r="ODT59"/>
      <c r="ODU59"/>
      <c r="ODV59"/>
      <c r="ODW59"/>
      <c r="ODX59"/>
      <c r="ODY59"/>
      <c r="ODZ59"/>
      <c r="OEA59"/>
      <c r="OEB59"/>
      <c r="OEC59"/>
      <c r="OED59"/>
      <c r="OEE59"/>
      <c r="OEF59"/>
      <c r="OEG59"/>
      <c r="OEH59"/>
      <c r="OEI59"/>
      <c r="OEJ59"/>
      <c r="OEK59"/>
      <c r="OEL59"/>
      <c r="OEM59"/>
      <c r="OEN59"/>
      <c r="OEO59"/>
      <c r="OEP59"/>
      <c r="OEQ59"/>
      <c r="OER59"/>
      <c r="OES59"/>
      <c r="OET59"/>
      <c r="OEU59"/>
      <c r="OEV59"/>
      <c r="OEW59"/>
      <c r="OEX59"/>
      <c r="OEY59"/>
      <c r="OEZ59"/>
      <c r="OFA59"/>
      <c r="OFB59"/>
      <c r="OFC59"/>
      <c r="OFD59"/>
      <c r="OFE59"/>
      <c r="OFF59"/>
      <c r="OFG59"/>
      <c r="OFH59"/>
      <c r="OFI59"/>
      <c r="OFJ59"/>
      <c r="OFK59"/>
      <c r="OFL59"/>
      <c r="OFM59"/>
      <c r="OFN59"/>
      <c r="OFO59"/>
      <c r="OFP59"/>
      <c r="OFQ59"/>
      <c r="OFR59"/>
      <c r="OFS59"/>
      <c r="OFT59"/>
      <c r="OFU59"/>
      <c r="OFV59"/>
      <c r="OFW59"/>
      <c r="OFX59"/>
      <c r="OFY59"/>
      <c r="OFZ59"/>
      <c r="OGA59"/>
      <c r="OGB59"/>
      <c r="OGC59"/>
      <c r="OGD59"/>
      <c r="OGE59"/>
      <c r="OGF59"/>
      <c r="OGG59"/>
      <c r="OGH59"/>
      <c r="OGI59"/>
      <c r="OGJ59"/>
      <c r="OGK59"/>
      <c r="OGL59"/>
      <c r="OGM59"/>
      <c r="OGN59"/>
      <c r="OGO59"/>
      <c r="OGP59"/>
      <c r="OGQ59"/>
      <c r="OGR59"/>
      <c r="OGS59"/>
      <c r="OGT59"/>
      <c r="OGU59"/>
      <c r="OGV59"/>
      <c r="OGW59"/>
      <c r="OGX59"/>
      <c r="OGY59"/>
      <c r="OGZ59"/>
      <c r="OHA59"/>
      <c r="OHB59"/>
      <c r="OHC59"/>
      <c r="OHD59"/>
      <c r="OHE59"/>
      <c r="OHF59"/>
      <c r="OHG59"/>
      <c r="OHH59"/>
      <c r="OHI59"/>
      <c r="OHJ59"/>
      <c r="OHK59"/>
      <c r="OHL59"/>
      <c r="OHM59"/>
      <c r="OHN59"/>
      <c r="OHO59"/>
      <c r="OHP59"/>
      <c r="OHQ59"/>
      <c r="OHR59"/>
      <c r="OHS59"/>
      <c r="OHT59"/>
      <c r="OHU59"/>
      <c r="OHV59"/>
      <c r="OHW59"/>
      <c r="OHX59"/>
      <c r="OHY59"/>
      <c r="OHZ59"/>
      <c r="OIA59"/>
      <c r="OIB59"/>
      <c r="OIC59"/>
      <c r="OID59"/>
      <c r="OIE59"/>
      <c r="OIF59"/>
      <c r="OIG59"/>
      <c r="OIH59"/>
      <c r="OII59"/>
      <c r="OIJ59"/>
      <c r="OIK59"/>
      <c r="OIL59"/>
      <c r="OIM59"/>
      <c r="OIN59"/>
      <c r="OIO59"/>
      <c r="OIP59"/>
      <c r="OIQ59"/>
      <c r="OIR59"/>
      <c r="OIS59"/>
      <c r="OIT59"/>
      <c r="OIU59"/>
      <c r="OIV59"/>
      <c r="OIW59"/>
      <c r="OIX59"/>
      <c r="OIY59"/>
      <c r="OIZ59"/>
      <c r="OJA59"/>
      <c r="OJB59"/>
      <c r="OJC59"/>
      <c r="OJD59"/>
      <c r="OJE59"/>
      <c r="OJF59"/>
      <c r="OJG59"/>
      <c r="OJH59"/>
      <c r="OJI59"/>
      <c r="OJJ59"/>
      <c r="OJK59"/>
      <c r="OJL59"/>
      <c r="OJM59"/>
      <c r="OJN59"/>
      <c r="OJO59"/>
      <c r="OJP59"/>
      <c r="OJQ59"/>
      <c r="OJR59"/>
      <c r="OJS59"/>
      <c r="OJT59"/>
      <c r="OJU59"/>
      <c r="OJV59"/>
      <c r="OJW59"/>
      <c r="OJX59"/>
      <c r="OJY59"/>
      <c r="OJZ59"/>
      <c r="OKA59"/>
      <c r="OKB59"/>
      <c r="OKC59"/>
      <c r="OKD59"/>
      <c r="OKE59"/>
      <c r="OKF59"/>
      <c r="OKG59"/>
      <c r="OKH59"/>
      <c r="OKI59"/>
      <c r="OKJ59"/>
      <c r="OKK59"/>
      <c r="OKL59"/>
      <c r="OKM59"/>
      <c r="OKN59"/>
      <c r="OKO59"/>
      <c r="OKP59"/>
      <c r="OKQ59"/>
      <c r="OKR59"/>
      <c r="OKS59"/>
      <c r="OKT59"/>
      <c r="OKU59"/>
      <c r="OKV59"/>
      <c r="OKW59"/>
      <c r="OKX59"/>
      <c r="OKY59"/>
      <c r="OKZ59"/>
      <c r="OLA59"/>
      <c r="OLB59"/>
      <c r="OLC59"/>
      <c r="OLD59"/>
      <c r="OLE59"/>
      <c r="OLF59"/>
      <c r="OLG59"/>
      <c r="OLH59"/>
      <c r="OLI59"/>
      <c r="OLJ59"/>
      <c r="OLK59"/>
      <c r="OLL59"/>
      <c r="OLM59"/>
      <c r="OLN59"/>
      <c r="OLO59"/>
      <c r="OLP59"/>
      <c r="OLQ59"/>
      <c r="OLR59"/>
      <c r="OLS59"/>
      <c r="OLT59"/>
      <c r="OLU59"/>
      <c r="OLV59"/>
      <c r="OLW59"/>
      <c r="OLX59"/>
      <c r="OLY59"/>
      <c r="OLZ59"/>
      <c r="OMA59"/>
      <c r="OMB59"/>
      <c r="OMC59"/>
      <c r="OMD59"/>
      <c r="OME59"/>
      <c r="OMF59"/>
      <c r="OMG59"/>
      <c r="OMH59"/>
      <c r="OMI59"/>
      <c r="OMJ59"/>
      <c r="OMK59"/>
      <c r="OML59"/>
      <c r="OMM59"/>
      <c r="OMN59"/>
      <c r="OMO59"/>
      <c r="OMP59"/>
      <c r="OMQ59"/>
      <c r="OMR59"/>
      <c r="OMS59"/>
      <c r="OMT59"/>
      <c r="OMU59"/>
      <c r="OMV59"/>
      <c r="OMW59"/>
      <c r="OMX59"/>
      <c r="OMY59"/>
      <c r="OMZ59"/>
      <c r="ONA59"/>
      <c r="ONB59"/>
      <c r="ONC59"/>
      <c r="OND59"/>
      <c r="ONE59"/>
      <c r="ONF59"/>
      <c r="ONG59"/>
      <c r="ONH59"/>
      <c r="ONI59"/>
      <c r="ONJ59"/>
      <c r="ONK59"/>
      <c r="ONL59"/>
      <c r="ONM59"/>
      <c r="ONN59"/>
      <c r="ONO59"/>
      <c r="ONP59"/>
      <c r="ONQ59"/>
      <c r="ONR59"/>
      <c r="ONS59"/>
      <c r="ONT59"/>
      <c r="ONU59"/>
      <c r="ONV59"/>
      <c r="ONW59"/>
      <c r="ONX59"/>
      <c r="ONY59"/>
      <c r="ONZ59"/>
      <c r="OOA59"/>
      <c r="OOB59"/>
      <c r="OOC59"/>
      <c r="OOD59"/>
      <c r="OOE59"/>
      <c r="OOF59"/>
      <c r="OOG59"/>
      <c r="OOH59"/>
      <c r="OOI59"/>
      <c r="OOJ59"/>
      <c r="OOK59"/>
      <c r="OOL59"/>
      <c r="OOM59"/>
      <c r="OON59"/>
      <c r="OOO59"/>
      <c r="OOP59"/>
      <c r="OOQ59"/>
      <c r="OOR59"/>
      <c r="OOS59"/>
      <c r="OOT59"/>
      <c r="OOU59"/>
      <c r="OOV59"/>
      <c r="OOW59"/>
      <c r="OOX59"/>
      <c r="OOY59"/>
      <c r="OOZ59"/>
      <c r="OPA59"/>
      <c r="OPB59"/>
      <c r="OPC59"/>
      <c r="OPD59"/>
      <c r="OPE59"/>
      <c r="OPF59"/>
      <c r="OPG59"/>
      <c r="OPH59"/>
      <c r="OPI59"/>
      <c r="OPJ59"/>
      <c r="OPK59"/>
      <c r="OPL59"/>
      <c r="OPM59"/>
      <c r="OPN59"/>
      <c r="OPO59"/>
      <c r="OPP59"/>
      <c r="OPQ59"/>
      <c r="OPR59"/>
      <c r="OPS59"/>
      <c r="OPT59"/>
      <c r="OPU59"/>
      <c r="OPV59"/>
      <c r="OPW59"/>
      <c r="OPX59"/>
      <c r="OPY59"/>
      <c r="OPZ59"/>
      <c r="OQA59"/>
      <c r="OQB59"/>
      <c r="OQC59"/>
      <c r="OQD59"/>
      <c r="OQE59"/>
      <c r="OQF59"/>
      <c r="OQG59"/>
      <c r="OQH59"/>
      <c r="OQI59"/>
      <c r="OQJ59"/>
      <c r="OQK59"/>
      <c r="OQL59"/>
      <c r="OQM59"/>
      <c r="OQN59"/>
      <c r="OQO59"/>
      <c r="OQP59"/>
      <c r="OQQ59"/>
      <c r="OQR59"/>
      <c r="OQS59"/>
      <c r="OQT59"/>
      <c r="OQU59"/>
      <c r="OQV59"/>
      <c r="OQW59"/>
      <c r="OQX59"/>
      <c r="OQY59"/>
      <c r="OQZ59"/>
      <c r="ORA59"/>
      <c r="ORB59"/>
      <c r="ORC59"/>
      <c r="ORD59"/>
      <c r="ORE59"/>
      <c r="ORF59"/>
      <c r="ORG59"/>
      <c r="ORH59"/>
      <c r="ORI59"/>
      <c r="ORJ59"/>
      <c r="ORK59"/>
      <c r="ORL59"/>
      <c r="ORM59"/>
      <c r="ORN59"/>
      <c r="ORO59"/>
      <c r="ORP59"/>
      <c r="ORQ59"/>
      <c r="ORR59"/>
      <c r="ORS59"/>
      <c r="ORT59"/>
      <c r="ORU59"/>
      <c r="ORV59"/>
      <c r="ORW59"/>
      <c r="ORX59"/>
      <c r="ORY59"/>
      <c r="ORZ59"/>
      <c r="OSA59"/>
      <c r="OSB59"/>
      <c r="OSC59"/>
      <c r="OSD59"/>
      <c r="OSE59"/>
      <c r="OSF59"/>
      <c r="OSG59"/>
      <c r="OSH59"/>
      <c r="OSI59"/>
      <c r="OSJ59"/>
      <c r="OSK59"/>
      <c r="OSL59"/>
      <c r="OSM59"/>
      <c r="OSN59"/>
      <c r="OSO59"/>
      <c r="OSP59"/>
      <c r="OSQ59"/>
      <c r="OSR59"/>
      <c r="OSS59"/>
      <c r="OST59"/>
      <c r="OSU59"/>
      <c r="OSV59"/>
      <c r="OSW59"/>
      <c r="OSX59"/>
      <c r="OSY59"/>
      <c r="OSZ59"/>
      <c r="OTA59"/>
      <c r="OTB59"/>
      <c r="OTC59"/>
      <c r="OTD59"/>
      <c r="OTE59"/>
      <c r="OTF59"/>
      <c r="OTG59"/>
      <c r="OTH59"/>
      <c r="OTI59"/>
      <c r="OTJ59"/>
      <c r="OTK59"/>
      <c r="OTL59"/>
      <c r="OTM59"/>
      <c r="OTN59"/>
      <c r="OTO59"/>
      <c r="OTP59"/>
      <c r="OTQ59"/>
      <c r="OTR59"/>
      <c r="OTS59"/>
      <c r="OTT59"/>
      <c r="OTU59"/>
      <c r="OTV59"/>
      <c r="OTW59"/>
      <c r="OTX59"/>
      <c r="OTY59"/>
      <c r="OTZ59"/>
      <c r="OUA59"/>
      <c r="OUB59"/>
      <c r="OUC59"/>
      <c r="OUD59"/>
      <c r="OUE59"/>
      <c r="OUF59"/>
      <c r="OUG59"/>
      <c r="OUH59"/>
      <c r="OUI59"/>
      <c r="OUJ59"/>
      <c r="OUK59"/>
      <c r="OUL59"/>
      <c r="OUM59"/>
      <c r="OUN59"/>
      <c r="OUO59"/>
      <c r="OUP59"/>
      <c r="OUQ59"/>
      <c r="OUR59"/>
      <c r="OUS59"/>
      <c r="OUT59"/>
      <c r="OUU59"/>
      <c r="OUV59"/>
      <c r="OUW59"/>
      <c r="OUX59"/>
      <c r="OUY59"/>
      <c r="OUZ59"/>
      <c r="OVA59"/>
      <c r="OVB59"/>
      <c r="OVC59"/>
      <c r="OVD59"/>
      <c r="OVE59"/>
      <c r="OVF59"/>
      <c r="OVG59"/>
      <c r="OVH59"/>
      <c r="OVI59"/>
      <c r="OVJ59"/>
      <c r="OVK59"/>
      <c r="OVL59"/>
      <c r="OVM59"/>
      <c r="OVN59"/>
      <c r="OVO59"/>
      <c r="OVP59"/>
      <c r="OVQ59"/>
      <c r="OVR59"/>
      <c r="OVS59"/>
      <c r="OVT59"/>
      <c r="OVU59"/>
      <c r="OVV59"/>
      <c r="OVW59"/>
      <c r="OVX59"/>
      <c r="OVY59"/>
      <c r="OVZ59"/>
      <c r="OWA59"/>
      <c r="OWB59"/>
      <c r="OWC59"/>
      <c r="OWD59"/>
      <c r="OWE59"/>
      <c r="OWF59"/>
      <c r="OWG59"/>
      <c r="OWH59"/>
      <c r="OWI59"/>
      <c r="OWJ59"/>
      <c r="OWK59"/>
      <c r="OWL59"/>
      <c r="OWM59"/>
      <c r="OWN59"/>
      <c r="OWO59"/>
      <c r="OWP59"/>
      <c r="OWQ59"/>
      <c r="OWR59"/>
      <c r="OWS59"/>
      <c r="OWT59"/>
      <c r="OWU59"/>
      <c r="OWV59"/>
      <c r="OWW59"/>
      <c r="OWX59"/>
      <c r="OWY59"/>
      <c r="OWZ59"/>
      <c r="OXA59"/>
      <c r="OXB59"/>
      <c r="OXC59"/>
      <c r="OXD59"/>
      <c r="OXE59"/>
      <c r="OXF59"/>
      <c r="OXG59"/>
      <c r="OXH59"/>
      <c r="OXI59"/>
      <c r="OXJ59"/>
      <c r="OXK59"/>
      <c r="OXL59"/>
      <c r="OXM59"/>
      <c r="OXN59"/>
      <c r="OXO59"/>
      <c r="OXP59"/>
      <c r="OXQ59"/>
      <c r="OXR59"/>
      <c r="OXS59"/>
      <c r="OXT59"/>
      <c r="OXU59"/>
      <c r="OXV59"/>
      <c r="OXW59"/>
      <c r="OXX59"/>
      <c r="OXY59"/>
      <c r="OXZ59"/>
      <c r="OYA59"/>
      <c r="OYB59"/>
      <c r="OYC59"/>
      <c r="OYD59"/>
      <c r="OYE59"/>
      <c r="OYF59"/>
      <c r="OYG59"/>
      <c r="OYH59"/>
      <c r="OYI59"/>
      <c r="OYJ59"/>
      <c r="OYK59"/>
      <c r="OYL59"/>
      <c r="OYM59"/>
      <c r="OYN59"/>
      <c r="OYO59"/>
      <c r="OYP59"/>
      <c r="OYQ59"/>
      <c r="OYR59"/>
      <c r="OYS59"/>
      <c r="OYT59"/>
      <c r="OYU59"/>
      <c r="OYV59"/>
      <c r="OYW59"/>
      <c r="OYX59"/>
      <c r="OYY59"/>
      <c r="OYZ59"/>
      <c r="OZA59"/>
      <c r="OZB59"/>
      <c r="OZC59"/>
      <c r="OZD59"/>
      <c r="OZE59"/>
      <c r="OZF59"/>
      <c r="OZG59"/>
      <c r="OZH59"/>
      <c r="OZI59"/>
      <c r="OZJ59"/>
      <c r="OZK59"/>
      <c r="OZL59"/>
      <c r="OZM59"/>
      <c r="OZN59"/>
      <c r="OZO59"/>
      <c r="OZP59"/>
      <c r="OZQ59"/>
      <c r="OZR59"/>
      <c r="OZS59"/>
      <c r="OZT59"/>
      <c r="OZU59"/>
      <c r="OZV59"/>
      <c r="OZW59"/>
      <c r="OZX59"/>
      <c r="OZY59"/>
      <c r="OZZ59"/>
      <c r="PAA59"/>
      <c r="PAB59"/>
      <c r="PAC59"/>
      <c r="PAD59"/>
      <c r="PAE59"/>
      <c r="PAF59"/>
      <c r="PAG59"/>
      <c r="PAH59"/>
      <c r="PAI59"/>
      <c r="PAJ59"/>
      <c r="PAK59"/>
      <c r="PAL59"/>
      <c r="PAM59"/>
      <c r="PAN59"/>
      <c r="PAO59"/>
      <c r="PAP59"/>
      <c r="PAQ59"/>
      <c r="PAR59"/>
      <c r="PAS59"/>
      <c r="PAT59"/>
      <c r="PAU59"/>
      <c r="PAV59"/>
      <c r="PAW59"/>
      <c r="PAX59"/>
      <c r="PAY59"/>
      <c r="PAZ59"/>
      <c r="PBA59"/>
      <c r="PBB59"/>
      <c r="PBC59"/>
      <c r="PBD59"/>
      <c r="PBE59"/>
      <c r="PBF59"/>
      <c r="PBG59"/>
      <c r="PBH59"/>
      <c r="PBI59"/>
      <c r="PBJ59"/>
      <c r="PBK59"/>
      <c r="PBL59"/>
      <c r="PBM59"/>
      <c r="PBN59"/>
      <c r="PBO59"/>
      <c r="PBP59"/>
      <c r="PBQ59"/>
      <c r="PBR59"/>
      <c r="PBS59"/>
      <c r="PBT59"/>
      <c r="PBU59"/>
      <c r="PBV59"/>
      <c r="PBW59"/>
      <c r="PBX59"/>
      <c r="PBY59"/>
      <c r="PBZ59"/>
      <c r="PCA59"/>
      <c r="PCB59"/>
      <c r="PCC59"/>
      <c r="PCD59"/>
      <c r="PCE59"/>
      <c r="PCF59"/>
      <c r="PCG59"/>
      <c r="PCH59"/>
      <c r="PCI59"/>
      <c r="PCJ59"/>
      <c r="PCK59"/>
      <c r="PCL59"/>
      <c r="PCM59"/>
      <c r="PCN59"/>
      <c r="PCO59"/>
      <c r="PCP59"/>
      <c r="PCQ59"/>
      <c r="PCR59"/>
      <c r="PCS59"/>
      <c r="PCT59"/>
      <c r="PCU59"/>
      <c r="PCV59"/>
      <c r="PCW59"/>
      <c r="PCX59"/>
      <c r="PCY59"/>
      <c r="PCZ59"/>
      <c r="PDA59"/>
      <c r="PDB59"/>
      <c r="PDC59"/>
      <c r="PDD59"/>
      <c r="PDE59"/>
      <c r="PDF59"/>
      <c r="PDG59"/>
      <c r="PDH59"/>
      <c r="PDI59"/>
      <c r="PDJ59"/>
      <c r="PDK59"/>
      <c r="PDL59"/>
      <c r="PDM59"/>
      <c r="PDN59"/>
      <c r="PDO59"/>
      <c r="PDP59"/>
      <c r="PDQ59"/>
      <c r="PDR59"/>
      <c r="PDS59"/>
      <c r="PDT59"/>
      <c r="PDU59"/>
      <c r="PDV59"/>
      <c r="PDW59"/>
      <c r="PDX59"/>
      <c r="PDY59"/>
      <c r="PDZ59"/>
      <c r="PEA59"/>
      <c r="PEB59"/>
      <c r="PEC59"/>
      <c r="PED59"/>
      <c r="PEE59"/>
      <c r="PEF59"/>
      <c r="PEG59"/>
      <c r="PEH59"/>
      <c r="PEI59"/>
      <c r="PEJ59"/>
      <c r="PEK59"/>
      <c r="PEL59"/>
      <c r="PEM59"/>
      <c r="PEN59"/>
      <c r="PEO59"/>
      <c r="PEP59"/>
      <c r="PEQ59"/>
      <c r="PER59"/>
      <c r="PES59"/>
      <c r="PET59"/>
      <c r="PEU59"/>
      <c r="PEV59"/>
      <c r="PEW59"/>
      <c r="PEX59"/>
      <c r="PEY59"/>
      <c r="PEZ59"/>
      <c r="PFA59"/>
      <c r="PFB59"/>
      <c r="PFC59"/>
      <c r="PFD59"/>
      <c r="PFE59"/>
      <c r="PFF59"/>
      <c r="PFG59"/>
      <c r="PFH59"/>
      <c r="PFI59"/>
      <c r="PFJ59"/>
      <c r="PFK59"/>
      <c r="PFL59"/>
      <c r="PFM59"/>
      <c r="PFN59"/>
      <c r="PFO59"/>
      <c r="PFP59"/>
      <c r="PFQ59"/>
      <c r="PFR59"/>
      <c r="PFS59"/>
      <c r="PFT59"/>
      <c r="PFU59"/>
      <c r="PFV59"/>
      <c r="PFW59"/>
      <c r="PFX59"/>
      <c r="PFY59"/>
      <c r="PFZ59"/>
      <c r="PGA59"/>
      <c r="PGB59"/>
      <c r="PGC59"/>
      <c r="PGD59"/>
      <c r="PGE59"/>
      <c r="PGF59"/>
      <c r="PGG59"/>
      <c r="PGH59"/>
      <c r="PGI59"/>
      <c r="PGJ59"/>
      <c r="PGK59"/>
      <c r="PGL59"/>
      <c r="PGM59"/>
      <c r="PGN59"/>
      <c r="PGO59"/>
      <c r="PGP59"/>
      <c r="PGQ59"/>
      <c r="PGR59"/>
      <c r="PGS59"/>
      <c r="PGT59"/>
      <c r="PGU59"/>
      <c r="PGV59"/>
      <c r="PGW59"/>
      <c r="PGX59"/>
      <c r="PGY59"/>
      <c r="PGZ59"/>
      <c r="PHA59"/>
      <c r="PHB59"/>
      <c r="PHC59"/>
      <c r="PHD59"/>
      <c r="PHE59"/>
      <c r="PHF59"/>
      <c r="PHG59"/>
      <c r="PHH59"/>
      <c r="PHI59"/>
      <c r="PHJ59"/>
      <c r="PHK59"/>
      <c r="PHL59"/>
      <c r="PHM59"/>
      <c r="PHN59"/>
      <c r="PHO59"/>
      <c r="PHP59"/>
      <c r="PHQ59"/>
      <c r="PHR59"/>
      <c r="PHS59"/>
      <c r="PHT59"/>
      <c r="PHU59"/>
      <c r="PHV59"/>
      <c r="PHW59"/>
      <c r="PHX59"/>
      <c r="PHY59"/>
      <c r="PHZ59"/>
      <c r="PIA59"/>
      <c r="PIB59"/>
      <c r="PIC59"/>
      <c r="PID59"/>
      <c r="PIE59"/>
      <c r="PIF59"/>
      <c r="PIG59"/>
      <c r="PIH59"/>
      <c r="PII59"/>
      <c r="PIJ59"/>
      <c r="PIK59"/>
      <c r="PIL59"/>
      <c r="PIM59"/>
      <c r="PIN59"/>
      <c r="PIO59"/>
      <c r="PIP59"/>
      <c r="PIQ59"/>
      <c r="PIR59"/>
      <c r="PIS59"/>
      <c r="PIT59"/>
      <c r="PIU59"/>
      <c r="PIV59"/>
      <c r="PIW59"/>
      <c r="PIX59"/>
      <c r="PIY59"/>
      <c r="PIZ59"/>
      <c r="PJA59"/>
      <c r="PJB59"/>
      <c r="PJC59"/>
      <c r="PJD59"/>
      <c r="PJE59"/>
      <c r="PJF59"/>
      <c r="PJG59"/>
      <c r="PJH59"/>
      <c r="PJI59"/>
      <c r="PJJ59"/>
      <c r="PJK59"/>
      <c r="PJL59"/>
      <c r="PJM59"/>
      <c r="PJN59"/>
      <c r="PJO59"/>
      <c r="PJP59"/>
      <c r="PJQ59"/>
      <c r="PJR59"/>
      <c r="PJS59"/>
      <c r="PJT59"/>
      <c r="PJU59"/>
      <c r="PJV59"/>
      <c r="PJW59"/>
      <c r="PJX59"/>
      <c r="PJY59"/>
      <c r="PJZ59"/>
      <c r="PKA59"/>
      <c r="PKB59"/>
      <c r="PKC59"/>
      <c r="PKD59"/>
      <c r="PKE59"/>
      <c r="PKF59"/>
      <c r="PKG59"/>
      <c r="PKH59"/>
      <c r="PKI59"/>
      <c r="PKJ59"/>
      <c r="PKK59"/>
      <c r="PKL59"/>
      <c r="PKM59"/>
      <c r="PKN59"/>
      <c r="PKO59"/>
      <c r="PKP59"/>
      <c r="PKQ59"/>
      <c r="PKR59"/>
      <c r="PKS59"/>
      <c r="PKT59"/>
      <c r="PKU59"/>
      <c r="PKV59"/>
      <c r="PKW59"/>
      <c r="PKX59"/>
      <c r="PKY59"/>
      <c r="PKZ59"/>
      <c r="PLA59"/>
      <c r="PLB59"/>
      <c r="PLC59"/>
      <c r="PLD59"/>
      <c r="PLE59"/>
      <c r="PLF59"/>
      <c r="PLG59"/>
      <c r="PLH59"/>
      <c r="PLI59"/>
      <c r="PLJ59"/>
      <c r="PLK59"/>
      <c r="PLL59"/>
      <c r="PLM59"/>
      <c r="PLN59"/>
      <c r="PLO59"/>
      <c r="PLP59"/>
      <c r="PLQ59"/>
      <c r="PLR59"/>
      <c r="PLS59"/>
      <c r="PLT59"/>
      <c r="PLU59"/>
      <c r="PLV59"/>
      <c r="PLW59"/>
      <c r="PLX59"/>
      <c r="PLY59"/>
      <c r="PLZ59"/>
      <c r="PMA59"/>
      <c r="PMB59"/>
      <c r="PMC59"/>
      <c r="PMD59"/>
      <c r="PME59"/>
      <c r="PMF59"/>
      <c r="PMG59"/>
      <c r="PMH59"/>
      <c r="PMI59"/>
      <c r="PMJ59"/>
      <c r="PMK59"/>
      <c r="PML59"/>
      <c r="PMM59"/>
      <c r="PMN59"/>
      <c r="PMO59"/>
      <c r="PMP59"/>
      <c r="PMQ59"/>
      <c r="PMR59"/>
      <c r="PMS59"/>
      <c r="PMT59"/>
      <c r="PMU59"/>
      <c r="PMV59"/>
      <c r="PMW59"/>
      <c r="PMX59"/>
      <c r="PMY59"/>
      <c r="PMZ59"/>
      <c r="PNA59"/>
      <c r="PNB59"/>
      <c r="PNC59"/>
      <c r="PND59"/>
      <c r="PNE59"/>
      <c r="PNF59"/>
      <c r="PNG59"/>
      <c r="PNH59"/>
      <c r="PNI59"/>
      <c r="PNJ59"/>
      <c r="PNK59"/>
      <c r="PNL59"/>
      <c r="PNM59"/>
      <c r="PNN59"/>
      <c r="PNO59"/>
      <c r="PNP59"/>
      <c r="PNQ59"/>
      <c r="PNR59"/>
      <c r="PNS59"/>
      <c r="PNT59"/>
      <c r="PNU59"/>
      <c r="PNV59"/>
      <c r="PNW59"/>
      <c r="PNX59"/>
      <c r="PNY59"/>
      <c r="PNZ59"/>
      <c r="POA59"/>
      <c r="POB59"/>
      <c r="POC59"/>
      <c r="POD59"/>
      <c r="POE59"/>
      <c r="POF59"/>
      <c r="POG59"/>
      <c r="POH59"/>
      <c r="POI59"/>
      <c r="POJ59"/>
      <c r="POK59"/>
      <c r="POL59"/>
      <c r="POM59"/>
      <c r="PON59"/>
      <c r="POO59"/>
      <c r="POP59"/>
      <c r="POQ59"/>
      <c r="POR59"/>
      <c r="POS59"/>
      <c r="POT59"/>
      <c r="POU59"/>
      <c r="POV59"/>
      <c r="POW59"/>
      <c r="POX59"/>
      <c r="POY59"/>
      <c r="POZ59"/>
      <c r="PPA59"/>
      <c r="PPB59"/>
      <c r="PPC59"/>
      <c r="PPD59"/>
      <c r="PPE59"/>
      <c r="PPF59"/>
      <c r="PPG59"/>
      <c r="PPH59"/>
      <c r="PPI59"/>
      <c r="PPJ59"/>
      <c r="PPK59"/>
      <c r="PPL59"/>
      <c r="PPM59"/>
      <c r="PPN59"/>
      <c r="PPO59"/>
      <c r="PPP59"/>
      <c r="PPQ59"/>
      <c r="PPR59"/>
      <c r="PPS59"/>
      <c r="PPT59"/>
      <c r="PPU59"/>
      <c r="PPV59"/>
      <c r="PPW59"/>
      <c r="PPX59"/>
      <c r="PPY59"/>
      <c r="PPZ59"/>
      <c r="PQA59"/>
      <c r="PQB59"/>
      <c r="PQC59"/>
      <c r="PQD59"/>
      <c r="PQE59"/>
      <c r="PQF59"/>
      <c r="PQG59"/>
      <c r="PQH59"/>
      <c r="PQI59"/>
      <c r="PQJ59"/>
      <c r="PQK59"/>
      <c r="PQL59"/>
      <c r="PQM59"/>
      <c r="PQN59"/>
      <c r="PQO59"/>
      <c r="PQP59"/>
      <c r="PQQ59"/>
      <c r="PQR59"/>
      <c r="PQS59"/>
      <c r="PQT59"/>
      <c r="PQU59"/>
      <c r="PQV59"/>
      <c r="PQW59"/>
      <c r="PQX59"/>
      <c r="PQY59"/>
      <c r="PQZ59"/>
      <c r="PRA59"/>
      <c r="PRB59"/>
      <c r="PRC59"/>
      <c r="PRD59"/>
      <c r="PRE59"/>
      <c r="PRF59"/>
      <c r="PRG59"/>
      <c r="PRH59"/>
      <c r="PRI59"/>
      <c r="PRJ59"/>
      <c r="PRK59"/>
      <c r="PRL59"/>
      <c r="PRM59"/>
      <c r="PRN59"/>
      <c r="PRO59"/>
      <c r="PRP59"/>
      <c r="PRQ59"/>
      <c r="PRR59"/>
      <c r="PRS59"/>
      <c r="PRT59"/>
      <c r="PRU59"/>
      <c r="PRV59"/>
      <c r="PRW59"/>
      <c r="PRX59"/>
      <c r="PRY59"/>
      <c r="PRZ59"/>
      <c r="PSA59"/>
      <c r="PSB59"/>
      <c r="PSC59"/>
      <c r="PSD59"/>
      <c r="PSE59"/>
      <c r="PSF59"/>
      <c r="PSG59"/>
      <c r="PSH59"/>
      <c r="PSI59"/>
      <c r="PSJ59"/>
      <c r="PSK59"/>
      <c r="PSL59"/>
      <c r="PSM59"/>
      <c r="PSN59"/>
      <c r="PSO59"/>
      <c r="PSP59"/>
      <c r="PSQ59"/>
      <c r="PSR59"/>
      <c r="PSS59"/>
      <c r="PST59"/>
      <c r="PSU59"/>
      <c r="PSV59"/>
      <c r="PSW59"/>
      <c r="PSX59"/>
      <c r="PSY59"/>
      <c r="PSZ59"/>
      <c r="PTA59"/>
      <c r="PTB59"/>
      <c r="PTC59"/>
      <c r="PTD59"/>
      <c r="PTE59"/>
      <c r="PTF59"/>
      <c r="PTG59"/>
      <c r="PTH59"/>
      <c r="PTI59"/>
      <c r="PTJ59"/>
      <c r="PTK59"/>
      <c r="PTL59"/>
      <c r="PTM59"/>
      <c r="PTN59"/>
      <c r="PTO59"/>
      <c r="PTP59"/>
      <c r="PTQ59"/>
      <c r="PTR59"/>
      <c r="PTS59"/>
      <c r="PTT59"/>
      <c r="PTU59"/>
      <c r="PTV59"/>
      <c r="PTW59"/>
      <c r="PTX59"/>
      <c r="PTY59"/>
      <c r="PTZ59"/>
      <c r="PUA59"/>
      <c r="PUB59"/>
      <c r="PUC59"/>
      <c r="PUD59"/>
      <c r="PUE59"/>
      <c r="PUF59"/>
      <c r="PUG59"/>
      <c r="PUH59"/>
      <c r="PUI59"/>
      <c r="PUJ59"/>
      <c r="PUK59"/>
      <c r="PUL59"/>
      <c r="PUM59"/>
      <c r="PUN59"/>
      <c r="PUO59"/>
      <c r="PUP59"/>
      <c r="PUQ59"/>
      <c r="PUR59"/>
      <c r="PUS59"/>
      <c r="PUT59"/>
      <c r="PUU59"/>
      <c r="PUV59"/>
      <c r="PUW59"/>
      <c r="PUX59"/>
      <c r="PUY59"/>
      <c r="PUZ59"/>
      <c r="PVA59"/>
      <c r="PVB59"/>
      <c r="PVC59"/>
      <c r="PVD59"/>
      <c r="PVE59"/>
      <c r="PVF59"/>
      <c r="PVG59"/>
      <c r="PVH59"/>
      <c r="PVI59"/>
      <c r="PVJ59"/>
      <c r="PVK59"/>
      <c r="PVL59"/>
      <c r="PVM59"/>
      <c r="PVN59"/>
      <c r="PVO59"/>
      <c r="PVP59"/>
      <c r="PVQ59"/>
      <c r="PVR59"/>
      <c r="PVS59"/>
      <c r="PVT59"/>
      <c r="PVU59"/>
      <c r="PVV59"/>
      <c r="PVW59"/>
      <c r="PVX59"/>
      <c r="PVY59"/>
      <c r="PVZ59"/>
      <c r="PWA59"/>
      <c r="PWB59"/>
      <c r="PWC59"/>
      <c r="PWD59"/>
      <c r="PWE59"/>
      <c r="PWF59"/>
      <c r="PWG59"/>
      <c r="PWH59"/>
      <c r="PWI59"/>
      <c r="PWJ59"/>
      <c r="PWK59"/>
      <c r="PWL59"/>
      <c r="PWM59"/>
      <c r="PWN59"/>
      <c r="PWO59"/>
      <c r="PWP59"/>
      <c r="PWQ59"/>
      <c r="PWR59"/>
      <c r="PWS59"/>
      <c r="PWT59"/>
      <c r="PWU59"/>
      <c r="PWV59"/>
      <c r="PWW59"/>
      <c r="PWX59"/>
      <c r="PWY59"/>
      <c r="PWZ59"/>
      <c r="PXA59"/>
      <c r="PXB59"/>
      <c r="PXC59"/>
      <c r="PXD59"/>
      <c r="PXE59"/>
      <c r="PXF59"/>
      <c r="PXG59"/>
      <c r="PXH59"/>
      <c r="PXI59"/>
      <c r="PXJ59"/>
      <c r="PXK59"/>
      <c r="PXL59"/>
      <c r="PXM59"/>
      <c r="PXN59"/>
      <c r="PXO59"/>
      <c r="PXP59"/>
      <c r="PXQ59"/>
      <c r="PXR59"/>
      <c r="PXS59"/>
      <c r="PXT59"/>
      <c r="PXU59"/>
      <c r="PXV59"/>
      <c r="PXW59"/>
      <c r="PXX59"/>
      <c r="PXY59"/>
      <c r="PXZ59"/>
      <c r="PYA59"/>
      <c r="PYB59"/>
      <c r="PYC59"/>
      <c r="PYD59"/>
      <c r="PYE59"/>
      <c r="PYF59"/>
      <c r="PYG59"/>
      <c r="PYH59"/>
      <c r="PYI59"/>
      <c r="PYJ59"/>
      <c r="PYK59"/>
      <c r="PYL59"/>
      <c r="PYM59"/>
      <c r="PYN59"/>
      <c r="PYO59"/>
      <c r="PYP59"/>
      <c r="PYQ59"/>
      <c r="PYR59"/>
      <c r="PYS59"/>
      <c r="PYT59"/>
      <c r="PYU59"/>
      <c r="PYV59"/>
      <c r="PYW59"/>
      <c r="PYX59"/>
      <c r="PYY59"/>
      <c r="PYZ59"/>
      <c r="PZA59"/>
      <c r="PZB59"/>
      <c r="PZC59"/>
      <c r="PZD59"/>
      <c r="PZE59"/>
      <c r="PZF59"/>
      <c r="PZG59"/>
      <c r="PZH59"/>
      <c r="PZI59"/>
      <c r="PZJ59"/>
      <c r="PZK59"/>
      <c r="PZL59"/>
      <c r="PZM59"/>
      <c r="PZN59"/>
      <c r="PZO59"/>
      <c r="PZP59"/>
      <c r="PZQ59"/>
      <c r="PZR59"/>
      <c r="PZS59"/>
      <c r="PZT59"/>
      <c r="PZU59"/>
      <c r="PZV59"/>
      <c r="PZW59"/>
      <c r="PZX59"/>
      <c r="PZY59"/>
      <c r="PZZ59"/>
      <c r="QAA59"/>
      <c r="QAB59"/>
      <c r="QAC59"/>
      <c r="QAD59"/>
      <c r="QAE59"/>
      <c r="QAF59"/>
      <c r="QAG59"/>
      <c r="QAH59"/>
      <c r="QAI59"/>
      <c r="QAJ59"/>
      <c r="QAK59"/>
      <c r="QAL59"/>
      <c r="QAM59"/>
      <c r="QAN59"/>
      <c r="QAO59"/>
      <c r="QAP59"/>
      <c r="QAQ59"/>
      <c r="QAR59"/>
      <c r="QAS59"/>
      <c r="QAT59"/>
      <c r="QAU59"/>
      <c r="QAV59"/>
      <c r="QAW59"/>
      <c r="QAX59"/>
      <c r="QAY59"/>
      <c r="QAZ59"/>
      <c r="QBA59"/>
      <c r="QBB59"/>
      <c r="QBC59"/>
      <c r="QBD59"/>
      <c r="QBE59"/>
      <c r="QBF59"/>
      <c r="QBG59"/>
      <c r="QBH59"/>
      <c r="QBI59"/>
      <c r="QBJ59"/>
      <c r="QBK59"/>
      <c r="QBL59"/>
      <c r="QBM59"/>
      <c r="QBN59"/>
      <c r="QBO59"/>
      <c r="QBP59"/>
      <c r="QBQ59"/>
      <c r="QBR59"/>
      <c r="QBS59"/>
      <c r="QBT59"/>
      <c r="QBU59"/>
      <c r="QBV59"/>
      <c r="QBW59"/>
      <c r="QBX59"/>
      <c r="QBY59"/>
      <c r="QBZ59"/>
      <c r="QCA59"/>
      <c r="QCB59"/>
      <c r="QCC59"/>
      <c r="QCD59"/>
      <c r="QCE59"/>
      <c r="QCF59"/>
      <c r="QCG59"/>
      <c r="QCH59"/>
      <c r="QCI59"/>
      <c r="QCJ59"/>
      <c r="QCK59"/>
      <c r="QCL59"/>
      <c r="QCM59"/>
      <c r="QCN59"/>
      <c r="QCO59"/>
      <c r="QCP59"/>
      <c r="QCQ59"/>
      <c r="QCR59"/>
      <c r="QCS59"/>
      <c r="QCT59"/>
      <c r="QCU59"/>
      <c r="QCV59"/>
      <c r="QCW59"/>
      <c r="QCX59"/>
      <c r="QCY59"/>
      <c r="QCZ59"/>
      <c r="QDA59"/>
      <c r="QDB59"/>
      <c r="QDC59"/>
      <c r="QDD59"/>
      <c r="QDE59"/>
      <c r="QDF59"/>
      <c r="QDG59"/>
      <c r="QDH59"/>
      <c r="QDI59"/>
      <c r="QDJ59"/>
      <c r="QDK59"/>
      <c r="QDL59"/>
      <c r="QDM59"/>
      <c r="QDN59"/>
      <c r="QDO59"/>
      <c r="QDP59"/>
      <c r="QDQ59"/>
      <c r="QDR59"/>
      <c r="QDS59"/>
      <c r="QDT59"/>
      <c r="QDU59"/>
      <c r="QDV59"/>
      <c r="QDW59"/>
      <c r="QDX59"/>
      <c r="QDY59"/>
      <c r="QDZ59"/>
      <c r="QEA59"/>
      <c r="QEB59"/>
      <c r="QEC59"/>
      <c r="QED59"/>
      <c r="QEE59"/>
      <c r="QEF59"/>
      <c r="QEG59"/>
      <c r="QEH59"/>
      <c r="QEI59"/>
      <c r="QEJ59"/>
      <c r="QEK59"/>
      <c r="QEL59"/>
      <c r="QEM59"/>
      <c r="QEN59"/>
      <c r="QEO59"/>
      <c r="QEP59"/>
      <c r="QEQ59"/>
      <c r="QER59"/>
      <c r="QES59"/>
      <c r="QET59"/>
      <c r="QEU59"/>
      <c r="QEV59"/>
      <c r="QEW59"/>
      <c r="QEX59"/>
      <c r="QEY59"/>
      <c r="QEZ59"/>
      <c r="QFA59"/>
      <c r="QFB59"/>
      <c r="QFC59"/>
      <c r="QFD59"/>
      <c r="QFE59"/>
      <c r="QFF59"/>
      <c r="QFG59"/>
      <c r="QFH59"/>
      <c r="QFI59"/>
      <c r="QFJ59"/>
      <c r="QFK59"/>
      <c r="QFL59"/>
      <c r="QFM59"/>
      <c r="QFN59"/>
      <c r="QFO59"/>
      <c r="QFP59"/>
      <c r="QFQ59"/>
      <c r="QFR59"/>
      <c r="QFS59"/>
      <c r="QFT59"/>
      <c r="QFU59"/>
      <c r="QFV59"/>
      <c r="QFW59"/>
      <c r="QFX59"/>
      <c r="QFY59"/>
      <c r="QFZ59"/>
      <c r="QGA59"/>
      <c r="QGB59"/>
      <c r="QGC59"/>
      <c r="QGD59"/>
      <c r="QGE59"/>
      <c r="QGF59"/>
      <c r="QGG59"/>
      <c r="QGH59"/>
      <c r="QGI59"/>
      <c r="QGJ59"/>
      <c r="QGK59"/>
      <c r="QGL59"/>
      <c r="QGM59"/>
      <c r="QGN59"/>
      <c r="QGO59"/>
      <c r="QGP59"/>
      <c r="QGQ59"/>
      <c r="QGR59"/>
      <c r="QGS59"/>
      <c r="QGT59"/>
      <c r="QGU59"/>
      <c r="QGV59"/>
      <c r="QGW59"/>
      <c r="QGX59"/>
      <c r="QGY59"/>
      <c r="QGZ59"/>
      <c r="QHA59"/>
      <c r="QHB59"/>
      <c r="QHC59"/>
      <c r="QHD59"/>
      <c r="QHE59"/>
      <c r="QHF59"/>
      <c r="QHG59"/>
      <c r="QHH59"/>
      <c r="QHI59"/>
      <c r="QHJ59"/>
      <c r="QHK59"/>
      <c r="QHL59"/>
      <c r="QHM59"/>
      <c r="QHN59"/>
      <c r="QHO59"/>
      <c r="QHP59"/>
      <c r="QHQ59"/>
      <c r="QHR59"/>
      <c r="QHS59"/>
      <c r="QHT59"/>
      <c r="QHU59"/>
      <c r="QHV59"/>
      <c r="QHW59"/>
      <c r="QHX59"/>
      <c r="QHY59"/>
      <c r="QHZ59"/>
      <c r="QIA59"/>
      <c r="QIB59"/>
      <c r="QIC59"/>
      <c r="QID59"/>
      <c r="QIE59"/>
      <c r="QIF59"/>
      <c r="QIG59"/>
      <c r="QIH59"/>
      <c r="QII59"/>
      <c r="QIJ59"/>
      <c r="QIK59"/>
      <c r="QIL59"/>
      <c r="QIM59"/>
      <c r="QIN59"/>
      <c r="QIO59"/>
      <c r="QIP59"/>
      <c r="QIQ59"/>
      <c r="QIR59"/>
      <c r="QIS59"/>
      <c r="QIT59"/>
      <c r="QIU59"/>
      <c r="QIV59"/>
      <c r="QIW59"/>
      <c r="QIX59"/>
      <c r="QIY59"/>
      <c r="QIZ59"/>
      <c r="QJA59"/>
      <c r="QJB59"/>
      <c r="QJC59"/>
      <c r="QJD59"/>
      <c r="QJE59"/>
      <c r="QJF59"/>
      <c r="QJG59"/>
      <c r="QJH59"/>
      <c r="QJI59"/>
      <c r="QJJ59"/>
      <c r="QJK59"/>
      <c r="QJL59"/>
      <c r="QJM59"/>
      <c r="QJN59"/>
      <c r="QJO59"/>
      <c r="QJP59"/>
      <c r="QJQ59"/>
      <c r="QJR59"/>
      <c r="QJS59"/>
      <c r="QJT59"/>
      <c r="QJU59"/>
      <c r="QJV59"/>
      <c r="QJW59"/>
      <c r="QJX59"/>
      <c r="QJY59"/>
      <c r="QJZ59"/>
      <c r="QKA59"/>
      <c r="QKB59"/>
      <c r="QKC59"/>
      <c r="QKD59"/>
      <c r="QKE59"/>
      <c r="QKF59"/>
      <c r="QKG59"/>
      <c r="QKH59"/>
      <c r="QKI59"/>
      <c r="QKJ59"/>
      <c r="QKK59"/>
      <c r="QKL59"/>
      <c r="QKM59"/>
      <c r="QKN59"/>
      <c r="QKO59"/>
      <c r="QKP59"/>
      <c r="QKQ59"/>
      <c r="QKR59"/>
      <c r="QKS59"/>
      <c r="QKT59"/>
      <c r="QKU59"/>
      <c r="QKV59"/>
      <c r="QKW59"/>
      <c r="QKX59"/>
      <c r="QKY59"/>
      <c r="QKZ59"/>
      <c r="QLA59"/>
      <c r="QLB59"/>
      <c r="QLC59"/>
      <c r="QLD59"/>
      <c r="QLE59"/>
      <c r="QLF59"/>
      <c r="QLG59"/>
      <c r="QLH59"/>
      <c r="QLI59"/>
      <c r="QLJ59"/>
      <c r="QLK59"/>
      <c r="QLL59"/>
      <c r="QLM59"/>
      <c r="QLN59"/>
      <c r="QLO59"/>
      <c r="QLP59"/>
      <c r="QLQ59"/>
      <c r="QLR59"/>
      <c r="QLS59"/>
      <c r="QLT59"/>
      <c r="QLU59"/>
      <c r="QLV59"/>
      <c r="QLW59"/>
      <c r="QLX59"/>
      <c r="QLY59"/>
      <c r="QLZ59"/>
      <c r="QMA59"/>
      <c r="QMB59"/>
      <c r="QMC59"/>
      <c r="QMD59"/>
      <c r="QME59"/>
      <c r="QMF59"/>
      <c r="QMG59"/>
      <c r="QMH59"/>
      <c r="QMI59"/>
      <c r="QMJ59"/>
      <c r="QMK59"/>
      <c r="QML59"/>
      <c r="QMM59"/>
      <c r="QMN59"/>
      <c r="QMO59"/>
      <c r="QMP59"/>
      <c r="QMQ59"/>
      <c r="QMR59"/>
      <c r="QMS59"/>
      <c r="QMT59"/>
      <c r="QMU59"/>
      <c r="QMV59"/>
      <c r="QMW59"/>
      <c r="QMX59"/>
      <c r="QMY59"/>
      <c r="QMZ59"/>
      <c r="QNA59"/>
      <c r="QNB59"/>
      <c r="QNC59"/>
      <c r="QND59"/>
      <c r="QNE59"/>
      <c r="QNF59"/>
      <c r="QNG59"/>
      <c r="QNH59"/>
      <c r="QNI59"/>
      <c r="QNJ59"/>
      <c r="QNK59"/>
      <c r="QNL59"/>
      <c r="QNM59"/>
      <c r="QNN59"/>
      <c r="QNO59"/>
      <c r="QNP59"/>
      <c r="QNQ59"/>
      <c r="QNR59"/>
      <c r="QNS59"/>
      <c r="QNT59"/>
      <c r="QNU59"/>
      <c r="QNV59"/>
      <c r="QNW59"/>
      <c r="QNX59"/>
      <c r="QNY59"/>
      <c r="QNZ59"/>
      <c r="QOA59"/>
      <c r="QOB59"/>
      <c r="QOC59"/>
      <c r="QOD59"/>
      <c r="QOE59"/>
      <c r="QOF59"/>
      <c r="QOG59"/>
      <c r="QOH59"/>
      <c r="QOI59"/>
      <c r="QOJ59"/>
      <c r="QOK59"/>
      <c r="QOL59"/>
      <c r="QOM59"/>
      <c r="QON59"/>
      <c r="QOO59"/>
      <c r="QOP59"/>
      <c r="QOQ59"/>
      <c r="QOR59"/>
      <c r="QOS59"/>
      <c r="QOT59"/>
      <c r="QOU59"/>
      <c r="QOV59"/>
      <c r="QOW59"/>
      <c r="QOX59"/>
      <c r="QOY59"/>
      <c r="QOZ59"/>
      <c r="QPA59"/>
      <c r="QPB59"/>
      <c r="QPC59"/>
      <c r="QPD59"/>
      <c r="QPE59"/>
      <c r="QPF59"/>
      <c r="QPG59"/>
      <c r="QPH59"/>
      <c r="QPI59"/>
      <c r="QPJ59"/>
      <c r="QPK59"/>
      <c r="QPL59"/>
      <c r="QPM59"/>
      <c r="QPN59"/>
      <c r="QPO59"/>
      <c r="QPP59"/>
      <c r="QPQ59"/>
      <c r="QPR59"/>
      <c r="QPS59"/>
      <c r="QPT59"/>
      <c r="QPU59"/>
      <c r="QPV59"/>
      <c r="QPW59"/>
      <c r="QPX59"/>
      <c r="QPY59"/>
      <c r="QPZ59"/>
      <c r="QQA59"/>
      <c r="QQB59"/>
      <c r="QQC59"/>
      <c r="QQD59"/>
      <c r="QQE59"/>
      <c r="QQF59"/>
      <c r="QQG59"/>
      <c r="QQH59"/>
      <c r="QQI59"/>
      <c r="QQJ59"/>
      <c r="QQK59"/>
      <c r="QQL59"/>
      <c r="QQM59"/>
      <c r="QQN59"/>
      <c r="QQO59"/>
      <c r="QQP59"/>
      <c r="QQQ59"/>
      <c r="QQR59"/>
      <c r="QQS59"/>
      <c r="QQT59"/>
      <c r="QQU59"/>
      <c r="QQV59"/>
      <c r="QQW59"/>
      <c r="QQX59"/>
      <c r="QQY59"/>
      <c r="QQZ59"/>
      <c r="QRA59"/>
      <c r="QRB59"/>
      <c r="QRC59"/>
      <c r="QRD59"/>
      <c r="QRE59"/>
      <c r="QRF59"/>
      <c r="QRG59"/>
      <c r="QRH59"/>
      <c r="QRI59"/>
      <c r="QRJ59"/>
      <c r="QRK59"/>
      <c r="QRL59"/>
      <c r="QRM59"/>
      <c r="QRN59"/>
      <c r="QRO59"/>
      <c r="QRP59"/>
      <c r="QRQ59"/>
      <c r="QRR59"/>
      <c r="QRS59"/>
      <c r="QRT59"/>
      <c r="QRU59"/>
      <c r="QRV59"/>
      <c r="QRW59"/>
      <c r="QRX59"/>
      <c r="QRY59"/>
      <c r="QRZ59"/>
      <c r="QSA59"/>
      <c r="QSB59"/>
      <c r="QSC59"/>
      <c r="QSD59"/>
      <c r="QSE59"/>
      <c r="QSF59"/>
      <c r="QSG59"/>
      <c r="QSH59"/>
      <c r="QSI59"/>
      <c r="QSJ59"/>
      <c r="QSK59"/>
      <c r="QSL59"/>
      <c r="QSM59"/>
      <c r="QSN59"/>
      <c r="QSO59"/>
      <c r="QSP59"/>
      <c r="QSQ59"/>
      <c r="QSR59"/>
      <c r="QSS59"/>
      <c r="QST59"/>
      <c r="QSU59"/>
      <c r="QSV59"/>
      <c r="QSW59"/>
      <c r="QSX59"/>
      <c r="QSY59"/>
      <c r="QSZ59"/>
      <c r="QTA59"/>
      <c r="QTB59"/>
      <c r="QTC59"/>
      <c r="QTD59"/>
      <c r="QTE59"/>
      <c r="QTF59"/>
      <c r="QTG59"/>
      <c r="QTH59"/>
      <c r="QTI59"/>
      <c r="QTJ59"/>
      <c r="QTK59"/>
      <c r="QTL59"/>
      <c r="QTM59"/>
      <c r="QTN59"/>
      <c r="QTO59"/>
      <c r="QTP59"/>
      <c r="QTQ59"/>
      <c r="QTR59"/>
      <c r="QTS59"/>
      <c r="QTT59"/>
      <c r="QTU59"/>
      <c r="QTV59"/>
      <c r="QTW59"/>
      <c r="QTX59"/>
      <c r="QTY59"/>
      <c r="QTZ59"/>
      <c r="QUA59"/>
      <c r="QUB59"/>
      <c r="QUC59"/>
      <c r="QUD59"/>
      <c r="QUE59"/>
      <c r="QUF59"/>
      <c r="QUG59"/>
      <c r="QUH59"/>
      <c r="QUI59"/>
      <c r="QUJ59"/>
      <c r="QUK59"/>
      <c r="QUL59"/>
      <c r="QUM59"/>
      <c r="QUN59"/>
      <c r="QUO59"/>
      <c r="QUP59"/>
      <c r="QUQ59"/>
      <c r="QUR59"/>
      <c r="QUS59"/>
      <c r="QUT59"/>
      <c r="QUU59"/>
      <c r="QUV59"/>
      <c r="QUW59"/>
      <c r="QUX59"/>
      <c r="QUY59"/>
      <c r="QUZ59"/>
      <c r="QVA59"/>
      <c r="QVB59"/>
      <c r="QVC59"/>
      <c r="QVD59"/>
      <c r="QVE59"/>
      <c r="QVF59"/>
      <c r="QVG59"/>
      <c r="QVH59"/>
      <c r="QVI59"/>
      <c r="QVJ59"/>
      <c r="QVK59"/>
      <c r="QVL59"/>
      <c r="QVM59"/>
      <c r="QVN59"/>
      <c r="QVO59"/>
      <c r="QVP59"/>
      <c r="QVQ59"/>
      <c r="QVR59"/>
      <c r="QVS59"/>
      <c r="QVT59"/>
      <c r="QVU59"/>
      <c r="QVV59"/>
      <c r="QVW59"/>
      <c r="QVX59"/>
      <c r="QVY59"/>
      <c r="QVZ59"/>
      <c r="QWA59"/>
      <c r="QWB59"/>
      <c r="QWC59"/>
      <c r="QWD59"/>
      <c r="QWE59"/>
      <c r="QWF59"/>
      <c r="QWG59"/>
      <c r="QWH59"/>
      <c r="QWI59"/>
      <c r="QWJ59"/>
      <c r="QWK59"/>
      <c r="QWL59"/>
      <c r="QWM59"/>
      <c r="QWN59"/>
      <c r="QWO59"/>
      <c r="QWP59"/>
      <c r="QWQ59"/>
      <c r="QWR59"/>
      <c r="QWS59"/>
      <c r="QWT59"/>
      <c r="QWU59"/>
      <c r="QWV59"/>
      <c r="QWW59"/>
      <c r="QWX59"/>
      <c r="QWY59"/>
      <c r="QWZ59"/>
      <c r="QXA59"/>
      <c r="QXB59"/>
      <c r="QXC59"/>
      <c r="QXD59"/>
      <c r="QXE59"/>
      <c r="QXF59"/>
      <c r="QXG59"/>
      <c r="QXH59"/>
      <c r="QXI59"/>
      <c r="QXJ59"/>
      <c r="QXK59"/>
      <c r="QXL59"/>
      <c r="QXM59"/>
      <c r="QXN59"/>
      <c r="QXO59"/>
      <c r="QXP59"/>
      <c r="QXQ59"/>
      <c r="QXR59"/>
      <c r="QXS59"/>
      <c r="QXT59"/>
      <c r="QXU59"/>
      <c r="QXV59"/>
      <c r="QXW59"/>
      <c r="QXX59"/>
      <c r="QXY59"/>
      <c r="QXZ59"/>
      <c r="QYA59"/>
      <c r="QYB59"/>
      <c r="QYC59"/>
      <c r="QYD59"/>
      <c r="QYE59"/>
      <c r="QYF59"/>
      <c r="QYG59"/>
      <c r="QYH59"/>
      <c r="QYI59"/>
      <c r="QYJ59"/>
      <c r="QYK59"/>
      <c r="QYL59"/>
      <c r="QYM59"/>
      <c r="QYN59"/>
      <c r="QYO59"/>
      <c r="QYP59"/>
      <c r="QYQ59"/>
      <c r="QYR59"/>
      <c r="QYS59"/>
      <c r="QYT59"/>
      <c r="QYU59"/>
      <c r="QYV59"/>
      <c r="QYW59"/>
      <c r="QYX59"/>
      <c r="QYY59"/>
      <c r="QYZ59"/>
      <c r="QZA59"/>
      <c r="QZB59"/>
      <c r="QZC59"/>
      <c r="QZD59"/>
      <c r="QZE59"/>
      <c r="QZF59"/>
      <c r="QZG59"/>
      <c r="QZH59"/>
      <c r="QZI59"/>
      <c r="QZJ59"/>
      <c r="QZK59"/>
      <c r="QZL59"/>
      <c r="QZM59"/>
      <c r="QZN59"/>
      <c r="QZO59"/>
      <c r="QZP59"/>
      <c r="QZQ59"/>
      <c r="QZR59"/>
      <c r="QZS59"/>
      <c r="QZT59"/>
      <c r="QZU59"/>
      <c r="QZV59"/>
      <c r="QZW59"/>
      <c r="QZX59"/>
      <c r="QZY59"/>
      <c r="QZZ59"/>
      <c r="RAA59"/>
      <c r="RAB59"/>
      <c r="RAC59"/>
      <c r="RAD59"/>
      <c r="RAE59"/>
      <c r="RAF59"/>
      <c r="RAG59"/>
      <c r="RAH59"/>
      <c r="RAI59"/>
      <c r="RAJ59"/>
      <c r="RAK59"/>
      <c r="RAL59"/>
      <c r="RAM59"/>
      <c r="RAN59"/>
      <c r="RAO59"/>
      <c r="RAP59"/>
      <c r="RAQ59"/>
      <c r="RAR59"/>
      <c r="RAS59"/>
      <c r="RAT59"/>
      <c r="RAU59"/>
      <c r="RAV59"/>
      <c r="RAW59"/>
      <c r="RAX59"/>
      <c r="RAY59"/>
      <c r="RAZ59"/>
      <c r="RBA59"/>
      <c r="RBB59"/>
      <c r="RBC59"/>
      <c r="RBD59"/>
      <c r="RBE59"/>
      <c r="RBF59"/>
      <c r="RBG59"/>
      <c r="RBH59"/>
      <c r="RBI59"/>
      <c r="RBJ59"/>
      <c r="RBK59"/>
      <c r="RBL59"/>
      <c r="RBM59"/>
      <c r="RBN59"/>
      <c r="RBO59"/>
      <c r="RBP59"/>
      <c r="RBQ59"/>
      <c r="RBR59"/>
      <c r="RBS59"/>
      <c r="RBT59"/>
      <c r="RBU59"/>
      <c r="RBV59"/>
      <c r="RBW59"/>
      <c r="RBX59"/>
      <c r="RBY59"/>
      <c r="RBZ59"/>
      <c r="RCA59"/>
      <c r="RCB59"/>
      <c r="RCC59"/>
      <c r="RCD59"/>
      <c r="RCE59"/>
      <c r="RCF59"/>
      <c r="RCG59"/>
      <c r="RCH59"/>
      <c r="RCI59"/>
      <c r="RCJ59"/>
      <c r="RCK59"/>
      <c r="RCL59"/>
      <c r="RCM59"/>
      <c r="RCN59"/>
      <c r="RCO59"/>
      <c r="RCP59"/>
      <c r="RCQ59"/>
      <c r="RCR59"/>
      <c r="RCS59"/>
      <c r="RCT59"/>
      <c r="RCU59"/>
      <c r="RCV59"/>
      <c r="RCW59"/>
      <c r="RCX59"/>
      <c r="RCY59"/>
      <c r="RCZ59"/>
      <c r="RDA59"/>
      <c r="RDB59"/>
      <c r="RDC59"/>
      <c r="RDD59"/>
      <c r="RDE59"/>
      <c r="RDF59"/>
      <c r="RDG59"/>
      <c r="RDH59"/>
      <c r="RDI59"/>
      <c r="RDJ59"/>
      <c r="RDK59"/>
      <c r="RDL59"/>
      <c r="RDM59"/>
      <c r="RDN59"/>
      <c r="RDO59"/>
      <c r="RDP59"/>
      <c r="RDQ59"/>
      <c r="RDR59"/>
      <c r="RDS59"/>
      <c r="RDT59"/>
      <c r="RDU59"/>
      <c r="RDV59"/>
      <c r="RDW59"/>
      <c r="RDX59"/>
      <c r="RDY59"/>
      <c r="RDZ59"/>
      <c r="REA59"/>
      <c r="REB59"/>
      <c r="REC59"/>
      <c r="RED59"/>
      <c r="REE59"/>
      <c r="REF59"/>
      <c r="REG59"/>
      <c r="REH59"/>
      <c r="REI59"/>
      <c r="REJ59"/>
      <c r="REK59"/>
      <c r="REL59"/>
      <c r="REM59"/>
      <c r="REN59"/>
      <c r="REO59"/>
      <c r="REP59"/>
      <c r="REQ59"/>
      <c r="RER59"/>
      <c r="RES59"/>
      <c r="RET59"/>
      <c r="REU59"/>
      <c r="REV59"/>
      <c r="REW59"/>
      <c r="REX59"/>
      <c r="REY59"/>
      <c r="REZ59"/>
      <c r="RFA59"/>
      <c r="RFB59"/>
      <c r="RFC59"/>
      <c r="RFD59"/>
      <c r="RFE59"/>
      <c r="RFF59"/>
      <c r="RFG59"/>
      <c r="RFH59"/>
      <c r="RFI59"/>
      <c r="RFJ59"/>
      <c r="RFK59"/>
      <c r="RFL59"/>
      <c r="RFM59"/>
      <c r="RFN59"/>
      <c r="RFO59"/>
      <c r="RFP59"/>
      <c r="RFQ59"/>
      <c r="RFR59"/>
      <c r="RFS59"/>
      <c r="RFT59"/>
      <c r="RFU59"/>
      <c r="RFV59"/>
      <c r="RFW59"/>
      <c r="RFX59"/>
      <c r="RFY59"/>
      <c r="RFZ59"/>
      <c r="RGA59"/>
      <c r="RGB59"/>
      <c r="RGC59"/>
      <c r="RGD59"/>
      <c r="RGE59"/>
      <c r="RGF59"/>
      <c r="RGG59"/>
      <c r="RGH59"/>
      <c r="RGI59"/>
      <c r="RGJ59"/>
      <c r="RGK59"/>
      <c r="RGL59"/>
      <c r="RGM59"/>
      <c r="RGN59"/>
      <c r="RGO59"/>
      <c r="RGP59"/>
      <c r="RGQ59"/>
      <c r="RGR59"/>
      <c r="RGS59"/>
      <c r="RGT59"/>
      <c r="RGU59"/>
      <c r="RGV59"/>
      <c r="RGW59"/>
      <c r="RGX59"/>
      <c r="RGY59"/>
      <c r="RGZ59"/>
      <c r="RHA59"/>
      <c r="RHB59"/>
      <c r="RHC59"/>
      <c r="RHD59"/>
      <c r="RHE59"/>
      <c r="RHF59"/>
      <c r="RHG59"/>
      <c r="RHH59"/>
      <c r="RHI59"/>
      <c r="RHJ59"/>
      <c r="RHK59"/>
      <c r="RHL59"/>
      <c r="RHM59"/>
      <c r="RHN59"/>
      <c r="RHO59"/>
      <c r="RHP59"/>
      <c r="RHQ59"/>
      <c r="RHR59"/>
      <c r="RHS59"/>
      <c r="RHT59"/>
      <c r="RHU59"/>
      <c r="RHV59"/>
      <c r="RHW59"/>
      <c r="RHX59"/>
      <c r="RHY59"/>
      <c r="RHZ59"/>
      <c r="RIA59"/>
      <c r="RIB59"/>
      <c r="RIC59"/>
      <c r="RID59"/>
      <c r="RIE59"/>
      <c r="RIF59"/>
      <c r="RIG59"/>
      <c r="RIH59"/>
      <c r="RII59"/>
      <c r="RIJ59"/>
      <c r="RIK59"/>
      <c r="RIL59"/>
      <c r="RIM59"/>
      <c r="RIN59"/>
      <c r="RIO59"/>
      <c r="RIP59"/>
      <c r="RIQ59"/>
      <c r="RIR59"/>
      <c r="RIS59"/>
      <c r="RIT59"/>
      <c r="RIU59"/>
      <c r="RIV59"/>
      <c r="RIW59"/>
      <c r="RIX59"/>
      <c r="RIY59"/>
      <c r="RIZ59"/>
      <c r="RJA59"/>
      <c r="RJB59"/>
      <c r="RJC59"/>
      <c r="RJD59"/>
      <c r="RJE59"/>
      <c r="RJF59"/>
      <c r="RJG59"/>
      <c r="RJH59"/>
      <c r="RJI59"/>
      <c r="RJJ59"/>
      <c r="RJK59"/>
      <c r="RJL59"/>
      <c r="RJM59"/>
      <c r="RJN59"/>
      <c r="RJO59"/>
      <c r="RJP59"/>
      <c r="RJQ59"/>
      <c r="RJR59"/>
      <c r="RJS59"/>
      <c r="RJT59"/>
      <c r="RJU59"/>
      <c r="RJV59"/>
      <c r="RJW59"/>
      <c r="RJX59"/>
      <c r="RJY59"/>
      <c r="RJZ59"/>
      <c r="RKA59"/>
      <c r="RKB59"/>
      <c r="RKC59"/>
      <c r="RKD59"/>
      <c r="RKE59"/>
      <c r="RKF59"/>
      <c r="RKG59"/>
      <c r="RKH59"/>
      <c r="RKI59"/>
      <c r="RKJ59"/>
      <c r="RKK59"/>
      <c r="RKL59"/>
      <c r="RKM59"/>
      <c r="RKN59"/>
      <c r="RKO59"/>
      <c r="RKP59"/>
      <c r="RKQ59"/>
      <c r="RKR59"/>
      <c r="RKS59"/>
      <c r="RKT59"/>
      <c r="RKU59"/>
      <c r="RKV59"/>
      <c r="RKW59"/>
      <c r="RKX59"/>
      <c r="RKY59"/>
      <c r="RKZ59"/>
      <c r="RLA59"/>
      <c r="RLB59"/>
      <c r="RLC59"/>
      <c r="RLD59"/>
      <c r="RLE59"/>
      <c r="RLF59"/>
      <c r="RLG59"/>
      <c r="RLH59"/>
      <c r="RLI59"/>
      <c r="RLJ59"/>
      <c r="RLK59"/>
      <c r="RLL59"/>
      <c r="RLM59"/>
      <c r="RLN59"/>
      <c r="RLO59"/>
      <c r="RLP59"/>
      <c r="RLQ59"/>
      <c r="RLR59"/>
      <c r="RLS59"/>
      <c r="RLT59"/>
      <c r="RLU59"/>
      <c r="RLV59"/>
      <c r="RLW59"/>
      <c r="RLX59"/>
      <c r="RLY59"/>
      <c r="RLZ59"/>
      <c r="RMA59"/>
      <c r="RMB59"/>
      <c r="RMC59"/>
      <c r="RMD59"/>
      <c r="RME59"/>
      <c r="RMF59"/>
      <c r="RMG59"/>
      <c r="RMH59"/>
      <c r="RMI59"/>
      <c r="RMJ59"/>
      <c r="RMK59"/>
      <c r="RML59"/>
      <c r="RMM59"/>
      <c r="RMN59"/>
      <c r="RMO59"/>
      <c r="RMP59"/>
      <c r="RMQ59"/>
      <c r="RMR59"/>
      <c r="RMS59"/>
      <c r="RMT59"/>
      <c r="RMU59"/>
      <c r="RMV59"/>
      <c r="RMW59"/>
      <c r="RMX59"/>
      <c r="RMY59"/>
      <c r="RMZ59"/>
      <c r="RNA59"/>
      <c r="RNB59"/>
      <c r="RNC59"/>
      <c r="RND59"/>
      <c r="RNE59"/>
      <c r="RNF59"/>
      <c r="RNG59"/>
      <c r="RNH59"/>
      <c r="RNI59"/>
      <c r="RNJ59"/>
      <c r="RNK59"/>
      <c r="RNL59"/>
      <c r="RNM59"/>
      <c r="RNN59"/>
      <c r="RNO59"/>
      <c r="RNP59"/>
      <c r="RNQ59"/>
      <c r="RNR59"/>
      <c r="RNS59"/>
      <c r="RNT59"/>
      <c r="RNU59"/>
      <c r="RNV59"/>
      <c r="RNW59"/>
      <c r="RNX59"/>
      <c r="RNY59"/>
      <c r="RNZ59"/>
      <c r="ROA59"/>
      <c r="ROB59"/>
      <c r="ROC59"/>
      <c r="ROD59"/>
      <c r="ROE59"/>
      <c r="ROF59"/>
      <c r="ROG59"/>
      <c r="ROH59"/>
      <c r="ROI59"/>
      <c r="ROJ59"/>
      <c r="ROK59"/>
      <c r="ROL59"/>
      <c r="ROM59"/>
      <c r="RON59"/>
      <c r="ROO59"/>
      <c r="ROP59"/>
      <c r="ROQ59"/>
      <c r="ROR59"/>
      <c r="ROS59"/>
      <c r="ROT59"/>
      <c r="ROU59"/>
      <c r="ROV59"/>
      <c r="ROW59"/>
      <c r="ROX59"/>
      <c r="ROY59"/>
      <c r="ROZ59"/>
      <c r="RPA59"/>
      <c r="RPB59"/>
      <c r="RPC59"/>
      <c r="RPD59"/>
      <c r="RPE59"/>
      <c r="RPF59"/>
      <c r="RPG59"/>
      <c r="RPH59"/>
      <c r="RPI59"/>
      <c r="RPJ59"/>
      <c r="RPK59"/>
      <c r="RPL59"/>
      <c r="RPM59"/>
      <c r="RPN59"/>
      <c r="RPO59"/>
      <c r="RPP59"/>
      <c r="RPQ59"/>
      <c r="RPR59"/>
      <c r="RPS59"/>
      <c r="RPT59"/>
      <c r="RPU59"/>
      <c r="RPV59"/>
      <c r="RPW59"/>
      <c r="RPX59"/>
      <c r="RPY59"/>
      <c r="RPZ59"/>
      <c r="RQA59"/>
      <c r="RQB59"/>
      <c r="RQC59"/>
      <c r="RQD59"/>
      <c r="RQE59"/>
      <c r="RQF59"/>
      <c r="RQG59"/>
      <c r="RQH59"/>
      <c r="RQI59"/>
      <c r="RQJ59"/>
      <c r="RQK59"/>
      <c r="RQL59"/>
      <c r="RQM59"/>
      <c r="RQN59"/>
      <c r="RQO59"/>
      <c r="RQP59"/>
      <c r="RQQ59"/>
      <c r="RQR59"/>
      <c r="RQS59"/>
      <c r="RQT59"/>
      <c r="RQU59"/>
      <c r="RQV59"/>
      <c r="RQW59"/>
      <c r="RQX59"/>
      <c r="RQY59"/>
      <c r="RQZ59"/>
      <c r="RRA59"/>
      <c r="RRB59"/>
      <c r="RRC59"/>
      <c r="RRD59"/>
      <c r="RRE59"/>
      <c r="RRF59"/>
      <c r="RRG59"/>
      <c r="RRH59"/>
      <c r="RRI59"/>
      <c r="RRJ59"/>
      <c r="RRK59"/>
      <c r="RRL59"/>
      <c r="RRM59"/>
      <c r="RRN59"/>
      <c r="RRO59"/>
      <c r="RRP59"/>
      <c r="RRQ59"/>
      <c r="RRR59"/>
      <c r="RRS59"/>
      <c r="RRT59"/>
      <c r="RRU59"/>
      <c r="RRV59"/>
      <c r="RRW59"/>
      <c r="RRX59"/>
      <c r="RRY59"/>
      <c r="RRZ59"/>
      <c r="RSA59"/>
      <c r="RSB59"/>
      <c r="RSC59"/>
      <c r="RSD59"/>
      <c r="RSE59"/>
      <c r="RSF59"/>
      <c r="RSG59"/>
      <c r="RSH59"/>
      <c r="RSI59"/>
      <c r="RSJ59"/>
      <c r="RSK59"/>
      <c r="RSL59"/>
      <c r="RSM59"/>
      <c r="RSN59"/>
      <c r="RSO59"/>
      <c r="RSP59"/>
      <c r="RSQ59"/>
      <c r="RSR59"/>
      <c r="RSS59"/>
      <c r="RST59"/>
      <c r="RSU59"/>
      <c r="RSV59"/>
      <c r="RSW59"/>
      <c r="RSX59"/>
      <c r="RSY59"/>
      <c r="RSZ59"/>
      <c r="RTA59"/>
      <c r="RTB59"/>
      <c r="RTC59"/>
      <c r="RTD59"/>
      <c r="RTE59"/>
      <c r="RTF59"/>
      <c r="RTG59"/>
      <c r="RTH59"/>
      <c r="RTI59"/>
      <c r="RTJ59"/>
      <c r="RTK59"/>
      <c r="RTL59"/>
      <c r="RTM59"/>
      <c r="RTN59"/>
      <c r="RTO59"/>
      <c r="RTP59"/>
      <c r="RTQ59"/>
      <c r="RTR59"/>
      <c r="RTS59"/>
      <c r="RTT59"/>
      <c r="RTU59"/>
      <c r="RTV59"/>
      <c r="RTW59"/>
      <c r="RTX59"/>
      <c r="RTY59"/>
      <c r="RTZ59"/>
      <c r="RUA59"/>
      <c r="RUB59"/>
      <c r="RUC59"/>
      <c r="RUD59"/>
      <c r="RUE59"/>
      <c r="RUF59"/>
      <c r="RUG59"/>
      <c r="RUH59"/>
      <c r="RUI59"/>
      <c r="RUJ59"/>
      <c r="RUK59"/>
      <c r="RUL59"/>
      <c r="RUM59"/>
      <c r="RUN59"/>
      <c r="RUO59"/>
      <c r="RUP59"/>
      <c r="RUQ59"/>
      <c r="RUR59"/>
      <c r="RUS59"/>
      <c r="RUT59"/>
      <c r="RUU59"/>
      <c r="RUV59"/>
      <c r="RUW59"/>
      <c r="RUX59"/>
      <c r="RUY59"/>
      <c r="RUZ59"/>
      <c r="RVA59"/>
      <c r="RVB59"/>
      <c r="RVC59"/>
      <c r="RVD59"/>
      <c r="RVE59"/>
      <c r="RVF59"/>
      <c r="RVG59"/>
      <c r="RVH59"/>
      <c r="RVI59"/>
      <c r="RVJ59"/>
      <c r="RVK59"/>
      <c r="RVL59"/>
      <c r="RVM59"/>
      <c r="RVN59"/>
      <c r="RVO59"/>
      <c r="RVP59"/>
      <c r="RVQ59"/>
      <c r="RVR59"/>
      <c r="RVS59"/>
      <c r="RVT59"/>
      <c r="RVU59"/>
      <c r="RVV59"/>
      <c r="RVW59"/>
      <c r="RVX59"/>
      <c r="RVY59"/>
      <c r="RVZ59"/>
      <c r="RWA59"/>
      <c r="RWB59"/>
      <c r="RWC59"/>
      <c r="RWD59"/>
      <c r="RWE59"/>
      <c r="RWF59"/>
      <c r="RWG59"/>
      <c r="RWH59"/>
      <c r="RWI59"/>
      <c r="RWJ59"/>
      <c r="RWK59"/>
      <c r="RWL59"/>
      <c r="RWM59"/>
      <c r="RWN59"/>
      <c r="RWO59"/>
      <c r="RWP59"/>
      <c r="RWQ59"/>
      <c r="RWR59"/>
      <c r="RWS59"/>
      <c r="RWT59"/>
      <c r="RWU59"/>
      <c r="RWV59"/>
      <c r="RWW59"/>
      <c r="RWX59"/>
      <c r="RWY59"/>
      <c r="RWZ59"/>
      <c r="RXA59"/>
      <c r="RXB59"/>
      <c r="RXC59"/>
      <c r="RXD59"/>
      <c r="RXE59"/>
      <c r="RXF59"/>
      <c r="RXG59"/>
      <c r="RXH59"/>
      <c r="RXI59"/>
      <c r="RXJ59"/>
      <c r="RXK59"/>
      <c r="RXL59"/>
      <c r="RXM59"/>
      <c r="RXN59"/>
      <c r="RXO59"/>
      <c r="RXP59"/>
      <c r="RXQ59"/>
      <c r="RXR59"/>
      <c r="RXS59"/>
      <c r="RXT59"/>
      <c r="RXU59"/>
      <c r="RXV59"/>
      <c r="RXW59"/>
      <c r="RXX59"/>
      <c r="RXY59"/>
      <c r="RXZ59"/>
      <c r="RYA59"/>
      <c r="RYB59"/>
      <c r="RYC59"/>
      <c r="RYD59"/>
      <c r="RYE59"/>
      <c r="RYF59"/>
      <c r="RYG59"/>
      <c r="RYH59"/>
      <c r="RYI59"/>
      <c r="RYJ59"/>
      <c r="RYK59"/>
      <c r="RYL59"/>
      <c r="RYM59"/>
      <c r="RYN59"/>
      <c r="RYO59"/>
      <c r="RYP59"/>
      <c r="RYQ59"/>
      <c r="RYR59"/>
      <c r="RYS59"/>
      <c r="RYT59"/>
      <c r="RYU59"/>
      <c r="RYV59"/>
      <c r="RYW59"/>
      <c r="RYX59"/>
      <c r="RYY59"/>
      <c r="RYZ59"/>
      <c r="RZA59"/>
      <c r="RZB59"/>
      <c r="RZC59"/>
      <c r="RZD59"/>
      <c r="RZE59"/>
      <c r="RZF59"/>
      <c r="RZG59"/>
      <c r="RZH59"/>
      <c r="RZI59"/>
      <c r="RZJ59"/>
      <c r="RZK59"/>
      <c r="RZL59"/>
      <c r="RZM59"/>
      <c r="RZN59"/>
      <c r="RZO59"/>
      <c r="RZP59"/>
      <c r="RZQ59"/>
      <c r="RZR59"/>
      <c r="RZS59"/>
      <c r="RZT59"/>
      <c r="RZU59"/>
      <c r="RZV59"/>
      <c r="RZW59"/>
      <c r="RZX59"/>
      <c r="RZY59"/>
      <c r="RZZ59"/>
      <c r="SAA59"/>
      <c r="SAB59"/>
      <c r="SAC59"/>
      <c r="SAD59"/>
      <c r="SAE59"/>
      <c r="SAF59"/>
      <c r="SAG59"/>
      <c r="SAH59"/>
      <c r="SAI59"/>
      <c r="SAJ59"/>
      <c r="SAK59"/>
      <c r="SAL59"/>
      <c r="SAM59"/>
      <c r="SAN59"/>
      <c r="SAO59"/>
      <c r="SAP59"/>
      <c r="SAQ59"/>
      <c r="SAR59"/>
      <c r="SAS59"/>
      <c r="SAT59"/>
      <c r="SAU59"/>
      <c r="SAV59"/>
      <c r="SAW59"/>
      <c r="SAX59"/>
      <c r="SAY59"/>
      <c r="SAZ59"/>
      <c r="SBA59"/>
      <c r="SBB59"/>
      <c r="SBC59"/>
      <c r="SBD59"/>
      <c r="SBE59"/>
      <c r="SBF59"/>
      <c r="SBG59"/>
      <c r="SBH59"/>
      <c r="SBI59"/>
      <c r="SBJ59"/>
      <c r="SBK59"/>
      <c r="SBL59"/>
      <c r="SBM59"/>
      <c r="SBN59"/>
      <c r="SBO59"/>
      <c r="SBP59"/>
      <c r="SBQ59"/>
      <c r="SBR59"/>
      <c r="SBS59"/>
      <c r="SBT59"/>
      <c r="SBU59"/>
      <c r="SBV59"/>
      <c r="SBW59"/>
      <c r="SBX59"/>
      <c r="SBY59"/>
      <c r="SBZ59"/>
      <c r="SCA59"/>
      <c r="SCB59"/>
      <c r="SCC59"/>
      <c r="SCD59"/>
      <c r="SCE59"/>
      <c r="SCF59"/>
      <c r="SCG59"/>
      <c r="SCH59"/>
      <c r="SCI59"/>
      <c r="SCJ59"/>
      <c r="SCK59"/>
      <c r="SCL59"/>
      <c r="SCM59"/>
      <c r="SCN59"/>
      <c r="SCO59"/>
      <c r="SCP59"/>
      <c r="SCQ59"/>
      <c r="SCR59"/>
      <c r="SCS59"/>
      <c r="SCT59"/>
      <c r="SCU59"/>
      <c r="SCV59"/>
      <c r="SCW59"/>
      <c r="SCX59"/>
      <c r="SCY59"/>
      <c r="SCZ59"/>
      <c r="SDA59"/>
      <c r="SDB59"/>
      <c r="SDC59"/>
      <c r="SDD59"/>
      <c r="SDE59"/>
      <c r="SDF59"/>
      <c r="SDG59"/>
      <c r="SDH59"/>
      <c r="SDI59"/>
      <c r="SDJ59"/>
      <c r="SDK59"/>
      <c r="SDL59"/>
      <c r="SDM59"/>
      <c r="SDN59"/>
      <c r="SDO59"/>
      <c r="SDP59"/>
      <c r="SDQ59"/>
      <c r="SDR59"/>
      <c r="SDS59"/>
      <c r="SDT59"/>
      <c r="SDU59"/>
      <c r="SDV59"/>
      <c r="SDW59"/>
      <c r="SDX59"/>
      <c r="SDY59"/>
      <c r="SDZ59"/>
      <c r="SEA59"/>
      <c r="SEB59"/>
      <c r="SEC59"/>
      <c r="SED59"/>
      <c r="SEE59"/>
      <c r="SEF59"/>
      <c r="SEG59"/>
      <c r="SEH59"/>
      <c r="SEI59"/>
      <c r="SEJ59"/>
      <c r="SEK59"/>
      <c r="SEL59"/>
      <c r="SEM59"/>
      <c r="SEN59"/>
      <c r="SEO59"/>
      <c r="SEP59"/>
      <c r="SEQ59"/>
      <c r="SER59"/>
      <c r="SES59"/>
      <c r="SET59"/>
      <c r="SEU59"/>
      <c r="SEV59"/>
      <c r="SEW59"/>
      <c r="SEX59"/>
      <c r="SEY59"/>
      <c r="SEZ59"/>
      <c r="SFA59"/>
      <c r="SFB59"/>
      <c r="SFC59"/>
      <c r="SFD59"/>
      <c r="SFE59"/>
      <c r="SFF59"/>
      <c r="SFG59"/>
      <c r="SFH59"/>
      <c r="SFI59"/>
      <c r="SFJ59"/>
      <c r="SFK59"/>
      <c r="SFL59"/>
      <c r="SFM59"/>
      <c r="SFN59"/>
      <c r="SFO59"/>
      <c r="SFP59"/>
      <c r="SFQ59"/>
      <c r="SFR59"/>
      <c r="SFS59"/>
      <c r="SFT59"/>
      <c r="SFU59"/>
      <c r="SFV59"/>
      <c r="SFW59"/>
      <c r="SFX59"/>
      <c r="SFY59"/>
      <c r="SFZ59"/>
      <c r="SGA59"/>
      <c r="SGB59"/>
      <c r="SGC59"/>
      <c r="SGD59"/>
      <c r="SGE59"/>
      <c r="SGF59"/>
      <c r="SGG59"/>
      <c r="SGH59"/>
      <c r="SGI59"/>
      <c r="SGJ59"/>
      <c r="SGK59"/>
      <c r="SGL59"/>
      <c r="SGM59"/>
      <c r="SGN59"/>
      <c r="SGO59"/>
      <c r="SGP59"/>
      <c r="SGQ59"/>
      <c r="SGR59"/>
      <c r="SGS59"/>
      <c r="SGT59"/>
      <c r="SGU59"/>
      <c r="SGV59"/>
      <c r="SGW59"/>
      <c r="SGX59"/>
      <c r="SGY59"/>
      <c r="SGZ59"/>
      <c r="SHA59"/>
      <c r="SHB59"/>
      <c r="SHC59"/>
      <c r="SHD59"/>
      <c r="SHE59"/>
      <c r="SHF59"/>
      <c r="SHG59"/>
      <c r="SHH59"/>
      <c r="SHI59"/>
      <c r="SHJ59"/>
      <c r="SHK59"/>
      <c r="SHL59"/>
      <c r="SHM59"/>
      <c r="SHN59"/>
      <c r="SHO59"/>
      <c r="SHP59"/>
      <c r="SHQ59"/>
      <c r="SHR59"/>
      <c r="SHS59"/>
      <c r="SHT59"/>
      <c r="SHU59"/>
      <c r="SHV59"/>
      <c r="SHW59"/>
      <c r="SHX59"/>
      <c r="SHY59"/>
      <c r="SHZ59"/>
      <c r="SIA59"/>
      <c r="SIB59"/>
      <c r="SIC59"/>
      <c r="SID59"/>
      <c r="SIE59"/>
      <c r="SIF59"/>
      <c r="SIG59"/>
      <c r="SIH59"/>
      <c r="SII59"/>
      <c r="SIJ59"/>
      <c r="SIK59"/>
      <c r="SIL59"/>
      <c r="SIM59"/>
      <c r="SIN59"/>
      <c r="SIO59"/>
      <c r="SIP59"/>
      <c r="SIQ59"/>
      <c r="SIR59"/>
      <c r="SIS59"/>
      <c r="SIT59"/>
      <c r="SIU59"/>
      <c r="SIV59"/>
      <c r="SIW59"/>
      <c r="SIX59"/>
      <c r="SIY59"/>
      <c r="SIZ59"/>
      <c r="SJA59"/>
      <c r="SJB59"/>
      <c r="SJC59"/>
      <c r="SJD59"/>
      <c r="SJE59"/>
      <c r="SJF59"/>
      <c r="SJG59"/>
      <c r="SJH59"/>
      <c r="SJI59"/>
      <c r="SJJ59"/>
      <c r="SJK59"/>
      <c r="SJL59"/>
      <c r="SJM59"/>
      <c r="SJN59"/>
      <c r="SJO59"/>
      <c r="SJP59"/>
      <c r="SJQ59"/>
      <c r="SJR59"/>
      <c r="SJS59"/>
      <c r="SJT59"/>
      <c r="SJU59"/>
      <c r="SJV59"/>
      <c r="SJW59"/>
      <c r="SJX59"/>
      <c r="SJY59"/>
      <c r="SJZ59"/>
      <c r="SKA59"/>
      <c r="SKB59"/>
      <c r="SKC59"/>
      <c r="SKD59"/>
      <c r="SKE59"/>
      <c r="SKF59"/>
      <c r="SKG59"/>
      <c r="SKH59"/>
      <c r="SKI59"/>
      <c r="SKJ59"/>
      <c r="SKK59"/>
      <c r="SKL59"/>
      <c r="SKM59"/>
      <c r="SKN59"/>
      <c r="SKO59"/>
      <c r="SKP59"/>
      <c r="SKQ59"/>
      <c r="SKR59"/>
      <c r="SKS59"/>
      <c r="SKT59"/>
      <c r="SKU59"/>
      <c r="SKV59"/>
      <c r="SKW59"/>
      <c r="SKX59"/>
      <c r="SKY59"/>
      <c r="SKZ59"/>
      <c r="SLA59"/>
      <c r="SLB59"/>
      <c r="SLC59"/>
      <c r="SLD59"/>
      <c r="SLE59"/>
      <c r="SLF59"/>
      <c r="SLG59"/>
      <c r="SLH59"/>
      <c r="SLI59"/>
      <c r="SLJ59"/>
      <c r="SLK59"/>
      <c r="SLL59"/>
      <c r="SLM59"/>
      <c r="SLN59"/>
      <c r="SLO59"/>
      <c r="SLP59"/>
      <c r="SLQ59"/>
      <c r="SLR59"/>
      <c r="SLS59"/>
      <c r="SLT59"/>
      <c r="SLU59"/>
      <c r="SLV59"/>
      <c r="SLW59"/>
      <c r="SLX59"/>
      <c r="SLY59"/>
      <c r="SLZ59"/>
      <c r="SMA59"/>
      <c r="SMB59"/>
      <c r="SMC59"/>
      <c r="SMD59"/>
      <c r="SME59"/>
      <c r="SMF59"/>
      <c r="SMG59"/>
      <c r="SMH59"/>
      <c r="SMI59"/>
      <c r="SMJ59"/>
      <c r="SMK59"/>
      <c r="SML59"/>
      <c r="SMM59"/>
      <c r="SMN59"/>
      <c r="SMO59"/>
      <c r="SMP59"/>
      <c r="SMQ59"/>
      <c r="SMR59"/>
      <c r="SMS59"/>
      <c r="SMT59"/>
      <c r="SMU59"/>
      <c r="SMV59"/>
      <c r="SMW59"/>
      <c r="SMX59"/>
      <c r="SMY59"/>
      <c r="SMZ59"/>
      <c r="SNA59"/>
      <c r="SNB59"/>
      <c r="SNC59"/>
      <c r="SND59"/>
      <c r="SNE59"/>
      <c r="SNF59"/>
      <c r="SNG59"/>
      <c r="SNH59"/>
      <c r="SNI59"/>
      <c r="SNJ59"/>
      <c r="SNK59"/>
      <c r="SNL59"/>
      <c r="SNM59"/>
      <c r="SNN59"/>
      <c r="SNO59"/>
      <c r="SNP59"/>
      <c r="SNQ59"/>
      <c r="SNR59"/>
      <c r="SNS59"/>
      <c r="SNT59"/>
      <c r="SNU59"/>
      <c r="SNV59"/>
      <c r="SNW59"/>
      <c r="SNX59"/>
      <c r="SNY59"/>
      <c r="SNZ59"/>
      <c r="SOA59"/>
      <c r="SOB59"/>
      <c r="SOC59"/>
      <c r="SOD59"/>
      <c r="SOE59"/>
      <c r="SOF59"/>
      <c r="SOG59"/>
      <c r="SOH59"/>
      <c r="SOI59"/>
      <c r="SOJ59"/>
      <c r="SOK59"/>
      <c r="SOL59"/>
      <c r="SOM59"/>
      <c r="SON59"/>
      <c r="SOO59"/>
      <c r="SOP59"/>
      <c r="SOQ59"/>
      <c r="SOR59"/>
      <c r="SOS59"/>
      <c r="SOT59"/>
      <c r="SOU59"/>
      <c r="SOV59"/>
      <c r="SOW59"/>
      <c r="SOX59"/>
      <c r="SOY59"/>
      <c r="SOZ59"/>
      <c r="SPA59"/>
      <c r="SPB59"/>
      <c r="SPC59"/>
      <c r="SPD59"/>
      <c r="SPE59"/>
      <c r="SPF59"/>
      <c r="SPG59"/>
      <c r="SPH59"/>
      <c r="SPI59"/>
      <c r="SPJ59"/>
      <c r="SPK59"/>
      <c r="SPL59"/>
      <c r="SPM59"/>
      <c r="SPN59"/>
      <c r="SPO59"/>
      <c r="SPP59"/>
      <c r="SPQ59"/>
      <c r="SPR59"/>
      <c r="SPS59"/>
      <c r="SPT59"/>
      <c r="SPU59"/>
      <c r="SPV59"/>
      <c r="SPW59"/>
      <c r="SPX59"/>
      <c r="SPY59"/>
      <c r="SPZ59"/>
      <c r="SQA59"/>
      <c r="SQB59"/>
      <c r="SQC59"/>
      <c r="SQD59"/>
      <c r="SQE59"/>
      <c r="SQF59"/>
      <c r="SQG59"/>
      <c r="SQH59"/>
      <c r="SQI59"/>
      <c r="SQJ59"/>
      <c r="SQK59"/>
      <c r="SQL59"/>
      <c r="SQM59"/>
      <c r="SQN59"/>
      <c r="SQO59"/>
      <c r="SQP59"/>
      <c r="SQQ59"/>
      <c r="SQR59"/>
      <c r="SQS59"/>
      <c r="SQT59"/>
      <c r="SQU59"/>
      <c r="SQV59"/>
      <c r="SQW59"/>
      <c r="SQX59"/>
      <c r="SQY59"/>
      <c r="SQZ59"/>
      <c r="SRA59"/>
      <c r="SRB59"/>
      <c r="SRC59"/>
      <c r="SRD59"/>
      <c r="SRE59"/>
      <c r="SRF59"/>
      <c r="SRG59"/>
      <c r="SRH59"/>
      <c r="SRI59"/>
      <c r="SRJ59"/>
      <c r="SRK59"/>
      <c r="SRL59"/>
      <c r="SRM59"/>
      <c r="SRN59"/>
      <c r="SRO59"/>
      <c r="SRP59"/>
      <c r="SRQ59"/>
      <c r="SRR59"/>
      <c r="SRS59"/>
      <c r="SRT59"/>
      <c r="SRU59"/>
      <c r="SRV59"/>
      <c r="SRW59"/>
      <c r="SRX59"/>
      <c r="SRY59"/>
      <c r="SRZ59"/>
      <c r="SSA59"/>
      <c r="SSB59"/>
      <c r="SSC59"/>
      <c r="SSD59"/>
      <c r="SSE59"/>
      <c r="SSF59"/>
      <c r="SSG59"/>
      <c r="SSH59"/>
      <c r="SSI59"/>
      <c r="SSJ59"/>
      <c r="SSK59"/>
      <c r="SSL59"/>
      <c r="SSM59"/>
      <c r="SSN59"/>
      <c r="SSO59"/>
      <c r="SSP59"/>
      <c r="SSQ59"/>
      <c r="SSR59"/>
      <c r="SSS59"/>
      <c r="SST59"/>
      <c r="SSU59"/>
      <c r="SSV59"/>
      <c r="SSW59"/>
      <c r="SSX59"/>
      <c r="SSY59"/>
      <c r="SSZ59"/>
      <c r="STA59"/>
      <c r="STB59"/>
      <c r="STC59"/>
      <c r="STD59"/>
      <c r="STE59"/>
      <c r="STF59"/>
      <c r="STG59"/>
      <c r="STH59"/>
      <c r="STI59"/>
      <c r="STJ59"/>
      <c r="STK59"/>
      <c r="STL59"/>
      <c r="STM59"/>
      <c r="STN59"/>
      <c r="STO59"/>
      <c r="STP59"/>
      <c r="STQ59"/>
      <c r="STR59"/>
      <c r="STS59"/>
      <c r="STT59"/>
      <c r="STU59"/>
      <c r="STV59"/>
      <c r="STW59"/>
      <c r="STX59"/>
      <c r="STY59"/>
      <c r="STZ59"/>
      <c r="SUA59"/>
      <c r="SUB59"/>
      <c r="SUC59"/>
      <c r="SUD59"/>
      <c r="SUE59"/>
      <c r="SUF59"/>
      <c r="SUG59"/>
      <c r="SUH59"/>
      <c r="SUI59"/>
      <c r="SUJ59"/>
      <c r="SUK59"/>
      <c r="SUL59"/>
      <c r="SUM59"/>
      <c r="SUN59"/>
      <c r="SUO59"/>
      <c r="SUP59"/>
      <c r="SUQ59"/>
      <c r="SUR59"/>
      <c r="SUS59"/>
      <c r="SUT59"/>
      <c r="SUU59"/>
      <c r="SUV59"/>
      <c r="SUW59"/>
      <c r="SUX59"/>
      <c r="SUY59"/>
      <c r="SUZ59"/>
      <c r="SVA59"/>
      <c r="SVB59"/>
      <c r="SVC59"/>
      <c r="SVD59"/>
      <c r="SVE59"/>
      <c r="SVF59"/>
      <c r="SVG59"/>
      <c r="SVH59"/>
      <c r="SVI59"/>
      <c r="SVJ59"/>
      <c r="SVK59"/>
      <c r="SVL59"/>
      <c r="SVM59"/>
      <c r="SVN59"/>
      <c r="SVO59"/>
      <c r="SVP59"/>
      <c r="SVQ59"/>
      <c r="SVR59"/>
      <c r="SVS59"/>
      <c r="SVT59"/>
      <c r="SVU59"/>
      <c r="SVV59"/>
      <c r="SVW59"/>
      <c r="SVX59"/>
      <c r="SVY59"/>
      <c r="SVZ59"/>
      <c r="SWA59"/>
      <c r="SWB59"/>
      <c r="SWC59"/>
      <c r="SWD59"/>
      <c r="SWE59"/>
      <c r="SWF59"/>
      <c r="SWG59"/>
      <c r="SWH59"/>
      <c r="SWI59"/>
      <c r="SWJ59"/>
      <c r="SWK59"/>
      <c r="SWL59"/>
      <c r="SWM59"/>
      <c r="SWN59"/>
      <c r="SWO59"/>
      <c r="SWP59"/>
      <c r="SWQ59"/>
      <c r="SWR59"/>
      <c r="SWS59"/>
      <c r="SWT59"/>
      <c r="SWU59"/>
      <c r="SWV59"/>
      <c r="SWW59"/>
      <c r="SWX59"/>
      <c r="SWY59"/>
      <c r="SWZ59"/>
      <c r="SXA59"/>
      <c r="SXB59"/>
      <c r="SXC59"/>
      <c r="SXD59"/>
      <c r="SXE59"/>
      <c r="SXF59"/>
      <c r="SXG59"/>
      <c r="SXH59"/>
      <c r="SXI59"/>
      <c r="SXJ59"/>
      <c r="SXK59"/>
      <c r="SXL59"/>
      <c r="SXM59"/>
      <c r="SXN59"/>
      <c r="SXO59"/>
      <c r="SXP59"/>
      <c r="SXQ59"/>
      <c r="SXR59"/>
      <c r="SXS59"/>
      <c r="SXT59"/>
      <c r="SXU59"/>
      <c r="SXV59"/>
      <c r="SXW59"/>
      <c r="SXX59"/>
      <c r="SXY59"/>
      <c r="SXZ59"/>
      <c r="SYA59"/>
      <c r="SYB59"/>
      <c r="SYC59"/>
      <c r="SYD59"/>
      <c r="SYE59"/>
      <c r="SYF59"/>
      <c r="SYG59"/>
      <c r="SYH59"/>
      <c r="SYI59"/>
      <c r="SYJ59"/>
      <c r="SYK59"/>
      <c r="SYL59"/>
      <c r="SYM59"/>
      <c r="SYN59"/>
      <c r="SYO59"/>
      <c r="SYP59"/>
      <c r="SYQ59"/>
      <c r="SYR59"/>
      <c r="SYS59"/>
      <c r="SYT59"/>
      <c r="SYU59"/>
      <c r="SYV59"/>
      <c r="SYW59"/>
      <c r="SYX59"/>
      <c r="SYY59"/>
      <c r="SYZ59"/>
      <c r="SZA59"/>
      <c r="SZB59"/>
      <c r="SZC59"/>
      <c r="SZD59"/>
      <c r="SZE59"/>
      <c r="SZF59"/>
      <c r="SZG59"/>
      <c r="SZH59"/>
      <c r="SZI59"/>
      <c r="SZJ59"/>
      <c r="SZK59"/>
      <c r="SZL59"/>
      <c r="SZM59"/>
      <c r="SZN59"/>
      <c r="SZO59"/>
      <c r="SZP59"/>
      <c r="SZQ59"/>
      <c r="SZR59"/>
      <c r="SZS59"/>
      <c r="SZT59"/>
      <c r="SZU59"/>
      <c r="SZV59"/>
      <c r="SZW59"/>
      <c r="SZX59"/>
      <c r="SZY59"/>
      <c r="SZZ59"/>
      <c r="TAA59"/>
      <c r="TAB59"/>
      <c r="TAC59"/>
      <c r="TAD59"/>
      <c r="TAE59"/>
      <c r="TAF59"/>
      <c r="TAG59"/>
      <c r="TAH59"/>
      <c r="TAI59"/>
      <c r="TAJ59"/>
      <c r="TAK59"/>
      <c r="TAL59"/>
      <c r="TAM59"/>
      <c r="TAN59"/>
      <c r="TAO59"/>
      <c r="TAP59"/>
      <c r="TAQ59"/>
      <c r="TAR59"/>
      <c r="TAS59"/>
      <c r="TAT59"/>
      <c r="TAU59"/>
      <c r="TAV59"/>
      <c r="TAW59"/>
      <c r="TAX59"/>
      <c r="TAY59"/>
      <c r="TAZ59"/>
      <c r="TBA59"/>
      <c r="TBB59"/>
      <c r="TBC59"/>
      <c r="TBD59"/>
      <c r="TBE59"/>
      <c r="TBF59"/>
      <c r="TBG59"/>
      <c r="TBH59"/>
      <c r="TBI59"/>
      <c r="TBJ59"/>
      <c r="TBK59"/>
      <c r="TBL59"/>
      <c r="TBM59"/>
      <c r="TBN59"/>
      <c r="TBO59"/>
      <c r="TBP59"/>
      <c r="TBQ59"/>
      <c r="TBR59"/>
      <c r="TBS59"/>
      <c r="TBT59"/>
      <c r="TBU59"/>
      <c r="TBV59"/>
      <c r="TBW59"/>
      <c r="TBX59"/>
      <c r="TBY59"/>
      <c r="TBZ59"/>
      <c r="TCA59"/>
      <c r="TCB59"/>
      <c r="TCC59"/>
      <c r="TCD59"/>
      <c r="TCE59"/>
      <c r="TCF59"/>
      <c r="TCG59"/>
      <c r="TCH59"/>
      <c r="TCI59"/>
      <c r="TCJ59"/>
      <c r="TCK59"/>
      <c r="TCL59"/>
      <c r="TCM59"/>
      <c r="TCN59"/>
      <c r="TCO59"/>
      <c r="TCP59"/>
      <c r="TCQ59"/>
      <c r="TCR59"/>
      <c r="TCS59"/>
      <c r="TCT59"/>
      <c r="TCU59"/>
      <c r="TCV59"/>
      <c r="TCW59"/>
      <c r="TCX59"/>
      <c r="TCY59"/>
      <c r="TCZ59"/>
      <c r="TDA59"/>
      <c r="TDB59"/>
      <c r="TDC59"/>
      <c r="TDD59"/>
      <c r="TDE59"/>
      <c r="TDF59"/>
      <c r="TDG59"/>
      <c r="TDH59"/>
      <c r="TDI59"/>
      <c r="TDJ59"/>
      <c r="TDK59"/>
      <c r="TDL59"/>
      <c r="TDM59"/>
      <c r="TDN59"/>
      <c r="TDO59"/>
      <c r="TDP59"/>
      <c r="TDQ59"/>
      <c r="TDR59"/>
      <c r="TDS59"/>
      <c r="TDT59"/>
      <c r="TDU59"/>
      <c r="TDV59"/>
      <c r="TDW59"/>
      <c r="TDX59"/>
      <c r="TDY59"/>
      <c r="TDZ59"/>
      <c r="TEA59"/>
      <c r="TEB59"/>
      <c r="TEC59"/>
      <c r="TED59"/>
      <c r="TEE59"/>
      <c r="TEF59"/>
      <c r="TEG59"/>
      <c r="TEH59"/>
      <c r="TEI59"/>
      <c r="TEJ59"/>
      <c r="TEK59"/>
      <c r="TEL59"/>
      <c r="TEM59"/>
      <c r="TEN59"/>
      <c r="TEO59"/>
      <c r="TEP59"/>
      <c r="TEQ59"/>
      <c r="TER59"/>
      <c r="TES59"/>
      <c r="TET59"/>
      <c r="TEU59"/>
      <c r="TEV59"/>
      <c r="TEW59"/>
      <c r="TEX59"/>
      <c r="TEY59"/>
      <c r="TEZ59"/>
      <c r="TFA59"/>
      <c r="TFB59"/>
      <c r="TFC59"/>
      <c r="TFD59"/>
      <c r="TFE59"/>
      <c r="TFF59"/>
      <c r="TFG59"/>
      <c r="TFH59"/>
      <c r="TFI59"/>
      <c r="TFJ59"/>
      <c r="TFK59"/>
      <c r="TFL59"/>
      <c r="TFM59"/>
      <c r="TFN59"/>
      <c r="TFO59"/>
      <c r="TFP59"/>
      <c r="TFQ59"/>
      <c r="TFR59"/>
      <c r="TFS59"/>
      <c r="TFT59"/>
      <c r="TFU59"/>
      <c r="TFV59"/>
      <c r="TFW59"/>
      <c r="TFX59"/>
      <c r="TFY59"/>
      <c r="TFZ59"/>
      <c r="TGA59"/>
      <c r="TGB59"/>
      <c r="TGC59"/>
      <c r="TGD59"/>
      <c r="TGE59"/>
      <c r="TGF59"/>
      <c r="TGG59"/>
      <c r="TGH59"/>
      <c r="TGI59"/>
      <c r="TGJ59"/>
      <c r="TGK59"/>
      <c r="TGL59"/>
      <c r="TGM59"/>
      <c r="TGN59"/>
      <c r="TGO59"/>
      <c r="TGP59"/>
      <c r="TGQ59"/>
      <c r="TGR59"/>
      <c r="TGS59"/>
      <c r="TGT59"/>
      <c r="TGU59"/>
      <c r="TGV59"/>
      <c r="TGW59"/>
      <c r="TGX59"/>
      <c r="TGY59"/>
      <c r="TGZ59"/>
      <c r="THA59"/>
      <c r="THB59"/>
      <c r="THC59"/>
      <c r="THD59"/>
      <c r="THE59"/>
      <c r="THF59"/>
      <c r="THG59"/>
      <c r="THH59"/>
      <c r="THI59"/>
      <c r="THJ59"/>
      <c r="THK59"/>
      <c r="THL59"/>
      <c r="THM59"/>
      <c r="THN59"/>
      <c r="THO59"/>
      <c r="THP59"/>
      <c r="THQ59"/>
      <c r="THR59"/>
      <c r="THS59"/>
      <c r="THT59"/>
      <c r="THU59"/>
      <c r="THV59"/>
      <c r="THW59"/>
      <c r="THX59"/>
      <c r="THY59"/>
      <c r="THZ59"/>
      <c r="TIA59"/>
      <c r="TIB59"/>
      <c r="TIC59"/>
      <c r="TID59"/>
      <c r="TIE59"/>
      <c r="TIF59"/>
      <c r="TIG59"/>
      <c r="TIH59"/>
      <c r="TII59"/>
      <c r="TIJ59"/>
      <c r="TIK59"/>
      <c r="TIL59"/>
      <c r="TIM59"/>
      <c r="TIN59"/>
      <c r="TIO59"/>
      <c r="TIP59"/>
      <c r="TIQ59"/>
      <c r="TIR59"/>
      <c r="TIS59"/>
      <c r="TIT59"/>
      <c r="TIU59"/>
      <c r="TIV59"/>
      <c r="TIW59"/>
      <c r="TIX59"/>
      <c r="TIY59"/>
      <c r="TIZ59"/>
      <c r="TJA59"/>
      <c r="TJB59"/>
      <c r="TJC59"/>
      <c r="TJD59"/>
      <c r="TJE59"/>
      <c r="TJF59"/>
      <c r="TJG59"/>
      <c r="TJH59"/>
      <c r="TJI59"/>
      <c r="TJJ59"/>
      <c r="TJK59"/>
      <c r="TJL59"/>
      <c r="TJM59"/>
      <c r="TJN59"/>
      <c r="TJO59"/>
      <c r="TJP59"/>
      <c r="TJQ59"/>
      <c r="TJR59"/>
      <c r="TJS59"/>
      <c r="TJT59"/>
      <c r="TJU59"/>
      <c r="TJV59"/>
      <c r="TJW59"/>
      <c r="TJX59"/>
      <c r="TJY59"/>
      <c r="TJZ59"/>
      <c r="TKA59"/>
      <c r="TKB59"/>
      <c r="TKC59"/>
      <c r="TKD59"/>
      <c r="TKE59"/>
      <c r="TKF59"/>
      <c r="TKG59"/>
      <c r="TKH59"/>
      <c r="TKI59"/>
      <c r="TKJ59"/>
      <c r="TKK59"/>
      <c r="TKL59"/>
      <c r="TKM59"/>
      <c r="TKN59"/>
      <c r="TKO59"/>
      <c r="TKP59"/>
      <c r="TKQ59"/>
      <c r="TKR59"/>
      <c r="TKS59"/>
      <c r="TKT59"/>
      <c r="TKU59"/>
      <c r="TKV59"/>
      <c r="TKW59"/>
      <c r="TKX59"/>
      <c r="TKY59"/>
      <c r="TKZ59"/>
      <c r="TLA59"/>
      <c r="TLB59"/>
      <c r="TLC59"/>
      <c r="TLD59"/>
      <c r="TLE59"/>
      <c r="TLF59"/>
      <c r="TLG59"/>
      <c r="TLH59"/>
      <c r="TLI59"/>
      <c r="TLJ59"/>
      <c r="TLK59"/>
      <c r="TLL59"/>
      <c r="TLM59"/>
      <c r="TLN59"/>
      <c r="TLO59"/>
      <c r="TLP59"/>
      <c r="TLQ59"/>
      <c r="TLR59"/>
      <c r="TLS59"/>
      <c r="TLT59"/>
      <c r="TLU59"/>
      <c r="TLV59"/>
      <c r="TLW59"/>
      <c r="TLX59"/>
      <c r="TLY59"/>
      <c r="TLZ59"/>
      <c r="TMA59"/>
      <c r="TMB59"/>
      <c r="TMC59"/>
      <c r="TMD59"/>
      <c r="TME59"/>
      <c r="TMF59"/>
      <c r="TMG59"/>
      <c r="TMH59"/>
      <c r="TMI59"/>
      <c r="TMJ59"/>
      <c r="TMK59"/>
      <c r="TML59"/>
      <c r="TMM59"/>
      <c r="TMN59"/>
      <c r="TMO59"/>
      <c r="TMP59"/>
      <c r="TMQ59"/>
      <c r="TMR59"/>
      <c r="TMS59"/>
      <c r="TMT59"/>
      <c r="TMU59"/>
      <c r="TMV59"/>
      <c r="TMW59"/>
      <c r="TMX59"/>
      <c r="TMY59"/>
      <c r="TMZ59"/>
      <c r="TNA59"/>
      <c r="TNB59"/>
      <c r="TNC59"/>
      <c r="TND59"/>
      <c r="TNE59"/>
      <c r="TNF59"/>
      <c r="TNG59"/>
      <c r="TNH59"/>
      <c r="TNI59"/>
      <c r="TNJ59"/>
      <c r="TNK59"/>
      <c r="TNL59"/>
      <c r="TNM59"/>
      <c r="TNN59"/>
      <c r="TNO59"/>
      <c r="TNP59"/>
      <c r="TNQ59"/>
      <c r="TNR59"/>
      <c r="TNS59"/>
      <c r="TNT59"/>
      <c r="TNU59"/>
      <c r="TNV59"/>
      <c r="TNW59"/>
      <c r="TNX59"/>
      <c r="TNY59"/>
      <c r="TNZ59"/>
      <c r="TOA59"/>
      <c r="TOB59"/>
      <c r="TOC59"/>
      <c r="TOD59"/>
      <c r="TOE59"/>
      <c r="TOF59"/>
      <c r="TOG59"/>
      <c r="TOH59"/>
      <c r="TOI59"/>
      <c r="TOJ59"/>
      <c r="TOK59"/>
      <c r="TOL59"/>
      <c r="TOM59"/>
      <c r="TON59"/>
      <c r="TOO59"/>
      <c r="TOP59"/>
      <c r="TOQ59"/>
      <c r="TOR59"/>
      <c r="TOS59"/>
      <c r="TOT59"/>
      <c r="TOU59"/>
      <c r="TOV59"/>
      <c r="TOW59"/>
      <c r="TOX59"/>
      <c r="TOY59"/>
      <c r="TOZ59"/>
      <c r="TPA59"/>
      <c r="TPB59"/>
      <c r="TPC59"/>
      <c r="TPD59"/>
      <c r="TPE59"/>
      <c r="TPF59"/>
      <c r="TPG59"/>
      <c r="TPH59"/>
      <c r="TPI59"/>
      <c r="TPJ59"/>
      <c r="TPK59"/>
      <c r="TPL59"/>
      <c r="TPM59"/>
      <c r="TPN59"/>
      <c r="TPO59"/>
      <c r="TPP59"/>
      <c r="TPQ59"/>
      <c r="TPR59"/>
      <c r="TPS59"/>
      <c r="TPT59"/>
      <c r="TPU59"/>
      <c r="TPV59"/>
      <c r="TPW59"/>
      <c r="TPX59"/>
      <c r="TPY59"/>
      <c r="TPZ59"/>
      <c r="TQA59"/>
      <c r="TQB59"/>
      <c r="TQC59"/>
      <c r="TQD59"/>
      <c r="TQE59"/>
      <c r="TQF59"/>
      <c r="TQG59"/>
      <c r="TQH59"/>
      <c r="TQI59"/>
      <c r="TQJ59"/>
      <c r="TQK59"/>
      <c r="TQL59"/>
      <c r="TQM59"/>
      <c r="TQN59"/>
      <c r="TQO59"/>
      <c r="TQP59"/>
      <c r="TQQ59"/>
      <c r="TQR59"/>
      <c r="TQS59"/>
      <c r="TQT59"/>
      <c r="TQU59"/>
      <c r="TQV59"/>
      <c r="TQW59"/>
      <c r="TQX59"/>
      <c r="TQY59"/>
      <c r="TQZ59"/>
      <c r="TRA59"/>
      <c r="TRB59"/>
      <c r="TRC59"/>
      <c r="TRD59"/>
      <c r="TRE59"/>
      <c r="TRF59"/>
      <c r="TRG59"/>
      <c r="TRH59"/>
      <c r="TRI59"/>
      <c r="TRJ59"/>
      <c r="TRK59"/>
      <c r="TRL59"/>
      <c r="TRM59"/>
      <c r="TRN59"/>
      <c r="TRO59"/>
      <c r="TRP59"/>
      <c r="TRQ59"/>
      <c r="TRR59"/>
      <c r="TRS59"/>
      <c r="TRT59"/>
      <c r="TRU59"/>
      <c r="TRV59"/>
      <c r="TRW59"/>
      <c r="TRX59"/>
      <c r="TRY59"/>
      <c r="TRZ59"/>
      <c r="TSA59"/>
      <c r="TSB59"/>
      <c r="TSC59"/>
      <c r="TSD59"/>
      <c r="TSE59"/>
      <c r="TSF59"/>
      <c r="TSG59"/>
      <c r="TSH59"/>
      <c r="TSI59"/>
      <c r="TSJ59"/>
      <c r="TSK59"/>
      <c r="TSL59"/>
      <c r="TSM59"/>
      <c r="TSN59"/>
      <c r="TSO59"/>
      <c r="TSP59"/>
      <c r="TSQ59"/>
      <c r="TSR59"/>
      <c r="TSS59"/>
      <c r="TST59"/>
      <c r="TSU59"/>
      <c r="TSV59"/>
      <c r="TSW59"/>
      <c r="TSX59"/>
      <c r="TSY59"/>
      <c r="TSZ59"/>
      <c r="TTA59"/>
      <c r="TTB59"/>
      <c r="TTC59"/>
      <c r="TTD59"/>
      <c r="TTE59"/>
      <c r="TTF59"/>
      <c r="TTG59"/>
      <c r="TTH59"/>
      <c r="TTI59"/>
      <c r="TTJ59"/>
      <c r="TTK59"/>
      <c r="TTL59"/>
      <c r="TTM59"/>
      <c r="TTN59"/>
      <c r="TTO59"/>
      <c r="TTP59"/>
      <c r="TTQ59"/>
      <c r="TTR59"/>
      <c r="TTS59"/>
      <c r="TTT59"/>
      <c r="TTU59"/>
      <c r="TTV59"/>
      <c r="TTW59"/>
      <c r="TTX59"/>
      <c r="TTY59"/>
      <c r="TTZ59"/>
      <c r="TUA59"/>
      <c r="TUB59"/>
      <c r="TUC59"/>
      <c r="TUD59"/>
      <c r="TUE59"/>
      <c r="TUF59"/>
      <c r="TUG59"/>
      <c r="TUH59"/>
      <c r="TUI59"/>
      <c r="TUJ59"/>
      <c r="TUK59"/>
      <c r="TUL59"/>
      <c r="TUM59"/>
      <c r="TUN59"/>
      <c r="TUO59"/>
      <c r="TUP59"/>
      <c r="TUQ59"/>
      <c r="TUR59"/>
      <c r="TUS59"/>
      <c r="TUT59"/>
      <c r="TUU59"/>
      <c r="TUV59"/>
      <c r="TUW59"/>
      <c r="TUX59"/>
      <c r="TUY59"/>
      <c r="TUZ59"/>
      <c r="TVA59"/>
      <c r="TVB59"/>
      <c r="TVC59"/>
      <c r="TVD59"/>
      <c r="TVE59"/>
      <c r="TVF59"/>
      <c r="TVG59"/>
      <c r="TVH59"/>
      <c r="TVI59"/>
      <c r="TVJ59"/>
      <c r="TVK59"/>
      <c r="TVL59"/>
      <c r="TVM59"/>
      <c r="TVN59"/>
      <c r="TVO59"/>
      <c r="TVP59"/>
      <c r="TVQ59"/>
      <c r="TVR59"/>
      <c r="TVS59"/>
      <c r="TVT59"/>
      <c r="TVU59"/>
      <c r="TVV59"/>
      <c r="TVW59"/>
      <c r="TVX59"/>
      <c r="TVY59"/>
      <c r="TVZ59"/>
      <c r="TWA59"/>
      <c r="TWB59"/>
      <c r="TWC59"/>
      <c r="TWD59"/>
      <c r="TWE59"/>
      <c r="TWF59"/>
      <c r="TWG59"/>
      <c r="TWH59"/>
      <c r="TWI59"/>
      <c r="TWJ59"/>
      <c r="TWK59"/>
      <c r="TWL59"/>
      <c r="TWM59"/>
      <c r="TWN59"/>
      <c r="TWO59"/>
      <c r="TWP59"/>
      <c r="TWQ59"/>
      <c r="TWR59"/>
      <c r="TWS59"/>
      <c r="TWT59"/>
      <c r="TWU59"/>
      <c r="TWV59"/>
      <c r="TWW59"/>
      <c r="TWX59"/>
      <c r="TWY59"/>
      <c r="TWZ59"/>
      <c r="TXA59"/>
      <c r="TXB59"/>
      <c r="TXC59"/>
      <c r="TXD59"/>
      <c r="TXE59"/>
      <c r="TXF59"/>
      <c r="TXG59"/>
      <c r="TXH59"/>
      <c r="TXI59"/>
      <c r="TXJ59"/>
      <c r="TXK59"/>
      <c r="TXL59"/>
      <c r="TXM59"/>
      <c r="TXN59"/>
      <c r="TXO59"/>
      <c r="TXP59"/>
      <c r="TXQ59"/>
      <c r="TXR59"/>
      <c r="TXS59"/>
      <c r="TXT59"/>
      <c r="TXU59"/>
      <c r="TXV59"/>
      <c r="TXW59"/>
      <c r="TXX59"/>
      <c r="TXY59"/>
      <c r="TXZ59"/>
      <c r="TYA59"/>
      <c r="TYB59"/>
      <c r="TYC59"/>
      <c r="TYD59"/>
      <c r="TYE59"/>
      <c r="TYF59"/>
      <c r="TYG59"/>
      <c r="TYH59"/>
      <c r="TYI59"/>
      <c r="TYJ59"/>
      <c r="TYK59"/>
      <c r="TYL59"/>
      <c r="TYM59"/>
      <c r="TYN59"/>
      <c r="TYO59"/>
      <c r="TYP59"/>
      <c r="TYQ59"/>
      <c r="TYR59"/>
      <c r="TYS59"/>
      <c r="TYT59"/>
      <c r="TYU59"/>
      <c r="TYV59"/>
      <c r="TYW59"/>
      <c r="TYX59"/>
      <c r="TYY59"/>
      <c r="TYZ59"/>
      <c r="TZA59"/>
      <c r="TZB59"/>
      <c r="TZC59"/>
      <c r="TZD59"/>
      <c r="TZE59"/>
      <c r="TZF59"/>
      <c r="TZG59"/>
      <c r="TZH59"/>
      <c r="TZI59"/>
      <c r="TZJ59"/>
      <c r="TZK59"/>
      <c r="TZL59"/>
      <c r="TZM59"/>
      <c r="TZN59"/>
      <c r="TZO59"/>
      <c r="TZP59"/>
      <c r="TZQ59"/>
      <c r="TZR59"/>
      <c r="TZS59"/>
      <c r="TZT59"/>
      <c r="TZU59"/>
      <c r="TZV59"/>
      <c r="TZW59"/>
      <c r="TZX59"/>
      <c r="TZY59"/>
      <c r="TZZ59"/>
      <c r="UAA59"/>
      <c r="UAB59"/>
      <c r="UAC59"/>
      <c r="UAD59"/>
      <c r="UAE59"/>
      <c r="UAF59"/>
      <c r="UAG59"/>
      <c r="UAH59"/>
      <c r="UAI59"/>
      <c r="UAJ59"/>
      <c r="UAK59"/>
      <c r="UAL59"/>
      <c r="UAM59"/>
      <c r="UAN59"/>
      <c r="UAO59"/>
      <c r="UAP59"/>
      <c r="UAQ59"/>
      <c r="UAR59"/>
      <c r="UAS59"/>
      <c r="UAT59"/>
      <c r="UAU59"/>
      <c r="UAV59"/>
      <c r="UAW59"/>
      <c r="UAX59"/>
      <c r="UAY59"/>
      <c r="UAZ59"/>
      <c r="UBA59"/>
      <c r="UBB59"/>
      <c r="UBC59"/>
      <c r="UBD59"/>
      <c r="UBE59"/>
      <c r="UBF59"/>
      <c r="UBG59"/>
      <c r="UBH59"/>
      <c r="UBI59"/>
      <c r="UBJ59"/>
      <c r="UBK59"/>
      <c r="UBL59"/>
      <c r="UBM59"/>
      <c r="UBN59"/>
      <c r="UBO59"/>
      <c r="UBP59"/>
      <c r="UBQ59"/>
      <c r="UBR59"/>
      <c r="UBS59"/>
      <c r="UBT59"/>
      <c r="UBU59"/>
      <c r="UBV59"/>
      <c r="UBW59"/>
      <c r="UBX59"/>
      <c r="UBY59"/>
      <c r="UBZ59"/>
      <c r="UCA59"/>
      <c r="UCB59"/>
      <c r="UCC59"/>
      <c r="UCD59"/>
      <c r="UCE59"/>
      <c r="UCF59"/>
      <c r="UCG59"/>
      <c r="UCH59"/>
      <c r="UCI59"/>
      <c r="UCJ59"/>
      <c r="UCK59"/>
      <c r="UCL59"/>
      <c r="UCM59"/>
      <c r="UCN59"/>
      <c r="UCO59"/>
      <c r="UCP59"/>
      <c r="UCQ59"/>
      <c r="UCR59"/>
      <c r="UCS59"/>
      <c r="UCT59"/>
      <c r="UCU59"/>
      <c r="UCV59"/>
      <c r="UCW59"/>
      <c r="UCX59"/>
      <c r="UCY59"/>
      <c r="UCZ59"/>
      <c r="UDA59"/>
      <c r="UDB59"/>
      <c r="UDC59"/>
      <c r="UDD59"/>
      <c r="UDE59"/>
      <c r="UDF59"/>
      <c r="UDG59"/>
      <c r="UDH59"/>
      <c r="UDI59"/>
      <c r="UDJ59"/>
      <c r="UDK59"/>
      <c r="UDL59"/>
      <c r="UDM59"/>
      <c r="UDN59"/>
      <c r="UDO59"/>
      <c r="UDP59"/>
      <c r="UDQ59"/>
      <c r="UDR59"/>
      <c r="UDS59"/>
      <c r="UDT59"/>
      <c r="UDU59"/>
      <c r="UDV59"/>
      <c r="UDW59"/>
      <c r="UDX59"/>
      <c r="UDY59"/>
      <c r="UDZ59"/>
      <c r="UEA59"/>
      <c r="UEB59"/>
      <c r="UEC59"/>
      <c r="UED59"/>
      <c r="UEE59"/>
      <c r="UEF59"/>
      <c r="UEG59"/>
      <c r="UEH59"/>
      <c r="UEI59"/>
      <c r="UEJ59"/>
      <c r="UEK59"/>
      <c r="UEL59"/>
      <c r="UEM59"/>
      <c r="UEN59"/>
      <c r="UEO59"/>
      <c r="UEP59"/>
      <c r="UEQ59"/>
      <c r="UER59"/>
      <c r="UES59"/>
      <c r="UET59"/>
      <c r="UEU59"/>
      <c r="UEV59"/>
      <c r="UEW59"/>
      <c r="UEX59"/>
      <c r="UEY59"/>
      <c r="UEZ59"/>
      <c r="UFA59"/>
      <c r="UFB59"/>
      <c r="UFC59"/>
      <c r="UFD59"/>
      <c r="UFE59"/>
      <c r="UFF59"/>
      <c r="UFG59"/>
      <c r="UFH59"/>
      <c r="UFI59"/>
      <c r="UFJ59"/>
      <c r="UFK59"/>
      <c r="UFL59"/>
      <c r="UFM59"/>
      <c r="UFN59"/>
      <c r="UFO59"/>
      <c r="UFP59"/>
      <c r="UFQ59"/>
      <c r="UFR59"/>
      <c r="UFS59"/>
      <c r="UFT59"/>
      <c r="UFU59"/>
      <c r="UFV59"/>
      <c r="UFW59"/>
      <c r="UFX59"/>
      <c r="UFY59"/>
      <c r="UFZ59"/>
      <c r="UGA59"/>
      <c r="UGB59"/>
      <c r="UGC59"/>
      <c r="UGD59"/>
      <c r="UGE59"/>
      <c r="UGF59"/>
      <c r="UGG59"/>
      <c r="UGH59"/>
      <c r="UGI59"/>
      <c r="UGJ59"/>
      <c r="UGK59"/>
      <c r="UGL59"/>
      <c r="UGM59"/>
      <c r="UGN59"/>
      <c r="UGO59"/>
      <c r="UGP59"/>
      <c r="UGQ59"/>
      <c r="UGR59"/>
      <c r="UGS59"/>
      <c r="UGT59"/>
      <c r="UGU59"/>
      <c r="UGV59"/>
      <c r="UGW59"/>
      <c r="UGX59"/>
      <c r="UGY59"/>
      <c r="UGZ59"/>
      <c r="UHA59"/>
      <c r="UHB59"/>
      <c r="UHC59"/>
      <c r="UHD59"/>
      <c r="UHE59"/>
      <c r="UHF59"/>
      <c r="UHG59"/>
      <c r="UHH59"/>
      <c r="UHI59"/>
      <c r="UHJ59"/>
      <c r="UHK59"/>
      <c r="UHL59"/>
      <c r="UHM59"/>
      <c r="UHN59"/>
      <c r="UHO59"/>
      <c r="UHP59"/>
      <c r="UHQ59"/>
      <c r="UHR59"/>
      <c r="UHS59"/>
      <c r="UHT59"/>
      <c r="UHU59"/>
      <c r="UHV59"/>
      <c r="UHW59"/>
      <c r="UHX59"/>
      <c r="UHY59"/>
      <c r="UHZ59"/>
      <c r="UIA59"/>
      <c r="UIB59"/>
      <c r="UIC59"/>
      <c r="UID59"/>
      <c r="UIE59"/>
      <c r="UIF59"/>
      <c r="UIG59"/>
      <c r="UIH59"/>
      <c r="UII59"/>
      <c r="UIJ59"/>
      <c r="UIK59"/>
      <c r="UIL59"/>
      <c r="UIM59"/>
      <c r="UIN59"/>
      <c r="UIO59"/>
      <c r="UIP59"/>
      <c r="UIQ59"/>
      <c r="UIR59"/>
      <c r="UIS59"/>
      <c r="UIT59"/>
      <c r="UIU59"/>
      <c r="UIV59"/>
      <c r="UIW59"/>
      <c r="UIX59"/>
      <c r="UIY59"/>
      <c r="UIZ59"/>
      <c r="UJA59"/>
      <c r="UJB59"/>
      <c r="UJC59"/>
      <c r="UJD59"/>
      <c r="UJE59"/>
      <c r="UJF59"/>
      <c r="UJG59"/>
      <c r="UJH59"/>
      <c r="UJI59"/>
      <c r="UJJ59"/>
      <c r="UJK59"/>
      <c r="UJL59"/>
      <c r="UJM59"/>
      <c r="UJN59"/>
      <c r="UJO59"/>
      <c r="UJP59"/>
      <c r="UJQ59"/>
      <c r="UJR59"/>
      <c r="UJS59"/>
      <c r="UJT59"/>
      <c r="UJU59"/>
      <c r="UJV59"/>
      <c r="UJW59"/>
      <c r="UJX59"/>
      <c r="UJY59"/>
      <c r="UJZ59"/>
      <c r="UKA59"/>
      <c r="UKB59"/>
      <c r="UKC59"/>
      <c r="UKD59"/>
      <c r="UKE59"/>
      <c r="UKF59"/>
      <c r="UKG59"/>
      <c r="UKH59"/>
      <c r="UKI59"/>
      <c r="UKJ59"/>
      <c r="UKK59"/>
      <c r="UKL59"/>
      <c r="UKM59"/>
      <c r="UKN59"/>
      <c r="UKO59"/>
      <c r="UKP59"/>
      <c r="UKQ59"/>
      <c r="UKR59"/>
      <c r="UKS59"/>
      <c r="UKT59"/>
      <c r="UKU59"/>
      <c r="UKV59"/>
      <c r="UKW59"/>
      <c r="UKX59"/>
      <c r="UKY59"/>
      <c r="UKZ59"/>
      <c r="ULA59"/>
      <c r="ULB59"/>
      <c r="ULC59"/>
      <c r="ULD59"/>
      <c r="ULE59"/>
      <c r="ULF59"/>
      <c r="ULG59"/>
      <c r="ULH59"/>
      <c r="ULI59"/>
      <c r="ULJ59"/>
      <c r="ULK59"/>
      <c r="ULL59"/>
      <c r="ULM59"/>
      <c r="ULN59"/>
      <c r="ULO59"/>
      <c r="ULP59"/>
      <c r="ULQ59"/>
      <c r="ULR59"/>
      <c r="ULS59"/>
      <c r="ULT59"/>
      <c r="ULU59"/>
      <c r="ULV59"/>
      <c r="ULW59"/>
      <c r="ULX59"/>
      <c r="ULY59"/>
      <c r="ULZ59"/>
      <c r="UMA59"/>
      <c r="UMB59"/>
      <c r="UMC59"/>
      <c r="UMD59"/>
      <c r="UME59"/>
      <c r="UMF59"/>
      <c r="UMG59"/>
      <c r="UMH59"/>
      <c r="UMI59"/>
      <c r="UMJ59"/>
      <c r="UMK59"/>
      <c r="UML59"/>
      <c r="UMM59"/>
      <c r="UMN59"/>
      <c r="UMO59"/>
      <c r="UMP59"/>
      <c r="UMQ59"/>
      <c r="UMR59"/>
      <c r="UMS59"/>
      <c r="UMT59"/>
      <c r="UMU59"/>
      <c r="UMV59"/>
      <c r="UMW59"/>
      <c r="UMX59"/>
      <c r="UMY59"/>
      <c r="UMZ59"/>
      <c r="UNA59"/>
      <c r="UNB59"/>
      <c r="UNC59"/>
      <c r="UND59"/>
      <c r="UNE59"/>
      <c r="UNF59"/>
      <c r="UNG59"/>
      <c r="UNH59"/>
      <c r="UNI59"/>
      <c r="UNJ59"/>
      <c r="UNK59"/>
      <c r="UNL59"/>
      <c r="UNM59"/>
      <c r="UNN59"/>
      <c r="UNO59"/>
      <c r="UNP59"/>
      <c r="UNQ59"/>
      <c r="UNR59"/>
      <c r="UNS59"/>
      <c r="UNT59"/>
      <c r="UNU59"/>
      <c r="UNV59"/>
      <c r="UNW59"/>
      <c r="UNX59"/>
      <c r="UNY59"/>
      <c r="UNZ59"/>
      <c r="UOA59"/>
      <c r="UOB59"/>
      <c r="UOC59"/>
      <c r="UOD59"/>
      <c r="UOE59"/>
      <c r="UOF59"/>
      <c r="UOG59"/>
      <c r="UOH59"/>
      <c r="UOI59"/>
      <c r="UOJ59"/>
      <c r="UOK59"/>
      <c r="UOL59"/>
      <c r="UOM59"/>
      <c r="UON59"/>
      <c r="UOO59"/>
      <c r="UOP59"/>
      <c r="UOQ59"/>
      <c r="UOR59"/>
      <c r="UOS59"/>
      <c r="UOT59"/>
      <c r="UOU59"/>
      <c r="UOV59"/>
      <c r="UOW59"/>
      <c r="UOX59"/>
      <c r="UOY59"/>
      <c r="UOZ59"/>
      <c r="UPA59"/>
      <c r="UPB59"/>
      <c r="UPC59"/>
      <c r="UPD59"/>
      <c r="UPE59"/>
      <c r="UPF59"/>
      <c r="UPG59"/>
      <c r="UPH59"/>
      <c r="UPI59"/>
      <c r="UPJ59"/>
      <c r="UPK59"/>
      <c r="UPL59"/>
      <c r="UPM59"/>
      <c r="UPN59"/>
      <c r="UPO59"/>
      <c r="UPP59"/>
      <c r="UPQ59"/>
      <c r="UPR59"/>
      <c r="UPS59"/>
      <c r="UPT59"/>
      <c r="UPU59"/>
      <c r="UPV59"/>
      <c r="UPW59"/>
      <c r="UPX59"/>
      <c r="UPY59"/>
      <c r="UPZ59"/>
      <c r="UQA59"/>
      <c r="UQB59"/>
      <c r="UQC59"/>
      <c r="UQD59"/>
      <c r="UQE59"/>
      <c r="UQF59"/>
      <c r="UQG59"/>
      <c r="UQH59"/>
      <c r="UQI59"/>
      <c r="UQJ59"/>
      <c r="UQK59"/>
      <c r="UQL59"/>
      <c r="UQM59"/>
      <c r="UQN59"/>
      <c r="UQO59"/>
      <c r="UQP59"/>
      <c r="UQQ59"/>
      <c r="UQR59"/>
      <c r="UQS59"/>
      <c r="UQT59"/>
      <c r="UQU59"/>
      <c r="UQV59"/>
      <c r="UQW59"/>
      <c r="UQX59"/>
      <c r="UQY59"/>
      <c r="UQZ59"/>
      <c r="URA59"/>
      <c r="URB59"/>
      <c r="URC59"/>
      <c r="URD59"/>
      <c r="URE59"/>
      <c r="URF59"/>
      <c r="URG59"/>
      <c r="URH59"/>
      <c r="URI59"/>
      <c r="URJ59"/>
      <c r="URK59"/>
      <c r="URL59"/>
      <c r="URM59"/>
      <c r="URN59"/>
      <c r="URO59"/>
      <c r="URP59"/>
      <c r="URQ59"/>
      <c r="URR59"/>
      <c r="URS59"/>
      <c r="URT59"/>
      <c r="URU59"/>
      <c r="URV59"/>
      <c r="URW59"/>
      <c r="URX59"/>
      <c r="URY59"/>
      <c r="URZ59"/>
      <c r="USA59"/>
      <c r="USB59"/>
      <c r="USC59"/>
      <c r="USD59"/>
      <c r="USE59"/>
      <c r="USF59"/>
      <c r="USG59"/>
      <c r="USH59"/>
      <c r="USI59"/>
      <c r="USJ59"/>
      <c r="USK59"/>
      <c r="USL59"/>
      <c r="USM59"/>
      <c r="USN59"/>
      <c r="USO59"/>
      <c r="USP59"/>
      <c r="USQ59"/>
      <c r="USR59"/>
      <c r="USS59"/>
      <c r="UST59"/>
      <c r="USU59"/>
      <c r="USV59"/>
      <c r="USW59"/>
      <c r="USX59"/>
      <c r="USY59"/>
      <c r="USZ59"/>
      <c r="UTA59"/>
      <c r="UTB59"/>
      <c r="UTC59"/>
      <c r="UTD59"/>
      <c r="UTE59"/>
      <c r="UTF59"/>
      <c r="UTG59"/>
      <c r="UTH59"/>
      <c r="UTI59"/>
      <c r="UTJ59"/>
      <c r="UTK59"/>
      <c r="UTL59"/>
      <c r="UTM59"/>
      <c r="UTN59"/>
      <c r="UTO59"/>
      <c r="UTP59"/>
      <c r="UTQ59"/>
      <c r="UTR59"/>
      <c r="UTS59"/>
      <c r="UTT59"/>
      <c r="UTU59"/>
      <c r="UTV59"/>
      <c r="UTW59"/>
      <c r="UTX59"/>
      <c r="UTY59"/>
      <c r="UTZ59"/>
      <c r="UUA59"/>
      <c r="UUB59"/>
      <c r="UUC59"/>
      <c r="UUD59"/>
      <c r="UUE59"/>
      <c r="UUF59"/>
      <c r="UUG59"/>
      <c r="UUH59"/>
      <c r="UUI59"/>
      <c r="UUJ59"/>
      <c r="UUK59"/>
      <c r="UUL59"/>
      <c r="UUM59"/>
      <c r="UUN59"/>
      <c r="UUO59"/>
      <c r="UUP59"/>
      <c r="UUQ59"/>
      <c r="UUR59"/>
      <c r="UUS59"/>
      <c r="UUT59"/>
      <c r="UUU59"/>
      <c r="UUV59"/>
      <c r="UUW59"/>
      <c r="UUX59"/>
      <c r="UUY59"/>
      <c r="UUZ59"/>
      <c r="UVA59"/>
      <c r="UVB59"/>
      <c r="UVC59"/>
      <c r="UVD59"/>
      <c r="UVE59"/>
      <c r="UVF59"/>
      <c r="UVG59"/>
      <c r="UVH59"/>
      <c r="UVI59"/>
      <c r="UVJ59"/>
      <c r="UVK59"/>
      <c r="UVL59"/>
      <c r="UVM59"/>
      <c r="UVN59"/>
      <c r="UVO59"/>
      <c r="UVP59"/>
      <c r="UVQ59"/>
      <c r="UVR59"/>
      <c r="UVS59"/>
      <c r="UVT59"/>
      <c r="UVU59"/>
      <c r="UVV59"/>
      <c r="UVW59"/>
      <c r="UVX59"/>
      <c r="UVY59"/>
      <c r="UVZ59"/>
      <c r="UWA59"/>
      <c r="UWB59"/>
      <c r="UWC59"/>
      <c r="UWD59"/>
      <c r="UWE59"/>
      <c r="UWF59"/>
      <c r="UWG59"/>
      <c r="UWH59"/>
      <c r="UWI59"/>
      <c r="UWJ59"/>
      <c r="UWK59"/>
      <c r="UWL59"/>
      <c r="UWM59"/>
      <c r="UWN59"/>
      <c r="UWO59"/>
      <c r="UWP59"/>
      <c r="UWQ59"/>
      <c r="UWR59"/>
      <c r="UWS59"/>
      <c r="UWT59"/>
      <c r="UWU59"/>
      <c r="UWV59"/>
      <c r="UWW59"/>
      <c r="UWX59"/>
      <c r="UWY59"/>
      <c r="UWZ59"/>
      <c r="UXA59"/>
      <c r="UXB59"/>
      <c r="UXC59"/>
      <c r="UXD59"/>
      <c r="UXE59"/>
      <c r="UXF59"/>
      <c r="UXG59"/>
      <c r="UXH59"/>
      <c r="UXI59"/>
      <c r="UXJ59"/>
      <c r="UXK59"/>
      <c r="UXL59"/>
      <c r="UXM59"/>
      <c r="UXN59"/>
      <c r="UXO59"/>
      <c r="UXP59"/>
      <c r="UXQ59"/>
      <c r="UXR59"/>
      <c r="UXS59"/>
      <c r="UXT59"/>
      <c r="UXU59"/>
      <c r="UXV59"/>
      <c r="UXW59"/>
      <c r="UXX59"/>
      <c r="UXY59"/>
      <c r="UXZ59"/>
      <c r="UYA59"/>
      <c r="UYB59"/>
      <c r="UYC59"/>
      <c r="UYD59"/>
      <c r="UYE59"/>
      <c r="UYF59"/>
      <c r="UYG59"/>
      <c r="UYH59"/>
      <c r="UYI59"/>
      <c r="UYJ59"/>
      <c r="UYK59"/>
      <c r="UYL59"/>
      <c r="UYM59"/>
      <c r="UYN59"/>
      <c r="UYO59"/>
      <c r="UYP59"/>
      <c r="UYQ59"/>
      <c r="UYR59"/>
      <c r="UYS59"/>
      <c r="UYT59"/>
      <c r="UYU59"/>
      <c r="UYV59"/>
      <c r="UYW59"/>
      <c r="UYX59"/>
      <c r="UYY59"/>
      <c r="UYZ59"/>
      <c r="UZA59"/>
      <c r="UZB59"/>
      <c r="UZC59"/>
      <c r="UZD59"/>
      <c r="UZE59"/>
      <c r="UZF59"/>
      <c r="UZG59"/>
      <c r="UZH59"/>
      <c r="UZI59"/>
      <c r="UZJ59"/>
      <c r="UZK59"/>
      <c r="UZL59"/>
      <c r="UZM59"/>
      <c r="UZN59"/>
      <c r="UZO59"/>
      <c r="UZP59"/>
      <c r="UZQ59"/>
      <c r="UZR59"/>
      <c r="UZS59"/>
      <c r="UZT59"/>
      <c r="UZU59"/>
      <c r="UZV59"/>
      <c r="UZW59"/>
      <c r="UZX59"/>
      <c r="UZY59"/>
      <c r="UZZ59"/>
      <c r="VAA59"/>
      <c r="VAB59"/>
      <c r="VAC59"/>
      <c r="VAD59"/>
      <c r="VAE59"/>
      <c r="VAF59"/>
      <c r="VAG59"/>
      <c r="VAH59"/>
      <c r="VAI59"/>
      <c r="VAJ59"/>
      <c r="VAK59"/>
      <c r="VAL59"/>
      <c r="VAM59"/>
      <c r="VAN59"/>
      <c r="VAO59"/>
      <c r="VAP59"/>
      <c r="VAQ59"/>
      <c r="VAR59"/>
      <c r="VAS59"/>
      <c r="VAT59"/>
      <c r="VAU59"/>
      <c r="VAV59"/>
      <c r="VAW59"/>
      <c r="VAX59"/>
      <c r="VAY59"/>
      <c r="VAZ59"/>
      <c r="VBA59"/>
      <c r="VBB59"/>
      <c r="VBC59"/>
      <c r="VBD59"/>
      <c r="VBE59"/>
      <c r="VBF59"/>
      <c r="VBG59"/>
      <c r="VBH59"/>
      <c r="VBI59"/>
      <c r="VBJ59"/>
      <c r="VBK59"/>
      <c r="VBL59"/>
      <c r="VBM59"/>
      <c r="VBN59"/>
      <c r="VBO59"/>
      <c r="VBP59"/>
      <c r="VBQ59"/>
      <c r="VBR59"/>
      <c r="VBS59"/>
      <c r="VBT59"/>
      <c r="VBU59"/>
      <c r="VBV59"/>
      <c r="VBW59"/>
      <c r="VBX59"/>
      <c r="VBY59"/>
      <c r="VBZ59"/>
      <c r="VCA59"/>
      <c r="VCB59"/>
      <c r="VCC59"/>
      <c r="VCD59"/>
      <c r="VCE59"/>
      <c r="VCF59"/>
      <c r="VCG59"/>
      <c r="VCH59"/>
      <c r="VCI59"/>
      <c r="VCJ59"/>
      <c r="VCK59"/>
      <c r="VCL59"/>
      <c r="VCM59"/>
      <c r="VCN59"/>
      <c r="VCO59"/>
      <c r="VCP59"/>
      <c r="VCQ59"/>
      <c r="VCR59"/>
      <c r="VCS59"/>
      <c r="VCT59"/>
      <c r="VCU59"/>
      <c r="VCV59"/>
      <c r="VCW59"/>
      <c r="VCX59"/>
      <c r="VCY59"/>
      <c r="VCZ59"/>
      <c r="VDA59"/>
      <c r="VDB59"/>
      <c r="VDC59"/>
      <c r="VDD59"/>
      <c r="VDE59"/>
      <c r="VDF59"/>
      <c r="VDG59"/>
      <c r="VDH59"/>
      <c r="VDI59"/>
      <c r="VDJ59"/>
      <c r="VDK59"/>
      <c r="VDL59"/>
      <c r="VDM59"/>
      <c r="VDN59"/>
      <c r="VDO59"/>
      <c r="VDP59"/>
      <c r="VDQ59"/>
      <c r="VDR59"/>
      <c r="VDS59"/>
      <c r="VDT59"/>
      <c r="VDU59"/>
      <c r="VDV59"/>
      <c r="VDW59"/>
      <c r="VDX59"/>
      <c r="VDY59"/>
      <c r="VDZ59"/>
      <c r="VEA59"/>
      <c r="VEB59"/>
      <c r="VEC59"/>
      <c r="VED59"/>
      <c r="VEE59"/>
      <c r="VEF59"/>
      <c r="VEG59"/>
      <c r="VEH59"/>
      <c r="VEI59"/>
      <c r="VEJ59"/>
      <c r="VEK59"/>
      <c r="VEL59"/>
      <c r="VEM59"/>
      <c r="VEN59"/>
      <c r="VEO59"/>
      <c r="VEP59"/>
      <c r="VEQ59"/>
      <c r="VER59"/>
      <c r="VES59"/>
      <c r="VET59"/>
      <c r="VEU59"/>
      <c r="VEV59"/>
      <c r="VEW59"/>
      <c r="VEX59"/>
      <c r="VEY59"/>
      <c r="VEZ59"/>
      <c r="VFA59"/>
      <c r="VFB59"/>
      <c r="VFC59"/>
      <c r="VFD59"/>
      <c r="VFE59"/>
      <c r="VFF59"/>
      <c r="VFG59"/>
      <c r="VFH59"/>
      <c r="VFI59"/>
      <c r="VFJ59"/>
      <c r="VFK59"/>
      <c r="VFL59"/>
      <c r="VFM59"/>
      <c r="VFN59"/>
      <c r="VFO59"/>
      <c r="VFP59"/>
      <c r="VFQ59"/>
      <c r="VFR59"/>
      <c r="VFS59"/>
      <c r="VFT59"/>
      <c r="VFU59"/>
      <c r="VFV59"/>
      <c r="VFW59"/>
      <c r="VFX59"/>
      <c r="VFY59"/>
      <c r="VFZ59"/>
      <c r="VGA59"/>
      <c r="VGB59"/>
      <c r="VGC59"/>
      <c r="VGD59"/>
      <c r="VGE59"/>
      <c r="VGF59"/>
      <c r="VGG59"/>
      <c r="VGH59"/>
      <c r="VGI59"/>
      <c r="VGJ59"/>
      <c r="VGK59"/>
      <c r="VGL59"/>
      <c r="VGM59"/>
      <c r="VGN59"/>
      <c r="VGO59"/>
      <c r="VGP59"/>
      <c r="VGQ59"/>
      <c r="VGR59"/>
      <c r="VGS59"/>
      <c r="VGT59"/>
      <c r="VGU59"/>
      <c r="VGV59"/>
      <c r="VGW59"/>
      <c r="VGX59"/>
      <c r="VGY59"/>
      <c r="VGZ59"/>
      <c r="VHA59"/>
      <c r="VHB59"/>
      <c r="VHC59"/>
      <c r="VHD59"/>
      <c r="VHE59"/>
      <c r="VHF59"/>
      <c r="VHG59"/>
      <c r="VHH59"/>
      <c r="VHI59"/>
      <c r="VHJ59"/>
      <c r="VHK59"/>
      <c r="VHL59"/>
      <c r="VHM59"/>
      <c r="VHN59"/>
      <c r="VHO59"/>
      <c r="VHP59"/>
      <c r="VHQ59"/>
      <c r="VHR59"/>
      <c r="VHS59"/>
      <c r="VHT59"/>
      <c r="VHU59"/>
      <c r="VHV59"/>
      <c r="VHW59"/>
      <c r="VHX59"/>
      <c r="VHY59"/>
      <c r="VHZ59"/>
      <c r="VIA59"/>
      <c r="VIB59"/>
      <c r="VIC59"/>
      <c r="VID59"/>
      <c r="VIE59"/>
      <c r="VIF59"/>
      <c r="VIG59"/>
      <c r="VIH59"/>
      <c r="VII59"/>
      <c r="VIJ59"/>
      <c r="VIK59"/>
      <c r="VIL59"/>
      <c r="VIM59"/>
      <c r="VIN59"/>
      <c r="VIO59"/>
      <c r="VIP59"/>
      <c r="VIQ59"/>
      <c r="VIR59"/>
      <c r="VIS59"/>
      <c r="VIT59"/>
      <c r="VIU59"/>
      <c r="VIV59"/>
      <c r="VIW59"/>
      <c r="VIX59"/>
      <c r="VIY59"/>
      <c r="VIZ59"/>
      <c r="VJA59"/>
      <c r="VJB59"/>
      <c r="VJC59"/>
      <c r="VJD59"/>
      <c r="VJE59"/>
      <c r="VJF59"/>
      <c r="VJG59"/>
      <c r="VJH59"/>
      <c r="VJI59"/>
      <c r="VJJ59"/>
      <c r="VJK59"/>
      <c r="VJL59"/>
      <c r="VJM59"/>
      <c r="VJN59"/>
      <c r="VJO59"/>
      <c r="VJP59"/>
      <c r="VJQ59"/>
      <c r="VJR59"/>
      <c r="VJS59"/>
      <c r="VJT59"/>
      <c r="VJU59"/>
      <c r="VJV59"/>
      <c r="VJW59"/>
      <c r="VJX59"/>
      <c r="VJY59"/>
      <c r="VJZ59"/>
      <c r="VKA59"/>
      <c r="VKB59"/>
      <c r="VKC59"/>
      <c r="VKD59"/>
      <c r="VKE59"/>
      <c r="VKF59"/>
      <c r="VKG59"/>
      <c r="VKH59"/>
      <c r="VKI59"/>
      <c r="VKJ59"/>
      <c r="VKK59"/>
      <c r="VKL59"/>
      <c r="VKM59"/>
      <c r="VKN59"/>
      <c r="VKO59"/>
      <c r="VKP59"/>
      <c r="VKQ59"/>
      <c r="VKR59"/>
      <c r="VKS59"/>
      <c r="VKT59"/>
      <c r="VKU59"/>
      <c r="VKV59"/>
      <c r="VKW59"/>
      <c r="VKX59"/>
      <c r="VKY59"/>
      <c r="VKZ59"/>
      <c r="VLA59"/>
      <c r="VLB59"/>
      <c r="VLC59"/>
      <c r="VLD59"/>
      <c r="VLE59"/>
      <c r="VLF59"/>
      <c r="VLG59"/>
      <c r="VLH59"/>
      <c r="VLI59"/>
      <c r="VLJ59"/>
      <c r="VLK59"/>
      <c r="VLL59"/>
      <c r="VLM59"/>
      <c r="VLN59"/>
      <c r="VLO59"/>
      <c r="VLP59"/>
      <c r="VLQ59"/>
      <c r="VLR59"/>
      <c r="VLS59"/>
      <c r="VLT59"/>
      <c r="VLU59"/>
      <c r="VLV59"/>
      <c r="VLW59"/>
      <c r="VLX59"/>
      <c r="VLY59"/>
      <c r="VLZ59"/>
      <c r="VMA59"/>
      <c r="VMB59"/>
      <c r="VMC59"/>
      <c r="VMD59"/>
      <c r="VME59"/>
      <c r="VMF59"/>
      <c r="VMG59"/>
      <c r="VMH59"/>
      <c r="VMI59"/>
      <c r="VMJ59"/>
      <c r="VMK59"/>
      <c r="VML59"/>
      <c r="VMM59"/>
      <c r="VMN59"/>
      <c r="VMO59"/>
      <c r="VMP59"/>
      <c r="VMQ59"/>
      <c r="VMR59"/>
      <c r="VMS59"/>
      <c r="VMT59"/>
      <c r="VMU59"/>
      <c r="VMV59"/>
      <c r="VMW59"/>
      <c r="VMX59"/>
      <c r="VMY59"/>
      <c r="VMZ59"/>
      <c r="VNA59"/>
      <c r="VNB59"/>
      <c r="VNC59"/>
      <c r="VND59"/>
      <c r="VNE59"/>
      <c r="VNF59"/>
      <c r="VNG59"/>
      <c r="VNH59"/>
      <c r="VNI59"/>
      <c r="VNJ59"/>
      <c r="VNK59"/>
      <c r="VNL59"/>
      <c r="VNM59"/>
      <c r="VNN59"/>
      <c r="VNO59"/>
      <c r="VNP59"/>
      <c r="VNQ59"/>
      <c r="VNR59"/>
      <c r="VNS59"/>
      <c r="VNT59"/>
      <c r="VNU59"/>
      <c r="VNV59"/>
      <c r="VNW59"/>
      <c r="VNX59"/>
      <c r="VNY59"/>
      <c r="VNZ59"/>
      <c r="VOA59"/>
      <c r="VOB59"/>
      <c r="VOC59"/>
      <c r="VOD59"/>
      <c r="VOE59"/>
      <c r="VOF59"/>
      <c r="VOG59"/>
      <c r="VOH59"/>
      <c r="VOI59"/>
      <c r="VOJ59"/>
      <c r="VOK59"/>
      <c r="VOL59"/>
      <c r="VOM59"/>
      <c r="VON59"/>
      <c r="VOO59"/>
      <c r="VOP59"/>
      <c r="VOQ59"/>
      <c r="VOR59"/>
      <c r="VOS59"/>
      <c r="VOT59"/>
      <c r="VOU59"/>
      <c r="VOV59"/>
      <c r="VOW59"/>
      <c r="VOX59"/>
      <c r="VOY59"/>
      <c r="VOZ59"/>
      <c r="VPA59"/>
      <c r="VPB59"/>
      <c r="VPC59"/>
      <c r="VPD59"/>
      <c r="VPE59"/>
      <c r="VPF59"/>
      <c r="VPG59"/>
      <c r="VPH59"/>
      <c r="VPI59"/>
      <c r="VPJ59"/>
      <c r="VPK59"/>
      <c r="VPL59"/>
      <c r="VPM59"/>
      <c r="VPN59"/>
      <c r="VPO59"/>
      <c r="VPP59"/>
      <c r="VPQ59"/>
      <c r="VPR59"/>
      <c r="VPS59"/>
      <c r="VPT59"/>
      <c r="VPU59"/>
      <c r="VPV59"/>
      <c r="VPW59"/>
      <c r="VPX59"/>
      <c r="VPY59"/>
      <c r="VPZ59"/>
      <c r="VQA59"/>
      <c r="VQB59"/>
      <c r="VQC59"/>
      <c r="VQD59"/>
      <c r="VQE59"/>
      <c r="VQF59"/>
      <c r="VQG59"/>
      <c r="VQH59"/>
      <c r="VQI59"/>
      <c r="VQJ59"/>
      <c r="VQK59"/>
      <c r="VQL59"/>
      <c r="VQM59"/>
      <c r="VQN59"/>
      <c r="VQO59"/>
      <c r="VQP59"/>
      <c r="VQQ59"/>
      <c r="VQR59"/>
      <c r="VQS59"/>
      <c r="VQT59"/>
      <c r="VQU59"/>
      <c r="VQV59"/>
      <c r="VQW59"/>
      <c r="VQX59"/>
      <c r="VQY59"/>
      <c r="VQZ59"/>
      <c r="VRA59"/>
      <c r="VRB59"/>
      <c r="VRC59"/>
      <c r="VRD59"/>
      <c r="VRE59"/>
      <c r="VRF59"/>
      <c r="VRG59"/>
      <c r="VRH59"/>
      <c r="VRI59"/>
      <c r="VRJ59"/>
      <c r="VRK59"/>
      <c r="VRL59"/>
      <c r="VRM59"/>
      <c r="VRN59"/>
      <c r="VRO59"/>
      <c r="VRP59"/>
      <c r="VRQ59"/>
      <c r="VRR59"/>
      <c r="VRS59"/>
      <c r="VRT59"/>
      <c r="VRU59"/>
      <c r="VRV59"/>
      <c r="VRW59"/>
      <c r="VRX59"/>
      <c r="VRY59"/>
      <c r="VRZ59"/>
      <c r="VSA59"/>
      <c r="VSB59"/>
      <c r="VSC59"/>
      <c r="VSD59"/>
      <c r="VSE59"/>
      <c r="VSF59"/>
      <c r="VSG59"/>
      <c r="VSH59"/>
      <c r="VSI59"/>
      <c r="VSJ59"/>
      <c r="VSK59"/>
      <c r="VSL59"/>
      <c r="VSM59"/>
      <c r="VSN59"/>
      <c r="VSO59"/>
      <c r="VSP59"/>
      <c r="VSQ59"/>
      <c r="VSR59"/>
      <c r="VSS59"/>
      <c r="VST59"/>
      <c r="VSU59"/>
      <c r="VSV59"/>
      <c r="VSW59"/>
      <c r="VSX59"/>
      <c r="VSY59"/>
      <c r="VSZ59"/>
      <c r="VTA59"/>
      <c r="VTB59"/>
      <c r="VTC59"/>
      <c r="VTD59"/>
      <c r="VTE59"/>
      <c r="VTF59"/>
      <c r="VTG59"/>
      <c r="VTH59"/>
      <c r="VTI59"/>
      <c r="VTJ59"/>
      <c r="VTK59"/>
      <c r="VTL59"/>
      <c r="VTM59"/>
      <c r="VTN59"/>
      <c r="VTO59"/>
      <c r="VTP59"/>
      <c r="VTQ59"/>
      <c r="VTR59"/>
      <c r="VTS59"/>
      <c r="VTT59"/>
      <c r="VTU59"/>
      <c r="VTV59"/>
      <c r="VTW59"/>
      <c r="VTX59"/>
      <c r="VTY59"/>
      <c r="VTZ59"/>
      <c r="VUA59"/>
      <c r="VUB59"/>
      <c r="VUC59"/>
      <c r="VUD59"/>
      <c r="VUE59"/>
      <c r="VUF59"/>
      <c r="VUG59"/>
      <c r="VUH59"/>
      <c r="VUI59"/>
      <c r="VUJ59"/>
      <c r="VUK59"/>
      <c r="VUL59"/>
      <c r="VUM59"/>
      <c r="VUN59"/>
      <c r="VUO59"/>
      <c r="VUP59"/>
      <c r="VUQ59"/>
      <c r="VUR59"/>
      <c r="VUS59"/>
      <c r="VUT59"/>
      <c r="VUU59"/>
      <c r="VUV59"/>
      <c r="VUW59"/>
      <c r="VUX59"/>
      <c r="VUY59"/>
      <c r="VUZ59"/>
      <c r="VVA59"/>
      <c r="VVB59"/>
      <c r="VVC59"/>
      <c r="VVD59"/>
      <c r="VVE59"/>
      <c r="VVF59"/>
      <c r="VVG59"/>
      <c r="VVH59"/>
      <c r="VVI59"/>
      <c r="VVJ59"/>
      <c r="VVK59"/>
      <c r="VVL59"/>
      <c r="VVM59"/>
      <c r="VVN59"/>
      <c r="VVO59"/>
      <c r="VVP59"/>
      <c r="VVQ59"/>
      <c r="VVR59"/>
      <c r="VVS59"/>
      <c r="VVT59"/>
      <c r="VVU59"/>
      <c r="VVV59"/>
      <c r="VVW59"/>
      <c r="VVX59"/>
      <c r="VVY59"/>
      <c r="VVZ59"/>
      <c r="VWA59"/>
      <c r="VWB59"/>
      <c r="VWC59"/>
      <c r="VWD59"/>
      <c r="VWE59"/>
      <c r="VWF59"/>
      <c r="VWG59"/>
      <c r="VWH59"/>
      <c r="VWI59"/>
      <c r="VWJ59"/>
      <c r="VWK59"/>
      <c r="VWL59"/>
      <c r="VWM59"/>
      <c r="VWN59"/>
      <c r="VWO59"/>
      <c r="VWP59"/>
      <c r="VWQ59"/>
      <c r="VWR59"/>
      <c r="VWS59"/>
      <c r="VWT59"/>
      <c r="VWU59"/>
      <c r="VWV59"/>
      <c r="VWW59"/>
      <c r="VWX59"/>
      <c r="VWY59"/>
      <c r="VWZ59"/>
      <c r="VXA59"/>
      <c r="VXB59"/>
      <c r="VXC59"/>
      <c r="VXD59"/>
      <c r="VXE59"/>
      <c r="VXF59"/>
      <c r="VXG59"/>
      <c r="VXH59"/>
      <c r="VXI59"/>
      <c r="VXJ59"/>
      <c r="VXK59"/>
      <c r="VXL59"/>
      <c r="VXM59"/>
      <c r="VXN59"/>
      <c r="VXO59"/>
      <c r="VXP59"/>
      <c r="VXQ59"/>
      <c r="VXR59"/>
      <c r="VXS59"/>
      <c r="VXT59"/>
      <c r="VXU59"/>
      <c r="VXV59"/>
      <c r="VXW59"/>
      <c r="VXX59"/>
      <c r="VXY59"/>
      <c r="VXZ59"/>
      <c r="VYA59"/>
      <c r="VYB59"/>
      <c r="VYC59"/>
      <c r="VYD59"/>
      <c r="VYE59"/>
      <c r="VYF59"/>
      <c r="VYG59"/>
      <c r="VYH59"/>
      <c r="VYI59"/>
      <c r="VYJ59"/>
      <c r="VYK59"/>
      <c r="VYL59"/>
      <c r="VYM59"/>
      <c r="VYN59"/>
      <c r="VYO59"/>
      <c r="VYP59"/>
      <c r="VYQ59"/>
      <c r="VYR59"/>
      <c r="VYS59"/>
      <c r="VYT59"/>
      <c r="VYU59"/>
      <c r="VYV59"/>
      <c r="VYW59"/>
      <c r="VYX59"/>
      <c r="VYY59"/>
      <c r="VYZ59"/>
      <c r="VZA59"/>
      <c r="VZB59"/>
      <c r="VZC59"/>
      <c r="VZD59"/>
      <c r="VZE59"/>
      <c r="VZF59"/>
      <c r="VZG59"/>
      <c r="VZH59"/>
      <c r="VZI59"/>
      <c r="VZJ59"/>
      <c r="VZK59"/>
      <c r="VZL59"/>
      <c r="VZM59"/>
      <c r="VZN59"/>
      <c r="VZO59"/>
      <c r="VZP59"/>
      <c r="VZQ59"/>
      <c r="VZR59"/>
      <c r="VZS59"/>
      <c r="VZT59"/>
      <c r="VZU59"/>
      <c r="VZV59"/>
      <c r="VZW59"/>
      <c r="VZX59"/>
      <c r="VZY59"/>
      <c r="VZZ59"/>
      <c r="WAA59"/>
      <c r="WAB59"/>
      <c r="WAC59"/>
      <c r="WAD59"/>
      <c r="WAE59"/>
      <c r="WAF59"/>
      <c r="WAG59"/>
      <c r="WAH59"/>
      <c r="WAI59"/>
      <c r="WAJ59"/>
      <c r="WAK59"/>
      <c r="WAL59"/>
      <c r="WAM59"/>
      <c r="WAN59"/>
      <c r="WAO59"/>
      <c r="WAP59"/>
      <c r="WAQ59"/>
      <c r="WAR59"/>
      <c r="WAS59"/>
      <c r="WAT59"/>
      <c r="WAU59"/>
      <c r="WAV59"/>
      <c r="WAW59"/>
      <c r="WAX59"/>
      <c r="WAY59"/>
      <c r="WAZ59"/>
      <c r="WBA59"/>
      <c r="WBB59"/>
      <c r="WBC59"/>
      <c r="WBD59"/>
      <c r="WBE59"/>
      <c r="WBF59"/>
      <c r="WBG59"/>
      <c r="WBH59"/>
      <c r="WBI59"/>
      <c r="WBJ59"/>
      <c r="WBK59"/>
      <c r="WBL59"/>
      <c r="WBM59"/>
      <c r="WBN59"/>
      <c r="WBO59"/>
      <c r="WBP59"/>
      <c r="WBQ59"/>
      <c r="WBR59"/>
      <c r="WBS59"/>
      <c r="WBT59"/>
      <c r="WBU59"/>
      <c r="WBV59"/>
      <c r="WBW59"/>
      <c r="WBX59"/>
      <c r="WBY59"/>
      <c r="WBZ59"/>
      <c r="WCA59"/>
      <c r="WCB59"/>
      <c r="WCC59"/>
      <c r="WCD59"/>
      <c r="WCE59"/>
      <c r="WCF59"/>
      <c r="WCG59"/>
      <c r="WCH59"/>
      <c r="WCI59"/>
      <c r="WCJ59"/>
      <c r="WCK59"/>
      <c r="WCL59"/>
      <c r="WCM59"/>
      <c r="WCN59"/>
      <c r="WCO59"/>
      <c r="WCP59"/>
      <c r="WCQ59"/>
      <c r="WCR59"/>
      <c r="WCS59"/>
      <c r="WCT59"/>
      <c r="WCU59"/>
      <c r="WCV59"/>
      <c r="WCW59"/>
      <c r="WCX59"/>
      <c r="WCY59"/>
      <c r="WCZ59"/>
      <c r="WDA59"/>
      <c r="WDB59"/>
      <c r="WDC59"/>
      <c r="WDD59"/>
      <c r="WDE59"/>
      <c r="WDF59"/>
      <c r="WDG59"/>
      <c r="WDH59"/>
      <c r="WDI59"/>
      <c r="WDJ59"/>
      <c r="WDK59"/>
      <c r="WDL59"/>
      <c r="WDM59"/>
      <c r="WDN59"/>
      <c r="WDO59"/>
      <c r="WDP59"/>
      <c r="WDQ59"/>
      <c r="WDR59"/>
      <c r="WDS59"/>
      <c r="WDT59"/>
      <c r="WDU59"/>
      <c r="WDV59"/>
      <c r="WDW59"/>
      <c r="WDX59"/>
      <c r="WDY59"/>
      <c r="WDZ59"/>
      <c r="WEA59"/>
      <c r="WEB59"/>
      <c r="WEC59"/>
      <c r="WED59"/>
      <c r="WEE59"/>
      <c r="WEF59"/>
      <c r="WEG59"/>
      <c r="WEH59"/>
      <c r="WEI59"/>
      <c r="WEJ59"/>
      <c r="WEK59"/>
      <c r="WEL59"/>
      <c r="WEM59"/>
      <c r="WEN59"/>
      <c r="WEO59"/>
      <c r="WEP59"/>
      <c r="WEQ59"/>
      <c r="WER59"/>
      <c r="WES59"/>
      <c r="WET59"/>
      <c r="WEU59"/>
      <c r="WEV59"/>
      <c r="WEW59"/>
      <c r="WEX59"/>
      <c r="WEY59"/>
      <c r="WEZ59"/>
      <c r="WFA59"/>
      <c r="WFB59"/>
      <c r="WFC59"/>
      <c r="WFD59"/>
      <c r="WFE59"/>
      <c r="WFF59"/>
      <c r="WFG59"/>
      <c r="WFH59"/>
      <c r="WFI59"/>
      <c r="WFJ59"/>
      <c r="WFK59"/>
      <c r="WFL59"/>
      <c r="WFM59"/>
      <c r="WFN59"/>
      <c r="WFO59"/>
      <c r="WFP59"/>
      <c r="WFQ59"/>
      <c r="WFR59"/>
      <c r="WFS59"/>
      <c r="WFT59"/>
      <c r="WFU59"/>
      <c r="WFV59"/>
      <c r="WFW59"/>
      <c r="WFX59"/>
      <c r="WFY59"/>
      <c r="WFZ59"/>
      <c r="WGA59"/>
      <c r="WGB59"/>
      <c r="WGC59"/>
      <c r="WGD59"/>
      <c r="WGE59"/>
      <c r="WGF59"/>
      <c r="WGG59"/>
      <c r="WGH59"/>
      <c r="WGI59"/>
      <c r="WGJ59"/>
      <c r="WGK59"/>
      <c r="WGL59"/>
      <c r="WGM59"/>
      <c r="WGN59"/>
      <c r="WGO59"/>
      <c r="WGP59"/>
      <c r="WGQ59"/>
      <c r="WGR59"/>
      <c r="WGS59"/>
      <c r="WGT59"/>
      <c r="WGU59"/>
      <c r="WGV59"/>
      <c r="WGW59"/>
      <c r="WGX59"/>
      <c r="WGY59"/>
      <c r="WGZ59"/>
      <c r="WHA59"/>
      <c r="WHB59"/>
      <c r="WHC59"/>
      <c r="WHD59"/>
      <c r="WHE59"/>
      <c r="WHF59"/>
      <c r="WHG59"/>
      <c r="WHH59"/>
      <c r="WHI59"/>
      <c r="WHJ59"/>
      <c r="WHK59"/>
      <c r="WHL59"/>
      <c r="WHM59"/>
      <c r="WHN59"/>
      <c r="WHO59"/>
      <c r="WHP59"/>
      <c r="WHQ59"/>
      <c r="WHR59"/>
      <c r="WHS59"/>
      <c r="WHT59"/>
      <c r="WHU59"/>
      <c r="WHV59"/>
      <c r="WHW59"/>
      <c r="WHX59"/>
      <c r="WHY59"/>
      <c r="WHZ59"/>
      <c r="WIA59"/>
      <c r="WIB59"/>
      <c r="WIC59"/>
      <c r="WID59"/>
      <c r="WIE59"/>
      <c r="WIF59"/>
      <c r="WIG59"/>
      <c r="WIH59"/>
      <c r="WII59"/>
      <c r="WIJ59"/>
      <c r="WIK59"/>
      <c r="WIL59"/>
      <c r="WIM59"/>
      <c r="WIN59"/>
      <c r="WIO59"/>
      <c r="WIP59"/>
      <c r="WIQ59"/>
      <c r="WIR59"/>
      <c r="WIS59"/>
      <c r="WIT59"/>
      <c r="WIU59"/>
      <c r="WIV59"/>
      <c r="WIW59"/>
      <c r="WIX59"/>
      <c r="WIY59"/>
      <c r="WIZ59"/>
      <c r="WJA59"/>
      <c r="WJB59"/>
      <c r="WJC59"/>
      <c r="WJD59"/>
      <c r="WJE59"/>
      <c r="WJF59"/>
      <c r="WJG59"/>
      <c r="WJH59"/>
      <c r="WJI59"/>
      <c r="WJJ59"/>
      <c r="WJK59"/>
      <c r="WJL59"/>
      <c r="WJM59"/>
      <c r="WJN59"/>
      <c r="WJO59"/>
      <c r="WJP59"/>
      <c r="WJQ59"/>
      <c r="WJR59"/>
      <c r="WJS59"/>
      <c r="WJT59"/>
      <c r="WJU59"/>
      <c r="WJV59"/>
      <c r="WJW59"/>
      <c r="WJX59"/>
      <c r="WJY59"/>
      <c r="WJZ59"/>
      <c r="WKA59"/>
      <c r="WKB59"/>
      <c r="WKC59"/>
      <c r="WKD59"/>
      <c r="WKE59"/>
      <c r="WKF59"/>
      <c r="WKG59"/>
      <c r="WKH59"/>
      <c r="WKI59"/>
      <c r="WKJ59"/>
      <c r="WKK59"/>
      <c r="WKL59"/>
      <c r="WKM59"/>
      <c r="WKN59"/>
      <c r="WKO59"/>
      <c r="WKP59"/>
      <c r="WKQ59"/>
      <c r="WKR59"/>
      <c r="WKS59"/>
      <c r="WKT59"/>
      <c r="WKU59"/>
      <c r="WKV59"/>
      <c r="WKW59"/>
      <c r="WKX59"/>
      <c r="WKY59"/>
      <c r="WKZ59"/>
      <c r="WLA59"/>
      <c r="WLB59"/>
      <c r="WLC59"/>
      <c r="WLD59"/>
      <c r="WLE59"/>
      <c r="WLF59"/>
      <c r="WLG59"/>
      <c r="WLH59"/>
      <c r="WLI59"/>
      <c r="WLJ59"/>
      <c r="WLK59"/>
      <c r="WLL59"/>
      <c r="WLM59"/>
      <c r="WLN59"/>
      <c r="WLO59"/>
      <c r="WLP59"/>
      <c r="WLQ59"/>
      <c r="WLR59"/>
      <c r="WLS59"/>
      <c r="WLT59"/>
      <c r="WLU59"/>
      <c r="WLV59"/>
      <c r="WLW59"/>
      <c r="WLX59"/>
      <c r="WLY59"/>
      <c r="WLZ59"/>
      <c r="WMA59"/>
      <c r="WMB59"/>
      <c r="WMC59"/>
      <c r="WMD59"/>
      <c r="WME59"/>
      <c r="WMF59"/>
      <c r="WMG59"/>
      <c r="WMH59"/>
      <c r="WMI59"/>
      <c r="WMJ59"/>
      <c r="WMK59"/>
      <c r="WML59"/>
      <c r="WMM59"/>
      <c r="WMN59"/>
      <c r="WMO59"/>
      <c r="WMP59"/>
      <c r="WMQ59"/>
      <c r="WMR59"/>
      <c r="WMS59"/>
      <c r="WMT59"/>
      <c r="WMU59"/>
      <c r="WMV59"/>
      <c r="WMW59"/>
      <c r="WMX59"/>
      <c r="WMY59"/>
      <c r="WMZ59"/>
      <c r="WNA59"/>
      <c r="WNB59"/>
      <c r="WNC59"/>
      <c r="WND59"/>
      <c r="WNE59"/>
      <c r="WNF59"/>
      <c r="WNG59"/>
      <c r="WNH59"/>
      <c r="WNI59"/>
      <c r="WNJ59"/>
      <c r="WNK59"/>
      <c r="WNL59"/>
      <c r="WNM59"/>
      <c r="WNN59"/>
      <c r="WNO59"/>
      <c r="WNP59"/>
      <c r="WNQ59"/>
      <c r="WNR59"/>
      <c r="WNS59"/>
      <c r="WNT59"/>
      <c r="WNU59"/>
      <c r="WNV59"/>
      <c r="WNW59"/>
      <c r="WNX59"/>
      <c r="WNY59"/>
      <c r="WNZ59"/>
      <c r="WOA59"/>
      <c r="WOB59"/>
      <c r="WOC59"/>
      <c r="WOD59"/>
      <c r="WOE59"/>
      <c r="WOF59"/>
      <c r="WOG59"/>
      <c r="WOH59"/>
      <c r="WOI59"/>
      <c r="WOJ59"/>
      <c r="WOK59"/>
      <c r="WOL59"/>
      <c r="WOM59"/>
      <c r="WON59"/>
      <c r="WOO59"/>
      <c r="WOP59"/>
      <c r="WOQ59"/>
      <c r="WOR59"/>
      <c r="WOS59"/>
      <c r="WOT59"/>
      <c r="WOU59"/>
      <c r="WOV59"/>
      <c r="WOW59"/>
      <c r="WOX59"/>
      <c r="WOY59"/>
      <c r="WOZ59"/>
      <c r="WPA59"/>
      <c r="WPB59"/>
      <c r="WPC59"/>
      <c r="WPD59"/>
      <c r="WPE59"/>
      <c r="WPF59"/>
      <c r="WPG59"/>
      <c r="WPH59"/>
      <c r="WPI59"/>
      <c r="WPJ59"/>
      <c r="WPK59"/>
      <c r="WPL59"/>
      <c r="WPM59"/>
      <c r="WPN59"/>
      <c r="WPO59"/>
      <c r="WPP59"/>
      <c r="WPQ59"/>
      <c r="WPR59"/>
      <c r="WPS59"/>
      <c r="WPT59"/>
      <c r="WPU59"/>
      <c r="WPV59"/>
      <c r="WPW59"/>
      <c r="WPX59"/>
      <c r="WPY59"/>
      <c r="WPZ59"/>
      <c r="WQA59"/>
      <c r="WQB59"/>
      <c r="WQC59"/>
      <c r="WQD59"/>
      <c r="WQE59"/>
      <c r="WQF59"/>
      <c r="WQG59"/>
      <c r="WQH59"/>
      <c r="WQI59"/>
      <c r="WQJ59"/>
      <c r="WQK59"/>
      <c r="WQL59"/>
      <c r="WQM59"/>
      <c r="WQN59"/>
      <c r="WQO59"/>
      <c r="WQP59"/>
      <c r="WQQ59"/>
      <c r="WQR59"/>
      <c r="WQS59"/>
      <c r="WQT59"/>
      <c r="WQU59"/>
      <c r="WQV59"/>
      <c r="WQW59"/>
      <c r="WQX59"/>
      <c r="WQY59"/>
      <c r="WQZ59"/>
      <c r="WRA59"/>
      <c r="WRB59"/>
      <c r="WRC59"/>
      <c r="WRD59"/>
      <c r="WRE59"/>
      <c r="WRF59"/>
      <c r="WRG59"/>
      <c r="WRH59"/>
      <c r="WRI59"/>
      <c r="WRJ59"/>
      <c r="WRK59"/>
      <c r="WRL59"/>
      <c r="WRM59"/>
      <c r="WRN59"/>
      <c r="WRO59"/>
      <c r="WRP59"/>
      <c r="WRQ59"/>
      <c r="WRR59"/>
      <c r="WRS59"/>
      <c r="WRT59"/>
      <c r="WRU59"/>
      <c r="WRV59"/>
      <c r="WRW59"/>
      <c r="WRX59"/>
      <c r="WRY59"/>
      <c r="WRZ59"/>
      <c r="WSA59"/>
      <c r="WSB59"/>
      <c r="WSC59"/>
      <c r="WSD59"/>
      <c r="WSE59"/>
      <c r="WSF59"/>
      <c r="WSG59"/>
      <c r="WSH59"/>
      <c r="WSI59"/>
      <c r="WSJ59"/>
      <c r="WSK59"/>
      <c r="WSL59"/>
      <c r="WSM59"/>
      <c r="WSN59"/>
      <c r="WSO59"/>
      <c r="WSP59"/>
      <c r="WSQ59"/>
      <c r="WSR59"/>
      <c r="WSS59"/>
      <c r="WST59"/>
      <c r="WSU59"/>
      <c r="WSV59"/>
      <c r="WSW59"/>
      <c r="WSX59"/>
      <c r="WSY59"/>
      <c r="WSZ59"/>
      <c r="WTA59"/>
      <c r="WTB59"/>
      <c r="WTC59"/>
      <c r="WTD59"/>
      <c r="WTE59"/>
      <c r="WTF59"/>
      <c r="WTG59"/>
      <c r="WTH59"/>
      <c r="WTI59"/>
      <c r="WTJ59"/>
      <c r="WTK59"/>
      <c r="WTL59"/>
      <c r="WTM59"/>
      <c r="WTN59"/>
      <c r="WTO59"/>
      <c r="WTP59"/>
      <c r="WTQ59"/>
      <c r="WTR59"/>
      <c r="WTS59"/>
      <c r="WTT59"/>
      <c r="WTU59"/>
      <c r="WTV59"/>
      <c r="WTW59"/>
      <c r="WTX59"/>
      <c r="WTY59"/>
      <c r="WTZ59"/>
      <c r="WUA59"/>
      <c r="WUB59"/>
      <c r="WUC59"/>
      <c r="WUD59"/>
      <c r="WUE59"/>
      <c r="WUF59"/>
      <c r="WUG59"/>
      <c r="WUH59"/>
      <c r="WUI59"/>
      <c r="WUJ59"/>
      <c r="WUK59"/>
      <c r="WUL59"/>
      <c r="WUM59"/>
      <c r="WUN59"/>
      <c r="WUO59"/>
      <c r="WUP59"/>
      <c r="WUQ59"/>
      <c r="WUR59"/>
      <c r="WUS59"/>
      <c r="WUT59"/>
      <c r="WUU59"/>
      <c r="WUV59"/>
      <c r="WUW59"/>
      <c r="WUX59"/>
      <c r="WUY59"/>
      <c r="WUZ59"/>
      <c r="WVA59"/>
      <c r="WVB59"/>
      <c r="WVC59"/>
      <c r="WVD59"/>
      <c r="WVE59"/>
      <c r="WVF59"/>
      <c r="WVG59"/>
      <c r="WVH59"/>
      <c r="WVI59"/>
      <c r="WVJ59"/>
      <c r="WVK59"/>
      <c r="WVL59"/>
      <c r="WVM59"/>
      <c r="WVN59"/>
      <c r="WVO59"/>
      <c r="WVP59"/>
      <c r="WVQ59"/>
      <c r="WVR59"/>
      <c r="WVS59"/>
      <c r="WVT59"/>
      <c r="WVU59"/>
      <c r="WVV59"/>
      <c r="WVW59"/>
      <c r="WVX59"/>
      <c r="WVY59"/>
      <c r="WVZ59"/>
      <c r="WWA59"/>
      <c r="WWB59"/>
      <c r="WWC59"/>
      <c r="WWD59"/>
      <c r="WWE59"/>
      <c r="WWF59"/>
      <c r="WWG59"/>
      <c r="WWH59"/>
      <c r="WWI59"/>
      <c r="WWJ59"/>
      <c r="WWK59"/>
      <c r="WWL59"/>
      <c r="WWM59"/>
      <c r="WWN59"/>
      <c r="WWO59"/>
      <c r="WWP59"/>
      <c r="WWQ59"/>
      <c r="WWR59"/>
      <c r="WWS59"/>
      <c r="WWT59"/>
      <c r="WWU59"/>
      <c r="WWV59"/>
      <c r="WWW59"/>
      <c r="WWX59"/>
      <c r="WWY59"/>
      <c r="WWZ59"/>
      <c r="WXA59"/>
      <c r="WXB59"/>
      <c r="WXC59"/>
      <c r="WXD59"/>
      <c r="WXE59"/>
      <c r="WXF59"/>
      <c r="WXG59"/>
      <c r="WXH59"/>
      <c r="WXI59"/>
      <c r="WXJ59"/>
      <c r="WXK59"/>
      <c r="WXL59"/>
      <c r="WXM59"/>
      <c r="WXN59"/>
      <c r="WXO59"/>
      <c r="WXP59"/>
      <c r="WXQ59"/>
      <c r="WXR59"/>
      <c r="WXS59"/>
      <c r="WXT59"/>
      <c r="WXU59"/>
      <c r="WXV59"/>
      <c r="WXW59"/>
      <c r="WXX59"/>
      <c r="WXY59"/>
      <c r="WXZ59"/>
      <c r="WYA59"/>
      <c r="WYB59"/>
      <c r="WYC59"/>
      <c r="WYD59"/>
      <c r="WYE59"/>
      <c r="WYF59"/>
      <c r="WYG59"/>
      <c r="WYH59"/>
      <c r="WYI59"/>
      <c r="WYJ59"/>
      <c r="WYK59"/>
      <c r="WYL59"/>
      <c r="WYM59"/>
      <c r="WYN59"/>
      <c r="WYO59"/>
      <c r="WYP59"/>
      <c r="WYQ59"/>
      <c r="WYR59"/>
      <c r="WYS59"/>
      <c r="WYT59"/>
      <c r="WYU59"/>
      <c r="WYV59"/>
      <c r="WYW59"/>
      <c r="WYX59"/>
      <c r="WYY59"/>
      <c r="WYZ59"/>
      <c r="WZA59"/>
      <c r="WZB59"/>
      <c r="WZC59"/>
      <c r="WZD59"/>
      <c r="WZE59"/>
      <c r="WZF59"/>
      <c r="WZG59"/>
      <c r="WZH59"/>
      <c r="WZI59"/>
      <c r="WZJ59"/>
      <c r="WZK59"/>
      <c r="WZL59"/>
      <c r="WZM59"/>
      <c r="WZN59"/>
      <c r="WZO59"/>
      <c r="WZP59"/>
      <c r="WZQ59"/>
      <c r="WZR59"/>
      <c r="WZS59"/>
      <c r="WZT59"/>
      <c r="WZU59"/>
      <c r="WZV59"/>
      <c r="WZW59"/>
      <c r="WZX59"/>
      <c r="WZY59"/>
      <c r="WZZ59"/>
      <c r="XAA59"/>
      <c r="XAB59"/>
      <c r="XAC59"/>
      <c r="XAD59"/>
      <c r="XAE59"/>
      <c r="XAF59"/>
      <c r="XAG59"/>
      <c r="XAH59"/>
      <c r="XAI59"/>
      <c r="XAJ59"/>
      <c r="XAK59"/>
      <c r="XAL59"/>
      <c r="XAM59"/>
      <c r="XAN59"/>
      <c r="XAO59"/>
      <c r="XAP59"/>
      <c r="XAQ59"/>
      <c r="XAR59"/>
      <c r="XAS59"/>
      <c r="XAT59"/>
      <c r="XAU59"/>
      <c r="XAV59"/>
      <c r="XAW59"/>
      <c r="XAX59"/>
      <c r="XAY59"/>
      <c r="XAZ59"/>
      <c r="XBA59"/>
      <c r="XBB59"/>
      <c r="XBC59"/>
      <c r="XBD59"/>
      <c r="XBE59"/>
      <c r="XBF59"/>
      <c r="XBG59"/>
      <c r="XBH59"/>
      <c r="XBI59"/>
      <c r="XBJ59"/>
      <c r="XBK59"/>
      <c r="XBL59"/>
      <c r="XBM59"/>
      <c r="XBN59"/>
      <c r="XBO59"/>
      <c r="XBP59"/>
      <c r="XBQ59"/>
      <c r="XBR59"/>
      <c r="XBS59"/>
      <c r="XBT59"/>
      <c r="XBU59"/>
      <c r="XBV59"/>
      <c r="XBW59"/>
      <c r="XBX59"/>
      <c r="XBY59"/>
      <c r="XBZ59"/>
      <c r="XCA59"/>
      <c r="XCB59"/>
      <c r="XCC59"/>
      <c r="XCD59"/>
      <c r="XCE59"/>
      <c r="XCF59"/>
      <c r="XCG59"/>
      <c r="XCH59"/>
      <c r="XCI59"/>
      <c r="XCJ59"/>
      <c r="XCK59"/>
      <c r="XCL59"/>
      <c r="XCM59"/>
      <c r="XCN59"/>
      <c r="XCO59"/>
      <c r="XCP59"/>
      <c r="XCQ59"/>
      <c r="XCR59"/>
      <c r="XCS59"/>
      <c r="XCT59"/>
      <c r="XCU59"/>
      <c r="XCV59"/>
      <c r="XCW59"/>
      <c r="XCX59"/>
      <c r="XCY59"/>
      <c r="XCZ59"/>
      <c r="XDA59"/>
      <c r="XDB59"/>
      <c r="XDC59"/>
      <c r="XDD59"/>
      <c r="XDE59"/>
      <c r="XDF59"/>
      <c r="XDG59"/>
      <c r="XDH59"/>
      <c r="XDI59"/>
      <c r="XDJ59"/>
      <c r="XDK59"/>
      <c r="XDL59"/>
      <c r="XDM59"/>
      <c r="XDN59"/>
      <c r="XDO59"/>
      <c r="XDP59"/>
      <c r="XDQ59"/>
      <c r="XDR59"/>
      <c r="XDS59"/>
      <c r="XDT59"/>
      <c r="XDU59"/>
      <c r="XDV59"/>
      <c r="XDW59"/>
      <c r="XDX59"/>
      <c r="XDY59"/>
      <c r="XDZ59"/>
      <c r="XEA59"/>
      <c r="XEB59"/>
      <c r="XEC59"/>
      <c r="XED59"/>
      <c r="XEE59"/>
      <c r="XEF59"/>
      <c r="XEG59"/>
      <c r="XEH59"/>
      <c r="XEI59"/>
      <c r="XEJ59"/>
      <c r="XEK59"/>
      <c r="XEL59"/>
      <c r="XEM59"/>
      <c r="XEN59"/>
      <c r="XEO59"/>
      <c r="XEP59"/>
      <c r="XEQ59"/>
      <c r="XER59"/>
      <c r="XES59"/>
      <c r="XET59"/>
      <c r="XEU59"/>
      <c r="XEV59"/>
      <c r="XEW59"/>
      <c r="XEX59"/>
      <c r="XEY59"/>
      <c r="XEZ59"/>
      <c r="XFA59"/>
      <c r="XFB59"/>
      <c r="XFC59"/>
      <c r="XFD59"/>
    </row>
    <row r="60" spans="1:1638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c r="AMK60"/>
      <c r="AML60"/>
      <c r="AMM60"/>
      <c r="AMN60"/>
      <c r="AMO60"/>
      <c r="AMP60"/>
      <c r="AMQ60"/>
      <c r="AMR60"/>
      <c r="AMS60"/>
      <c r="AMT60"/>
      <c r="AMU60"/>
      <c r="AMV60"/>
      <c r="AMW60"/>
      <c r="AMX60"/>
      <c r="AMY60"/>
      <c r="AMZ60"/>
      <c r="ANA60"/>
      <c r="ANB60"/>
      <c r="ANC60"/>
      <c r="AND60"/>
      <c r="ANE60"/>
      <c r="ANF60"/>
      <c r="ANG60"/>
      <c r="ANH60"/>
      <c r="ANI60"/>
      <c r="ANJ60"/>
      <c r="ANK60"/>
      <c r="ANL60"/>
      <c r="ANM60"/>
      <c r="ANN60"/>
      <c r="ANO60"/>
      <c r="ANP60"/>
      <c r="ANQ60"/>
      <c r="ANR60"/>
      <c r="ANS60"/>
      <c r="ANT60"/>
      <c r="ANU60"/>
      <c r="ANV60"/>
      <c r="ANW60"/>
      <c r="ANX60"/>
      <c r="ANY60"/>
      <c r="ANZ60"/>
      <c r="AOA60"/>
      <c r="AOB60"/>
      <c r="AOC60"/>
      <c r="AOD60"/>
      <c r="AOE60"/>
      <c r="AOF60"/>
      <c r="AOG60"/>
      <c r="AOH60"/>
      <c r="AOI60"/>
      <c r="AOJ60"/>
      <c r="AOK60"/>
      <c r="AOL60"/>
      <c r="AOM60"/>
      <c r="AON60"/>
      <c r="AOO60"/>
      <c r="AOP60"/>
      <c r="AOQ60"/>
      <c r="AOR60"/>
      <c r="AOS60"/>
      <c r="AOT60"/>
      <c r="AOU60"/>
      <c r="AOV60"/>
      <c r="AOW60"/>
      <c r="AOX60"/>
      <c r="AOY60"/>
      <c r="AOZ60"/>
      <c r="APA60"/>
      <c r="APB60"/>
      <c r="APC60"/>
      <c r="APD60"/>
      <c r="APE60"/>
      <c r="APF60"/>
      <c r="APG60"/>
      <c r="APH60"/>
      <c r="API60"/>
      <c r="APJ60"/>
      <c r="APK60"/>
      <c r="APL60"/>
      <c r="APM60"/>
      <c r="APN60"/>
      <c r="APO60"/>
      <c r="APP60"/>
      <c r="APQ60"/>
      <c r="APR60"/>
      <c r="APS60"/>
      <c r="APT60"/>
      <c r="APU60"/>
      <c r="APV60"/>
      <c r="APW60"/>
      <c r="APX60"/>
      <c r="APY60"/>
      <c r="APZ60"/>
      <c r="AQA60"/>
      <c r="AQB60"/>
      <c r="AQC60"/>
      <c r="AQD60"/>
      <c r="AQE60"/>
      <c r="AQF60"/>
      <c r="AQG60"/>
      <c r="AQH60"/>
      <c r="AQI60"/>
      <c r="AQJ60"/>
      <c r="AQK60"/>
      <c r="AQL60"/>
      <c r="AQM60"/>
      <c r="AQN60"/>
      <c r="AQO60"/>
      <c r="AQP60"/>
      <c r="AQQ60"/>
      <c r="AQR60"/>
      <c r="AQS60"/>
      <c r="AQT60"/>
      <c r="AQU60"/>
      <c r="AQV60"/>
      <c r="AQW60"/>
      <c r="AQX60"/>
      <c r="AQY60"/>
      <c r="AQZ60"/>
      <c r="ARA60"/>
      <c r="ARB60"/>
      <c r="ARC60"/>
      <c r="ARD60"/>
      <c r="ARE60"/>
      <c r="ARF60"/>
      <c r="ARG60"/>
      <c r="ARH60"/>
      <c r="ARI60"/>
      <c r="ARJ60"/>
      <c r="ARK60"/>
      <c r="ARL60"/>
      <c r="ARM60"/>
      <c r="ARN60"/>
      <c r="ARO60"/>
      <c r="ARP60"/>
      <c r="ARQ60"/>
      <c r="ARR60"/>
      <c r="ARS60"/>
      <c r="ART60"/>
      <c r="ARU60"/>
      <c r="ARV60"/>
      <c r="ARW60"/>
      <c r="ARX60"/>
      <c r="ARY60"/>
      <c r="ARZ60"/>
      <c r="ASA60"/>
      <c r="ASB60"/>
      <c r="ASC60"/>
      <c r="ASD60"/>
      <c r="ASE60"/>
      <c r="ASF60"/>
      <c r="ASG60"/>
      <c r="ASH60"/>
      <c r="ASI60"/>
      <c r="ASJ60"/>
      <c r="ASK60"/>
      <c r="ASL60"/>
      <c r="ASM60"/>
      <c r="ASN60"/>
      <c r="ASO60"/>
      <c r="ASP60"/>
      <c r="ASQ60"/>
      <c r="ASR60"/>
      <c r="ASS60"/>
      <c r="AST60"/>
      <c r="ASU60"/>
      <c r="ASV60"/>
      <c r="ASW60"/>
      <c r="ASX60"/>
      <c r="ASY60"/>
      <c r="ASZ60"/>
      <c r="ATA60"/>
      <c r="ATB60"/>
      <c r="ATC60"/>
      <c r="ATD60"/>
      <c r="ATE60"/>
      <c r="ATF60"/>
      <c r="ATG60"/>
      <c r="ATH60"/>
      <c r="ATI60"/>
      <c r="ATJ60"/>
      <c r="ATK60"/>
      <c r="ATL60"/>
      <c r="ATM60"/>
      <c r="ATN60"/>
      <c r="ATO60"/>
      <c r="ATP60"/>
      <c r="ATQ60"/>
      <c r="ATR60"/>
      <c r="ATS60"/>
      <c r="ATT60"/>
      <c r="ATU60"/>
      <c r="ATV60"/>
      <c r="ATW60"/>
      <c r="ATX60"/>
      <c r="ATY60"/>
      <c r="ATZ60"/>
      <c r="AUA60"/>
      <c r="AUB60"/>
      <c r="AUC60"/>
      <c r="AUD60"/>
      <c r="AUE60"/>
      <c r="AUF60"/>
      <c r="AUG60"/>
      <c r="AUH60"/>
      <c r="AUI60"/>
      <c r="AUJ60"/>
      <c r="AUK60"/>
      <c r="AUL60"/>
      <c r="AUM60"/>
      <c r="AUN60"/>
      <c r="AUO60"/>
      <c r="AUP60"/>
      <c r="AUQ60"/>
      <c r="AUR60"/>
      <c r="AUS60"/>
      <c r="AUT60"/>
      <c r="AUU60"/>
      <c r="AUV60"/>
      <c r="AUW60"/>
      <c r="AUX60"/>
      <c r="AUY60"/>
      <c r="AUZ60"/>
      <c r="AVA60"/>
      <c r="AVB60"/>
      <c r="AVC60"/>
      <c r="AVD60"/>
      <c r="AVE60"/>
      <c r="AVF60"/>
      <c r="AVG60"/>
      <c r="AVH60"/>
      <c r="AVI60"/>
      <c r="AVJ60"/>
      <c r="AVK60"/>
      <c r="AVL60"/>
      <c r="AVM60"/>
      <c r="AVN60"/>
      <c r="AVO60"/>
      <c r="AVP60"/>
      <c r="AVQ60"/>
      <c r="AVR60"/>
      <c r="AVS60"/>
      <c r="AVT60"/>
      <c r="AVU60"/>
      <c r="AVV60"/>
      <c r="AVW60"/>
      <c r="AVX60"/>
      <c r="AVY60"/>
      <c r="AVZ60"/>
      <c r="AWA60"/>
      <c r="AWB60"/>
      <c r="AWC60"/>
      <c r="AWD60"/>
      <c r="AWE60"/>
      <c r="AWF60"/>
      <c r="AWG60"/>
      <c r="AWH60"/>
      <c r="AWI60"/>
      <c r="AWJ60"/>
      <c r="AWK60"/>
      <c r="AWL60"/>
      <c r="AWM60"/>
      <c r="AWN60"/>
      <c r="AWO60"/>
      <c r="AWP60"/>
      <c r="AWQ60"/>
      <c r="AWR60"/>
      <c r="AWS60"/>
      <c r="AWT60"/>
      <c r="AWU60"/>
      <c r="AWV60"/>
      <c r="AWW60"/>
      <c r="AWX60"/>
      <c r="AWY60"/>
      <c r="AWZ60"/>
      <c r="AXA60"/>
      <c r="AXB60"/>
      <c r="AXC60"/>
      <c r="AXD60"/>
      <c r="AXE60"/>
      <c r="AXF60"/>
      <c r="AXG60"/>
      <c r="AXH60"/>
      <c r="AXI60"/>
      <c r="AXJ60"/>
      <c r="AXK60"/>
      <c r="AXL60"/>
      <c r="AXM60"/>
      <c r="AXN60"/>
      <c r="AXO60"/>
      <c r="AXP60"/>
      <c r="AXQ60"/>
      <c r="AXR60"/>
      <c r="AXS60"/>
      <c r="AXT60"/>
      <c r="AXU60"/>
      <c r="AXV60"/>
      <c r="AXW60"/>
      <c r="AXX60"/>
      <c r="AXY60"/>
      <c r="AXZ60"/>
      <c r="AYA60"/>
      <c r="AYB60"/>
      <c r="AYC60"/>
      <c r="AYD60"/>
      <c r="AYE60"/>
      <c r="AYF60"/>
      <c r="AYG60"/>
      <c r="AYH60"/>
      <c r="AYI60"/>
      <c r="AYJ60"/>
      <c r="AYK60"/>
      <c r="AYL60"/>
      <c r="AYM60"/>
      <c r="AYN60"/>
      <c r="AYO60"/>
      <c r="AYP60"/>
      <c r="AYQ60"/>
      <c r="AYR60"/>
      <c r="AYS60"/>
      <c r="AYT60"/>
      <c r="AYU60"/>
      <c r="AYV60"/>
      <c r="AYW60"/>
      <c r="AYX60"/>
      <c r="AYY60"/>
      <c r="AYZ60"/>
      <c r="AZA60"/>
      <c r="AZB60"/>
      <c r="AZC60"/>
      <c r="AZD60"/>
      <c r="AZE60"/>
      <c r="AZF60"/>
      <c r="AZG60"/>
      <c r="AZH60"/>
      <c r="AZI60"/>
      <c r="AZJ60"/>
      <c r="AZK60"/>
      <c r="AZL60"/>
      <c r="AZM60"/>
      <c r="AZN60"/>
      <c r="AZO60"/>
      <c r="AZP60"/>
      <c r="AZQ60"/>
      <c r="AZR60"/>
      <c r="AZS60"/>
      <c r="AZT60"/>
      <c r="AZU60"/>
      <c r="AZV60"/>
      <c r="AZW60"/>
      <c r="AZX60"/>
      <c r="AZY60"/>
      <c r="AZZ60"/>
      <c r="BAA60"/>
      <c r="BAB60"/>
      <c r="BAC60"/>
      <c r="BAD60"/>
      <c r="BAE60"/>
      <c r="BAF60"/>
      <c r="BAG60"/>
      <c r="BAH60"/>
      <c r="BAI60"/>
      <c r="BAJ60"/>
      <c r="BAK60"/>
      <c r="BAL60"/>
      <c r="BAM60"/>
      <c r="BAN60"/>
      <c r="BAO60"/>
      <c r="BAP60"/>
      <c r="BAQ60"/>
      <c r="BAR60"/>
      <c r="BAS60"/>
      <c r="BAT60"/>
      <c r="BAU60"/>
      <c r="BAV60"/>
      <c r="BAW60"/>
      <c r="BAX60"/>
      <c r="BAY60"/>
      <c r="BAZ60"/>
      <c r="BBA60"/>
      <c r="BBB60"/>
      <c r="BBC60"/>
      <c r="BBD60"/>
      <c r="BBE60"/>
      <c r="BBF60"/>
      <c r="BBG60"/>
      <c r="BBH60"/>
      <c r="BBI60"/>
      <c r="BBJ60"/>
      <c r="BBK60"/>
      <c r="BBL60"/>
      <c r="BBM60"/>
      <c r="BBN60"/>
      <c r="BBO60"/>
      <c r="BBP60"/>
      <c r="BBQ60"/>
      <c r="BBR60"/>
      <c r="BBS60"/>
      <c r="BBT60"/>
      <c r="BBU60"/>
      <c r="BBV60"/>
      <c r="BBW60"/>
      <c r="BBX60"/>
      <c r="BBY60"/>
      <c r="BBZ60"/>
      <c r="BCA60"/>
      <c r="BCB60"/>
      <c r="BCC60"/>
      <c r="BCD60"/>
      <c r="BCE60"/>
      <c r="BCF60"/>
      <c r="BCG60"/>
      <c r="BCH60"/>
      <c r="BCI60"/>
      <c r="BCJ60"/>
      <c r="BCK60"/>
      <c r="BCL60"/>
      <c r="BCM60"/>
      <c r="BCN60"/>
      <c r="BCO60"/>
      <c r="BCP60"/>
      <c r="BCQ60"/>
      <c r="BCR60"/>
      <c r="BCS60"/>
      <c r="BCT60"/>
      <c r="BCU60"/>
      <c r="BCV60"/>
      <c r="BCW60"/>
      <c r="BCX60"/>
      <c r="BCY60"/>
      <c r="BCZ60"/>
      <c r="BDA60"/>
      <c r="BDB60"/>
      <c r="BDC60"/>
      <c r="BDD60"/>
      <c r="BDE60"/>
      <c r="BDF60"/>
      <c r="BDG60"/>
      <c r="BDH60"/>
      <c r="BDI60"/>
      <c r="BDJ60"/>
      <c r="BDK60"/>
      <c r="BDL60"/>
      <c r="BDM60"/>
      <c r="BDN60"/>
      <c r="BDO60"/>
      <c r="BDP60"/>
      <c r="BDQ60"/>
      <c r="BDR60"/>
      <c r="BDS60"/>
      <c r="BDT60"/>
      <c r="BDU60"/>
      <c r="BDV60"/>
      <c r="BDW60"/>
      <c r="BDX60"/>
      <c r="BDY60"/>
      <c r="BDZ60"/>
      <c r="BEA60"/>
      <c r="BEB60"/>
      <c r="BEC60"/>
      <c r="BED60"/>
      <c r="BEE60"/>
      <c r="BEF60"/>
      <c r="BEG60"/>
      <c r="BEH60"/>
      <c r="BEI60"/>
      <c r="BEJ60"/>
      <c r="BEK60"/>
      <c r="BEL60"/>
      <c r="BEM60"/>
      <c r="BEN60"/>
      <c r="BEO60"/>
      <c r="BEP60"/>
      <c r="BEQ60"/>
      <c r="BER60"/>
      <c r="BES60"/>
      <c r="BET60"/>
      <c r="BEU60"/>
      <c r="BEV60"/>
      <c r="BEW60"/>
      <c r="BEX60"/>
      <c r="BEY60"/>
      <c r="BEZ60"/>
      <c r="BFA60"/>
      <c r="BFB60"/>
      <c r="BFC60"/>
      <c r="BFD60"/>
      <c r="BFE60"/>
      <c r="BFF60"/>
      <c r="BFG60"/>
      <c r="BFH60"/>
      <c r="BFI60"/>
      <c r="BFJ60"/>
      <c r="BFK60"/>
      <c r="BFL60"/>
      <c r="BFM60"/>
      <c r="BFN60"/>
      <c r="BFO60"/>
      <c r="BFP60"/>
      <c r="BFQ60"/>
      <c r="BFR60"/>
      <c r="BFS60"/>
      <c r="BFT60"/>
      <c r="BFU60"/>
      <c r="BFV60"/>
      <c r="BFW60"/>
      <c r="BFX60"/>
      <c r="BFY60"/>
      <c r="BFZ60"/>
      <c r="BGA60"/>
      <c r="BGB60"/>
      <c r="BGC60"/>
      <c r="BGD60"/>
      <c r="BGE60"/>
      <c r="BGF60"/>
      <c r="BGG60"/>
      <c r="BGH60"/>
      <c r="BGI60"/>
      <c r="BGJ60"/>
      <c r="BGK60"/>
      <c r="BGL60"/>
      <c r="BGM60"/>
      <c r="BGN60"/>
      <c r="BGO60"/>
      <c r="BGP60"/>
      <c r="BGQ60"/>
      <c r="BGR60"/>
      <c r="BGS60"/>
      <c r="BGT60"/>
      <c r="BGU60"/>
      <c r="BGV60"/>
      <c r="BGW60"/>
      <c r="BGX60"/>
      <c r="BGY60"/>
      <c r="BGZ60"/>
      <c r="BHA60"/>
      <c r="BHB60"/>
      <c r="BHC60"/>
      <c r="BHD60"/>
      <c r="BHE60"/>
      <c r="BHF60"/>
      <c r="BHG60"/>
      <c r="BHH60"/>
      <c r="BHI60"/>
      <c r="BHJ60"/>
      <c r="BHK60"/>
      <c r="BHL60"/>
      <c r="BHM60"/>
      <c r="BHN60"/>
      <c r="BHO60"/>
      <c r="BHP60"/>
      <c r="BHQ60"/>
      <c r="BHR60"/>
      <c r="BHS60"/>
      <c r="BHT60"/>
      <c r="BHU60"/>
      <c r="BHV60"/>
      <c r="BHW60"/>
      <c r="BHX60"/>
      <c r="BHY60"/>
      <c r="BHZ60"/>
      <c r="BIA60"/>
      <c r="BIB60"/>
      <c r="BIC60"/>
      <c r="BID60"/>
      <c r="BIE60"/>
      <c r="BIF60"/>
      <c r="BIG60"/>
      <c r="BIH60"/>
      <c r="BII60"/>
      <c r="BIJ60"/>
      <c r="BIK60"/>
      <c r="BIL60"/>
      <c r="BIM60"/>
      <c r="BIN60"/>
      <c r="BIO60"/>
      <c r="BIP60"/>
      <c r="BIQ60"/>
      <c r="BIR60"/>
      <c r="BIS60"/>
      <c r="BIT60"/>
      <c r="BIU60"/>
      <c r="BIV60"/>
      <c r="BIW60"/>
      <c r="BIX60"/>
      <c r="BIY60"/>
      <c r="BIZ60"/>
      <c r="BJA60"/>
      <c r="BJB60"/>
      <c r="BJC60"/>
      <c r="BJD60"/>
      <c r="BJE60"/>
      <c r="BJF60"/>
      <c r="BJG60"/>
      <c r="BJH60"/>
      <c r="BJI60"/>
      <c r="BJJ60"/>
      <c r="BJK60"/>
      <c r="BJL60"/>
      <c r="BJM60"/>
      <c r="BJN60"/>
      <c r="BJO60"/>
      <c r="BJP60"/>
      <c r="BJQ60"/>
      <c r="BJR60"/>
      <c r="BJS60"/>
      <c r="BJT60"/>
      <c r="BJU60"/>
      <c r="BJV60"/>
      <c r="BJW60"/>
      <c r="BJX60"/>
      <c r="BJY60"/>
      <c r="BJZ60"/>
      <c r="BKA60"/>
      <c r="BKB60"/>
      <c r="BKC60"/>
      <c r="BKD60"/>
      <c r="BKE60"/>
      <c r="BKF60"/>
      <c r="BKG60"/>
      <c r="BKH60"/>
      <c r="BKI60"/>
      <c r="BKJ60"/>
      <c r="BKK60"/>
      <c r="BKL60"/>
      <c r="BKM60"/>
      <c r="BKN60"/>
      <c r="BKO60"/>
      <c r="BKP60"/>
      <c r="BKQ60"/>
      <c r="BKR60"/>
      <c r="BKS60"/>
      <c r="BKT60"/>
      <c r="BKU60"/>
      <c r="BKV60"/>
      <c r="BKW60"/>
      <c r="BKX60"/>
      <c r="BKY60"/>
      <c r="BKZ60"/>
      <c r="BLA60"/>
      <c r="BLB60"/>
      <c r="BLC60"/>
      <c r="BLD60"/>
      <c r="BLE60"/>
      <c r="BLF60"/>
      <c r="BLG60"/>
      <c r="BLH60"/>
      <c r="BLI60"/>
      <c r="BLJ60"/>
      <c r="BLK60"/>
      <c r="BLL60"/>
      <c r="BLM60"/>
      <c r="BLN60"/>
      <c r="BLO60"/>
      <c r="BLP60"/>
      <c r="BLQ60"/>
      <c r="BLR60"/>
      <c r="BLS60"/>
      <c r="BLT60"/>
      <c r="BLU60"/>
      <c r="BLV60"/>
      <c r="BLW60"/>
      <c r="BLX60"/>
      <c r="BLY60"/>
      <c r="BLZ60"/>
      <c r="BMA60"/>
      <c r="BMB60"/>
      <c r="BMC60"/>
      <c r="BMD60"/>
      <c r="BME60"/>
      <c r="BMF60"/>
      <c r="BMG60"/>
      <c r="BMH60"/>
      <c r="BMI60"/>
      <c r="BMJ60"/>
      <c r="BMK60"/>
      <c r="BML60"/>
      <c r="BMM60"/>
      <c r="BMN60"/>
      <c r="BMO60"/>
      <c r="BMP60"/>
      <c r="BMQ60"/>
      <c r="BMR60"/>
      <c r="BMS60"/>
      <c r="BMT60"/>
      <c r="BMU60"/>
      <c r="BMV60"/>
      <c r="BMW60"/>
      <c r="BMX60"/>
      <c r="BMY60"/>
      <c r="BMZ60"/>
      <c r="BNA60"/>
      <c r="BNB60"/>
      <c r="BNC60"/>
      <c r="BND60"/>
      <c r="BNE60"/>
      <c r="BNF60"/>
      <c r="BNG60"/>
      <c r="BNH60"/>
      <c r="BNI60"/>
      <c r="BNJ60"/>
      <c r="BNK60"/>
      <c r="BNL60"/>
      <c r="BNM60"/>
      <c r="BNN60"/>
      <c r="BNO60"/>
      <c r="BNP60"/>
      <c r="BNQ60"/>
      <c r="BNR60"/>
      <c r="BNS60"/>
      <c r="BNT60"/>
      <c r="BNU60"/>
      <c r="BNV60"/>
      <c r="BNW60"/>
      <c r="BNX60"/>
      <c r="BNY60"/>
      <c r="BNZ60"/>
      <c r="BOA60"/>
      <c r="BOB60"/>
      <c r="BOC60"/>
      <c r="BOD60"/>
      <c r="BOE60"/>
      <c r="BOF60"/>
      <c r="BOG60"/>
      <c r="BOH60"/>
      <c r="BOI60"/>
      <c r="BOJ60"/>
      <c r="BOK60"/>
      <c r="BOL60"/>
      <c r="BOM60"/>
      <c r="BON60"/>
      <c r="BOO60"/>
      <c r="BOP60"/>
      <c r="BOQ60"/>
      <c r="BOR60"/>
      <c r="BOS60"/>
      <c r="BOT60"/>
      <c r="BOU60"/>
      <c r="BOV60"/>
      <c r="BOW60"/>
      <c r="BOX60"/>
      <c r="BOY60"/>
      <c r="BOZ60"/>
      <c r="BPA60"/>
      <c r="BPB60"/>
      <c r="BPC60"/>
      <c r="BPD60"/>
      <c r="BPE60"/>
      <c r="BPF60"/>
      <c r="BPG60"/>
      <c r="BPH60"/>
      <c r="BPI60"/>
      <c r="BPJ60"/>
      <c r="BPK60"/>
      <c r="BPL60"/>
      <c r="BPM60"/>
      <c r="BPN60"/>
      <c r="BPO60"/>
      <c r="BPP60"/>
      <c r="BPQ60"/>
      <c r="BPR60"/>
      <c r="BPS60"/>
      <c r="BPT60"/>
      <c r="BPU60"/>
      <c r="BPV60"/>
      <c r="BPW60"/>
      <c r="BPX60"/>
      <c r="BPY60"/>
      <c r="BPZ60"/>
      <c r="BQA60"/>
      <c r="BQB60"/>
      <c r="BQC60"/>
      <c r="BQD60"/>
      <c r="BQE60"/>
      <c r="BQF60"/>
      <c r="BQG60"/>
      <c r="BQH60"/>
      <c r="BQI60"/>
      <c r="BQJ60"/>
      <c r="BQK60"/>
      <c r="BQL60"/>
      <c r="BQM60"/>
      <c r="BQN60"/>
      <c r="BQO60"/>
      <c r="BQP60"/>
      <c r="BQQ60"/>
      <c r="BQR60"/>
      <c r="BQS60"/>
      <c r="BQT60"/>
      <c r="BQU60"/>
      <c r="BQV60"/>
      <c r="BQW60"/>
      <c r="BQX60"/>
      <c r="BQY60"/>
      <c r="BQZ60"/>
      <c r="BRA60"/>
      <c r="BRB60"/>
      <c r="BRC60"/>
      <c r="BRD60"/>
      <c r="BRE60"/>
      <c r="BRF60"/>
      <c r="BRG60"/>
      <c r="BRH60"/>
      <c r="BRI60"/>
      <c r="BRJ60"/>
      <c r="BRK60"/>
      <c r="BRL60"/>
      <c r="BRM60"/>
      <c r="BRN60"/>
      <c r="BRO60"/>
      <c r="BRP60"/>
      <c r="BRQ60"/>
      <c r="BRR60"/>
      <c r="BRS60"/>
      <c r="BRT60"/>
      <c r="BRU60"/>
      <c r="BRV60"/>
      <c r="BRW60"/>
      <c r="BRX60"/>
      <c r="BRY60"/>
      <c r="BRZ60"/>
      <c r="BSA60"/>
      <c r="BSB60"/>
      <c r="BSC60"/>
      <c r="BSD60"/>
      <c r="BSE60"/>
      <c r="BSF60"/>
      <c r="BSG60"/>
      <c r="BSH60"/>
      <c r="BSI60"/>
      <c r="BSJ60"/>
      <c r="BSK60"/>
      <c r="BSL60"/>
      <c r="BSM60"/>
      <c r="BSN60"/>
      <c r="BSO60"/>
      <c r="BSP60"/>
      <c r="BSQ60"/>
      <c r="BSR60"/>
      <c r="BSS60"/>
      <c r="BST60"/>
      <c r="BSU60"/>
      <c r="BSV60"/>
      <c r="BSW60"/>
      <c r="BSX60"/>
      <c r="BSY60"/>
      <c r="BSZ60"/>
      <c r="BTA60"/>
      <c r="BTB60"/>
      <c r="BTC60"/>
      <c r="BTD60"/>
      <c r="BTE60"/>
      <c r="BTF60"/>
      <c r="BTG60"/>
      <c r="BTH60"/>
      <c r="BTI60"/>
      <c r="BTJ60"/>
      <c r="BTK60"/>
      <c r="BTL60"/>
      <c r="BTM60"/>
      <c r="BTN60"/>
      <c r="BTO60"/>
      <c r="BTP60"/>
      <c r="BTQ60"/>
      <c r="BTR60"/>
      <c r="BTS60"/>
      <c r="BTT60"/>
      <c r="BTU60"/>
      <c r="BTV60"/>
      <c r="BTW60"/>
      <c r="BTX60"/>
      <c r="BTY60"/>
      <c r="BTZ60"/>
      <c r="BUA60"/>
      <c r="BUB60"/>
      <c r="BUC60"/>
      <c r="BUD60"/>
      <c r="BUE60"/>
      <c r="BUF60"/>
      <c r="BUG60"/>
      <c r="BUH60"/>
      <c r="BUI60"/>
      <c r="BUJ60"/>
      <c r="BUK60"/>
      <c r="BUL60"/>
      <c r="BUM60"/>
      <c r="BUN60"/>
      <c r="BUO60"/>
      <c r="BUP60"/>
      <c r="BUQ60"/>
      <c r="BUR60"/>
      <c r="BUS60"/>
      <c r="BUT60"/>
      <c r="BUU60"/>
      <c r="BUV60"/>
      <c r="BUW60"/>
      <c r="BUX60"/>
      <c r="BUY60"/>
      <c r="BUZ60"/>
      <c r="BVA60"/>
      <c r="BVB60"/>
      <c r="BVC60"/>
      <c r="BVD60"/>
      <c r="BVE60"/>
      <c r="BVF60"/>
      <c r="BVG60"/>
      <c r="BVH60"/>
      <c r="BVI60"/>
      <c r="BVJ60"/>
      <c r="BVK60"/>
      <c r="BVL60"/>
      <c r="BVM60"/>
      <c r="BVN60"/>
      <c r="BVO60"/>
      <c r="BVP60"/>
      <c r="BVQ60"/>
      <c r="BVR60"/>
      <c r="BVS60"/>
      <c r="BVT60"/>
      <c r="BVU60"/>
      <c r="BVV60"/>
      <c r="BVW60"/>
      <c r="BVX60"/>
      <c r="BVY60"/>
      <c r="BVZ60"/>
      <c r="BWA60"/>
      <c r="BWB60"/>
      <c r="BWC60"/>
      <c r="BWD60"/>
      <c r="BWE60"/>
      <c r="BWF60"/>
      <c r="BWG60"/>
      <c r="BWH60"/>
      <c r="BWI60"/>
      <c r="BWJ60"/>
      <c r="BWK60"/>
      <c r="BWL60"/>
      <c r="BWM60"/>
      <c r="BWN60"/>
      <c r="BWO60"/>
      <c r="BWP60"/>
      <c r="BWQ60"/>
      <c r="BWR60"/>
      <c r="BWS60"/>
      <c r="BWT60"/>
      <c r="BWU60"/>
      <c r="BWV60"/>
      <c r="BWW60"/>
      <c r="BWX60"/>
      <c r="BWY60"/>
      <c r="BWZ60"/>
      <c r="BXA60"/>
      <c r="BXB60"/>
      <c r="BXC60"/>
      <c r="BXD60"/>
      <c r="BXE60"/>
      <c r="BXF60"/>
      <c r="BXG60"/>
      <c r="BXH60"/>
      <c r="BXI60"/>
      <c r="BXJ60"/>
      <c r="BXK60"/>
      <c r="BXL60"/>
      <c r="BXM60"/>
      <c r="BXN60"/>
      <c r="BXO60"/>
      <c r="BXP60"/>
      <c r="BXQ60"/>
      <c r="BXR60"/>
      <c r="BXS60"/>
      <c r="BXT60"/>
      <c r="BXU60"/>
      <c r="BXV60"/>
      <c r="BXW60"/>
      <c r="BXX60"/>
      <c r="BXY60"/>
      <c r="BXZ60"/>
      <c r="BYA60"/>
      <c r="BYB60"/>
      <c r="BYC60"/>
      <c r="BYD60"/>
      <c r="BYE60"/>
      <c r="BYF60"/>
      <c r="BYG60"/>
      <c r="BYH60"/>
      <c r="BYI60"/>
      <c r="BYJ60"/>
      <c r="BYK60"/>
      <c r="BYL60"/>
      <c r="BYM60"/>
      <c r="BYN60"/>
      <c r="BYO60"/>
      <c r="BYP60"/>
      <c r="BYQ60"/>
      <c r="BYR60"/>
      <c r="BYS60"/>
      <c r="BYT60"/>
      <c r="BYU60"/>
      <c r="BYV60"/>
      <c r="BYW60"/>
      <c r="BYX60"/>
      <c r="BYY60"/>
      <c r="BYZ60"/>
      <c r="BZA60"/>
      <c r="BZB60"/>
      <c r="BZC60"/>
      <c r="BZD60"/>
      <c r="BZE60"/>
      <c r="BZF60"/>
      <c r="BZG60"/>
      <c r="BZH60"/>
      <c r="BZI60"/>
      <c r="BZJ60"/>
      <c r="BZK60"/>
      <c r="BZL60"/>
      <c r="BZM60"/>
      <c r="BZN60"/>
      <c r="BZO60"/>
      <c r="BZP60"/>
      <c r="BZQ60"/>
      <c r="BZR60"/>
      <c r="BZS60"/>
      <c r="BZT60"/>
      <c r="BZU60"/>
      <c r="BZV60"/>
      <c r="BZW60"/>
      <c r="BZX60"/>
      <c r="BZY60"/>
      <c r="BZZ60"/>
      <c r="CAA60"/>
      <c r="CAB60"/>
      <c r="CAC60"/>
      <c r="CAD60"/>
      <c r="CAE60"/>
      <c r="CAF60"/>
      <c r="CAG60"/>
      <c r="CAH60"/>
      <c r="CAI60"/>
      <c r="CAJ60"/>
      <c r="CAK60"/>
      <c r="CAL60"/>
      <c r="CAM60"/>
      <c r="CAN60"/>
      <c r="CAO60"/>
      <c r="CAP60"/>
      <c r="CAQ60"/>
      <c r="CAR60"/>
      <c r="CAS60"/>
      <c r="CAT60"/>
      <c r="CAU60"/>
      <c r="CAV60"/>
      <c r="CAW60"/>
      <c r="CAX60"/>
      <c r="CAY60"/>
      <c r="CAZ60"/>
      <c r="CBA60"/>
      <c r="CBB60"/>
      <c r="CBC60"/>
      <c r="CBD60"/>
      <c r="CBE60"/>
      <c r="CBF60"/>
      <c r="CBG60"/>
      <c r="CBH60"/>
      <c r="CBI60"/>
      <c r="CBJ60"/>
      <c r="CBK60"/>
      <c r="CBL60"/>
      <c r="CBM60"/>
      <c r="CBN60"/>
      <c r="CBO60"/>
      <c r="CBP60"/>
      <c r="CBQ60"/>
      <c r="CBR60"/>
      <c r="CBS60"/>
      <c r="CBT60"/>
      <c r="CBU60"/>
      <c r="CBV60"/>
      <c r="CBW60"/>
      <c r="CBX60"/>
      <c r="CBY60"/>
      <c r="CBZ60"/>
      <c r="CCA60"/>
      <c r="CCB60"/>
      <c r="CCC60"/>
      <c r="CCD60"/>
      <c r="CCE60"/>
      <c r="CCF60"/>
      <c r="CCG60"/>
      <c r="CCH60"/>
      <c r="CCI60"/>
      <c r="CCJ60"/>
      <c r="CCK60"/>
      <c r="CCL60"/>
      <c r="CCM60"/>
      <c r="CCN60"/>
      <c r="CCO60"/>
      <c r="CCP60"/>
      <c r="CCQ60"/>
      <c r="CCR60"/>
      <c r="CCS60"/>
      <c r="CCT60"/>
      <c r="CCU60"/>
      <c r="CCV60"/>
      <c r="CCW60"/>
      <c r="CCX60"/>
      <c r="CCY60"/>
      <c r="CCZ60"/>
      <c r="CDA60"/>
      <c r="CDB60"/>
      <c r="CDC60"/>
      <c r="CDD60"/>
      <c r="CDE60"/>
      <c r="CDF60"/>
      <c r="CDG60"/>
      <c r="CDH60"/>
      <c r="CDI60"/>
      <c r="CDJ60"/>
      <c r="CDK60"/>
      <c r="CDL60"/>
      <c r="CDM60"/>
      <c r="CDN60"/>
      <c r="CDO60"/>
      <c r="CDP60"/>
      <c r="CDQ60"/>
      <c r="CDR60"/>
      <c r="CDS60"/>
      <c r="CDT60"/>
      <c r="CDU60"/>
      <c r="CDV60"/>
      <c r="CDW60"/>
      <c r="CDX60"/>
      <c r="CDY60"/>
      <c r="CDZ60"/>
      <c r="CEA60"/>
      <c r="CEB60"/>
      <c r="CEC60"/>
      <c r="CED60"/>
      <c r="CEE60"/>
      <c r="CEF60"/>
      <c r="CEG60"/>
      <c r="CEH60"/>
      <c r="CEI60"/>
      <c r="CEJ60"/>
      <c r="CEK60"/>
      <c r="CEL60"/>
      <c r="CEM60"/>
      <c r="CEN60"/>
      <c r="CEO60"/>
      <c r="CEP60"/>
      <c r="CEQ60"/>
      <c r="CER60"/>
      <c r="CES60"/>
      <c r="CET60"/>
      <c r="CEU60"/>
      <c r="CEV60"/>
      <c r="CEW60"/>
      <c r="CEX60"/>
      <c r="CEY60"/>
      <c r="CEZ60"/>
      <c r="CFA60"/>
      <c r="CFB60"/>
      <c r="CFC60"/>
      <c r="CFD60"/>
      <c r="CFE60"/>
      <c r="CFF60"/>
      <c r="CFG60"/>
      <c r="CFH60"/>
      <c r="CFI60"/>
      <c r="CFJ60"/>
      <c r="CFK60"/>
      <c r="CFL60"/>
      <c r="CFM60"/>
      <c r="CFN60"/>
      <c r="CFO60"/>
      <c r="CFP60"/>
      <c r="CFQ60"/>
      <c r="CFR60"/>
      <c r="CFS60"/>
      <c r="CFT60"/>
      <c r="CFU60"/>
      <c r="CFV60"/>
      <c r="CFW60"/>
      <c r="CFX60"/>
      <c r="CFY60"/>
      <c r="CFZ60"/>
      <c r="CGA60"/>
      <c r="CGB60"/>
      <c r="CGC60"/>
      <c r="CGD60"/>
      <c r="CGE60"/>
      <c r="CGF60"/>
      <c r="CGG60"/>
      <c r="CGH60"/>
      <c r="CGI60"/>
      <c r="CGJ60"/>
      <c r="CGK60"/>
      <c r="CGL60"/>
      <c r="CGM60"/>
      <c r="CGN60"/>
      <c r="CGO60"/>
      <c r="CGP60"/>
      <c r="CGQ60"/>
      <c r="CGR60"/>
      <c r="CGS60"/>
      <c r="CGT60"/>
      <c r="CGU60"/>
      <c r="CGV60"/>
      <c r="CGW60"/>
      <c r="CGX60"/>
      <c r="CGY60"/>
      <c r="CGZ60"/>
      <c r="CHA60"/>
      <c r="CHB60"/>
      <c r="CHC60"/>
      <c r="CHD60"/>
      <c r="CHE60"/>
      <c r="CHF60"/>
      <c r="CHG60"/>
      <c r="CHH60"/>
      <c r="CHI60"/>
      <c r="CHJ60"/>
      <c r="CHK60"/>
      <c r="CHL60"/>
      <c r="CHM60"/>
      <c r="CHN60"/>
      <c r="CHO60"/>
      <c r="CHP60"/>
      <c r="CHQ60"/>
      <c r="CHR60"/>
      <c r="CHS60"/>
      <c r="CHT60"/>
      <c r="CHU60"/>
      <c r="CHV60"/>
      <c r="CHW60"/>
      <c r="CHX60"/>
      <c r="CHY60"/>
      <c r="CHZ60"/>
      <c r="CIA60"/>
      <c r="CIB60"/>
      <c r="CIC60"/>
      <c r="CID60"/>
      <c r="CIE60"/>
      <c r="CIF60"/>
      <c r="CIG60"/>
      <c r="CIH60"/>
      <c r="CII60"/>
      <c r="CIJ60"/>
      <c r="CIK60"/>
      <c r="CIL60"/>
      <c r="CIM60"/>
      <c r="CIN60"/>
      <c r="CIO60"/>
      <c r="CIP60"/>
      <c r="CIQ60"/>
      <c r="CIR60"/>
      <c r="CIS60"/>
      <c r="CIT60"/>
      <c r="CIU60"/>
      <c r="CIV60"/>
      <c r="CIW60"/>
      <c r="CIX60"/>
      <c r="CIY60"/>
      <c r="CIZ60"/>
      <c r="CJA60"/>
      <c r="CJB60"/>
      <c r="CJC60"/>
      <c r="CJD60"/>
      <c r="CJE60"/>
      <c r="CJF60"/>
      <c r="CJG60"/>
      <c r="CJH60"/>
      <c r="CJI60"/>
      <c r="CJJ60"/>
      <c r="CJK60"/>
      <c r="CJL60"/>
      <c r="CJM60"/>
      <c r="CJN60"/>
      <c r="CJO60"/>
      <c r="CJP60"/>
      <c r="CJQ60"/>
      <c r="CJR60"/>
      <c r="CJS60"/>
      <c r="CJT60"/>
      <c r="CJU60"/>
      <c r="CJV60"/>
      <c r="CJW60"/>
      <c r="CJX60"/>
      <c r="CJY60"/>
      <c r="CJZ60"/>
      <c r="CKA60"/>
      <c r="CKB60"/>
      <c r="CKC60"/>
      <c r="CKD60"/>
      <c r="CKE60"/>
      <c r="CKF60"/>
      <c r="CKG60"/>
      <c r="CKH60"/>
      <c r="CKI60"/>
      <c r="CKJ60"/>
      <c r="CKK60"/>
      <c r="CKL60"/>
      <c r="CKM60"/>
      <c r="CKN60"/>
      <c r="CKO60"/>
      <c r="CKP60"/>
      <c r="CKQ60"/>
      <c r="CKR60"/>
      <c r="CKS60"/>
      <c r="CKT60"/>
      <c r="CKU60"/>
      <c r="CKV60"/>
      <c r="CKW60"/>
      <c r="CKX60"/>
      <c r="CKY60"/>
      <c r="CKZ60"/>
      <c r="CLA60"/>
      <c r="CLB60"/>
      <c r="CLC60"/>
      <c r="CLD60"/>
      <c r="CLE60"/>
      <c r="CLF60"/>
      <c r="CLG60"/>
      <c r="CLH60"/>
      <c r="CLI60"/>
      <c r="CLJ60"/>
      <c r="CLK60"/>
      <c r="CLL60"/>
      <c r="CLM60"/>
      <c r="CLN60"/>
      <c r="CLO60"/>
      <c r="CLP60"/>
      <c r="CLQ60"/>
      <c r="CLR60"/>
      <c r="CLS60"/>
      <c r="CLT60"/>
      <c r="CLU60"/>
      <c r="CLV60"/>
      <c r="CLW60"/>
      <c r="CLX60"/>
      <c r="CLY60"/>
      <c r="CLZ60"/>
      <c r="CMA60"/>
      <c r="CMB60"/>
      <c r="CMC60"/>
      <c r="CMD60"/>
      <c r="CME60"/>
      <c r="CMF60"/>
      <c r="CMG60"/>
      <c r="CMH60"/>
      <c r="CMI60"/>
      <c r="CMJ60"/>
      <c r="CMK60"/>
      <c r="CML60"/>
      <c r="CMM60"/>
      <c r="CMN60"/>
      <c r="CMO60"/>
      <c r="CMP60"/>
      <c r="CMQ60"/>
      <c r="CMR60"/>
      <c r="CMS60"/>
      <c r="CMT60"/>
      <c r="CMU60"/>
      <c r="CMV60"/>
      <c r="CMW60"/>
      <c r="CMX60"/>
      <c r="CMY60"/>
      <c r="CMZ60"/>
      <c r="CNA60"/>
      <c r="CNB60"/>
      <c r="CNC60"/>
      <c r="CND60"/>
      <c r="CNE60"/>
      <c r="CNF60"/>
      <c r="CNG60"/>
      <c r="CNH60"/>
      <c r="CNI60"/>
      <c r="CNJ60"/>
      <c r="CNK60"/>
      <c r="CNL60"/>
      <c r="CNM60"/>
      <c r="CNN60"/>
      <c r="CNO60"/>
      <c r="CNP60"/>
      <c r="CNQ60"/>
      <c r="CNR60"/>
      <c r="CNS60"/>
      <c r="CNT60"/>
      <c r="CNU60"/>
      <c r="CNV60"/>
      <c r="CNW60"/>
      <c r="CNX60"/>
      <c r="CNY60"/>
      <c r="CNZ60"/>
      <c r="COA60"/>
      <c r="COB60"/>
      <c r="COC60"/>
      <c r="COD60"/>
      <c r="COE60"/>
      <c r="COF60"/>
      <c r="COG60"/>
      <c r="COH60"/>
      <c r="COI60"/>
      <c r="COJ60"/>
      <c r="COK60"/>
      <c r="COL60"/>
      <c r="COM60"/>
      <c r="CON60"/>
      <c r="COO60"/>
      <c r="COP60"/>
      <c r="COQ60"/>
      <c r="COR60"/>
      <c r="COS60"/>
      <c r="COT60"/>
      <c r="COU60"/>
      <c r="COV60"/>
      <c r="COW60"/>
      <c r="COX60"/>
      <c r="COY60"/>
      <c r="COZ60"/>
      <c r="CPA60"/>
      <c r="CPB60"/>
      <c r="CPC60"/>
      <c r="CPD60"/>
      <c r="CPE60"/>
      <c r="CPF60"/>
      <c r="CPG60"/>
      <c r="CPH60"/>
      <c r="CPI60"/>
      <c r="CPJ60"/>
      <c r="CPK60"/>
      <c r="CPL60"/>
      <c r="CPM60"/>
      <c r="CPN60"/>
      <c r="CPO60"/>
      <c r="CPP60"/>
      <c r="CPQ60"/>
      <c r="CPR60"/>
      <c r="CPS60"/>
      <c r="CPT60"/>
      <c r="CPU60"/>
      <c r="CPV60"/>
      <c r="CPW60"/>
      <c r="CPX60"/>
      <c r="CPY60"/>
      <c r="CPZ60"/>
      <c r="CQA60"/>
      <c r="CQB60"/>
      <c r="CQC60"/>
      <c r="CQD60"/>
      <c r="CQE60"/>
      <c r="CQF60"/>
      <c r="CQG60"/>
      <c r="CQH60"/>
      <c r="CQI60"/>
      <c r="CQJ60"/>
      <c r="CQK60"/>
      <c r="CQL60"/>
      <c r="CQM60"/>
      <c r="CQN60"/>
      <c r="CQO60"/>
      <c r="CQP60"/>
      <c r="CQQ60"/>
      <c r="CQR60"/>
      <c r="CQS60"/>
      <c r="CQT60"/>
      <c r="CQU60"/>
      <c r="CQV60"/>
      <c r="CQW60"/>
      <c r="CQX60"/>
      <c r="CQY60"/>
      <c r="CQZ60"/>
      <c r="CRA60"/>
      <c r="CRB60"/>
      <c r="CRC60"/>
      <c r="CRD60"/>
      <c r="CRE60"/>
      <c r="CRF60"/>
      <c r="CRG60"/>
      <c r="CRH60"/>
      <c r="CRI60"/>
      <c r="CRJ60"/>
      <c r="CRK60"/>
      <c r="CRL60"/>
      <c r="CRM60"/>
      <c r="CRN60"/>
      <c r="CRO60"/>
      <c r="CRP60"/>
      <c r="CRQ60"/>
      <c r="CRR60"/>
      <c r="CRS60"/>
      <c r="CRT60"/>
      <c r="CRU60"/>
      <c r="CRV60"/>
      <c r="CRW60"/>
      <c r="CRX60"/>
      <c r="CRY60"/>
      <c r="CRZ60"/>
      <c r="CSA60"/>
      <c r="CSB60"/>
      <c r="CSC60"/>
      <c r="CSD60"/>
      <c r="CSE60"/>
      <c r="CSF60"/>
      <c r="CSG60"/>
      <c r="CSH60"/>
      <c r="CSI60"/>
      <c r="CSJ60"/>
      <c r="CSK60"/>
      <c r="CSL60"/>
      <c r="CSM60"/>
      <c r="CSN60"/>
      <c r="CSO60"/>
      <c r="CSP60"/>
      <c r="CSQ60"/>
      <c r="CSR60"/>
      <c r="CSS60"/>
      <c r="CST60"/>
      <c r="CSU60"/>
      <c r="CSV60"/>
      <c r="CSW60"/>
      <c r="CSX60"/>
      <c r="CSY60"/>
      <c r="CSZ60"/>
      <c r="CTA60"/>
      <c r="CTB60"/>
      <c r="CTC60"/>
      <c r="CTD60"/>
      <c r="CTE60"/>
      <c r="CTF60"/>
      <c r="CTG60"/>
      <c r="CTH60"/>
      <c r="CTI60"/>
      <c r="CTJ60"/>
      <c r="CTK60"/>
      <c r="CTL60"/>
      <c r="CTM60"/>
      <c r="CTN60"/>
      <c r="CTO60"/>
      <c r="CTP60"/>
      <c r="CTQ60"/>
      <c r="CTR60"/>
      <c r="CTS60"/>
      <c r="CTT60"/>
      <c r="CTU60"/>
      <c r="CTV60"/>
      <c r="CTW60"/>
      <c r="CTX60"/>
      <c r="CTY60"/>
      <c r="CTZ60"/>
      <c r="CUA60"/>
      <c r="CUB60"/>
      <c r="CUC60"/>
      <c r="CUD60"/>
      <c r="CUE60"/>
      <c r="CUF60"/>
      <c r="CUG60"/>
      <c r="CUH60"/>
      <c r="CUI60"/>
      <c r="CUJ60"/>
      <c r="CUK60"/>
      <c r="CUL60"/>
      <c r="CUM60"/>
      <c r="CUN60"/>
      <c r="CUO60"/>
      <c r="CUP60"/>
      <c r="CUQ60"/>
      <c r="CUR60"/>
      <c r="CUS60"/>
      <c r="CUT60"/>
      <c r="CUU60"/>
      <c r="CUV60"/>
      <c r="CUW60"/>
      <c r="CUX60"/>
      <c r="CUY60"/>
      <c r="CUZ60"/>
      <c r="CVA60"/>
      <c r="CVB60"/>
      <c r="CVC60"/>
      <c r="CVD60"/>
      <c r="CVE60"/>
      <c r="CVF60"/>
      <c r="CVG60"/>
      <c r="CVH60"/>
      <c r="CVI60"/>
      <c r="CVJ60"/>
      <c r="CVK60"/>
      <c r="CVL60"/>
      <c r="CVM60"/>
      <c r="CVN60"/>
      <c r="CVO60"/>
      <c r="CVP60"/>
      <c r="CVQ60"/>
      <c r="CVR60"/>
      <c r="CVS60"/>
      <c r="CVT60"/>
      <c r="CVU60"/>
      <c r="CVV60"/>
      <c r="CVW60"/>
      <c r="CVX60"/>
      <c r="CVY60"/>
      <c r="CVZ60"/>
      <c r="CWA60"/>
      <c r="CWB60"/>
      <c r="CWC60"/>
      <c r="CWD60"/>
      <c r="CWE60"/>
      <c r="CWF60"/>
      <c r="CWG60"/>
      <c r="CWH60"/>
      <c r="CWI60"/>
      <c r="CWJ60"/>
      <c r="CWK60"/>
      <c r="CWL60"/>
      <c r="CWM60"/>
      <c r="CWN60"/>
      <c r="CWO60"/>
      <c r="CWP60"/>
      <c r="CWQ60"/>
      <c r="CWR60"/>
      <c r="CWS60"/>
      <c r="CWT60"/>
      <c r="CWU60"/>
      <c r="CWV60"/>
      <c r="CWW60"/>
      <c r="CWX60"/>
      <c r="CWY60"/>
      <c r="CWZ60"/>
      <c r="CXA60"/>
      <c r="CXB60"/>
      <c r="CXC60"/>
      <c r="CXD60"/>
      <c r="CXE60"/>
      <c r="CXF60"/>
      <c r="CXG60"/>
      <c r="CXH60"/>
      <c r="CXI60"/>
      <c r="CXJ60"/>
      <c r="CXK60"/>
      <c r="CXL60"/>
      <c r="CXM60"/>
      <c r="CXN60"/>
      <c r="CXO60"/>
      <c r="CXP60"/>
      <c r="CXQ60"/>
      <c r="CXR60"/>
      <c r="CXS60"/>
      <c r="CXT60"/>
      <c r="CXU60"/>
      <c r="CXV60"/>
      <c r="CXW60"/>
      <c r="CXX60"/>
      <c r="CXY60"/>
      <c r="CXZ60"/>
      <c r="CYA60"/>
      <c r="CYB60"/>
      <c r="CYC60"/>
      <c r="CYD60"/>
      <c r="CYE60"/>
      <c r="CYF60"/>
      <c r="CYG60"/>
      <c r="CYH60"/>
      <c r="CYI60"/>
      <c r="CYJ60"/>
      <c r="CYK60"/>
      <c r="CYL60"/>
      <c r="CYM60"/>
      <c r="CYN60"/>
      <c r="CYO60"/>
      <c r="CYP60"/>
      <c r="CYQ60"/>
      <c r="CYR60"/>
      <c r="CYS60"/>
      <c r="CYT60"/>
      <c r="CYU60"/>
      <c r="CYV60"/>
      <c r="CYW60"/>
      <c r="CYX60"/>
      <c r="CYY60"/>
      <c r="CYZ60"/>
      <c r="CZA60"/>
      <c r="CZB60"/>
      <c r="CZC60"/>
      <c r="CZD60"/>
      <c r="CZE60"/>
      <c r="CZF60"/>
      <c r="CZG60"/>
      <c r="CZH60"/>
      <c r="CZI60"/>
      <c r="CZJ60"/>
      <c r="CZK60"/>
      <c r="CZL60"/>
      <c r="CZM60"/>
      <c r="CZN60"/>
      <c r="CZO60"/>
      <c r="CZP60"/>
      <c r="CZQ60"/>
      <c r="CZR60"/>
      <c r="CZS60"/>
      <c r="CZT60"/>
      <c r="CZU60"/>
      <c r="CZV60"/>
      <c r="CZW60"/>
      <c r="CZX60"/>
      <c r="CZY60"/>
      <c r="CZZ60"/>
      <c r="DAA60"/>
      <c r="DAB60"/>
      <c r="DAC60"/>
      <c r="DAD60"/>
      <c r="DAE60"/>
      <c r="DAF60"/>
      <c r="DAG60"/>
      <c r="DAH60"/>
      <c r="DAI60"/>
      <c r="DAJ60"/>
      <c r="DAK60"/>
      <c r="DAL60"/>
      <c r="DAM60"/>
      <c r="DAN60"/>
      <c r="DAO60"/>
      <c r="DAP60"/>
      <c r="DAQ60"/>
      <c r="DAR60"/>
      <c r="DAS60"/>
      <c r="DAT60"/>
      <c r="DAU60"/>
      <c r="DAV60"/>
      <c r="DAW60"/>
      <c r="DAX60"/>
      <c r="DAY60"/>
      <c r="DAZ60"/>
      <c r="DBA60"/>
      <c r="DBB60"/>
      <c r="DBC60"/>
      <c r="DBD60"/>
      <c r="DBE60"/>
      <c r="DBF60"/>
      <c r="DBG60"/>
      <c r="DBH60"/>
      <c r="DBI60"/>
      <c r="DBJ60"/>
      <c r="DBK60"/>
      <c r="DBL60"/>
      <c r="DBM60"/>
      <c r="DBN60"/>
      <c r="DBO60"/>
      <c r="DBP60"/>
      <c r="DBQ60"/>
      <c r="DBR60"/>
      <c r="DBS60"/>
      <c r="DBT60"/>
      <c r="DBU60"/>
      <c r="DBV60"/>
      <c r="DBW60"/>
      <c r="DBX60"/>
      <c r="DBY60"/>
      <c r="DBZ60"/>
      <c r="DCA60"/>
      <c r="DCB60"/>
      <c r="DCC60"/>
      <c r="DCD60"/>
      <c r="DCE60"/>
      <c r="DCF60"/>
      <c r="DCG60"/>
      <c r="DCH60"/>
      <c r="DCI60"/>
      <c r="DCJ60"/>
      <c r="DCK60"/>
      <c r="DCL60"/>
      <c r="DCM60"/>
      <c r="DCN60"/>
      <c r="DCO60"/>
      <c r="DCP60"/>
      <c r="DCQ60"/>
      <c r="DCR60"/>
      <c r="DCS60"/>
      <c r="DCT60"/>
      <c r="DCU60"/>
      <c r="DCV60"/>
      <c r="DCW60"/>
      <c r="DCX60"/>
      <c r="DCY60"/>
      <c r="DCZ60"/>
      <c r="DDA60"/>
      <c r="DDB60"/>
      <c r="DDC60"/>
      <c r="DDD60"/>
      <c r="DDE60"/>
      <c r="DDF60"/>
      <c r="DDG60"/>
      <c r="DDH60"/>
      <c r="DDI60"/>
      <c r="DDJ60"/>
      <c r="DDK60"/>
      <c r="DDL60"/>
      <c r="DDM60"/>
      <c r="DDN60"/>
      <c r="DDO60"/>
      <c r="DDP60"/>
      <c r="DDQ60"/>
      <c r="DDR60"/>
      <c r="DDS60"/>
      <c r="DDT60"/>
      <c r="DDU60"/>
      <c r="DDV60"/>
      <c r="DDW60"/>
      <c r="DDX60"/>
      <c r="DDY60"/>
      <c r="DDZ60"/>
      <c r="DEA60"/>
      <c r="DEB60"/>
      <c r="DEC60"/>
      <c r="DED60"/>
      <c r="DEE60"/>
      <c r="DEF60"/>
      <c r="DEG60"/>
      <c r="DEH60"/>
      <c r="DEI60"/>
      <c r="DEJ60"/>
      <c r="DEK60"/>
      <c r="DEL60"/>
      <c r="DEM60"/>
      <c r="DEN60"/>
      <c r="DEO60"/>
      <c r="DEP60"/>
      <c r="DEQ60"/>
      <c r="DER60"/>
      <c r="DES60"/>
      <c r="DET60"/>
      <c r="DEU60"/>
      <c r="DEV60"/>
      <c r="DEW60"/>
      <c r="DEX60"/>
      <c r="DEY60"/>
      <c r="DEZ60"/>
      <c r="DFA60"/>
      <c r="DFB60"/>
      <c r="DFC60"/>
      <c r="DFD60"/>
      <c r="DFE60"/>
      <c r="DFF60"/>
      <c r="DFG60"/>
      <c r="DFH60"/>
      <c r="DFI60"/>
      <c r="DFJ60"/>
      <c r="DFK60"/>
      <c r="DFL60"/>
      <c r="DFM60"/>
      <c r="DFN60"/>
      <c r="DFO60"/>
      <c r="DFP60"/>
      <c r="DFQ60"/>
      <c r="DFR60"/>
      <c r="DFS60"/>
      <c r="DFT60"/>
      <c r="DFU60"/>
      <c r="DFV60"/>
      <c r="DFW60"/>
      <c r="DFX60"/>
      <c r="DFY60"/>
      <c r="DFZ60"/>
      <c r="DGA60"/>
      <c r="DGB60"/>
      <c r="DGC60"/>
      <c r="DGD60"/>
      <c r="DGE60"/>
      <c r="DGF60"/>
      <c r="DGG60"/>
      <c r="DGH60"/>
      <c r="DGI60"/>
      <c r="DGJ60"/>
      <c r="DGK60"/>
      <c r="DGL60"/>
      <c r="DGM60"/>
      <c r="DGN60"/>
      <c r="DGO60"/>
      <c r="DGP60"/>
      <c r="DGQ60"/>
      <c r="DGR60"/>
      <c r="DGS60"/>
      <c r="DGT60"/>
      <c r="DGU60"/>
      <c r="DGV60"/>
      <c r="DGW60"/>
      <c r="DGX60"/>
      <c r="DGY60"/>
      <c r="DGZ60"/>
      <c r="DHA60"/>
      <c r="DHB60"/>
      <c r="DHC60"/>
      <c r="DHD60"/>
      <c r="DHE60"/>
      <c r="DHF60"/>
      <c r="DHG60"/>
      <c r="DHH60"/>
      <c r="DHI60"/>
      <c r="DHJ60"/>
      <c r="DHK60"/>
      <c r="DHL60"/>
      <c r="DHM60"/>
      <c r="DHN60"/>
      <c r="DHO60"/>
      <c r="DHP60"/>
      <c r="DHQ60"/>
      <c r="DHR60"/>
      <c r="DHS60"/>
      <c r="DHT60"/>
      <c r="DHU60"/>
      <c r="DHV60"/>
      <c r="DHW60"/>
      <c r="DHX60"/>
      <c r="DHY60"/>
      <c r="DHZ60"/>
      <c r="DIA60"/>
      <c r="DIB60"/>
      <c r="DIC60"/>
      <c r="DID60"/>
      <c r="DIE60"/>
      <c r="DIF60"/>
      <c r="DIG60"/>
      <c r="DIH60"/>
      <c r="DII60"/>
      <c r="DIJ60"/>
      <c r="DIK60"/>
      <c r="DIL60"/>
      <c r="DIM60"/>
      <c r="DIN60"/>
      <c r="DIO60"/>
      <c r="DIP60"/>
      <c r="DIQ60"/>
      <c r="DIR60"/>
      <c r="DIS60"/>
      <c r="DIT60"/>
      <c r="DIU60"/>
      <c r="DIV60"/>
      <c r="DIW60"/>
      <c r="DIX60"/>
      <c r="DIY60"/>
      <c r="DIZ60"/>
      <c r="DJA60"/>
      <c r="DJB60"/>
      <c r="DJC60"/>
      <c r="DJD60"/>
      <c r="DJE60"/>
      <c r="DJF60"/>
      <c r="DJG60"/>
      <c r="DJH60"/>
      <c r="DJI60"/>
      <c r="DJJ60"/>
      <c r="DJK60"/>
      <c r="DJL60"/>
      <c r="DJM60"/>
      <c r="DJN60"/>
      <c r="DJO60"/>
      <c r="DJP60"/>
      <c r="DJQ60"/>
      <c r="DJR60"/>
      <c r="DJS60"/>
      <c r="DJT60"/>
      <c r="DJU60"/>
      <c r="DJV60"/>
      <c r="DJW60"/>
      <c r="DJX60"/>
      <c r="DJY60"/>
      <c r="DJZ60"/>
      <c r="DKA60"/>
      <c r="DKB60"/>
      <c r="DKC60"/>
      <c r="DKD60"/>
      <c r="DKE60"/>
      <c r="DKF60"/>
      <c r="DKG60"/>
      <c r="DKH60"/>
      <c r="DKI60"/>
      <c r="DKJ60"/>
      <c r="DKK60"/>
      <c r="DKL60"/>
      <c r="DKM60"/>
      <c r="DKN60"/>
      <c r="DKO60"/>
      <c r="DKP60"/>
      <c r="DKQ60"/>
      <c r="DKR60"/>
      <c r="DKS60"/>
      <c r="DKT60"/>
      <c r="DKU60"/>
      <c r="DKV60"/>
      <c r="DKW60"/>
      <c r="DKX60"/>
      <c r="DKY60"/>
      <c r="DKZ60"/>
      <c r="DLA60"/>
      <c r="DLB60"/>
      <c r="DLC60"/>
      <c r="DLD60"/>
      <c r="DLE60"/>
      <c r="DLF60"/>
      <c r="DLG60"/>
      <c r="DLH60"/>
      <c r="DLI60"/>
      <c r="DLJ60"/>
      <c r="DLK60"/>
      <c r="DLL60"/>
      <c r="DLM60"/>
      <c r="DLN60"/>
      <c r="DLO60"/>
      <c r="DLP60"/>
      <c r="DLQ60"/>
      <c r="DLR60"/>
      <c r="DLS60"/>
      <c r="DLT60"/>
      <c r="DLU60"/>
      <c r="DLV60"/>
      <c r="DLW60"/>
      <c r="DLX60"/>
      <c r="DLY60"/>
      <c r="DLZ60"/>
      <c r="DMA60"/>
      <c r="DMB60"/>
      <c r="DMC60"/>
      <c r="DMD60"/>
      <c r="DME60"/>
      <c r="DMF60"/>
      <c r="DMG60"/>
      <c r="DMH60"/>
      <c r="DMI60"/>
      <c r="DMJ60"/>
      <c r="DMK60"/>
      <c r="DML60"/>
      <c r="DMM60"/>
      <c r="DMN60"/>
      <c r="DMO60"/>
      <c r="DMP60"/>
      <c r="DMQ60"/>
      <c r="DMR60"/>
      <c r="DMS60"/>
      <c r="DMT60"/>
      <c r="DMU60"/>
      <c r="DMV60"/>
      <c r="DMW60"/>
      <c r="DMX60"/>
      <c r="DMY60"/>
      <c r="DMZ60"/>
      <c r="DNA60"/>
      <c r="DNB60"/>
      <c r="DNC60"/>
      <c r="DND60"/>
      <c r="DNE60"/>
      <c r="DNF60"/>
      <c r="DNG60"/>
      <c r="DNH60"/>
      <c r="DNI60"/>
      <c r="DNJ60"/>
      <c r="DNK60"/>
      <c r="DNL60"/>
      <c r="DNM60"/>
      <c r="DNN60"/>
      <c r="DNO60"/>
      <c r="DNP60"/>
      <c r="DNQ60"/>
      <c r="DNR60"/>
      <c r="DNS60"/>
      <c r="DNT60"/>
      <c r="DNU60"/>
      <c r="DNV60"/>
      <c r="DNW60"/>
      <c r="DNX60"/>
      <c r="DNY60"/>
      <c r="DNZ60"/>
      <c r="DOA60"/>
      <c r="DOB60"/>
      <c r="DOC60"/>
      <c r="DOD60"/>
      <c r="DOE60"/>
      <c r="DOF60"/>
      <c r="DOG60"/>
      <c r="DOH60"/>
      <c r="DOI60"/>
      <c r="DOJ60"/>
      <c r="DOK60"/>
      <c r="DOL60"/>
      <c r="DOM60"/>
      <c r="DON60"/>
      <c r="DOO60"/>
      <c r="DOP60"/>
      <c r="DOQ60"/>
      <c r="DOR60"/>
      <c r="DOS60"/>
      <c r="DOT60"/>
      <c r="DOU60"/>
      <c r="DOV60"/>
      <c r="DOW60"/>
      <c r="DOX60"/>
      <c r="DOY60"/>
      <c r="DOZ60"/>
      <c r="DPA60"/>
      <c r="DPB60"/>
      <c r="DPC60"/>
      <c r="DPD60"/>
      <c r="DPE60"/>
      <c r="DPF60"/>
      <c r="DPG60"/>
      <c r="DPH60"/>
      <c r="DPI60"/>
      <c r="DPJ60"/>
      <c r="DPK60"/>
      <c r="DPL60"/>
      <c r="DPM60"/>
      <c r="DPN60"/>
      <c r="DPO60"/>
      <c r="DPP60"/>
      <c r="DPQ60"/>
      <c r="DPR60"/>
      <c r="DPS60"/>
      <c r="DPT60"/>
      <c r="DPU60"/>
      <c r="DPV60"/>
      <c r="DPW60"/>
      <c r="DPX60"/>
      <c r="DPY60"/>
      <c r="DPZ60"/>
      <c r="DQA60"/>
      <c r="DQB60"/>
      <c r="DQC60"/>
      <c r="DQD60"/>
      <c r="DQE60"/>
      <c r="DQF60"/>
      <c r="DQG60"/>
      <c r="DQH60"/>
      <c r="DQI60"/>
      <c r="DQJ60"/>
      <c r="DQK60"/>
      <c r="DQL60"/>
      <c r="DQM60"/>
      <c r="DQN60"/>
      <c r="DQO60"/>
      <c r="DQP60"/>
      <c r="DQQ60"/>
      <c r="DQR60"/>
      <c r="DQS60"/>
      <c r="DQT60"/>
      <c r="DQU60"/>
      <c r="DQV60"/>
      <c r="DQW60"/>
      <c r="DQX60"/>
      <c r="DQY60"/>
      <c r="DQZ60"/>
      <c r="DRA60"/>
      <c r="DRB60"/>
      <c r="DRC60"/>
      <c r="DRD60"/>
      <c r="DRE60"/>
      <c r="DRF60"/>
      <c r="DRG60"/>
      <c r="DRH60"/>
      <c r="DRI60"/>
      <c r="DRJ60"/>
      <c r="DRK60"/>
      <c r="DRL60"/>
      <c r="DRM60"/>
      <c r="DRN60"/>
      <c r="DRO60"/>
      <c r="DRP60"/>
      <c r="DRQ60"/>
      <c r="DRR60"/>
      <c r="DRS60"/>
      <c r="DRT60"/>
      <c r="DRU60"/>
      <c r="DRV60"/>
      <c r="DRW60"/>
      <c r="DRX60"/>
      <c r="DRY60"/>
      <c r="DRZ60"/>
      <c r="DSA60"/>
      <c r="DSB60"/>
      <c r="DSC60"/>
      <c r="DSD60"/>
      <c r="DSE60"/>
      <c r="DSF60"/>
      <c r="DSG60"/>
      <c r="DSH60"/>
      <c r="DSI60"/>
      <c r="DSJ60"/>
      <c r="DSK60"/>
      <c r="DSL60"/>
      <c r="DSM60"/>
      <c r="DSN60"/>
      <c r="DSO60"/>
      <c r="DSP60"/>
      <c r="DSQ60"/>
      <c r="DSR60"/>
      <c r="DSS60"/>
      <c r="DST60"/>
      <c r="DSU60"/>
      <c r="DSV60"/>
      <c r="DSW60"/>
      <c r="DSX60"/>
      <c r="DSY60"/>
      <c r="DSZ60"/>
      <c r="DTA60"/>
      <c r="DTB60"/>
      <c r="DTC60"/>
      <c r="DTD60"/>
      <c r="DTE60"/>
      <c r="DTF60"/>
      <c r="DTG60"/>
      <c r="DTH60"/>
      <c r="DTI60"/>
      <c r="DTJ60"/>
      <c r="DTK60"/>
      <c r="DTL60"/>
      <c r="DTM60"/>
      <c r="DTN60"/>
      <c r="DTO60"/>
      <c r="DTP60"/>
      <c r="DTQ60"/>
      <c r="DTR60"/>
      <c r="DTS60"/>
      <c r="DTT60"/>
      <c r="DTU60"/>
      <c r="DTV60"/>
      <c r="DTW60"/>
      <c r="DTX60"/>
      <c r="DTY60"/>
      <c r="DTZ60"/>
      <c r="DUA60"/>
      <c r="DUB60"/>
      <c r="DUC60"/>
      <c r="DUD60"/>
      <c r="DUE60"/>
      <c r="DUF60"/>
      <c r="DUG60"/>
      <c r="DUH60"/>
      <c r="DUI60"/>
      <c r="DUJ60"/>
      <c r="DUK60"/>
      <c r="DUL60"/>
      <c r="DUM60"/>
      <c r="DUN60"/>
      <c r="DUO60"/>
      <c r="DUP60"/>
      <c r="DUQ60"/>
      <c r="DUR60"/>
      <c r="DUS60"/>
      <c r="DUT60"/>
      <c r="DUU60"/>
      <c r="DUV60"/>
      <c r="DUW60"/>
      <c r="DUX60"/>
      <c r="DUY60"/>
      <c r="DUZ60"/>
      <c r="DVA60"/>
      <c r="DVB60"/>
      <c r="DVC60"/>
      <c r="DVD60"/>
      <c r="DVE60"/>
      <c r="DVF60"/>
      <c r="DVG60"/>
      <c r="DVH60"/>
      <c r="DVI60"/>
      <c r="DVJ60"/>
      <c r="DVK60"/>
      <c r="DVL60"/>
      <c r="DVM60"/>
      <c r="DVN60"/>
      <c r="DVO60"/>
      <c r="DVP60"/>
      <c r="DVQ60"/>
      <c r="DVR60"/>
      <c r="DVS60"/>
      <c r="DVT60"/>
      <c r="DVU60"/>
      <c r="DVV60"/>
      <c r="DVW60"/>
      <c r="DVX60"/>
      <c r="DVY60"/>
      <c r="DVZ60"/>
      <c r="DWA60"/>
      <c r="DWB60"/>
      <c r="DWC60"/>
      <c r="DWD60"/>
      <c r="DWE60"/>
      <c r="DWF60"/>
      <c r="DWG60"/>
      <c r="DWH60"/>
      <c r="DWI60"/>
      <c r="DWJ60"/>
      <c r="DWK60"/>
      <c r="DWL60"/>
      <c r="DWM60"/>
      <c r="DWN60"/>
      <c r="DWO60"/>
      <c r="DWP60"/>
      <c r="DWQ60"/>
      <c r="DWR60"/>
      <c r="DWS60"/>
      <c r="DWT60"/>
      <c r="DWU60"/>
      <c r="DWV60"/>
      <c r="DWW60"/>
      <c r="DWX60"/>
      <c r="DWY60"/>
      <c r="DWZ60"/>
      <c r="DXA60"/>
      <c r="DXB60"/>
      <c r="DXC60"/>
      <c r="DXD60"/>
      <c r="DXE60"/>
      <c r="DXF60"/>
      <c r="DXG60"/>
      <c r="DXH60"/>
      <c r="DXI60"/>
      <c r="DXJ60"/>
      <c r="DXK60"/>
      <c r="DXL60"/>
      <c r="DXM60"/>
      <c r="DXN60"/>
      <c r="DXO60"/>
      <c r="DXP60"/>
      <c r="DXQ60"/>
      <c r="DXR60"/>
      <c r="DXS60"/>
      <c r="DXT60"/>
      <c r="DXU60"/>
      <c r="DXV60"/>
      <c r="DXW60"/>
      <c r="DXX60"/>
      <c r="DXY60"/>
      <c r="DXZ60"/>
      <c r="DYA60"/>
      <c r="DYB60"/>
      <c r="DYC60"/>
      <c r="DYD60"/>
      <c r="DYE60"/>
      <c r="DYF60"/>
      <c r="DYG60"/>
      <c r="DYH60"/>
      <c r="DYI60"/>
      <c r="DYJ60"/>
      <c r="DYK60"/>
      <c r="DYL60"/>
      <c r="DYM60"/>
      <c r="DYN60"/>
      <c r="DYO60"/>
      <c r="DYP60"/>
      <c r="DYQ60"/>
      <c r="DYR60"/>
      <c r="DYS60"/>
      <c r="DYT60"/>
      <c r="DYU60"/>
      <c r="DYV60"/>
      <c r="DYW60"/>
      <c r="DYX60"/>
      <c r="DYY60"/>
      <c r="DYZ60"/>
      <c r="DZA60"/>
      <c r="DZB60"/>
      <c r="DZC60"/>
      <c r="DZD60"/>
      <c r="DZE60"/>
      <c r="DZF60"/>
      <c r="DZG60"/>
      <c r="DZH60"/>
      <c r="DZI60"/>
      <c r="DZJ60"/>
      <c r="DZK60"/>
      <c r="DZL60"/>
      <c r="DZM60"/>
      <c r="DZN60"/>
      <c r="DZO60"/>
      <c r="DZP60"/>
      <c r="DZQ60"/>
      <c r="DZR60"/>
      <c r="DZS60"/>
      <c r="DZT60"/>
      <c r="DZU60"/>
      <c r="DZV60"/>
      <c r="DZW60"/>
      <c r="DZX60"/>
      <c r="DZY60"/>
      <c r="DZZ60"/>
      <c r="EAA60"/>
      <c r="EAB60"/>
      <c r="EAC60"/>
      <c r="EAD60"/>
      <c r="EAE60"/>
      <c r="EAF60"/>
      <c r="EAG60"/>
      <c r="EAH60"/>
      <c r="EAI60"/>
      <c r="EAJ60"/>
      <c r="EAK60"/>
      <c r="EAL60"/>
      <c r="EAM60"/>
      <c r="EAN60"/>
      <c r="EAO60"/>
      <c r="EAP60"/>
      <c r="EAQ60"/>
      <c r="EAR60"/>
      <c r="EAS60"/>
      <c r="EAT60"/>
      <c r="EAU60"/>
      <c r="EAV60"/>
      <c r="EAW60"/>
      <c r="EAX60"/>
      <c r="EAY60"/>
      <c r="EAZ60"/>
      <c r="EBA60"/>
      <c r="EBB60"/>
      <c r="EBC60"/>
      <c r="EBD60"/>
      <c r="EBE60"/>
      <c r="EBF60"/>
      <c r="EBG60"/>
      <c r="EBH60"/>
      <c r="EBI60"/>
      <c r="EBJ60"/>
      <c r="EBK60"/>
      <c r="EBL60"/>
      <c r="EBM60"/>
      <c r="EBN60"/>
      <c r="EBO60"/>
      <c r="EBP60"/>
      <c r="EBQ60"/>
      <c r="EBR60"/>
      <c r="EBS60"/>
      <c r="EBT60"/>
      <c r="EBU60"/>
      <c r="EBV60"/>
      <c r="EBW60"/>
      <c r="EBX60"/>
      <c r="EBY60"/>
      <c r="EBZ60"/>
      <c r="ECA60"/>
      <c r="ECB60"/>
      <c r="ECC60"/>
      <c r="ECD60"/>
      <c r="ECE60"/>
      <c r="ECF60"/>
      <c r="ECG60"/>
      <c r="ECH60"/>
      <c r="ECI60"/>
      <c r="ECJ60"/>
      <c r="ECK60"/>
      <c r="ECL60"/>
      <c r="ECM60"/>
      <c r="ECN60"/>
      <c r="ECO60"/>
      <c r="ECP60"/>
      <c r="ECQ60"/>
      <c r="ECR60"/>
      <c r="ECS60"/>
      <c r="ECT60"/>
      <c r="ECU60"/>
      <c r="ECV60"/>
      <c r="ECW60"/>
      <c r="ECX60"/>
      <c r="ECY60"/>
      <c r="ECZ60"/>
      <c r="EDA60"/>
      <c r="EDB60"/>
      <c r="EDC60"/>
      <c r="EDD60"/>
      <c r="EDE60"/>
      <c r="EDF60"/>
      <c r="EDG60"/>
      <c r="EDH60"/>
      <c r="EDI60"/>
      <c r="EDJ60"/>
      <c r="EDK60"/>
      <c r="EDL60"/>
      <c r="EDM60"/>
      <c r="EDN60"/>
      <c r="EDO60"/>
      <c r="EDP60"/>
      <c r="EDQ60"/>
      <c r="EDR60"/>
      <c r="EDS60"/>
      <c r="EDT60"/>
      <c r="EDU60"/>
      <c r="EDV60"/>
      <c r="EDW60"/>
      <c r="EDX60"/>
      <c r="EDY60"/>
      <c r="EDZ60"/>
      <c r="EEA60"/>
      <c r="EEB60"/>
      <c r="EEC60"/>
      <c r="EED60"/>
      <c r="EEE60"/>
      <c r="EEF60"/>
      <c r="EEG60"/>
      <c r="EEH60"/>
      <c r="EEI60"/>
      <c r="EEJ60"/>
      <c r="EEK60"/>
      <c r="EEL60"/>
      <c r="EEM60"/>
      <c r="EEN60"/>
      <c r="EEO60"/>
      <c r="EEP60"/>
      <c r="EEQ60"/>
      <c r="EER60"/>
      <c r="EES60"/>
      <c r="EET60"/>
      <c r="EEU60"/>
      <c r="EEV60"/>
      <c r="EEW60"/>
      <c r="EEX60"/>
      <c r="EEY60"/>
      <c r="EEZ60"/>
      <c r="EFA60"/>
      <c r="EFB60"/>
      <c r="EFC60"/>
      <c r="EFD60"/>
      <c r="EFE60"/>
      <c r="EFF60"/>
      <c r="EFG60"/>
      <c r="EFH60"/>
      <c r="EFI60"/>
      <c r="EFJ60"/>
      <c r="EFK60"/>
      <c r="EFL60"/>
      <c r="EFM60"/>
      <c r="EFN60"/>
      <c r="EFO60"/>
      <c r="EFP60"/>
      <c r="EFQ60"/>
      <c r="EFR60"/>
      <c r="EFS60"/>
      <c r="EFT60"/>
      <c r="EFU60"/>
      <c r="EFV60"/>
      <c r="EFW60"/>
      <c r="EFX60"/>
      <c r="EFY60"/>
      <c r="EFZ60"/>
      <c r="EGA60"/>
      <c r="EGB60"/>
      <c r="EGC60"/>
      <c r="EGD60"/>
      <c r="EGE60"/>
      <c r="EGF60"/>
      <c r="EGG60"/>
      <c r="EGH60"/>
      <c r="EGI60"/>
      <c r="EGJ60"/>
      <c r="EGK60"/>
      <c r="EGL60"/>
      <c r="EGM60"/>
      <c r="EGN60"/>
      <c r="EGO60"/>
      <c r="EGP60"/>
      <c r="EGQ60"/>
      <c r="EGR60"/>
      <c r="EGS60"/>
      <c r="EGT60"/>
      <c r="EGU60"/>
      <c r="EGV60"/>
      <c r="EGW60"/>
      <c r="EGX60"/>
      <c r="EGY60"/>
      <c r="EGZ60"/>
      <c r="EHA60"/>
      <c r="EHB60"/>
      <c r="EHC60"/>
      <c r="EHD60"/>
      <c r="EHE60"/>
      <c r="EHF60"/>
      <c r="EHG60"/>
      <c r="EHH60"/>
      <c r="EHI60"/>
      <c r="EHJ60"/>
      <c r="EHK60"/>
      <c r="EHL60"/>
      <c r="EHM60"/>
      <c r="EHN60"/>
      <c r="EHO60"/>
      <c r="EHP60"/>
      <c r="EHQ60"/>
      <c r="EHR60"/>
      <c r="EHS60"/>
      <c r="EHT60"/>
      <c r="EHU60"/>
      <c r="EHV60"/>
      <c r="EHW60"/>
      <c r="EHX60"/>
      <c r="EHY60"/>
      <c r="EHZ60"/>
      <c r="EIA60"/>
      <c r="EIB60"/>
      <c r="EIC60"/>
      <c r="EID60"/>
      <c r="EIE60"/>
      <c r="EIF60"/>
      <c r="EIG60"/>
      <c r="EIH60"/>
      <c r="EII60"/>
      <c r="EIJ60"/>
      <c r="EIK60"/>
      <c r="EIL60"/>
      <c r="EIM60"/>
      <c r="EIN60"/>
      <c r="EIO60"/>
      <c r="EIP60"/>
      <c r="EIQ60"/>
      <c r="EIR60"/>
      <c r="EIS60"/>
      <c r="EIT60"/>
      <c r="EIU60"/>
      <c r="EIV60"/>
      <c r="EIW60"/>
      <c r="EIX60"/>
      <c r="EIY60"/>
      <c r="EIZ60"/>
      <c r="EJA60"/>
      <c r="EJB60"/>
      <c r="EJC60"/>
      <c r="EJD60"/>
      <c r="EJE60"/>
      <c r="EJF60"/>
      <c r="EJG60"/>
      <c r="EJH60"/>
      <c r="EJI60"/>
      <c r="EJJ60"/>
      <c r="EJK60"/>
      <c r="EJL60"/>
      <c r="EJM60"/>
      <c r="EJN60"/>
      <c r="EJO60"/>
      <c r="EJP60"/>
      <c r="EJQ60"/>
      <c r="EJR60"/>
      <c r="EJS60"/>
      <c r="EJT60"/>
      <c r="EJU60"/>
      <c r="EJV60"/>
      <c r="EJW60"/>
      <c r="EJX60"/>
      <c r="EJY60"/>
      <c r="EJZ60"/>
      <c r="EKA60"/>
      <c r="EKB60"/>
      <c r="EKC60"/>
      <c r="EKD60"/>
      <c r="EKE60"/>
      <c r="EKF60"/>
      <c r="EKG60"/>
      <c r="EKH60"/>
      <c r="EKI60"/>
      <c r="EKJ60"/>
      <c r="EKK60"/>
      <c r="EKL60"/>
      <c r="EKM60"/>
      <c r="EKN60"/>
      <c r="EKO60"/>
      <c r="EKP60"/>
      <c r="EKQ60"/>
      <c r="EKR60"/>
      <c r="EKS60"/>
      <c r="EKT60"/>
      <c r="EKU60"/>
      <c r="EKV60"/>
      <c r="EKW60"/>
      <c r="EKX60"/>
      <c r="EKY60"/>
      <c r="EKZ60"/>
      <c r="ELA60"/>
      <c r="ELB60"/>
      <c r="ELC60"/>
      <c r="ELD60"/>
      <c r="ELE60"/>
      <c r="ELF60"/>
      <c r="ELG60"/>
      <c r="ELH60"/>
      <c r="ELI60"/>
      <c r="ELJ60"/>
      <c r="ELK60"/>
      <c r="ELL60"/>
      <c r="ELM60"/>
      <c r="ELN60"/>
      <c r="ELO60"/>
      <c r="ELP60"/>
      <c r="ELQ60"/>
      <c r="ELR60"/>
      <c r="ELS60"/>
      <c r="ELT60"/>
      <c r="ELU60"/>
      <c r="ELV60"/>
      <c r="ELW60"/>
      <c r="ELX60"/>
      <c r="ELY60"/>
      <c r="ELZ60"/>
      <c r="EMA60"/>
      <c r="EMB60"/>
      <c r="EMC60"/>
      <c r="EMD60"/>
      <c r="EME60"/>
      <c r="EMF60"/>
      <c r="EMG60"/>
      <c r="EMH60"/>
      <c r="EMI60"/>
      <c r="EMJ60"/>
      <c r="EMK60"/>
      <c r="EML60"/>
      <c r="EMM60"/>
      <c r="EMN60"/>
      <c r="EMO60"/>
      <c r="EMP60"/>
      <c r="EMQ60"/>
      <c r="EMR60"/>
      <c r="EMS60"/>
      <c r="EMT60"/>
      <c r="EMU60"/>
      <c r="EMV60"/>
      <c r="EMW60"/>
      <c r="EMX60"/>
      <c r="EMY60"/>
      <c r="EMZ60"/>
      <c r="ENA60"/>
      <c r="ENB60"/>
      <c r="ENC60"/>
      <c r="END60"/>
      <c r="ENE60"/>
      <c r="ENF60"/>
      <c r="ENG60"/>
      <c r="ENH60"/>
      <c r="ENI60"/>
      <c r="ENJ60"/>
      <c r="ENK60"/>
      <c r="ENL60"/>
      <c r="ENM60"/>
      <c r="ENN60"/>
      <c r="ENO60"/>
      <c r="ENP60"/>
      <c r="ENQ60"/>
      <c r="ENR60"/>
      <c r="ENS60"/>
      <c r="ENT60"/>
      <c r="ENU60"/>
      <c r="ENV60"/>
      <c r="ENW60"/>
      <c r="ENX60"/>
      <c r="ENY60"/>
      <c r="ENZ60"/>
      <c r="EOA60"/>
      <c r="EOB60"/>
      <c r="EOC60"/>
      <c r="EOD60"/>
      <c r="EOE60"/>
      <c r="EOF60"/>
      <c r="EOG60"/>
      <c r="EOH60"/>
      <c r="EOI60"/>
      <c r="EOJ60"/>
      <c r="EOK60"/>
      <c r="EOL60"/>
      <c r="EOM60"/>
      <c r="EON60"/>
      <c r="EOO60"/>
      <c r="EOP60"/>
      <c r="EOQ60"/>
      <c r="EOR60"/>
      <c r="EOS60"/>
      <c r="EOT60"/>
      <c r="EOU60"/>
      <c r="EOV60"/>
      <c r="EOW60"/>
      <c r="EOX60"/>
      <c r="EOY60"/>
      <c r="EOZ60"/>
      <c r="EPA60"/>
      <c r="EPB60"/>
      <c r="EPC60"/>
      <c r="EPD60"/>
      <c r="EPE60"/>
      <c r="EPF60"/>
      <c r="EPG60"/>
      <c r="EPH60"/>
      <c r="EPI60"/>
      <c r="EPJ60"/>
      <c r="EPK60"/>
      <c r="EPL60"/>
      <c r="EPM60"/>
      <c r="EPN60"/>
      <c r="EPO60"/>
      <c r="EPP60"/>
      <c r="EPQ60"/>
      <c r="EPR60"/>
      <c r="EPS60"/>
      <c r="EPT60"/>
      <c r="EPU60"/>
      <c r="EPV60"/>
      <c r="EPW60"/>
      <c r="EPX60"/>
      <c r="EPY60"/>
      <c r="EPZ60"/>
      <c r="EQA60"/>
      <c r="EQB60"/>
      <c r="EQC60"/>
      <c r="EQD60"/>
      <c r="EQE60"/>
      <c r="EQF60"/>
      <c r="EQG60"/>
      <c r="EQH60"/>
      <c r="EQI60"/>
      <c r="EQJ60"/>
      <c r="EQK60"/>
      <c r="EQL60"/>
      <c r="EQM60"/>
      <c r="EQN60"/>
      <c r="EQO60"/>
      <c r="EQP60"/>
      <c r="EQQ60"/>
      <c r="EQR60"/>
      <c r="EQS60"/>
      <c r="EQT60"/>
      <c r="EQU60"/>
      <c r="EQV60"/>
      <c r="EQW60"/>
      <c r="EQX60"/>
      <c r="EQY60"/>
      <c r="EQZ60"/>
      <c r="ERA60"/>
      <c r="ERB60"/>
      <c r="ERC60"/>
      <c r="ERD60"/>
      <c r="ERE60"/>
      <c r="ERF60"/>
      <c r="ERG60"/>
      <c r="ERH60"/>
      <c r="ERI60"/>
      <c r="ERJ60"/>
      <c r="ERK60"/>
      <c r="ERL60"/>
      <c r="ERM60"/>
      <c r="ERN60"/>
      <c r="ERO60"/>
      <c r="ERP60"/>
      <c r="ERQ60"/>
      <c r="ERR60"/>
      <c r="ERS60"/>
      <c r="ERT60"/>
      <c r="ERU60"/>
      <c r="ERV60"/>
      <c r="ERW60"/>
      <c r="ERX60"/>
      <c r="ERY60"/>
      <c r="ERZ60"/>
      <c r="ESA60"/>
      <c r="ESB60"/>
      <c r="ESC60"/>
      <c r="ESD60"/>
      <c r="ESE60"/>
      <c r="ESF60"/>
      <c r="ESG60"/>
      <c r="ESH60"/>
      <c r="ESI60"/>
      <c r="ESJ60"/>
      <c r="ESK60"/>
      <c r="ESL60"/>
      <c r="ESM60"/>
      <c r="ESN60"/>
      <c r="ESO60"/>
      <c r="ESP60"/>
      <c r="ESQ60"/>
      <c r="ESR60"/>
      <c r="ESS60"/>
      <c r="EST60"/>
      <c r="ESU60"/>
      <c r="ESV60"/>
      <c r="ESW60"/>
      <c r="ESX60"/>
      <c r="ESY60"/>
      <c r="ESZ60"/>
      <c r="ETA60"/>
      <c r="ETB60"/>
      <c r="ETC60"/>
      <c r="ETD60"/>
      <c r="ETE60"/>
      <c r="ETF60"/>
      <c r="ETG60"/>
      <c r="ETH60"/>
      <c r="ETI60"/>
      <c r="ETJ60"/>
      <c r="ETK60"/>
      <c r="ETL60"/>
      <c r="ETM60"/>
      <c r="ETN60"/>
      <c r="ETO60"/>
      <c r="ETP60"/>
      <c r="ETQ60"/>
      <c r="ETR60"/>
      <c r="ETS60"/>
      <c r="ETT60"/>
      <c r="ETU60"/>
      <c r="ETV60"/>
      <c r="ETW60"/>
      <c r="ETX60"/>
      <c r="ETY60"/>
      <c r="ETZ60"/>
      <c r="EUA60"/>
      <c r="EUB60"/>
      <c r="EUC60"/>
      <c r="EUD60"/>
      <c r="EUE60"/>
      <c r="EUF60"/>
      <c r="EUG60"/>
      <c r="EUH60"/>
      <c r="EUI60"/>
      <c r="EUJ60"/>
      <c r="EUK60"/>
      <c r="EUL60"/>
      <c r="EUM60"/>
      <c r="EUN60"/>
      <c r="EUO60"/>
      <c r="EUP60"/>
      <c r="EUQ60"/>
      <c r="EUR60"/>
      <c r="EUS60"/>
      <c r="EUT60"/>
      <c r="EUU60"/>
      <c r="EUV60"/>
      <c r="EUW60"/>
      <c r="EUX60"/>
      <c r="EUY60"/>
      <c r="EUZ60"/>
      <c r="EVA60"/>
      <c r="EVB60"/>
      <c r="EVC60"/>
      <c r="EVD60"/>
      <c r="EVE60"/>
      <c r="EVF60"/>
      <c r="EVG60"/>
      <c r="EVH60"/>
      <c r="EVI60"/>
      <c r="EVJ60"/>
      <c r="EVK60"/>
      <c r="EVL60"/>
      <c r="EVM60"/>
      <c r="EVN60"/>
      <c r="EVO60"/>
      <c r="EVP60"/>
      <c r="EVQ60"/>
      <c r="EVR60"/>
      <c r="EVS60"/>
      <c r="EVT60"/>
      <c r="EVU60"/>
      <c r="EVV60"/>
      <c r="EVW60"/>
      <c r="EVX60"/>
      <c r="EVY60"/>
      <c r="EVZ60"/>
      <c r="EWA60"/>
      <c r="EWB60"/>
      <c r="EWC60"/>
      <c r="EWD60"/>
      <c r="EWE60"/>
      <c r="EWF60"/>
      <c r="EWG60"/>
      <c r="EWH60"/>
      <c r="EWI60"/>
      <c r="EWJ60"/>
      <c r="EWK60"/>
      <c r="EWL60"/>
      <c r="EWM60"/>
      <c r="EWN60"/>
      <c r="EWO60"/>
      <c r="EWP60"/>
      <c r="EWQ60"/>
      <c r="EWR60"/>
      <c r="EWS60"/>
      <c r="EWT60"/>
      <c r="EWU60"/>
      <c r="EWV60"/>
      <c r="EWW60"/>
      <c r="EWX60"/>
      <c r="EWY60"/>
      <c r="EWZ60"/>
      <c r="EXA60"/>
      <c r="EXB60"/>
      <c r="EXC60"/>
      <c r="EXD60"/>
      <c r="EXE60"/>
      <c r="EXF60"/>
      <c r="EXG60"/>
      <c r="EXH60"/>
      <c r="EXI60"/>
      <c r="EXJ60"/>
      <c r="EXK60"/>
      <c r="EXL60"/>
      <c r="EXM60"/>
      <c r="EXN60"/>
      <c r="EXO60"/>
      <c r="EXP60"/>
      <c r="EXQ60"/>
      <c r="EXR60"/>
      <c r="EXS60"/>
      <c r="EXT60"/>
      <c r="EXU60"/>
      <c r="EXV60"/>
      <c r="EXW60"/>
      <c r="EXX60"/>
      <c r="EXY60"/>
      <c r="EXZ60"/>
      <c r="EYA60"/>
      <c r="EYB60"/>
      <c r="EYC60"/>
      <c r="EYD60"/>
      <c r="EYE60"/>
      <c r="EYF60"/>
      <c r="EYG60"/>
      <c r="EYH60"/>
      <c r="EYI60"/>
      <c r="EYJ60"/>
      <c r="EYK60"/>
      <c r="EYL60"/>
      <c r="EYM60"/>
      <c r="EYN60"/>
      <c r="EYO60"/>
      <c r="EYP60"/>
      <c r="EYQ60"/>
      <c r="EYR60"/>
      <c r="EYS60"/>
      <c r="EYT60"/>
      <c r="EYU60"/>
      <c r="EYV60"/>
      <c r="EYW60"/>
      <c r="EYX60"/>
      <c r="EYY60"/>
      <c r="EYZ60"/>
      <c r="EZA60"/>
      <c r="EZB60"/>
      <c r="EZC60"/>
      <c r="EZD60"/>
      <c r="EZE60"/>
      <c r="EZF60"/>
      <c r="EZG60"/>
      <c r="EZH60"/>
      <c r="EZI60"/>
      <c r="EZJ60"/>
      <c r="EZK60"/>
      <c r="EZL60"/>
      <c r="EZM60"/>
      <c r="EZN60"/>
      <c r="EZO60"/>
      <c r="EZP60"/>
      <c r="EZQ60"/>
      <c r="EZR60"/>
      <c r="EZS60"/>
      <c r="EZT60"/>
      <c r="EZU60"/>
      <c r="EZV60"/>
      <c r="EZW60"/>
      <c r="EZX60"/>
      <c r="EZY60"/>
      <c r="EZZ60"/>
      <c r="FAA60"/>
      <c r="FAB60"/>
      <c r="FAC60"/>
      <c r="FAD60"/>
      <c r="FAE60"/>
      <c r="FAF60"/>
      <c r="FAG60"/>
      <c r="FAH60"/>
      <c r="FAI60"/>
      <c r="FAJ60"/>
      <c r="FAK60"/>
      <c r="FAL60"/>
      <c r="FAM60"/>
      <c r="FAN60"/>
      <c r="FAO60"/>
      <c r="FAP60"/>
      <c r="FAQ60"/>
      <c r="FAR60"/>
      <c r="FAS60"/>
      <c r="FAT60"/>
      <c r="FAU60"/>
      <c r="FAV60"/>
      <c r="FAW60"/>
      <c r="FAX60"/>
      <c r="FAY60"/>
      <c r="FAZ60"/>
      <c r="FBA60"/>
      <c r="FBB60"/>
      <c r="FBC60"/>
      <c r="FBD60"/>
      <c r="FBE60"/>
      <c r="FBF60"/>
      <c r="FBG60"/>
      <c r="FBH60"/>
      <c r="FBI60"/>
      <c r="FBJ60"/>
      <c r="FBK60"/>
      <c r="FBL60"/>
      <c r="FBM60"/>
      <c r="FBN60"/>
      <c r="FBO60"/>
      <c r="FBP60"/>
      <c r="FBQ60"/>
      <c r="FBR60"/>
      <c r="FBS60"/>
      <c r="FBT60"/>
      <c r="FBU60"/>
      <c r="FBV60"/>
      <c r="FBW60"/>
      <c r="FBX60"/>
      <c r="FBY60"/>
      <c r="FBZ60"/>
      <c r="FCA60"/>
      <c r="FCB60"/>
      <c r="FCC60"/>
      <c r="FCD60"/>
      <c r="FCE60"/>
      <c r="FCF60"/>
      <c r="FCG60"/>
      <c r="FCH60"/>
      <c r="FCI60"/>
      <c r="FCJ60"/>
      <c r="FCK60"/>
      <c r="FCL60"/>
      <c r="FCM60"/>
      <c r="FCN60"/>
      <c r="FCO60"/>
      <c r="FCP60"/>
      <c r="FCQ60"/>
      <c r="FCR60"/>
      <c r="FCS60"/>
      <c r="FCT60"/>
      <c r="FCU60"/>
      <c r="FCV60"/>
      <c r="FCW60"/>
      <c r="FCX60"/>
      <c r="FCY60"/>
      <c r="FCZ60"/>
      <c r="FDA60"/>
      <c r="FDB60"/>
      <c r="FDC60"/>
      <c r="FDD60"/>
      <c r="FDE60"/>
      <c r="FDF60"/>
      <c r="FDG60"/>
      <c r="FDH60"/>
      <c r="FDI60"/>
      <c r="FDJ60"/>
      <c r="FDK60"/>
      <c r="FDL60"/>
      <c r="FDM60"/>
      <c r="FDN60"/>
      <c r="FDO60"/>
      <c r="FDP60"/>
      <c r="FDQ60"/>
      <c r="FDR60"/>
      <c r="FDS60"/>
      <c r="FDT60"/>
      <c r="FDU60"/>
      <c r="FDV60"/>
      <c r="FDW60"/>
      <c r="FDX60"/>
      <c r="FDY60"/>
      <c r="FDZ60"/>
      <c r="FEA60"/>
      <c r="FEB60"/>
      <c r="FEC60"/>
      <c r="FED60"/>
      <c r="FEE60"/>
      <c r="FEF60"/>
      <c r="FEG60"/>
      <c r="FEH60"/>
      <c r="FEI60"/>
      <c r="FEJ60"/>
      <c r="FEK60"/>
      <c r="FEL60"/>
      <c r="FEM60"/>
      <c r="FEN60"/>
      <c r="FEO60"/>
      <c r="FEP60"/>
      <c r="FEQ60"/>
      <c r="FER60"/>
      <c r="FES60"/>
      <c r="FET60"/>
      <c r="FEU60"/>
      <c r="FEV60"/>
      <c r="FEW60"/>
      <c r="FEX60"/>
      <c r="FEY60"/>
      <c r="FEZ60"/>
      <c r="FFA60"/>
      <c r="FFB60"/>
      <c r="FFC60"/>
      <c r="FFD60"/>
      <c r="FFE60"/>
      <c r="FFF60"/>
      <c r="FFG60"/>
      <c r="FFH60"/>
      <c r="FFI60"/>
      <c r="FFJ60"/>
      <c r="FFK60"/>
      <c r="FFL60"/>
      <c r="FFM60"/>
      <c r="FFN60"/>
      <c r="FFO60"/>
      <c r="FFP60"/>
      <c r="FFQ60"/>
      <c r="FFR60"/>
      <c r="FFS60"/>
      <c r="FFT60"/>
      <c r="FFU60"/>
      <c r="FFV60"/>
      <c r="FFW60"/>
      <c r="FFX60"/>
      <c r="FFY60"/>
      <c r="FFZ60"/>
      <c r="FGA60"/>
      <c r="FGB60"/>
      <c r="FGC60"/>
      <c r="FGD60"/>
      <c r="FGE60"/>
      <c r="FGF60"/>
      <c r="FGG60"/>
      <c r="FGH60"/>
      <c r="FGI60"/>
      <c r="FGJ60"/>
      <c r="FGK60"/>
      <c r="FGL60"/>
      <c r="FGM60"/>
      <c r="FGN60"/>
      <c r="FGO60"/>
      <c r="FGP60"/>
      <c r="FGQ60"/>
      <c r="FGR60"/>
      <c r="FGS60"/>
      <c r="FGT60"/>
      <c r="FGU60"/>
      <c r="FGV60"/>
      <c r="FGW60"/>
      <c r="FGX60"/>
      <c r="FGY60"/>
      <c r="FGZ60"/>
      <c r="FHA60"/>
      <c r="FHB60"/>
      <c r="FHC60"/>
      <c r="FHD60"/>
      <c r="FHE60"/>
      <c r="FHF60"/>
      <c r="FHG60"/>
      <c r="FHH60"/>
      <c r="FHI60"/>
      <c r="FHJ60"/>
      <c r="FHK60"/>
      <c r="FHL60"/>
      <c r="FHM60"/>
      <c r="FHN60"/>
      <c r="FHO60"/>
      <c r="FHP60"/>
      <c r="FHQ60"/>
      <c r="FHR60"/>
      <c r="FHS60"/>
      <c r="FHT60"/>
      <c r="FHU60"/>
      <c r="FHV60"/>
      <c r="FHW60"/>
      <c r="FHX60"/>
      <c r="FHY60"/>
      <c r="FHZ60"/>
      <c r="FIA60"/>
      <c r="FIB60"/>
      <c r="FIC60"/>
      <c r="FID60"/>
      <c r="FIE60"/>
      <c r="FIF60"/>
      <c r="FIG60"/>
      <c r="FIH60"/>
      <c r="FII60"/>
      <c r="FIJ60"/>
      <c r="FIK60"/>
      <c r="FIL60"/>
      <c r="FIM60"/>
      <c r="FIN60"/>
      <c r="FIO60"/>
      <c r="FIP60"/>
      <c r="FIQ60"/>
      <c r="FIR60"/>
      <c r="FIS60"/>
      <c r="FIT60"/>
      <c r="FIU60"/>
      <c r="FIV60"/>
      <c r="FIW60"/>
      <c r="FIX60"/>
      <c r="FIY60"/>
      <c r="FIZ60"/>
      <c r="FJA60"/>
      <c r="FJB60"/>
      <c r="FJC60"/>
      <c r="FJD60"/>
      <c r="FJE60"/>
      <c r="FJF60"/>
      <c r="FJG60"/>
      <c r="FJH60"/>
      <c r="FJI60"/>
      <c r="FJJ60"/>
      <c r="FJK60"/>
      <c r="FJL60"/>
      <c r="FJM60"/>
      <c r="FJN60"/>
      <c r="FJO60"/>
      <c r="FJP60"/>
      <c r="FJQ60"/>
      <c r="FJR60"/>
      <c r="FJS60"/>
      <c r="FJT60"/>
      <c r="FJU60"/>
      <c r="FJV60"/>
      <c r="FJW60"/>
      <c r="FJX60"/>
      <c r="FJY60"/>
      <c r="FJZ60"/>
      <c r="FKA60"/>
      <c r="FKB60"/>
      <c r="FKC60"/>
      <c r="FKD60"/>
      <c r="FKE60"/>
      <c r="FKF60"/>
      <c r="FKG60"/>
      <c r="FKH60"/>
      <c r="FKI60"/>
      <c r="FKJ60"/>
      <c r="FKK60"/>
      <c r="FKL60"/>
      <c r="FKM60"/>
      <c r="FKN60"/>
      <c r="FKO60"/>
      <c r="FKP60"/>
      <c r="FKQ60"/>
      <c r="FKR60"/>
      <c r="FKS60"/>
      <c r="FKT60"/>
      <c r="FKU60"/>
      <c r="FKV60"/>
      <c r="FKW60"/>
      <c r="FKX60"/>
      <c r="FKY60"/>
      <c r="FKZ60"/>
      <c r="FLA60"/>
      <c r="FLB60"/>
      <c r="FLC60"/>
      <c r="FLD60"/>
      <c r="FLE60"/>
      <c r="FLF60"/>
      <c r="FLG60"/>
      <c r="FLH60"/>
      <c r="FLI60"/>
      <c r="FLJ60"/>
      <c r="FLK60"/>
      <c r="FLL60"/>
      <c r="FLM60"/>
      <c r="FLN60"/>
      <c r="FLO60"/>
      <c r="FLP60"/>
      <c r="FLQ60"/>
      <c r="FLR60"/>
      <c r="FLS60"/>
      <c r="FLT60"/>
      <c r="FLU60"/>
      <c r="FLV60"/>
      <c r="FLW60"/>
      <c r="FLX60"/>
      <c r="FLY60"/>
      <c r="FLZ60"/>
      <c r="FMA60"/>
      <c r="FMB60"/>
      <c r="FMC60"/>
      <c r="FMD60"/>
      <c r="FME60"/>
      <c r="FMF60"/>
      <c r="FMG60"/>
      <c r="FMH60"/>
      <c r="FMI60"/>
      <c r="FMJ60"/>
      <c r="FMK60"/>
      <c r="FML60"/>
      <c r="FMM60"/>
      <c r="FMN60"/>
      <c r="FMO60"/>
      <c r="FMP60"/>
      <c r="FMQ60"/>
      <c r="FMR60"/>
      <c r="FMS60"/>
      <c r="FMT60"/>
      <c r="FMU60"/>
      <c r="FMV60"/>
      <c r="FMW60"/>
      <c r="FMX60"/>
      <c r="FMY60"/>
      <c r="FMZ60"/>
      <c r="FNA60"/>
      <c r="FNB60"/>
      <c r="FNC60"/>
      <c r="FND60"/>
      <c r="FNE60"/>
      <c r="FNF60"/>
      <c r="FNG60"/>
      <c r="FNH60"/>
      <c r="FNI60"/>
      <c r="FNJ60"/>
      <c r="FNK60"/>
      <c r="FNL60"/>
      <c r="FNM60"/>
      <c r="FNN60"/>
      <c r="FNO60"/>
      <c r="FNP60"/>
      <c r="FNQ60"/>
      <c r="FNR60"/>
      <c r="FNS60"/>
      <c r="FNT60"/>
      <c r="FNU60"/>
      <c r="FNV60"/>
      <c r="FNW60"/>
      <c r="FNX60"/>
      <c r="FNY60"/>
      <c r="FNZ60"/>
      <c r="FOA60"/>
      <c r="FOB60"/>
      <c r="FOC60"/>
      <c r="FOD60"/>
      <c r="FOE60"/>
      <c r="FOF60"/>
      <c r="FOG60"/>
      <c r="FOH60"/>
      <c r="FOI60"/>
      <c r="FOJ60"/>
      <c r="FOK60"/>
      <c r="FOL60"/>
      <c r="FOM60"/>
      <c r="FON60"/>
      <c r="FOO60"/>
      <c r="FOP60"/>
      <c r="FOQ60"/>
      <c r="FOR60"/>
      <c r="FOS60"/>
      <c r="FOT60"/>
      <c r="FOU60"/>
      <c r="FOV60"/>
      <c r="FOW60"/>
      <c r="FOX60"/>
      <c r="FOY60"/>
      <c r="FOZ60"/>
      <c r="FPA60"/>
      <c r="FPB60"/>
      <c r="FPC60"/>
      <c r="FPD60"/>
      <c r="FPE60"/>
      <c r="FPF60"/>
      <c r="FPG60"/>
      <c r="FPH60"/>
      <c r="FPI60"/>
      <c r="FPJ60"/>
      <c r="FPK60"/>
      <c r="FPL60"/>
      <c r="FPM60"/>
      <c r="FPN60"/>
      <c r="FPO60"/>
      <c r="FPP60"/>
      <c r="FPQ60"/>
      <c r="FPR60"/>
      <c r="FPS60"/>
      <c r="FPT60"/>
      <c r="FPU60"/>
      <c r="FPV60"/>
      <c r="FPW60"/>
      <c r="FPX60"/>
      <c r="FPY60"/>
      <c r="FPZ60"/>
      <c r="FQA60"/>
      <c r="FQB60"/>
      <c r="FQC60"/>
      <c r="FQD60"/>
      <c r="FQE60"/>
      <c r="FQF60"/>
      <c r="FQG60"/>
      <c r="FQH60"/>
      <c r="FQI60"/>
      <c r="FQJ60"/>
      <c r="FQK60"/>
      <c r="FQL60"/>
      <c r="FQM60"/>
      <c r="FQN60"/>
      <c r="FQO60"/>
      <c r="FQP60"/>
      <c r="FQQ60"/>
      <c r="FQR60"/>
      <c r="FQS60"/>
      <c r="FQT60"/>
      <c r="FQU60"/>
      <c r="FQV60"/>
      <c r="FQW60"/>
      <c r="FQX60"/>
      <c r="FQY60"/>
      <c r="FQZ60"/>
      <c r="FRA60"/>
      <c r="FRB60"/>
      <c r="FRC60"/>
      <c r="FRD60"/>
      <c r="FRE60"/>
      <c r="FRF60"/>
      <c r="FRG60"/>
      <c r="FRH60"/>
      <c r="FRI60"/>
      <c r="FRJ60"/>
      <c r="FRK60"/>
      <c r="FRL60"/>
      <c r="FRM60"/>
      <c r="FRN60"/>
      <c r="FRO60"/>
      <c r="FRP60"/>
      <c r="FRQ60"/>
      <c r="FRR60"/>
      <c r="FRS60"/>
      <c r="FRT60"/>
      <c r="FRU60"/>
      <c r="FRV60"/>
      <c r="FRW60"/>
      <c r="FRX60"/>
      <c r="FRY60"/>
      <c r="FRZ60"/>
      <c r="FSA60"/>
      <c r="FSB60"/>
      <c r="FSC60"/>
      <c r="FSD60"/>
      <c r="FSE60"/>
      <c r="FSF60"/>
      <c r="FSG60"/>
      <c r="FSH60"/>
      <c r="FSI60"/>
      <c r="FSJ60"/>
      <c r="FSK60"/>
      <c r="FSL60"/>
      <c r="FSM60"/>
      <c r="FSN60"/>
      <c r="FSO60"/>
      <c r="FSP60"/>
      <c r="FSQ60"/>
      <c r="FSR60"/>
      <c r="FSS60"/>
      <c r="FST60"/>
      <c r="FSU60"/>
      <c r="FSV60"/>
      <c r="FSW60"/>
      <c r="FSX60"/>
      <c r="FSY60"/>
      <c r="FSZ60"/>
      <c r="FTA60"/>
      <c r="FTB60"/>
      <c r="FTC60"/>
      <c r="FTD60"/>
      <c r="FTE60"/>
      <c r="FTF60"/>
      <c r="FTG60"/>
      <c r="FTH60"/>
      <c r="FTI60"/>
      <c r="FTJ60"/>
      <c r="FTK60"/>
      <c r="FTL60"/>
      <c r="FTM60"/>
      <c r="FTN60"/>
      <c r="FTO60"/>
      <c r="FTP60"/>
      <c r="FTQ60"/>
      <c r="FTR60"/>
      <c r="FTS60"/>
      <c r="FTT60"/>
      <c r="FTU60"/>
      <c r="FTV60"/>
      <c r="FTW60"/>
      <c r="FTX60"/>
      <c r="FTY60"/>
      <c r="FTZ60"/>
      <c r="FUA60"/>
      <c r="FUB60"/>
      <c r="FUC60"/>
      <c r="FUD60"/>
      <c r="FUE60"/>
      <c r="FUF60"/>
      <c r="FUG60"/>
      <c r="FUH60"/>
      <c r="FUI60"/>
      <c r="FUJ60"/>
      <c r="FUK60"/>
      <c r="FUL60"/>
      <c r="FUM60"/>
      <c r="FUN60"/>
      <c r="FUO60"/>
      <c r="FUP60"/>
      <c r="FUQ60"/>
      <c r="FUR60"/>
      <c r="FUS60"/>
      <c r="FUT60"/>
      <c r="FUU60"/>
      <c r="FUV60"/>
      <c r="FUW60"/>
      <c r="FUX60"/>
      <c r="FUY60"/>
      <c r="FUZ60"/>
      <c r="FVA60"/>
      <c r="FVB60"/>
      <c r="FVC60"/>
      <c r="FVD60"/>
      <c r="FVE60"/>
      <c r="FVF60"/>
      <c r="FVG60"/>
      <c r="FVH60"/>
      <c r="FVI60"/>
      <c r="FVJ60"/>
      <c r="FVK60"/>
      <c r="FVL60"/>
      <c r="FVM60"/>
      <c r="FVN60"/>
      <c r="FVO60"/>
      <c r="FVP60"/>
      <c r="FVQ60"/>
      <c r="FVR60"/>
      <c r="FVS60"/>
      <c r="FVT60"/>
      <c r="FVU60"/>
      <c r="FVV60"/>
      <c r="FVW60"/>
      <c r="FVX60"/>
      <c r="FVY60"/>
      <c r="FVZ60"/>
      <c r="FWA60"/>
      <c r="FWB60"/>
      <c r="FWC60"/>
      <c r="FWD60"/>
      <c r="FWE60"/>
      <c r="FWF60"/>
      <c r="FWG60"/>
      <c r="FWH60"/>
      <c r="FWI60"/>
      <c r="FWJ60"/>
      <c r="FWK60"/>
      <c r="FWL60"/>
      <c r="FWM60"/>
      <c r="FWN60"/>
      <c r="FWO60"/>
      <c r="FWP60"/>
      <c r="FWQ60"/>
      <c r="FWR60"/>
      <c r="FWS60"/>
      <c r="FWT60"/>
      <c r="FWU60"/>
      <c r="FWV60"/>
      <c r="FWW60"/>
      <c r="FWX60"/>
      <c r="FWY60"/>
      <c r="FWZ60"/>
      <c r="FXA60"/>
      <c r="FXB60"/>
      <c r="FXC60"/>
      <c r="FXD60"/>
      <c r="FXE60"/>
      <c r="FXF60"/>
      <c r="FXG60"/>
      <c r="FXH60"/>
      <c r="FXI60"/>
      <c r="FXJ60"/>
      <c r="FXK60"/>
      <c r="FXL60"/>
      <c r="FXM60"/>
      <c r="FXN60"/>
      <c r="FXO60"/>
      <c r="FXP60"/>
      <c r="FXQ60"/>
      <c r="FXR60"/>
      <c r="FXS60"/>
      <c r="FXT60"/>
      <c r="FXU60"/>
      <c r="FXV60"/>
      <c r="FXW60"/>
      <c r="FXX60"/>
      <c r="FXY60"/>
      <c r="FXZ60"/>
      <c r="FYA60"/>
      <c r="FYB60"/>
      <c r="FYC60"/>
      <c r="FYD60"/>
      <c r="FYE60"/>
      <c r="FYF60"/>
      <c r="FYG60"/>
      <c r="FYH60"/>
      <c r="FYI60"/>
      <c r="FYJ60"/>
      <c r="FYK60"/>
      <c r="FYL60"/>
      <c r="FYM60"/>
      <c r="FYN60"/>
      <c r="FYO60"/>
      <c r="FYP60"/>
      <c r="FYQ60"/>
      <c r="FYR60"/>
      <c r="FYS60"/>
      <c r="FYT60"/>
      <c r="FYU60"/>
      <c r="FYV60"/>
      <c r="FYW60"/>
      <c r="FYX60"/>
      <c r="FYY60"/>
      <c r="FYZ60"/>
      <c r="FZA60"/>
      <c r="FZB60"/>
      <c r="FZC60"/>
      <c r="FZD60"/>
      <c r="FZE60"/>
      <c r="FZF60"/>
      <c r="FZG60"/>
      <c r="FZH60"/>
      <c r="FZI60"/>
      <c r="FZJ60"/>
      <c r="FZK60"/>
      <c r="FZL60"/>
      <c r="FZM60"/>
      <c r="FZN60"/>
      <c r="FZO60"/>
      <c r="FZP60"/>
      <c r="FZQ60"/>
      <c r="FZR60"/>
      <c r="FZS60"/>
      <c r="FZT60"/>
      <c r="FZU60"/>
      <c r="FZV60"/>
      <c r="FZW60"/>
      <c r="FZX60"/>
      <c r="FZY60"/>
      <c r="FZZ60"/>
      <c r="GAA60"/>
      <c r="GAB60"/>
      <c r="GAC60"/>
      <c r="GAD60"/>
      <c r="GAE60"/>
      <c r="GAF60"/>
      <c r="GAG60"/>
      <c r="GAH60"/>
      <c r="GAI60"/>
      <c r="GAJ60"/>
      <c r="GAK60"/>
      <c r="GAL60"/>
      <c r="GAM60"/>
      <c r="GAN60"/>
      <c r="GAO60"/>
      <c r="GAP60"/>
      <c r="GAQ60"/>
      <c r="GAR60"/>
      <c r="GAS60"/>
      <c r="GAT60"/>
      <c r="GAU60"/>
      <c r="GAV60"/>
      <c r="GAW60"/>
      <c r="GAX60"/>
      <c r="GAY60"/>
      <c r="GAZ60"/>
      <c r="GBA60"/>
      <c r="GBB60"/>
      <c r="GBC60"/>
      <c r="GBD60"/>
      <c r="GBE60"/>
      <c r="GBF60"/>
      <c r="GBG60"/>
      <c r="GBH60"/>
      <c r="GBI60"/>
      <c r="GBJ60"/>
      <c r="GBK60"/>
      <c r="GBL60"/>
      <c r="GBM60"/>
      <c r="GBN60"/>
      <c r="GBO60"/>
      <c r="GBP60"/>
      <c r="GBQ60"/>
      <c r="GBR60"/>
      <c r="GBS60"/>
      <c r="GBT60"/>
      <c r="GBU60"/>
      <c r="GBV60"/>
      <c r="GBW60"/>
      <c r="GBX60"/>
      <c r="GBY60"/>
      <c r="GBZ60"/>
      <c r="GCA60"/>
      <c r="GCB60"/>
      <c r="GCC60"/>
      <c r="GCD60"/>
      <c r="GCE60"/>
      <c r="GCF60"/>
      <c r="GCG60"/>
      <c r="GCH60"/>
      <c r="GCI60"/>
      <c r="GCJ60"/>
      <c r="GCK60"/>
      <c r="GCL60"/>
      <c r="GCM60"/>
      <c r="GCN60"/>
      <c r="GCO60"/>
      <c r="GCP60"/>
      <c r="GCQ60"/>
      <c r="GCR60"/>
      <c r="GCS60"/>
      <c r="GCT60"/>
      <c r="GCU60"/>
      <c r="GCV60"/>
      <c r="GCW60"/>
      <c r="GCX60"/>
      <c r="GCY60"/>
      <c r="GCZ60"/>
      <c r="GDA60"/>
      <c r="GDB60"/>
      <c r="GDC60"/>
      <c r="GDD60"/>
      <c r="GDE60"/>
      <c r="GDF60"/>
      <c r="GDG60"/>
      <c r="GDH60"/>
      <c r="GDI60"/>
      <c r="GDJ60"/>
      <c r="GDK60"/>
      <c r="GDL60"/>
      <c r="GDM60"/>
      <c r="GDN60"/>
      <c r="GDO60"/>
      <c r="GDP60"/>
      <c r="GDQ60"/>
      <c r="GDR60"/>
      <c r="GDS60"/>
      <c r="GDT60"/>
      <c r="GDU60"/>
      <c r="GDV60"/>
      <c r="GDW60"/>
      <c r="GDX60"/>
      <c r="GDY60"/>
      <c r="GDZ60"/>
      <c r="GEA60"/>
      <c r="GEB60"/>
      <c r="GEC60"/>
      <c r="GED60"/>
      <c r="GEE60"/>
      <c r="GEF60"/>
      <c r="GEG60"/>
      <c r="GEH60"/>
      <c r="GEI60"/>
      <c r="GEJ60"/>
      <c r="GEK60"/>
      <c r="GEL60"/>
      <c r="GEM60"/>
      <c r="GEN60"/>
      <c r="GEO60"/>
      <c r="GEP60"/>
      <c r="GEQ60"/>
      <c r="GER60"/>
      <c r="GES60"/>
      <c r="GET60"/>
      <c r="GEU60"/>
      <c r="GEV60"/>
      <c r="GEW60"/>
      <c r="GEX60"/>
      <c r="GEY60"/>
      <c r="GEZ60"/>
      <c r="GFA60"/>
      <c r="GFB60"/>
      <c r="GFC60"/>
      <c r="GFD60"/>
      <c r="GFE60"/>
      <c r="GFF60"/>
      <c r="GFG60"/>
      <c r="GFH60"/>
      <c r="GFI60"/>
      <c r="GFJ60"/>
      <c r="GFK60"/>
      <c r="GFL60"/>
      <c r="GFM60"/>
      <c r="GFN60"/>
      <c r="GFO60"/>
      <c r="GFP60"/>
      <c r="GFQ60"/>
      <c r="GFR60"/>
      <c r="GFS60"/>
      <c r="GFT60"/>
      <c r="GFU60"/>
      <c r="GFV60"/>
      <c r="GFW60"/>
      <c r="GFX60"/>
      <c r="GFY60"/>
      <c r="GFZ60"/>
      <c r="GGA60"/>
      <c r="GGB60"/>
      <c r="GGC60"/>
      <c r="GGD60"/>
      <c r="GGE60"/>
      <c r="GGF60"/>
      <c r="GGG60"/>
      <c r="GGH60"/>
      <c r="GGI60"/>
      <c r="GGJ60"/>
      <c r="GGK60"/>
      <c r="GGL60"/>
      <c r="GGM60"/>
      <c r="GGN60"/>
      <c r="GGO60"/>
      <c r="GGP60"/>
      <c r="GGQ60"/>
      <c r="GGR60"/>
      <c r="GGS60"/>
      <c r="GGT60"/>
      <c r="GGU60"/>
      <c r="GGV60"/>
      <c r="GGW60"/>
      <c r="GGX60"/>
      <c r="GGY60"/>
      <c r="GGZ60"/>
      <c r="GHA60"/>
      <c r="GHB60"/>
      <c r="GHC60"/>
      <c r="GHD60"/>
      <c r="GHE60"/>
      <c r="GHF60"/>
      <c r="GHG60"/>
      <c r="GHH60"/>
      <c r="GHI60"/>
      <c r="GHJ60"/>
      <c r="GHK60"/>
      <c r="GHL60"/>
      <c r="GHM60"/>
      <c r="GHN60"/>
      <c r="GHO60"/>
      <c r="GHP60"/>
      <c r="GHQ60"/>
      <c r="GHR60"/>
      <c r="GHS60"/>
      <c r="GHT60"/>
      <c r="GHU60"/>
      <c r="GHV60"/>
      <c r="GHW60"/>
      <c r="GHX60"/>
      <c r="GHY60"/>
      <c r="GHZ60"/>
      <c r="GIA60"/>
      <c r="GIB60"/>
      <c r="GIC60"/>
      <c r="GID60"/>
      <c r="GIE60"/>
      <c r="GIF60"/>
      <c r="GIG60"/>
      <c r="GIH60"/>
      <c r="GII60"/>
      <c r="GIJ60"/>
      <c r="GIK60"/>
      <c r="GIL60"/>
      <c r="GIM60"/>
      <c r="GIN60"/>
      <c r="GIO60"/>
      <c r="GIP60"/>
      <c r="GIQ60"/>
      <c r="GIR60"/>
      <c r="GIS60"/>
      <c r="GIT60"/>
      <c r="GIU60"/>
      <c r="GIV60"/>
      <c r="GIW60"/>
      <c r="GIX60"/>
      <c r="GIY60"/>
      <c r="GIZ60"/>
      <c r="GJA60"/>
      <c r="GJB60"/>
      <c r="GJC60"/>
      <c r="GJD60"/>
      <c r="GJE60"/>
      <c r="GJF60"/>
      <c r="GJG60"/>
      <c r="GJH60"/>
      <c r="GJI60"/>
      <c r="GJJ60"/>
      <c r="GJK60"/>
      <c r="GJL60"/>
      <c r="GJM60"/>
      <c r="GJN60"/>
      <c r="GJO60"/>
      <c r="GJP60"/>
      <c r="GJQ60"/>
      <c r="GJR60"/>
      <c r="GJS60"/>
      <c r="GJT60"/>
      <c r="GJU60"/>
      <c r="GJV60"/>
      <c r="GJW60"/>
      <c r="GJX60"/>
      <c r="GJY60"/>
      <c r="GJZ60"/>
      <c r="GKA60"/>
      <c r="GKB60"/>
      <c r="GKC60"/>
      <c r="GKD60"/>
      <c r="GKE60"/>
      <c r="GKF60"/>
      <c r="GKG60"/>
      <c r="GKH60"/>
      <c r="GKI60"/>
      <c r="GKJ60"/>
      <c r="GKK60"/>
      <c r="GKL60"/>
      <c r="GKM60"/>
      <c r="GKN60"/>
      <c r="GKO60"/>
      <c r="GKP60"/>
      <c r="GKQ60"/>
      <c r="GKR60"/>
      <c r="GKS60"/>
      <c r="GKT60"/>
      <c r="GKU60"/>
      <c r="GKV60"/>
      <c r="GKW60"/>
      <c r="GKX60"/>
      <c r="GKY60"/>
      <c r="GKZ60"/>
      <c r="GLA60"/>
      <c r="GLB60"/>
      <c r="GLC60"/>
      <c r="GLD60"/>
      <c r="GLE60"/>
      <c r="GLF60"/>
      <c r="GLG60"/>
      <c r="GLH60"/>
      <c r="GLI60"/>
      <c r="GLJ60"/>
      <c r="GLK60"/>
      <c r="GLL60"/>
      <c r="GLM60"/>
      <c r="GLN60"/>
      <c r="GLO60"/>
      <c r="GLP60"/>
      <c r="GLQ60"/>
      <c r="GLR60"/>
      <c r="GLS60"/>
      <c r="GLT60"/>
      <c r="GLU60"/>
      <c r="GLV60"/>
      <c r="GLW60"/>
      <c r="GLX60"/>
      <c r="GLY60"/>
      <c r="GLZ60"/>
      <c r="GMA60"/>
      <c r="GMB60"/>
      <c r="GMC60"/>
      <c r="GMD60"/>
      <c r="GME60"/>
      <c r="GMF60"/>
      <c r="GMG60"/>
      <c r="GMH60"/>
      <c r="GMI60"/>
      <c r="GMJ60"/>
      <c r="GMK60"/>
      <c r="GML60"/>
      <c r="GMM60"/>
      <c r="GMN60"/>
      <c r="GMO60"/>
      <c r="GMP60"/>
      <c r="GMQ60"/>
      <c r="GMR60"/>
      <c r="GMS60"/>
      <c r="GMT60"/>
      <c r="GMU60"/>
      <c r="GMV60"/>
      <c r="GMW60"/>
      <c r="GMX60"/>
      <c r="GMY60"/>
      <c r="GMZ60"/>
      <c r="GNA60"/>
      <c r="GNB60"/>
      <c r="GNC60"/>
      <c r="GND60"/>
      <c r="GNE60"/>
      <c r="GNF60"/>
      <c r="GNG60"/>
      <c r="GNH60"/>
      <c r="GNI60"/>
      <c r="GNJ60"/>
      <c r="GNK60"/>
      <c r="GNL60"/>
      <c r="GNM60"/>
      <c r="GNN60"/>
      <c r="GNO60"/>
      <c r="GNP60"/>
      <c r="GNQ60"/>
      <c r="GNR60"/>
      <c r="GNS60"/>
      <c r="GNT60"/>
      <c r="GNU60"/>
      <c r="GNV60"/>
      <c r="GNW60"/>
      <c r="GNX60"/>
      <c r="GNY60"/>
      <c r="GNZ60"/>
      <c r="GOA60"/>
      <c r="GOB60"/>
      <c r="GOC60"/>
      <c r="GOD60"/>
      <c r="GOE60"/>
      <c r="GOF60"/>
      <c r="GOG60"/>
      <c r="GOH60"/>
      <c r="GOI60"/>
      <c r="GOJ60"/>
      <c r="GOK60"/>
      <c r="GOL60"/>
      <c r="GOM60"/>
      <c r="GON60"/>
      <c r="GOO60"/>
      <c r="GOP60"/>
      <c r="GOQ60"/>
      <c r="GOR60"/>
      <c r="GOS60"/>
      <c r="GOT60"/>
      <c r="GOU60"/>
      <c r="GOV60"/>
      <c r="GOW60"/>
      <c r="GOX60"/>
      <c r="GOY60"/>
      <c r="GOZ60"/>
      <c r="GPA60"/>
      <c r="GPB60"/>
      <c r="GPC60"/>
      <c r="GPD60"/>
      <c r="GPE60"/>
      <c r="GPF60"/>
      <c r="GPG60"/>
      <c r="GPH60"/>
      <c r="GPI60"/>
      <c r="GPJ60"/>
      <c r="GPK60"/>
      <c r="GPL60"/>
      <c r="GPM60"/>
      <c r="GPN60"/>
      <c r="GPO60"/>
      <c r="GPP60"/>
      <c r="GPQ60"/>
      <c r="GPR60"/>
      <c r="GPS60"/>
      <c r="GPT60"/>
      <c r="GPU60"/>
      <c r="GPV60"/>
      <c r="GPW60"/>
      <c r="GPX60"/>
      <c r="GPY60"/>
      <c r="GPZ60"/>
      <c r="GQA60"/>
      <c r="GQB60"/>
      <c r="GQC60"/>
      <c r="GQD60"/>
      <c r="GQE60"/>
      <c r="GQF60"/>
      <c r="GQG60"/>
      <c r="GQH60"/>
      <c r="GQI60"/>
      <c r="GQJ60"/>
      <c r="GQK60"/>
      <c r="GQL60"/>
      <c r="GQM60"/>
      <c r="GQN60"/>
      <c r="GQO60"/>
      <c r="GQP60"/>
      <c r="GQQ60"/>
      <c r="GQR60"/>
      <c r="GQS60"/>
      <c r="GQT60"/>
      <c r="GQU60"/>
      <c r="GQV60"/>
      <c r="GQW60"/>
      <c r="GQX60"/>
      <c r="GQY60"/>
      <c r="GQZ60"/>
      <c r="GRA60"/>
      <c r="GRB60"/>
      <c r="GRC60"/>
      <c r="GRD60"/>
      <c r="GRE60"/>
      <c r="GRF60"/>
      <c r="GRG60"/>
      <c r="GRH60"/>
      <c r="GRI60"/>
      <c r="GRJ60"/>
      <c r="GRK60"/>
      <c r="GRL60"/>
      <c r="GRM60"/>
      <c r="GRN60"/>
      <c r="GRO60"/>
      <c r="GRP60"/>
      <c r="GRQ60"/>
      <c r="GRR60"/>
      <c r="GRS60"/>
      <c r="GRT60"/>
      <c r="GRU60"/>
      <c r="GRV60"/>
      <c r="GRW60"/>
      <c r="GRX60"/>
      <c r="GRY60"/>
      <c r="GRZ60"/>
      <c r="GSA60"/>
      <c r="GSB60"/>
      <c r="GSC60"/>
      <c r="GSD60"/>
      <c r="GSE60"/>
      <c r="GSF60"/>
      <c r="GSG60"/>
      <c r="GSH60"/>
      <c r="GSI60"/>
      <c r="GSJ60"/>
      <c r="GSK60"/>
      <c r="GSL60"/>
      <c r="GSM60"/>
      <c r="GSN60"/>
      <c r="GSO60"/>
      <c r="GSP60"/>
      <c r="GSQ60"/>
      <c r="GSR60"/>
      <c r="GSS60"/>
      <c r="GST60"/>
      <c r="GSU60"/>
      <c r="GSV60"/>
      <c r="GSW60"/>
      <c r="GSX60"/>
      <c r="GSY60"/>
      <c r="GSZ60"/>
      <c r="GTA60"/>
      <c r="GTB60"/>
      <c r="GTC60"/>
      <c r="GTD60"/>
      <c r="GTE60"/>
      <c r="GTF60"/>
      <c r="GTG60"/>
      <c r="GTH60"/>
      <c r="GTI60"/>
      <c r="GTJ60"/>
      <c r="GTK60"/>
      <c r="GTL60"/>
      <c r="GTM60"/>
      <c r="GTN60"/>
      <c r="GTO60"/>
      <c r="GTP60"/>
      <c r="GTQ60"/>
      <c r="GTR60"/>
      <c r="GTS60"/>
      <c r="GTT60"/>
      <c r="GTU60"/>
      <c r="GTV60"/>
      <c r="GTW60"/>
      <c r="GTX60"/>
      <c r="GTY60"/>
      <c r="GTZ60"/>
      <c r="GUA60"/>
      <c r="GUB60"/>
      <c r="GUC60"/>
      <c r="GUD60"/>
      <c r="GUE60"/>
      <c r="GUF60"/>
      <c r="GUG60"/>
      <c r="GUH60"/>
      <c r="GUI60"/>
      <c r="GUJ60"/>
      <c r="GUK60"/>
      <c r="GUL60"/>
      <c r="GUM60"/>
      <c r="GUN60"/>
      <c r="GUO60"/>
      <c r="GUP60"/>
      <c r="GUQ60"/>
      <c r="GUR60"/>
      <c r="GUS60"/>
      <c r="GUT60"/>
      <c r="GUU60"/>
      <c r="GUV60"/>
      <c r="GUW60"/>
      <c r="GUX60"/>
      <c r="GUY60"/>
      <c r="GUZ60"/>
      <c r="GVA60"/>
      <c r="GVB60"/>
      <c r="GVC60"/>
      <c r="GVD60"/>
      <c r="GVE60"/>
      <c r="GVF60"/>
      <c r="GVG60"/>
      <c r="GVH60"/>
      <c r="GVI60"/>
      <c r="GVJ60"/>
      <c r="GVK60"/>
      <c r="GVL60"/>
      <c r="GVM60"/>
      <c r="GVN60"/>
      <c r="GVO60"/>
      <c r="GVP60"/>
      <c r="GVQ60"/>
      <c r="GVR60"/>
      <c r="GVS60"/>
      <c r="GVT60"/>
      <c r="GVU60"/>
      <c r="GVV60"/>
      <c r="GVW60"/>
      <c r="GVX60"/>
      <c r="GVY60"/>
      <c r="GVZ60"/>
      <c r="GWA60"/>
      <c r="GWB60"/>
      <c r="GWC60"/>
      <c r="GWD60"/>
      <c r="GWE60"/>
      <c r="GWF60"/>
      <c r="GWG60"/>
      <c r="GWH60"/>
      <c r="GWI60"/>
      <c r="GWJ60"/>
      <c r="GWK60"/>
      <c r="GWL60"/>
      <c r="GWM60"/>
      <c r="GWN60"/>
      <c r="GWO60"/>
      <c r="GWP60"/>
      <c r="GWQ60"/>
      <c r="GWR60"/>
      <c r="GWS60"/>
      <c r="GWT60"/>
      <c r="GWU60"/>
      <c r="GWV60"/>
      <c r="GWW60"/>
      <c r="GWX60"/>
      <c r="GWY60"/>
      <c r="GWZ60"/>
      <c r="GXA60"/>
      <c r="GXB60"/>
      <c r="GXC60"/>
      <c r="GXD60"/>
      <c r="GXE60"/>
      <c r="GXF60"/>
      <c r="GXG60"/>
      <c r="GXH60"/>
      <c r="GXI60"/>
      <c r="GXJ60"/>
      <c r="GXK60"/>
      <c r="GXL60"/>
      <c r="GXM60"/>
      <c r="GXN60"/>
      <c r="GXO60"/>
      <c r="GXP60"/>
      <c r="GXQ60"/>
      <c r="GXR60"/>
      <c r="GXS60"/>
      <c r="GXT60"/>
      <c r="GXU60"/>
      <c r="GXV60"/>
      <c r="GXW60"/>
      <c r="GXX60"/>
      <c r="GXY60"/>
      <c r="GXZ60"/>
      <c r="GYA60"/>
      <c r="GYB60"/>
      <c r="GYC60"/>
      <c r="GYD60"/>
      <c r="GYE60"/>
      <c r="GYF60"/>
      <c r="GYG60"/>
      <c r="GYH60"/>
      <c r="GYI60"/>
      <c r="GYJ60"/>
      <c r="GYK60"/>
      <c r="GYL60"/>
      <c r="GYM60"/>
      <c r="GYN60"/>
      <c r="GYO60"/>
      <c r="GYP60"/>
      <c r="GYQ60"/>
      <c r="GYR60"/>
      <c r="GYS60"/>
      <c r="GYT60"/>
      <c r="GYU60"/>
      <c r="GYV60"/>
      <c r="GYW60"/>
      <c r="GYX60"/>
      <c r="GYY60"/>
      <c r="GYZ60"/>
      <c r="GZA60"/>
      <c r="GZB60"/>
      <c r="GZC60"/>
      <c r="GZD60"/>
      <c r="GZE60"/>
      <c r="GZF60"/>
      <c r="GZG60"/>
      <c r="GZH60"/>
      <c r="GZI60"/>
      <c r="GZJ60"/>
      <c r="GZK60"/>
      <c r="GZL60"/>
      <c r="GZM60"/>
      <c r="GZN60"/>
      <c r="GZO60"/>
      <c r="GZP60"/>
      <c r="GZQ60"/>
      <c r="GZR60"/>
      <c r="GZS60"/>
      <c r="GZT60"/>
      <c r="GZU60"/>
      <c r="GZV60"/>
      <c r="GZW60"/>
      <c r="GZX60"/>
      <c r="GZY60"/>
      <c r="GZZ60"/>
      <c r="HAA60"/>
      <c r="HAB60"/>
      <c r="HAC60"/>
      <c r="HAD60"/>
      <c r="HAE60"/>
      <c r="HAF60"/>
      <c r="HAG60"/>
      <c r="HAH60"/>
      <c r="HAI60"/>
      <c r="HAJ60"/>
      <c r="HAK60"/>
      <c r="HAL60"/>
      <c r="HAM60"/>
      <c r="HAN60"/>
      <c r="HAO60"/>
      <c r="HAP60"/>
      <c r="HAQ60"/>
      <c r="HAR60"/>
      <c r="HAS60"/>
      <c r="HAT60"/>
      <c r="HAU60"/>
      <c r="HAV60"/>
      <c r="HAW60"/>
      <c r="HAX60"/>
      <c r="HAY60"/>
      <c r="HAZ60"/>
      <c r="HBA60"/>
      <c r="HBB60"/>
      <c r="HBC60"/>
      <c r="HBD60"/>
      <c r="HBE60"/>
      <c r="HBF60"/>
      <c r="HBG60"/>
      <c r="HBH60"/>
      <c r="HBI60"/>
      <c r="HBJ60"/>
      <c r="HBK60"/>
      <c r="HBL60"/>
      <c r="HBM60"/>
      <c r="HBN60"/>
      <c r="HBO60"/>
      <c r="HBP60"/>
      <c r="HBQ60"/>
      <c r="HBR60"/>
      <c r="HBS60"/>
      <c r="HBT60"/>
      <c r="HBU60"/>
      <c r="HBV60"/>
      <c r="HBW60"/>
      <c r="HBX60"/>
      <c r="HBY60"/>
      <c r="HBZ60"/>
      <c r="HCA60"/>
      <c r="HCB60"/>
      <c r="HCC60"/>
      <c r="HCD60"/>
      <c r="HCE60"/>
      <c r="HCF60"/>
      <c r="HCG60"/>
      <c r="HCH60"/>
      <c r="HCI60"/>
      <c r="HCJ60"/>
      <c r="HCK60"/>
      <c r="HCL60"/>
      <c r="HCM60"/>
      <c r="HCN60"/>
      <c r="HCO60"/>
      <c r="HCP60"/>
      <c r="HCQ60"/>
      <c r="HCR60"/>
      <c r="HCS60"/>
      <c r="HCT60"/>
      <c r="HCU60"/>
      <c r="HCV60"/>
      <c r="HCW60"/>
      <c r="HCX60"/>
      <c r="HCY60"/>
      <c r="HCZ60"/>
      <c r="HDA60"/>
      <c r="HDB60"/>
      <c r="HDC60"/>
      <c r="HDD60"/>
      <c r="HDE60"/>
      <c r="HDF60"/>
      <c r="HDG60"/>
      <c r="HDH60"/>
      <c r="HDI60"/>
      <c r="HDJ60"/>
      <c r="HDK60"/>
      <c r="HDL60"/>
      <c r="HDM60"/>
      <c r="HDN60"/>
      <c r="HDO60"/>
      <c r="HDP60"/>
      <c r="HDQ60"/>
      <c r="HDR60"/>
      <c r="HDS60"/>
      <c r="HDT60"/>
      <c r="HDU60"/>
      <c r="HDV60"/>
      <c r="HDW60"/>
      <c r="HDX60"/>
      <c r="HDY60"/>
      <c r="HDZ60"/>
      <c r="HEA60"/>
      <c r="HEB60"/>
      <c r="HEC60"/>
      <c r="HED60"/>
      <c r="HEE60"/>
      <c r="HEF60"/>
      <c r="HEG60"/>
      <c r="HEH60"/>
      <c r="HEI60"/>
      <c r="HEJ60"/>
      <c r="HEK60"/>
      <c r="HEL60"/>
      <c r="HEM60"/>
      <c r="HEN60"/>
      <c r="HEO60"/>
      <c r="HEP60"/>
      <c r="HEQ60"/>
      <c r="HER60"/>
      <c r="HES60"/>
      <c r="HET60"/>
      <c r="HEU60"/>
      <c r="HEV60"/>
      <c r="HEW60"/>
      <c r="HEX60"/>
      <c r="HEY60"/>
      <c r="HEZ60"/>
      <c r="HFA60"/>
      <c r="HFB60"/>
      <c r="HFC60"/>
      <c r="HFD60"/>
      <c r="HFE60"/>
      <c r="HFF60"/>
      <c r="HFG60"/>
      <c r="HFH60"/>
      <c r="HFI60"/>
      <c r="HFJ60"/>
      <c r="HFK60"/>
      <c r="HFL60"/>
      <c r="HFM60"/>
      <c r="HFN60"/>
      <c r="HFO60"/>
      <c r="HFP60"/>
      <c r="HFQ60"/>
      <c r="HFR60"/>
      <c r="HFS60"/>
      <c r="HFT60"/>
      <c r="HFU60"/>
      <c r="HFV60"/>
      <c r="HFW60"/>
      <c r="HFX60"/>
      <c r="HFY60"/>
      <c r="HFZ60"/>
      <c r="HGA60"/>
      <c r="HGB60"/>
      <c r="HGC60"/>
      <c r="HGD60"/>
      <c r="HGE60"/>
      <c r="HGF60"/>
      <c r="HGG60"/>
      <c r="HGH60"/>
      <c r="HGI60"/>
      <c r="HGJ60"/>
      <c r="HGK60"/>
      <c r="HGL60"/>
      <c r="HGM60"/>
      <c r="HGN60"/>
      <c r="HGO60"/>
      <c r="HGP60"/>
      <c r="HGQ60"/>
      <c r="HGR60"/>
      <c r="HGS60"/>
      <c r="HGT60"/>
      <c r="HGU60"/>
      <c r="HGV60"/>
      <c r="HGW60"/>
      <c r="HGX60"/>
      <c r="HGY60"/>
      <c r="HGZ60"/>
      <c r="HHA60"/>
      <c r="HHB60"/>
      <c r="HHC60"/>
      <c r="HHD60"/>
      <c r="HHE60"/>
      <c r="HHF60"/>
      <c r="HHG60"/>
      <c r="HHH60"/>
      <c r="HHI60"/>
      <c r="HHJ60"/>
      <c r="HHK60"/>
      <c r="HHL60"/>
      <c r="HHM60"/>
      <c r="HHN60"/>
      <c r="HHO60"/>
      <c r="HHP60"/>
      <c r="HHQ60"/>
      <c r="HHR60"/>
      <c r="HHS60"/>
      <c r="HHT60"/>
      <c r="HHU60"/>
      <c r="HHV60"/>
      <c r="HHW60"/>
      <c r="HHX60"/>
      <c r="HHY60"/>
      <c r="HHZ60"/>
      <c r="HIA60"/>
      <c r="HIB60"/>
      <c r="HIC60"/>
      <c r="HID60"/>
      <c r="HIE60"/>
      <c r="HIF60"/>
      <c r="HIG60"/>
      <c r="HIH60"/>
      <c r="HII60"/>
      <c r="HIJ60"/>
      <c r="HIK60"/>
      <c r="HIL60"/>
      <c r="HIM60"/>
      <c r="HIN60"/>
      <c r="HIO60"/>
      <c r="HIP60"/>
      <c r="HIQ60"/>
      <c r="HIR60"/>
      <c r="HIS60"/>
      <c r="HIT60"/>
      <c r="HIU60"/>
      <c r="HIV60"/>
      <c r="HIW60"/>
      <c r="HIX60"/>
      <c r="HIY60"/>
      <c r="HIZ60"/>
      <c r="HJA60"/>
      <c r="HJB60"/>
      <c r="HJC60"/>
      <c r="HJD60"/>
      <c r="HJE60"/>
      <c r="HJF60"/>
      <c r="HJG60"/>
      <c r="HJH60"/>
      <c r="HJI60"/>
      <c r="HJJ60"/>
      <c r="HJK60"/>
      <c r="HJL60"/>
      <c r="HJM60"/>
      <c r="HJN60"/>
      <c r="HJO60"/>
      <c r="HJP60"/>
      <c r="HJQ60"/>
      <c r="HJR60"/>
      <c r="HJS60"/>
      <c r="HJT60"/>
      <c r="HJU60"/>
      <c r="HJV60"/>
      <c r="HJW60"/>
      <c r="HJX60"/>
      <c r="HJY60"/>
      <c r="HJZ60"/>
      <c r="HKA60"/>
      <c r="HKB60"/>
      <c r="HKC60"/>
      <c r="HKD60"/>
      <c r="HKE60"/>
      <c r="HKF60"/>
      <c r="HKG60"/>
      <c r="HKH60"/>
      <c r="HKI60"/>
      <c r="HKJ60"/>
      <c r="HKK60"/>
      <c r="HKL60"/>
      <c r="HKM60"/>
      <c r="HKN60"/>
      <c r="HKO60"/>
      <c r="HKP60"/>
      <c r="HKQ60"/>
      <c r="HKR60"/>
      <c r="HKS60"/>
      <c r="HKT60"/>
      <c r="HKU60"/>
      <c r="HKV60"/>
      <c r="HKW60"/>
      <c r="HKX60"/>
      <c r="HKY60"/>
      <c r="HKZ60"/>
      <c r="HLA60"/>
      <c r="HLB60"/>
      <c r="HLC60"/>
      <c r="HLD60"/>
      <c r="HLE60"/>
      <c r="HLF60"/>
      <c r="HLG60"/>
      <c r="HLH60"/>
      <c r="HLI60"/>
      <c r="HLJ60"/>
      <c r="HLK60"/>
      <c r="HLL60"/>
      <c r="HLM60"/>
      <c r="HLN60"/>
      <c r="HLO60"/>
      <c r="HLP60"/>
      <c r="HLQ60"/>
      <c r="HLR60"/>
      <c r="HLS60"/>
      <c r="HLT60"/>
      <c r="HLU60"/>
      <c r="HLV60"/>
      <c r="HLW60"/>
      <c r="HLX60"/>
      <c r="HLY60"/>
      <c r="HLZ60"/>
      <c r="HMA60"/>
      <c r="HMB60"/>
      <c r="HMC60"/>
      <c r="HMD60"/>
      <c r="HME60"/>
      <c r="HMF60"/>
      <c r="HMG60"/>
      <c r="HMH60"/>
      <c r="HMI60"/>
      <c r="HMJ60"/>
      <c r="HMK60"/>
      <c r="HML60"/>
      <c r="HMM60"/>
      <c r="HMN60"/>
      <c r="HMO60"/>
      <c r="HMP60"/>
      <c r="HMQ60"/>
      <c r="HMR60"/>
      <c r="HMS60"/>
      <c r="HMT60"/>
      <c r="HMU60"/>
      <c r="HMV60"/>
      <c r="HMW60"/>
      <c r="HMX60"/>
      <c r="HMY60"/>
      <c r="HMZ60"/>
      <c r="HNA60"/>
      <c r="HNB60"/>
      <c r="HNC60"/>
      <c r="HND60"/>
      <c r="HNE60"/>
      <c r="HNF60"/>
      <c r="HNG60"/>
      <c r="HNH60"/>
      <c r="HNI60"/>
      <c r="HNJ60"/>
      <c r="HNK60"/>
      <c r="HNL60"/>
      <c r="HNM60"/>
      <c r="HNN60"/>
      <c r="HNO60"/>
      <c r="HNP60"/>
      <c r="HNQ60"/>
      <c r="HNR60"/>
      <c r="HNS60"/>
      <c r="HNT60"/>
      <c r="HNU60"/>
      <c r="HNV60"/>
      <c r="HNW60"/>
      <c r="HNX60"/>
      <c r="HNY60"/>
      <c r="HNZ60"/>
      <c r="HOA60"/>
      <c r="HOB60"/>
      <c r="HOC60"/>
      <c r="HOD60"/>
      <c r="HOE60"/>
      <c r="HOF60"/>
      <c r="HOG60"/>
      <c r="HOH60"/>
      <c r="HOI60"/>
      <c r="HOJ60"/>
      <c r="HOK60"/>
      <c r="HOL60"/>
      <c r="HOM60"/>
      <c r="HON60"/>
      <c r="HOO60"/>
      <c r="HOP60"/>
      <c r="HOQ60"/>
      <c r="HOR60"/>
      <c r="HOS60"/>
      <c r="HOT60"/>
      <c r="HOU60"/>
      <c r="HOV60"/>
      <c r="HOW60"/>
      <c r="HOX60"/>
      <c r="HOY60"/>
      <c r="HOZ60"/>
      <c r="HPA60"/>
      <c r="HPB60"/>
      <c r="HPC60"/>
      <c r="HPD60"/>
      <c r="HPE60"/>
      <c r="HPF60"/>
      <c r="HPG60"/>
      <c r="HPH60"/>
      <c r="HPI60"/>
      <c r="HPJ60"/>
      <c r="HPK60"/>
      <c r="HPL60"/>
      <c r="HPM60"/>
      <c r="HPN60"/>
      <c r="HPO60"/>
      <c r="HPP60"/>
      <c r="HPQ60"/>
      <c r="HPR60"/>
      <c r="HPS60"/>
      <c r="HPT60"/>
      <c r="HPU60"/>
      <c r="HPV60"/>
      <c r="HPW60"/>
      <c r="HPX60"/>
      <c r="HPY60"/>
      <c r="HPZ60"/>
      <c r="HQA60"/>
      <c r="HQB60"/>
      <c r="HQC60"/>
      <c r="HQD60"/>
      <c r="HQE60"/>
      <c r="HQF60"/>
      <c r="HQG60"/>
      <c r="HQH60"/>
      <c r="HQI60"/>
      <c r="HQJ60"/>
      <c r="HQK60"/>
      <c r="HQL60"/>
      <c r="HQM60"/>
      <c r="HQN60"/>
      <c r="HQO60"/>
      <c r="HQP60"/>
      <c r="HQQ60"/>
      <c r="HQR60"/>
      <c r="HQS60"/>
      <c r="HQT60"/>
      <c r="HQU60"/>
      <c r="HQV60"/>
      <c r="HQW60"/>
      <c r="HQX60"/>
      <c r="HQY60"/>
      <c r="HQZ60"/>
      <c r="HRA60"/>
      <c r="HRB60"/>
      <c r="HRC60"/>
      <c r="HRD60"/>
      <c r="HRE60"/>
      <c r="HRF60"/>
      <c r="HRG60"/>
      <c r="HRH60"/>
      <c r="HRI60"/>
      <c r="HRJ60"/>
      <c r="HRK60"/>
      <c r="HRL60"/>
      <c r="HRM60"/>
      <c r="HRN60"/>
      <c r="HRO60"/>
      <c r="HRP60"/>
      <c r="HRQ60"/>
      <c r="HRR60"/>
      <c r="HRS60"/>
      <c r="HRT60"/>
      <c r="HRU60"/>
      <c r="HRV60"/>
      <c r="HRW60"/>
      <c r="HRX60"/>
      <c r="HRY60"/>
      <c r="HRZ60"/>
      <c r="HSA60"/>
      <c r="HSB60"/>
      <c r="HSC60"/>
      <c r="HSD60"/>
      <c r="HSE60"/>
      <c r="HSF60"/>
      <c r="HSG60"/>
      <c r="HSH60"/>
      <c r="HSI60"/>
      <c r="HSJ60"/>
      <c r="HSK60"/>
      <c r="HSL60"/>
      <c r="HSM60"/>
      <c r="HSN60"/>
      <c r="HSO60"/>
      <c r="HSP60"/>
      <c r="HSQ60"/>
      <c r="HSR60"/>
      <c r="HSS60"/>
      <c r="HST60"/>
      <c r="HSU60"/>
      <c r="HSV60"/>
      <c r="HSW60"/>
      <c r="HSX60"/>
      <c r="HSY60"/>
      <c r="HSZ60"/>
      <c r="HTA60"/>
      <c r="HTB60"/>
      <c r="HTC60"/>
      <c r="HTD60"/>
      <c r="HTE60"/>
      <c r="HTF60"/>
      <c r="HTG60"/>
      <c r="HTH60"/>
      <c r="HTI60"/>
      <c r="HTJ60"/>
      <c r="HTK60"/>
      <c r="HTL60"/>
      <c r="HTM60"/>
      <c r="HTN60"/>
      <c r="HTO60"/>
      <c r="HTP60"/>
      <c r="HTQ60"/>
      <c r="HTR60"/>
      <c r="HTS60"/>
      <c r="HTT60"/>
      <c r="HTU60"/>
      <c r="HTV60"/>
      <c r="HTW60"/>
      <c r="HTX60"/>
      <c r="HTY60"/>
      <c r="HTZ60"/>
      <c r="HUA60"/>
      <c r="HUB60"/>
      <c r="HUC60"/>
      <c r="HUD60"/>
      <c r="HUE60"/>
      <c r="HUF60"/>
      <c r="HUG60"/>
      <c r="HUH60"/>
      <c r="HUI60"/>
      <c r="HUJ60"/>
      <c r="HUK60"/>
      <c r="HUL60"/>
      <c r="HUM60"/>
      <c r="HUN60"/>
      <c r="HUO60"/>
      <c r="HUP60"/>
      <c r="HUQ60"/>
      <c r="HUR60"/>
      <c r="HUS60"/>
      <c r="HUT60"/>
      <c r="HUU60"/>
      <c r="HUV60"/>
      <c r="HUW60"/>
      <c r="HUX60"/>
      <c r="HUY60"/>
      <c r="HUZ60"/>
      <c r="HVA60"/>
      <c r="HVB60"/>
      <c r="HVC60"/>
      <c r="HVD60"/>
      <c r="HVE60"/>
      <c r="HVF60"/>
      <c r="HVG60"/>
      <c r="HVH60"/>
      <c r="HVI60"/>
      <c r="HVJ60"/>
      <c r="HVK60"/>
      <c r="HVL60"/>
      <c r="HVM60"/>
      <c r="HVN60"/>
      <c r="HVO60"/>
      <c r="HVP60"/>
      <c r="HVQ60"/>
      <c r="HVR60"/>
      <c r="HVS60"/>
      <c r="HVT60"/>
      <c r="HVU60"/>
      <c r="HVV60"/>
      <c r="HVW60"/>
      <c r="HVX60"/>
      <c r="HVY60"/>
      <c r="HVZ60"/>
      <c r="HWA60"/>
      <c r="HWB60"/>
      <c r="HWC60"/>
      <c r="HWD60"/>
      <c r="HWE60"/>
      <c r="HWF60"/>
      <c r="HWG60"/>
      <c r="HWH60"/>
      <c r="HWI60"/>
      <c r="HWJ60"/>
      <c r="HWK60"/>
      <c r="HWL60"/>
      <c r="HWM60"/>
      <c r="HWN60"/>
      <c r="HWO60"/>
      <c r="HWP60"/>
      <c r="HWQ60"/>
      <c r="HWR60"/>
      <c r="HWS60"/>
      <c r="HWT60"/>
      <c r="HWU60"/>
      <c r="HWV60"/>
      <c r="HWW60"/>
      <c r="HWX60"/>
      <c r="HWY60"/>
      <c r="HWZ60"/>
      <c r="HXA60"/>
      <c r="HXB60"/>
      <c r="HXC60"/>
      <c r="HXD60"/>
      <c r="HXE60"/>
      <c r="HXF60"/>
      <c r="HXG60"/>
      <c r="HXH60"/>
      <c r="HXI60"/>
      <c r="HXJ60"/>
      <c r="HXK60"/>
      <c r="HXL60"/>
      <c r="HXM60"/>
      <c r="HXN60"/>
      <c r="HXO60"/>
      <c r="HXP60"/>
      <c r="HXQ60"/>
      <c r="HXR60"/>
      <c r="HXS60"/>
      <c r="HXT60"/>
      <c r="HXU60"/>
      <c r="HXV60"/>
      <c r="HXW60"/>
      <c r="HXX60"/>
      <c r="HXY60"/>
      <c r="HXZ60"/>
      <c r="HYA60"/>
      <c r="HYB60"/>
      <c r="HYC60"/>
      <c r="HYD60"/>
      <c r="HYE60"/>
      <c r="HYF60"/>
      <c r="HYG60"/>
      <c r="HYH60"/>
      <c r="HYI60"/>
      <c r="HYJ60"/>
      <c r="HYK60"/>
      <c r="HYL60"/>
      <c r="HYM60"/>
      <c r="HYN60"/>
      <c r="HYO60"/>
      <c r="HYP60"/>
      <c r="HYQ60"/>
      <c r="HYR60"/>
      <c r="HYS60"/>
      <c r="HYT60"/>
      <c r="HYU60"/>
      <c r="HYV60"/>
      <c r="HYW60"/>
      <c r="HYX60"/>
      <c r="HYY60"/>
      <c r="HYZ60"/>
      <c r="HZA60"/>
      <c r="HZB60"/>
      <c r="HZC60"/>
      <c r="HZD60"/>
      <c r="HZE60"/>
      <c r="HZF60"/>
      <c r="HZG60"/>
      <c r="HZH60"/>
      <c r="HZI60"/>
      <c r="HZJ60"/>
      <c r="HZK60"/>
      <c r="HZL60"/>
      <c r="HZM60"/>
      <c r="HZN60"/>
      <c r="HZO60"/>
      <c r="HZP60"/>
      <c r="HZQ60"/>
      <c r="HZR60"/>
      <c r="HZS60"/>
      <c r="HZT60"/>
      <c r="HZU60"/>
      <c r="HZV60"/>
      <c r="HZW60"/>
      <c r="HZX60"/>
      <c r="HZY60"/>
      <c r="HZZ60"/>
      <c r="IAA60"/>
      <c r="IAB60"/>
      <c r="IAC60"/>
      <c r="IAD60"/>
      <c r="IAE60"/>
      <c r="IAF60"/>
      <c r="IAG60"/>
      <c r="IAH60"/>
      <c r="IAI60"/>
      <c r="IAJ60"/>
      <c r="IAK60"/>
      <c r="IAL60"/>
      <c r="IAM60"/>
      <c r="IAN60"/>
      <c r="IAO60"/>
      <c r="IAP60"/>
      <c r="IAQ60"/>
      <c r="IAR60"/>
      <c r="IAS60"/>
      <c r="IAT60"/>
      <c r="IAU60"/>
      <c r="IAV60"/>
      <c r="IAW60"/>
      <c r="IAX60"/>
      <c r="IAY60"/>
      <c r="IAZ60"/>
      <c r="IBA60"/>
      <c r="IBB60"/>
      <c r="IBC60"/>
      <c r="IBD60"/>
      <c r="IBE60"/>
      <c r="IBF60"/>
      <c r="IBG60"/>
      <c r="IBH60"/>
      <c r="IBI60"/>
      <c r="IBJ60"/>
      <c r="IBK60"/>
      <c r="IBL60"/>
      <c r="IBM60"/>
      <c r="IBN60"/>
      <c r="IBO60"/>
      <c r="IBP60"/>
      <c r="IBQ60"/>
      <c r="IBR60"/>
      <c r="IBS60"/>
      <c r="IBT60"/>
      <c r="IBU60"/>
      <c r="IBV60"/>
      <c r="IBW60"/>
      <c r="IBX60"/>
      <c r="IBY60"/>
      <c r="IBZ60"/>
      <c r="ICA60"/>
      <c r="ICB60"/>
      <c r="ICC60"/>
      <c r="ICD60"/>
      <c r="ICE60"/>
      <c r="ICF60"/>
      <c r="ICG60"/>
      <c r="ICH60"/>
      <c r="ICI60"/>
      <c r="ICJ60"/>
      <c r="ICK60"/>
      <c r="ICL60"/>
      <c r="ICM60"/>
      <c r="ICN60"/>
      <c r="ICO60"/>
      <c r="ICP60"/>
      <c r="ICQ60"/>
      <c r="ICR60"/>
      <c r="ICS60"/>
      <c r="ICT60"/>
      <c r="ICU60"/>
      <c r="ICV60"/>
      <c r="ICW60"/>
      <c r="ICX60"/>
      <c r="ICY60"/>
      <c r="ICZ60"/>
      <c r="IDA60"/>
      <c r="IDB60"/>
      <c r="IDC60"/>
      <c r="IDD60"/>
      <c r="IDE60"/>
      <c r="IDF60"/>
      <c r="IDG60"/>
      <c r="IDH60"/>
      <c r="IDI60"/>
      <c r="IDJ60"/>
      <c r="IDK60"/>
      <c r="IDL60"/>
      <c r="IDM60"/>
      <c r="IDN60"/>
      <c r="IDO60"/>
      <c r="IDP60"/>
      <c r="IDQ60"/>
      <c r="IDR60"/>
      <c r="IDS60"/>
      <c r="IDT60"/>
      <c r="IDU60"/>
      <c r="IDV60"/>
      <c r="IDW60"/>
      <c r="IDX60"/>
      <c r="IDY60"/>
      <c r="IDZ60"/>
      <c r="IEA60"/>
      <c r="IEB60"/>
      <c r="IEC60"/>
      <c r="IED60"/>
      <c r="IEE60"/>
      <c r="IEF60"/>
      <c r="IEG60"/>
      <c r="IEH60"/>
      <c r="IEI60"/>
      <c r="IEJ60"/>
      <c r="IEK60"/>
      <c r="IEL60"/>
      <c r="IEM60"/>
      <c r="IEN60"/>
      <c r="IEO60"/>
      <c r="IEP60"/>
      <c r="IEQ60"/>
      <c r="IER60"/>
      <c r="IES60"/>
      <c r="IET60"/>
      <c r="IEU60"/>
      <c r="IEV60"/>
      <c r="IEW60"/>
      <c r="IEX60"/>
      <c r="IEY60"/>
      <c r="IEZ60"/>
      <c r="IFA60"/>
      <c r="IFB60"/>
      <c r="IFC60"/>
      <c r="IFD60"/>
      <c r="IFE60"/>
      <c r="IFF60"/>
      <c r="IFG60"/>
      <c r="IFH60"/>
      <c r="IFI60"/>
      <c r="IFJ60"/>
      <c r="IFK60"/>
      <c r="IFL60"/>
      <c r="IFM60"/>
      <c r="IFN60"/>
      <c r="IFO60"/>
      <c r="IFP60"/>
      <c r="IFQ60"/>
      <c r="IFR60"/>
      <c r="IFS60"/>
      <c r="IFT60"/>
      <c r="IFU60"/>
      <c r="IFV60"/>
      <c r="IFW60"/>
      <c r="IFX60"/>
      <c r="IFY60"/>
      <c r="IFZ60"/>
      <c r="IGA60"/>
      <c r="IGB60"/>
      <c r="IGC60"/>
      <c r="IGD60"/>
      <c r="IGE60"/>
      <c r="IGF60"/>
      <c r="IGG60"/>
      <c r="IGH60"/>
      <c r="IGI60"/>
      <c r="IGJ60"/>
      <c r="IGK60"/>
      <c r="IGL60"/>
      <c r="IGM60"/>
      <c r="IGN60"/>
      <c r="IGO60"/>
      <c r="IGP60"/>
      <c r="IGQ60"/>
      <c r="IGR60"/>
      <c r="IGS60"/>
      <c r="IGT60"/>
      <c r="IGU60"/>
      <c r="IGV60"/>
      <c r="IGW60"/>
      <c r="IGX60"/>
      <c r="IGY60"/>
      <c r="IGZ60"/>
      <c r="IHA60"/>
      <c r="IHB60"/>
      <c r="IHC60"/>
      <c r="IHD60"/>
      <c r="IHE60"/>
      <c r="IHF60"/>
      <c r="IHG60"/>
      <c r="IHH60"/>
      <c r="IHI60"/>
      <c r="IHJ60"/>
      <c r="IHK60"/>
      <c r="IHL60"/>
      <c r="IHM60"/>
      <c r="IHN60"/>
      <c r="IHO60"/>
      <c r="IHP60"/>
      <c r="IHQ60"/>
      <c r="IHR60"/>
      <c r="IHS60"/>
      <c r="IHT60"/>
      <c r="IHU60"/>
      <c r="IHV60"/>
      <c r="IHW60"/>
      <c r="IHX60"/>
      <c r="IHY60"/>
      <c r="IHZ60"/>
      <c r="IIA60"/>
      <c r="IIB60"/>
      <c r="IIC60"/>
      <c r="IID60"/>
      <c r="IIE60"/>
      <c r="IIF60"/>
      <c r="IIG60"/>
      <c r="IIH60"/>
      <c r="III60"/>
      <c r="IIJ60"/>
      <c r="IIK60"/>
      <c r="IIL60"/>
      <c r="IIM60"/>
      <c r="IIN60"/>
      <c r="IIO60"/>
      <c r="IIP60"/>
      <c r="IIQ60"/>
      <c r="IIR60"/>
      <c r="IIS60"/>
      <c r="IIT60"/>
      <c r="IIU60"/>
      <c r="IIV60"/>
      <c r="IIW60"/>
      <c r="IIX60"/>
      <c r="IIY60"/>
      <c r="IIZ60"/>
      <c r="IJA60"/>
      <c r="IJB60"/>
      <c r="IJC60"/>
      <c r="IJD60"/>
      <c r="IJE60"/>
      <c r="IJF60"/>
      <c r="IJG60"/>
      <c r="IJH60"/>
      <c r="IJI60"/>
      <c r="IJJ60"/>
      <c r="IJK60"/>
      <c r="IJL60"/>
      <c r="IJM60"/>
      <c r="IJN60"/>
      <c r="IJO60"/>
      <c r="IJP60"/>
      <c r="IJQ60"/>
      <c r="IJR60"/>
      <c r="IJS60"/>
      <c r="IJT60"/>
      <c r="IJU60"/>
      <c r="IJV60"/>
      <c r="IJW60"/>
      <c r="IJX60"/>
      <c r="IJY60"/>
      <c r="IJZ60"/>
      <c r="IKA60"/>
      <c r="IKB60"/>
      <c r="IKC60"/>
      <c r="IKD60"/>
      <c r="IKE60"/>
      <c r="IKF60"/>
      <c r="IKG60"/>
      <c r="IKH60"/>
      <c r="IKI60"/>
      <c r="IKJ60"/>
      <c r="IKK60"/>
      <c r="IKL60"/>
      <c r="IKM60"/>
      <c r="IKN60"/>
      <c r="IKO60"/>
      <c r="IKP60"/>
      <c r="IKQ60"/>
      <c r="IKR60"/>
      <c r="IKS60"/>
      <c r="IKT60"/>
      <c r="IKU60"/>
      <c r="IKV60"/>
      <c r="IKW60"/>
      <c r="IKX60"/>
      <c r="IKY60"/>
      <c r="IKZ60"/>
      <c r="ILA60"/>
      <c r="ILB60"/>
      <c r="ILC60"/>
      <c r="ILD60"/>
      <c r="ILE60"/>
      <c r="ILF60"/>
      <c r="ILG60"/>
      <c r="ILH60"/>
      <c r="ILI60"/>
      <c r="ILJ60"/>
      <c r="ILK60"/>
      <c r="ILL60"/>
      <c r="ILM60"/>
      <c r="ILN60"/>
      <c r="ILO60"/>
      <c r="ILP60"/>
      <c r="ILQ60"/>
      <c r="ILR60"/>
      <c r="ILS60"/>
      <c r="ILT60"/>
      <c r="ILU60"/>
      <c r="ILV60"/>
      <c r="ILW60"/>
      <c r="ILX60"/>
      <c r="ILY60"/>
      <c r="ILZ60"/>
      <c r="IMA60"/>
      <c r="IMB60"/>
      <c r="IMC60"/>
      <c r="IMD60"/>
      <c r="IME60"/>
      <c r="IMF60"/>
      <c r="IMG60"/>
      <c r="IMH60"/>
      <c r="IMI60"/>
      <c r="IMJ60"/>
      <c r="IMK60"/>
      <c r="IML60"/>
      <c r="IMM60"/>
      <c r="IMN60"/>
      <c r="IMO60"/>
      <c r="IMP60"/>
      <c r="IMQ60"/>
      <c r="IMR60"/>
      <c r="IMS60"/>
      <c r="IMT60"/>
      <c r="IMU60"/>
      <c r="IMV60"/>
      <c r="IMW60"/>
      <c r="IMX60"/>
      <c r="IMY60"/>
      <c r="IMZ60"/>
      <c r="INA60"/>
      <c r="INB60"/>
      <c r="INC60"/>
      <c r="IND60"/>
      <c r="INE60"/>
      <c r="INF60"/>
      <c r="ING60"/>
      <c r="INH60"/>
      <c r="INI60"/>
      <c r="INJ60"/>
      <c r="INK60"/>
      <c r="INL60"/>
      <c r="INM60"/>
      <c r="INN60"/>
      <c r="INO60"/>
      <c r="INP60"/>
      <c r="INQ60"/>
      <c r="INR60"/>
      <c r="INS60"/>
      <c r="INT60"/>
      <c r="INU60"/>
      <c r="INV60"/>
      <c r="INW60"/>
      <c r="INX60"/>
      <c r="INY60"/>
      <c r="INZ60"/>
      <c r="IOA60"/>
      <c r="IOB60"/>
      <c r="IOC60"/>
      <c r="IOD60"/>
      <c r="IOE60"/>
      <c r="IOF60"/>
      <c r="IOG60"/>
      <c r="IOH60"/>
      <c r="IOI60"/>
      <c r="IOJ60"/>
      <c r="IOK60"/>
      <c r="IOL60"/>
      <c r="IOM60"/>
      <c r="ION60"/>
      <c r="IOO60"/>
      <c r="IOP60"/>
      <c r="IOQ60"/>
      <c r="IOR60"/>
      <c r="IOS60"/>
      <c r="IOT60"/>
      <c r="IOU60"/>
      <c r="IOV60"/>
      <c r="IOW60"/>
      <c r="IOX60"/>
      <c r="IOY60"/>
      <c r="IOZ60"/>
      <c r="IPA60"/>
      <c r="IPB60"/>
      <c r="IPC60"/>
      <c r="IPD60"/>
      <c r="IPE60"/>
      <c r="IPF60"/>
      <c r="IPG60"/>
      <c r="IPH60"/>
      <c r="IPI60"/>
      <c r="IPJ60"/>
      <c r="IPK60"/>
      <c r="IPL60"/>
      <c r="IPM60"/>
      <c r="IPN60"/>
      <c r="IPO60"/>
      <c r="IPP60"/>
      <c r="IPQ60"/>
      <c r="IPR60"/>
      <c r="IPS60"/>
      <c r="IPT60"/>
      <c r="IPU60"/>
      <c r="IPV60"/>
      <c r="IPW60"/>
      <c r="IPX60"/>
      <c r="IPY60"/>
      <c r="IPZ60"/>
      <c r="IQA60"/>
      <c r="IQB60"/>
      <c r="IQC60"/>
      <c r="IQD60"/>
      <c r="IQE60"/>
      <c r="IQF60"/>
      <c r="IQG60"/>
      <c r="IQH60"/>
      <c r="IQI60"/>
      <c r="IQJ60"/>
      <c r="IQK60"/>
      <c r="IQL60"/>
      <c r="IQM60"/>
      <c r="IQN60"/>
      <c r="IQO60"/>
      <c r="IQP60"/>
      <c r="IQQ60"/>
      <c r="IQR60"/>
      <c r="IQS60"/>
      <c r="IQT60"/>
      <c r="IQU60"/>
      <c r="IQV60"/>
      <c r="IQW60"/>
      <c r="IQX60"/>
      <c r="IQY60"/>
      <c r="IQZ60"/>
      <c r="IRA60"/>
      <c r="IRB60"/>
      <c r="IRC60"/>
      <c r="IRD60"/>
      <c r="IRE60"/>
      <c r="IRF60"/>
      <c r="IRG60"/>
      <c r="IRH60"/>
      <c r="IRI60"/>
      <c r="IRJ60"/>
      <c r="IRK60"/>
      <c r="IRL60"/>
      <c r="IRM60"/>
      <c r="IRN60"/>
      <c r="IRO60"/>
      <c r="IRP60"/>
      <c r="IRQ60"/>
      <c r="IRR60"/>
      <c r="IRS60"/>
      <c r="IRT60"/>
      <c r="IRU60"/>
      <c r="IRV60"/>
      <c r="IRW60"/>
      <c r="IRX60"/>
      <c r="IRY60"/>
      <c r="IRZ60"/>
      <c r="ISA60"/>
      <c r="ISB60"/>
      <c r="ISC60"/>
      <c r="ISD60"/>
      <c r="ISE60"/>
      <c r="ISF60"/>
      <c r="ISG60"/>
      <c r="ISH60"/>
      <c r="ISI60"/>
      <c r="ISJ60"/>
      <c r="ISK60"/>
      <c r="ISL60"/>
      <c r="ISM60"/>
      <c r="ISN60"/>
      <c r="ISO60"/>
      <c r="ISP60"/>
      <c r="ISQ60"/>
      <c r="ISR60"/>
      <c r="ISS60"/>
      <c r="IST60"/>
      <c r="ISU60"/>
      <c r="ISV60"/>
      <c r="ISW60"/>
      <c r="ISX60"/>
      <c r="ISY60"/>
      <c r="ISZ60"/>
      <c r="ITA60"/>
      <c r="ITB60"/>
      <c r="ITC60"/>
      <c r="ITD60"/>
      <c r="ITE60"/>
      <c r="ITF60"/>
      <c r="ITG60"/>
      <c r="ITH60"/>
      <c r="ITI60"/>
      <c r="ITJ60"/>
      <c r="ITK60"/>
      <c r="ITL60"/>
      <c r="ITM60"/>
      <c r="ITN60"/>
      <c r="ITO60"/>
      <c r="ITP60"/>
      <c r="ITQ60"/>
      <c r="ITR60"/>
      <c r="ITS60"/>
      <c r="ITT60"/>
      <c r="ITU60"/>
      <c r="ITV60"/>
      <c r="ITW60"/>
      <c r="ITX60"/>
      <c r="ITY60"/>
      <c r="ITZ60"/>
      <c r="IUA60"/>
      <c r="IUB60"/>
      <c r="IUC60"/>
      <c r="IUD60"/>
      <c r="IUE60"/>
      <c r="IUF60"/>
      <c r="IUG60"/>
      <c r="IUH60"/>
      <c r="IUI60"/>
      <c r="IUJ60"/>
      <c r="IUK60"/>
      <c r="IUL60"/>
      <c r="IUM60"/>
      <c r="IUN60"/>
      <c r="IUO60"/>
      <c r="IUP60"/>
      <c r="IUQ60"/>
      <c r="IUR60"/>
      <c r="IUS60"/>
      <c r="IUT60"/>
      <c r="IUU60"/>
      <c r="IUV60"/>
      <c r="IUW60"/>
      <c r="IUX60"/>
      <c r="IUY60"/>
      <c r="IUZ60"/>
      <c r="IVA60"/>
      <c r="IVB60"/>
      <c r="IVC60"/>
      <c r="IVD60"/>
      <c r="IVE60"/>
      <c r="IVF60"/>
      <c r="IVG60"/>
      <c r="IVH60"/>
      <c r="IVI60"/>
      <c r="IVJ60"/>
      <c r="IVK60"/>
      <c r="IVL60"/>
      <c r="IVM60"/>
      <c r="IVN60"/>
      <c r="IVO60"/>
      <c r="IVP60"/>
      <c r="IVQ60"/>
      <c r="IVR60"/>
      <c r="IVS60"/>
      <c r="IVT60"/>
      <c r="IVU60"/>
      <c r="IVV60"/>
      <c r="IVW60"/>
      <c r="IVX60"/>
      <c r="IVY60"/>
      <c r="IVZ60"/>
      <c r="IWA60"/>
      <c r="IWB60"/>
      <c r="IWC60"/>
      <c r="IWD60"/>
      <c r="IWE60"/>
      <c r="IWF60"/>
      <c r="IWG60"/>
      <c r="IWH60"/>
      <c r="IWI60"/>
      <c r="IWJ60"/>
      <c r="IWK60"/>
      <c r="IWL60"/>
      <c r="IWM60"/>
      <c r="IWN60"/>
      <c r="IWO60"/>
      <c r="IWP60"/>
      <c r="IWQ60"/>
      <c r="IWR60"/>
      <c r="IWS60"/>
      <c r="IWT60"/>
      <c r="IWU60"/>
      <c r="IWV60"/>
      <c r="IWW60"/>
      <c r="IWX60"/>
      <c r="IWY60"/>
      <c r="IWZ60"/>
      <c r="IXA60"/>
      <c r="IXB60"/>
      <c r="IXC60"/>
      <c r="IXD60"/>
      <c r="IXE60"/>
      <c r="IXF60"/>
      <c r="IXG60"/>
      <c r="IXH60"/>
      <c r="IXI60"/>
      <c r="IXJ60"/>
      <c r="IXK60"/>
      <c r="IXL60"/>
      <c r="IXM60"/>
      <c r="IXN60"/>
      <c r="IXO60"/>
      <c r="IXP60"/>
      <c r="IXQ60"/>
      <c r="IXR60"/>
      <c r="IXS60"/>
      <c r="IXT60"/>
      <c r="IXU60"/>
      <c r="IXV60"/>
      <c r="IXW60"/>
      <c r="IXX60"/>
      <c r="IXY60"/>
      <c r="IXZ60"/>
      <c r="IYA60"/>
      <c r="IYB60"/>
      <c r="IYC60"/>
      <c r="IYD60"/>
      <c r="IYE60"/>
      <c r="IYF60"/>
      <c r="IYG60"/>
      <c r="IYH60"/>
      <c r="IYI60"/>
      <c r="IYJ60"/>
      <c r="IYK60"/>
      <c r="IYL60"/>
      <c r="IYM60"/>
      <c r="IYN60"/>
      <c r="IYO60"/>
      <c r="IYP60"/>
      <c r="IYQ60"/>
      <c r="IYR60"/>
      <c r="IYS60"/>
      <c r="IYT60"/>
      <c r="IYU60"/>
      <c r="IYV60"/>
      <c r="IYW60"/>
      <c r="IYX60"/>
      <c r="IYY60"/>
      <c r="IYZ60"/>
      <c r="IZA60"/>
      <c r="IZB60"/>
      <c r="IZC60"/>
      <c r="IZD60"/>
      <c r="IZE60"/>
      <c r="IZF60"/>
      <c r="IZG60"/>
      <c r="IZH60"/>
      <c r="IZI60"/>
      <c r="IZJ60"/>
      <c r="IZK60"/>
      <c r="IZL60"/>
      <c r="IZM60"/>
      <c r="IZN60"/>
      <c r="IZO60"/>
      <c r="IZP60"/>
      <c r="IZQ60"/>
      <c r="IZR60"/>
      <c r="IZS60"/>
      <c r="IZT60"/>
      <c r="IZU60"/>
      <c r="IZV60"/>
      <c r="IZW60"/>
      <c r="IZX60"/>
      <c r="IZY60"/>
      <c r="IZZ60"/>
      <c r="JAA60"/>
      <c r="JAB60"/>
      <c r="JAC60"/>
      <c r="JAD60"/>
      <c r="JAE60"/>
      <c r="JAF60"/>
      <c r="JAG60"/>
      <c r="JAH60"/>
      <c r="JAI60"/>
      <c r="JAJ60"/>
      <c r="JAK60"/>
      <c r="JAL60"/>
      <c r="JAM60"/>
      <c r="JAN60"/>
      <c r="JAO60"/>
      <c r="JAP60"/>
      <c r="JAQ60"/>
      <c r="JAR60"/>
      <c r="JAS60"/>
      <c r="JAT60"/>
      <c r="JAU60"/>
      <c r="JAV60"/>
      <c r="JAW60"/>
      <c r="JAX60"/>
      <c r="JAY60"/>
      <c r="JAZ60"/>
      <c r="JBA60"/>
      <c r="JBB60"/>
      <c r="JBC60"/>
      <c r="JBD60"/>
      <c r="JBE60"/>
      <c r="JBF60"/>
      <c r="JBG60"/>
      <c r="JBH60"/>
      <c r="JBI60"/>
      <c r="JBJ60"/>
      <c r="JBK60"/>
      <c r="JBL60"/>
      <c r="JBM60"/>
      <c r="JBN60"/>
      <c r="JBO60"/>
      <c r="JBP60"/>
      <c r="JBQ60"/>
      <c r="JBR60"/>
      <c r="JBS60"/>
      <c r="JBT60"/>
      <c r="JBU60"/>
      <c r="JBV60"/>
      <c r="JBW60"/>
      <c r="JBX60"/>
      <c r="JBY60"/>
      <c r="JBZ60"/>
      <c r="JCA60"/>
      <c r="JCB60"/>
      <c r="JCC60"/>
      <c r="JCD60"/>
      <c r="JCE60"/>
      <c r="JCF60"/>
      <c r="JCG60"/>
      <c r="JCH60"/>
      <c r="JCI60"/>
      <c r="JCJ60"/>
      <c r="JCK60"/>
      <c r="JCL60"/>
      <c r="JCM60"/>
      <c r="JCN60"/>
      <c r="JCO60"/>
      <c r="JCP60"/>
      <c r="JCQ60"/>
      <c r="JCR60"/>
      <c r="JCS60"/>
      <c r="JCT60"/>
      <c r="JCU60"/>
      <c r="JCV60"/>
      <c r="JCW60"/>
      <c r="JCX60"/>
      <c r="JCY60"/>
      <c r="JCZ60"/>
      <c r="JDA60"/>
      <c r="JDB60"/>
      <c r="JDC60"/>
      <c r="JDD60"/>
      <c r="JDE60"/>
      <c r="JDF60"/>
      <c r="JDG60"/>
      <c r="JDH60"/>
      <c r="JDI60"/>
      <c r="JDJ60"/>
      <c r="JDK60"/>
      <c r="JDL60"/>
      <c r="JDM60"/>
      <c r="JDN60"/>
      <c r="JDO60"/>
      <c r="JDP60"/>
      <c r="JDQ60"/>
      <c r="JDR60"/>
      <c r="JDS60"/>
      <c r="JDT60"/>
      <c r="JDU60"/>
      <c r="JDV60"/>
      <c r="JDW60"/>
      <c r="JDX60"/>
      <c r="JDY60"/>
      <c r="JDZ60"/>
      <c r="JEA60"/>
      <c r="JEB60"/>
      <c r="JEC60"/>
      <c r="JED60"/>
      <c r="JEE60"/>
      <c r="JEF60"/>
      <c r="JEG60"/>
      <c r="JEH60"/>
      <c r="JEI60"/>
      <c r="JEJ60"/>
      <c r="JEK60"/>
      <c r="JEL60"/>
      <c r="JEM60"/>
      <c r="JEN60"/>
      <c r="JEO60"/>
      <c r="JEP60"/>
      <c r="JEQ60"/>
      <c r="JER60"/>
      <c r="JES60"/>
      <c r="JET60"/>
      <c r="JEU60"/>
      <c r="JEV60"/>
      <c r="JEW60"/>
      <c r="JEX60"/>
      <c r="JEY60"/>
      <c r="JEZ60"/>
      <c r="JFA60"/>
      <c r="JFB60"/>
      <c r="JFC60"/>
      <c r="JFD60"/>
      <c r="JFE60"/>
      <c r="JFF60"/>
      <c r="JFG60"/>
      <c r="JFH60"/>
      <c r="JFI60"/>
      <c r="JFJ60"/>
      <c r="JFK60"/>
      <c r="JFL60"/>
      <c r="JFM60"/>
      <c r="JFN60"/>
      <c r="JFO60"/>
      <c r="JFP60"/>
      <c r="JFQ60"/>
      <c r="JFR60"/>
      <c r="JFS60"/>
      <c r="JFT60"/>
      <c r="JFU60"/>
      <c r="JFV60"/>
      <c r="JFW60"/>
      <c r="JFX60"/>
      <c r="JFY60"/>
      <c r="JFZ60"/>
      <c r="JGA60"/>
      <c r="JGB60"/>
      <c r="JGC60"/>
      <c r="JGD60"/>
      <c r="JGE60"/>
      <c r="JGF60"/>
      <c r="JGG60"/>
      <c r="JGH60"/>
      <c r="JGI60"/>
      <c r="JGJ60"/>
      <c r="JGK60"/>
      <c r="JGL60"/>
      <c r="JGM60"/>
      <c r="JGN60"/>
      <c r="JGO60"/>
      <c r="JGP60"/>
      <c r="JGQ60"/>
      <c r="JGR60"/>
      <c r="JGS60"/>
      <c r="JGT60"/>
      <c r="JGU60"/>
      <c r="JGV60"/>
      <c r="JGW60"/>
      <c r="JGX60"/>
      <c r="JGY60"/>
      <c r="JGZ60"/>
      <c r="JHA60"/>
      <c r="JHB60"/>
      <c r="JHC60"/>
      <c r="JHD60"/>
      <c r="JHE60"/>
      <c r="JHF60"/>
      <c r="JHG60"/>
      <c r="JHH60"/>
      <c r="JHI60"/>
      <c r="JHJ60"/>
      <c r="JHK60"/>
      <c r="JHL60"/>
      <c r="JHM60"/>
      <c r="JHN60"/>
      <c r="JHO60"/>
      <c r="JHP60"/>
      <c r="JHQ60"/>
      <c r="JHR60"/>
      <c r="JHS60"/>
      <c r="JHT60"/>
      <c r="JHU60"/>
      <c r="JHV60"/>
      <c r="JHW60"/>
      <c r="JHX60"/>
      <c r="JHY60"/>
      <c r="JHZ60"/>
      <c r="JIA60"/>
      <c r="JIB60"/>
      <c r="JIC60"/>
      <c r="JID60"/>
      <c r="JIE60"/>
      <c r="JIF60"/>
      <c r="JIG60"/>
      <c r="JIH60"/>
      <c r="JII60"/>
      <c r="JIJ60"/>
      <c r="JIK60"/>
      <c r="JIL60"/>
      <c r="JIM60"/>
      <c r="JIN60"/>
      <c r="JIO60"/>
      <c r="JIP60"/>
      <c r="JIQ60"/>
      <c r="JIR60"/>
      <c r="JIS60"/>
      <c r="JIT60"/>
      <c r="JIU60"/>
      <c r="JIV60"/>
      <c r="JIW60"/>
      <c r="JIX60"/>
      <c r="JIY60"/>
      <c r="JIZ60"/>
      <c r="JJA60"/>
      <c r="JJB60"/>
      <c r="JJC60"/>
      <c r="JJD60"/>
      <c r="JJE60"/>
      <c r="JJF60"/>
      <c r="JJG60"/>
      <c r="JJH60"/>
      <c r="JJI60"/>
      <c r="JJJ60"/>
      <c r="JJK60"/>
      <c r="JJL60"/>
      <c r="JJM60"/>
      <c r="JJN60"/>
      <c r="JJO60"/>
      <c r="JJP60"/>
      <c r="JJQ60"/>
      <c r="JJR60"/>
      <c r="JJS60"/>
      <c r="JJT60"/>
      <c r="JJU60"/>
      <c r="JJV60"/>
      <c r="JJW60"/>
      <c r="JJX60"/>
      <c r="JJY60"/>
      <c r="JJZ60"/>
      <c r="JKA60"/>
      <c r="JKB60"/>
      <c r="JKC60"/>
      <c r="JKD60"/>
      <c r="JKE60"/>
      <c r="JKF60"/>
      <c r="JKG60"/>
      <c r="JKH60"/>
      <c r="JKI60"/>
      <c r="JKJ60"/>
      <c r="JKK60"/>
      <c r="JKL60"/>
      <c r="JKM60"/>
      <c r="JKN60"/>
      <c r="JKO60"/>
      <c r="JKP60"/>
      <c r="JKQ60"/>
      <c r="JKR60"/>
      <c r="JKS60"/>
      <c r="JKT60"/>
      <c r="JKU60"/>
      <c r="JKV60"/>
      <c r="JKW60"/>
      <c r="JKX60"/>
      <c r="JKY60"/>
      <c r="JKZ60"/>
      <c r="JLA60"/>
      <c r="JLB60"/>
      <c r="JLC60"/>
      <c r="JLD60"/>
      <c r="JLE60"/>
      <c r="JLF60"/>
      <c r="JLG60"/>
      <c r="JLH60"/>
      <c r="JLI60"/>
      <c r="JLJ60"/>
      <c r="JLK60"/>
      <c r="JLL60"/>
      <c r="JLM60"/>
      <c r="JLN60"/>
      <c r="JLO60"/>
      <c r="JLP60"/>
      <c r="JLQ60"/>
      <c r="JLR60"/>
      <c r="JLS60"/>
      <c r="JLT60"/>
      <c r="JLU60"/>
      <c r="JLV60"/>
      <c r="JLW60"/>
      <c r="JLX60"/>
      <c r="JLY60"/>
      <c r="JLZ60"/>
      <c r="JMA60"/>
      <c r="JMB60"/>
      <c r="JMC60"/>
      <c r="JMD60"/>
      <c r="JME60"/>
      <c r="JMF60"/>
      <c r="JMG60"/>
      <c r="JMH60"/>
      <c r="JMI60"/>
      <c r="JMJ60"/>
      <c r="JMK60"/>
      <c r="JML60"/>
      <c r="JMM60"/>
      <c r="JMN60"/>
      <c r="JMO60"/>
      <c r="JMP60"/>
      <c r="JMQ60"/>
      <c r="JMR60"/>
      <c r="JMS60"/>
      <c r="JMT60"/>
      <c r="JMU60"/>
      <c r="JMV60"/>
      <c r="JMW60"/>
      <c r="JMX60"/>
      <c r="JMY60"/>
      <c r="JMZ60"/>
      <c r="JNA60"/>
      <c r="JNB60"/>
      <c r="JNC60"/>
      <c r="JND60"/>
      <c r="JNE60"/>
      <c r="JNF60"/>
      <c r="JNG60"/>
      <c r="JNH60"/>
      <c r="JNI60"/>
      <c r="JNJ60"/>
      <c r="JNK60"/>
      <c r="JNL60"/>
      <c r="JNM60"/>
      <c r="JNN60"/>
      <c r="JNO60"/>
      <c r="JNP60"/>
      <c r="JNQ60"/>
      <c r="JNR60"/>
      <c r="JNS60"/>
      <c r="JNT60"/>
      <c r="JNU60"/>
      <c r="JNV60"/>
      <c r="JNW60"/>
      <c r="JNX60"/>
      <c r="JNY60"/>
      <c r="JNZ60"/>
      <c r="JOA60"/>
      <c r="JOB60"/>
      <c r="JOC60"/>
      <c r="JOD60"/>
      <c r="JOE60"/>
      <c r="JOF60"/>
      <c r="JOG60"/>
      <c r="JOH60"/>
      <c r="JOI60"/>
      <c r="JOJ60"/>
      <c r="JOK60"/>
      <c r="JOL60"/>
      <c r="JOM60"/>
      <c r="JON60"/>
      <c r="JOO60"/>
      <c r="JOP60"/>
      <c r="JOQ60"/>
      <c r="JOR60"/>
      <c r="JOS60"/>
      <c r="JOT60"/>
      <c r="JOU60"/>
      <c r="JOV60"/>
      <c r="JOW60"/>
      <c r="JOX60"/>
      <c r="JOY60"/>
      <c r="JOZ60"/>
      <c r="JPA60"/>
      <c r="JPB60"/>
      <c r="JPC60"/>
      <c r="JPD60"/>
      <c r="JPE60"/>
      <c r="JPF60"/>
      <c r="JPG60"/>
      <c r="JPH60"/>
      <c r="JPI60"/>
      <c r="JPJ60"/>
      <c r="JPK60"/>
      <c r="JPL60"/>
      <c r="JPM60"/>
      <c r="JPN60"/>
      <c r="JPO60"/>
      <c r="JPP60"/>
      <c r="JPQ60"/>
      <c r="JPR60"/>
      <c r="JPS60"/>
      <c r="JPT60"/>
      <c r="JPU60"/>
      <c r="JPV60"/>
      <c r="JPW60"/>
      <c r="JPX60"/>
      <c r="JPY60"/>
      <c r="JPZ60"/>
      <c r="JQA60"/>
      <c r="JQB60"/>
      <c r="JQC60"/>
      <c r="JQD60"/>
      <c r="JQE60"/>
      <c r="JQF60"/>
      <c r="JQG60"/>
      <c r="JQH60"/>
      <c r="JQI60"/>
      <c r="JQJ60"/>
      <c r="JQK60"/>
      <c r="JQL60"/>
      <c r="JQM60"/>
      <c r="JQN60"/>
      <c r="JQO60"/>
      <c r="JQP60"/>
      <c r="JQQ60"/>
      <c r="JQR60"/>
      <c r="JQS60"/>
      <c r="JQT60"/>
      <c r="JQU60"/>
      <c r="JQV60"/>
      <c r="JQW60"/>
      <c r="JQX60"/>
      <c r="JQY60"/>
      <c r="JQZ60"/>
      <c r="JRA60"/>
      <c r="JRB60"/>
      <c r="JRC60"/>
      <c r="JRD60"/>
      <c r="JRE60"/>
      <c r="JRF60"/>
      <c r="JRG60"/>
      <c r="JRH60"/>
      <c r="JRI60"/>
      <c r="JRJ60"/>
      <c r="JRK60"/>
      <c r="JRL60"/>
      <c r="JRM60"/>
      <c r="JRN60"/>
      <c r="JRO60"/>
      <c r="JRP60"/>
      <c r="JRQ60"/>
      <c r="JRR60"/>
      <c r="JRS60"/>
      <c r="JRT60"/>
      <c r="JRU60"/>
      <c r="JRV60"/>
      <c r="JRW60"/>
      <c r="JRX60"/>
      <c r="JRY60"/>
      <c r="JRZ60"/>
      <c r="JSA60"/>
      <c r="JSB60"/>
      <c r="JSC60"/>
      <c r="JSD60"/>
      <c r="JSE60"/>
      <c r="JSF60"/>
      <c r="JSG60"/>
      <c r="JSH60"/>
      <c r="JSI60"/>
      <c r="JSJ60"/>
      <c r="JSK60"/>
      <c r="JSL60"/>
      <c r="JSM60"/>
      <c r="JSN60"/>
      <c r="JSO60"/>
      <c r="JSP60"/>
      <c r="JSQ60"/>
      <c r="JSR60"/>
      <c r="JSS60"/>
      <c r="JST60"/>
      <c r="JSU60"/>
      <c r="JSV60"/>
      <c r="JSW60"/>
      <c r="JSX60"/>
      <c r="JSY60"/>
      <c r="JSZ60"/>
      <c r="JTA60"/>
      <c r="JTB60"/>
      <c r="JTC60"/>
      <c r="JTD60"/>
      <c r="JTE60"/>
      <c r="JTF60"/>
      <c r="JTG60"/>
      <c r="JTH60"/>
      <c r="JTI60"/>
      <c r="JTJ60"/>
      <c r="JTK60"/>
      <c r="JTL60"/>
      <c r="JTM60"/>
      <c r="JTN60"/>
      <c r="JTO60"/>
      <c r="JTP60"/>
      <c r="JTQ60"/>
      <c r="JTR60"/>
      <c r="JTS60"/>
      <c r="JTT60"/>
      <c r="JTU60"/>
      <c r="JTV60"/>
      <c r="JTW60"/>
      <c r="JTX60"/>
      <c r="JTY60"/>
      <c r="JTZ60"/>
      <c r="JUA60"/>
      <c r="JUB60"/>
      <c r="JUC60"/>
      <c r="JUD60"/>
      <c r="JUE60"/>
      <c r="JUF60"/>
      <c r="JUG60"/>
      <c r="JUH60"/>
      <c r="JUI60"/>
      <c r="JUJ60"/>
      <c r="JUK60"/>
      <c r="JUL60"/>
      <c r="JUM60"/>
      <c r="JUN60"/>
      <c r="JUO60"/>
      <c r="JUP60"/>
      <c r="JUQ60"/>
      <c r="JUR60"/>
      <c r="JUS60"/>
      <c r="JUT60"/>
      <c r="JUU60"/>
      <c r="JUV60"/>
      <c r="JUW60"/>
      <c r="JUX60"/>
      <c r="JUY60"/>
      <c r="JUZ60"/>
      <c r="JVA60"/>
      <c r="JVB60"/>
      <c r="JVC60"/>
      <c r="JVD60"/>
      <c r="JVE60"/>
      <c r="JVF60"/>
      <c r="JVG60"/>
      <c r="JVH60"/>
      <c r="JVI60"/>
      <c r="JVJ60"/>
      <c r="JVK60"/>
      <c r="JVL60"/>
      <c r="JVM60"/>
      <c r="JVN60"/>
      <c r="JVO60"/>
      <c r="JVP60"/>
      <c r="JVQ60"/>
      <c r="JVR60"/>
      <c r="JVS60"/>
      <c r="JVT60"/>
      <c r="JVU60"/>
      <c r="JVV60"/>
      <c r="JVW60"/>
      <c r="JVX60"/>
      <c r="JVY60"/>
      <c r="JVZ60"/>
      <c r="JWA60"/>
      <c r="JWB60"/>
      <c r="JWC60"/>
      <c r="JWD60"/>
      <c r="JWE60"/>
      <c r="JWF60"/>
      <c r="JWG60"/>
      <c r="JWH60"/>
      <c r="JWI60"/>
      <c r="JWJ60"/>
      <c r="JWK60"/>
      <c r="JWL60"/>
      <c r="JWM60"/>
      <c r="JWN60"/>
      <c r="JWO60"/>
      <c r="JWP60"/>
      <c r="JWQ60"/>
      <c r="JWR60"/>
      <c r="JWS60"/>
      <c r="JWT60"/>
      <c r="JWU60"/>
      <c r="JWV60"/>
      <c r="JWW60"/>
      <c r="JWX60"/>
      <c r="JWY60"/>
      <c r="JWZ60"/>
      <c r="JXA60"/>
      <c r="JXB60"/>
      <c r="JXC60"/>
      <c r="JXD60"/>
      <c r="JXE60"/>
      <c r="JXF60"/>
      <c r="JXG60"/>
      <c r="JXH60"/>
      <c r="JXI60"/>
      <c r="JXJ60"/>
      <c r="JXK60"/>
      <c r="JXL60"/>
      <c r="JXM60"/>
      <c r="JXN60"/>
      <c r="JXO60"/>
      <c r="JXP60"/>
      <c r="JXQ60"/>
      <c r="JXR60"/>
      <c r="JXS60"/>
      <c r="JXT60"/>
      <c r="JXU60"/>
      <c r="JXV60"/>
      <c r="JXW60"/>
      <c r="JXX60"/>
      <c r="JXY60"/>
      <c r="JXZ60"/>
      <c r="JYA60"/>
      <c r="JYB60"/>
      <c r="JYC60"/>
      <c r="JYD60"/>
      <c r="JYE60"/>
      <c r="JYF60"/>
      <c r="JYG60"/>
      <c r="JYH60"/>
      <c r="JYI60"/>
      <c r="JYJ60"/>
      <c r="JYK60"/>
      <c r="JYL60"/>
      <c r="JYM60"/>
      <c r="JYN60"/>
      <c r="JYO60"/>
      <c r="JYP60"/>
      <c r="JYQ60"/>
      <c r="JYR60"/>
      <c r="JYS60"/>
      <c r="JYT60"/>
      <c r="JYU60"/>
      <c r="JYV60"/>
      <c r="JYW60"/>
      <c r="JYX60"/>
      <c r="JYY60"/>
      <c r="JYZ60"/>
      <c r="JZA60"/>
      <c r="JZB60"/>
      <c r="JZC60"/>
      <c r="JZD60"/>
      <c r="JZE60"/>
      <c r="JZF60"/>
      <c r="JZG60"/>
      <c r="JZH60"/>
      <c r="JZI60"/>
      <c r="JZJ60"/>
      <c r="JZK60"/>
      <c r="JZL60"/>
      <c r="JZM60"/>
      <c r="JZN60"/>
      <c r="JZO60"/>
      <c r="JZP60"/>
      <c r="JZQ60"/>
      <c r="JZR60"/>
      <c r="JZS60"/>
      <c r="JZT60"/>
      <c r="JZU60"/>
      <c r="JZV60"/>
      <c r="JZW60"/>
      <c r="JZX60"/>
      <c r="JZY60"/>
      <c r="JZZ60"/>
      <c r="KAA60"/>
      <c r="KAB60"/>
      <c r="KAC60"/>
      <c r="KAD60"/>
      <c r="KAE60"/>
      <c r="KAF60"/>
      <c r="KAG60"/>
      <c r="KAH60"/>
      <c r="KAI60"/>
      <c r="KAJ60"/>
      <c r="KAK60"/>
      <c r="KAL60"/>
      <c r="KAM60"/>
      <c r="KAN60"/>
      <c r="KAO60"/>
      <c r="KAP60"/>
      <c r="KAQ60"/>
      <c r="KAR60"/>
      <c r="KAS60"/>
      <c r="KAT60"/>
      <c r="KAU60"/>
      <c r="KAV60"/>
      <c r="KAW60"/>
      <c r="KAX60"/>
      <c r="KAY60"/>
      <c r="KAZ60"/>
      <c r="KBA60"/>
      <c r="KBB60"/>
      <c r="KBC60"/>
      <c r="KBD60"/>
      <c r="KBE60"/>
      <c r="KBF60"/>
      <c r="KBG60"/>
      <c r="KBH60"/>
      <c r="KBI60"/>
      <c r="KBJ60"/>
      <c r="KBK60"/>
      <c r="KBL60"/>
      <c r="KBM60"/>
      <c r="KBN60"/>
      <c r="KBO60"/>
      <c r="KBP60"/>
      <c r="KBQ60"/>
      <c r="KBR60"/>
      <c r="KBS60"/>
      <c r="KBT60"/>
      <c r="KBU60"/>
      <c r="KBV60"/>
      <c r="KBW60"/>
      <c r="KBX60"/>
      <c r="KBY60"/>
      <c r="KBZ60"/>
      <c r="KCA60"/>
      <c r="KCB60"/>
      <c r="KCC60"/>
      <c r="KCD60"/>
      <c r="KCE60"/>
      <c r="KCF60"/>
      <c r="KCG60"/>
      <c r="KCH60"/>
      <c r="KCI60"/>
      <c r="KCJ60"/>
      <c r="KCK60"/>
      <c r="KCL60"/>
      <c r="KCM60"/>
      <c r="KCN60"/>
      <c r="KCO60"/>
      <c r="KCP60"/>
      <c r="KCQ60"/>
      <c r="KCR60"/>
      <c r="KCS60"/>
      <c r="KCT60"/>
      <c r="KCU60"/>
      <c r="KCV60"/>
      <c r="KCW60"/>
      <c r="KCX60"/>
      <c r="KCY60"/>
      <c r="KCZ60"/>
      <c r="KDA60"/>
      <c r="KDB60"/>
      <c r="KDC60"/>
      <c r="KDD60"/>
      <c r="KDE60"/>
      <c r="KDF60"/>
      <c r="KDG60"/>
      <c r="KDH60"/>
      <c r="KDI60"/>
      <c r="KDJ60"/>
      <c r="KDK60"/>
      <c r="KDL60"/>
      <c r="KDM60"/>
      <c r="KDN60"/>
      <c r="KDO60"/>
      <c r="KDP60"/>
      <c r="KDQ60"/>
      <c r="KDR60"/>
      <c r="KDS60"/>
      <c r="KDT60"/>
      <c r="KDU60"/>
      <c r="KDV60"/>
      <c r="KDW60"/>
      <c r="KDX60"/>
      <c r="KDY60"/>
      <c r="KDZ60"/>
      <c r="KEA60"/>
      <c r="KEB60"/>
      <c r="KEC60"/>
      <c r="KED60"/>
      <c r="KEE60"/>
      <c r="KEF60"/>
      <c r="KEG60"/>
      <c r="KEH60"/>
      <c r="KEI60"/>
      <c r="KEJ60"/>
      <c r="KEK60"/>
      <c r="KEL60"/>
      <c r="KEM60"/>
      <c r="KEN60"/>
      <c r="KEO60"/>
      <c r="KEP60"/>
      <c r="KEQ60"/>
      <c r="KER60"/>
      <c r="KES60"/>
      <c r="KET60"/>
      <c r="KEU60"/>
      <c r="KEV60"/>
      <c r="KEW60"/>
      <c r="KEX60"/>
      <c r="KEY60"/>
      <c r="KEZ60"/>
      <c r="KFA60"/>
      <c r="KFB60"/>
      <c r="KFC60"/>
      <c r="KFD60"/>
      <c r="KFE60"/>
      <c r="KFF60"/>
      <c r="KFG60"/>
      <c r="KFH60"/>
      <c r="KFI60"/>
      <c r="KFJ60"/>
      <c r="KFK60"/>
      <c r="KFL60"/>
      <c r="KFM60"/>
      <c r="KFN60"/>
      <c r="KFO60"/>
      <c r="KFP60"/>
      <c r="KFQ60"/>
      <c r="KFR60"/>
      <c r="KFS60"/>
      <c r="KFT60"/>
      <c r="KFU60"/>
      <c r="KFV60"/>
      <c r="KFW60"/>
      <c r="KFX60"/>
      <c r="KFY60"/>
      <c r="KFZ60"/>
      <c r="KGA60"/>
      <c r="KGB60"/>
      <c r="KGC60"/>
      <c r="KGD60"/>
      <c r="KGE60"/>
      <c r="KGF60"/>
      <c r="KGG60"/>
      <c r="KGH60"/>
      <c r="KGI60"/>
      <c r="KGJ60"/>
      <c r="KGK60"/>
      <c r="KGL60"/>
      <c r="KGM60"/>
      <c r="KGN60"/>
      <c r="KGO60"/>
      <c r="KGP60"/>
      <c r="KGQ60"/>
      <c r="KGR60"/>
      <c r="KGS60"/>
      <c r="KGT60"/>
      <c r="KGU60"/>
      <c r="KGV60"/>
      <c r="KGW60"/>
      <c r="KGX60"/>
      <c r="KGY60"/>
      <c r="KGZ60"/>
      <c r="KHA60"/>
      <c r="KHB60"/>
      <c r="KHC60"/>
      <c r="KHD60"/>
      <c r="KHE60"/>
      <c r="KHF60"/>
      <c r="KHG60"/>
      <c r="KHH60"/>
      <c r="KHI60"/>
      <c r="KHJ60"/>
      <c r="KHK60"/>
      <c r="KHL60"/>
      <c r="KHM60"/>
      <c r="KHN60"/>
      <c r="KHO60"/>
      <c r="KHP60"/>
      <c r="KHQ60"/>
      <c r="KHR60"/>
      <c r="KHS60"/>
      <c r="KHT60"/>
      <c r="KHU60"/>
      <c r="KHV60"/>
      <c r="KHW60"/>
      <c r="KHX60"/>
      <c r="KHY60"/>
      <c r="KHZ60"/>
      <c r="KIA60"/>
      <c r="KIB60"/>
      <c r="KIC60"/>
      <c r="KID60"/>
      <c r="KIE60"/>
      <c r="KIF60"/>
      <c r="KIG60"/>
      <c r="KIH60"/>
      <c r="KII60"/>
      <c r="KIJ60"/>
      <c r="KIK60"/>
      <c r="KIL60"/>
      <c r="KIM60"/>
      <c r="KIN60"/>
      <c r="KIO60"/>
      <c r="KIP60"/>
      <c r="KIQ60"/>
      <c r="KIR60"/>
      <c r="KIS60"/>
      <c r="KIT60"/>
      <c r="KIU60"/>
      <c r="KIV60"/>
      <c r="KIW60"/>
      <c r="KIX60"/>
      <c r="KIY60"/>
      <c r="KIZ60"/>
      <c r="KJA60"/>
      <c r="KJB60"/>
      <c r="KJC60"/>
      <c r="KJD60"/>
      <c r="KJE60"/>
      <c r="KJF60"/>
      <c r="KJG60"/>
      <c r="KJH60"/>
      <c r="KJI60"/>
      <c r="KJJ60"/>
      <c r="KJK60"/>
      <c r="KJL60"/>
      <c r="KJM60"/>
      <c r="KJN60"/>
      <c r="KJO60"/>
      <c r="KJP60"/>
      <c r="KJQ60"/>
      <c r="KJR60"/>
      <c r="KJS60"/>
      <c r="KJT60"/>
      <c r="KJU60"/>
      <c r="KJV60"/>
      <c r="KJW60"/>
      <c r="KJX60"/>
      <c r="KJY60"/>
      <c r="KJZ60"/>
      <c r="KKA60"/>
      <c r="KKB60"/>
      <c r="KKC60"/>
      <c r="KKD60"/>
      <c r="KKE60"/>
      <c r="KKF60"/>
      <c r="KKG60"/>
      <c r="KKH60"/>
      <c r="KKI60"/>
      <c r="KKJ60"/>
      <c r="KKK60"/>
      <c r="KKL60"/>
      <c r="KKM60"/>
      <c r="KKN60"/>
      <c r="KKO60"/>
      <c r="KKP60"/>
      <c r="KKQ60"/>
      <c r="KKR60"/>
      <c r="KKS60"/>
      <c r="KKT60"/>
      <c r="KKU60"/>
      <c r="KKV60"/>
      <c r="KKW60"/>
      <c r="KKX60"/>
      <c r="KKY60"/>
      <c r="KKZ60"/>
      <c r="KLA60"/>
      <c r="KLB60"/>
      <c r="KLC60"/>
      <c r="KLD60"/>
      <c r="KLE60"/>
      <c r="KLF60"/>
      <c r="KLG60"/>
      <c r="KLH60"/>
      <c r="KLI60"/>
      <c r="KLJ60"/>
      <c r="KLK60"/>
      <c r="KLL60"/>
      <c r="KLM60"/>
      <c r="KLN60"/>
      <c r="KLO60"/>
      <c r="KLP60"/>
      <c r="KLQ60"/>
      <c r="KLR60"/>
      <c r="KLS60"/>
      <c r="KLT60"/>
      <c r="KLU60"/>
      <c r="KLV60"/>
      <c r="KLW60"/>
      <c r="KLX60"/>
      <c r="KLY60"/>
      <c r="KLZ60"/>
      <c r="KMA60"/>
      <c r="KMB60"/>
      <c r="KMC60"/>
      <c r="KMD60"/>
      <c r="KME60"/>
      <c r="KMF60"/>
      <c r="KMG60"/>
      <c r="KMH60"/>
      <c r="KMI60"/>
      <c r="KMJ60"/>
      <c r="KMK60"/>
      <c r="KML60"/>
      <c r="KMM60"/>
      <c r="KMN60"/>
      <c r="KMO60"/>
      <c r="KMP60"/>
      <c r="KMQ60"/>
      <c r="KMR60"/>
      <c r="KMS60"/>
      <c r="KMT60"/>
      <c r="KMU60"/>
      <c r="KMV60"/>
      <c r="KMW60"/>
      <c r="KMX60"/>
      <c r="KMY60"/>
      <c r="KMZ60"/>
      <c r="KNA60"/>
      <c r="KNB60"/>
      <c r="KNC60"/>
      <c r="KND60"/>
      <c r="KNE60"/>
      <c r="KNF60"/>
      <c r="KNG60"/>
      <c r="KNH60"/>
      <c r="KNI60"/>
      <c r="KNJ60"/>
      <c r="KNK60"/>
      <c r="KNL60"/>
      <c r="KNM60"/>
      <c r="KNN60"/>
      <c r="KNO60"/>
      <c r="KNP60"/>
      <c r="KNQ60"/>
      <c r="KNR60"/>
      <c r="KNS60"/>
      <c r="KNT60"/>
      <c r="KNU60"/>
      <c r="KNV60"/>
      <c r="KNW60"/>
      <c r="KNX60"/>
      <c r="KNY60"/>
      <c r="KNZ60"/>
      <c r="KOA60"/>
      <c r="KOB60"/>
      <c r="KOC60"/>
      <c r="KOD60"/>
      <c r="KOE60"/>
      <c r="KOF60"/>
      <c r="KOG60"/>
      <c r="KOH60"/>
      <c r="KOI60"/>
      <c r="KOJ60"/>
      <c r="KOK60"/>
      <c r="KOL60"/>
      <c r="KOM60"/>
      <c r="KON60"/>
      <c r="KOO60"/>
      <c r="KOP60"/>
      <c r="KOQ60"/>
      <c r="KOR60"/>
      <c r="KOS60"/>
      <c r="KOT60"/>
      <c r="KOU60"/>
      <c r="KOV60"/>
      <c r="KOW60"/>
      <c r="KOX60"/>
      <c r="KOY60"/>
      <c r="KOZ60"/>
      <c r="KPA60"/>
      <c r="KPB60"/>
      <c r="KPC60"/>
      <c r="KPD60"/>
      <c r="KPE60"/>
      <c r="KPF60"/>
      <c r="KPG60"/>
      <c r="KPH60"/>
      <c r="KPI60"/>
      <c r="KPJ60"/>
      <c r="KPK60"/>
      <c r="KPL60"/>
      <c r="KPM60"/>
      <c r="KPN60"/>
      <c r="KPO60"/>
      <c r="KPP60"/>
      <c r="KPQ60"/>
      <c r="KPR60"/>
      <c r="KPS60"/>
      <c r="KPT60"/>
      <c r="KPU60"/>
      <c r="KPV60"/>
      <c r="KPW60"/>
      <c r="KPX60"/>
      <c r="KPY60"/>
      <c r="KPZ60"/>
      <c r="KQA60"/>
      <c r="KQB60"/>
      <c r="KQC60"/>
      <c r="KQD60"/>
      <c r="KQE60"/>
      <c r="KQF60"/>
      <c r="KQG60"/>
      <c r="KQH60"/>
      <c r="KQI60"/>
      <c r="KQJ60"/>
      <c r="KQK60"/>
      <c r="KQL60"/>
      <c r="KQM60"/>
      <c r="KQN60"/>
      <c r="KQO60"/>
      <c r="KQP60"/>
      <c r="KQQ60"/>
      <c r="KQR60"/>
      <c r="KQS60"/>
      <c r="KQT60"/>
      <c r="KQU60"/>
      <c r="KQV60"/>
      <c r="KQW60"/>
      <c r="KQX60"/>
      <c r="KQY60"/>
      <c r="KQZ60"/>
      <c r="KRA60"/>
      <c r="KRB60"/>
      <c r="KRC60"/>
      <c r="KRD60"/>
      <c r="KRE60"/>
      <c r="KRF60"/>
      <c r="KRG60"/>
      <c r="KRH60"/>
      <c r="KRI60"/>
      <c r="KRJ60"/>
      <c r="KRK60"/>
      <c r="KRL60"/>
      <c r="KRM60"/>
      <c r="KRN60"/>
      <c r="KRO60"/>
      <c r="KRP60"/>
      <c r="KRQ60"/>
      <c r="KRR60"/>
      <c r="KRS60"/>
      <c r="KRT60"/>
      <c r="KRU60"/>
      <c r="KRV60"/>
      <c r="KRW60"/>
      <c r="KRX60"/>
      <c r="KRY60"/>
      <c r="KRZ60"/>
      <c r="KSA60"/>
      <c r="KSB60"/>
      <c r="KSC60"/>
      <c r="KSD60"/>
      <c r="KSE60"/>
      <c r="KSF60"/>
      <c r="KSG60"/>
      <c r="KSH60"/>
      <c r="KSI60"/>
      <c r="KSJ60"/>
      <c r="KSK60"/>
      <c r="KSL60"/>
      <c r="KSM60"/>
      <c r="KSN60"/>
      <c r="KSO60"/>
      <c r="KSP60"/>
      <c r="KSQ60"/>
      <c r="KSR60"/>
      <c r="KSS60"/>
      <c r="KST60"/>
      <c r="KSU60"/>
      <c r="KSV60"/>
      <c r="KSW60"/>
      <c r="KSX60"/>
      <c r="KSY60"/>
      <c r="KSZ60"/>
      <c r="KTA60"/>
      <c r="KTB60"/>
      <c r="KTC60"/>
      <c r="KTD60"/>
      <c r="KTE60"/>
      <c r="KTF60"/>
      <c r="KTG60"/>
      <c r="KTH60"/>
      <c r="KTI60"/>
      <c r="KTJ60"/>
      <c r="KTK60"/>
      <c r="KTL60"/>
      <c r="KTM60"/>
      <c r="KTN60"/>
      <c r="KTO60"/>
      <c r="KTP60"/>
      <c r="KTQ60"/>
      <c r="KTR60"/>
      <c r="KTS60"/>
      <c r="KTT60"/>
      <c r="KTU60"/>
      <c r="KTV60"/>
      <c r="KTW60"/>
      <c r="KTX60"/>
      <c r="KTY60"/>
      <c r="KTZ60"/>
      <c r="KUA60"/>
      <c r="KUB60"/>
      <c r="KUC60"/>
      <c r="KUD60"/>
      <c r="KUE60"/>
      <c r="KUF60"/>
      <c r="KUG60"/>
      <c r="KUH60"/>
      <c r="KUI60"/>
      <c r="KUJ60"/>
      <c r="KUK60"/>
      <c r="KUL60"/>
      <c r="KUM60"/>
      <c r="KUN60"/>
      <c r="KUO60"/>
      <c r="KUP60"/>
      <c r="KUQ60"/>
      <c r="KUR60"/>
      <c r="KUS60"/>
      <c r="KUT60"/>
      <c r="KUU60"/>
      <c r="KUV60"/>
      <c r="KUW60"/>
      <c r="KUX60"/>
      <c r="KUY60"/>
      <c r="KUZ60"/>
      <c r="KVA60"/>
      <c r="KVB60"/>
      <c r="KVC60"/>
      <c r="KVD60"/>
      <c r="KVE60"/>
      <c r="KVF60"/>
      <c r="KVG60"/>
      <c r="KVH60"/>
      <c r="KVI60"/>
      <c r="KVJ60"/>
      <c r="KVK60"/>
      <c r="KVL60"/>
      <c r="KVM60"/>
      <c r="KVN60"/>
      <c r="KVO60"/>
      <c r="KVP60"/>
      <c r="KVQ60"/>
      <c r="KVR60"/>
      <c r="KVS60"/>
      <c r="KVT60"/>
      <c r="KVU60"/>
      <c r="KVV60"/>
      <c r="KVW60"/>
      <c r="KVX60"/>
      <c r="KVY60"/>
      <c r="KVZ60"/>
      <c r="KWA60"/>
      <c r="KWB60"/>
      <c r="KWC60"/>
      <c r="KWD60"/>
      <c r="KWE60"/>
      <c r="KWF60"/>
      <c r="KWG60"/>
      <c r="KWH60"/>
      <c r="KWI60"/>
      <c r="KWJ60"/>
      <c r="KWK60"/>
      <c r="KWL60"/>
      <c r="KWM60"/>
      <c r="KWN60"/>
      <c r="KWO60"/>
      <c r="KWP60"/>
      <c r="KWQ60"/>
      <c r="KWR60"/>
      <c r="KWS60"/>
      <c r="KWT60"/>
      <c r="KWU60"/>
      <c r="KWV60"/>
      <c r="KWW60"/>
      <c r="KWX60"/>
      <c r="KWY60"/>
      <c r="KWZ60"/>
      <c r="KXA60"/>
      <c r="KXB60"/>
      <c r="KXC60"/>
      <c r="KXD60"/>
      <c r="KXE60"/>
      <c r="KXF60"/>
      <c r="KXG60"/>
      <c r="KXH60"/>
      <c r="KXI60"/>
      <c r="KXJ60"/>
      <c r="KXK60"/>
      <c r="KXL60"/>
      <c r="KXM60"/>
      <c r="KXN60"/>
      <c r="KXO60"/>
      <c r="KXP60"/>
      <c r="KXQ60"/>
      <c r="KXR60"/>
      <c r="KXS60"/>
      <c r="KXT60"/>
      <c r="KXU60"/>
      <c r="KXV60"/>
      <c r="KXW60"/>
      <c r="KXX60"/>
      <c r="KXY60"/>
      <c r="KXZ60"/>
      <c r="KYA60"/>
      <c r="KYB60"/>
      <c r="KYC60"/>
      <c r="KYD60"/>
      <c r="KYE60"/>
      <c r="KYF60"/>
      <c r="KYG60"/>
      <c r="KYH60"/>
      <c r="KYI60"/>
      <c r="KYJ60"/>
      <c r="KYK60"/>
      <c r="KYL60"/>
      <c r="KYM60"/>
      <c r="KYN60"/>
      <c r="KYO60"/>
      <c r="KYP60"/>
      <c r="KYQ60"/>
      <c r="KYR60"/>
      <c r="KYS60"/>
      <c r="KYT60"/>
      <c r="KYU60"/>
      <c r="KYV60"/>
      <c r="KYW60"/>
      <c r="KYX60"/>
      <c r="KYY60"/>
      <c r="KYZ60"/>
      <c r="KZA60"/>
      <c r="KZB60"/>
      <c r="KZC60"/>
      <c r="KZD60"/>
      <c r="KZE60"/>
      <c r="KZF60"/>
      <c r="KZG60"/>
      <c r="KZH60"/>
      <c r="KZI60"/>
      <c r="KZJ60"/>
      <c r="KZK60"/>
      <c r="KZL60"/>
      <c r="KZM60"/>
      <c r="KZN60"/>
      <c r="KZO60"/>
      <c r="KZP60"/>
      <c r="KZQ60"/>
      <c r="KZR60"/>
      <c r="KZS60"/>
      <c r="KZT60"/>
      <c r="KZU60"/>
      <c r="KZV60"/>
      <c r="KZW60"/>
      <c r="KZX60"/>
      <c r="KZY60"/>
      <c r="KZZ60"/>
      <c r="LAA60"/>
      <c r="LAB60"/>
      <c r="LAC60"/>
      <c r="LAD60"/>
      <c r="LAE60"/>
      <c r="LAF60"/>
      <c r="LAG60"/>
      <c r="LAH60"/>
      <c r="LAI60"/>
      <c r="LAJ60"/>
      <c r="LAK60"/>
      <c r="LAL60"/>
      <c r="LAM60"/>
      <c r="LAN60"/>
      <c r="LAO60"/>
      <c r="LAP60"/>
      <c r="LAQ60"/>
      <c r="LAR60"/>
      <c r="LAS60"/>
      <c r="LAT60"/>
      <c r="LAU60"/>
      <c r="LAV60"/>
      <c r="LAW60"/>
      <c r="LAX60"/>
      <c r="LAY60"/>
      <c r="LAZ60"/>
      <c r="LBA60"/>
      <c r="LBB60"/>
      <c r="LBC60"/>
      <c r="LBD60"/>
      <c r="LBE60"/>
      <c r="LBF60"/>
      <c r="LBG60"/>
      <c r="LBH60"/>
      <c r="LBI60"/>
      <c r="LBJ60"/>
      <c r="LBK60"/>
      <c r="LBL60"/>
      <c r="LBM60"/>
      <c r="LBN60"/>
      <c r="LBO60"/>
      <c r="LBP60"/>
      <c r="LBQ60"/>
      <c r="LBR60"/>
      <c r="LBS60"/>
      <c r="LBT60"/>
      <c r="LBU60"/>
      <c r="LBV60"/>
      <c r="LBW60"/>
      <c r="LBX60"/>
      <c r="LBY60"/>
      <c r="LBZ60"/>
      <c r="LCA60"/>
      <c r="LCB60"/>
      <c r="LCC60"/>
      <c r="LCD60"/>
      <c r="LCE60"/>
      <c r="LCF60"/>
      <c r="LCG60"/>
      <c r="LCH60"/>
      <c r="LCI60"/>
      <c r="LCJ60"/>
      <c r="LCK60"/>
      <c r="LCL60"/>
      <c r="LCM60"/>
      <c r="LCN60"/>
      <c r="LCO60"/>
      <c r="LCP60"/>
      <c r="LCQ60"/>
      <c r="LCR60"/>
      <c r="LCS60"/>
      <c r="LCT60"/>
      <c r="LCU60"/>
      <c r="LCV60"/>
      <c r="LCW60"/>
      <c r="LCX60"/>
      <c r="LCY60"/>
      <c r="LCZ60"/>
      <c r="LDA60"/>
      <c r="LDB60"/>
      <c r="LDC60"/>
      <c r="LDD60"/>
      <c r="LDE60"/>
      <c r="LDF60"/>
      <c r="LDG60"/>
      <c r="LDH60"/>
      <c r="LDI60"/>
      <c r="LDJ60"/>
      <c r="LDK60"/>
      <c r="LDL60"/>
      <c r="LDM60"/>
      <c r="LDN60"/>
      <c r="LDO60"/>
      <c r="LDP60"/>
      <c r="LDQ60"/>
      <c r="LDR60"/>
      <c r="LDS60"/>
      <c r="LDT60"/>
      <c r="LDU60"/>
      <c r="LDV60"/>
      <c r="LDW60"/>
      <c r="LDX60"/>
      <c r="LDY60"/>
      <c r="LDZ60"/>
      <c r="LEA60"/>
      <c r="LEB60"/>
      <c r="LEC60"/>
      <c r="LED60"/>
      <c r="LEE60"/>
      <c r="LEF60"/>
      <c r="LEG60"/>
      <c r="LEH60"/>
      <c r="LEI60"/>
      <c r="LEJ60"/>
      <c r="LEK60"/>
      <c r="LEL60"/>
      <c r="LEM60"/>
      <c r="LEN60"/>
      <c r="LEO60"/>
      <c r="LEP60"/>
      <c r="LEQ60"/>
      <c r="LER60"/>
      <c r="LES60"/>
      <c r="LET60"/>
      <c r="LEU60"/>
      <c r="LEV60"/>
      <c r="LEW60"/>
      <c r="LEX60"/>
      <c r="LEY60"/>
      <c r="LEZ60"/>
      <c r="LFA60"/>
      <c r="LFB60"/>
      <c r="LFC60"/>
      <c r="LFD60"/>
      <c r="LFE60"/>
      <c r="LFF60"/>
      <c r="LFG60"/>
      <c r="LFH60"/>
      <c r="LFI60"/>
      <c r="LFJ60"/>
      <c r="LFK60"/>
      <c r="LFL60"/>
      <c r="LFM60"/>
      <c r="LFN60"/>
      <c r="LFO60"/>
      <c r="LFP60"/>
      <c r="LFQ60"/>
      <c r="LFR60"/>
      <c r="LFS60"/>
      <c r="LFT60"/>
      <c r="LFU60"/>
      <c r="LFV60"/>
      <c r="LFW60"/>
      <c r="LFX60"/>
      <c r="LFY60"/>
      <c r="LFZ60"/>
      <c r="LGA60"/>
      <c r="LGB60"/>
      <c r="LGC60"/>
      <c r="LGD60"/>
      <c r="LGE60"/>
      <c r="LGF60"/>
      <c r="LGG60"/>
      <c r="LGH60"/>
      <c r="LGI60"/>
      <c r="LGJ60"/>
      <c r="LGK60"/>
      <c r="LGL60"/>
      <c r="LGM60"/>
      <c r="LGN60"/>
      <c r="LGO60"/>
      <c r="LGP60"/>
      <c r="LGQ60"/>
      <c r="LGR60"/>
      <c r="LGS60"/>
      <c r="LGT60"/>
      <c r="LGU60"/>
      <c r="LGV60"/>
      <c r="LGW60"/>
      <c r="LGX60"/>
      <c r="LGY60"/>
      <c r="LGZ60"/>
      <c r="LHA60"/>
      <c r="LHB60"/>
      <c r="LHC60"/>
      <c r="LHD60"/>
      <c r="LHE60"/>
      <c r="LHF60"/>
      <c r="LHG60"/>
      <c r="LHH60"/>
      <c r="LHI60"/>
      <c r="LHJ60"/>
      <c r="LHK60"/>
      <c r="LHL60"/>
      <c r="LHM60"/>
      <c r="LHN60"/>
      <c r="LHO60"/>
      <c r="LHP60"/>
      <c r="LHQ60"/>
      <c r="LHR60"/>
      <c r="LHS60"/>
      <c r="LHT60"/>
      <c r="LHU60"/>
      <c r="LHV60"/>
      <c r="LHW60"/>
      <c r="LHX60"/>
      <c r="LHY60"/>
      <c r="LHZ60"/>
      <c r="LIA60"/>
      <c r="LIB60"/>
      <c r="LIC60"/>
      <c r="LID60"/>
      <c r="LIE60"/>
      <c r="LIF60"/>
      <c r="LIG60"/>
      <c r="LIH60"/>
      <c r="LII60"/>
      <c r="LIJ60"/>
      <c r="LIK60"/>
      <c r="LIL60"/>
      <c r="LIM60"/>
      <c r="LIN60"/>
      <c r="LIO60"/>
      <c r="LIP60"/>
      <c r="LIQ60"/>
      <c r="LIR60"/>
      <c r="LIS60"/>
      <c r="LIT60"/>
      <c r="LIU60"/>
      <c r="LIV60"/>
      <c r="LIW60"/>
      <c r="LIX60"/>
      <c r="LIY60"/>
      <c r="LIZ60"/>
      <c r="LJA60"/>
      <c r="LJB60"/>
      <c r="LJC60"/>
      <c r="LJD60"/>
      <c r="LJE60"/>
      <c r="LJF60"/>
      <c r="LJG60"/>
      <c r="LJH60"/>
      <c r="LJI60"/>
      <c r="LJJ60"/>
      <c r="LJK60"/>
      <c r="LJL60"/>
      <c r="LJM60"/>
      <c r="LJN60"/>
      <c r="LJO60"/>
      <c r="LJP60"/>
      <c r="LJQ60"/>
      <c r="LJR60"/>
      <c r="LJS60"/>
      <c r="LJT60"/>
      <c r="LJU60"/>
      <c r="LJV60"/>
      <c r="LJW60"/>
      <c r="LJX60"/>
      <c r="LJY60"/>
      <c r="LJZ60"/>
      <c r="LKA60"/>
      <c r="LKB60"/>
      <c r="LKC60"/>
      <c r="LKD60"/>
      <c r="LKE60"/>
      <c r="LKF60"/>
      <c r="LKG60"/>
      <c r="LKH60"/>
      <c r="LKI60"/>
      <c r="LKJ60"/>
      <c r="LKK60"/>
      <c r="LKL60"/>
      <c r="LKM60"/>
      <c r="LKN60"/>
      <c r="LKO60"/>
      <c r="LKP60"/>
      <c r="LKQ60"/>
      <c r="LKR60"/>
      <c r="LKS60"/>
      <c r="LKT60"/>
      <c r="LKU60"/>
      <c r="LKV60"/>
      <c r="LKW60"/>
      <c r="LKX60"/>
      <c r="LKY60"/>
      <c r="LKZ60"/>
      <c r="LLA60"/>
      <c r="LLB60"/>
      <c r="LLC60"/>
      <c r="LLD60"/>
      <c r="LLE60"/>
      <c r="LLF60"/>
      <c r="LLG60"/>
      <c r="LLH60"/>
      <c r="LLI60"/>
      <c r="LLJ60"/>
      <c r="LLK60"/>
      <c r="LLL60"/>
      <c r="LLM60"/>
      <c r="LLN60"/>
      <c r="LLO60"/>
      <c r="LLP60"/>
      <c r="LLQ60"/>
      <c r="LLR60"/>
      <c r="LLS60"/>
      <c r="LLT60"/>
      <c r="LLU60"/>
      <c r="LLV60"/>
      <c r="LLW60"/>
      <c r="LLX60"/>
      <c r="LLY60"/>
      <c r="LLZ60"/>
      <c r="LMA60"/>
      <c r="LMB60"/>
      <c r="LMC60"/>
      <c r="LMD60"/>
      <c r="LME60"/>
      <c r="LMF60"/>
      <c r="LMG60"/>
      <c r="LMH60"/>
      <c r="LMI60"/>
      <c r="LMJ60"/>
      <c r="LMK60"/>
      <c r="LML60"/>
      <c r="LMM60"/>
      <c r="LMN60"/>
      <c r="LMO60"/>
      <c r="LMP60"/>
      <c r="LMQ60"/>
      <c r="LMR60"/>
      <c r="LMS60"/>
      <c r="LMT60"/>
      <c r="LMU60"/>
      <c r="LMV60"/>
      <c r="LMW60"/>
      <c r="LMX60"/>
      <c r="LMY60"/>
      <c r="LMZ60"/>
      <c r="LNA60"/>
      <c r="LNB60"/>
      <c r="LNC60"/>
      <c r="LND60"/>
      <c r="LNE60"/>
      <c r="LNF60"/>
      <c r="LNG60"/>
      <c r="LNH60"/>
      <c r="LNI60"/>
      <c r="LNJ60"/>
      <c r="LNK60"/>
      <c r="LNL60"/>
      <c r="LNM60"/>
      <c r="LNN60"/>
      <c r="LNO60"/>
      <c r="LNP60"/>
      <c r="LNQ60"/>
      <c r="LNR60"/>
      <c r="LNS60"/>
      <c r="LNT60"/>
      <c r="LNU60"/>
      <c r="LNV60"/>
      <c r="LNW60"/>
      <c r="LNX60"/>
      <c r="LNY60"/>
      <c r="LNZ60"/>
      <c r="LOA60"/>
      <c r="LOB60"/>
      <c r="LOC60"/>
      <c r="LOD60"/>
      <c r="LOE60"/>
      <c r="LOF60"/>
      <c r="LOG60"/>
      <c r="LOH60"/>
      <c r="LOI60"/>
      <c r="LOJ60"/>
      <c r="LOK60"/>
      <c r="LOL60"/>
      <c r="LOM60"/>
      <c r="LON60"/>
      <c r="LOO60"/>
      <c r="LOP60"/>
      <c r="LOQ60"/>
      <c r="LOR60"/>
      <c r="LOS60"/>
      <c r="LOT60"/>
      <c r="LOU60"/>
      <c r="LOV60"/>
      <c r="LOW60"/>
      <c r="LOX60"/>
      <c r="LOY60"/>
      <c r="LOZ60"/>
      <c r="LPA60"/>
      <c r="LPB60"/>
      <c r="LPC60"/>
      <c r="LPD60"/>
      <c r="LPE60"/>
      <c r="LPF60"/>
      <c r="LPG60"/>
      <c r="LPH60"/>
      <c r="LPI60"/>
      <c r="LPJ60"/>
      <c r="LPK60"/>
      <c r="LPL60"/>
      <c r="LPM60"/>
      <c r="LPN60"/>
      <c r="LPO60"/>
      <c r="LPP60"/>
      <c r="LPQ60"/>
      <c r="LPR60"/>
      <c r="LPS60"/>
      <c r="LPT60"/>
      <c r="LPU60"/>
      <c r="LPV60"/>
      <c r="LPW60"/>
      <c r="LPX60"/>
      <c r="LPY60"/>
      <c r="LPZ60"/>
      <c r="LQA60"/>
      <c r="LQB60"/>
      <c r="LQC60"/>
      <c r="LQD60"/>
      <c r="LQE60"/>
      <c r="LQF60"/>
      <c r="LQG60"/>
      <c r="LQH60"/>
      <c r="LQI60"/>
      <c r="LQJ60"/>
      <c r="LQK60"/>
      <c r="LQL60"/>
      <c r="LQM60"/>
      <c r="LQN60"/>
      <c r="LQO60"/>
      <c r="LQP60"/>
      <c r="LQQ60"/>
      <c r="LQR60"/>
      <c r="LQS60"/>
      <c r="LQT60"/>
      <c r="LQU60"/>
      <c r="LQV60"/>
      <c r="LQW60"/>
      <c r="LQX60"/>
      <c r="LQY60"/>
      <c r="LQZ60"/>
      <c r="LRA60"/>
      <c r="LRB60"/>
      <c r="LRC60"/>
      <c r="LRD60"/>
      <c r="LRE60"/>
      <c r="LRF60"/>
      <c r="LRG60"/>
      <c r="LRH60"/>
      <c r="LRI60"/>
      <c r="LRJ60"/>
      <c r="LRK60"/>
      <c r="LRL60"/>
      <c r="LRM60"/>
      <c r="LRN60"/>
      <c r="LRO60"/>
      <c r="LRP60"/>
      <c r="LRQ60"/>
      <c r="LRR60"/>
      <c r="LRS60"/>
      <c r="LRT60"/>
      <c r="LRU60"/>
      <c r="LRV60"/>
      <c r="LRW60"/>
      <c r="LRX60"/>
      <c r="LRY60"/>
      <c r="LRZ60"/>
      <c r="LSA60"/>
      <c r="LSB60"/>
      <c r="LSC60"/>
      <c r="LSD60"/>
      <c r="LSE60"/>
      <c r="LSF60"/>
      <c r="LSG60"/>
      <c r="LSH60"/>
      <c r="LSI60"/>
      <c r="LSJ60"/>
      <c r="LSK60"/>
      <c r="LSL60"/>
      <c r="LSM60"/>
      <c r="LSN60"/>
      <c r="LSO60"/>
      <c r="LSP60"/>
      <c r="LSQ60"/>
      <c r="LSR60"/>
      <c r="LSS60"/>
      <c r="LST60"/>
      <c r="LSU60"/>
      <c r="LSV60"/>
      <c r="LSW60"/>
      <c r="LSX60"/>
      <c r="LSY60"/>
      <c r="LSZ60"/>
      <c r="LTA60"/>
      <c r="LTB60"/>
      <c r="LTC60"/>
      <c r="LTD60"/>
      <c r="LTE60"/>
      <c r="LTF60"/>
      <c r="LTG60"/>
      <c r="LTH60"/>
      <c r="LTI60"/>
      <c r="LTJ60"/>
      <c r="LTK60"/>
      <c r="LTL60"/>
      <c r="LTM60"/>
      <c r="LTN60"/>
      <c r="LTO60"/>
      <c r="LTP60"/>
      <c r="LTQ60"/>
      <c r="LTR60"/>
      <c r="LTS60"/>
      <c r="LTT60"/>
      <c r="LTU60"/>
      <c r="LTV60"/>
      <c r="LTW60"/>
      <c r="LTX60"/>
      <c r="LTY60"/>
      <c r="LTZ60"/>
      <c r="LUA60"/>
      <c r="LUB60"/>
      <c r="LUC60"/>
      <c r="LUD60"/>
      <c r="LUE60"/>
      <c r="LUF60"/>
      <c r="LUG60"/>
      <c r="LUH60"/>
      <c r="LUI60"/>
      <c r="LUJ60"/>
      <c r="LUK60"/>
      <c r="LUL60"/>
      <c r="LUM60"/>
      <c r="LUN60"/>
      <c r="LUO60"/>
      <c r="LUP60"/>
      <c r="LUQ60"/>
      <c r="LUR60"/>
      <c r="LUS60"/>
      <c r="LUT60"/>
      <c r="LUU60"/>
      <c r="LUV60"/>
      <c r="LUW60"/>
      <c r="LUX60"/>
      <c r="LUY60"/>
      <c r="LUZ60"/>
      <c r="LVA60"/>
      <c r="LVB60"/>
      <c r="LVC60"/>
      <c r="LVD60"/>
      <c r="LVE60"/>
      <c r="LVF60"/>
      <c r="LVG60"/>
      <c r="LVH60"/>
      <c r="LVI60"/>
      <c r="LVJ60"/>
      <c r="LVK60"/>
      <c r="LVL60"/>
      <c r="LVM60"/>
      <c r="LVN60"/>
      <c r="LVO60"/>
      <c r="LVP60"/>
      <c r="LVQ60"/>
      <c r="LVR60"/>
      <c r="LVS60"/>
      <c r="LVT60"/>
      <c r="LVU60"/>
      <c r="LVV60"/>
      <c r="LVW60"/>
      <c r="LVX60"/>
      <c r="LVY60"/>
      <c r="LVZ60"/>
      <c r="LWA60"/>
      <c r="LWB60"/>
      <c r="LWC60"/>
      <c r="LWD60"/>
      <c r="LWE60"/>
      <c r="LWF60"/>
      <c r="LWG60"/>
      <c r="LWH60"/>
      <c r="LWI60"/>
      <c r="LWJ60"/>
      <c r="LWK60"/>
      <c r="LWL60"/>
      <c r="LWM60"/>
      <c r="LWN60"/>
      <c r="LWO60"/>
      <c r="LWP60"/>
      <c r="LWQ60"/>
      <c r="LWR60"/>
      <c r="LWS60"/>
      <c r="LWT60"/>
      <c r="LWU60"/>
      <c r="LWV60"/>
      <c r="LWW60"/>
      <c r="LWX60"/>
      <c r="LWY60"/>
      <c r="LWZ60"/>
      <c r="LXA60"/>
      <c r="LXB60"/>
      <c r="LXC60"/>
      <c r="LXD60"/>
      <c r="LXE60"/>
      <c r="LXF60"/>
      <c r="LXG60"/>
      <c r="LXH60"/>
      <c r="LXI60"/>
      <c r="LXJ60"/>
      <c r="LXK60"/>
      <c r="LXL60"/>
      <c r="LXM60"/>
      <c r="LXN60"/>
      <c r="LXO60"/>
      <c r="LXP60"/>
      <c r="LXQ60"/>
      <c r="LXR60"/>
      <c r="LXS60"/>
      <c r="LXT60"/>
      <c r="LXU60"/>
      <c r="LXV60"/>
      <c r="LXW60"/>
      <c r="LXX60"/>
      <c r="LXY60"/>
      <c r="LXZ60"/>
      <c r="LYA60"/>
      <c r="LYB60"/>
      <c r="LYC60"/>
      <c r="LYD60"/>
      <c r="LYE60"/>
      <c r="LYF60"/>
      <c r="LYG60"/>
      <c r="LYH60"/>
      <c r="LYI60"/>
      <c r="LYJ60"/>
      <c r="LYK60"/>
      <c r="LYL60"/>
      <c r="LYM60"/>
      <c r="LYN60"/>
      <c r="LYO60"/>
      <c r="LYP60"/>
      <c r="LYQ60"/>
      <c r="LYR60"/>
      <c r="LYS60"/>
      <c r="LYT60"/>
      <c r="LYU60"/>
      <c r="LYV60"/>
      <c r="LYW60"/>
      <c r="LYX60"/>
      <c r="LYY60"/>
      <c r="LYZ60"/>
      <c r="LZA60"/>
      <c r="LZB60"/>
      <c r="LZC60"/>
      <c r="LZD60"/>
      <c r="LZE60"/>
      <c r="LZF60"/>
      <c r="LZG60"/>
      <c r="LZH60"/>
      <c r="LZI60"/>
      <c r="LZJ60"/>
      <c r="LZK60"/>
      <c r="LZL60"/>
      <c r="LZM60"/>
      <c r="LZN60"/>
      <c r="LZO60"/>
      <c r="LZP60"/>
      <c r="LZQ60"/>
      <c r="LZR60"/>
      <c r="LZS60"/>
      <c r="LZT60"/>
      <c r="LZU60"/>
      <c r="LZV60"/>
      <c r="LZW60"/>
      <c r="LZX60"/>
      <c r="LZY60"/>
      <c r="LZZ60"/>
      <c r="MAA60"/>
      <c r="MAB60"/>
      <c r="MAC60"/>
      <c r="MAD60"/>
      <c r="MAE60"/>
      <c r="MAF60"/>
      <c r="MAG60"/>
      <c r="MAH60"/>
      <c r="MAI60"/>
      <c r="MAJ60"/>
      <c r="MAK60"/>
      <c r="MAL60"/>
      <c r="MAM60"/>
      <c r="MAN60"/>
      <c r="MAO60"/>
      <c r="MAP60"/>
      <c r="MAQ60"/>
      <c r="MAR60"/>
      <c r="MAS60"/>
      <c r="MAT60"/>
      <c r="MAU60"/>
      <c r="MAV60"/>
      <c r="MAW60"/>
      <c r="MAX60"/>
      <c r="MAY60"/>
      <c r="MAZ60"/>
      <c r="MBA60"/>
      <c r="MBB60"/>
      <c r="MBC60"/>
      <c r="MBD60"/>
      <c r="MBE60"/>
      <c r="MBF60"/>
      <c r="MBG60"/>
      <c r="MBH60"/>
      <c r="MBI60"/>
      <c r="MBJ60"/>
      <c r="MBK60"/>
      <c r="MBL60"/>
      <c r="MBM60"/>
      <c r="MBN60"/>
      <c r="MBO60"/>
      <c r="MBP60"/>
      <c r="MBQ60"/>
      <c r="MBR60"/>
      <c r="MBS60"/>
      <c r="MBT60"/>
      <c r="MBU60"/>
      <c r="MBV60"/>
      <c r="MBW60"/>
      <c r="MBX60"/>
      <c r="MBY60"/>
      <c r="MBZ60"/>
      <c r="MCA60"/>
      <c r="MCB60"/>
      <c r="MCC60"/>
      <c r="MCD60"/>
      <c r="MCE60"/>
      <c r="MCF60"/>
      <c r="MCG60"/>
      <c r="MCH60"/>
      <c r="MCI60"/>
      <c r="MCJ60"/>
      <c r="MCK60"/>
      <c r="MCL60"/>
      <c r="MCM60"/>
      <c r="MCN60"/>
      <c r="MCO60"/>
      <c r="MCP60"/>
      <c r="MCQ60"/>
      <c r="MCR60"/>
      <c r="MCS60"/>
      <c r="MCT60"/>
      <c r="MCU60"/>
      <c r="MCV60"/>
      <c r="MCW60"/>
      <c r="MCX60"/>
      <c r="MCY60"/>
      <c r="MCZ60"/>
      <c r="MDA60"/>
      <c r="MDB60"/>
      <c r="MDC60"/>
      <c r="MDD60"/>
      <c r="MDE60"/>
      <c r="MDF60"/>
      <c r="MDG60"/>
      <c r="MDH60"/>
      <c r="MDI60"/>
      <c r="MDJ60"/>
      <c r="MDK60"/>
      <c r="MDL60"/>
      <c r="MDM60"/>
      <c r="MDN60"/>
      <c r="MDO60"/>
      <c r="MDP60"/>
      <c r="MDQ60"/>
      <c r="MDR60"/>
      <c r="MDS60"/>
      <c r="MDT60"/>
      <c r="MDU60"/>
      <c r="MDV60"/>
      <c r="MDW60"/>
      <c r="MDX60"/>
      <c r="MDY60"/>
      <c r="MDZ60"/>
      <c r="MEA60"/>
      <c r="MEB60"/>
      <c r="MEC60"/>
      <c r="MED60"/>
      <c r="MEE60"/>
      <c r="MEF60"/>
      <c r="MEG60"/>
      <c r="MEH60"/>
      <c r="MEI60"/>
      <c r="MEJ60"/>
      <c r="MEK60"/>
      <c r="MEL60"/>
      <c r="MEM60"/>
      <c r="MEN60"/>
      <c r="MEO60"/>
      <c r="MEP60"/>
      <c r="MEQ60"/>
      <c r="MER60"/>
      <c r="MES60"/>
      <c r="MET60"/>
      <c r="MEU60"/>
      <c r="MEV60"/>
      <c r="MEW60"/>
      <c r="MEX60"/>
      <c r="MEY60"/>
      <c r="MEZ60"/>
      <c r="MFA60"/>
      <c r="MFB60"/>
      <c r="MFC60"/>
      <c r="MFD60"/>
      <c r="MFE60"/>
      <c r="MFF60"/>
      <c r="MFG60"/>
      <c r="MFH60"/>
      <c r="MFI60"/>
      <c r="MFJ60"/>
      <c r="MFK60"/>
      <c r="MFL60"/>
      <c r="MFM60"/>
      <c r="MFN60"/>
      <c r="MFO60"/>
      <c r="MFP60"/>
      <c r="MFQ60"/>
      <c r="MFR60"/>
      <c r="MFS60"/>
      <c r="MFT60"/>
      <c r="MFU60"/>
      <c r="MFV60"/>
      <c r="MFW60"/>
      <c r="MFX60"/>
      <c r="MFY60"/>
      <c r="MFZ60"/>
      <c r="MGA60"/>
      <c r="MGB60"/>
      <c r="MGC60"/>
      <c r="MGD60"/>
      <c r="MGE60"/>
      <c r="MGF60"/>
      <c r="MGG60"/>
      <c r="MGH60"/>
      <c r="MGI60"/>
      <c r="MGJ60"/>
      <c r="MGK60"/>
      <c r="MGL60"/>
      <c r="MGM60"/>
      <c r="MGN60"/>
      <c r="MGO60"/>
      <c r="MGP60"/>
      <c r="MGQ60"/>
      <c r="MGR60"/>
      <c r="MGS60"/>
      <c r="MGT60"/>
      <c r="MGU60"/>
      <c r="MGV60"/>
      <c r="MGW60"/>
      <c r="MGX60"/>
      <c r="MGY60"/>
      <c r="MGZ60"/>
      <c r="MHA60"/>
      <c r="MHB60"/>
      <c r="MHC60"/>
      <c r="MHD60"/>
      <c r="MHE60"/>
      <c r="MHF60"/>
      <c r="MHG60"/>
      <c r="MHH60"/>
      <c r="MHI60"/>
      <c r="MHJ60"/>
      <c r="MHK60"/>
      <c r="MHL60"/>
      <c r="MHM60"/>
      <c r="MHN60"/>
      <c r="MHO60"/>
      <c r="MHP60"/>
      <c r="MHQ60"/>
      <c r="MHR60"/>
      <c r="MHS60"/>
      <c r="MHT60"/>
      <c r="MHU60"/>
      <c r="MHV60"/>
      <c r="MHW60"/>
      <c r="MHX60"/>
      <c r="MHY60"/>
      <c r="MHZ60"/>
      <c r="MIA60"/>
      <c r="MIB60"/>
      <c r="MIC60"/>
      <c r="MID60"/>
      <c r="MIE60"/>
      <c r="MIF60"/>
      <c r="MIG60"/>
      <c r="MIH60"/>
      <c r="MII60"/>
      <c r="MIJ60"/>
      <c r="MIK60"/>
      <c r="MIL60"/>
      <c r="MIM60"/>
      <c r="MIN60"/>
      <c r="MIO60"/>
      <c r="MIP60"/>
      <c r="MIQ60"/>
      <c r="MIR60"/>
      <c r="MIS60"/>
      <c r="MIT60"/>
      <c r="MIU60"/>
      <c r="MIV60"/>
      <c r="MIW60"/>
      <c r="MIX60"/>
      <c r="MIY60"/>
      <c r="MIZ60"/>
      <c r="MJA60"/>
      <c r="MJB60"/>
      <c r="MJC60"/>
      <c r="MJD60"/>
      <c r="MJE60"/>
      <c r="MJF60"/>
      <c r="MJG60"/>
      <c r="MJH60"/>
      <c r="MJI60"/>
      <c r="MJJ60"/>
      <c r="MJK60"/>
      <c r="MJL60"/>
      <c r="MJM60"/>
      <c r="MJN60"/>
      <c r="MJO60"/>
      <c r="MJP60"/>
      <c r="MJQ60"/>
      <c r="MJR60"/>
      <c r="MJS60"/>
      <c r="MJT60"/>
      <c r="MJU60"/>
      <c r="MJV60"/>
      <c r="MJW60"/>
      <c r="MJX60"/>
      <c r="MJY60"/>
      <c r="MJZ60"/>
      <c r="MKA60"/>
      <c r="MKB60"/>
      <c r="MKC60"/>
      <c r="MKD60"/>
      <c r="MKE60"/>
      <c r="MKF60"/>
      <c r="MKG60"/>
      <c r="MKH60"/>
      <c r="MKI60"/>
      <c r="MKJ60"/>
      <c r="MKK60"/>
      <c r="MKL60"/>
      <c r="MKM60"/>
      <c r="MKN60"/>
      <c r="MKO60"/>
      <c r="MKP60"/>
      <c r="MKQ60"/>
      <c r="MKR60"/>
      <c r="MKS60"/>
      <c r="MKT60"/>
      <c r="MKU60"/>
      <c r="MKV60"/>
      <c r="MKW60"/>
      <c r="MKX60"/>
      <c r="MKY60"/>
      <c r="MKZ60"/>
      <c r="MLA60"/>
      <c r="MLB60"/>
      <c r="MLC60"/>
      <c r="MLD60"/>
      <c r="MLE60"/>
      <c r="MLF60"/>
      <c r="MLG60"/>
      <c r="MLH60"/>
      <c r="MLI60"/>
      <c r="MLJ60"/>
      <c r="MLK60"/>
      <c r="MLL60"/>
      <c r="MLM60"/>
      <c r="MLN60"/>
      <c r="MLO60"/>
      <c r="MLP60"/>
      <c r="MLQ60"/>
      <c r="MLR60"/>
      <c r="MLS60"/>
      <c r="MLT60"/>
      <c r="MLU60"/>
      <c r="MLV60"/>
      <c r="MLW60"/>
      <c r="MLX60"/>
      <c r="MLY60"/>
      <c r="MLZ60"/>
      <c r="MMA60"/>
      <c r="MMB60"/>
      <c r="MMC60"/>
      <c r="MMD60"/>
      <c r="MME60"/>
      <c r="MMF60"/>
      <c r="MMG60"/>
      <c r="MMH60"/>
      <c r="MMI60"/>
      <c r="MMJ60"/>
      <c r="MMK60"/>
      <c r="MML60"/>
      <c r="MMM60"/>
      <c r="MMN60"/>
      <c r="MMO60"/>
      <c r="MMP60"/>
      <c r="MMQ60"/>
      <c r="MMR60"/>
      <c r="MMS60"/>
      <c r="MMT60"/>
      <c r="MMU60"/>
      <c r="MMV60"/>
      <c r="MMW60"/>
      <c r="MMX60"/>
      <c r="MMY60"/>
      <c r="MMZ60"/>
      <c r="MNA60"/>
      <c r="MNB60"/>
      <c r="MNC60"/>
      <c r="MND60"/>
      <c r="MNE60"/>
      <c r="MNF60"/>
      <c r="MNG60"/>
      <c r="MNH60"/>
      <c r="MNI60"/>
      <c r="MNJ60"/>
      <c r="MNK60"/>
      <c r="MNL60"/>
      <c r="MNM60"/>
      <c r="MNN60"/>
      <c r="MNO60"/>
      <c r="MNP60"/>
      <c r="MNQ60"/>
      <c r="MNR60"/>
      <c r="MNS60"/>
      <c r="MNT60"/>
      <c r="MNU60"/>
      <c r="MNV60"/>
      <c r="MNW60"/>
      <c r="MNX60"/>
      <c r="MNY60"/>
      <c r="MNZ60"/>
      <c r="MOA60"/>
      <c r="MOB60"/>
      <c r="MOC60"/>
      <c r="MOD60"/>
      <c r="MOE60"/>
      <c r="MOF60"/>
      <c r="MOG60"/>
      <c r="MOH60"/>
      <c r="MOI60"/>
      <c r="MOJ60"/>
      <c r="MOK60"/>
      <c r="MOL60"/>
      <c r="MOM60"/>
      <c r="MON60"/>
      <c r="MOO60"/>
      <c r="MOP60"/>
      <c r="MOQ60"/>
      <c r="MOR60"/>
      <c r="MOS60"/>
      <c r="MOT60"/>
      <c r="MOU60"/>
      <c r="MOV60"/>
      <c r="MOW60"/>
      <c r="MOX60"/>
      <c r="MOY60"/>
      <c r="MOZ60"/>
      <c r="MPA60"/>
      <c r="MPB60"/>
      <c r="MPC60"/>
      <c r="MPD60"/>
      <c r="MPE60"/>
      <c r="MPF60"/>
      <c r="MPG60"/>
      <c r="MPH60"/>
      <c r="MPI60"/>
      <c r="MPJ60"/>
      <c r="MPK60"/>
      <c r="MPL60"/>
      <c r="MPM60"/>
      <c r="MPN60"/>
      <c r="MPO60"/>
      <c r="MPP60"/>
      <c r="MPQ60"/>
      <c r="MPR60"/>
      <c r="MPS60"/>
      <c r="MPT60"/>
      <c r="MPU60"/>
      <c r="MPV60"/>
      <c r="MPW60"/>
      <c r="MPX60"/>
      <c r="MPY60"/>
      <c r="MPZ60"/>
      <c r="MQA60"/>
      <c r="MQB60"/>
      <c r="MQC60"/>
      <c r="MQD60"/>
      <c r="MQE60"/>
      <c r="MQF60"/>
      <c r="MQG60"/>
      <c r="MQH60"/>
      <c r="MQI60"/>
      <c r="MQJ60"/>
      <c r="MQK60"/>
      <c r="MQL60"/>
      <c r="MQM60"/>
      <c r="MQN60"/>
      <c r="MQO60"/>
      <c r="MQP60"/>
      <c r="MQQ60"/>
      <c r="MQR60"/>
      <c r="MQS60"/>
      <c r="MQT60"/>
      <c r="MQU60"/>
      <c r="MQV60"/>
      <c r="MQW60"/>
      <c r="MQX60"/>
      <c r="MQY60"/>
      <c r="MQZ60"/>
      <c r="MRA60"/>
      <c r="MRB60"/>
      <c r="MRC60"/>
      <c r="MRD60"/>
      <c r="MRE60"/>
      <c r="MRF60"/>
      <c r="MRG60"/>
      <c r="MRH60"/>
      <c r="MRI60"/>
      <c r="MRJ60"/>
      <c r="MRK60"/>
      <c r="MRL60"/>
      <c r="MRM60"/>
      <c r="MRN60"/>
      <c r="MRO60"/>
      <c r="MRP60"/>
      <c r="MRQ60"/>
      <c r="MRR60"/>
      <c r="MRS60"/>
      <c r="MRT60"/>
      <c r="MRU60"/>
      <c r="MRV60"/>
      <c r="MRW60"/>
      <c r="MRX60"/>
      <c r="MRY60"/>
      <c r="MRZ60"/>
      <c r="MSA60"/>
      <c r="MSB60"/>
      <c r="MSC60"/>
      <c r="MSD60"/>
      <c r="MSE60"/>
      <c r="MSF60"/>
      <c r="MSG60"/>
      <c r="MSH60"/>
      <c r="MSI60"/>
      <c r="MSJ60"/>
      <c r="MSK60"/>
      <c r="MSL60"/>
      <c r="MSM60"/>
      <c r="MSN60"/>
      <c r="MSO60"/>
      <c r="MSP60"/>
      <c r="MSQ60"/>
      <c r="MSR60"/>
      <c r="MSS60"/>
      <c r="MST60"/>
      <c r="MSU60"/>
      <c r="MSV60"/>
      <c r="MSW60"/>
      <c r="MSX60"/>
      <c r="MSY60"/>
      <c r="MSZ60"/>
      <c r="MTA60"/>
      <c r="MTB60"/>
      <c r="MTC60"/>
      <c r="MTD60"/>
      <c r="MTE60"/>
      <c r="MTF60"/>
      <c r="MTG60"/>
      <c r="MTH60"/>
      <c r="MTI60"/>
      <c r="MTJ60"/>
      <c r="MTK60"/>
      <c r="MTL60"/>
      <c r="MTM60"/>
      <c r="MTN60"/>
      <c r="MTO60"/>
      <c r="MTP60"/>
      <c r="MTQ60"/>
      <c r="MTR60"/>
      <c r="MTS60"/>
      <c r="MTT60"/>
      <c r="MTU60"/>
      <c r="MTV60"/>
      <c r="MTW60"/>
      <c r="MTX60"/>
      <c r="MTY60"/>
      <c r="MTZ60"/>
      <c r="MUA60"/>
      <c r="MUB60"/>
      <c r="MUC60"/>
      <c r="MUD60"/>
      <c r="MUE60"/>
      <c r="MUF60"/>
      <c r="MUG60"/>
      <c r="MUH60"/>
      <c r="MUI60"/>
      <c r="MUJ60"/>
      <c r="MUK60"/>
      <c r="MUL60"/>
      <c r="MUM60"/>
      <c r="MUN60"/>
      <c r="MUO60"/>
      <c r="MUP60"/>
      <c r="MUQ60"/>
      <c r="MUR60"/>
      <c r="MUS60"/>
      <c r="MUT60"/>
      <c r="MUU60"/>
      <c r="MUV60"/>
      <c r="MUW60"/>
      <c r="MUX60"/>
      <c r="MUY60"/>
      <c r="MUZ60"/>
      <c r="MVA60"/>
      <c r="MVB60"/>
      <c r="MVC60"/>
      <c r="MVD60"/>
      <c r="MVE60"/>
      <c r="MVF60"/>
      <c r="MVG60"/>
      <c r="MVH60"/>
      <c r="MVI60"/>
      <c r="MVJ60"/>
      <c r="MVK60"/>
      <c r="MVL60"/>
      <c r="MVM60"/>
      <c r="MVN60"/>
      <c r="MVO60"/>
      <c r="MVP60"/>
      <c r="MVQ60"/>
      <c r="MVR60"/>
      <c r="MVS60"/>
      <c r="MVT60"/>
      <c r="MVU60"/>
      <c r="MVV60"/>
      <c r="MVW60"/>
      <c r="MVX60"/>
      <c r="MVY60"/>
      <c r="MVZ60"/>
      <c r="MWA60"/>
      <c r="MWB60"/>
      <c r="MWC60"/>
      <c r="MWD60"/>
      <c r="MWE60"/>
      <c r="MWF60"/>
      <c r="MWG60"/>
      <c r="MWH60"/>
      <c r="MWI60"/>
      <c r="MWJ60"/>
      <c r="MWK60"/>
      <c r="MWL60"/>
      <c r="MWM60"/>
      <c r="MWN60"/>
      <c r="MWO60"/>
      <c r="MWP60"/>
      <c r="MWQ60"/>
      <c r="MWR60"/>
      <c r="MWS60"/>
      <c r="MWT60"/>
      <c r="MWU60"/>
      <c r="MWV60"/>
      <c r="MWW60"/>
      <c r="MWX60"/>
      <c r="MWY60"/>
      <c r="MWZ60"/>
      <c r="MXA60"/>
      <c r="MXB60"/>
      <c r="MXC60"/>
      <c r="MXD60"/>
      <c r="MXE60"/>
      <c r="MXF60"/>
      <c r="MXG60"/>
      <c r="MXH60"/>
      <c r="MXI60"/>
      <c r="MXJ60"/>
      <c r="MXK60"/>
      <c r="MXL60"/>
      <c r="MXM60"/>
      <c r="MXN60"/>
      <c r="MXO60"/>
      <c r="MXP60"/>
      <c r="MXQ60"/>
      <c r="MXR60"/>
      <c r="MXS60"/>
      <c r="MXT60"/>
      <c r="MXU60"/>
      <c r="MXV60"/>
      <c r="MXW60"/>
      <c r="MXX60"/>
      <c r="MXY60"/>
      <c r="MXZ60"/>
      <c r="MYA60"/>
      <c r="MYB60"/>
      <c r="MYC60"/>
      <c r="MYD60"/>
      <c r="MYE60"/>
      <c r="MYF60"/>
      <c r="MYG60"/>
      <c r="MYH60"/>
      <c r="MYI60"/>
      <c r="MYJ60"/>
      <c r="MYK60"/>
      <c r="MYL60"/>
      <c r="MYM60"/>
      <c r="MYN60"/>
      <c r="MYO60"/>
      <c r="MYP60"/>
      <c r="MYQ60"/>
      <c r="MYR60"/>
      <c r="MYS60"/>
      <c r="MYT60"/>
      <c r="MYU60"/>
      <c r="MYV60"/>
      <c r="MYW60"/>
      <c r="MYX60"/>
      <c r="MYY60"/>
      <c r="MYZ60"/>
      <c r="MZA60"/>
      <c r="MZB60"/>
      <c r="MZC60"/>
      <c r="MZD60"/>
      <c r="MZE60"/>
      <c r="MZF60"/>
      <c r="MZG60"/>
      <c r="MZH60"/>
      <c r="MZI60"/>
      <c r="MZJ60"/>
      <c r="MZK60"/>
      <c r="MZL60"/>
      <c r="MZM60"/>
      <c r="MZN60"/>
      <c r="MZO60"/>
      <c r="MZP60"/>
      <c r="MZQ60"/>
      <c r="MZR60"/>
      <c r="MZS60"/>
      <c r="MZT60"/>
      <c r="MZU60"/>
      <c r="MZV60"/>
      <c r="MZW60"/>
      <c r="MZX60"/>
      <c r="MZY60"/>
      <c r="MZZ60"/>
      <c r="NAA60"/>
      <c r="NAB60"/>
      <c r="NAC60"/>
      <c r="NAD60"/>
      <c r="NAE60"/>
      <c r="NAF60"/>
      <c r="NAG60"/>
      <c r="NAH60"/>
      <c r="NAI60"/>
      <c r="NAJ60"/>
      <c r="NAK60"/>
      <c r="NAL60"/>
      <c r="NAM60"/>
      <c r="NAN60"/>
      <c r="NAO60"/>
      <c r="NAP60"/>
      <c r="NAQ60"/>
      <c r="NAR60"/>
      <c r="NAS60"/>
      <c r="NAT60"/>
      <c r="NAU60"/>
      <c r="NAV60"/>
      <c r="NAW60"/>
      <c r="NAX60"/>
      <c r="NAY60"/>
      <c r="NAZ60"/>
      <c r="NBA60"/>
      <c r="NBB60"/>
      <c r="NBC60"/>
      <c r="NBD60"/>
      <c r="NBE60"/>
      <c r="NBF60"/>
      <c r="NBG60"/>
      <c r="NBH60"/>
      <c r="NBI60"/>
      <c r="NBJ60"/>
      <c r="NBK60"/>
      <c r="NBL60"/>
      <c r="NBM60"/>
      <c r="NBN60"/>
      <c r="NBO60"/>
      <c r="NBP60"/>
      <c r="NBQ60"/>
      <c r="NBR60"/>
      <c r="NBS60"/>
      <c r="NBT60"/>
      <c r="NBU60"/>
      <c r="NBV60"/>
      <c r="NBW60"/>
      <c r="NBX60"/>
      <c r="NBY60"/>
      <c r="NBZ60"/>
      <c r="NCA60"/>
      <c r="NCB60"/>
      <c r="NCC60"/>
      <c r="NCD60"/>
      <c r="NCE60"/>
      <c r="NCF60"/>
      <c r="NCG60"/>
      <c r="NCH60"/>
      <c r="NCI60"/>
      <c r="NCJ60"/>
      <c r="NCK60"/>
      <c r="NCL60"/>
      <c r="NCM60"/>
      <c r="NCN60"/>
      <c r="NCO60"/>
      <c r="NCP60"/>
      <c r="NCQ60"/>
      <c r="NCR60"/>
      <c r="NCS60"/>
      <c r="NCT60"/>
      <c r="NCU60"/>
      <c r="NCV60"/>
      <c r="NCW60"/>
      <c r="NCX60"/>
      <c r="NCY60"/>
      <c r="NCZ60"/>
      <c r="NDA60"/>
      <c r="NDB60"/>
      <c r="NDC60"/>
      <c r="NDD60"/>
      <c r="NDE60"/>
      <c r="NDF60"/>
      <c r="NDG60"/>
      <c r="NDH60"/>
      <c r="NDI60"/>
      <c r="NDJ60"/>
      <c r="NDK60"/>
      <c r="NDL60"/>
      <c r="NDM60"/>
      <c r="NDN60"/>
      <c r="NDO60"/>
      <c r="NDP60"/>
      <c r="NDQ60"/>
      <c r="NDR60"/>
      <c r="NDS60"/>
      <c r="NDT60"/>
      <c r="NDU60"/>
      <c r="NDV60"/>
      <c r="NDW60"/>
      <c r="NDX60"/>
      <c r="NDY60"/>
      <c r="NDZ60"/>
      <c r="NEA60"/>
      <c r="NEB60"/>
      <c r="NEC60"/>
      <c r="NED60"/>
      <c r="NEE60"/>
      <c r="NEF60"/>
      <c r="NEG60"/>
      <c r="NEH60"/>
      <c r="NEI60"/>
      <c r="NEJ60"/>
      <c r="NEK60"/>
      <c r="NEL60"/>
      <c r="NEM60"/>
      <c r="NEN60"/>
      <c r="NEO60"/>
      <c r="NEP60"/>
      <c r="NEQ60"/>
      <c r="NER60"/>
      <c r="NES60"/>
      <c r="NET60"/>
      <c r="NEU60"/>
      <c r="NEV60"/>
      <c r="NEW60"/>
      <c r="NEX60"/>
      <c r="NEY60"/>
      <c r="NEZ60"/>
      <c r="NFA60"/>
      <c r="NFB60"/>
      <c r="NFC60"/>
      <c r="NFD60"/>
      <c r="NFE60"/>
      <c r="NFF60"/>
      <c r="NFG60"/>
      <c r="NFH60"/>
      <c r="NFI60"/>
      <c r="NFJ60"/>
      <c r="NFK60"/>
      <c r="NFL60"/>
      <c r="NFM60"/>
      <c r="NFN60"/>
      <c r="NFO60"/>
      <c r="NFP60"/>
      <c r="NFQ60"/>
      <c r="NFR60"/>
      <c r="NFS60"/>
      <c r="NFT60"/>
      <c r="NFU60"/>
      <c r="NFV60"/>
      <c r="NFW60"/>
      <c r="NFX60"/>
      <c r="NFY60"/>
      <c r="NFZ60"/>
      <c r="NGA60"/>
      <c r="NGB60"/>
      <c r="NGC60"/>
      <c r="NGD60"/>
      <c r="NGE60"/>
      <c r="NGF60"/>
      <c r="NGG60"/>
      <c r="NGH60"/>
      <c r="NGI60"/>
      <c r="NGJ60"/>
      <c r="NGK60"/>
      <c r="NGL60"/>
      <c r="NGM60"/>
      <c r="NGN60"/>
      <c r="NGO60"/>
      <c r="NGP60"/>
      <c r="NGQ60"/>
      <c r="NGR60"/>
      <c r="NGS60"/>
      <c r="NGT60"/>
      <c r="NGU60"/>
      <c r="NGV60"/>
      <c r="NGW60"/>
      <c r="NGX60"/>
      <c r="NGY60"/>
      <c r="NGZ60"/>
      <c r="NHA60"/>
      <c r="NHB60"/>
      <c r="NHC60"/>
      <c r="NHD60"/>
      <c r="NHE60"/>
      <c r="NHF60"/>
      <c r="NHG60"/>
      <c r="NHH60"/>
      <c r="NHI60"/>
      <c r="NHJ60"/>
      <c r="NHK60"/>
      <c r="NHL60"/>
      <c r="NHM60"/>
      <c r="NHN60"/>
      <c r="NHO60"/>
      <c r="NHP60"/>
      <c r="NHQ60"/>
      <c r="NHR60"/>
      <c r="NHS60"/>
      <c r="NHT60"/>
      <c r="NHU60"/>
      <c r="NHV60"/>
      <c r="NHW60"/>
      <c r="NHX60"/>
      <c r="NHY60"/>
      <c r="NHZ60"/>
      <c r="NIA60"/>
      <c r="NIB60"/>
      <c r="NIC60"/>
      <c r="NID60"/>
      <c r="NIE60"/>
      <c r="NIF60"/>
      <c r="NIG60"/>
      <c r="NIH60"/>
      <c r="NII60"/>
      <c r="NIJ60"/>
      <c r="NIK60"/>
      <c r="NIL60"/>
      <c r="NIM60"/>
      <c r="NIN60"/>
      <c r="NIO60"/>
      <c r="NIP60"/>
      <c r="NIQ60"/>
      <c r="NIR60"/>
      <c r="NIS60"/>
      <c r="NIT60"/>
      <c r="NIU60"/>
      <c r="NIV60"/>
      <c r="NIW60"/>
      <c r="NIX60"/>
      <c r="NIY60"/>
      <c r="NIZ60"/>
      <c r="NJA60"/>
      <c r="NJB60"/>
      <c r="NJC60"/>
      <c r="NJD60"/>
      <c r="NJE60"/>
      <c r="NJF60"/>
      <c r="NJG60"/>
      <c r="NJH60"/>
      <c r="NJI60"/>
      <c r="NJJ60"/>
      <c r="NJK60"/>
      <c r="NJL60"/>
      <c r="NJM60"/>
      <c r="NJN60"/>
      <c r="NJO60"/>
      <c r="NJP60"/>
      <c r="NJQ60"/>
      <c r="NJR60"/>
      <c r="NJS60"/>
      <c r="NJT60"/>
      <c r="NJU60"/>
      <c r="NJV60"/>
      <c r="NJW60"/>
      <c r="NJX60"/>
      <c r="NJY60"/>
      <c r="NJZ60"/>
      <c r="NKA60"/>
      <c r="NKB60"/>
      <c r="NKC60"/>
      <c r="NKD60"/>
      <c r="NKE60"/>
      <c r="NKF60"/>
      <c r="NKG60"/>
      <c r="NKH60"/>
      <c r="NKI60"/>
      <c r="NKJ60"/>
      <c r="NKK60"/>
      <c r="NKL60"/>
      <c r="NKM60"/>
      <c r="NKN60"/>
      <c r="NKO60"/>
      <c r="NKP60"/>
      <c r="NKQ60"/>
      <c r="NKR60"/>
      <c r="NKS60"/>
      <c r="NKT60"/>
      <c r="NKU60"/>
      <c r="NKV60"/>
      <c r="NKW60"/>
      <c r="NKX60"/>
      <c r="NKY60"/>
      <c r="NKZ60"/>
      <c r="NLA60"/>
      <c r="NLB60"/>
      <c r="NLC60"/>
      <c r="NLD60"/>
      <c r="NLE60"/>
      <c r="NLF60"/>
      <c r="NLG60"/>
      <c r="NLH60"/>
      <c r="NLI60"/>
      <c r="NLJ60"/>
      <c r="NLK60"/>
      <c r="NLL60"/>
      <c r="NLM60"/>
      <c r="NLN60"/>
      <c r="NLO60"/>
      <c r="NLP60"/>
      <c r="NLQ60"/>
      <c r="NLR60"/>
      <c r="NLS60"/>
      <c r="NLT60"/>
      <c r="NLU60"/>
      <c r="NLV60"/>
      <c r="NLW60"/>
      <c r="NLX60"/>
      <c r="NLY60"/>
      <c r="NLZ60"/>
      <c r="NMA60"/>
      <c r="NMB60"/>
      <c r="NMC60"/>
      <c r="NMD60"/>
      <c r="NME60"/>
      <c r="NMF60"/>
      <c r="NMG60"/>
      <c r="NMH60"/>
      <c r="NMI60"/>
      <c r="NMJ60"/>
      <c r="NMK60"/>
      <c r="NML60"/>
      <c r="NMM60"/>
      <c r="NMN60"/>
      <c r="NMO60"/>
      <c r="NMP60"/>
      <c r="NMQ60"/>
      <c r="NMR60"/>
      <c r="NMS60"/>
      <c r="NMT60"/>
      <c r="NMU60"/>
      <c r="NMV60"/>
      <c r="NMW60"/>
      <c r="NMX60"/>
      <c r="NMY60"/>
      <c r="NMZ60"/>
      <c r="NNA60"/>
      <c r="NNB60"/>
      <c r="NNC60"/>
      <c r="NND60"/>
      <c r="NNE60"/>
      <c r="NNF60"/>
      <c r="NNG60"/>
      <c r="NNH60"/>
      <c r="NNI60"/>
      <c r="NNJ60"/>
      <c r="NNK60"/>
      <c r="NNL60"/>
      <c r="NNM60"/>
      <c r="NNN60"/>
      <c r="NNO60"/>
      <c r="NNP60"/>
      <c r="NNQ60"/>
      <c r="NNR60"/>
      <c r="NNS60"/>
      <c r="NNT60"/>
      <c r="NNU60"/>
      <c r="NNV60"/>
      <c r="NNW60"/>
      <c r="NNX60"/>
      <c r="NNY60"/>
      <c r="NNZ60"/>
      <c r="NOA60"/>
      <c r="NOB60"/>
      <c r="NOC60"/>
      <c r="NOD60"/>
      <c r="NOE60"/>
      <c r="NOF60"/>
      <c r="NOG60"/>
      <c r="NOH60"/>
      <c r="NOI60"/>
      <c r="NOJ60"/>
      <c r="NOK60"/>
      <c r="NOL60"/>
      <c r="NOM60"/>
      <c r="NON60"/>
      <c r="NOO60"/>
      <c r="NOP60"/>
      <c r="NOQ60"/>
      <c r="NOR60"/>
      <c r="NOS60"/>
      <c r="NOT60"/>
      <c r="NOU60"/>
      <c r="NOV60"/>
      <c r="NOW60"/>
      <c r="NOX60"/>
      <c r="NOY60"/>
      <c r="NOZ60"/>
      <c r="NPA60"/>
      <c r="NPB60"/>
      <c r="NPC60"/>
      <c r="NPD60"/>
      <c r="NPE60"/>
      <c r="NPF60"/>
      <c r="NPG60"/>
      <c r="NPH60"/>
      <c r="NPI60"/>
      <c r="NPJ60"/>
      <c r="NPK60"/>
      <c r="NPL60"/>
      <c r="NPM60"/>
      <c r="NPN60"/>
      <c r="NPO60"/>
      <c r="NPP60"/>
      <c r="NPQ60"/>
      <c r="NPR60"/>
      <c r="NPS60"/>
      <c r="NPT60"/>
      <c r="NPU60"/>
      <c r="NPV60"/>
      <c r="NPW60"/>
      <c r="NPX60"/>
      <c r="NPY60"/>
      <c r="NPZ60"/>
      <c r="NQA60"/>
      <c r="NQB60"/>
      <c r="NQC60"/>
      <c r="NQD60"/>
      <c r="NQE60"/>
      <c r="NQF60"/>
      <c r="NQG60"/>
      <c r="NQH60"/>
      <c r="NQI60"/>
      <c r="NQJ60"/>
      <c r="NQK60"/>
      <c r="NQL60"/>
      <c r="NQM60"/>
      <c r="NQN60"/>
      <c r="NQO60"/>
      <c r="NQP60"/>
      <c r="NQQ60"/>
      <c r="NQR60"/>
      <c r="NQS60"/>
      <c r="NQT60"/>
      <c r="NQU60"/>
      <c r="NQV60"/>
      <c r="NQW60"/>
      <c r="NQX60"/>
      <c r="NQY60"/>
      <c r="NQZ60"/>
      <c r="NRA60"/>
      <c r="NRB60"/>
      <c r="NRC60"/>
      <c r="NRD60"/>
      <c r="NRE60"/>
      <c r="NRF60"/>
      <c r="NRG60"/>
      <c r="NRH60"/>
      <c r="NRI60"/>
      <c r="NRJ60"/>
      <c r="NRK60"/>
      <c r="NRL60"/>
      <c r="NRM60"/>
      <c r="NRN60"/>
      <c r="NRO60"/>
      <c r="NRP60"/>
      <c r="NRQ60"/>
      <c r="NRR60"/>
      <c r="NRS60"/>
      <c r="NRT60"/>
      <c r="NRU60"/>
      <c r="NRV60"/>
      <c r="NRW60"/>
      <c r="NRX60"/>
      <c r="NRY60"/>
      <c r="NRZ60"/>
      <c r="NSA60"/>
      <c r="NSB60"/>
      <c r="NSC60"/>
      <c r="NSD60"/>
      <c r="NSE60"/>
      <c r="NSF60"/>
      <c r="NSG60"/>
      <c r="NSH60"/>
      <c r="NSI60"/>
      <c r="NSJ60"/>
      <c r="NSK60"/>
      <c r="NSL60"/>
      <c r="NSM60"/>
      <c r="NSN60"/>
      <c r="NSO60"/>
      <c r="NSP60"/>
      <c r="NSQ60"/>
      <c r="NSR60"/>
      <c r="NSS60"/>
      <c r="NST60"/>
      <c r="NSU60"/>
      <c r="NSV60"/>
      <c r="NSW60"/>
      <c r="NSX60"/>
      <c r="NSY60"/>
      <c r="NSZ60"/>
      <c r="NTA60"/>
      <c r="NTB60"/>
      <c r="NTC60"/>
      <c r="NTD60"/>
      <c r="NTE60"/>
      <c r="NTF60"/>
      <c r="NTG60"/>
      <c r="NTH60"/>
      <c r="NTI60"/>
      <c r="NTJ60"/>
      <c r="NTK60"/>
      <c r="NTL60"/>
      <c r="NTM60"/>
      <c r="NTN60"/>
      <c r="NTO60"/>
      <c r="NTP60"/>
      <c r="NTQ60"/>
      <c r="NTR60"/>
      <c r="NTS60"/>
      <c r="NTT60"/>
      <c r="NTU60"/>
      <c r="NTV60"/>
      <c r="NTW60"/>
      <c r="NTX60"/>
      <c r="NTY60"/>
      <c r="NTZ60"/>
      <c r="NUA60"/>
      <c r="NUB60"/>
      <c r="NUC60"/>
      <c r="NUD60"/>
      <c r="NUE60"/>
      <c r="NUF60"/>
      <c r="NUG60"/>
      <c r="NUH60"/>
      <c r="NUI60"/>
      <c r="NUJ60"/>
      <c r="NUK60"/>
      <c r="NUL60"/>
      <c r="NUM60"/>
      <c r="NUN60"/>
      <c r="NUO60"/>
      <c r="NUP60"/>
      <c r="NUQ60"/>
      <c r="NUR60"/>
      <c r="NUS60"/>
      <c r="NUT60"/>
      <c r="NUU60"/>
      <c r="NUV60"/>
      <c r="NUW60"/>
      <c r="NUX60"/>
      <c r="NUY60"/>
      <c r="NUZ60"/>
      <c r="NVA60"/>
      <c r="NVB60"/>
      <c r="NVC60"/>
      <c r="NVD60"/>
      <c r="NVE60"/>
      <c r="NVF60"/>
      <c r="NVG60"/>
      <c r="NVH60"/>
      <c r="NVI60"/>
      <c r="NVJ60"/>
      <c r="NVK60"/>
      <c r="NVL60"/>
      <c r="NVM60"/>
      <c r="NVN60"/>
      <c r="NVO60"/>
      <c r="NVP60"/>
      <c r="NVQ60"/>
      <c r="NVR60"/>
      <c r="NVS60"/>
      <c r="NVT60"/>
      <c r="NVU60"/>
      <c r="NVV60"/>
      <c r="NVW60"/>
      <c r="NVX60"/>
      <c r="NVY60"/>
      <c r="NVZ60"/>
      <c r="NWA60"/>
      <c r="NWB60"/>
      <c r="NWC60"/>
      <c r="NWD60"/>
      <c r="NWE60"/>
      <c r="NWF60"/>
      <c r="NWG60"/>
      <c r="NWH60"/>
      <c r="NWI60"/>
      <c r="NWJ60"/>
      <c r="NWK60"/>
      <c r="NWL60"/>
      <c r="NWM60"/>
      <c r="NWN60"/>
      <c r="NWO60"/>
      <c r="NWP60"/>
      <c r="NWQ60"/>
      <c r="NWR60"/>
      <c r="NWS60"/>
      <c r="NWT60"/>
      <c r="NWU60"/>
      <c r="NWV60"/>
      <c r="NWW60"/>
      <c r="NWX60"/>
      <c r="NWY60"/>
      <c r="NWZ60"/>
      <c r="NXA60"/>
      <c r="NXB60"/>
      <c r="NXC60"/>
      <c r="NXD60"/>
      <c r="NXE60"/>
      <c r="NXF60"/>
      <c r="NXG60"/>
      <c r="NXH60"/>
      <c r="NXI60"/>
      <c r="NXJ60"/>
      <c r="NXK60"/>
      <c r="NXL60"/>
      <c r="NXM60"/>
      <c r="NXN60"/>
      <c r="NXO60"/>
      <c r="NXP60"/>
      <c r="NXQ60"/>
      <c r="NXR60"/>
      <c r="NXS60"/>
      <c r="NXT60"/>
      <c r="NXU60"/>
      <c r="NXV60"/>
      <c r="NXW60"/>
      <c r="NXX60"/>
      <c r="NXY60"/>
      <c r="NXZ60"/>
      <c r="NYA60"/>
      <c r="NYB60"/>
      <c r="NYC60"/>
      <c r="NYD60"/>
      <c r="NYE60"/>
      <c r="NYF60"/>
      <c r="NYG60"/>
      <c r="NYH60"/>
      <c r="NYI60"/>
      <c r="NYJ60"/>
      <c r="NYK60"/>
      <c r="NYL60"/>
      <c r="NYM60"/>
      <c r="NYN60"/>
      <c r="NYO60"/>
      <c r="NYP60"/>
      <c r="NYQ60"/>
      <c r="NYR60"/>
      <c r="NYS60"/>
      <c r="NYT60"/>
      <c r="NYU60"/>
      <c r="NYV60"/>
      <c r="NYW60"/>
      <c r="NYX60"/>
      <c r="NYY60"/>
      <c r="NYZ60"/>
      <c r="NZA60"/>
      <c r="NZB60"/>
      <c r="NZC60"/>
      <c r="NZD60"/>
      <c r="NZE60"/>
      <c r="NZF60"/>
      <c r="NZG60"/>
      <c r="NZH60"/>
      <c r="NZI60"/>
      <c r="NZJ60"/>
      <c r="NZK60"/>
      <c r="NZL60"/>
      <c r="NZM60"/>
      <c r="NZN60"/>
      <c r="NZO60"/>
      <c r="NZP60"/>
      <c r="NZQ60"/>
      <c r="NZR60"/>
      <c r="NZS60"/>
      <c r="NZT60"/>
      <c r="NZU60"/>
      <c r="NZV60"/>
      <c r="NZW60"/>
      <c r="NZX60"/>
      <c r="NZY60"/>
      <c r="NZZ60"/>
      <c r="OAA60"/>
      <c r="OAB60"/>
      <c r="OAC60"/>
      <c r="OAD60"/>
      <c r="OAE60"/>
      <c r="OAF60"/>
      <c r="OAG60"/>
      <c r="OAH60"/>
      <c r="OAI60"/>
      <c r="OAJ60"/>
      <c r="OAK60"/>
      <c r="OAL60"/>
      <c r="OAM60"/>
      <c r="OAN60"/>
      <c r="OAO60"/>
      <c r="OAP60"/>
      <c r="OAQ60"/>
      <c r="OAR60"/>
      <c r="OAS60"/>
      <c r="OAT60"/>
      <c r="OAU60"/>
      <c r="OAV60"/>
      <c r="OAW60"/>
      <c r="OAX60"/>
      <c r="OAY60"/>
      <c r="OAZ60"/>
      <c r="OBA60"/>
      <c r="OBB60"/>
      <c r="OBC60"/>
      <c r="OBD60"/>
      <c r="OBE60"/>
      <c r="OBF60"/>
      <c r="OBG60"/>
      <c r="OBH60"/>
      <c r="OBI60"/>
      <c r="OBJ60"/>
      <c r="OBK60"/>
      <c r="OBL60"/>
      <c r="OBM60"/>
      <c r="OBN60"/>
      <c r="OBO60"/>
      <c r="OBP60"/>
      <c r="OBQ60"/>
      <c r="OBR60"/>
      <c r="OBS60"/>
      <c r="OBT60"/>
      <c r="OBU60"/>
      <c r="OBV60"/>
      <c r="OBW60"/>
      <c r="OBX60"/>
      <c r="OBY60"/>
      <c r="OBZ60"/>
      <c r="OCA60"/>
      <c r="OCB60"/>
      <c r="OCC60"/>
      <c r="OCD60"/>
      <c r="OCE60"/>
      <c r="OCF60"/>
      <c r="OCG60"/>
      <c r="OCH60"/>
      <c r="OCI60"/>
      <c r="OCJ60"/>
      <c r="OCK60"/>
      <c r="OCL60"/>
      <c r="OCM60"/>
      <c r="OCN60"/>
      <c r="OCO60"/>
      <c r="OCP60"/>
      <c r="OCQ60"/>
      <c r="OCR60"/>
      <c r="OCS60"/>
      <c r="OCT60"/>
      <c r="OCU60"/>
      <c r="OCV60"/>
      <c r="OCW60"/>
      <c r="OCX60"/>
      <c r="OCY60"/>
      <c r="OCZ60"/>
      <c r="ODA60"/>
      <c r="ODB60"/>
      <c r="ODC60"/>
      <c r="ODD60"/>
      <c r="ODE60"/>
      <c r="ODF60"/>
      <c r="ODG60"/>
      <c r="ODH60"/>
      <c r="ODI60"/>
      <c r="ODJ60"/>
      <c r="ODK60"/>
      <c r="ODL60"/>
      <c r="ODM60"/>
      <c r="ODN60"/>
      <c r="ODO60"/>
      <c r="ODP60"/>
      <c r="ODQ60"/>
      <c r="ODR60"/>
      <c r="ODS60"/>
      <c r="ODT60"/>
      <c r="ODU60"/>
      <c r="ODV60"/>
      <c r="ODW60"/>
      <c r="ODX60"/>
      <c r="ODY60"/>
      <c r="ODZ60"/>
      <c r="OEA60"/>
      <c r="OEB60"/>
      <c r="OEC60"/>
      <c r="OED60"/>
      <c r="OEE60"/>
      <c r="OEF60"/>
      <c r="OEG60"/>
      <c r="OEH60"/>
      <c r="OEI60"/>
      <c r="OEJ60"/>
      <c r="OEK60"/>
      <c r="OEL60"/>
      <c r="OEM60"/>
      <c r="OEN60"/>
      <c r="OEO60"/>
      <c r="OEP60"/>
      <c r="OEQ60"/>
      <c r="OER60"/>
      <c r="OES60"/>
      <c r="OET60"/>
      <c r="OEU60"/>
      <c r="OEV60"/>
      <c r="OEW60"/>
      <c r="OEX60"/>
      <c r="OEY60"/>
      <c r="OEZ60"/>
      <c r="OFA60"/>
      <c r="OFB60"/>
      <c r="OFC60"/>
      <c r="OFD60"/>
      <c r="OFE60"/>
      <c r="OFF60"/>
      <c r="OFG60"/>
      <c r="OFH60"/>
      <c r="OFI60"/>
      <c r="OFJ60"/>
      <c r="OFK60"/>
      <c r="OFL60"/>
      <c r="OFM60"/>
      <c r="OFN60"/>
      <c r="OFO60"/>
      <c r="OFP60"/>
      <c r="OFQ60"/>
      <c r="OFR60"/>
      <c r="OFS60"/>
      <c r="OFT60"/>
      <c r="OFU60"/>
      <c r="OFV60"/>
      <c r="OFW60"/>
      <c r="OFX60"/>
      <c r="OFY60"/>
      <c r="OFZ60"/>
      <c r="OGA60"/>
      <c r="OGB60"/>
      <c r="OGC60"/>
      <c r="OGD60"/>
      <c r="OGE60"/>
      <c r="OGF60"/>
      <c r="OGG60"/>
      <c r="OGH60"/>
      <c r="OGI60"/>
      <c r="OGJ60"/>
      <c r="OGK60"/>
      <c r="OGL60"/>
      <c r="OGM60"/>
      <c r="OGN60"/>
      <c r="OGO60"/>
      <c r="OGP60"/>
      <c r="OGQ60"/>
      <c r="OGR60"/>
      <c r="OGS60"/>
      <c r="OGT60"/>
      <c r="OGU60"/>
      <c r="OGV60"/>
      <c r="OGW60"/>
      <c r="OGX60"/>
      <c r="OGY60"/>
      <c r="OGZ60"/>
      <c r="OHA60"/>
      <c r="OHB60"/>
      <c r="OHC60"/>
      <c r="OHD60"/>
      <c r="OHE60"/>
      <c r="OHF60"/>
      <c r="OHG60"/>
      <c r="OHH60"/>
      <c r="OHI60"/>
      <c r="OHJ60"/>
      <c r="OHK60"/>
      <c r="OHL60"/>
      <c r="OHM60"/>
      <c r="OHN60"/>
      <c r="OHO60"/>
      <c r="OHP60"/>
      <c r="OHQ60"/>
      <c r="OHR60"/>
      <c r="OHS60"/>
      <c r="OHT60"/>
      <c r="OHU60"/>
      <c r="OHV60"/>
      <c r="OHW60"/>
      <c r="OHX60"/>
      <c r="OHY60"/>
      <c r="OHZ60"/>
      <c r="OIA60"/>
      <c r="OIB60"/>
      <c r="OIC60"/>
      <c r="OID60"/>
      <c r="OIE60"/>
      <c r="OIF60"/>
      <c r="OIG60"/>
      <c r="OIH60"/>
      <c r="OII60"/>
      <c r="OIJ60"/>
      <c r="OIK60"/>
      <c r="OIL60"/>
      <c r="OIM60"/>
      <c r="OIN60"/>
      <c r="OIO60"/>
      <c r="OIP60"/>
      <c r="OIQ60"/>
      <c r="OIR60"/>
      <c r="OIS60"/>
      <c r="OIT60"/>
      <c r="OIU60"/>
      <c r="OIV60"/>
      <c r="OIW60"/>
      <c r="OIX60"/>
      <c r="OIY60"/>
      <c r="OIZ60"/>
      <c r="OJA60"/>
      <c r="OJB60"/>
      <c r="OJC60"/>
      <c r="OJD60"/>
      <c r="OJE60"/>
      <c r="OJF60"/>
      <c r="OJG60"/>
      <c r="OJH60"/>
      <c r="OJI60"/>
      <c r="OJJ60"/>
      <c r="OJK60"/>
      <c r="OJL60"/>
      <c r="OJM60"/>
      <c r="OJN60"/>
      <c r="OJO60"/>
      <c r="OJP60"/>
      <c r="OJQ60"/>
      <c r="OJR60"/>
      <c r="OJS60"/>
      <c r="OJT60"/>
      <c r="OJU60"/>
      <c r="OJV60"/>
      <c r="OJW60"/>
      <c r="OJX60"/>
      <c r="OJY60"/>
      <c r="OJZ60"/>
      <c r="OKA60"/>
      <c r="OKB60"/>
      <c r="OKC60"/>
      <c r="OKD60"/>
      <c r="OKE60"/>
      <c r="OKF60"/>
      <c r="OKG60"/>
      <c r="OKH60"/>
      <c r="OKI60"/>
      <c r="OKJ60"/>
      <c r="OKK60"/>
      <c r="OKL60"/>
      <c r="OKM60"/>
      <c r="OKN60"/>
      <c r="OKO60"/>
      <c r="OKP60"/>
      <c r="OKQ60"/>
      <c r="OKR60"/>
      <c r="OKS60"/>
      <c r="OKT60"/>
      <c r="OKU60"/>
      <c r="OKV60"/>
      <c r="OKW60"/>
      <c r="OKX60"/>
      <c r="OKY60"/>
      <c r="OKZ60"/>
      <c r="OLA60"/>
      <c r="OLB60"/>
      <c r="OLC60"/>
      <c r="OLD60"/>
      <c r="OLE60"/>
      <c r="OLF60"/>
      <c r="OLG60"/>
      <c r="OLH60"/>
      <c r="OLI60"/>
      <c r="OLJ60"/>
      <c r="OLK60"/>
      <c r="OLL60"/>
      <c r="OLM60"/>
      <c r="OLN60"/>
      <c r="OLO60"/>
      <c r="OLP60"/>
      <c r="OLQ60"/>
      <c r="OLR60"/>
      <c r="OLS60"/>
      <c r="OLT60"/>
      <c r="OLU60"/>
      <c r="OLV60"/>
      <c r="OLW60"/>
      <c r="OLX60"/>
      <c r="OLY60"/>
      <c r="OLZ60"/>
      <c r="OMA60"/>
      <c r="OMB60"/>
      <c r="OMC60"/>
      <c r="OMD60"/>
      <c r="OME60"/>
      <c r="OMF60"/>
      <c r="OMG60"/>
      <c r="OMH60"/>
      <c r="OMI60"/>
      <c r="OMJ60"/>
      <c r="OMK60"/>
      <c r="OML60"/>
      <c r="OMM60"/>
      <c r="OMN60"/>
      <c r="OMO60"/>
      <c r="OMP60"/>
      <c r="OMQ60"/>
      <c r="OMR60"/>
      <c r="OMS60"/>
      <c r="OMT60"/>
      <c r="OMU60"/>
      <c r="OMV60"/>
      <c r="OMW60"/>
      <c r="OMX60"/>
      <c r="OMY60"/>
      <c r="OMZ60"/>
      <c r="ONA60"/>
      <c r="ONB60"/>
      <c r="ONC60"/>
      <c r="OND60"/>
      <c r="ONE60"/>
      <c r="ONF60"/>
      <c r="ONG60"/>
      <c r="ONH60"/>
      <c r="ONI60"/>
      <c r="ONJ60"/>
      <c r="ONK60"/>
      <c r="ONL60"/>
      <c r="ONM60"/>
      <c r="ONN60"/>
      <c r="ONO60"/>
      <c r="ONP60"/>
      <c r="ONQ60"/>
      <c r="ONR60"/>
      <c r="ONS60"/>
      <c r="ONT60"/>
      <c r="ONU60"/>
      <c r="ONV60"/>
      <c r="ONW60"/>
      <c r="ONX60"/>
      <c r="ONY60"/>
      <c r="ONZ60"/>
      <c r="OOA60"/>
      <c r="OOB60"/>
      <c r="OOC60"/>
      <c r="OOD60"/>
      <c r="OOE60"/>
      <c r="OOF60"/>
      <c r="OOG60"/>
      <c r="OOH60"/>
      <c r="OOI60"/>
      <c r="OOJ60"/>
      <c r="OOK60"/>
      <c r="OOL60"/>
      <c r="OOM60"/>
      <c r="OON60"/>
      <c r="OOO60"/>
      <c r="OOP60"/>
      <c r="OOQ60"/>
      <c r="OOR60"/>
      <c r="OOS60"/>
      <c r="OOT60"/>
      <c r="OOU60"/>
      <c r="OOV60"/>
      <c r="OOW60"/>
      <c r="OOX60"/>
      <c r="OOY60"/>
      <c r="OOZ60"/>
      <c r="OPA60"/>
      <c r="OPB60"/>
      <c r="OPC60"/>
      <c r="OPD60"/>
      <c r="OPE60"/>
      <c r="OPF60"/>
      <c r="OPG60"/>
      <c r="OPH60"/>
      <c r="OPI60"/>
      <c r="OPJ60"/>
      <c r="OPK60"/>
      <c r="OPL60"/>
      <c r="OPM60"/>
      <c r="OPN60"/>
      <c r="OPO60"/>
      <c r="OPP60"/>
      <c r="OPQ60"/>
      <c r="OPR60"/>
      <c r="OPS60"/>
      <c r="OPT60"/>
      <c r="OPU60"/>
      <c r="OPV60"/>
      <c r="OPW60"/>
      <c r="OPX60"/>
      <c r="OPY60"/>
      <c r="OPZ60"/>
      <c r="OQA60"/>
      <c r="OQB60"/>
      <c r="OQC60"/>
      <c r="OQD60"/>
      <c r="OQE60"/>
      <c r="OQF60"/>
      <c r="OQG60"/>
      <c r="OQH60"/>
      <c r="OQI60"/>
      <c r="OQJ60"/>
      <c r="OQK60"/>
      <c r="OQL60"/>
      <c r="OQM60"/>
      <c r="OQN60"/>
      <c r="OQO60"/>
      <c r="OQP60"/>
      <c r="OQQ60"/>
      <c r="OQR60"/>
      <c r="OQS60"/>
      <c r="OQT60"/>
      <c r="OQU60"/>
      <c r="OQV60"/>
      <c r="OQW60"/>
      <c r="OQX60"/>
      <c r="OQY60"/>
      <c r="OQZ60"/>
      <c r="ORA60"/>
      <c r="ORB60"/>
      <c r="ORC60"/>
      <c r="ORD60"/>
      <c r="ORE60"/>
      <c r="ORF60"/>
      <c r="ORG60"/>
      <c r="ORH60"/>
      <c r="ORI60"/>
      <c r="ORJ60"/>
      <c r="ORK60"/>
      <c r="ORL60"/>
      <c r="ORM60"/>
      <c r="ORN60"/>
      <c r="ORO60"/>
      <c r="ORP60"/>
      <c r="ORQ60"/>
      <c r="ORR60"/>
      <c r="ORS60"/>
      <c r="ORT60"/>
      <c r="ORU60"/>
      <c r="ORV60"/>
      <c r="ORW60"/>
      <c r="ORX60"/>
      <c r="ORY60"/>
      <c r="ORZ60"/>
      <c r="OSA60"/>
      <c r="OSB60"/>
      <c r="OSC60"/>
      <c r="OSD60"/>
      <c r="OSE60"/>
      <c r="OSF60"/>
      <c r="OSG60"/>
      <c r="OSH60"/>
      <c r="OSI60"/>
      <c r="OSJ60"/>
      <c r="OSK60"/>
      <c r="OSL60"/>
      <c r="OSM60"/>
      <c r="OSN60"/>
      <c r="OSO60"/>
      <c r="OSP60"/>
      <c r="OSQ60"/>
      <c r="OSR60"/>
      <c r="OSS60"/>
      <c r="OST60"/>
      <c r="OSU60"/>
      <c r="OSV60"/>
      <c r="OSW60"/>
      <c r="OSX60"/>
      <c r="OSY60"/>
      <c r="OSZ60"/>
      <c r="OTA60"/>
      <c r="OTB60"/>
      <c r="OTC60"/>
      <c r="OTD60"/>
      <c r="OTE60"/>
      <c r="OTF60"/>
      <c r="OTG60"/>
      <c r="OTH60"/>
      <c r="OTI60"/>
      <c r="OTJ60"/>
      <c r="OTK60"/>
      <c r="OTL60"/>
      <c r="OTM60"/>
      <c r="OTN60"/>
      <c r="OTO60"/>
      <c r="OTP60"/>
      <c r="OTQ60"/>
      <c r="OTR60"/>
      <c r="OTS60"/>
      <c r="OTT60"/>
      <c r="OTU60"/>
      <c r="OTV60"/>
      <c r="OTW60"/>
      <c r="OTX60"/>
      <c r="OTY60"/>
      <c r="OTZ60"/>
      <c r="OUA60"/>
      <c r="OUB60"/>
      <c r="OUC60"/>
      <c r="OUD60"/>
      <c r="OUE60"/>
      <c r="OUF60"/>
      <c r="OUG60"/>
      <c r="OUH60"/>
      <c r="OUI60"/>
      <c r="OUJ60"/>
      <c r="OUK60"/>
      <c r="OUL60"/>
      <c r="OUM60"/>
      <c r="OUN60"/>
      <c r="OUO60"/>
      <c r="OUP60"/>
      <c r="OUQ60"/>
      <c r="OUR60"/>
      <c r="OUS60"/>
      <c r="OUT60"/>
      <c r="OUU60"/>
      <c r="OUV60"/>
      <c r="OUW60"/>
      <c r="OUX60"/>
      <c r="OUY60"/>
      <c r="OUZ60"/>
      <c r="OVA60"/>
      <c r="OVB60"/>
      <c r="OVC60"/>
      <c r="OVD60"/>
      <c r="OVE60"/>
      <c r="OVF60"/>
      <c r="OVG60"/>
      <c r="OVH60"/>
      <c r="OVI60"/>
      <c r="OVJ60"/>
      <c r="OVK60"/>
      <c r="OVL60"/>
      <c r="OVM60"/>
      <c r="OVN60"/>
      <c r="OVO60"/>
      <c r="OVP60"/>
      <c r="OVQ60"/>
      <c r="OVR60"/>
      <c r="OVS60"/>
      <c r="OVT60"/>
      <c r="OVU60"/>
      <c r="OVV60"/>
      <c r="OVW60"/>
      <c r="OVX60"/>
      <c r="OVY60"/>
      <c r="OVZ60"/>
      <c r="OWA60"/>
      <c r="OWB60"/>
      <c r="OWC60"/>
      <c r="OWD60"/>
      <c r="OWE60"/>
      <c r="OWF60"/>
      <c r="OWG60"/>
      <c r="OWH60"/>
      <c r="OWI60"/>
      <c r="OWJ60"/>
      <c r="OWK60"/>
      <c r="OWL60"/>
      <c r="OWM60"/>
      <c r="OWN60"/>
      <c r="OWO60"/>
      <c r="OWP60"/>
      <c r="OWQ60"/>
      <c r="OWR60"/>
      <c r="OWS60"/>
      <c r="OWT60"/>
      <c r="OWU60"/>
      <c r="OWV60"/>
      <c r="OWW60"/>
      <c r="OWX60"/>
      <c r="OWY60"/>
      <c r="OWZ60"/>
      <c r="OXA60"/>
      <c r="OXB60"/>
      <c r="OXC60"/>
      <c r="OXD60"/>
      <c r="OXE60"/>
      <c r="OXF60"/>
      <c r="OXG60"/>
      <c r="OXH60"/>
      <c r="OXI60"/>
      <c r="OXJ60"/>
      <c r="OXK60"/>
      <c r="OXL60"/>
      <c r="OXM60"/>
      <c r="OXN60"/>
      <c r="OXO60"/>
      <c r="OXP60"/>
      <c r="OXQ60"/>
      <c r="OXR60"/>
      <c r="OXS60"/>
      <c r="OXT60"/>
      <c r="OXU60"/>
      <c r="OXV60"/>
      <c r="OXW60"/>
      <c r="OXX60"/>
      <c r="OXY60"/>
      <c r="OXZ60"/>
      <c r="OYA60"/>
      <c r="OYB60"/>
      <c r="OYC60"/>
      <c r="OYD60"/>
      <c r="OYE60"/>
      <c r="OYF60"/>
      <c r="OYG60"/>
      <c r="OYH60"/>
      <c r="OYI60"/>
      <c r="OYJ60"/>
      <c r="OYK60"/>
      <c r="OYL60"/>
      <c r="OYM60"/>
      <c r="OYN60"/>
      <c r="OYO60"/>
      <c r="OYP60"/>
      <c r="OYQ60"/>
      <c r="OYR60"/>
      <c r="OYS60"/>
      <c r="OYT60"/>
      <c r="OYU60"/>
      <c r="OYV60"/>
      <c r="OYW60"/>
      <c r="OYX60"/>
      <c r="OYY60"/>
      <c r="OYZ60"/>
      <c r="OZA60"/>
      <c r="OZB60"/>
      <c r="OZC60"/>
      <c r="OZD60"/>
      <c r="OZE60"/>
      <c r="OZF60"/>
      <c r="OZG60"/>
      <c r="OZH60"/>
      <c r="OZI60"/>
      <c r="OZJ60"/>
      <c r="OZK60"/>
      <c r="OZL60"/>
      <c r="OZM60"/>
      <c r="OZN60"/>
      <c r="OZO60"/>
      <c r="OZP60"/>
      <c r="OZQ60"/>
      <c r="OZR60"/>
      <c r="OZS60"/>
      <c r="OZT60"/>
      <c r="OZU60"/>
      <c r="OZV60"/>
      <c r="OZW60"/>
      <c r="OZX60"/>
      <c r="OZY60"/>
      <c r="OZZ60"/>
      <c r="PAA60"/>
      <c r="PAB60"/>
      <c r="PAC60"/>
      <c r="PAD60"/>
      <c r="PAE60"/>
      <c r="PAF60"/>
      <c r="PAG60"/>
      <c r="PAH60"/>
      <c r="PAI60"/>
      <c r="PAJ60"/>
      <c r="PAK60"/>
      <c r="PAL60"/>
      <c r="PAM60"/>
      <c r="PAN60"/>
      <c r="PAO60"/>
      <c r="PAP60"/>
      <c r="PAQ60"/>
      <c r="PAR60"/>
      <c r="PAS60"/>
      <c r="PAT60"/>
      <c r="PAU60"/>
      <c r="PAV60"/>
      <c r="PAW60"/>
      <c r="PAX60"/>
      <c r="PAY60"/>
      <c r="PAZ60"/>
      <c r="PBA60"/>
      <c r="PBB60"/>
      <c r="PBC60"/>
      <c r="PBD60"/>
      <c r="PBE60"/>
      <c r="PBF60"/>
      <c r="PBG60"/>
      <c r="PBH60"/>
      <c r="PBI60"/>
      <c r="PBJ60"/>
      <c r="PBK60"/>
      <c r="PBL60"/>
      <c r="PBM60"/>
      <c r="PBN60"/>
      <c r="PBO60"/>
      <c r="PBP60"/>
      <c r="PBQ60"/>
      <c r="PBR60"/>
      <c r="PBS60"/>
      <c r="PBT60"/>
      <c r="PBU60"/>
      <c r="PBV60"/>
      <c r="PBW60"/>
      <c r="PBX60"/>
      <c r="PBY60"/>
      <c r="PBZ60"/>
      <c r="PCA60"/>
      <c r="PCB60"/>
      <c r="PCC60"/>
      <c r="PCD60"/>
      <c r="PCE60"/>
      <c r="PCF60"/>
      <c r="PCG60"/>
      <c r="PCH60"/>
      <c r="PCI60"/>
      <c r="PCJ60"/>
      <c r="PCK60"/>
      <c r="PCL60"/>
      <c r="PCM60"/>
      <c r="PCN60"/>
      <c r="PCO60"/>
      <c r="PCP60"/>
      <c r="PCQ60"/>
      <c r="PCR60"/>
      <c r="PCS60"/>
      <c r="PCT60"/>
      <c r="PCU60"/>
      <c r="PCV60"/>
      <c r="PCW60"/>
      <c r="PCX60"/>
      <c r="PCY60"/>
      <c r="PCZ60"/>
      <c r="PDA60"/>
      <c r="PDB60"/>
      <c r="PDC60"/>
      <c r="PDD60"/>
      <c r="PDE60"/>
      <c r="PDF60"/>
      <c r="PDG60"/>
      <c r="PDH60"/>
      <c r="PDI60"/>
      <c r="PDJ60"/>
      <c r="PDK60"/>
      <c r="PDL60"/>
      <c r="PDM60"/>
      <c r="PDN60"/>
      <c r="PDO60"/>
      <c r="PDP60"/>
      <c r="PDQ60"/>
      <c r="PDR60"/>
      <c r="PDS60"/>
      <c r="PDT60"/>
      <c r="PDU60"/>
      <c r="PDV60"/>
      <c r="PDW60"/>
      <c r="PDX60"/>
      <c r="PDY60"/>
      <c r="PDZ60"/>
      <c r="PEA60"/>
      <c r="PEB60"/>
      <c r="PEC60"/>
      <c r="PED60"/>
      <c r="PEE60"/>
      <c r="PEF60"/>
      <c r="PEG60"/>
      <c r="PEH60"/>
      <c r="PEI60"/>
      <c r="PEJ60"/>
      <c r="PEK60"/>
      <c r="PEL60"/>
      <c r="PEM60"/>
      <c r="PEN60"/>
      <c r="PEO60"/>
      <c r="PEP60"/>
      <c r="PEQ60"/>
      <c r="PER60"/>
      <c r="PES60"/>
      <c r="PET60"/>
      <c r="PEU60"/>
      <c r="PEV60"/>
      <c r="PEW60"/>
      <c r="PEX60"/>
      <c r="PEY60"/>
      <c r="PEZ60"/>
      <c r="PFA60"/>
      <c r="PFB60"/>
      <c r="PFC60"/>
      <c r="PFD60"/>
      <c r="PFE60"/>
      <c r="PFF60"/>
      <c r="PFG60"/>
      <c r="PFH60"/>
      <c r="PFI60"/>
      <c r="PFJ60"/>
      <c r="PFK60"/>
      <c r="PFL60"/>
      <c r="PFM60"/>
      <c r="PFN60"/>
      <c r="PFO60"/>
      <c r="PFP60"/>
      <c r="PFQ60"/>
      <c r="PFR60"/>
      <c r="PFS60"/>
      <c r="PFT60"/>
      <c r="PFU60"/>
      <c r="PFV60"/>
      <c r="PFW60"/>
      <c r="PFX60"/>
      <c r="PFY60"/>
      <c r="PFZ60"/>
      <c r="PGA60"/>
      <c r="PGB60"/>
      <c r="PGC60"/>
      <c r="PGD60"/>
      <c r="PGE60"/>
      <c r="PGF60"/>
      <c r="PGG60"/>
      <c r="PGH60"/>
      <c r="PGI60"/>
      <c r="PGJ60"/>
      <c r="PGK60"/>
      <c r="PGL60"/>
      <c r="PGM60"/>
      <c r="PGN60"/>
      <c r="PGO60"/>
      <c r="PGP60"/>
      <c r="PGQ60"/>
      <c r="PGR60"/>
      <c r="PGS60"/>
      <c r="PGT60"/>
      <c r="PGU60"/>
      <c r="PGV60"/>
      <c r="PGW60"/>
      <c r="PGX60"/>
      <c r="PGY60"/>
      <c r="PGZ60"/>
      <c r="PHA60"/>
      <c r="PHB60"/>
      <c r="PHC60"/>
      <c r="PHD60"/>
      <c r="PHE60"/>
      <c r="PHF60"/>
      <c r="PHG60"/>
      <c r="PHH60"/>
      <c r="PHI60"/>
      <c r="PHJ60"/>
      <c r="PHK60"/>
      <c r="PHL60"/>
      <c r="PHM60"/>
      <c r="PHN60"/>
      <c r="PHO60"/>
      <c r="PHP60"/>
      <c r="PHQ60"/>
      <c r="PHR60"/>
      <c r="PHS60"/>
      <c r="PHT60"/>
      <c r="PHU60"/>
      <c r="PHV60"/>
      <c r="PHW60"/>
      <c r="PHX60"/>
      <c r="PHY60"/>
      <c r="PHZ60"/>
      <c r="PIA60"/>
      <c r="PIB60"/>
      <c r="PIC60"/>
      <c r="PID60"/>
      <c r="PIE60"/>
      <c r="PIF60"/>
      <c r="PIG60"/>
      <c r="PIH60"/>
      <c r="PII60"/>
      <c r="PIJ60"/>
      <c r="PIK60"/>
      <c r="PIL60"/>
      <c r="PIM60"/>
      <c r="PIN60"/>
      <c r="PIO60"/>
      <c r="PIP60"/>
      <c r="PIQ60"/>
      <c r="PIR60"/>
      <c r="PIS60"/>
      <c r="PIT60"/>
      <c r="PIU60"/>
      <c r="PIV60"/>
      <c r="PIW60"/>
      <c r="PIX60"/>
      <c r="PIY60"/>
      <c r="PIZ60"/>
      <c r="PJA60"/>
      <c r="PJB60"/>
      <c r="PJC60"/>
      <c r="PJD60"/>
      <c r="PJE60"/>
      <c r="PJF60"/>
      <c r="PJG60"/>
      <c r="PJH60"/>
      <c r="PJI60"/>
      <c r="PJJ60"/>
      <c r="PJK60"/>
      <c r="PJL60"/>
      <c r="PJM60"/>
      <c r="PJN60"/>
      <c r="PJO60"/>
      <c r="PJP60"/>
      <c r="PJQ60"/>
      <c r="PJR60"/>
      <c r="PJS60"/>
      <c r="PJT60"/>
      <c r="PJU60"/>
      <c r="PJV60"/>
      <c r="PJW60"/>
      <c r="PJX60"/>
      <c r="PJY60"/>
      <c r="PJZ60"/>
      <c r="PKA60"/>
      <c r="PKB60"/>
      <c r="PKC60"/>
      <c r="PKD60"/>
      <c r="PKE60"/>
      <c r="PKF60"/>
      <c r="PKG60"/>
      <c r="PKH60"/>
      <c r="PKI60"/>
      <c r="PKJ60"/>
      <c r="PKK60"/>
      <c r="PKL60"/>
      <c r="PKM60"/>
      <c r="PKN60"/>
      <c r="PKO60"/>
      <c r="PKP60"/>
      <c r="PKQ60"/>
      <c r="PKR60"/>
      <c r="PKS60"/>
      <c r="PKT60"/>
      <c r="PKU60"/>
      <c r="PKV60"/>
      <c r="PKW60"/>
      <c r="PKX60"/>
      <c r="PKY60"/>
      <c r="PKZ60"/>
      <c r="PLA60"/>
      <c r="PLB60"/>
      <c r="PLC60"/>
      <c r="PLD60"/>
      <c r="PLE60"/>
      <c r="PLF60"/>
      <c r="PLG60"/>
      <c r="PLH60"/>
      <c r="PLI60"/>
      <c r="PLJ60"/>
      <c r="PLK60"/>
      <c r="PLL60"/>
      <c r="PLM60"/>
      <c r="PLN60"/>
      <c r="PLO60"/>
      <c r="PLP60"/>
      <c r="PLQ60"/>
      <c r="PLR60"/>
      <c r="PLS60"/>
      <c r="PLT60"/>
      <c r="PLU60"/>
      <c r="PLV60"/>
      <c r="PLW60"/>
      <c r="PLX60"/>
      <c r="PLY60"/>
      <c r="PLZ60"/>
      <c r="PMA60"/>
      <c r="PMB60"/>
      <c r="PMC60"/>
      <c r="PMD60"/>
      <c r="PME60"/>
      <c r="PMF60"/>
      <c r="PMG60"/>
      <c r="PMH60"/>
      <c r="PMI60"/>
      <c r="PMJ60"/>
      <c r="PMK60"/>
      <c r="PML60"/>
      <c r="PMM60"/>
      <c r="PMN60"/>
      <c r="PMO60"/>
      <c r="PMP60"/>
      <c r="PMQ60"/>
      <c r="PMR60"/>
      <c r="PMS60"/>
      <c r="PMT60"/>
      <c r="PMU60"/>
      <c r="PMV60"/>
      <c r="PMW60"/>
      <c r="PMX60"/>
      <c r="PMY60"/>
      <c r="PMZ60"/>
      <c r="PNA60"/>
      <c r="PNB60"/>
      <c r="PNC60"/>
      <c r="PND60"/>
      <c r="PNE60"/>
      <c r="PNF60"/>
      <c r="PNG60"/>
      <c r="PNH60"/>
      <c r="PNI60"/>
      <c r="PNJ60"/>
      <c r="PNK60"/>
      <c r="PNL60"/>
      <c r="PNM60"/>
      <c r="PNN60"/>
      <c r="PNO60"/>
      <c r="PNP60"/>
      <c r="PNQ60"/>
      <c r="PNR60"/>
      <c r="PNS60"/>
      <c r="PNT60"/>
      <c r="PNU60"/>
      <c r="PNV60"/>
      <c r="PNW60"/>
      <c r="PNX60"/>
      <c r="PNY60"/>
      <c r="PNZ60"/>
      <c r="POA60"/>
      <c r="POB60"/>
      <c r="POC60"/>
      <c r="POD60"/>
      <c r="POE60"/>
      <c r="POF60"/>
      <c r="POG60"/>
      <c r="POH60"/>
      <c r="POI60"/>
      <c r="POJ60"/>
      <c r="POK60"/>
      <c r="POL60"/>
      <c r="POM60"/>
      <c r="PON60"/>
      <c r="POO60"/>
      <c r="POP60"/>
      <c r="POQ60"/>
      <c r="POR60"/>
      <c r="POS60"/>
      <c r="POT60"/>
      <c r="POU60"/>
      <c r="POV60"/>
      <c r="POW60"/>
      <c r="POX60"/>
      <c r="POY60"/>
      <c r="POZ60"/>
      <c r="PPA60"/>
      <c r="PPB60"/>
      <c r="PPC60"/>
      <c r="PPD60"/>
      <c r="PPE60"/>
      <c r="PPF60"/>
      <c r="PPG60"/>
      <c r="PPH60"/>
      <c r="PPI60"/>
      <c r="PPJ60"/>
      <c r="PPK60"/>
      <c r="PPL60"/>
      <c r="PPM60"/>
      <c r="PPN60"/>
      <c r="PPO60"/>
      <c r="PPP60"/>
      <c r="PPQ60"/>
      <c r="PPR60"/>
      <c r="PPS60"/>
      <c r="PPT60"/>
      <c r="PPU60"/>
      <c r="PPV60"/>
      <c r="PPW60"/>
      <c r="PPX60"/>
      <c r="PPY60"/>
      <c r="PPZ60"/>
      <c r="PQA60"/>
      <c r="PQB60"/>
      <c r="PQC60"/>
      <c r="PQD60"/>
      <c r="PQE60"/>
      <c r="PQF60"/>
      <c r="PQG60"/>
      <c r="PQH60"/>
      <c r="PQI60"/>
      <c r="PQJ60"/>
      <c r="PQK60"/>
      <c r="PQL60"/>
      <c r="PQM60"/>
      <c r="PQN60"/>
      <c r="PQO60"/>
      <c r="PQP60"/>
      <c r="PQQ60"/>
      <c r="PQR60"/>
      <c r="PQS60"/>
      <c r="PQT60"/>
      <c r="PQU60"/>
      <c r="PQV60"/>
      <c r="PQW60"/>
      <c r="PQX60"/>
      <c r="PQY60"/>
      <c r="PQZ60"/>
      <c r="PRA60"/>
      <c r="PRB60"/>
      <c r="PRC60"/>
      <c r="PRD60"/>
      <c r="PRE60"/>
      <c r="PRF60"/>
      <c r="PRG60"/>
      <c r="PRH60"/>
      <c r="PRI60"/>
      <c r="PRJ60"/>
      <c r="PRK60"/>
      <c r="PRL60"/>
      <c r="PRM60"/>
      <c r="PRN60"/>
      <c r="PRO60"/>
      <c r="PRP60"/>
      <c r="PRQ60"/>
      <c r="PRR60"/>
      <c r="PRS60"/>
      <c r="PRT60"/>
      <c r="PRU60"/>
      <c r="PRV60"/>
      <c r="PRW60"/>
      <c r="PRX60"/>
      <c r="PRY60"/>
      <c r="PRZ60"/>
      <c r="PSA60"/>
      <c r="PSB60"/>
      <c r="PSC60"/>
      <c r="PSD60"/>
      <c r="PSE60"/>
      <c r="PSF60"/>
      <c r="PSG60"/>
      <c r="PSH60"/>
      <c r="PSI60"/>
      <c r="PSJ60"/>
      <c r="PSK60"/>
      <c r="PSL60"/>
      <c r="PSM60"/>
      <c r="PSN60"/>
      <c r="PSO60"/>
      <c r="PSP60"/>
      <c r="PSQ60"/>
      <c r="PSR60"/>
      <c r="PSS60"/>
      <c r="PST60"/>
      <c r="PSU60"/>
      <c r="PSV60"/>
      <c r="PSW60"/>
      <c r="PSX60"/>
      <c r="PSY60"/>
      <c r="PSZ60"/>
      <c r="PTA60"/>
      <c r="PTB60"/>
      <c r="PTC60"/>
      <c r="PTD60"/>
      <c r="PTE60"/>
      <c r="PTF60"/>
      <c r="PTG60"/>
      <c r="PTH60"/>
      <c r="PTI60"/>
      <c r="PTJ60"/>
      <c r="PTK60"/>
      <c r="PTL60"/>
      <c r="PTM60"/>
      <c r="PTN60"/>
      <c r="PTO60"/>
      <c r="PTP60"/>
      <c r="PTQ60"/>
      <c r="PTR60"/>
      <c r="PTS60"/>
      <c r="PTT60"/>
      <c r="PTU60"/>
      <c r="PTV60"/>
      <c r="PTW60"/>
      <c r="PTX60"/>
      <c r="PTY60"/>
      <c r="PTZ60"/>
      <c r="PUA60"/>
      <c r="PUB60"/>
      <c r="PUC60"/>
      <c r="PUD60"/>
      <c r="PUE60"/>
      <c r="PUF60"/>
      <c r="PUG60"/>
      <c r="PUH60"/>
      <c r="PUI60"/>
      <c r="PUJ60"/>
      <c r="PUK60"/>
      <c r="PUL60"/>
      <c r="PUM60"/>
      <c r="PUN60"/>
      <c r="PUO60"/>
      <c r="PUP60"/>
      <c r="PUQ60"/>
      <c r="PUR60"/>
      <c r="PUS60"/>
      <c r="PUT60"/>
      <c r="PUU60"/>
      <c r="PUV60"/>
      <c r="PUW60"/>
      <c r="PUX60"/>
      <c r="PUY60"/>
      <c r="PUZ60"/>
      <c r="PVA60"/>
      <c r="PVB60"/>
      <c r="PVC60"/>
      <c r="PVD60"/>
      <c r="PVE60"/>
      <c r="PVF60"/>
      <c r="PVG60"/>
      <c r="PVH60"/>
      <c r="PVI60"/>
      <c r="PVJ60"/>
      <c r="PVK60"/>
      <c r="PVL60"/>
      <c r="PVM60"/>
      <c r="PVN60"/>
      <c r="PVO60"/>
      <c r="PVP60"/>
      <c r="PVQ60"/>
      <c r="PVR60"/>
      <c r="PVS60"/>
      <c r="PVT60"/>
      <c r="PVU60"/>
      <c r="PVV60"/>
      <c r="PVW60"/>
      <c r="PVX60"/>
      <c r="PVY60"/>
      <c r="PVZ60"/>
      <c r="PWA60"/>
      <c r="PWB60"/>
      <c r="PWC60"/>
      <c r="PWD60"/>
      <c r="PWE60"/>
      <c r="PWF60"/>
      <c r="PWG60"/>
      <c r="PWH60"/>
      <c r="PWI60"/>
      <c r="PWJ60"/>
      <c r="PWK60"/>
      <c r="PWL60"/>
      <c r="PWM60"/>
      <c r="PWN60"/>
      <c r="PWO60"/>
      <c r="PWP60"/>
      <c r="PWQ60"/>
      <c r="PWR60"/>
      <c r="PWS60"/>
      <c r="PWT60"/>
      <c r="PWU60"/>
      <c r="PWV60"/>
      <c r="PWW60"/>
      <c r="PWX60"/>
      <c r="PWY60"/>
      <c r="PWZ60"/>
      <c r="PXA60"/>
      <c r="PXB60"/>
      <c r="PXC60"/>
      <c r="PXD60"/>
      <c r="PXE60"/>
      <c r="PXF60"/>
      <c r="PXG60"/>
      <c r="PXH60"/>
      <c r="PXI60"/>
      <c r="PXJ60"/>
      <c r="PXK60"/>
      <c r="PXL60"/>
      <c r="PXM60"/>
      <c r="PXN60"/>
      <c r="PXO60"/>
      <c r="PXP60"/>
      <c r="PXQ60"/>
      <c r="PXR60"/>
      <c r="PXS60"/>
      <c r="PXT60"/>
      <c r="PXU60"/>
      <c r="PXV60"/>
      <c r="PXW60"/>
      <c r="PXX60"/>
      <c r="PXY60"/>
      <c r="PXZ60"/>
      <c r="PYA60"/>
      <c r="PYB60"/>
      <c r="PYC60"/>
      <c r="PYD60"/>
      <c r="PYE60"/>
      <c r="PYF60"/>
      <c r="PYG60"/>
      <c r="PYH60"/>
      <c r="PYI60"/>
      <c r="PYJ60"/>
      <c r="PYK60"/>
      <c r="PYL60"/>
      <c r="PYM60"/>
      <c r="PYN60"/>
      <c r="PYO60"/>
      <c r="PYP60"/>
      <c r="PYQ60"/>
      <c r="PYR60"/>
      <c r="PYS60"/>
      <c r="PYT60"/>
      <c r="PYU60"/>
      <c r="PYV60"/>
      <c r="PYW60"/>
      <c r="PYX60"/>
      <c r="PYY60"/>
      <c r="PYZ60"/>
      <c r="PZA60"/>
      <c r="PZB60"/>
      <c r="PZC60"/>
      <c r="PZD60"/>
      <c r="PZE60"/>
      <c r="PZF60"/>
      <c r="PZG60"/>
      <c r="PZH60"/>
      <c r="PZI60"/>
      <c r="PZJ60"/>
      <c r="PZK60"/>
      <c r="PZL60"/>
      <c r="PZM60"/>
      <c r="PZN60"/>
      <c r="PZO60"/>
      <c r="PZP60"/>
      <c r="PZQ60"/>
      <c r="PZR60"/>
      <c r="PZS60"/>
      <c r="PZT60"/>
      <c r="PZU60"/>
      <c r="PZV60"/>
      <c r="PZW60"/>
      <c r="PZX60"/>
      <c r="PZY60"/>
      <c r="PZZ60"/>
      <c r="QAA60"/>
      <c r="QAB60"/>
      <c r="QAC60"/>
      <c r="QAD60"/>
      <c r="QAE60"/>
      <c r="QAF60"/>
      <c r="QAG60"/>
      <c r="QAH60"/>
      <c r="QAI60"/>
      <c r="QAJ60"/>
      <c r="QAK60"/>
      <c r="QAL60"/>
      <c r="QAM60"/>
      <c r="QAN60"/>
      <c r="QAO60"/>
      <c r="QAP60"/>
      <c r="QAQ60"/>
      <c r="QAR60"/>
      <c r="QAS60"/>
      <c r="QAT60"/>
      <c r="QAU60"/>
      <c r="QAV60"/>
      <c r="QAW60"/>
      <c r="QAX60"/>
      <c r="QAY60"/>
      <c r="QAZ60"/>
      <c r="QBA60"/>
      <c r="QBB60"/>
      <c r="QBC60"/>
      <c r="QBD60"/>
      <c r="QBE60"/>
      <c r="QBF60"/>
      <c r="QBG60"/>
      <c r="QBH60"/>
      <c r="QBI60"/>
      <c r="QBJ60"/>
      <c r="QBK60"/>
      <c r="QBL60"/>
      <c r="QBM60"/>
      <c r="QBN60"/>
      <c r="QBO60"/>
      <c r="QBP60"/>
      <c r="QBQ60"/>
      <c r="QBR60"/>
      <c r="QBS60"/>
      <c r="QBT60"/>
      <c r="QBU60"/>
      <c r="QBV60"/>
      <c r="QBW60"/>
      <c r="QBX60"/>
      <c r="QBY60"/>
      <c r="QBZ60"/>
      <c r="QCA60"/>
      <c r="QCB60"/>
      <c r="QCC60"/>
      <c r="QCD60"/>
      <c r="QCE60"/>
      <c r="QCF60"/>
      <c r="QCG60"/>
      <c r="QCH60"/>
      <c r="QCI60"/>
      <c r="QCJ60"/>
      <c r="QCK60"/>
      <c r="QCL60"/>
      <c r="QCM60"/>
      <c r="QCN60"/>
      <c r="QCO60"/>
      <c r="QCP60"/>
      <c r="QCQ60"/>
      <c r="QCR60"/>
      <c r="QCS60"/>
      <c r="QCT60"/>
      <c r="QCU60"/>
      <c r="QCV60"/>
      <c r="QCW60"/>
      <c r="QCX60"/>
      <c r="QCY60"/>
      <c r="QCZ60"/>
      <c r="QDA60"/>
      <c r="QDB60"/>
      <c r="QDC60"/>
      <c r="QDD60"/>
      <c r="QDE60"/>
      <c r="QDF60"/>
      <c r="QDG60"/>
      <c r="QDH60"/>
      <c r="QDI60"/>
      <c r="QDJ60"/>
      <c r="QDK60"/>
      <c r="QDL60"/>
      <c r="QDM60"/>
      <c r="QDN60"/>
      <c r="QDO60"/>
      <c r="QDP60"/>
      <c r="QDQ60"/>
      <c r="QDR60"/>
      <c r="QDS60"/>
      <c r="QDT60"/>
      <c r="QDU60"/>
      <c r="QDV60"/>
      <c r="QDW60"/>
      <c r="QDX60"/>
      <c r="QDY60"/>
      <c r="QDZ60"/>
      <c r="QEA60"/>
      <c r="QEB60"/>
      <c r="QEC60"/>
      <c r="QED60"/>
      <c r="QEE60"/>
      <c r="QEF60"/>
      <c r="QEG60"/>
      <c r="QEH60"/>
      <c r="QEI60"/>
      <c r="QEJ60"/>
      <c r="QEK60"/>
      <c r="QEL60"/>
      <c r="QEM60"/>
      <c r="QEN60"/>
      <c r="QEO60"/>
      <c r="QEP60"/>
      <c r="QEQ60"/>
      <c r="QER60"/>
      <c r="QES60"/>
      <c r="QET60"/>
      <c r="QEU60"/>
      <c r="QEV60"/>
      <c r="QEW60"/>
      <c r="QEX60"/>
      <c r="QEY60"/>
      <c r="QEZ60"/>
      <c r="QFA60"/>
      <c r="QFB60"/>
      <c r="QFC60"/>
      <c r="QFD60"/>
      <c r="QFE60"/>
      <c r="QFF60"/>
      <c r="QFG60"/>
      <c r="QFH60"/>
      <c r="QFI60"/>
      <c r="QFJ60"/>
      <c r="QFK60"/>
      <c r="QFL60"/>
      <c r="QFM60"/>
      <c r="QFN60"/>
      <c r="QFO60"/>
      <c r="QFP60"/>
      <c r="QFQ60"/>
      <c r="QFR60"/>
      <c r="QFS60"/>
      <c r="QFT60"/>
      <c r="QFU60"/>
      <c r="QFV60"/>
      <c r="QFW60"/>
      <c r="QFX60"/>
      <c r="QFY60"/>
      <c r="QFZ60"/>
      <c r="QGA60"/>
      <c r="QGB60"/>
      <c r="QGC60"/>
      <c r="QGD60"/>
      <c r="QGE60"/>
      <c r="QGF60"/>
      <c r="QGG60"/>
      <c r="QGH60"/>
      <c r="QGI60"/>
      <c r="QGJ60"/>
      <c r="QGK60"/>
      <c r="QGL60"/>
      <c r="QGM60"/>
      <c r="QGN60"/>
      <c r="QGO60"/>
      <c r="QGP60"/>
      <c r="QGQ60"/>
      <c r="QGR60"/>
      <c r="QGS60"/>
      <c r="QGT60"/>
      <c r="QGU60"/>
      <c r="QGV60"/>
      <c r="QGW60"/>
      <c r="QGX60"/>
      <c r="QGY60"/>
      <c r="QGZ60"/>
      <c r="QHA60"/>
      <c r="QHB60"/>
      <c r="QHC60"/>
      <c r="QHD60"/>
      <c r="QHE60"/>
      <c r="QHF60"/>
      <c r="QHG60"/>
      <c r="QHH60"/>
      <c r="QHI60"/>
      <c r="QHJ60"/>
      <c r="QHK60"/>
      <c r="QHL60"/>
      <c r="QHM60"/>
      <c r="QHN60"/>
      <c r="QHO60"/>
      <c r="QHP60"/>
      <c r="QHQ60"/>
      <c r="QHR60"/>
      <c r="QHS60"/>
      <c r="QHT60"/>
      <c r="QHU60"/>
      <c r="QHV60"/>
      <c r="QHW60"/>
      <c r="QHX60"/>
      <c r="QHY60"/>
      <c r="QHZ60"/>
      <c r="QIA60"/>
      <c r="QIB60"/>
      <c r="QIC60"/>
      <c r="QID60"/>
      <c r="QIE60"/>
      <c r="QIF60"/>
      <c r="QIG60"/>
      <c r="QIH60"/>
      <c r="QII60"/>
      <c r="QIJ60"/>
      <c r="QIK60"/>
      <c r="QIL60"/>
      <c r="QIM60"/>
      <c r="QIN60"/>
      <c r="QIO60"/>
      <c r="QIP60"/>
      <c r="QIQ60"/>
      <c r="QIR60"/>
      <c r="QIS60"/>
      <c r="QIT60"/>
      <c r="QIU60"/>
      <c r="QIV60"/>
      <c r="QIW60"/>
      <c r="QIX60"/>
      <c r="QIY60"/>
      <c r="QIZ60"/>
      <c r="QJA60"/>
      <c r="QJB60"/>
      <c r="QJC60"/>
      <c r="QJD60"/>
      <c r="QJE60"/>
      <c r="QJF60"/>
      <c r="QJG60"/>
      <c r="QJH60"/>
      <c r="QJI60"/>
      <c r="QJJ60"/>
      <c r="QJK60"/>
      <c r="QJL60"/>
      <c r="QJM60"/>
      <c r="QJN60"/>
      <c r="QJO60"/>
      <c r="QJP60"/>
      <c r="QJQ60"/>
      <c r="QJR60"/>
      <c r="QJS60"/>
      <c r="QJT60"/>
      <c r="QJU60"/>
      <c r="QJV60"/>
      <c r="QJW60"/>
      <c r="QJX60"/>
      <c r="QJY60"/>
      <c r="QJZ60"/>
      <c r="QKA60"/>
      <c r="QKB60"/>
      <c r="QKC60"/>
      <c r="QKD60"/>
      <c r="QKE60"/>
      <c r="QKF60"/>
      <c r="QKG60"/>
      <c r="QKH60"/>
      <c r="QKI60"/>
      <c r="QKJ60"/>
      <c r="QKK60"/>
      <c r="QKL60"/>
      <c r="QKM60"/>
      <c r="QKN60"/>
      <c r="QKO60"/>
      <c r="QKP60"/>
      <c r="QKQ60"/>
      <c r="QKR60"/>
      <c r="QKS60"/>
      <c r="QKT60"/>
      <c r="QKU60"/>
      <c r="QKV60"/>
      <c r="QKW60"/>
      <c r="QKX60"/>
      <c r="QKY60"/>
      <c r="QKZ60"/>
      <c r="QLA60"/>
      <c r="QLB60"/>
      <c r="QLC60"/>
      <c r="QLD60"/>
      <c r="QLE60"/>
      <c r="QLF60"/>
      <c r="QLG60"/>
      <c r="QLH60"/>
      <c r="QLI60"/>
      <c r="QLJ60"/>
      <c r="QLK60"/>
      <c r="QLL60"/>
      <c r="QLM60"/>
      <c r="QLN60"/>
      <c r="QLO60"/>
      <c r="QLP60"/>
      <c r="QLQ60"/>
      <c r="QLR60"/>
      <c r="QLS60"/>
      <c r="QLT60"/>
      <c r="QLU60"/>
      <c r="QLV60"/>
      <c r="QLW60"/>
      <c r="QLX60"/>
      <c r="QLY60"/>
      <c r="QLZ60"/>
      <c r="QMA60"/>
      <c r="QMB60"/>
      <c r="QMC60"/>
      <c r="QMD60"/>
      <c r="QME60"/>
      <c r="QMF60"/>
      <c r="QMG60"/>
      <c r="QMH60"/>
      <c r="QMI60"/>
      <c r="QMJ60"/>
      <c r="QMK60"/>
      <c r="QML60"/>
      <c r="QMM60"/>
      <c r="QMN60"/>
      <c r="QMO60"/>
      <c r="QMP60"/>
      <c r="QMQ60"/>
      <c r="QMR60"/>
      <c r="QMS60"/>
      <c r="QMT60"/>
      <c r="QMU60"/>
      <c r="QMV60"/>
      <c r="QMW60"/>
      <c r="QMX60"/>
      <c r="QMY60"/>
      <c r="QMZ60"/>
      <c r="QNA60"/>
      <c r="QNB60"/>
      <c r="QNC60"/>
      <c r="QND60"/>
      <c r="QNE60"/>
      <c r="QNF60"/>
      <c r="QNG60"/>
      <c r="QNH60"/>
      <c r="QNI60"/>
      <c r="QNJ60"/>
      <c r="QNK60"/>
      <c r="QNL60"/>
      <c r="QNM60"/>
      <c r="QNN60"/>
      <c r="QNO60"/>
      <c r="QNP60"/>
      <c r="QNQ60"/>
      <c r="QNR60"/>
      <c r="QNS60"/>
      <c r="QNT60"/>
      <c r="QNU60"/>
      <c r="QNV60"/>
      <c r="QNW60"/>
      <c r="QNX60"/>
      <c r="QNY60"/>
      <c r="QNZ60"/>
      <c r="QOA60"/>
      <c r="QOB60"/>
      <c r="QOC60"/>
      <c r="QOD60"/>
      <c r="QOE60"/>
      <c r="QOF60"/>
      <c r="QOG60"/>
      <c r="QOH60"/>
      <c r="QOI60"/>
      <c r="QOJ60"/>
      <c r="QOK60"/>
      <c r="QOL60"/>
      <c r="QOM60"/>
      <c r="QON60"/>
      <c r="QOO60"/>
      <c r="QOP60"/>
      <c r="QOQ60"/>
      <c r="QOR60"/>
      <c r="QOS60"/>
      <c r="QOT60"/>
      <c r="QOU60"/>
      <c r="QOV60"/>
      <c r="QOW60"/>
      <c r="QOX60"/>
      <c r="QOY60"/>
      <c r="QOZ60"/>
      <c r="QPA60"/>
      <c r="QPB60"/>
      <c r="QPC60"/>
      <c r="QPD60"/>
      <c r="QPE60"/>
      <c r="QPF60"/>
      <c r="QPG60"/>
      <c r="QPH60"/>
      <c r="QPI60"/>
      <c r="QPJ60"/>
      <c r="QPK60"/>
      <c r="QPL60"/>
      <c r="QPM60"/>
      <c r="QPN60"/>
      <c r="QPO60"/>
      <c r="QPP60"/>
      <c r="QPQ60"/>
      <c r="QPR60"/>
      <c r="QPS60"/>
      <c r="QPT60"/>
      <c r="QPU60"/>
      <c r="QPV60"/>
      <c r="QPW60"/>
      <c r="QPX60"/>
      <c r="QPY60"/>
      <c r="QPZ60"/>
      <c r="QQA60"/>
      <c r="QQB60"/>
      <c r="QQC60"/>
      <c r="QQD60"/>
      <c r="QQE60"/>
      <c r="QQF60"/>
      <c r="QQG60"/>
      <c r="QQH60"/>
      <c r="QQI60"/>
      <c r="QQJ60"/>
      <c r="QQK60"/>
      <c r="QQL60"/>
      <c r="QQM60"/>
      <c r="QQN60"/>
      <c r="QQO60"/>
      <c r="QQP60"/>
      <c r="QQQ60"/>
      <c r="QQR60"/>
      <c r="QQS60"/>
      <c r="QQT60"/>
      <c r="QQU60"/>
      <c r="QQV60"/>
      <c r="QQW60"/>
      <c r="QQX60"/>
      <c r="QQY60"/>
      <c r="QQZ60"/>
      <c r="QRA60"/>
      <c r="QRB60"/>
      <c r="QRC60"/>
      <c r="QRD60"/>
      <c r="QRE60"/>
      <c r="QRF60"/>
      <c r="QRG60"/>
      <c r="QRH60"/>
      <c r="QRI60"/>
      <c r="QRJ60"/>
      <c r="QRK60"/>
      <c r="QRL60"/>
      <c r="QRM60"/>
      <c r="QRN60"/>
      <c r="QRO60"/>
      <c r="QRP60"/>
      <c r="QRQ60"/>
      <c r="QRR60"/>
      <c r="QRS60"/>
      <c r="QRT60"/>
      <c r="QRU60"/>
      <c r="QRV60"/>
      <c r="QRW60"/>
      <c r="QRX60"/>
      <c r="QRY60"/>
      <c r="QRZ60"/>
      <c r="QSA60"/>
      <c r="QSB60"/>
      <c r="QSC60"/>
      <c r="QSD60"/>
      <c r="QSE60"/>
      <c r="QSF60"/>
      <c r="QSG60"/>
      <c r="QSH60"/>
      <c r="QSI60"/>
      <c r="QSJ60"/>
      <c r="QSK60"/>
      <c r="QSL60"/>
      <c r="QSM60"/>
      <c r="QSN60"/>
      <c r="QSO60"/>
      <c r="QSP60"/>
      <c r="QSQ60"/>
      <c r="QSR60"/>
      <c r="QSS60"/>
      <c r="QST60"/>
      <c r="QSU60"/>
      <c r="QSV60"/>
      <c r="QSW60"/>
      <c r="QSX60"/>
      <c r="QSY60"/>
      <c r="QSZ60"/>
      <c r="QTA60"/>
      <c r="QTB60"/>
      <c r="QTC60"/>
      <c r="QTD60"/>
      <c r="QTE60"/>
      <c r="QTF60"/>
      <c r="QTG60"/>
      <c r="QTH60"/>
      <c r="QTI60"/>
      <c r="QTJ60"/>
      <c r="QTK60"/>
      <c r="QTL60"/>
      <c r="QTM60"/>
      <c r="QTN60"/>
      <c r="QTO60"/>
      <c r="QTP60"/>
      <c r="QTQ60"/>
      <c r="QTR60"/>
      <c r="QTS60"/>
      <c r="QTT60"/>
      <c r="QTU60"/>
      <c r="QTV60"/>
      <c r="QTW60"/>
      <c r="QTX60"/>
      <c r="QTY60"/>
      <c r="QTZ60"/>
      <c r="QUA60"/>
      <c r="QUB60"/>
      <c r="QUC60"/>
      <c r="QUD60"/>
      <c r="QUE60"/>
      <c r="QUF60"/>
      <c r="QUG60"/>
      <c r="QUH60"/>
      <c r="QUI60"/>
      <c r="QUJ60"/>
      <c r="QUK60"/>
      <c r="QUL60"/>
      <c r="QUM60"/>
      <c r="QUN60"/>
      <c r="QUO60"/>
      <c r="QUP60"/>
      <c r="QUQ60"/>
      <c r="QUR60"/>
      <c r="QUS60"/>
      <c r="QUT60"/>
      <c r="QUU60"/>
      <c r="QUV60"/>
      <c r="QUW60"/>
      <c r="QUX60"/>
      <c r="QUY60"/>
      <c r="QUZ60"/>
      <c r="QVA60"/>
      <c r="QVB60"/>
      <c r="QVC60"/>
      <c r="QVD60"/>
      <c r="QVE60"/>
      <c r="QVF60"/>
      <c r="QVG60"/>
      <c r="QVH60"/>
      <c r="QVI60"/>
      <c r="QVJ60"/>
      <c r="QVK60"/>
      <c r="QVL60"/>
      <c r="QVM60"/>
      <c r="QVN60"/>
      <c r="QVO60"/>
      <c r="QVP60"/>
      <c r="QVQ60"/>
      <c r="QVR60"/>
      <c r="QVS60"/>
      <c r="QVT60"/>
      <c r="QVU60"/>
      <c r="QVV60"/>
      <c r="QVW60"/>
      <c r="QVX60"/>
      <c r="QVY60"/>
      <c r="QVZ60"/>
      <c r="QWA60"/>
      <c r="QWB60"/>
      <c r="QWC60"/>
      <c r="QWD60"/>
      <c r="QWE60"/>
      <c r="QWF60"/>
      <c r="QWG60"/>
      <c r="QWH60"/>
      <c r="QWI60"/>
      <c r="QWJ60"/>
      <c r="QWK60"/>
      <c r="QWL60"/>
      <c r="QWM60"/>
      <c r="QWN60"/>
      <c r="QWO60"/>
      <c r="QWP60"/>
      <c r="QWQ60"/>
      <c r="QWR60"/>
      <c r="QWS60"/>
      <c r="QWT60"/>
      <c r="QWU60"/>
      <c r="QWV60"/>
      <c r="QWW60"/>
      <c r="QWX60"/>
      <c r="QWY60"/>
      <c r="QWZ60"/>
      <c r="QXA60"/>
      <c r="QXB60"/>
      <c r="QXC60"/>
      <c r="QXD60"/>
      <c r="QXE60"/>
      <c r="QXF60"/>
      <c r="QXG60"/>
      <c r="QXH60"/>
      <c r="QXI60"/>
      <c r="QXJ60"/>
      <c r="QXK60"/>
      <c r="QXL60"/>
      <c r="QXM60"/>
      <c r="QXN60"/>
      <c r="QXO60"/>
      <c r="QXP60"/>
      <c r="QXQ60"/>
      <c r="QXR60"/>
      <c r="QXS60"/>
      <c r="QXT60"/>
      <c r="QXU60"/>
      <c r="QXV60"/>
      <c r="QXW60"/>
      <c r="QXX60"/>
      <c r="QXY60"/>
      <c r="QXZ60"/>
      <c r="QYA60"/>
      <c r="QYB60"/>
      <c r="QYC60"/>
      <c r="QYD60"/>
      <c r="QYE60"/>
      <c r="QYF60"/>
      <c r="QYG60"/>
      <c r="QYH60"/>
      <c r="QYI60"/>
      <c r="QYJ60"/>
      <c r="QYK60"/>
      <c r="QYL60"/>
      <c r="QYM60"/>
      <c r="QYN60"/>
      <c r="QYO60"/>
      <c r="QYP60"/>
      <c r="QYQ60"/>
      <c r="QYR60"/>
      <c r="QYS60"/>
      <c r="QYT60"/>
      <c r="QYU60"/>
      <c r="QYV60"/>
      <c r="QYW60"/>
      <c r="QYX60"/>
      <c r="QYY60"/>
      <c r="QYZ60"/>
      <c r="QZA60"/>
      <c r="QZB60"/>
      <c r="QZC60"/>
      <c r="QZD60"/>
      <c r="QZE60"/>
      <c r="QZF60"/>
      <c r="QZG60"/>
      <c r="QZH60"/>
      <c r="QZI60"/>
      <c r="QZJ60"/>
      <c r="QZK60"/>
      <c r="QZL60"/>
      <c r="QZM60"/>
      <c r="QZN60"/>
      <c r="QZO60"/>
      <c r="QZP60"/>
      <c r="QZQ60"/>
      <c r="QZR60"/>
      <c r="QZS60"/>
      <c r="QZT60"/>
      <c r="QZU60"/>
      <c r="QZV60"/>
      <c r="QZW60"/>
      <c r="QZX60"/>
      <c r="QZY60"/>
      <c r="QZZ60"/>
      <c r="RAA60"/>
      <c r="RAB60"/>
      <c r="RAC60"/>
      <c r="RAD60"/>
      <c r="RAE60"/>
      <c r="RAF60"/>
      <c r="RAG60"/>
      <c r="RAH60"/>
      <c r="RAI60"/>
      <c r="RAJ60"/>
      <c r="RAK60"/>
      <c r="RAL60"/>
      <c r="RAM60"/>
      <c r="RAN60"/>
      <c r="RAO60"/>
      <c r="RAP60"/>
      <c r="RAQ60"/>
      <c r="RAR60"/>
      <c r="RAS60"/>
      <c r="RAT60"/>
      <c r="RAU60"/>
      <c r="RAV60"/>
      <c r="RAW60"/>
      <c r="RAX60"/>
      <c r="RAY60"/>
      <c r="RAZ60"/>
      <c r="RBA60"/>
      <c r="RBB60"/>
      <c r="RBC60"/>
      <c r="RBD60"/>
      <c r="RBE60"/>
      <c r="RBF60"/>
      <c r="RBG60"/>
      <c r="RBH60"/>
      <c r="RBI60"/>
      <c r="RBJ60"/>
      <c r="RBK60"/>
      <c r="RBL60"/>
      <c r="RBM60"/>
      <c r="RBN60"/>
      <c r="RBO60"/>
      <c r="RBP60"/>
      <c r="RBQ60"/>
      <c r="RBR60"/>
      <c r="RBS60"/>
      <c r="RBT60"/>
      <c r="RBU60"/>
      <c r="RBV60"/>
      <c r="RBW60"/>
      <c r="RBX60"/>
      <c r="RBY60"/>
      <c r="RBZ60"/>
      <c r="RCA60"/>
      <c r="RCB60"/>
      <c r="RCC60"/>
      <c r="RCD60"/>
      <c r="RCE60"/>
      <c r="RCF60"/>
      <c r="RCG60"/>
      <c r="RCH60"/>
      <c r="RCI60"/>
      <c r="RCJ60"/>
      <c r="RCK60"/>
      <c r="RCL60"/>
      <c r="RCM60"/>
      <c r="RCN60"/>
      <c r="RCO60"/>
      <c r="RCP60"/>
      <c r="RCQ60"/>
      <c r="RCR60"/>
      <c r="RCS60"/>
      <c r="RCT60"/>
      <c r="RCU60"/>
      <c r="RCV60"/>
      <c r="RCW60"/>
      <c r="RCX60"/>
      <c r="RCY60"/>
      <c r="RCZ60"/>
      <c r="RDA60"/>
      <c r="RDB60"/>
      <c r="RDC60"/>
      <c r="RDD60"/>
      <c r="RDE60"/>
      <c r="RDF60"/>
      <c r="RDG60"/>
      <c r="RDH60"/>
      <c r="RDI60"/>
      <c r="RDJ60"/>
      <c r="RDK60"/>
      <c r="RDL60"/>
      <c r="RDM60"/>
      <c r="RDN60"/>
      <c r="RDO60"/>
      <c r="RDP60"/>
      <c r="RDQ60"/>
      <c r="RDR60"/>
      <c r="RDS60"/>
      <c r="RDT60"/>
      <c r="RDU60"/>
      <c r="RDV60"/>
      <c r="RDW60"/>
      <c r="RDX60"/>
      <c r="RDY60"/>
      <c r="RDZ60"/>
      <c r="REA60"/>
      <c r="REB60"/>
      <c r="REC60"/>
      <c r="RED60"/>
      <c r="REE60"/>
      <c r="REF60"/>
      <c r="REG60"/>
      <c r="REH60"/>
      <c r="REI60"/>
      <c r="REJ60"/>
      <c r="REK60"/>
      <c r="REL60"/>
      <c r="REM60"/>
      <c r="REN60"/>
      <c r="REO60"/>
      <c r="REP60"/>
      <c r="REQ60"/>
      <c r="RER60"/>
      <c r="RES60"/>
      <c r="RET60"/>
      <c r="REU60"/>
      <c r="REV60"/>
      <c r="REW60"/>
      <c r="REX60"/>
      <c r="REY60"/>
      <c r="REZ60"/>
      <c r="RFA60"/>
      <c r="RFB60"/>
      <c r="RFC60"/>
      <c r="RFD60"/>
      <c r="RFE60"/>
      <c r="RFF60"/>
      <c r="RFG60"/>
      <c r="RFH60"/>
      <c r="RFI60"/>
      <c r="RFJ60"/>
      <c r="RFK60"/>
      <c r="RFL60"/>
      <c r="RFM60"/>
      <c r="RFN60"/>
      <c r="RFO60"/>
      <c r="RFP60"/>
      <c r="RFQ60"/>
      <c r="RFR60"/>
      <c r="RFS60"/>
      <c r="RFT60"/>
      <c r="RFU60"/>
      <c r="RFV60"/>
      <c r="RFW60"/>
      <c r="RFX60"/>
      <c r="RFY60"/>
      <c r="RFZ60"/>
      <c r="RGA60"/>
      <c r="RGB60"/>
      <c r="RGC60"/>
      <c r="RGD60"/>
      <c r="RGE60"/>
      <c r="RGF60"/>
      <c r="RGG60"/>
      <c r="RGH60"/>
      <c r="RGI60"/>
      <c r="RGJ60"/>
      <c r="RGK60"/>
      <c r="RGL60"/>
      <c r="RGM60"/>
      <c r="RGN60"/>
      <c r="RGO60"/>
      <c r="RGP60"/>
      <c r="RGQ60"/>
      <c r="RGR60"/>
      <c r="RGS60"/>
      <c r="RGT60"/>
      <c r="RGU60"/>
      <c r="RGV60"/>
      <c r="RGW60"/>
      <c r="RGX60"/>
      <c r="RGY60"/>
      <c r="RGZ60"/>
      <c r="RHA60"/>
      <c r="RHB60"/>
      <c r="RHC60"/>
      <c r="RHD60"/>
      <c r="RHE60"/>
      <c r="RHF60"/>
      <c r="RHG60"/>
      <c r="RHH60"/>
      <c r="RHI60"/>
      <c r="RHJ60"/>
      <c r="RHK60"/>
      <c r="RHL60"/>
      <c r="RHM60"/>
      <c r="RHN60"/>
      <c r="RHO60"/>
      <c r="RHP60"/>
      <c r="RHQ60"/>
      <c r="RHR60"/>
      <c r="RHS60"/>
      <c r="RHT60"/>
      <c r="RHU60"/>
      <c r="RHV60"/>
      <c r="RHW60"/>
      <c r="RHX60"/>
      <c r="RHY60"/>
      <c r="RHZ60"/>
      <c r="RIA60"/>
      <c r="RIB60"/>
      <c r="RIC60"/>
      <c r="RID60"/>
      <c r="RIE60"/>
      <c r="RIF60"/>
      <c r="RIG60"/>
      <c r="RIH60"/>
      <c r="RII60"/>
      <c r="RIJ60"/>
      <c r="RIK60"/>
      <c r="RIL60"/>
      <c r="RIM60"/>
      <c r="RIN60"/>
      <c r="RIO60"/>
      <c r="RIP60"/>
      <c r="RIQ60"/>
      <c r="RIR60"/>
      <c r="RIS60"/>
      <c r="RIT60"/>
      <c r="RIU60"/>
      <c r="RIV60"/>
      <c r="RIW60"/>
      <c r="RIX60"/>
      <c r="RIY60"/>
      <c r="RIZ60"/>
      <c r="RJA60"/>
      <c r="RJB60"/>
      <c r="RJC60"/>
      <c r="RJD60"/>
      <c r="RJE60"/>
      <c r="RJF60"/>
      <c r="RJG60"/>
      <c r="RJH60"/>
      <c r="RJI60"/>
      <c r="RJJ60"/>
      <c r="RJK60"/>
      <c r="RJL60"/>
      <c r="RJM60"/>
      <c r="RJN60"/>
      <c r="RJO60"/>
      <c r="RJP60"/>
      <c r="RJQ60"/>
      <c r="RJR60"/>
      <c r="RJS60"/>
      <c r="RJT60"/>
      <c r="RJU60"/>
      <c r="RJV60"/>
      <c r="RJW60"/>
      <c r="RJX60"/>
      <c r="RJY60"/>
      <c r="RJZ60"/>
      <c r="RKA60"/>
      <c r="RKB60"/>
      <c r="RKC60"/>
      <c r="RKD60"/>
      <c r="RKE60"/>
      <c r="RKF60"/>
      <c r="RKG60"/>
      <c r="RKH60"/>
      <c r="RKI60"/>
      <c r="RKJ60"/>
      <c r="RKK60"/>
      <c r="RKL60"/>
      <c r="RKM60"/>
      <c r="RKN60"/>
      <c r="RKO60"/>
      <c r="RKP60"/>
      <c r="RKQ60"/>
      <c r="RKR60"/>
      <c r="RKS60"/>
      <c r="RKT60"/>
      <c r="RKU60"/>
      <c r="RKV60"/>
      <c r="RKW60"/>
      <c r="RKX60"/>
      <c r="RKY60"/>
      <c r="RKZ60"/>
      <c r="RLA60"/>
      <c r="RLB60"/>
      <c r="RLC60"/>
      <c r="RLD60"/>
      <c r="RLE60"/>
      <c r="RLF60"/>
      <c r="RLG60"/>
      <c r="RLH60"/>
      <c r="RLI60"/>
      <c r="RLJ60"/>
      <c r="RLK60"/>
      <c r="RLL60"/>
      <c r="RLM60"/>
      <c r="RLN60"/>
      <c r="RLO60"/>
      <c r="RLP60"/>
      <c r="RLQ60"/>
      <c r="RLR60"/>
      <c r="RLS60"/>
      <c r="RLT60"/>
      <c r="RLU60"/>
      <c r="RLV60"/>
      <c r="RLW60"/>
      <c r="RLX60"/>
      <c r="RLY60"/>
      <c r="RLZ60"/>
      <c r="RMA60"/>
      <c r="RMB60"/>
      <c r="RMC60"/>
      <c r="RMD60"/>
      <c r="RME60"/>
      <c r="RMF60"/>
      <c r="RMG60"/>
      <c r="RMH60"/>
      <c r="RMI60"/>
      <c r="RMJ60"/>
      <c r="RMK60"/>
      <c r="RML60"/>
      <c r="RMM60"/>
      <c r="RMN60"/>
      <c r="RMO60"/>
      <c r="RMP60"/>
      <c r="RMQ60"/>
      <c r="RMR60"/>
      <c r="RMS60"/>
      <c r="RMT60"/>
      <c r="RMU60"/>
      <c r="RMV60"/>
      <c r="RMW60"/>
      <c r="RMX60"/>
      <c r="RMY60"/>
      <c r="RMZ60"/>
      <c r="RNA60"/>
      <c r="RNB60"/>
      <c r="RNC60"/>
      <c r="RND60"/>
      <c r="RNE60"/>
      <c r="RNF60"/>
      <c r="RNG60"/>
      <c r="RNH60"/>
      <c r="RNI60"/>
      <c r="RNJ60"/>
      <c r="RNK60"/>
      <c r="RNL60"/>
      <c r="RNM60"/>
      <c r="RNN60"/>
      <c r="RNO60"/>
      <c r="RNP60"/>
      <c r="RNQ60"/>
      <c r="RNR60"/>
      <c r="RNS60"/>
      <c r="RNT60"/>
      <c r="RNU60"/>
      <c r="RNV60"/>
      <c r="RNW60"/>
      <c r="RNX60"/>
      <c r="RNY60"/>
      <c r="RNZ60"/>
      <c r="ROA60"/>
      <c r="ROB60"/>
      <c r="ROC60"/>
      <c r="ROD60"/>
      <c r="ROE60"/>
      <c r="ROF60"/>
      <c r="ROG60"/>
      <c r="ROH60"/>
      <c r="ROI60"/>
      <c r="ROJ60"/>
      <c r="ROK60"/>
      <c r="ROL60"/>
      <c r="ROM60"/>
      <c r="RON60"/>
      <c r="ROO60"/>
      <c r="ROP60"/>
      <c r="ROQ60"/>
      <c r="ROR60"/>
      <c r="ROS60"/>
      <c r="ROT60"/>
      <c r="ROU60"/>
      <c r="ROV60"/>
      <c r="ROW60"/>
      <c r="ROX60"/>
      <c r="ROY60"/>
      <c r="ROZ60"/>
      <c r="RPA60"/>
      <c r="RPB60"/>
      <c r="RPC60"/>
      <c r="RPD60"/>
      <c r="RPE60"/>
      <c r="RPF60"/>
      <c r="RPG60"/>
      <c r="RPH60"/>
      <c r="RPI60"/>
      <c r="RPJ60"/>
      <c r="RPK60"/>
      <c r="RPL60"/>
      <c r="RPM60"/>
      <c r="RPN60"/>
      <c r="RPO60"/>
      <c r="RPP60"/>
      <c r="RPQ60"/>
      <c r="RPR60"/>
      <c r="RPS60"/>
      <c r="RPT60"/>
      <c r="RPU60"/>
      <c r="RPV60"/>
      <c r="RPW60"/>
      <c r="RPX60"/>
      <c r="RPY60"/>
      <c r="RPZ60"/>
      <c r="RQA60"/>
      <c r="RQB60"/>
      <c r="RQC60"/>
      <c r="RQD60"/>
      <c r="RQE60"/>
      <c r="RQF60"/>
      <c r="RQG60"/>
      <c r="RQH60"/>
      <c r="RQI60"/>
      <c r="RQJ60"/>
      <c r="RQK60"/>
      <c r="RQL60"/>
      <c r="RQM60"/>
      <c r="RQN60"/>
      <c r="RQO60"/>
      <c r="RQP60"/>
      <c r="RQQ60"/>
      <c r="RQR60"/>
      <c r="RQS60"/>
      <c r="RQT60"/>
      <c r="RQU60"/>
      <c r="RQV60"/>
      <c r="RQW60"/>
      <c r="RQX60"/>
      <c r="RQY60"/>
      <c r="RQZ60"/>
      <c r="RRA60"/>
      <c r="RRB60"/>
      <c r="RRC60"/>
      <c r="RRD60"/>
      <c r="RRE60"/>
      <c r="RRF60"/>
      <c r="RRG60"/>
      <c r="RRH60"/>
      <c r="RRI60"/>
      <c r="RRJ60"/>
      <c r="RRK60"/>
      <c r="RRL60"/>
      <c r="RRM60"/>
      <c r="RRN60"/>
      <c r="RRO60"/>
      <c r="RRP60"/>
      <c r="RRQ60"/>
      <c r="RRR60"/>
      <c r="RRS60"/>
      <c r="RRT60"/>
      <c r="RRU60"/>
      <c r="RRV60"/>
      <c r="RRW60"/>
      <c r="RRX60"/>
      <c r="RRY60"/>
      <c r="RRZ60"/>
      <c r="RSA60"/>
      <c r="RSB60"/>
      <c r="RSC60"/>
      <c r="RSD60"/>
      <c r="RSE60"/>
      <c r="RSF60"/>
      <c r="RSG60"/>
      <c r="RSH60"/>
      <c r="RSI60"/>
      <c r="RSJ60"/>
      <c r="RSK60"/>
      <c r="RSL60"/>
      <c r="RSM60"/>
      <c r="RSN60"/>
      <c r="RSO60"/>
      <c r="RSP60"/>
      <c r="RSQ60"/>
      <c r="RSR60"/>
      <c r="RSS60"/>
      <c r="RST60"/>
      <c r="RSU60"/>
      <c r="RSV60"/>
      <c r="RSW60"/>
      <c r="RSX60"/>
      <c r="RSY60"/>
      <c r="RSZ60"/>
      <c r="RTA60"/>
      <c r="RTB60"/>
      <c r="RTC60"/>
      <c r="RTD60"/>
      <c r="RTE60"/>
      <c r="RTF60"/>
      <c r="RTG60"/>
      <c r="RTH60"/>
      <c r="RTI60"/>
      <c r="RTJ60"/>
      <c r="RTK60"/>
      <c r="RTL60"/>
      <c r="RTM60"/>
      <c r="RTN60"/>
      <c r="RTO60"/>
      <c r="RTP60"/>
      <c r="RTQ60"/>
      <c r="RTR60"/>
      <c r="RTS60"/>
      <c r="RTT60"/>
      <c r="RTU60"/>
      <c r="RTV60"/>
      <c r="RTW60"/>
      <c r="RTX60"/>
      <c r="RTY60"/>
      <c r="RTZ60"/>
      <c r="RUA60"/>
      <c r="RUB60"/>
      <c r="RUC60"/>
      <c r="RUD60"/>
      <c r="RUE60"/>
      <c r="RUF60"/>
      <c r="RUG60"/>
      <c r="RUH60"/>
      <c r="RUI60"/>
      <c r="RUJ60"/>
      <c r="RUK60"/>
      <c r="RUL60"/>
      <c r="RUM60"/>
      <c r="RUN60"/>
      <c r="RUO60"/>
      <c r="RUP60"/>
      <c r="RUQ60"/>
      <c r="RUR60"/>
      <c r="RUS60"/>
      <c r="RUT60"/>
      <c r="RUU60"/>
      <c r="RUV60"/>
      <c r="RUW60"/>
      <c r="RUX60"/>
      <c r="RUY60"/>
      <c r="RUZ60"/>
      <c r="RVA60"/>
      <c r="RVB60"/>
      <c r="RVC60"/>
      <c r="RVD60"/>
      <c r="RVE60"/>
      <c r="RVF60"/>
      <c r="RVG60"/>
      <c r="RVH60"/>
      <c r="RVI60"/>
      <c r="RVJ60"/>
      <c r="RVK60"/>
      <c r="RVL60"/>
      <c r="RVM60"/>
      <c r="RVN60"/>
      <c r="RVO60"/>
      <c r="RVP60"/>
      <c r="RVQ60"/>
      <c r="RVR60"/>
      <c r="RVS60"/>
      <c r="RVT60"/>
      <c r="RVU60"/>
      <c r="RVV60"/>
      <c r="RVW60"/>
      <c r="RVX60"/>
      <c r="RVY60"/>
      <c r="RVZ60"/>
      <c r="RWA60"/>
      <c r="RWB60"/>
      <c r="RWC60"/>
      <c r="RWD60"/>
      <c r="RWE60"/>
      <c r="RWF60"/>
      <c r="RWG60"/>
      <c r="RWH60"/>
      <c r="RWI60"/>
      <c r="RWJ60"/>
      <c r="RWK60"/>
      <c r="RWL60"/>
      <c r="RWM60"/>
      <c r="RWN60"/>
      <c r="RWO60"/>
      <c r="RWP60"/>
      <c r="RWQ60"/>
      <c r="RWR60"/>
      <c r="RWS60"/>
      <c r="RWT60"/>
      <c r="RWU60"/>
      <c r="RWV60"/>
      <c r="RWW60"/>
      <c r="RWX60"/>
      <c r="RWY60"/>
      <c r="RWZ60"/>
      <c r="RXA60"/>
      <c r="RXB60"/>
      <c r="RXC60"/>
      <c r="RXD60"/>
      <c r="RXE60"/>
      <c r="RXF60"/>
      <c r="RXG60"/>
      <c r="RXH60"/>
      <c r="RXI60"/>
      <c r="RXJ60"/>
      <c r="RXK60"/>
      <c r="RXL60"/>
      <c r="RXM60"/>
      <c r="RXN60"/>
      <c r="RXO60"/>
      <c r="RXP60"/>
      <c r="RXQ60"/>
      <c r="RXR60"/>
      <c r="RXS60"/>
      <c r="RXT60"/>
      <c r="RXU60"/>
      <c r="RXV60"/>
      <c r="RXW60"/>
      <c r="RXX60"/>
      <c r="RXY60"/>
      <c r="RXZ60"/>
      <c r="RYA60"/>
      <c r="RYB60"/>
      <c r="RYC60"/>
      <c r="RYD60"/>
      <c r="RYE60"/>
      <c r="RYF60"/>
      <c r="RYG60"/>
      <c r="RYH60"/>
      <c r="RYI60"/>
      <c r="RYJ60"/>
      <c r="RYK60"/>
      <c r="RYL60"/>
      <c r="RYM60"/>
      <c r="RYN60"/>
      <c r="RYO60"/>
      <c r="RYP60"/>
      <c r="RYQ60"/>
      <c r="RYR60"/>
      <c r="RYS60"/>
      <c r="RYT60"/>
      <c r="RYU60"/>
      <c r="RYV60"/>
      <c r="RYW60"/>
      <c r="RYX60"/>
      <c r="RYY60"/>
      <c r="RYZ60"/>
      <c r="RZA60"/>
      <c r="RZB60"/>
      <c r="RZC60"/>
      <c r="RZD60"/>
      <c r="RZE60"/>
      <c r="RZF60"/>
      <c r="RZG60"/>
      <c r="RZH60"/>
      <c r="RZI60"/>
      <c r="RZJ60"/>
      <c r="RZK60"/>
      <c r="RZL60"/>
      <c r="RZM60"/>
      <c r="RZN60"/>
      <c r="RZO60"/>
      <c r="RZP60"/>
      <c r="RZQ60"/>
      <c r="RZR60"/>
      <c r="RZS60"/>
      <c r="RZT60"/>
      <c r="RZU60"/>
      <c r="RZV60"/>
      <c r="RZW60"/>
      <c r="RZX60"/>
      <c r="RZY60"/>
      <c r="RZZ60"/>
      <c r="SAA60"/>
      <c r="SAB60"/>
      <c r="SAC60"/>
      <c r="SAD60"/>
      <c r="SAE60"/>
      <c r="SAF60"/>
      <c r="SAG60"/>
      <c r="SAH60"/>
      <c r="SAI60"/>
      <c r="SAJ60"/>
      <c r="SAK60"/>
      <c r="SAL60"/>
      <c r="SAM60"/>
      <c r="SAN60"/>
      <c r="SAO60"/>
      <c r="SAP60"/>
      <c r="SAQ60"/>
      <c r="SAR60"/>
      <c r="SAS60"/>
      <c r="SAT60"/>
      <c r="SAU60"/>
      <c r="SAV60"/>
      <c r="SAW60"/>
      <c r="SAX60"/>
      <c r="SAY60"/>
      <c r="SAZ60"/>
      <c r="SBA60"/>
      <c r="SBB60"/>
      <c r="SBC60"/>
      <c r="SBD60"/>
      <c r="SBE60"/>
      <c r="SBF60"/>
      <c r="SBG60"/>
      <c r="SBH60"/>
      <c r="SBI60"/>
      <c r="SBJ60"/>
      <c r="SBK60"/>
      <c r="SBL60"/>
      <c r="SBM60"/>
      <c r="SBN60"/>
      <c r="SBO60"/>
      <c r="SBP60"/>
      <c r="SBQ60"/>
      <c r="SBR60"/>
      <c r="SBS60"/>
      <c r="SBT60"/>
      <c r="SBU60"/>
      <c r="SBV60"/>
      <c r="SBW60"/>
      <c r="SBX60"/>
      <c r="SBY60"/>
      <c r="SBZ60"/>
      <c r="SCA60"/>
      <c r="SCB60"/>
      <c r="SCC60"/>
      <c r="SCD60"/>
      <c r="SCE60"/>
      <c r="SCF60"/>
      <c r="SCG60"/>
      <c r="SCH60"/>
      <c r="SCI60"/>
      <c r="SCJ60"/>
      <c r="SCK60"/>
      <c r="SCL60"/>
      <c r="SCM60"/>
      <c r="SCN60"/>
      <c r="SCO60"/>
      <c r="SCP60"/>
      <c r="SCQ60"/>
      <c r="SCR60"/>
      <c r="SCS60"/>
      <c r="SCT60"/>
      <c r="SCU60"/>
      <c r="SCV60"/>
      <c r="SCW60"/>
      <c r="SCX60"/>
      <c r="SCY60"/>
      <c r="SCZ60"/>
      <c r="SDA60"/>
      <c r="SDB60"/>
      <c r="SDC60"/>
      <c r="SDD60"/>
      <c r="SDE60"/>
      <c r="SDF60"/>
      <c r="SDG60"/>
      <c r="SDH60"/>
      <c r="SDI60"/>
      <c r="SDJ60"/>
      <c r="SDK60"/>
      <c r="SDL60"/>
      <c r="SDM60"/>
      <c r="SDN60"/>
      <c r="SDO60"/>
      <c r="SDP60"/>
      <c r="SDQ60"/>
      <c r="SDR60"/>
      <c r="SDS60"/>
      <c r="SDT60"/>
      <c r="SDU60"/>
      <c r="SDV60"/>
      <c r="SDW60"/>
      <c r="SDX60"/>
      <c r="SDY60"/>
      <c r="SDZ60"/>
      <c r="SEA60"/>
      <c r="SEB60"/>
      <c r="SEC60"/>
      <c r="SED60"/>
      <c r="SEE60"/>
      <c r="SEF60"/>
      <c r="SEG60"/>
      <c r="SEH60"/>
      <c r="SEI60"/>
      <c r="SEJ60"/>
      <c r="SEK60"/>
      <c r="SEL60"/>
      <c r="SEM60"/>
      <c r="SEN60"/>
      <c r="SEO60"/>
      <c r="SEP60"/>
      <c r="SEQ60"/>
      <c r="SER60"/>
      <c r="SES60"/>
      <c r="SET60"/>
      <c r="SEU60"/>
      <c r="SEV60"/>
      <c r="SEW60"/>
      <c r="SEX60"/>
      <c r="SEY60"/>
      <c r="SEZ60"/>
      <c r="SFA60"/>
      <c r="SFB60"/>
      <c r="SFC60"/>
      <c r="SFD60"/>
      <c r="SFE60"/>
      <c r="SFF60"/>
      <c r="SFG60"/>
      <c r="SFH60"/>
      <c r="SFI60"/>
      <c r="SFJ60"/>
      <c r="SFK60"/>
      <c r="SFL60"/>
      <c r="SFM60"/>
      <c r="SFN60"/>
      <c r="SFO60"/>
      <c r="SFP60"/>
      <c r="SFQ60"/>
      <c r="SFR60"/>
      <c r="SFS60"/>
      <c r="SFT60"/>
      <c r="SFU60"/>
      <c r="SFV60"/>
      <c r="SFW60"/>
      <c r="SFX60"/>
      <c r="SFY60"/>
      <c r="SFZ60"/>
      <c r="SGA60"/>
      <c r="SGB60"/>
      <c r="SGC60"/>
      <c r="SGD60"/>
      <c r="SGE60"/>
      <c r="SGF60"/>
      <c r="SGG60"/>
      <c r="SGH60"/>
      <c r="SGI60"/>
      <c r="SGJ60"/>
      <c r="SGK60"/>
      <c r="SGL60"/>
      <c r="SGM60"/>
      <c r="SGN60"/>
      <c r="SGO60"/>
      <c r="SGP60"/>
      <c r="SGQ60"/>
      <c r="SGR60"/>
      <c r="SGS60"/>
      <c r="SGT60"/>
      <c r="SGU60"/>
      <c r="SGV60"/>
      <c r="SGW60"/>
      <c r="SGX60"/>
      <c r="SGY60"/>
      <c r="SGZ60"/>
      <c r="SHA60"/>
      <c r="SHB60"/>
      <c r="SHC60"/>
      <c r="SHD60"/>
      <c r="SHE60"/>
      <c r="SHF60"/>
      <c r="SHG60"/>
      <c r="SHH60"/>
      <c r="SHI60"/>
      <c r="SHJ60"/>
      <c r="SHK60"/>
      <c r="SHL60"/>
      <c r="SHM60"/>
      <c r="SHN60"/>
      <c r="SHO60"/>
      <c r="SHP60"/>
      <c r="SHQ60"/>
      <c r="SHR60"/>
      <c r="SHS60"/>
      <c r="SHT60"/>
      <c r="SHU60"/>
      <c r="SHV60"/>
      <c r="SHW60"/>
      <c r="SHX60"/>
      <c r="SHY60"/>
      <c r="SHZ60"/>
      <c r="SIA60"/>
      <c r="SIB60"/>
      <c r="SIC60"/>
      <c r="SID60"/>
      <c r="SIE60"/>
      <c r="SIF60"/>
      <c r="SIG60"/>
      <c r="SIH60"/>
      <c r="SII60"/>
      <c r="SIJ60"/>
      <c r="SIK60"/>
      <c r="SIL60"/>
      <c r="SIM60"/>
      <c r="SIN60"/>
      <c r="SIO60"/>
      <c r="SIP60"/>
      <c r="SIQ60"/>
      <c r="SIR60"/>
      <c r="SIS60"/>
      <c r="SIT60"/>
      <c r="SIU60"/>
      <c r="SIV60"/>
      <c r="SIW60"/>
      <c r="SIX60"/>
      <c r="SIY60"/>
      <c r="SIZ60"/>
      <c r="SJA60"/>
      <c r="SJB60"/>
      <c r="SJC60"/>
      <c r="SJD60"/>
      <c r="SJE60"/>
      <c r="SJF60"/>
      <c r="SJG60"/>
      <c r="SJH60"/>
      <c r="SJI60"/>
      <c r="SJJ60"/>
      <c r="SJK60"/>
      <c r="SJL60"/>
      <c r="SJM60"/>
      <c r="SJN60"/>
      <c r="SJO60"/>
      <c r="SJP60"/>
      <c r="SJQ60"/>
      <c r="SJR60"/>
      <c r="SJS60"/>
      <c r="SJT60"/>
      <c r="SJU60"/>
      <c r="SJV60"/>
      <c r="SJW60"/>
      <c r="SJX60"/>
      <c r="SJY60"/>
      <c r="SJZ60"/>
      <c r="SKA60"/>
      <c r="SKB60"/>
      <c r="SKC60"/>
      <c r="SKD60"/>
      <c r="SKE60"/>
      <c r="SKF60"/>
      <c r="SKG60"/>
      <c r="SKH60"/>
      <c r="SKI60"/>
      <c r="SKJ60"/>
      <c r="SKK60"/>
      <c r="SKL60"/>
      <c r="SKM60"/>
      <c r="SKN60"/>
      <c r="SKO60"/>
      <c r="SKP60"/>
      <c r="SKQ60"/>
      <c r="SKR60"/>
      <c r="SKS60"/>
      <c r="SKT60"/>
      <c r="SKU60"/>
      <c r="SKV60"/>
      <c r="SKW60"/>
      <c r="SKX60"/>
      <c r="SKY60"/>
      <c r="SKZ60"/>
      <c r="SLA60"/>
      <c r="SLB60"/>
      <c r="SLC60"/>
      <c r="SLD60"/>
      <c r="SLE60"/>
      <c r="SLF60"/>
      <c r="SLG60"/>
      <c r="SLH60"/>
      <c r="SLI60"/>
      <c r="SLJ60"/>
      <c r="SLK60"/>
      <c r="SLL60"/>
      <c r="SLM60"/>
      <c r="SLN60"/>
      <c r="SLO60"/>
      <c r="SLP60"/>
      <c r="SLQ60"/>
      <c r="SLR60"/>
      <c r="SLS60"/>
      <c r="SLT60"/>
      <c r="SLU60"/>
      <c r="SLV60"/>
      <c r="SLW60"/>
      <c r="SLX60"/>
      <c r="SLY60"/>
      <c r="SLZ60"/>
      <c r="SMA60"/>
      <c r="SMB60"/>
      <c r="SMC60"/>
      <c r="SMD60"/>
      <c r="SME60"/>
      <c r="SMF60"/>
      <c r="SMG60"/>
      <c r="SMH60"/>
      <c r="SMI60"/>
      <c r="SMJ60"/>
      <c r="SMK60"/>
      <c r="SML60"/>
      <c r="SMM60"/>
      <c r="SMN60"/>
      <c r="SMO60"/>
      <c r="SMP60"/>
      <c r="SMQ60"/>
      <c r="SMR60"/>
      <c r="SMS60"/>
      <c r="SMT60"/>
      <c r="SMU60"/>
      <c r="SMV60"/>
      <c r="SMW60"/>
      <c r="SMX60"/>
      <c r="SMY60"/>
      <c r="SMZ60"/>
      <c r="SNA60"/>
      <c r="SNB60"/>
      <c r="SNC60"/>
      <c r="SND60"/>
      <c r="SNE60"/>
      <c r="SNF60"/>
      <c r="SNG60"/>
      <c r="SNH60"/>
      <c r="SNI60"/>
      <c r="SNJ60"/>
      <c r="SNK60"/>
      <c r="SNL60"/>
      <c r="SNM60"/>
      <c r="SNN60"/>
      <c r="SNO60"/>
      <c r="SNP60"/>
      <c r="SNQ60"/>
      <c r="SNR60"/>
      <c r="SNS60"/>
      <c r="SNT60"/>
      <c r="SNU60"/>
      <c r="SNV60"/>
      <c r="SNW60"/>
      <c r="SNX60"/>
      <c r="SNY60"/>
      <c r="SNZ60"/>
      <c r="SOA60"/>
      <c r="SOB60"/>
      <c r="SOC60"/>
      <c r="SOD60"/>
      <c r="SOE60"/>
      <c r="SOF60"/>
      <c r="SOG60"/>
      <c r="SOH60"/>
      <c r="SOI60"/>
      <c r="SOJ60"/>
      <c r="SOK60"/>
      <c r="SOL60"/>
      <c r="SOM60"/>
      <c r="SON60"/>
      <c r="SOO60"/>
      <c r="SOP60"/>
      <c r="SOQ60"/>
      <c r="SOR60"/>
      <c r="SOS60"/>
      <c r="SOT60"/>
      <c r="SOU60"/>
      <c r="SOV60"/>
      <c r="SOW60"/>
      <c r="SOX60"/>
      <c r="SOY60"/>
      <c r="SOZ60"/>
      <c r="SPA60"/>
      <c r="SPB60"/>
      <c r="SPC60"/>
      <c r="SPD60"/>
      <c r="SPE60"/>
      <c r="SPF60"/>
      <c r="SPG60"/>
      <c r="SPH60"/>
      <c r="SPI60"/>
      <c r="SPJ60"/>
      <c r="SPK60"/>
      <c r="SPL60"/>
      <c r="SPM60"/>
      <c r="SPN60"/>
      <c r="SPO60"/>
      <c r="SPP60"/>
      <c r="SPQ60"/>
      <c r="SPR60"/>
      <c r="SPS60"/>
      <c r="SPT60"/>
      <c r="SPU60"/>
      <c r="SPV60"/>
      <c r="SPW60"/>
      <c r="SPX60"/>
      <c r="SPY60"/>
      <c r="SPZ60"/>
      <c r="SQA60"/>
      <c r="SQB60"/>
      <c r="SQC60"/>
      <c r="SQD60"/>
      <c r="SQE60"/>
      <c r="SQF60"/>
      <c r="SQG60"/>
      <c r="SQH60"/>
      <c r="SQI60"/>
      <c r="SQJ60"/>
      <c r="SQK60"/>
      <c r="SQL60"/>
      <c r="SQM60"/>
      <c r="SQN60"/>
      <c r="SQO60"/>
      <c r="SQP60"/>
      <c r="SQQ60"/>
      <c r="SQR60"/>
      <c r="SQS60"/>
      <c r="SQT60"/>
      <c r="SQU60"/>
      <c r="SQV60"/>
      <c r="SQW60"/>
      <c r="SQX60"/>
      <c r="SQY60"/>
      <c r="SQZ60"/>
      <c r="SRA60"/>
      <c r="SRB60"/>
      <c r="SRC60"/>
      <c r="SRD60"/>
      <c r="SRE60"/>
      <c r="SRF60"/>
      <c r="SRG60"/>
      <c r="SRH60"/>
      <c r="SRI60"/>
      <c r="SRJ60"/>
      <c r="SRK60"/>
      <c r="SRL60"/>
      <c r="SRM60"/>
      <c r="SRN60"/>
      <c r="SRO60"/>
      <c r="SRP60"/>
      <c r="SRQ60"/>
      <c r="SRR60"/>
      <c r="SRS60"/>
      <c r="SRT60"/>
      <c r="SRU60"/>
      <c r="SRV60"/>
      <c r="SRW60"/>
      <c r="SRX60"/>
      <c r="SRY60"/>
      <c r="SRZ60"/>
      <c r="SSA60"/>
      <c r="SSB60"/>
      <c r="SSC60"/>
      <c r="SSD60"/>
      <c r="SSE60"/>
      <c r="SSF60"/>
      <c r="SSG60"/>
      <c r="SSH60"/>
      <c r="SSI60"/>
      <c r="SSJ60"/>
      <c r="SSK60"/>
      <c r="SSL60"/>
      <c r="SSM60"/>
      <c r="SSN60"/>
      <c r="SSO60"/>
      <c r="SSP60"/>
      <c r="SSQ60"/>
      <c r="SSR60"/>
      <c r="SSS60"/>
      <c r="SST60"/>
      <c r="SSU60"/>
      <c r="SSV60"/>
      <c r="SSW60"/>
      <c r="SSX60"/>
      <c r="SSY60"/>
      <c r="SSZ60"/>
      <c r="STA60"/>
      <c r="STB60"/>
      <c r="STC60"/>
      <c r="STD60"/>
      <c r="STE60"/>
      <c r="STF60"/>
      <c r="STG60"/>
      <c r="STH60"/>
      <c r="STI60"/>
      <c r="STJ60"/>
      <c r="STK60"/>
      <c r="STL60"/>
      <c r="STM60"/>
      <c r="STN60"/>
      <c r="STO60"/>
      <c r="STP60"/>
      <c r="STQ60"/>
      <c r="STR60"/>
      <c r="STS60"/>
      <c r="STT60"/>
      <c r="STU60"/>
      <c r="STV60"/>
      <c r="STW60"/>
      <c r="STX60"/>
      <c r="STY60"/>
      <c r="STZ60"/>
      <c r="SUA60"/>
      <c r="SUB60"/>
      <c r="SUC60"/>
      <c r="SUD60"/>
      <c r="SUE60"/>
      <c r="SUF60"/>
      <c r="SUG60"/>
      <c r="SUH60"/>
      <c r="SUI60"/>
      <c r="SUJ60"/>
      <c r="SUK60"/>
      <c r="SUL60"/>
      <c r="SUM60"/>
      <c r="SUN60"/>
      <c r="SUO60"/>
      <c r="SUP60"/>
      <c r="SUQ60"/>
      <c r="SUR60"/>
      <c r="SUS60"/>
      <c r="SUT60"/>
      <c r="SUU60"/>
      <c r="SUV60"/>
      <c r="SUW60"/>
      <c r="SUX60"/>
      <c r="SUY60"/>
      <c r="SUZ60"/>
      <c r="SVA60"/>
      <c r="SVB60"/>
      <c r="SVC60"/>
      <c r="SVD60"/>
      <c r="SVE60"/>
      <c r="SVF60"/>
      <c r="SVG60"/>
      <c r="SVH60"/>
      <c r="SVI60"/>
      <c r="SVJ60"/>
      <c r="SVK60"/>
      <c r="SVL60"/>
      <c r="SVM60"/>
      <c r="SVN60"/>
      <c r="SVO60"/>
      <c r="SVP60"/>
      <c r="SVQ60"/>
      <c r="SVR60"/>
      <c r="SVS60"/>
      <c r="SVT60"/>
      <c r="SVU60"/>
      <c r="SVV60"/>
      <c r="SVW60"/>
      <c r="SVX60"/>
      <c r="SVY60"/>
      <c r="SVZ60"/>
      <c r="SWA60"/>
      <c r="SWB60"/>
      <c r="SWC60"/>
      <c r="SWD60"/>
      <c r="SWE60"/>
      <c r="SWF60"/>
      <c r="SWG60"/>
      <c r="SWH60"/>
      <c r="SWI60"/>
      <c r="SWJ60"/>
      <c r="SWK60"/>
      <c r="SWL60"/>
      <c r="SWM60"/>
      <c r="SWN60"/>
      <c r="SWO60"/>
      <c r="SWP60"/>
      <c r="SWQ60"/>
      <c r="SWR60"/>
      <c r="SWS60"/>
      <c r="SWT60"/>
      <c r="SWU60"/>
      <c r="SWV60"/>
      <c r="SWW60"/>
      <c r="SWX60"/>
      <c r="SWY60"/>
      <c r="SWZ60"/>
      <c r="SXA60"/>
      <c r="SXB60"/>
      <c r="SXC60"/>
      <c r="SXD60"/>
      <c r="SXE60"/>
      <c r="SXF60"/>
      <c r="SXG60"/>
      <c r="SXH60"/>
      <c r="SXI60"/>
      <c r="SXJ60"/>
      <c r="SXK60"/>
      <c r="SXL60"/>
      <c r="SXM60"/>
      <c r="SXN60"/>
      <c r="SXO60"/>
      <c r="SXP60"/>
      <c r="SXQ60"/>
      <c r="SXR60"/>
      <c r="SXS60"/>
      <c r="SXT60"/>
      <c r="SXU60"/>
      <c r="SXV60"/>
      <c r="SXW60"/>
      <c r="SXX60"/>
      <c r="SXY60"/>
      <c r="SXZ60"/>
      <c r="SYA60"/>
      <c r="SYB60"/>
      <c r="SYC60"/>
      <c r="SYD60"/>
      <c r="SYE60"/>
      <c r="SYF60"/>
      <c r="SYG60"/>
      <c r="SYH60"/>
      <c r="SYI60"/>
      <c r="SYJ60"/>
      <c r="SYK60"/>
      <c r="SYL60"/>
      <c r="SYM60"/>
      <c r="SYN60"/>
      <c r="SYO60"/>
      <c r="SYP60"/>
      <c r="SYQ60"/>
      <c r="SYR60"/>
      <c r="SYS60"/>
      <c r="SYT60"/>
      <c r="SYU60"/>
      <c r="SYV60"/>
      <c r="SYW60"/>
      <c r="SYX60"/>
      <c r="SYY60"/>
      <c r="SYZ60"/>
      <c r="SZA60"/>
      <c r="SZB60"/>
      <c r="SZC60"/>
      <c r="SZD60"/>
      <c r="SZE60"/>
      <c r="SZF60"/>
      <c r="SZG60"/>
      <c r="SZH60"/>
      <c r="SZI60"/>
      <c r="SZJ60"/>
      <c r="SZK60"/>
      <c r="SZL60"/>
      <c r="SZM60"/>
      <c r="SZN60"/>
      <c r="SZO60"/>
      <c r="SZP60"/>
      <c r="SZQ60"/>
      <c r="SZR60"/>
      <c r="SZS60"/>
      <c r="SZT60"/>
      <c r="SZU60"/>
      <c r="SZV60"/>
      <c r="SZW60"/>
      <c r="SZX60"/>
      <c r="SZY60"/>
      <c r="SZZ60"/>
      <c r="TAA60"/>
      <c r="TAB60"/>
      <c r="TAC60"/>
      <c r="TAD60"/>
      <c r="TAE60"/>
      <c r="TAF60"/>
      <c r="TAG60"/>
      <c r="TAH60"/>
      <c r="TAI60"/>
      <c r="TAJ60"/>
      <c r="TAK60"/>
      <c r="TAL60"/>
      <c r="TAM60"/>
      <c r="TAN60"/>
      <c r="TAO60"/>
      <c r="TAP60"/>
      <c r="TAQ60"/>
      <c r="TAR60"/>
      <c r="TAS60"/>
      <c r="TAT60"/>
      <c r="TAU60"/>
      <c r="TAV60"/>
      <c r="TAW60"/>
      <c r="TAX60"/>
      <c r="TAY60"/>
      <c r="TAZ60"/>
      <c r="TBA60"/>
      <c r="TBB60"/>
      <c r="TBC60"/>
      <c r="TBD60"/>
      <c r="TBE60"/>
      <c r="TBF60"/>
      <c r="TBG60"/>
      <c r="TBH60"/>
      <c r="TBI60"/>
      <c r="TBJ60"/>
      <c r="TBK60"/>
      <c r="TBL60"/>
      <c r="TBM60"/>
      <c r="TBN60"/>
      <c r="TBO60"/>
      <c r="TBP60"/>
      <c r="TBQ60"/>
      <c r="TBR60"/>
      <c r="TBS60"/>
      <c r="TBT60"/>
      <c r="TBU60"/>
      <c r="TBV60"/>
      <c r="TBW60"/>
      <c r="TBX60"/>
      <c r="TBY60"/>
      <c r="TBZ60"/>
      <c r="TCA60"/>
      <c r="TCB60"/>
      <c r="TCC60"/>
      <c r="TCD60"/>
      <c r="TCE60"/>
      <c r="TCF60"/>
      <c r="TCG60"/>
      <c r="TCH60"/>
      <c r="TCI60"/>
      <c r="TCJ60"/>
      <c r="TCK60"/>
      <c r="TCL60"/>
      <c r="TCM60"/>
      <c r="TCN60"/>
      <c r="TCO60"/>
      <c r="TCP60"/>
      <c r="TCQ60"/>
      <c r="TCR60"/>
      <c r="TCS60"/>
      <c r="TCT60"/>
      <c r="TCU60"/>
      <c r="TCV60"/>
      <c r="TCW60"/>
      <c r="TCX60"/>
      <c r="TCY60"/>
      <c r="TCZ60"/>
      <c r="TDA60"/>
      <c r="TDB60"/>
      <c r="TDC60"/>
      <c r="TDD60"/>
      <c r="TDE60"/>
      <c r="TDF60"/>
      <c r="TDG60"/>
      <c r="TDH60"/>
      <c r="TDI60"/>
      <c r="TDJ60"/>
      <c r="TDK60"/>
      <c r="TDL60"/>
      <c r="TDM60"/>
      <c r="TDN60"/>
      <c r="TDO60"/>
      <c r="TDP60"/>
      <c r="TDQ60"/>
      <c r="TDR60"/>
      <c r="TDS60"/>
      <c r="TDT60"/>
      <c r="TDU60"/>
      <c r="TDV60"/>
      <c r="TDW60"/>
      <c r="TDX60"/>
      <c r="TDY60"/>
      <c r="TDZ60"/>
      <c r="TEA60"/>
      <c r="TEB60"/>
      <c r="TEC60"/>
      <c r="TED60"/>
      <c r="TEE60"/>
      <c r="TEF60"/>
      <c r="TEG60"/>
      <c r="TEH60"/>
      <c r="TEI60"/>
      <c r="TEJ60"/>
      <c r="TEK60"/>
      <c r="TEL60"/>
      <c r="TEM60"/>
      <c r="TEN60"/>
      <c r="TEO60"/>
      <c r="TEP60"/>
      <c r="TEQ60"/>
      <c r="TER60"/>
      <c r="TES60"/>
      <c r="TET60"/>
      <c r="TEU60"/>
      <c r="TEV60"/>
      <c r="TEW60"/>
      <c r="TEX60"/>
      <c r="TEY60"/>
      <c r="TEZ60"/>
      <c r="TFA60"/>
      <c r="TFB60"/>
      <c r="TFC60"/>
      <c r="TFD60"/>
      <c r="TFE60"/>
      <c r="TFF60"/>
      <c r="TFG60"/>
      <c r="TFH60"/>
      <c r="TFI60"/>
      <c r="TFJ60"/>
      <c r="TFK60"/>
      <c r="TFL60"/>
      <c r="TFM60"/>
      <c r="TFN60"/>
      <c r="TFO60"/>
      <c r="TFP60"/>
      <c r="TFQ60"/>
      <c r="TFR60"/>
      <c r="TFS60"/>
      <c r="TFT60"/>
      <c r="TFU60"/>
      <c r="TFV60"/>
      <c r="TFW60"/>
      <c r="TFX60"/>
      <c r="TFY60"/>
      <c r="TFZ60"/>
      <c r="TGA60"/>
      <c r="TGB60"/>
      <c r="TGC60"/>
      <c r="TGD60"/>
      <c r="TGE60"/>
      <c r="TGF60"/>
      <c r="TGG60"/>
      <c r="TGH60"/>
      <c r="TGI60"/>
      <c r="TGJ60"/>
      <c r="TGK60"/>
      <c r="TGL60"/>
      <c r="TGM60"/>
      <c r="TGN60"/>
      <c r="TGO60"/>
      <c r="TGP60"/>
      <c r="TGQ60"/>
      <c r="TGR60"/>
      <c r="TGS60"/>
      <c r="TGT60"/>
      <c r="TGU60"/>
      <c r="TGV60"/>
      <c r="TGW60"/>
      <c r="TGX60"/>
      <c r="TGY60"/>
      <c r="TGZ60"/>
      <c r="THA60"/>
      <c r="THB60"/>
      <c r="THC60"/>
      <c r="THD60"/>
      <c r="THE60"/>
      <c r="THF60"/>
      <c r="THG60"/>
      <c r="THH60"/>
      <c r="THI60"/>
      <c r="THJ60"/>
      <c r="THK60"/>
      <c r="THL60"/>
      <c r="THM60"/>
      <c r="THN60"/>
      <c r="THO60"/>
      <c r="THP60"/>
      <c r="THQ60"/>
      <c r="THR60"/>
      <c r="THS60"/>
      <c r="THT60"/>
      <c r="THU60"/>
      <c r="THV60"/>
      <c r="THW60"/>
      <c r="THX60"/>
      <c r="THY60"/>
      <c r="THZ60"/>
      <c r="TIA60"/>
      <c r="TIB60"/>
      <c r="TIC60"/>
      <c r="TID60"/>
      <c r="TIE60"/>
      <c r="TIF60"/>
      <c r="TIG60"/>
      <c r="TIH60"/>
      <c r="TII60"/>
      <c r="TIJ60"/>
      <c r="TIK60"/>
      <c r="TIL60"/>
      <c r="TIM60"/>
      <c r="TIN60"/>
      <c r="TIO60"/>
      <c r="TIP60"/>
      <c r="TIQ60"/>
      <c r="TIR60"/>
      <c r="TIS60"/>
      <c r="TIT60"/>
      <c r="TIU60"/>
      <c r="TIV60"/>
      <c r="TIW60"/>
      <c r="TIX60"/>
      <c r="TIY60"/>
      <c r="TIZ60"/>
      <c r="TJA60"/>
      <c r="TJB60"/>
      <c r="TJC60"/>
      <c r="TJD60"/>
      <c r="TJE60"/>
      <c r="TJF60"/>
      <c r="TJG60"/>
      <c r="TJH60"/>
      <c r="TJI60"/>
      <c r="TJJ60"/>
      <c r="TJK60"/>
      <c r="TJL60"/>
      <c r="TJM60"/>
      <c r="TJN60"/>
      <c r="TJO60"/>
      <c r="TJP60"/>
      <c r="TJQ60"/>
      <c r="TJR60"/>
      <c r="TJS60"/>
      <c r="TJT60"/>
      <c r="TJU60"/>
      <c r="TJV60"/>
      <c r="TJW60"/>
      <c r="TJX60"/>
      <c r="TJY60"/>
      <c r="TJZ60"/>
      <c r="TKA60"/>
      <c r="TKB60"/>
      <c r="TKC60"/>
      <c r="TKD60"/>
      <c r="TKE60"/>
      <c r="TKF60"/>
      <c r="TKG60"/>
      <c r="TKH60"/>
      <c r="TKI60"/>
      <c r="TKJ60"/>
      <c r="TKK60"/>
      <c r="TKL60"/>
      <c r="TKM60"/>
      <c r="TKN60"/>
      <c r="TKO60"/>
      <c r="TKP60"/>
      <c r="TKQ60"/>
      <c r="TKR60"/>
      <c r="TKS60"/>
      <c r="TKT60"/>
      <c r="TKU60"/>
      <c r="TKV60"/>
      <c r="TKW60"/>
      <c r="TKX60"/>
      <c r="TKY60"/>
      <c r="TKZ60"/>
      <c r="TLA60"/>
      <c r="TLB60"/>
      <c r="TLC60"/>
      <c r="TLD60"/>
      <c r="TLE60"/>
      <c r="TLF60"/>
      <c r="TLG60"/>
      <c r="TLH60"/>
      <c r="TLI60"/>
      <c r="TLJ60"/>
      <c r="TLK60"/>
      <c r="TLL60"/>
      <c r="TLM60"/>
      <c r="TLN60"/>
      <c r="TLO60"/>
      <c r="TLP60"/>
      <c r="TLQ60"/>
      <c r="TLR60"/>
      <c r="TLS60"/>
      <c r="TLT60"/>
      <c r="TLU60"/>
      <c r="TLV60"/>
      <c r="TLW60"/>
      <c r="TLX60"/>
      <c r="TLY60"/>
      <c r="TLZ60"/>
      <c r="TMA60"/>
      <c r="TMB60"/>
      <c r="TMC60"/>
      <c r="TMD60"/>
      <c r="TME60"/>
      <c r="TMF60"/>
      <c r="TMG60"/>
      <c r="TMH60"/>
      <c r="TMI60"/>
      <c r="TMJ60"/>
      <c r="TMK60"/>
      <c r="TML60"/>
      <c r="TMM60"/>
      <c r="TMN60"/>
      <c r="TMO60"/>
      <c r="TMP60"/>
      <c r="TMQ60"/>
      <c r="TMR60"/>
      <c r="TMS60"/>
      <c r="TMT60"/>
      <c r="TMU60"/>
      <c r="TMV60"/>
      <c r="TMW60"/>
      <c r="TMX60"/>
      <c r="TMY60"/>
      <c r="TMZ60"/>
      <c r="TNA60"/>
      <c r="TNB60"/>
      <c r="TNC60"/>
      <c r="TND60"/>
      <c r="TNE60"/>
      <c r="TNF60"/>
      <c r="TNG60"/>
      <c r="TNH60"/>
      <c r="TNI60"/>
      <c r="TNJ60"/>
      <c r="TNK60"/>
      <c r="TNL60"/>
      <c r="TNM60"/>
      <c r="TNN60"/>
      <c r="TNO60"/>
      <c r="TNP60"/>
      <c r="TNQ60"/>
      <c r="TNR60"/>
      <c r="TNS60"/>
      <c r="TNT60"/>
      <c r="TNU60"/>
      <c r="TNV60"/>
      <c r="TNW60"/>
      <c r="TNX60"/>
      <c r="TNY60"/>
      <c r="TNZ60"/>
      <c r="TOA60"/>
      <c r="TOB60"/>
      <c r="TOC60"/>
      <c r="TOD60"/>
      <c r="TOE60"/>
      <c r="TOF60"/>
      <c r="TOG60"/>
      <c r="TOH60"/>
      <c r="TOI60"/>
      <c r="TOJ60"/>
      <c r="TOK60"/>
      <c r="TOL60"/>
      <c r="TOM60"/>
      <c r="TON60"/>
      <c r="TOO60"/>
      <c r="TOP60"/>
      <c r="TOQ60"/>
      <c r="TOR60"/>
      <c r="TOS60"/>
      <c r="TOT60"/>
      <c r="TOU60"/>
      <c r="TOV60"/>
      <c r="TOW60"/>
      <c r="TOX60"/>
      <c r="TOY60"/>
      <c r="TOZ60"/>
      <c r="TPA60"/>
      <c r="TPB60"/>
      <c r="TPC60"/>
      <c r="TPD60"/>
      <c r="TPE60"/>
      <c r="TPF60"/>
      <c r="TPG60"/>
      <c r="TPH60"/>
      <c r="TPI60"/>
      <c r="TPJ60"/>
      <c r="TPK60"/>
      <c r="TPL60"/>
      <c r="TPM60"/>
      <c r="TPN60"/>
      <c r="TPO60"/>
      <c r="TPP60"/>
      <c r="TPQ60"/>
      <c r="TPR60"/>
      <c r="TPS60"/>
      <c r="TPT60"/>
      <c r="TPU60"/>
      <c r="TPV60"/>
      <c r="TPW60"/>
      <c r="TPX60"/>
      <c r="TPY60"/>
      <c r="TPZ60"/>
      <c r="TQA60"/>
      <c r="TQB60"/>
      <c r="TQC60"/>
      <c r="TQD60"/>
      <c r="TQE60"/>
      <c r="TQF60"/>
      <c r="TQG60"/>
      <c r="TQH60"/>
      <c r="TQI60"/>
      <c r="TQJ60"/>
      <c r="TQK60"/>
      <c r="TQL60"/>
      <c r="TQM60"/>
      <c r="TQN60"/>
      <c r="TQO60"/>
      <c r="TQP60"/>
      <c r="TQQ60"/>
      <c r="TQR60"/>
      <c r="TQS60"/>
      <c r="TQT60"/>
      <c r="TQU60"/>
      <c r="TQV60"/>
      <c r="TQW60"/>
      <c r="TQX60"/>
      <c r="TQY60"/>
      <c r="TQZ60"/>
      <c r="TRA60"/>
      <c r="TRB60"/>
      <c r="TRC60"/>
      <c r="TRD60"/>
      <c r="TRE60"/>
      <c r="TRF60"/>
      <c r="TRG60"/>
      <c r="TRH60"/>
      <c r="TRI60"/>
      <c r="TRJ60"/>
      <c r="TRK60"/>
      <c r="TRL60"/>
      <c r="TRM60"/>
      <c r="TRN60"/>
      <c r="TRO60"/>
      <c r="TRP60"/>
      <c r="TRQ60"/>
      <c r="TRR60"/>
      <c r="TRS60"/>
      <c r="TRT60"/>
      <c r="TRU60"/>
      <c r="TRV60"/>
      <c r="TRW60"/>
      <c r="TRX60"/>
      <c r="TRY60"/>
      <c r="TRZ60"/>
      <c r="TSA60"/>
      <c r="TSB60"/>
      <c r="TSC60"/>
      <c r="TSD60"/>
      <c r="TSE60"/>
      <c r="TSF60"/>
      <c r="TSG60"/>
      <c r="TSH60"/>
      <c r="TSI60"/>
      <c r="TSJ60"/>
      <c r="TSK60"/>
      <c r="TSL60"/>
      <c r="TSM60"/>
      <c r="TSN60"/>
      <c r="TSO60"/>
      <c r="TSP60"/>
      <c r="TSQ60"/>
      <c r="TSR60"/>
      <c r="TSS60"/>
      <c r="TST60"/>
      <c r="TSU60"/>
      <c r="TSV60"/>
      <c r="TSW60"/>
      <c r="TSX60"/>
      <c r="TSY60"/>
      <c r="TSZ60"/>
      <c r="TTA60"/>
      <c r="TTB60"/>
      <c r="TTC60"/>
      <c r="TTD60"/>
      <c r="TTE60"/>
      <c r="TTF60"/>
      <c r="TTG60"/>
      <c r="TTH60"/>
      <c r="TTI60"/>
      <c r="TTJ60"/>
      <c r="TTK60"/>
      <c r="TTL60"/>
      <c r="TTM60"/>
      <c r="TTN60"/>
      <c r="TTO60"/>
      <c r="TTP60"/>
      <c r="TTQ60"/>
      <c r="TTR60"/>
      <c r="TTS60"/>
      <c r="TTT60"/>
      <c r="TTU60"/>
      <c r="TTV60"/>
      <c r="TTW60"/>
      <c r="TTX60"/>
      <c r="TTY60"/>
      <c r="TTZ60"/>
      <c r="TUA60"/>
      <c r="TUB60"/>
      <c r="TUC60"/>
      <c r="TUD60"/>
      <c r="TUE60"/>
      <c r="TUF60"/>
      <c r="TUG60"/>
      <c r="TUH60"/>
      <c r="TUI60"/>
      <c r="TUJ60"/>
      <c r="TUK60"/>
      <c r="TUL60"/>
      <c r="TUM60"/>
      <c r="TUN60"/>
      <c r="TUO60"/>
      <c r="TUP60"/>
      <c r="TUQ60"/>
      <c r="TUR60"/>
      <c r="TUS60"/>
      <c r="TUT60"/>
      <c r="TUU60"/>
      <c r="TUV60"/>
      <c r="TUW60"/>
      <c r="TUX60"/>
      <c r="TUY60"/>
      <c r="TUZ60"/>
      <c r="TVA60"/>
      <c r="TVB60"/>
      <c r="TVC60"/>
      <c r="TVD60"/>
      <c r="TVE60"/>
      <c r="TVF60"/>
      <c r="TVG60"/>
      <c r="TVH60"/>
      <c r="TVI60"/>
      <c r="TVJ60"/>
      <c r="TVK60"/>
      <c r="TVL60"/>
      <c r="TVM60"/>
      <c r="TVN60"/>
      <c r="TVO60"/>
      <c r="TVP60"/>
      <c r="TVQ60"/>
      <c r="TVR60"/>
      <c r="TVS60"/>
      <c r="TVT60"/>
      <c r="TVU60"/>
      <c r="TVV60"/>
      <c r="TVW60"/>
      <c r="TVX60"/>
      <c r="TVY60"/>
      <c r="TVZ60"/>
      <c r="TWA60"/>
      <c r="TWB60"/>
      <c r="TWC60"/>
      <c r="TWD60"/>
      <c r="TWE60"/>
      <c r="TWF60"/>
      <c r="TWG60"/>
      <c r="TWH60"/>
      <c r="TWI60"/>
      <c r="TWJ60"/>
      <c r="TWK60"/>
      <c r="TWL60"/>
      <c r="TWM60"/>
      <c r="TWN60"/>
      <c r="TWO60"/>
      <c r="TWP60"/>
      <c r="TWQ60"/>
      <c r="TWR60"/>
      <c r="TWS60"/>
      <c r="TWT60"/>
      <c r="TWU60"/>
      <c r="TWV60"/>
      <c r="TWW60"/>
      <c r="TWX60"/>
      <c r="TWY60"/>
      <c r="TWZ60"/>
      <c r="TXA60"/>
      <c r="TXB60"/>
      <c r="TXC60"/>
      <c r="TXD60"/>
      <c r="TXE60"/>
      <c r="TXF60"/>
      <c r="TXG60"/>
      <c r="TXH60"/>
      <c r="TXI60"/>
      <c r="TXJ60"/>
      <c r="TXK60"/>
      <c r="TXL60"/>
      <c r="TXM60"/>
      <c r="TXN60"/>
      <c r="TXO60"/>
      <c r="TXP60"/>
      <c r="TXQ60"/>
      <c r="TXR60"/>
      <c r="TXS60"/>
      <c r="TXT60"/>
      <c r="TXU60"/>
      <c r="TXV60"/>
      <c r="TXW60"/>
      <c r="TXX60"/>
      <c r="TXY60"/>
      <c r="TXZ60"/>
      <c r="TYA60"/>
      <c r="TYB60"/>
      <c r="TYC60"/>
      <c r="TYD60"/>
      <c r="TYE60"/>
      <c r="TYF60"/>
      <c r="TYG60"/>
      <c r="TYH60"/>
      <c r="TYI60"/>
      <c r="TYJ60"/>
      <c r="TYK60"/>
      <c r="TYL60"/>
      <c r="TYM60"/>
      <c r="TYN60"/>
      <c r="TYO60"/>
      <c r="TYP60"/>
      <c r="TYQ60"/>
      <c r="TYR60"/>
      <c r="TYS60"/>
      <c r="TYT60"/>
      <c r="TYU60"/>
      <c r="TYV60"/>
      <c r="TYW60"/>
      <c r="TYX60"/>
      <c r="TYY60"/>
      <c r="TYZ60"/>
      <c r="TZA60"/>
      <c r="TZB60"/>
      <c r="TZC60"/>
      <c r="TZD60"/>
      <c r="TZE60"/>
      <c r="TZF60"/>
      <c r="TZG60"/>
      <c r="TZH60"/>
      <c r="TZI60"/>
      <c r="TZJ60"/>
      <c r="TZK60"/>
      <c r="TZL60"/>
      <c r="TZM60"/>
      <c r="TZN60"/>
      <c r="TZO60"/>
      <c r="TZP60"/>
      <c r="TZQ60"/>
      <c r="TZR60"/>
      <c r="TZS60"/>
      <c r="TZT60"/>
      <c r="TZU60"/>
      <c r="TZV60"/>
      <c r="TZW60"/>
      <c r="TZX60"/>
      <c r="TZY60"/>
      <c r="TZZ60"/>
      <c r="UAA60"/>
      <c r="UAB60"/>
      <c r="UAC60"/>
      <c r="UAD60"/>
      <c r="UAE60"/>
      <c r="UAF60"/>
      <c r="UAG60"/>
      <c r="UAH60"/>
      <c r="UAI60"/>
      <c r="UAJ60"/>
      <c r="UAK60"/>
      <c r="UAL60"/>
      <c r="UAM60"/>
      <c r="UAN60"/>
      <c r="UAO60"/>
      <c r="UAP60"/>
      <c r="UAQ60"/>
      <c r="UAR60"/>
      <c r="UAS60"/>
      <c r="UAT60"/>
      <c r="UAU60"/>
      <c r="UAV60"/>
      <c r="UAW60"/>
      <c r="UAX60"/>
      <c r="UAY60"/>
      <c r="UAZ60"/>
      <c r="UBA60"/>
      <c r="UBB60"/>
      <c r="UBC60"/>
      <c r="UBD60"/>
      <c r="UBE60"/>
      <c r="UBF60"/>
      <c r="UBG60"/>
      <c r="UBH60"/>
      <c r="UBI60"/>
      <c r="UBJ60"/>
      <c r="UBK60"/>
      <c r="UBL60"/>
      <c r="UBM60"/>
      <c r="UBN60"/>
      <c r="UBO60"/>
      <c r="UBP60"/>
      <c r="UBQ60"/>
      <c r="UBR60"/>
      <c r="UBS60"/>
      <c r="UBT60"/>
      <c r="UBU60"/>
      <c r="UBV60"/>
      <c r="UBW60"/>
      <c r="UBX60"/>
      <c r="UBY60"/>
      <c r="UBZ60"/>
      <c r="UCA60"/>
      <c r="UCB60"/>
      <c r="UCC60"/>
      <c r="UCD60"/>
      <c r="UCE60"/>
      <c r="UCF60"/>
      <c r="UCG60"/>
      <c r="UCH60"/>
      <c r="UCI60"/>
      <c r="UCJ60"/>
      <c r="UCK60"/>
      <c r="UCL60"/>
      <c r="UCM60"/>
      <c r="UCN60"/>
      <c r="UCO60"/>
      <c r="UCP60"/>
      <c r="UCQ60"/>
      <c r="UCR60"/>
      <c r="UCS60"/>
      <c r="UCT60"/>
      <c r="UCU60"/>
      <c r="UCV60"/>
      <c r="UCW60"/>
      <c r="UCX60"/>
      <c r="UCY60"/>
      <c r="UCZ60"/>
      <c r="UDA60"/>
      <c r="UDB60"/>
      <c r="UDC60"/>
      <c r="UDD60"/>
      <c r="UDE60"/>
      <c r="UDF60"/>
      <c r="UDG60"/>
      <c r="UDH60"/>
      <c r="UDI60"/>
      <c r="UDJ60"/>
      <c r="UDK60"/>
      <c r="UDL60"/>
      <c r="UDM60"/>
      <c r="UDN60"/>
      <c r="UDO60"/>
      <c r="UDP60"/>
      <c r="UDQ60"/>
      <c r="UDR60"/>
      <c r="UDS60"/>
      <c r="UDT60"/>
      <c r="UDU60"/>
      <c r="UDV60"/>
      <c r="UDW60"/>
      <c r="UDX60"/>
      <c r="UDY60"/>
      <c r="UDZ60"/>
      <c r="UEA60"/>
      <c r="UEB60"/>
      <c r="UEC60"/>
      <c r="UED60"/>
      <c r="UEE60"/>
      <c r="UEF60"/>
      <c r="UEG60"/>
      <c r="UEH60"/>
      <c r="UEI60"/>
      <c r="UEJ60"/>
      <c r="UEK60"/>
      <c r="UEL60"/>
      <c r="UEM60"/>
      <c r="UEN60"/>
      <c r="UEO60"/>
      <c r="UEP60"/>
      <c r="UEQ60"/>
      <c r="UER60"/>
      <c r="UES60"/>
      <c r="UET60"/>
      <c r="UEU60"/>
      <c r="UEV60"/>
      <c r="UEW60"/>
      <c r="UEX60"/>
      <c r="UEY60"/>
      <c r="UEZ60"/>
      <c r="UFA60"/>
      <c r="UFB60"/>
      <c r="UFC60"/>
      <c r="UFD60"/>
      <c r="UFE60"/>
      <c r="UFF60"/>
      <c r="UFG60"/>
      <c r="UFH60"/>
      <c r="UFI60"/>
      <c r="UFJ60"/>
      <c r="UFK60"/>
      <c r="UFL60"/>
      <c r="UFM60"/>
      <c r="UFN60"/>
      <c r="UFO60"/>
      <c r="UFP60"/>
      <c r="UFQ60"/>
      <c r="UFR60"/>
      <c r="UFS60"/>
      <c r="UFT60"/>
      <c r="UFU60"/>
      <c r="UFV60"/>
      <c r="UFW60"/>
      <c r="UFX60"/>
      <c r="UFY60"/>
      <c r="UFZ60"/>
      <c r="UGA60"/>
      <c r="UGB60"/>
      <c r="UGC60"/>
      <c r="UGD60"/>
      <c r="UGE60"/>
      <c r="UGF60"/>
      <c r="UGG60"/>
      <c r="UGH60"/>
      <c r="UGI60"/>
      <c r="UGJ60"/>
      <c r="UGK60"/>
      <c r="UGL60"/>
      <c r="UGM60"/>
      <c r="UGN60"/>
      <c r="UGO60"/>
      <c r="UGP60"/>
      <c r="UGQ60"/>
      <c r="UGR60"/>
      <c r="UGS60"/>
      <c r="UGT60"/>
      <c r="UGU60"/>
      <c r="UGV60"/>
      <c r="UGW60"/>
      <c r="UGX60"/>
      <c r="UGY60"/>
      <c r="UGZ60"/>
      <c r="UHA60"/>
      <c r="UHB60"/>
      <c r="UHC60"/>
      <c r="UHD60"/>
      <c r="UHE60"/>
      <c r="UHF60"/>
      <c r="UHG60"/>
      <c r="UHH60"/>
      <c r="UHI60"/>
      <c r="UHJ60"/>
      <c r="UHK60"/>
      <c r="UHL60"/>
      <c r="UHM60"/>
      <c r="UHN60"/>
      <c r="UHO60"/>
      <c r="UHP60"/>
      <c r="UHQ60"/>
      <c r="UHR60"/>
      <c r="UHS60"/>
      <c r="UHT60"/>
      <c r="UHU60"/>
      <c r="UHV60"/>
      <c r="UHW60"/>
      <c r="UHX60"/>
      <c r="UHY60"/>
      <c r="UHZ60"/>
      <c r="UIA60"/>
      <c r="UIB60"/>
      <c r="UIC60"/>
      <c r="UID60"/>
      <c r="UIE60"/>
      <c r="UIF60"/>
      <c r="UIG60"/>
      <c r="UIH60"/>
      <c r="UII60"/>
      <c r="UIJ60"/>
      <c r="UIK60"/>
      <c r="UIL60"/>
      <c r="UIM60"/>
      <c r="UIN60"/>
      <c r="UIO60"/>
      <c r="UIP60"/>
      <c r="UIQ60"/>
      <c r="UIR60"/>
      <c r="UIS60"/>
      <c r="UIT60"/>
      <c r="UIU60"/>
      <c r="UIV60"/>
      <c r="UIW60"/>
      <c r="UIX60"/>
      <c r="UIY60"/>
      <c r="UIZ60"/>
      <c r="UJA60"/>
      <c r="UJB60"/>
      <c r="UJC60"/>
      <c r="UJD60"/>
      <c r="UJE60"/>
      <c r="UJF60"/>
      <c r="UJG60"/>
      <c r="UJH60"/>
      <c r="UJI60"/>
      <c r="UJJ60"/>
      <c r="UJK60"/>
      <c r="UJL60"/>
      <c r="UJM60"/>
      <c r="UJN60"/>
      <c r="UJO60"/>
      <c r="UJP60"/>
      <c r="UJQ60"/>
      <c r="UJR60"/>
      <c r="UJS60"/>
      <c r="UJT60"/>
      <c r="UJU60"/>
      <c r="UJV60"/>
      <c r="UJW60"/>
      <c r="UJX60"/>
      <c r="UJY60"/>
      <c r="UJZ60"/>
      <c r="UKA60"/>
      <c r="UKB60"/>
      <c r="UKC60"/>
      <c r="UKD60"/>
      <c r="UKE60"/>
      <c r="UKF60"/>
      <c r="UKG60"/>
      <c r="UKH60"/>
      <c r="UKI60"/>
      <c r="UKJ60"/>
      <c r="UKK60"/>
      <c r="UKL60"/>
      <c r="UKM60"/>
      <c r="UKN60"/>
      <c r="UKO60"/>
      <c r="UKP60"/>
      <c r="UKQ60"/>
      <c r="UKR60"/>
      <c r="UKS60"/>
      <c r="UKT60"/>
      <c r="UKU60"/>
      <c r="UKV60"/>
      <c r="UKW60"/>
      <c r="UKX60"/>
      <c r="UKY60"/>
      <c r="UKZ60"/>
      <c r="ULA60"/>
      <c r="ULB60"/>
      <c r="ULC60"/>
      <c r="ULD60"/>
      <c r="ULE60"/>
      <c r="ULF60"/>
      <c r="ULG60"/>
      <c r="ULH60"/>
      <c r="ULI60"/>
      <c r="ULJ60"/>
      <c r="ULK60"/>
      <c r="ULL60"/>
      <c r="ULM60"/>
      <c r="ULN60"/>
      <c r="ULO60"/>
      <c r="ULP60"/>
      <c r="ULQ60"/>
      <c r="ULR60"/>
      <c r="ULS60"/>
      <c r="ULT60"/>
      <c r="ULU60"/>
      <c r="ULV60"/>
      <c r="ULW60"/>
      <c r="ULX60"/>
      <c r="ULY60"/>
      <c r="ULZ60"/>
      <c r="UMA60"/>
      <c r="UMB60"/>
      <c r="UMC60"/>
      <c r="UMD60"/>
      <c r="UME60"/>
      <c r="UMF60"/>
      <c r="UMG60"/>
      <c r="UMH60"/>
      <c r="UMI60"/>
      <c r="UMJ60"/>
      <c r="UMK60"/>
      <c r="UML60"/>
      <c r="UMM60"/>
      <c r="UMN60"/>
      <c r="UMO60"/>
      <c r="UMP60"/>
      <c r="UMQ60"/>
      <c r="UMR60"/>
      <c r="UMS60"/>
      <c r="UMT60"/>
      <c r="UMU60"/>
      <c r="UMV60"/>
      <c r="UMW60"/>
      <c r="UMX60"/>
      <c r="UMY60"/>
      <c r="UMZ60"/>
      <c r="UNA60"/>
      <c r="UNB60"/>
      <c r="UNC60"/>
      <c r="UND60"/>
      <c r="UNE60"/>
      <c r="UNF60"/>
      <c r="UNG60"/>
      <c r="UNH60"/>
      <c r="UNI60"/>
      <c r="UNJ60"/>
      <c r="UNK60"/>
      <c r="UNL60"/>
      <c r="UNM60"/>
      <c r="UNN60"/>
      <c r="UNO60"/>
      <c r="UNP60"/>
      <c r="UNQ60"/>
      <c r="UNR60"/>
      <c r="UNS60"/>
      <c r="UNT60"/>
      <c r="UNU60"/>
      <c r="UNV60"/>
      <c r="UNW60"/>
      <c r="UNX60"/>
      <c r="UNY60"/>
      <c r="UNZ60"/>
      <c r="UOA60"/>
      <c r="UOB60"/>
      <c r="UOC60"/>
      <c r="UOD60"/>
      <c r="UOE60"/>
      <c r="UOF60"/>
      <c r="UOG60"/>
      <c r="UOH60"/>
      <c r="UOI60"/>
      <c r="UOJ60"/>
      <c r="UOK60"/>
      <c r="UOL60"/>
      <c r="UOM60"/>
      <c r="UON60"/>
      <c r="UOO60"/>
      <c r="UOP60"/>
      <c r="UOQ60"/>
      <c r="UOR60"/>
      <c r="UOS60"/>
      <c r="UOT60"/>
      <c r="UOU60"/>
      <c r="UOV60"/>
      <c r="UOW60"/>
      <c r="UOX60"/>
      <c r="UOY60"/>
      <c r="UOZ60"/>
      <c r="UPA60"/>
      <c r="UPB60"/>
      <c r="UPC60"/>
      <c r="UPD60"/>
      <c r="UPE60"/>
      <c r="UPF60"/>
      <c r="UPG60"/>
      <c r="UPH60"/>
      <c r="UPI60"/>
      <c r="UPJ60"/>
      <c r="UPK60"/>
      <c r="UPL60"/>
      <c r="UPM60"/>
      <c r="UPN60"/>
      <c r="UPO60"/>
      <c r="UPP60"/>
      <c r="UPQ60"/>
      <c r="UPR60"/>
      <c r="UPS60"/>
      <c r="UPT60"/>
      <c r="UPU60"/>
      <c r="UPV60"/>
      <c r="UPW60"/>
      <c r="UPX60"/>
      <c r="UPY60"/>
      <c r="UPZ60"/>
      <c r="UQA60"/>
      <c r="UQB60"/>
      <c r="UQC60"/>
      <c r="UQD60"/>
      <c r="UQE60"/>
      <c r="UQF60"/>
      <c r="UQG60"/>
      <c r="UQH60"/>
      <c r="UQI60"/>
      <c r="UQJ60"/>
      <c r="UQK60"/>
      <c r="UQL60"/>
      <c r="UQM60"/>
      <c r="UQN60"/>
      <c r="UQO60"/>
      <c r="UQP60"/>
      <c r="UQQ60"/>
      <c r="UQR60"/>
      <c r="UQS60"/>
      <c r="UQT60"/>
      <c r="UQU60"/>
      <c r="UQV60"/>
      <c r="UQW60"/>
      <c r="UQX60"/>
      <c r="UQY60"/>
      <c r="UQZ60"/>
      <c r="URA60"/>
      <c r="URB60"/>
      <c r="URC60"/>
      <c r="URD60"/>
      <c r="URE60"/>
      <c r="URF60"/>
      <c r="URG60"/>
      <c r="URH60"/>
      <c r="URI60"/>
      <c r="URJ60"/>
      <c r="URK60"/>
      <c r="URL60"/>
      <c r="URM60"/>
      <c r="URN60"/>
      <c r="URO60"/>
      <c r="URP60"/>
      <c r="URQ60"/>
      <c r="URR60"/>
      <c r="URS60"/>
      <c r="URT60"/>
      <c r="URU60"/>
      <c r="URV60"/>
      <c r="URW60"/>
      <c r="URX60"/>
      <c r="URY60"/>
      <c r="URZ60"/>
      <c r="USA60"/>
      <c r="USB60"/>
      <c r="USC60"/>
      <c r="USD60"/>
      <c r="USE60"/>
      <c r="USF60"/>
      <c r="USG60"/>
      <c r="USH60"/>
      <c r="USI60"/>
      <c r="USJ60"/>
      <c r="USK60"/>
      <c r="USL60"/>
      <c r="USM60"/>
      <c r="USN60"/>
      <c r="USO60"/>
      <c r="USP60"/>
      <c r="USQ60"/>
      <c r="USR60"/>
      <c r="USS60"/>
      <c r="UST60"/>
      <c r="USU60"/>
      <c r="USV60"/>
      <c r="USW60"/>
      <c r="USX60"/>
      <c r="USY60"/>
      <c r="USZ60"/>
      <c r="UTA60"/>
      <c r="UTB60"/>
      <c r="UTC60"/>
      <c r="UTD60"/>
      <c r="UTE60"/>
      <c r="UTF60"/>
      <c r="UTG60"/>
      <c r="UTH60"/>
      <c r="UTI60"/>
      <c r="UTJ60"/>
      <c r="UTK60"/>
      <c r="UTL60"/>
      <c r="UTM60"/>
      <c r="UTN60"/>
      <c r="UTO60"/>
      <c r="UTP60"/>
      <c r="UTQ60"/>
      <c r="UTR60"/>
      <c r="UTS60"/>
      <c r="UTT60"/>
      <c r="UTU60"/>
      <c r="UTV60"/>
      <c r="UTW60"/>
      <c r="UTX60"/>
      <c r="UTY60"/>
      <c r="UTZ60"/>
      <c r="UUA60"/>
      <c r="UUB60"/>
      <c r="UUC60"/>
      <c r="UUD60"/>
      <c r="UUE60"/>
      <c r="UUF60"/>
      <c r="UUG60"/>
      <c r="UUH60"/>
      <c r="UUI60"/>
      <c r="UUJ60"/>
      <c r="UUK60"/>
      <c r="UUL60"/>
      <c r="UUM60"/>
      <c r="UUN60"/>
      <c r="UUO60"/>
      <c r="UUP60"/>
      <c r="UUQ60"/>
      <c r="UUR60"/>
      <c r="UUS60"/>
      <c r="UUT60"/>
      <c r="UUU60"/>
      <c r="UUV60"/>
      <c r="UUW60"/>
      <c r="UUX60"/>
      <c r="UUY60"/>
      <c r="UUZ60"/>
      <c r="UVA60"/>
      <c r="UVB60"/>
      <c r="UVC60"/>
      <c r="UVD60"/>
      <c r="UVE60"/>
      <c r="UVF60"/>
      <c r="UVG60"/>
      <c r="UVH60"/>
      <c r="UVI60"/>
      <c r="UVJ60"/>
      <c r="UVK60"/>
      <c r="UVL60"/>
      <c r="UVM60"/>
      <c r="UVN60"/>
      <c r="UVO60"/>
      <c r="UVP60"/>
      <c r="UVQ60"/>
      <c r="UVR60"/>
      <c r="UVS60"/>
      <c r="UVT60"/>
      <c r="UVU60"/>
      <c r="UVV60"/>
      <c r="UVW60"/>
      <c r="UVX60"/>
      <c r="UVY60"/>
      <c r="UVZ60"/>
      <c r="UWA60"/>
      <c r="UWB60"/>
      <c r="UWC60"/>
      <c r="UWD60"/>
      <c r="UWE60"/>
      <c r="UWF60"/>
      <c r="UWG60"/>
      <c r="UWH60"/>
      <c r="UWI60"/>
      <c r="UWJ60"/>
      <c r="UWK60"/>
      <c r="UWL60"/>
      <c r="UWM60"/>
      <c r="UWN60"/>
      <c r="UWO60"/>
      <c r="UWP60"/>
      <c r="UWQ60"/>
      <c r="UWR60"/>
      <c r="UWS60"/>
      <c r="UWT60"/>
      <c r="UWU60"/>
      <c r="UWV60"/>
      <c r="UWW60"/>
      <c r="UWX60"/>
      <c r="UWY60"/>
      <c r="UWZ60"/>
      <c r="UXA60"/>
      <c r="UXB60"/>
      <c r="UXC60"/>
      <c r="UXD60"/>
      <c r="UXE60"/>
      <c r="UXF60"/>
      <c r="UXG60"/>
      <c r="UXH60"/>
      <c r="UXI60"/>
      <c r="UXJ60"/>
      <c r="UXK60"/>
      <c r="UXL60"/>
      <c r="UXM60"/>
      <c r="UXN60"/>
      <c r="UXO60"/>
      <c r="UXP60"/>
      <c r="UXQ60"/>
      <c r="UXR60"/>
      <c r="UXS60"/>
      <c r="UXT60"/>
      <c r="UXU60"/>
      <c r="UXV60"/>
      <c r="UXW60"/>
      <c r="UXX60"/>
      <c r="UXY60"/>
      <c r="UXZ60"/>
      <c r="UYA60"/>
      <c r="UYB60"/>
      <c r="UYC60"/>
      <c r="UYD60"/>
      <c r="UYE60"/>
      <c r="UYF60"/>
      <c r="UYG60"/>
      <c r="UYH60"/>
      <c r="UYI60"/>
      <c r="UYJ60"/>
      <c r="UYK60"/>
      <c r="UYL60"/>
      <c r="UYM60"/>
      <c r="UYN60"/>
      <c r="UYO60"/>
      <c r="UYP60"/>
      <c r="UYQ60"/>
      <c r="UYR60"/>
      <c r="UYS60"/>
      <c r="UYT60"/>
      <c r="UYU60"/>
      <c r="UYV60"/>
      <c r="UYW60"/>
      <c r="UYX60"/>
      <c r="UYY60"/>
      <c r="UYZ60"/>
      <c r="UZA60"/>
      <c r="UZB60"/>
      <c r="UZC60"/>
      <c r="UZD60"/>
      <c r="UZE60"/>
      <c r="UZF60"/>
      <c r="UZG60"/>
      <c r="UZH60"/>
      <c r="UZI60"/>
      <c r="UZJ60"/>
      <c r="UZK60"/>
      <c r="UZL60"/>
      <c r="UZM60"/>
      <c r="UZN60"/>
      <c r="UZO60"/>
      <c r="UZP60"/>
      <c r="UZQ60"/>
      <c r="UZR60"/>
      <c r="UZS60"/>
      <c r="UZT60"/>
      <c r="UZU60"/>
      <c r="UZV60"/>
      <c r="UZW60"/>
      <c r="UZX60"/>
      <c r="UZY60"/>
      <c r="UZZ60"/>
      <c r="VAA60"/>
      <c r="VAB60"/>
      <c r="VAC60"/>
      <c r="VAD60"/>
      <c r="VAE60"/>
      <c r="VAF60"/>
      <c r="VAG60"/>
      <c r="VAH60"/>
      <c r="VAI60"/>
      <c r="VAJ60"/>
      <c r="VAK60"/>
      <c r="VAL60"/>
      <c r="VAM60"/>
      <c r="VAN60"/>
      <c r="VAO60"/>
      <c r="VAP60"/>
      <c r="VAQ60"/>
      <c r="VAR60"/>
      <c r="VAS60"/>
      <c r="VAT60"/>
      <c r="VAU60"/>
      <c r="VAV60"/>
      <c r="VAW60"/>
      <c r="VAX60"/>
      <c r="VAY60"/>
      <c r="VAZ60"/>
      <c r="VBA60"/>
      <c r="VBB60"/>
      <c r="VBC60"/>
      <c r="VBD60"/>
      <c r="VBE60"/>
      <c r="VBF60"/>
      <c r="VBG60"/>
      <c r="VBH60"/>
      <c r="VBI60"/>
      <c r="VBJ60"/>
      <c r="VBK60"/>
      <c r="VBL60"/>
      <c r="VBM60"/>
      <c r="VBN60"/>
      <c r="VBO60"/>
      <c r="VBP60"/>
      <c r="VBQ60"/>
      <c r="VBR60"/>
      <c r="VBS60"/>
      <c r="VBT60"/>
      <c r="VBU60"/>
      <c r="VBV60"/>
      <c r="VBW60"/>
      <c r="VBX60"/>
      <c r="VBY60"/>
      <c r="VBZ60"/>
      <c r="VCA60"/>
      <c r="VCB60"/>
      <c r="VCC60"/>
      <c r="VCD60"/>
      <c r="VCE60"/>
      <c r="VCF60"/>
      <c r="VCG60"/>
      <c r="VCH60"/>
      <c r="VCI60"/>
      <c r="VCJ60"/>
      <c r="VCK60"/>
      <c r="VCL60"/>
      <c r="VCM60"/>
      <c r="VCN60"/>
      <c r="VCO60"/>
      <c r="VCP60"/>
      <c r="VCQ60"/>
      <c r="VCR60"/>
      <c r="VCS60"/>
      <c r="VCT60"/>
      <c r="VCU60"/>
      <c r="VCV60"/>
      <c r="VCW60"/>
      <c r="VCX60"/>
      <c r="VCY60"/>
      <c r="VCZ60"/>
      <c r="VDA60"/>
      <c r="VDB60"/>
      <c r="VDC60"/>
      <c r="VDD60"/>
      <c r="VDE60"/>
      <c r="VDF60"/>
      <c r="VDG60"/>
      <c r="VDH60"/>
      <c r="VDI60"/>
      <c r="VDJ60"/>
      <c r="VDK60"/>
      <c r="VDL60"/>
      <c r="VDM60"/>
      <c r="VDN60"/>
      <c r="VDO60"/>
      <c r="VDP60"/>
      <c r="VDQ60"/>
      <c r="VDR60"/>
      <c r="VDS60"/>
      <c r="VDT60"/>
      <c r="VDU60"/>
      <c r="VDV60"/>
      <c r="VDW60"/>
      <c r="VDX60"/>
      <c r="VDY60"/>
      <c r="VDZ60"/>
      <c r="VEA60"/>
      <c r="VEB60"/>
      <c r="VEC60"/>
      <c r="VED60"/>
      <c r="VEE60"/>
      <c r="VEF60"/>
      <c r="VEG60"/>
      <c r="VEH60"/>
      <c r="VEI60"/>
      <c r="VEJ60"/>
      <c r="VEK60"/>
      <c r="VEL60"/>
      <c r="VEM60"/>
      <c r="VEN60"/>
      <c r="VEO60"/>
      <c r="VEP60"/>
      <c r="VEQ60"/>
      <c r="VER60"/>
      <c r="VES60"/>
      <c r="VET60"/>
      <c r="VEU60"/>
      <c r="VEV60"/>
      <c r="VEW60"/>
      <c r="VEX60"/>
      <c r="VEY60"/>
      <c r="VEZ60"/>
      <c r="VFA60"/>
      <c r="VFB60"/>
      <c r="VFC60"/>
      <c r="VFD60"/>
      <c r="VFE60"/>
      <c r="VFF60"/>
      <c r="VFG60"/>
      <c r="VFH60"/>
      <c r="VFI60"/>
      <c r="VFJ60"/>
      <c r="VFK60"/>
      <c r="VFL60"/>
      <c r="VFM60"/>
      <c r="VFN60"/>
      <c r="VFO60"/>
      <c r="VFP60"/>
      <c r="VFQ60"/>
      <c r="VFR60"/>
      <c r="VFS60"/>
      <c r="VFT60"/>
      <c r="VFU60"/>
      <c r="VFV60"/>
      <c r="VFW60"/>
      <c r="VFX60"/>
      <c r="VFY60"/>
      <c r="VFZ60"/>
      <c r="VGA60"/>
      <c r="VGB60"/>
      <c r="VGC60"/>
      <c r="VGD60"/>
      <c r="VGE60"/>
      <c r="VGF60"/>
      <c r="VGG60"/>
      <c r="VGH60"/>
      <c r="VGI60"/>
      <c r="VGJ60"/>
      <c r="VGK60"/>
      <c r="VGL60"/>
      <c r="VGM60"/>
      <c r="VGN60"/>
      <c r="VGO60"/>
      <c r="VGP60"/>
      <c r="VGQ60"/>
      <c r="VGR60"/>
      <c r="VGS60"/>
      <c r="VGT60"/>
      <c r="VGU60"/>
      <c r="VGV60"/>
      <c r="VGW60"/>
      <c r="VGX60"/>
      <c r="VGY60"/>
      <c r="VGZ60"/>
      <c r="VHA60"/>
      <c r="VHB60"/>
      <c r="VHC60"/>
      <c r="VHD60"/>
      <c r="VHE60"/>
      <c r="VHF60"/>
      <c r="VHG60"/>
      <c r="VHH60"/>
      <c r="VHI60"/>
      <c r="VHJ60"/>
      <c r="VHK60"/>
      <c r="VHL60"/>
      <c r="VHM60"/>
      <c r="VHN60"/>
      <c r="VHO60"/>
      <c r="VHP60"/>
      <c r="VHQ60"/>
      <c r="VHR60"/>
      <c r="VHS60"/>
      <c r="VHT60"/>
      <c r="VHU60"/>
      <c r="VHV60"/>
      <c r="VHW60"/>
      <c r="VHX60"/>
      <c r="VHY60"/>
      <c r="VHZ60"/>
      <c r="VIA60"/>
      <c r="VIB60"/>
      <c r="VIC60"/>
      <c r="VID60"/>
      <c r="VIE60"/>
      <c r="VIF60"/>
      <c r="VIG60"/>
      <c r="VIH60"/>
      <c r="VII60"/>
      <c r="VIJ60"/>
      <c r="VIK60"/>
      <c r="VIL60"/>
      <c r="VIM60"/>
      <c r="VIN60"/>
      <c r="VIO60"/>
      <c r="VIP60"/>
      <c r="VIQ60"/>
      <c r="VIR60"/>
      <c r="VIS60"/>
      <c r="VIT60"/>
      <c r="VIU60"/>
      <c r="VIV60"/>
      <c r="VIW60"/>
      <c r="VIX60"/>
      <c r="VIY60"/>
      <c r="VIZ60"/>
      <c r="VJA60"/>
      <c r="VJB60"/>
      <c r="VJC60"/>
      <c r="VJD60"/>
      <c r="VJE60"/>
      <c r="VJF60"/>
      <c r="VJG60"/>
      <c r="VJH60"/>
      <c r="VJI60"/>
      <c r="VJJ60"/>
      <c r="VJK60"/>
      <c r="VJL60"/>
      <c r="VJM60"/>
      <c r="VJN60"/>
      <c r="VJO60"/>
      <c r="VJP60"/>
      <c r="VJQ60"/>
      <c r="VJR60"/>
      <c r="VJS60"/>
      <c r="VJT60"/>
      <c r="VJU60"/>
      <c r="VJV60"/>
      <c r="VJW60"/>
      <c r="VJX60"/>
      <c r="VJY60"/>
      <c r="VJZ60"/>
      <c r="VKA60"/>
      <c r="VKB60"/>
      <c r="VKC60"/>
      <c r="VKD60"/>
      <c r="VKE60"/>
      <c r="VKF60"/>
      <c r="VKG60"/>
      <c r="VKH60"/>
      <c r="VKI60"/>
      <c r="VKJ60"/>
      <c r="VKK60"/>
      <c r="VKL60"/>
      <c r="VKM60"/>
      <c r="VKN60"/>
      <c r="VKO60"/>
      <c r="VKP60"/>
      <c r="VKQ60"/>
      <c r="VKR60"/>
      <c r="VKS60"/>
      <c r="VKT60"/>
      <c r="VKU60"/>
      <c r="VKV60"/>
      <c r="VKW60"/>
      <c r="VKX60"/>
      <c r="VKY60"/>
      <c r="VKZ60"/>
      <c r="VLA60"/>
      <c r="VLB60"/>
      <c r="VLC60"/>
      <c r="VLD60"/>
      <c r="VLE60"/>
      <c r="VLF60"/>
      <c r="VLG60"/>
      <c r="VLH60"/>
      <c r="VLI60"/>
      <c r="VLJ60"/>
      <c r="VLK60"/>
      <c r="VLL60"/>
      <c r="VLM60"/>
      <c r="VLN60"/>
      <c r="VLO60"/>
      <c r="VLP60"/>
      <c r="VLQ60"/>
      <c r="VLR60"/>
      <c r="VLS60"/>
      <c r="VLT60"/>
      <c r="VLU60"/>
      <c r="VLV60"/>
      <c r="VLW60"/>
      <c r="VLX60"/>
      <c r="VLY60"/>
      <c r="VLZ60"/>
      <c r="VMA60"/>
      <c r="VMB60"/>
      <c r="VMC60"/>
      <c r="VMD60"/>
      <c r="VME60"/>
      <c r="VMF60"/>
      <c r="VMG60"/>
      <c r="VMH60"/>
      <c r="VMI60"/>
      <c r="VMJ60"/>
      <c r="VMK60"/>
      <c r="VML60"/>
      <c r="VMM60"/>
      <c r="VMN60"/>
      <c r="VMO60"/>
      <c r="VMP60"/>
      <c r="VMQ60"/>
      <c r="VMR60"/>
      <c r="VMS60"/>
      <c r="VMT60"/>
      <c r="VMU60"/>
      <c r="VMV60"/>
      <c r="VMW60"/>
      <c r="VMX60"/>
      <c r="VMY60"/>
      <c r="VMZ60"/>
      <c r="VNA60"/>
      <c r="VNB60"/>
      <c r="VNC60"/>
      <c r="VND60"/>
      <c r="VNE60"/>
      <c r="VNF60"/>
      <c r="VNG60"/>
      <c r="VNH60"/>
      <c r="VNI60"/>
      <c r="VNJ60"/>
      <c r="VNK60"/>
      <c r="VNL60"/>
      <c r="VNM60"/>
      <c r="VNN60"/>
      <c r="VNO60"/>
      <c r="VNP60"/>
      <c r="VNQ60"/>
      <c r="VNR60"/>
      <c r="VNS60"/>
      <c r="VNT60"/>
      <c r="VNU60"/>
      <c r="VNV60"/>
      <c r="VNW60"/>
      <c r="VNX60"/>
      <c r="VNY60"/>
      <c r="VNZ60"/>
      <c r="VOA60"/>
      <c r="VOB60"/>
      <c r="VOC60"/>
      <c r="VOD60"/>
      <c r="VOE60"/>
      <c r="VOF60"/>
      <c r="VOG60"/>
      <c r="VOH60"/>
      <c r="VOI60"/>
      <c r="VOJ60"/>
      <c r="VOK60"/>
      <c r="VOL60"/>
      <c r="VOM60"/>
      <c r="VON60"/>
      <c r="VOO60"/>
      <c r="VOP60"/>
      <c r="VOQ60"/>
      <c r="VOR60"/>
      <c r="VOS60"/>
      <c r="VOT60"/>
      <c r="VOU60"/>
      <c r="VOV60"/>
      <c r="VOW60"/>
      <c r="VOX60"/>
      <c r="VOY60"/>
      <c r="VOZ60"/>
      <c r="VPA60"/>
      <c r="VPB60"/>
      <c r="VPC60"/>
      <c r="VPD60"/>
      <c r="VPE60"/>
      <c r="VPF60"/>
      <c r="VPG60"/>
      <c r="VPH60"/>
      <c r="VPI60"/>
      <c r="VPJ60"/>
      <c r="VPK60"/>
      <c r="VPL60"/>
      <c r="VPM60"/>
      <c r="VPN60"/>
      <c r="VPO60"/>
      <c r="VPP60"/>
      <c r="VPQ60"/>
      <c r="VPR60"/>
      <c r="VPS60"/>
      <c r="VPT60"/>
      <c r="VPU60"/>
      <c r="VPV60"/>
      <c r="VPW60"/>
      <c r="VPX60"/>
      <c r="VPY60"/>
      <c r="VPZ60"/>
      <c r="VQA60"/>
      <c r="VQB60"/>
      <c r="VQC60"/>
      <c r="VQD60"/>
      <c r="VQE60"/>
      <c r="VQF60"/>
      <c r="VQG60"/>
      <c r="VQH60"/>
      <c r="VQI60"/>
      <c r="VQJ60"/>
      <c r="VQK60"/>
      <c r="VQL60"/>
      <c r="VQM60"/>
      <c r="VQN60"/>
      <c r="VQO60"/>
      <c r="VQP60"/>
      <c r="VQQ60"/>
      <c r="VQR60"/>
      <c r="VQS60"/>
      <c r="VQT60"/>
      <c r="VQU60"/>
      <c r="VQV60"/>
      <c r="VQW60"/>
      <c r="VQX60"/>
      <c r="VQY60"/>
      <c r="VQZ60"/>
      <c r="VRA60"/>
      <c r="VRB60"/>
      <c r="VRC60"/>
      <c r="VRD60"/>
      <c r="VRE60"/>
      <c r="VRF60"/>
      <c r="VRG60"/>
      <c r="VRH60"/>
      <c r="VRI60"/>
      <c r="VRJ60"/>
      <c r="VRK60"/>
      <c r="VRL60"/>
      <c r="VRM60"/>
      <c r="VRN60"/>
      <c r="VRO60"/>
      <c r="VRP60"/>
      <c r="VRQ60"/>
      <c r="VRR60"/>
      <c r="VRS60"/>
      <c r="VRT60"/>
      <c r="VRU60"/>
      <c r="VRV60"/>
      <c r="VRW60"/>
      <c r="VRX60"/>
      <c r="VRY60"/>
      <c r="VRZ60"/>
      <c r="VSA60"/>
      <c r="VSB60"/>
      <c r="VSC60"/>
      <c r="VSD60"/>
      <c r="VSE60"/>
      <c r="VSF60"/>
      <c r="VSG60"/>
      <c r="VSH60"/>
      <c r="VSI60"/>
      <c r="VSJ60"/>
      <c r="VSK60"/>
      <c r="VSL60"/>
      <c r="VSM60"/>
      <c r="VSN60"/>
      <c r="VSO60"/>
      <c r="VSP60"/>
      <c r="VSQ60"/>
      <c r="VSR60"/>
      <c r="VSS60"/>
      <c r="VST60"/>
      <c r="VSU60"/>
      <c r="VSV60"/>
      <c r="VSW60"/>
      <c r="VSX60"/>
      <c r="VSY60"/>
      <c r="VSZ60"/>
      <c r="VTA60"/>
      <c r="VTB60"/>
      <c r="VTC60"/>
      <c r="VTD60"/>
      <c r="VTE60"/>
      <c r="VTF60"/>
      <c r="VTG60"/>
      <c r="VTH60"/>
      <c r="VTI60"/>
      <c r="VTJ60"/>
      <c r="VTK60"/>
      <c r="VTL60"/>
      <c r="VTM60"/>
      <c r="VTN60"/>
      <c r="VTO60"/>
      <c r="VTP60"/>
      <c r="VTQ60"/>
      <c r="VTR60"/>
      <c r="VTS60"/>
      <c r="VTT60"/>
      <c r="VTU60"/>
      <c r="VTV60"/>
      <c r="VTW60"/>
      <c r="VTX60"/>
      <c r="VTY60"/>
      <c r="VTZ60"/>
      <c r="VUA60"/>
      <c r="VUB60"/>
      <c r="VUC60"/>
      <c r="VUD60"/>
      <c r="VUE60"/>
      <c r="VUF60"/>
      <c r="VUG60"/>
      <c r="VUH60"/>
      <c r="VUI60"/>
      <c r="VUJ60"/>
      <c r="VUK60"/>
      <c r="VUL60"/>
      <c r="VUM60"/>
      <c r="VUN60"/>
      <c r="VUO60"/>
      <c r="VUP60"/>
      <c r="VUQ60"/>
      <c r="VUR60"/>
      <c r="VUS60"/>
      <c r="VUT60"/>
      <c r="VUU60"/>
      <c r="VUV60"/>
      <c r="VUW60"/>
      <c r="VUX60"/>
      <c r="VUY60"/>
      <c r="VUZ60"/>
      <c r="VVA60"/>
      <c r="VVB60"/>
      <c r="VVC60"/>
      <c r="VVD60"/>
      <c r="VVE60"/>
      <c r="VVF60"/>
      <c r="VVG60"/>
      <c r="VVH60"/>
      <c r="VVI60"/>
      <c r="VVJ60"/>
      <c r="VVK60"/>
      <c r="VVL60"/>
      <c r="VVM60"/>
      <c r="VVN60"/>
      <c r="VVO60"/>
      <c r="VVP60"/>
      <c r="VVQ60"/>
      <c r="VVR60"/>
      <c r="VVS60"/>
      <c r="VVT60"/>
      <c r="VVU60"/>
      <c r="VVV60"/>
      <c r="VVW60"/>
      <c r="VVX60"/>
      <c r="VVY60"/>
      <c r="VVZ60"/>
      <c r="VWA60"/>
      <c r="VWB60"/>
      <c r="VWC60"/>
      <c r="VWD60"/>
      <c r="VWE60"/>
      <c r="VWF60"/>
      <c r="VWG60"/>
      <c r="VWH60"/>
      <c r="VWI60"/>
      <c r="VWJ60"/>
      <c r="VWK60"/>
      <c r="VWL60"/>
      <c r="VWM60"/>
      <c r="VWN60"/>
      <c r="VWO60"/>
      <c r="VWP60"/>
      <c r="VWQ60"/>
      <c r="VWR60"/>
      <c r="VWS60"/>
      <c r="VWT60"/>
      <c r="VWU60"/>
      <c r="VWV60"/>
      <c r="VWW60"/>
      <c r="VWX60"/>
      <c r="VWY60"/>
      <c r="VWZ60"/>
      <c r="VXA60"/>
      <c r="VXB60"/>
      <c r="VXC60"/>
      <c r="VXD60"/>
      <c r="VXE60"/>
      <c r="VXF60"/>
      <c r="VXG60"/>
      <c r="VXH60"/>
      <c r="VXI60"/>
      <c r="VXJ60"/>
      <c r="VXK60"/>
      <c r="VXL60"/>
      <c r="VXM60"/>
      <c r="VXN60"/>
      <c r="VXO60"/>
      <c r="VXP60"/>
      <c r="VXQ60"/>
      <c r="VXR60"/>
      <c r="VXS60"/>
      <c r="VXT60"/>
      <c r="VXU60"/>
      <c r="VXV60"/>
      <c r="VXW60"/>
      <c r="VXX60"/>
      <c r="VXY60"/>
      <c r="VXZ60"/>
      <c r="VYA60"/>
      <c r="VYB60"/>
      <c r="VYC60"/>
      <c r="VYD60"/>
      <c r="VYE60"/>
      <c r="VYF60"/>
      <c r="VYG60"/>
      <c r="VYH60"/>
      <c r="VYI60"/>
      <c r="VYJ60"/>
      <c r="VYK60"/>
      <c r="VYL60"/>
      <c r="VYM60"/>
      <c r="VYN60"/>
      <c r="VYO60"/>
      <c r="VYP60"/>
      <c r="VYQ60"/>
      <c r="VYR60"/>
      <c r="VYS60"/>
      <c r="VYT60"/>
      <c r="VYU60"/>
      <c r="VYV60"/>
      <c r="VYW60"/>
      <c r="VYX60"/>
      <c r="VYY60"/>
      <c r="VYZ60"/>
      <c r="VZA60"/>
      <c r="VZB60"/>
      <c r="VZC60"/>
      <c r="VZD60"/>
      <c r="VZE60"/>
      <c r="VZF60"/>
      <c r="VZG60"/>
      <c r="VZH60"/>
      <c r="VZI60"/>
      <c r="VZJ60"/>
      <c r="VZK60"/>
      <c r="VZL60"/>
      <c r="VZM60"/>
      <c r="VZN60"/>
      <c r="VZO60"/>
      <c r="VZP60"/>
      <c r="VZQ60"/>
      <c r="VZR60"/>
      <c r="VZS60"/>
      <c r="VZT60"/>
      <c r="VZU60"/>
      <c r="VZV60"/>
      <c r="VZW60"/>
      <c r="VZX60"/>
      <c r="VZY60"/>
      <c r="VZZ60"/>
      <c r="WAA60"/>
      <c r="WAB60"/>
      <c r="WAC60"/>
      <c r="WAD60"/>
      <c r="WAE60"/>
      <c r="WAF60"/>
      <c r="WAG60"/>
      <c r="WAH60"/>
      <c r="WAI60"/>
      <c r="WAJ60"/>
      <c r="WAK60"/>
      <c r="WAL60"/>
      <c r="WAM60"/>
      <c r="WAN60"/>
      <c r="WAO60"/>
      <c r="WAP60"/>
      <c r="WAQ60"/>
      <c r="WAR60"/>
      <c r="WAS60"/>
      <c r="WAT60"/>
      <c r="WAU60"/>
      <c r="WAV60"/>
      <c r="WAW60"/>
      <c r="WAX60"/>
      <c r="WAY60"/>
      <c r="WAZ60"/>
      <c r="WBA60"/>
      <c r="WBB60"/>
      <c r="WBC60"/>
      <c r="WBD60"/>
      <c r="WBE60"/>
      <c r="WBF60"/>
      <c r="WBG60"/>
      <c r="WBH60"/>
      <c r="WBI60"/>
      <c r="WBJ60"/>
      <c r="WBK60"/>
      <c r="WBL60"/>
      <c r="WBM60"/>
      <c r="WBN60"/>
      <c r="WBO60"/>
      <c r="WBP60"/>
      <c r="WBQ60"/>
      <c r="WBR60"/>
      <c r="WBS60"/>
      <c r="WBT60"/>
      <c r="WBU60"/>
      <c r="WBV60"/>
      <c r="WBW60"/>
      <c r="WBX60"/>
      <c r="WBY60"/>
      <c r="WBZ60"/>
      <c r="WCA60"/>
      <c r="WCB60"/>
      <c r="WCC60"/>
      <c r="WCD60"/>
      <c r="WCE60"/>
      <c r="WCF60"/>
      <c r="WCG60"/>
      <c r="WCH60"/>
      <c r="WCI60"/>
      <c r="WCJ60"/>
      <c r="WCK60"/>
      <c r="WCL60"/>
      <c r="WCM60"/>
      <c r="WCN60"/>
      <c r="WCO60"/>
      <c r="WCP60"/>
      <c r="WCQ60"/>
      <c r="WCR60"/>
      <c r="WCS60"/>
      <c r="WCT60"/>
      <c r="WCU60"/>
      <c r="WCV60"/>
      <c r="WCW60"/>
      <c r="WCX60"/>
      <c r="WCY60"/>
      <c r="WCZ60"/>
      <c r="WDA60"/>
      <c r="WDB60"/>
      <c r="WDC60"/>
      <c r="WDD60"/>
      <c r="WDE60"/>
      <c r="WDF60"/>
      <c r="WDG60"/>
      <c r="WDH60"/>
      <c r="WDI60"/>
      <c r="WDJ60"/>
      <c r="WDK60"/>
      <c r="WDL60"/>
      <c r="WDM60"/>
      <c r="WDN60"/>
      <c r="WDO60"/>
      <c r="WDP60"/>
      <c r="WDQ60"/>
      <c r="WDR60"/>
      <c r="WDS60"/>
      <c r="WDT60"/>
      <c r="WDU60"/>
      <c r="WDV60"/>
      <c r="WDW60"/>
      <c r="WDX60"/>
      <c r="WDY60"/>
      <c r="WDZ60"/>
      <c r="WEA60"/>
      <c r="WEB60"/>
      <c r="WEC60"/>
      <c r="WED60"/>
      <c r="WEE60"/>
      <c r="WEF60"/>
      <c r="WEG60"/>
      <c r="WEH60"/>
      <c r="WEI60"/>
      <c r="WEJ60"/>
      <c r="WEK60"/>
      <c r="WEL60"/>
      <c r="WEM60"/>
      <c r="WEN60"/>
      <c r="WEO60"/>
      <c r="WEP60"/>
      <c r="WEQ60"/>
      <c r="WER60"/>
      <c r="WES60"/>
      <c r="WET60"/>
      <c r="WEU60"/>
      <c r="WEV60"/>
      <c r="WEW60"/>
      <c r="WEX60"/>
      <c r="WEY60"/>
      <c r="WEZ60"/>
      <c r="WFA60"/>
      <c r="WFB60"/>
      <c r="WFC60"/>
      <c r="WFD60"/>
      <c r="WFE60"/>
      <c r="WFF60"/>
      <c r="WFG60"/>
      <c r="WFH60"/>
      <c r="WFI60"/>
      <c r="WFJ60"/>
      <c r="WFK60"/>
      <c r="WFL60"/>
      <c r="WFM60"/>
      <c r="WFN60"/>
      <c r="WFO60"/>
      <c r="WFP60"/>
      <c r="WFQ60"/>
      <c r="WFR60"/>
      <c r="WFS60"/>
      <c r="WFT60"/>
      <c r="WFU60"/>
      <c r="WFV60"/>
      <c r="WFW60"/>
      <c r="WFX60"/>
      <c r="WFY60"/>
      <c r="WFZ60"/>
      <c r="WGA60"/>
      <c r="WGB60"/>
      <c r="WGC60"/>
      <c r="WGD60"/>
      <c r="WGE60"/>
      <c r="WGF60"/>
      <c r="WGG60"/>
      <c r="WGH60"/>
      <c r="WGI60"/>
      <c r="WGJ60"/>
      <c r="WGK60"/>
      <c r="WGL60"/>
      <c r="WGM60"/>
      <c r="WGN60"/>
      <c r="WGO60"/>
      <c r="WGP60"/>
      <c r="WGQ60"/>
      <c r="WGR60"/>
      <c r="WGS60"/>
      <c r="WGT60"/>
      <c r="WGU60"/>
      <c r="WGV60"/>
      <c r="WGW60"/>
      <c r="WGX60"/>
      <c r="WGY60"/>
      <c r="WGZ60"/>
      <c r="WHA60"/>
      <c r="WHB60"/>
      <c r="WHC60"/>
      <c r="WHD60"/>
      <c r="WHE60"/>
      <c r="WHF60"/>
      <c r="WHG60"/>
      <c r="WHH60"/>
      <c r="WHI60"/>
      <c r="WHJ60"/>
      <c r="WHK60"/>
      <c r="WHL60"/>
      <c r="WHM60"/>
      <c r="WHN60"/>
      <c r="WHO60"/>
      <c r="WHP60"/>
      <c r="WHQ60"/>
      <c r="WHR60"/>
      <c r="WHS60"/>
      <c r="WHT60"/>
      <c r="WHU60"/>
      <c r="WHV60"/>
      <c r="WHW60"/>
      <c r="WHX60"/>
      <c r="WHY60"/>
      <c r="WHZ60"/>
      <c r="WIA60"/>
      <c r="WIB60"/>
      <c r="WIC60"/>
      <c r="WID60"/>
      <c r="WIE60"/>
      <c r="WIF60"/>
      <c r="WIG60"/>
      <c r="WIH60"/>
      <c r="WII60"/>
      <c r="WIJ60"/>
      <c r="WIK60"/>
      <c r="WIL60"/>
      <c r="WIM60"/>
      <c r="WIN60"/>
      <c r="WIO60"/>
      <c r="WIP60"/>
      <c r="WIQ60"/>
      <c r="WIR60"/>
      <c r="WIS60"/>
      <c r="WIT60"/>
      <c r="WIU60"/>
      <c r="WIV60"/>
      <c r="WIW60"/>
      <c r="WIX60"/>
      <c r="WIY60"/>
      <c r="WIZ60"/>
      <c r="WJA60"/>
      <c r="WJB60"/>
      <c r="WJC60"/>
      <c r="WJD60"/>
      <c r="WJE60"/>
      <c r="WJF60"/>
      <c r="WJG60"/>
      <c r="WJH60"/>
      <c r="WJI60"/>
      <c r="WJJ60"/>
      <c r="WJK60"/>
      <c r="WJL60"/>
      <c r="WJM60"/>
      <c r="WJN60"/>
      <c r="WJO60"/>
      <c r="WJP60"/>
      <c r="WJQ60"/>
      <c r="WJR60"/>
      <c r="WJS60"/>
      <c r="WJT60"/>
      <c r="WJU60"/>
      <c r="WJV60"/>
      <c r="WJW60"/>
      <c r="WJX60"/>
      <c r="WJY60"/>
      <c r="WJZ60"/>
      <c r="WKA60"/>
      <c r="WKB60"/>
      <c r="WKC60"/>
      <c r="WKD60"/>
      <c r="WKE60"/>
      <c r="WKF60"/>
      <c r="WKG60"/>
      <c r="WKH60"/>
      <c r="WKI60"/>
      <c r="WKJ60"/>
      <c r="WKK60"/>
      <c r="WKL60"/>
      <c r="WKM60"/>
      <c r="WKN60"/>
      <c r="WKO60"/>
      <c r="WKP60"/>
      <c r="WKQ60"/>
      <c r="WKR60"/>
      <c r="WKS60"/>
      <c r="WKT60"/>
      <c r="WKU60"/>
      <c r="WKV60"/>
      <c r="WKW60"/>
      <c r="WKX60"/>
      <c r="WKY60"/>
      <c r="WKZ60"/>
      <c r="WLA60"/>
      <c r="WLB60"/>
      <c r="WLC60"/>
      <c r="WLD60"/>
      <c r="WLE60"/>
      <c r="WLF60"/>
      <c r="WLG60"/>
      <c r="WLH60"/>
      <c r="WLI60"/>
      <c r="WLJ60"/>
      <c r="WLK60"/>
      <c r="WLL60"/>
      <c r="WLM60"/>
      <c r="WLN60"/>
      <c r="WLO60"/>
      <c r="WLP60"/>
      <c r="WLQ60"/>
      <c r="WLR60"/>
      <c r="WLS60"/>
      <c r="WLT60"/>
      <c r="WLU60"/>
      <c r="WLV60"/>
      <c r="WLW60"/>
      <c r="WLX60"/>
      <c r="WLY60"/>
      <c r="WLZ60"/>
      <c r="WMA60"/>
      <c r="WMB60"/>
      <c r="WMC60"/>
      <c r="WMD60"/>
      <c r="WME60"/>
      <c r="WMF60"/>
      <c r="WMG60"/>
      <c r="WMH60"/>
      <c r="WMI60"/>
      <c r="WMJ60"/>
      <c r="WMK60"/>
      <c r="WML60"/>
      <c r="WMM60"/>
      <c r="WMN60"/>
      <c r="WMO60"/>
      <c r="WMP60"/>
      <c r="WMQ60"/>
      <c r="WMR60"/>
      <c r="WMS60"/>
      <c r="WMT60"/>
      <c r="WMU60"/>
      <c r="WMV60"/>
      <c r="WMW60"/>
      <c r="WMX60"/>
      <c r="WMY60"/>
      <c r="WMZ60"/>
      <c r="WNA60"/>
      <c r="WNB60"/>
      <c r="WNC60"/>
      <c r="WND60"/>
      <c r="WNE60"/>
      <c r="WNF60"/>
      <c r="WNG60"/>
      <c r="WNH60"/>
      <c r="WNI60"/>
      <c r="WNJ60"/>
      <c r="WNK60"/>
      <c r="WNL60"/>
      <c r="WNM60"/>
      <c r="WNN60"/>
      <c r="WNO60"/>
      <c r="WNP60"/>
      <c r="WNQ60"/>
      <c r="WNR60"/>
      <c r="WNS60"/>
      <c r="WNT60"/>
      <c r="WNU60"/>
      <c r="WNV60"/>
      <c r="WNW60"/>
      <c r="WNX60"/>
      <c r="WNY60"/>
      <c r="WNZ60"/>
      <c r="WOA60"/>
      <c r="WOB60"/>
      <c r="WOC60"/>
      <c r="WOD60"/>
      <c r="WOE60"/>
      <c r="WOF60"/>
      <c r="WOG60"/>
      <c r="WOH60"/>
      <c r="WOI60"/>
      <c r="WOJ60"/>
      <c r="WOK60"/>
      <c r="WOL60"/>
      <c r="WOM60"/>
      <c r="WON60"/>
      <c r="WOO60"/>
      <c r="WOP60"/>
      <c r="WOQ60"/>
      <c r="WOR60"/>
      <c r="WOS60"/>
      <c r="WOT60"/>
      <c r="WOU60"/>
      <c r="WOV60"/>
      <c r="WOW60"/>
      <c r="WOX60"/>
      <c r="WOY60"/>
      <c r="WOZ60"/>
      <c r="WPA60"/>
      <c r="WPB60"/>
      <c r="WPC60"/>
      <c r="WPD60"/>
      <c r="WPE60"/>
      <c r="WPF60"/>
      <c r="WPG60"/>
      <c r="WPH60"/>
      <c r="WPI60"/>
      <c r="WPJ60"/>
      <c r="WPK60"/>
      <c r="WPL60"/>
      <c r="WPM60"/>
      <c r="WPN60"/>
      <c r="WPO60"/>
      <c r="WPP60"/>
      <c r="WPQ60"/>
      <c r="WPR60"/>
      <c r="WPS60"/>
      <c r="WPT60"/>
      <c r="WPU60"/>
      <c r="WPV60"/>
      <c r="WPW60"/>
      <c r="WPX60"/>
      <c r="WPY60"/>
      <c r="WPZ60"/>
      <c r="WQA60"/>
      <c r="WQB60"/>
      <c r="WQC60"/>
      <c r="WQD60"/>
      <c r="WQE60"/>
      <c r="WQF60"/>
      <c r="WQG60"/>
      <c r="WQH60"/>
      <c r="WQI60"/>
      <c r="WQJ60"/>
      <c r="WQK60"/>
      <c r="WQL60"/>
      <c r="WQM60"/>
      <c r="WQN60"/>
      <c r="WQO60"/>
      <c r="WQP60"/>
      <c r="WQQ60"/>
      <c r="WQR60"/>
      <c r="WQS60"/>
      <c r="WQT60"/>
      <c r="WQU60"/>
      <c r="WQV60"/>
      <c r="WQW60"/>
      <c r="WQX60"/>
      <c r="WQY60"/>
      <c r="WQZ60"/>
      <c r="WRA60"/>
      <c r="WRB60"/>
      <c r="WRC60"/>
      <c r="WRD60"/>
      <c r="WRE60"/>
      <c r="WRF60"/>
      <c r="WRG60"/>
      <c r="WRH60"/>
      <c r="WRI60"/>
      <c r="WRJ60"/>
      <c r="WRK60"/>
      <c r="WRL60"/>
      <c r="WRM60"/>
      <c r="WRN60"/>
      <c r="WRO60"/>
      <c r="WRP60"/>
      <c r="WRQ60"/>
      <c r="WRR60"/>
      <c r="WRS60"/>
      <c r="WRT60"/>
      <c r="WRU60"/>
      <c r="WRV60"/>
      <c r="WRW60"/>
      <c r="WRX60"/>
      <c r="WRY60"/>
      <c r="WRZ60"/>
      <c r="WSA60"/>
      <c r="WSB60"/>
      <c r="WSC60"/>
      <c r="WSD60"/>
      <c r="WSE60"/>
      <c r="WSF60"/>
      <c r="WSG60"/>
      <c r="WSH60"/>
      <c r="WSI60"/>
      <c r="WSJ60"/>
      <c r="WSK60"/>
      <c r="WSL60"/>
      <c r="WSM60"/>
      <c r="WSN60"/>
      <c r="WSO60"/>
      <c r="WSP60"/>
      <c r="WSQ60"/>
      <c r="WSR60"/>
      <c r="WSS60"/>
      <c r="WST60"/>
      <c r="WSU60"/>
      <c r="WSV60"/>
      <c r="WSW60"/>
      <c r="WSX60"/>
      <c r="WSY60"/>
      <c r="WSZ60"/>
      <c r="WTA60"/>
      <c r="WTB60"/>
      <c r="WTC60"/>
      <c r="WTD60"/>
      <c r="WTE60"/>
      <c r="WTF60"/>
      <c r="WTG60"/>
      <c r="WTH60"/>
      <c r="WTI60"/>
      <c r="WTJ60"/>
      <c r="WTK60"/>
      <c r="WTL60"/>
      <c r="WTM60"/>
      <c r="WTN60"/>
      <c r="WTO60"/>
      <c r="WTP60"/>
      <c r="WTQ60"/>
      <c r="WTR60"/>
      <c r="WTS60"/>
      <c r="WTT60"/>
      <c r="WTU60"/>
      <c r="WTV60"/>
      <c r="WTW60"/>
      <c r="WTX60"/>
      <c r="WTY60"/>
      <c r="WTZ60"/>
      <c r="WUA60"/>
      <c r="WUB60"/>
      <c r="WUC60"/>
      <c r="WUD60"/>
      <c r="WUE60"/>
      <c r="WUF60"/>
      <c r="WUG60"/>
      <c r="WUH60"/>
      <c r="WUI60"/>
      <c r="WUJ60"/>
      <c r="WUK60"/>
      <c r="WUL60"/>
      <c r="WUM60"/>
      <c r="WUN60"/>
      <c r="WUO60"/>
      <c r="WUP60"/>
      <c r="WUQ60"/>
      <c r="WUR60"/>
      <c r="WUS60"/>
      <c r="WUT60"/>
      <c r="WUU60"/>
      <c r="WUV60"/>
      <c r="WUW60"/>
      <c r="WUX60"/>
      <c r="WUY60"/>
      <c r="WUZ60"/>
      <c r="WVA60"/>
      <c r="WVB60"/>
      <c r="WVC60"/>
      <c r="WVD60"/>
      <c r="WVE60"/>
      <c r="WVF60"/>
      <c r="WVG60"/>
      <c r="WVH60"/>
      <c r="WVI60"/>
      <c r="WVJ60"/>
      <c r="WVK60"/>
      <c r="WVL60"/>
      <c r="WVM60"/>
      <c r="WVN60"/>
      <c r="WVO60"/>
      <c r="WVP60"/>
      <c r="WVQ60"/>
      <c r="WVR60"/>
      <c r="WVS60"/>
      <c r="WVT60"/>
      <c r="WVU60"/>
      <c r="WVV60"/>
      <c r="WVW60"/>
      <c r="WVX60"/>
      <c r="WVY60"/>
      <c r="WVZ60"/>
      <c r="WWA60"/>
      <c r="WWB60"/>
      <c r="WWC60"/>
      <c r="WWD60"/>
      <c r="WWE60"/>
      <c r="WWF60"/>
      <c r="WWG60"/>
      <c r="WWH60"/>
      <c r="WWI60"/>
      <c r="WWJ60"/>
      <c r="WWK60"/>
      <c r="WWL60"/>
      <c r="WWM60"/>
      <c r="WWN60"/>
      <c r="WWO60"/>
      <c r="WWP60"/>
      <c r="WWQ60"/>
      <c r="WWR60"/>
      <c r="WWS60"/>
      <c r="WWT60"/>
      <c r="WWU60"/>
      <c r="WWV60"/>
      <c r="WWW60"/>
      <c r="WWX60"/>
      <c r="WWY60"/>
      <c r="WWZ60"/>
      <c r="WXA60"/>
      <c r="WXB60"/>
      <c r="WXC60"/>
      <c r="WXD60"/>
      <c r="WXE60"/>
      <c r="WXF60"/>
      <c r="WXG60"/>
      <c r="WXH60"/>
      <c r="WXI60"/>
      <c r="WXJ60"/>
      <c r="WXK60"/>
      <c r="WXL60"/>
      <c r="WXM60"/>
      <c r="WXN60"/>
      <c r="WXO60"/>
      <c r="WXP60"/>
      <c r="WXQ60"/>
      <c r="WXR60"/>
      <c r="WXS60"/>
      <c r="WXT60"/>
      <c r="WXU60"/>
      <c r="WXV60"/>
      <c r="WXW60"/>
      <c r="WXX60"/>
      <c r="WXY60"/>
      <c r="WXZ60"/>
      <c r="WYA60"/>
      <c r="WYB60"/>
      <c r="WYC60"/>
      <c r="WYD60"/>
      <c r="WYE60"/>
      <c r="WYF60"/>
      <c r="WYG60"/>
      <c r="WYH60"/>
      <c r="WYI60"/>
      <c r="WYJ60"/>
      <c r="WYK60"/>
      <c r="WYL60"/>
      <c r="WYM60"/>
      <c r="WYN60"/>
      <c r="WYO60"/>
      <c r="WYP60"/>
      <c r="WYQ60"/>
      <c r="WYR60"/>
      <c r="WYS60"/>
      <c r="WYT60"/>
      <c r="WYU60"/>
      <c r="WYV60"/>
      <c r="WYW60"/>
      <c r="WYX60"/>
      <c r="WYY60"/>
      <c r="WYZ60"/>
      <c r="WZA60"/>
      <c r="WZB60"/>
      <c r="WZC60"/>
      <c r="WZD60"/>
      <c r="WZE60"/>
      <c r="WZF60"/>
      <c r="WZG60"/>
      <c r="WZH60"/>
      <c r="WZI60"/>
      <c r="WZJ60"/>
      <c r="WZK60"/>
      <c r="WZL60"/>
      <c r="WZM60"/>
      <c r="WZN60"/>
      <c r="WZO60"/>
      <c r="WZP60"/>
      <c r="WZQ60"/>
      <c r="WZR60"/>
      <c r="WZS60"/>
      <c r="WZT60"/>
      <c r="WZU60"/>
      <c r="WZV60"/>
      <c r="WZW60"/>
      <c r="WZX60"/>
      <c r="WZY60"/>
      <c r="WZZ60"/>
      <c r="XAA60"/>
      <c r="XAB60"/>
      <c r="XAC60"/>
      <c r="XAD60"/>
      <c r="XAE60"/>
      <c r="XAF60"/>
      <c r="XAG60"/>
      <c r="XAH60"/>
      <c r="XAI60"/>
      <c r="XAJ60"/>
      <c r="XAK60"/>
      <c r="XAL60"/>
      <c r="XAM60"/>
      <c r="XAN60"/>
      <c r="XAO60"/>
      <c r="XAP60"/>
      <c r="XAQ60"/>
      <c r="XAR60"/>
      <c r="XAS60"/>
      <c r="XAT60"/>
      <c r="XAU60"/>
      <c r="XAV60"/>
      <c r="XAW60"/>
      <c r="XAX60"/>
      <c r="XAY60"/>
      <c r="XAZ60"/>
      <c r="XBA60"/>
      <c r="XBB60"/>
      <c r="XBC60"/>
      <c r="XBD60"/>
      <c r="XBE60"/>
      <c r="XBF60"/>
      <c r="XBG60"/>
      <c r="XBH60"/>
      <c r="XBI60"/>
      <c r="XBJ60"/>
      <c r="XBK60"/>
      <c r="XBL60"/>
      <c r="XBM60"/>
      <c r="XBN60"/>
      <c r="XBO60"/>
      <c r="XBP60"/>
      <c r="XBQ60"/>
      <c r="XBR60"/>
      <c r="XBS60"/>
      <c r="XBT60"/>
      <c r="XBU60"/>
      <c r="XBV60"/>
      <c r="XBW60"/>
      <c r="XBX60"/>
      <c r="XBY60"/>
      <c r="XBZ60"/>
      <c r="XCA60"/>
      <c r="XCB60"/>
      <c r="XCC60"/>
      <c r="XCD60"/>
      <c r="XCE60"/>
      <c r="XCF60"/>
      <c r="XCG60"/>
      <c r="XCH60"/>
      <c r="XCI60"/>
      <c r="XCJ60"/>
      <c r="XCK60"/>
      <c r="XCL60"/>
      <c r="XCM60"/>
      <c r="XCN60"/>
      <c r="XCO60"/>
      <c r="XCP60"/>
      <c r="XCQ60"/>
      <c r="XCR60"/>
      <c r="XCS60"/>
      <c r="XCT60"/>
      <c r="XCU60"/>
      <c r="XCV60"/>
      <c r="XCW60"/>
      <c r="XCX60"/>
      <c r="XCY60"/>
      <c r="XCZ60"/>
      <c r="XDA60"/>
      <c r="XDB60"/>
      <c r="XDC60"/>
      <c r="XDD60"/>
      <c r="XDE60"/>
      <c r="XDF60"/>
      <c r="XDG60"/>
      <c r="XDH60"/>
      <c r="XDI60"/>
      <c r="XDJ60"/>
      <c r="XDK60"/>
      <c r="XDL60"/>
      <c r="XDM60"/>
      <c r="XDN60"/>
      <c r="XDO60"/>
      <c r="XDP60"/>
      <c r="XDQ60"/>
      <c r="XDR60"/>
      <c r="XDS60"/>
      <c r="XDT60"/>
      <c r="XDU60"/>
      <c r="XDV60"/>
      <c r="XDW60"/>
      <c r="XDX60"/>
      <c r="XDY60"/>
      <c r="XDZ60"/>
      <c r="XEA60"/>
      <c r="XEB60"/>
      <c r="XEC60"/>
      <c r="XED60"/>
      <c r="XEE60"/>
      <c r="XEF60"/>
      <c r="XEG60"/>
      <c r="XEH60"/>
      <c r="XEI60"/>
      <c r="XEJ60"/>
      <c r="XEK60"/>
      <c r="XEL60"/>
      <c r="XEM60"/>
      <c r="XEN60"/>
      <c r="XEO60"/>
      <c r="XEP60"/>
      <c r="XEQ60"/>
      <c r="XER60"/>
      <c r="XES60"/>
      <c r="XET60"/>
      <c r="XEU60"/>
      <c r="XEV60"/>
      <c r="XEW60"/>
      <c r="XEX60"/>
      <c r="XEY60"/>
      <c r="XEZ60"/>
      <c r="XFA60"/>
      <c r="XFB60"/>
      <c r="XFC60"/>
      <c r="XFD60"/>
    </row>
    <row r="61" spans="1:1638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c r="AMK61"/>
      <c r="AML61"/>
      <c r="AMM61"/>
      <c r="AMN61"/>
      <c r="AMO61"/>
      <c r="AMP61"/>
      <c r="AMQ61"/>
      <c r="AMR61"/>
      <c r="AMS61"/>
      <c r="AMT61"/>
      <c r="AMU61"/>
      <c r="AMV61"/>
      <c r="AMW61"/>
      <c r="AMX61"/>
      <c r="AMY61"/>
      <c r="AMZ61"/>
      <c r="ANA61"/>
      <c r="ANB61"/>
      <c r="ANC61"/>
      <c r="AND61"/>
      <c r="ANE61"/>
      <c r="ANF61"/>
      <c r="ANG61"/>
      <c r="ANH61"/>
      <c r="ANI61"/>
      <c r="ANJ61"/>
      <c r="ANK61"/>
      <c r="ANL61"/>
      <c r="ANM61"/>
      <c r="ANN61"/>
      <c r="ANO61"/>
      <c r="ANP61"/>
      <c r="ANQ61"/>
      <c r="ANR61"/>
      <c r="ANS61"/>
      <c r="ANT61"/>
      <c r="ANU61"/>
      <c r="ANV61"/>
      <c r="ANW61"/>
      <c r="ANX61"/>
      <c r="ANY61"/>
      <c r="ANZ61"/>
      <c r="AOA61"/>
      <c r="AOB61"/>
      <c r="AOC61"/>
      <c r="AOD61"/>
      <c r="AOE61"/>
      <c r="AOF61"/>
      <c r="AOG61"/>
      <c r="AOH61"/>
      <c r="AOI61"/>
      <c r="AOJ61"/>
      <c r="AOK61"/>
      <c r="AOL61"/>
      <c r="AOM61"/>
      <c r="AON61"/>
      <c r="AOO61"/>
      <c r="AOP61"/>
      <c r="AOQ61"/>
      <c r="AOR61"/>
      <c r="AOS61"/>
      <c r="AOT61"/>
      <c r="AOU61"/>
      <c r="AOV61"/>
      <c r="AOW61"/>
      <c r="AOX61"/>
      <c r="AOY61"/>
      <c r="AOZ61"/>
      <c r="APA61"/>
      <c r="APB61"/>
      <c r="APC61"/>
      <c r="APD61"/>
      <c r="APE61"/>
      <c r="APF61"/>
      <c r="APG61"/>
      <c r="APH61"/>
      <c r="API61"/>
      <c r="APJ61"/>
      <c r="APK61"/>
      <c r="APL61"/>
      <c r="APM61"/>
      <c r="APN61"/>
      <c r="APO61"/>
      <c r="APP61"/>
      <c r="APQ61"/>
      <c r="APR61"/>
      <c r="APS61"/>
      <c r="APT61"/>
      <c r="APU61"/>
      <c r="APV61"/>
      <c r="APW61"/>
      <c r="APX61"/>
      <c r="APY61"/>
      <c r="APZ61"/>
      <c r="AQA61"/>
      <c r="AQB61"/>
      <c r="AQC61"/>
      <c r="AQD61"/>
      <c r="AQE61"/>
      <c r="AQF61"/>
      <c r="AQG61"/>
      <c r="AQH61"/>
      <c r="AQI61"/>
      <c r="AQJ61"/>
      <c r="AQK61"/>
      <c r="AQL61"/>
      <c r="AQM61"/>
      <c r="AQN61"/>
      <c r="AQO61"/>
      <c r="AQP61"/>
      <c r="AQQ61"/>
      <c r="AQR61"/>
      <c r="AQS61"/>
      <c r="AQT61"/>
      <c r="AQU61"/>
      <c r="AQV61"/>
      <c r="AQW61"/>
      <c r="AQX61"/>
      <c r="AQY61"/>
      <c r="AQZ61"/>
      <c r="ARA61"/>
      <c r="ARB61"/>
      <c r="ARC61"/>
      <c r="ARD61"/>
      <c r="ARE61"/>
      <c r="ARF61"/>
      <c r="ARG61"/>
      <c r="ARH61"/>
      <c r="ARI61"/>
      <c r="ARJ61"/>
      <c r="ARK61"/>
      <c r="ARL61"/>
      <c r="ARM61"/>
      <c r="ARN61"/>
      <c r="ARO61"/>
      <c r="ARP61"/>
      <c r="ARQ61"/>
      <c r="ARR61"/>
      <c r="ARS61"/>
      <c r="ART61"/>
      <c r="ARU61"/>
      <c r="ARV61"/>
      <c r="ARW61"/>
      <c r="ARX61"/>
      <c r="ARY61"/>
      <c r="ARZ61"/>
      <c r="ASA61"/>
      <c r="ASB61"/>
      <c r="ASC61"/>
      <c r="ASD61"/>
      <c r="ASE61"/>
      <c r="ASF61"/>
      <c r="ASG61"/>
      <c r="ASH61"/>
      <c r="ASI61"/>
      <c r="ASJ61"/>
      <c r="ASK61"/>
      <c r="ASL61"/>
      <c r="ASM61"/>
      <c r="ASN61"/>
      <c r="ASO61"/>
      <c r="ASP61"/>
      <c r="ASQ61"/>
      <c r="ASR61"/>
      <c r="ASS61"/>
      <c r="AST61"/>
      <c r="ASU61"/>
      <c r="ASV61"/>
      <c r="ASW61"/>
      <c r="ASX61"/>
      <c r="ASY61"/>
      <c r="ASZ61"/>
      <c r="ATA61"/>
      <c r="ATB61"/>
      <c r="ATC61"/>
      <c r="ATD61"/>
      <c r="ATE61"/>
      <c r="ATF61"/>
      <c r="ATG61"/>
      <c r="ATH61"/>
      <c r="ATI61"/>
      <c r="ATJ61"/>
      <c r="ATK61"/>
      <c r="ATL61"/>
      <c r="ATM61"/>
      <c r="ATN61"/>
      <c r="ATO61"/>
      <c r="ATP61"/>
      <c r="ATQ61"/>
      <c r="ATR61"/>
      <c r="ATS61"/>
      <c r="ATT61"/>
      <c r="ATU61"/>
      <c r="ATV61"/>
      <c r="ATW61"/>
      <c r="ATX61"/>
      <c r="ATY61"/>
      <c r="ATZ61"/>
      <c r="AUA61"/>
      <c r="AUB61"/>
      <c r="AUC61"/>
      <c r="AUD61"/>
      <c r="AUE61"/>
      <c r="AUF61"/>
      <c r="AUG61"/>
      <c r="AUH61"/>
      <c r="AUI61"/>
      <c r="AUJ61"/>
      <c r="AUK61"/>
      <c r="AUL61"/>
      <c r="AUM61"/>
      <c r="AUN61"/>
      <c r="AUO61"/>
      <c r="AUP61"/>
      <c r="AUQ61"/>
      <c r="AUR61"/>
      <c r="AUS61"/>
      <c r="AUT61"/>
      <c r="AUU61"/>
      <c r="AUV61"/>
      <c r="AUW61"/>
      <c r="AUX61"/>
      <c r="AUY61"/>
      <c r="AUZ61"/>
      <c r="AVA61"/>
      <c r="AVB61"/>
      <c r="AVC61"/>
      <c r="AVD61"/>
      <c r="AVE61"/>
      <c r="AVF61"/>
      <c r="AVG61"/>
      <c r="AVH61"/>
      <c r="AVI61"/>
      <c r="AVJ61"/>
      <c r="AVK61"/>
      <c r="AVL61"/>
      <c r="AVM61"/>
      <c r="AVN61"/>
      <c r="AVO61"/>
      <c r="AVP61"/>
      <c r="AVQ61"/>
      <c r="AVR61"/>
      <c r="AVS61"/>
      <c r="AVT61"/>
      <c r="AVU61"/>
      <c r="AVV61"/>
      <c r="AVW61"/>
      <c r="AVX61"/>
      <c r="AVY61"/>
      <c r="AVZ61"/>
      <c r="AWA61"/>
      <c r="AWB61"/>
      <c r="AWC61"/>
      <c r="AWD61"/>
      <c r="AWE61"/>
      <c r="AWF61"/>
      <c r="AWG61"/>
      <c r="AWH61"/>
      <c r="AWI61"/>
      <c r="AWJ61"/>
      <c r="AWK61"/>
      <c r="AWL61"/>
      <c r="AWM61"/>
      <c r="AWN61"/>
      <c r="AWO61"/>
      <c r="AWP61"/>
      <c r="AWQ61"/>
      <c r="AWR61"/>
      <c r="AWS61"/>
      <c r="AWT61"/>
      <c r="AWU61"/>
      <c r="AWV61"/>
      <c r="AWW61"/>
      <c r="AWX61"/>
      <c r="AWY61"/>
      <c r="AWZ61"/>
      <c r="AXA61"/>
      <c r="AXB61"/>
      <c r="AXC61"/>
      <c r="AXD61"/>
      <c r="AXE61"/>
      <c r="AXF61"/>
      <c r="AXG61"/>
      <c r="AXH61"/>
      <c r="AXI61"/>
      <c r="AXJ61"/>
      <c r="AXK61"/>
      <c r="AXL61"/>
      <c r="AXM61"/>
      <c r="AXN61"/>
      <c r="AXO61"/>
      <c r="AXP61"/>
      <c r="AXQ61"/>
      <c r="AXR61"/>
      <c r="AXS61"/>
      <c r="AXT61"/>
      <c r="AXU61"/>
      <c r="AXV61"/>
      <c r="AXW61"/>
      <c r="AXX61"/>
      <c r="AXY61"/>
      <c r="AXZ61"/>
      <c r="AYA61"/>
      <c r="AYB61"/>
      <c r="AYC61"/>
      <c r="AYD61"/>
      <c r="AYE61"/>
      <c r="AYF61"/>
      <c r="AYG61"/>
      <c r="AYH61"/>
      <c r="AYI61"/>
      <c r="AYJ61"/>
      <c r="AYK61"/>
      <c r="AYL61"/>
      <c r="AYM61"/>
      <c r="AYN61"/>
      <c r="AYO61"/>
      <c r="AYP61"/>
      <c r="AYQ61"/>
      <c r="AYR61"/>
      <c r="AYS61"/>
      <c r="AYT61"/>
      <c r="AYU61"/>
      <c r="AYV61"/>
      <c r="AYW61"/>
      <c r="AYX61"/>
      <c r="AYY61"/>
      <c r="AYZ61"/>
      <c r="AZA61"/>
      <c r="AZB61"/>
      <c r="AZC61"/>
      <c r="AZD61"/>
      <c r="AZE61"/>
      <c r="AZF61"/>
      <c r="AZG61"/>
      <c r="AZH61"/>
      <c r="AZI61"/>
      <c r="AZJ61"/>
      <c r="AZK61"/>
      <c r="AZL61"/>
      <c r="AZM61"/>
      <c r="AZN61"/>
      <c r="AZO61"/>
      <c r="AZP61"/>
      <c r="AZQ61"/>
      <c r="AZR61"/>
      <c r="AZS61"/>
      <c r="AZT61"/>
      <c r="AZU61"/>
      <c r="AZV61"/>
      <c r="AZW61"/>
      <c r="AZX61"/>
      <c r="AZY61"/>
      <c r="AZZ61"/>
      <c r="BAA61"/>
      <c r="BAB61"/>
      <c r="BAC61"/>
      <c r="BAD61"/>
      <c r="BAE61"/>
      <c r="BAF61"/>
      <c r="BAG61"/>
      <c r="BAH61"/>
      <c r="BAI61"/>
      <c r="BAJ61"/>
      <c r="BAK61"/>
      <c r="BAL61"/>
      <c r="BAM61"/>
      <c r="BAN61"/>
      <c r="BAO61"/>
      <c r="BAP61"/>
      <c r="BAQ61"/>
      <c r="BAR61"/>
      <c r="BAS61"/>
      <c r="BAT61"/>
      <c r="BAU61"/>
      <c r="BAV61"/>
      <c r="BAW61"/>
      <c r="BAX61"/>
      <c r="BAY61"/>
      <c r="BAZ61"/>
      <c r="BBA61"/>
      <c r="BBB61"/>
      <c r="BBC61"/>
      <c r="BBD61"/>
      <c r="BBE61"/>
      <c r="BBF61"/>
      <c r="BBG61"/>
      <c r="BBH61"/>
      <c r="BBI61"/>
      <c r="BBJ61"/>
      <c r="BBK61"/>
      <c r="BBL61"/>
      <c r="BBM61"/>
      <c r="BBN61"/>
      <c r="BBO61"/>
      <c r="BBP61"/>
      <c r="BBQ61"/>
      <c r="BBR61"/>
      <c r="BBS61"/>
      <c r="BBT61"/>
      <c r="BBU61"/>
      <c r="BBV61"/>
      <c r="BBW61"/>
      <c r="BBX61"/>
      <c r="BBY61"/>
      <c r="BBZ61"/>
      <c r="BCA61"/>
      <c r="BCB61"/>
      <c r="BCC61"/>
      <c r="BCD61"/>
      <c r="BCE61"/>
      <c r="BCF61"/>
      <c r="BCG61"/>
      <c r="BCH61"/>
      <c r="BCI61"/>
      <c r="BCJ61"/>
      <c r="BCK61"/>
      <c r="BCL61"/>
      <c r="BCM61"/>
      <c r="BCN61"/>
      <c r="BCO61"/>
      <c r="BCP61"/>
      <c r="BCQ61"/>
      <c r="BCR61"/>
      <c r="BCS61"/>
      <c r="BCT61"/>
      <c r="BCU61"/>
      <c r="BCV61"/>
      <c r="BCW61"/>
      <c r="BCX61"/>
      <c r="BCY61"/>
      <c r="BCZ61"/>
      <c r="BDA61"/>
      <c r="BDB61"/>
      <c r="BDC61"/>
      <c r="BDD61"/>
      <c r="BDE61"/>
      <c r="BDF61"/>
      <c r="BDG61"/>
      <c r="BDH61"/>
      <c r="BDI61"/>
      <c r="BDJ61"/>
      <c r="BDK61"/>
      <c r="BDL61"/>
      <c r="BDM61"/>
      <c r="BDN61"/>
      <c r="BDO61"/>
      <c r="BDP61"/>
      <c r="BDQ61"/>
      <c r="BDR61"/>
      <c r="BDS61"/>
      <c r="BDT61"/>
      <c r="BDU61"/>
      <c r="BDV61"/>
      <c r="BDW61"/>
      <c r="BDX61"/>
      <c r="BDY61"/>
      <c r="BDZ61"/>
      <c r="BEA61"/>
      <c r="BEB61"/>
      <c r="BEC61"/>
      <c r="BED61"/>
      <c r="BEE61"/>
      <c r="BEF61"/>
      <c r="BEG61"/>
      <c r="BEH61"/>
      <c r="BEI61"/>
      <c r="BEJ61"/>
      <c r="BEK61"/>
      <c r="BEL61"/>
      <c r="BEM61"/>
      <c r="BEN61"/>
      <c r="BEO61"/>
      <c r="BEP61"/>
      <c r="BEQ61"/>
      <c r="BER61"/>
      <c r="BES61"/>
      <c r="BET61"/>
      <c r="BEU61"/>
      <c r="BEV61"/>
      <c r="BEW61"/>
      <c r="BEX61"/>
      <c r="BEY61"/>
      <c r="BEZ61"/>
      <c r="BFA61"/>
      <c r="BFB61"/>
      <c r="BFC61"/>
      <c r="BFD61"/>
      <c r="BFE61"/>
      <c r="BFF61"/>
      <c r="BFG61"/>
      <c r="BFH61"/>
      <c r="BFI61"/>
      <c r="BFJ61"/>
      <c r="BFK61"/>
      <c r="BFL61"/>
      <c r="BFM61"/>
      <c r="BFN61"/>
      <c r="BFO61"/>
      <c r="BFP61"/>
      <c r="BFQ61"/>
      <c r="BFR61"/>
      <c r="BFS61"/>
      <c r="BFT61"/>
      <c r="BFU61"/>
      <c r="BFV61"/>
      <c r="BFW61"/>
      <c r="BFX61"/>
      <c r="BFY61"/>
      <c r="BFZ61"/>
      <c r="BGA61"/>
      <c r="BGB61"/>
      <c r="BGC61"/>
      <c r="BGD61"/>
      <c r="BGE61"/>
      <c r="BGF61"/>
      <c r="BGG61"/>
      <c r="BGH61"/>
      <c r="BGI61"/>
      <c r="BGJ61"/>
      <c r="BGK61"/>
      <c r="BGL61"/>
      <c r="BGM61"/>
      <c r="BGN61"/>
      <c r="BGO61"/>
      <c r="BGP61"/>
      <c r="BGQ61"/>
      <c r="BGR61"/>
      <c r="BGS61"/>
      <c r="BGT61"/>
      <c r="BGU61"/>
      <c r="BGV61"/>
      <c r="BGW61"/>
      <c r="BGX61"/>
      <c r="BGY61"/>
      <c r="BGZ61"/>
      <c r="BHA61"/>
      <c r="BHB61"/>
      <c r="BHC61"/>
      <c r="BHD61"/>
      <c r="BHE61"/>
      <c r="BHF61"/>
      <c r="BHG61"/>
      <c r="BHH61"/>
      <c r="BHI61"/>
      <c r="BHJ61"/>
      <c r="BHK61"/>
      <c r="BHL61"/>
      <c r="BHM61"/>
      <c r="BHN61"/>
      <c r="BHO61"/>
      <c r="BHP61"/>
      <c r="BHQ61"/>
      <c r="BHR61"/>
      <c r="BHS61"/>
      <c r="BHT61"/>
      <c r="BHU61"/>
      <c r="BHV61"/>
      <c r="BHW61"/>
      <c r="BHX61"/>
      <c r="BHY61"/>
      <c r="BHZ61"/>
      <c r="BIA61"/>
      <c r="BIB61"/>
      <c r="BIC61"/>
      <c r="BID61"/>
      <c r="BIE61"/>
      <c r="BIF61"/>
      <c r="BIG61"/>
      <c r="BIH61"/>
      <c r="BII61"/>
      <c r="BIJ61"/>
      <c r="BIK61"/>
      <c r="BIL61"/>
      <c r="BIM61"/>
      <c r="BIN61"/>
      <c r="BIO61"/>
      <c r="BIP61"/>
      <c r="BIQ61"/>
      <c r="BIR61"/>
      <c r="BIS61"/>
      <c r="BIT61"/>
      <c r="BIU61"/>
      <c r="BIV61"/>
      <c r="BIW61"/>
      <c r="BIX61"/>
      <c r="BIY61"/>
      <c r="BIZ61"/>
      <c r="BJA61"/>
      <c r="BJB61"/>
      <c r="BJC61"/>
      <c r="BJD61"/>
      <c r="BJE61"/>
      <c r="BJF61"/>
      <c r="BJG61"/>
      <c r="BJH61"/>
      <c r="BJI61"/>
      <c r="BJJ61"/>
      <c r="BJK61"/>
      <c r="BJL61"/>
      <c r="BJM61"/>
      <c r="BJN61"/>
      <c r="BJO61"/>
      <c r="BJP61"/>
      <c r="BJQ61"/>
      <c r="BJR61"/>
      <c r="BJS61"/>
      <c r="BJT61"/>
      <c r="BJU61"/>
      <c r="BJV61"/>
      <c r="BJW61"/>
      <c r="BJX61"/>
      <c r="BJY61"/>
      <c r="BJZ61"/>
      <c r="BKA61"/>
      <c r="BKB61"/>
      <c r="BKC61"/>
      <c r="BKD61"/>
      <c r="BKE61"/>
      <c r="BKF61"/>
      <c r="BKG61"/>
      <c r="BKH61"/>
      <c r="BKI61"/>
      <c r="BKJ61"/>
      <c r="BKK61"/>
      <c r="BKL61"/>
      <c r="BKM61"/>
      <c r="BKN61"/>
      <c r="BKO61"/>
      <c r="BKP61"/>
      <c r="BKQ61"/>
      <c r="BKR61"/>
      <c r="BKS61"/>
      <c r="BKT61"/>
      <c r="BKU61"/>
      <c r="BKV61"/>
      <c r="BKW61"/>
      <c r="BKX61"/>
      <c r="BKY61"/>
      <c r="BKZ61"/>
      <c r="BLA61"/>
      <c r="BLB61"/>
      <c r="BLC61"/>
      <c r="BLD61"/>
      <c r="BLE61"/>
      <c r="BLF61"/>
      <c r="BLG61"/>
      <c r="BLH61"/>
      <c r="BLI61"/>
      <c r="BLJ61"/>
      <c r="BLK61"/>
      <c r="BLL61"/>
      <c r="BLM61"/>
      <c r="BLN61"/>
      <c r="BLO61"/>
      <c r="BLP61"/>
      <c r="BLQ61"/>
      <c r="BLR61"/>
      <c r="BLS61"/>
      <c r="BLT61"/>
      <c r="BLU61"/>
      <c r="BLV61"/>
      <c r="BLW61"/>
      <c r="BLX61"/>
      <c r="BLY61"/>
      <c r="BLZ61"/>
      <c r="BMA61"/>
      <c r="BMB61"/>
      <c r="BMC61"/>
      <c r="BMD61"/>
      <c r="BME61"/>
      <c r="BMF61"/>
      <c r="BMG61"/>
      <c r="BMH61"/>
      <c r="BMI61"/>
      <c r="BMJ61"/>
      <c r="BMK61"/>
      <c r="BML61"/>
      <c r="BMM61"/>
      <c r="BMN61"/>
      <c r="BMO61"/>
      <c r="BMP61"/>
      <c r="BMQ61"/>
      <c r="BMR61"/>
      <c r="BMS61"/>
      <c r="BMT61"/>
      <c r="BMU61"/>
      <c r="BMV61"/>
      <c r="BMW61"/>
      <c r="BMX61"/>
      <c r="BMY61"/>
      <c r="BMZ61"/>
      <c r="BNA61"/>
      <c r="BNB61"/>
      <c r="BNC61"/>
      <c r="BND61"/>
      <c r="BNE61"/>
      <c r="BNF61"/>
      <c r="BNG61"/>
      <c r="BNH61"/>
      <c r="BNI61"/>
      <c r="BNJ61"/>
      <c r="BNK61"/>
      <c r="BNL61"/>
      <c r="BNM61"/>
      <c r="BNN61"/>
      <c r="BNO61"/>
      <c r="BNP61"/>
      <c r="BNQ61"/>
      <c r="BNR61"/>
      <c r="BNS61"/>
      <c r="BNT61"/>
      <c r="BNU61"/>
      <c r="BNV61"/>
      <c r="BNW61"/>
      <c r="BNX61"/>
      <c r="BNY61"/>
      <c r="BNZ61"/>
      <c r="BOA61"/>
      <c r="BOB61"/>
      <c r="BOC61"/>
      <c r="BOD61"/>
      <c r="BOE61"/>
      <c r="BOF61"/>
      <c r="BOG61"/>
      <c r="BOH61"/>
      <c r="BOI61"/>
      <c r="BOJ61"/>
      <c r="BOK61"/>
      <c r="BOL61"/>
      <c r="BOM61"/>
      <c r="BON61"/>
      <c r="BOO61"/>
      <c r="BOP61"/>
      <c r="BOQ61"/>
      <c r="BOR61"/>
      <c r="BOS61"/>
      <c r="BOT61"/>
      <c r="BOU61"/>
      <c r="BOV61"/>
      <c r="BOW61"/>
      <c r="BOX61"/>
      <c r="BOY61"/>
      <c r="BOZ61"/>
      <c r="BPA61"/>
      <c r="BPB61"/>
      <c r="BPC61"/>
      <c r="BPD61"/>
      <c r="BPE61"/>
      <c r="BPF61"/>
      <c r="BPG61"/>
      <c r="BPH61"/>
      <c r="BPI61"/>
      <c r="BPJ61"/>
      <c r="BPK61"/>
      <c r="BPL61"/>
      <c r="BPM61"/>
      <c r="BPN61"/>
      <c r="BPO61"/>
      <c r="BPP61"/>
      <c r="BPQ61"/>
      <c r="BPR61"/>
      <c r="BPS61"/>
      <c r="BPT61"/>
      <c r="BPU61"/>
      <c r="BPV61"/>
      <c r="BPW61"/>
      <c r="BPX61"/>
      <c r="BPY61"/>
      <c r="BPZ61"/>
      <c r="BQA61"/>
      <c r="BQB61"/>
      <c r="BQC61"/>
      <c r="BQD61"/>
      <c r="BQE61"/>
      <c r="BQF61"/>
      <c r="BQG61"/>
      <c r="BQH61"/>
      <c r="BQI61"/>
      <c r="BQJ61"/>
      <c r="BQK61"/>
      <c r="BQL61"/>
      <c r="BQM61"/>
      <c r="BQN61"/>
      <c r="BQO61"/>
      <c r="BQP61"/>
      <c r="BQQ61"/>
      <c r="BQR61"/>
      <c r="BQS61"/>
      <c r="BQT61"/>
      <c r="BQU61"/>
      <c r="BQV61"/>
      <c r="BQW61"/>
      <c r="BQX61"/>
      <c r="BQY61"/>
      <c r="BQZ61"/>
      <c r="BRA61"/>
      <c r="BRB61"/>
      <c r="BRC61"/>
      <c r="BRD61"/>
      <c r="BRE61"/>
      <c r="BRF61"/>
      <c r="BRG61"/>
      <c r="BRH61"/>
      <c r="BRI61"/>
      <c r="BRJ61"/>
      <c r="BRK61"/>
      <c r="BRL61"/>
      <c r="BRM61"/>
      <c r="BRN61"/>
      <c r="BRO61"/>
      <c r="BRP61"/>
      <c r="BRQ61"/>
      <c r="BRR61"/>
      <c r="BRS61"/>
      <c r="BRT61"/>
      <c r="BRU61"/>
      <c r="BRV61"/>
      <c r="BRW61"/>
      <c r="BRX61"/>
      <c r="BRY61"/>
      <c r="BRZ61"/>
      <c r="BSA61"/>
      <c r="BSB61"/>
      <c r="BSC61"/>
      <c r="BSD61"/>
      <c r="BSE61"/>
      <c r="BSF61"/>
      <c r="BSG61"/>
      <c r="BSH61"/>
      <c r="BSI61"/>
      <c r="BSJ61"/>
      <c r="BSK61"/>
      <c r="BSL61"/>
      <c r="BSM61"/>
      <c r="BSN61"/>
      <c r="BSO61"/>
      <c r="BSP61"/>
      <c r="BSQ61"/>
      <c r="BSR61"/>
      <c r="BSS61"/>
      <c r="BST61"/>
      <c r="BSU61"/>
      <c r="BSV61"/>
      <c r="BSW61"/>
      <c r="BSX61"/>
      <c r="BSY61"/>
      <c r="BSZ61"/>
      <c r="BTA61"/>
      <c r="BTB61"/>
      <c r="BTC61"/>
      <c r="BTD61"/>
      <c r="BTE61"/>
      <c r="BTF61"/>
      <c r="BTG61"/>
      <c r="BTH61"/>
      <c r="BTI61"/>
      <c r="BTJ61"/>
      <c r="BTK61"/>
      <c r="BTL61"/>
      <c r="BTM61"/>
      <c r="BTN61"/>
      <c r="BTO61"/>
      <c r="BTP61"/>
      <c r="BTQ61"/>
      <c r="BTR61"/>
      <c r="BTS61"/>
      <c r="BTT61"/>
      <c r="BTU61"/>
      <c r="BTV61"/>
      <c r="BTW61"/>
      <c r="BTX61"/>
      <c r="BTY61"/>
      <c r="BTZ61"/>
      <c r="BUA61"/>
      <c r="BUB61"/>
      <c r="BUC61"/>
      <c r="BUD61"/>
      <c r="BUE61"/>
      <c r="BUF61"/>
      <c r="BUG61"/>
      <c r="BUH61"/>
      <c r="BUI61"/>
      <c r="BUJ61"/>
      <c r="BUK61"/>
      <c r="BUL61"/>
      <c r="BUM61"/>
      <c r="BUN61"/>
      <c r="BUO61"/>
      <c r="BUP61"/>
      <c r="BUQ61"/>
      <c r="BUR61"/>
      <c r="BUS61"/>
      <c r="BUT61"/>
      <c r="BUU61"/>
      <c r="BUV61"/>
      <c r="BUW61"/>
      <c r="BUX61"/>
      <c r="BUY61"/>
      <c r="BUZ61"/>
      <c r="BVA61"/>
      <c r="BVB61"/>
      <c r="BVC61"/>
      <c r="BVD61"/>
      <c r="BVE61"/>
      <c r="BVF61"/>
      <c r="BVG61"/>
      <c r="BVH61"/>
      <c r="BVI61"/>
      <c r="BVJ61"/>
      <c r="BVK61"/>
      <c r="BVL61"/>
      <c r="BVM61"/>
      <c r="BVN61"/>
      <c r="BVO61"/>
      <c r="BVP61"/>
      <c r="BVQ61"/>
      <c r="BVR61"/>
      <c r="BVS61"/>
      <c r="BVT61"/>
      <c r="BVU61"/>
      <c r="BVV61"/>
      <c r="BVW61"/>
      <c r="BVX61"/>
      <c r="BVY61"/>
      <c r="BVZ61"/>
      <c r="BWA61"/>
      <c r="BWB61"/>
      <c r="BWC61"/>
      <c r="BWD61"/>
      <c r="BWE61"/>
      <c r="BWF61"/>
      <c r="BWG61"/>
      <c r="BWH61"/>
      <c r="BWI61"/>
      <c r="BWJ61"/>
      <c r="BWK61"/>
      <c r="BWL61"/>
      <c r="BWM61"/>
      <c r="BWN61"/>
      <c r="BWO61"/>
      <c r="BWP61"/>
      <c r="BWQ61"/>
      <c r="BWR61"/>
      <c r="BWS61"/>
      <c r="BWT61"/>
      <c r="BWU61"/>
      <c r="BWV61"/>
      <c r="BWW61"/>
      <c r="BWX61"/>
      <c r="BWY61"/>
      <c r="BWZ61"/>
      <c r="BXA61"/>
      <c r="BXB61"/>
      <c r="BXC61"/>
      <c r="BXD61"/>
      <c r="BXE61"/>
      <c r="BXF61"/>
      <c r="BXG61"/>
      <c r="BXH61"/>
      <c r="BXI61"/>
      <c r="BXJ61"/>
      <c r="BXK61"/>
      <c r="BXL61"/>
      <c r="BXM61"/>
      <c r="BXN61"/>
      <c r="BXO61"/>
      <c r="BXP61"/>
      <c r="BXQ61"/>
      <c r="BXR61"/>
      <c r="BXS61"/>
      <c r="BXT61"/>
      <c r="BXU61"/>
      <c r="BXV61"/>
      <c r="BXW61"/>
      <c r="BXX61"/>
      <c r="BXY61"/>
      <c r="BXZ61"/>
      <c r="BYA61"/>
      <c r="BYB61"/>
      <c r="BYC61"/>
      <c r="BYD61"/>
      <c r="BYE61"/>
      <c r="BYF61"/>
      <c r="BYG61"/>
      <c r="BYH61"/>
      <c r="BYI61"/>
      <c r="BYJ61"/>
      <c r="BYK61"/>
      <c r="BYL61"/>
      <c r="BYM61"/>
      <c r="BYN61"/>
      <c r="BYO61"/>
      <c r="BYP61"/>
      <c r="BYQ61"/>
      <c r="BYR61"/>
      <c r="BYS61"/>
      <c r="BYT61"/>
      <c r="BYU61"/>
      <c r="BYV61"/>
      <c r="BYW61"/>
      <c r="BYX61"/>
      <c r="BYY61"/>
      <c r="BYZ61"/>
      <c r="BZA61"/>
      <c r="BZB61"/>
      <c r="BZC61"/>
      <c r="BZD61"/>
      <c r="BZE61"/>
      <c r="BZF61"/>
      <c r="BZG61"/>
      <c r="BZH61"/>
      <c r="BZI61"/>
      <c r="BZJ61"/>
      <c r="BZK61"/>
      <c r="BZL61"/>
      <c r="BZM61"/>
      <c r="BZN61"/>
      <c r="BZO61"/>
      <c r="BZP61"/>
      <c r="BZQ61"/>
      <c r="BZR61"/>
      <c r="BZS61"/>
      <c r="BZT61"/>
      <c r="BZU61"/>
      <c r="BZV61"/>
      <c r="BZW61"/>
      <c r="BZX61"/>
      <c r="BZY61"/>
      <c r="BZZ61"/>
      <c r="CAA61"/>
      <c r="CAB61"/>
      <c r="CAC61"/>
      <c r="CAD61"/>
      <c r="CAE61"/>
      <c r="CAF61"/>
      <c r="CAG61"/>
      <c r="CAH61"/>
      <c r="CAI61"/>
      <c r="CAJ61"/>
      <c r="CAK61"/>
      <c r="CAL61"/>
      <c r="CAM61"/>
      <c r="CAN61"/>
      <c r="CAO61"/>
      <c r="CAP61"/>
      <c r="CAQ61"/>
      <c r="CAR61"/>
      <c r="CAS61"/>
      <c r="CAT61"/>
      <c r="CAU61"/>
      <c r="CAV61"/>
      <c r="CAW61"/>
      <c r="CAX61"/>
      <c r="CAY61"/>
      <c r="CAZ61"/>
      <c r="CBA61"/>
      <c r="CBB61"/>
      <c r="CBC61"/>
      <c r="CBD61"/>
      <c r="CBE61"/>
      <c r="CBF61"/>
      <c r="CBG61"/>
      <c r="CBH61"/>
      <c r="CBI61"/>
      <c r="CBJ61"/>
      <c r="CBK61"/>
      <c r="CBL61"/>
      <c r="CBM61"/>
      <c r="CBN61"/>
      <c r="CBO61"/>
      <c r="CBP61"/>
      <c r="CBQ61"/>
      <c r="CBR61"/>
      <c r="CBS61"/>
      <c r="CBT61"/>
      <c r="CBU61"/>
      <c r="CBV61"/>
      <c r="CBW61"/>
      <c r="CBX61"/>
      <c r="CBY61"/>
      <c r="CBZ61"/>
      <c r="CCA61"/>
      <c r="CCB61"/>
      <c r="CCC61"/>
      <c r="CCD61"/>
      <c r="CCE61"/>
      <c r="CCF61"/>
      <c r="CCG61"/>
      <c r="CCH61"/>
      <c r="CCI61"/>
      <c r="CCJ61"/>
      <c r="CCK61"/>
      <c r="CCL61"/>
      <c r="CCM61"/>
      <c r="CCN61"/>
      <c r="CCO61"/>
      <c r="CCP61"/>
      <c r="CCQ61"/>
      <c r="CCR61"/>
      <c r="CCS61"/>
      <c r="CCT61"/>
      <c r="CCU61"/>
      <c r="CCV61"/>
      <c r="CCW61"/>
      <c r="CCX61"/>
      <c r="CCY61"/>
      <c r="CCZ61"/>
      <c r="CDA61"/>
      <c r="CDB61"/>
      <c r="CDC61"/>
      <c r="CDD61"/>
      <c r="CDE61"/>
      <c r="CDF61"/>
      <c r="CDG61"/>
      <c r="CDH61"/>
      <c r="CDI61"/>
      <c r="CDJ61"/>
      <c r="CDK61"/>
      <c r="CDL61"/>
      <c r="CDM61"/>
      <c r="CDN61"/>
      <c r="CDO61"/>
      <c r="CDP61"/>
      <c r="CDQ61"/>
      <c r="CDR61"/>
      <c r="CDS61"/>
      <c r="CDT61"/>
      <c r="CDU61"/>
      <c r="CDV61"/>
      <c r="CDW61"/>
      <c r="CDX61"/>
      <c r="CDY61"/>
      <c r="CDZ61"/>
      <c r="CEA61"/>
      <c r="CEB61"/>
      <c r="CEC61"/>
      <c r="CED61"/>
      <c r="CEE61"/>
      <c r="CEF61"/>
      <c r="CEG61"/>
      <c r="CEH61"/>
      <c r="CEI61"/>
      <c r="CEJ61"/>
      <c r="CEK61"/>
      <c r="CEL61"/>
      <c r="CEM61"/>
      <c r="CEN61"/>
      <c r="CEO61"/>
      <c r="CEP61"/>
      <c r="CEQ61"/>
      <c r="CER61"/>
      <c r="CES61"/>
      <c r="CET61"/>
      <c r="CEU61"/>
      <c r="CEV61"/>
      <c r="CEW61"/>
      <c r="CEX61"/>
      <c r="CEY61"/>
      <c r="CEZ61"/>
      <c r="CFA61"/>
      <c r="CFB61"/>
      <c r="CFC61"/>
      <c r="CFD61"/>
      <c r="CFE61"/>
      <c r="CFF61"/>
      <c r="CFG61"/>
      <c r="CFH61"/>
      <c r="CFI61"/>
      <c r="CFJ61"/>
      <c r="CFK61"/>
      <c r="CFL61"/>
      <c r="CFM61"/>
      <c r="CFN61"/>
      <c r="CFO61"/>
      <c r="CFP61"/>
      <c r="CFQ61"/>
      <c r="CFR61"/>
      <c r="CFS61"/>
      <c r="CFT61"/>
      <c r="CFU61"/>
      <c r="CFV61"/>
      <c r="CFW61"/>
      <c r="CFX61"/>
      <c r="CFY61"/>
      <c r="CFZ61"/>
      <c r="CGA61"/>
      <c r="CGB61"/>
      <c r="CGC61"/>
      <c r="CGD61"/>
      <c r="CGE61"/>
      <c r="CGF61"/>
      <c r="CGG61"/>
      <c r="CGH61"/>
      <c r="CGI61"/>
      <c r="CGJ61"/>
      <c r="CGK61"/>
      <c r="CGL61"/>
      <c r="CGM61"/>
      <c r="CGN61"/>
      <c r="CGO61"/>
      <c r="CGP61"/>
      <c r="CGQ61"/>
      <c r="CGR61"/>
      <c r="CGS61"/>
      <c r="CGT61"/>
      <c r="CGU61"/>
      <c r="CGV61"/>
      <c r="CGW61"/>
      <c r="CGX61"/>
      <c r="CGY61"/>
      <c r="CGZ61"/>
      <c r="CHA61"/>
      <c r="CHB61"/>
      <c r="CHC61"/>
      <c r="CHD61"/>
      <c r="CHE61"/>
      <c r="CHF61"/>
      <c r="CHG61"/>
      <c r="CHH61"/>
      <c r="CHI61"/>
      <c r="CHJ61"/>
      <c r="CHK61"/>
      <c r="CHL61"/>
      <c r="CHM61"/>
      <c r="CHN61"/>
      <c r="CHO61"/>
      <c r="CHP61"/>
      <c r="CHQ61"/>
      <c r="CHR61"/>
      <c r="CHS61"/>
      <c r="CHT61"/>
      <c r="CHU61"/>
      <c r="CHV61"/>
      <c r="CHW61"/>
      <c r="CHX61"/>
      <c r="CHY61"/>
      <c r="CHZ61"/>
      <c r="CIA61"/>
      <c r="CIB61"/>
      <c r="CIC61"/>
      <c r="CID61"/>
      <c r="CIE61"/>
      <c r="CIF61"/>
      <c r="CIG61"/>
      <c r="CIH61"/>
      <c r="CII61"/>
      <c r="CIJ61"/>
      <c r="CIK61"/>
      <c r="CIL61"/>
      <c r="CIM61"/>
      <c r="CIN61"/>
      <c r="CIO61"/>
      <c r="CIP61"/>
      <c r="CIQ61"/>
      <c r="CIR61"/>
      <c r="CIS61"/>
      <c r="CIT61"/>
      <c r="CIU61"/>
      <c r="CIV61"/>
      <c r="CIW61"/>
      <c r="CIX61"/>
      <c r="CIY61"/>
      <c r="CIZ61"/>
      <c r="CJA61"/>
      <c r="CJB61"/>
      <c r="CJC61"/>
      <c r="CJD61"/>
      <c r="CJE61"/>
      <c r="CJF61"/>
      <c r="CJG61"/>
      <c r="CJH61"/>
      <c r="CJI61"/>
      <c r="CJJ61"/>
      <c r="CJK61"/>
      <c r="CJL61"/>
      <c r="CJM61"/>
      <c r="CJN61"/>
      <c r="CJO61"/>
      <c r="CJP61"/>
      <c r="CJQ61"/>
      <c r="CJR61"/>
      <c r="CJS61"/>
      <c r="CJT61"/>
      <c r="CJU61"/>
      <c r="CJV61"/>
      <c r="CJW61"/>
      <c r="CJX61"/>
      <c r="CJY61"/>
      <c r="CJZ61"/>
      <c r="CKA61"/>
      <c r="CKB61"/>
      <c r="CKC61"/>
      <c r="CKD61"/>
      <c r="CKE61"/>
      <c r="CKF61"/>
      <c r="CKG61"/>
      <c r="CKH61"/>
      <c r="CKI61"/>
      <c r="CKJ61"/>
      <c r="CKK61"/>
      <c r="CKL61"/>
      <c r="CKM61"/>
      <c r="CKN61"/>
      <c r="CKO61"/>
      <c r="CKP61"/>
      <c r="CKQ61"/>
      <c r="CKR61"/>
      <c r="CKS61"/>
      <c r="CKT61"/>
      <c r="CKU61"/>
      <c r="CKV61"/>
      <c r="CKW61"/>
      <c r="CKX61"/>
      <c r="CKY61"/>
      <c r="CKZ61"/>
      <c r="CLA61"/>
      <c r="CLB61"/>
      <c r="CLC61"/>
      <c r="CLD61"/>
      <c r="CLE61"/>
      <c r="CLF61"/>
      <c r="CLG61"/>
      <c r="CLH61"/>
      <c r="CLI61"/>
      <c r="CLJ61"/>
      <c r="CLK61"/>
      <c r="CLL61"/>
      <c r="CLM61"/>
      <c r="CLN61"/>
      <c r="CLO61"/>
      <c r="CLP61"/>
      <c r="CLQ61"/>
      <c r="CLR61"/>
      <c r="CLS61"/>
      <c r="CLT61"/>
      <c r="CLU61"/>
      <c r="CLV61"/>
      <c r="CLW61"/>
      <c r="CLX61"/>
      <c r="CLY61"/>
      <c r="CLZ61"/>
      <c r="CMA61"/>
      <c r="CMB61"/>
      <c r="CMC61"/>
      <c r="CMD61"/>
      <c r="CME61"/>
      <c r="CMF61"/>
      <c r="CMG61"/>
      <c r="CMH61"/>
      <c r="CMI61"/>
      <c r="CMJ61"/>
      <c r="CMK61"/>
      <c r="CML61"/>
      <c r="CMM61"/>
      <c r="CMN61"/>
      <c r="CMO61"/>
      <c r="CMP61"/>
      <c r="CMQ61"/>
      <c r="CMR61"/>
      <c r="CMS61"/>
      <c r="CMT61"/>
      <c r="CMU61"/>
      <c r="CMV61"/>
      <c r="CMW61"/>
      <c r="CMX61"/>
      <c r="CMY61"/>
      <c r="CMZ61"/>
      <c r="CNA61"/>
      <c r="CNB61"/>
      <c r="CNC61"/>
      <c r="CND61"/>
      <c r="CNE61"/>
      <c r="CNF61"/>
      <c r="CNG61"/>
      <c r="CNH61"/>
      <c r="CNI61"/>
      <c r="CNJ61"/>
      <c r="CNK61"/>
      <c r="CNL61"/>
      <c r="CNM61"/>
      <c r="CNN61"/>
      <c r="CNO61"/>
      <c r="CNP61"/>
      <c r="CNQ61"/>
      <c r="CNR61"/>
      <c r="CNS61"/>
      <c r="CNT61"/>
      <c r="CNU61"/>
      <c r="CNV61"/>
      <c r="CNW61"/>
      <c r="CNX61"/>
      <c r="CNY61"/>
      <c r="CNZ61"/>
      <c r="COA61"/>
      <c r="COB61"/>
      <c r="COC61"/>
      <c r="COD61"/>
      <c r="COE61"/>
      <c r="COF61"/>
      <c r="COG61"/>
      <c r="COH61"/>
      <c r="COI61"/>
      <c r="COJ61"/>
      <c r="COK61"/>
      <c r="COL61"/>
      <c r="COM61"/>
      <c r="CON61"/>
      <c r="COO61"/>
      <c r="COP61"/>
      <c r="COQ61"/>
      <c r="COR61"/>
      <c r="COS61"/>
      <c r="COT61"/>
      <c r="COU61"/>
      <c r="COV61"/>
      <c r="COW61"/>
      <c r="COX61"/>
      <c r="COY61"/>
      <c r="COZ61"/>
      <c r="CPA61"/>
      <c r="CPB61"/>
      <c r="CPC61"/>
      <c r="CPD61"/>
      <c r="CPE61"/>
      <c r="CPF61"/>
      <c r="CPG61"/>
      <c r="CPH61"/>
      <c r="CPI61"/>
      <c r="CPJ61"/>
      <c r="CPK61"/>
      <c r="CPL61"/>
      <c r="CPM61"/>
      <c r="CPN61"/>
      <c r="CPO61"/>
      <c r="CPP61"/>
      <c r="CPQ61"/>
      <c r="CPR61"/>
      <c r="CPS61"/>
      <c r="CPT61"/>
      <c r="CPU61"/>
      <c r="CPV61"/>
      <c r="CPW61"/>
      <c r="CPX61"/>
      <c r="CPY61"/>
      <c r="CPZ61"/>
      <c r="CQA61"/>
      <c r="CQB61"/>
      <c r="CQC61"/>
      <c r="CQD61"/>
      <c r="CQE61"/>
      <c r="CQF61"/>
      <c r="CQG61"/>
      <c r="CQH61"/>
      <c r="CQI61"/>
      <c r="CQJ61"/>
      <c r="CQK61"/>
      <c r="CQL61"/>
      <c r="CQM61"/>
      <c r="CQN61"/>
      <c r="CQO61"/>
      <c r="CQP61"/>
      <c r="CQQ61"/>
      <c r="CQR61"/>
      <c r="CQS61"/>
      <c r="CQT61"/>
      <c r="CQU61"/>
      <c r="CQV61"/>
      <c r="CQW61"/>
      <c r="CQX61"/>
      <c r="CQY61"/>
      <c r="CQZ61"/>
      <c r="CRA61"/>
      <c r="CRB61"/>
      <c r="CRC61"/>
      <c r="CRD61"/>
      <c r="CRE61"/>
      <c r="CRF61"/>
      <c r="CRG61"/>
      <c r="CRH61"/>
      <c r="CRI61"/>
      <c r="CRJ61"/>
      <c r="CRK61"/>
      <c r="CRL61"/>
      <c r="CRM61"/>
      <c r="CRN61"/>
      <c r="CRO61"/>
      <c r="CRP61"/>
      <c r="CRQ61"/>
      <c r="CRR61"/>
      <c r="CRS61"/>
      <c r="CRT61"/>
      <c r="CRU61"/>
      <c r="CRV61"/>
      <c r="CRW61"/>
      <c r="CRX61"/>
      <c r="CRY61"/>
      <c r="CRZ61"/>
      <c r="CSA61"/>
      <c r="CSB61"/>
      <c r="CSC61"/>
      <c r="CSD61"/>
      <c r="CSE61"/>
      <c r="CSF61"/>
      <c r="CSG61"/>
      <c r="CSH61"/>
      <c r="CSI61"/>
      <c r="CSJ61"/>
      <c r="CSK61"/>
      <c r="CSL61"/>
      <c r="CSM61"/>
      <c r="CSN61"/>
      <c r="CSO61"/>
      <c r="CSP61"/>
      <c r="CSQ61"/>
      <c r="CSR61"/>
      <c r="CSS61"/>
      <c r="CST61"/>
      <c r="CSU61"/>
      <c r="CSV61"/>
      <c r="CSW61"/>
      <c r="CSX61"/>
      <c r="CSY61"/>
      <c r="CSZ61"/>
      <c r="CTA61"/>
      <c r="CTB61"/>
      <c r="CTC61"/>
      <c r="CTD61"/>
      <c r="CTE61"/>
      <c r="CTF61"/>
      <c r="CTG61"/>
      <c r="CTH61"/>
      <c r="CTI61"/>
      <c r="CTJ61"/>
      <c r="CTK61"/>
      <c r="CTL61"/>
      <c r="CTM61"/>
      <c r="CTN61"/>
      <c r="CTO61"/>
      <c r="CTP61"/>
      <c r="CTQ61"/>
      <c r="CTR61"/>
      <c r="CTS61"/>
      <c r="CTT61"/>
      <c r="CTU61"/>
      <c r="CTV61"/>
      <c r="CTW61"/>
      <c r="CTX61"/>
      <c r="CTY61"/>
      <c r="CTZ61"/>
      <c r="CUA61"/>
      <c r="CUB61"/>
      <c r="CUC61"/>
      <c r="CUD61"/>
      <c r="CUE61"/>
      <c r="CUF61"/>
      <c r="CUG61"/>
      <c r="CUH61"/>
      <c r="CUI61"/>
      <c r="CUJ61"/>
      <c r="CUK61"/>
      <c r="CUL61"/>
      <c r="CUM61"/>
      <c r="CUN61"/>
      <c r="CUO61"/>
      <c r="CUP61"/>
      <c r="CUQ61"/>
      <c r="CUR61"/>
      <c r="CUS61"/>
      <c r="CUT61"/>
      <c r="CUU61"/>
      <c r="CUV61"/>
      <c r="CUW61"/>
      <c r="CUX61"/>
      <c r="CUY61"/>
      <c r="CUZ61"/>
      <c r="CVA61"/>
      <c r="CVB61"/>
      <c r="CVC61"/>
      <c r="CVD61"/>
      <c r="CVE61"/>
      <c r="CVF61"/>
      <c r="CVG61"/>
      <c r="CVH61"/>
      <c r="CVI61"/>
      <c r="CVJ61"/>
      <c r="CVK61"/>
      <c r="CVL61"/>
      <c r="CVM61"/>
      <c r="CVN61"/>
      <c r="CVO61"/>
      <c r="CVP61"/>
      <c r="CVQ61"/>
      <c r="CVR61"/>
      <c r="CVS61"/>
      <c r="CVT61"/>
      <c r="CVU61"/>
      <c r="CVV61"/>
      <c r="CVW61"/>
      <c r="CVX61"/>
      <c r="CVY61"/>
      <c r="CVZ61"/>
      <c r="CWA61"/>
      <c r="CWB61"/>
      <c r="CWC61"/>
      <c r="CWD61"/>
      <c r="CWE61"/>
      <c r="CWF61"/>
      <c r="CWG61"/>
      <c r="CWH61"/>
      <c r="CWI61"/>
      <c r="CWJ61"/>
      <c r="CWK61"/>
      <c r="CWL61"/>
      <c r="CWM61"/>
      <c r="CWN61"/>
      <c r="CWO61"/>
      <c r="CWP61"/>
      <c r="CWQ61"/>
      <c r="CWR61"/>
      <c r="CWS61"/>
      <c r="CWT61"/>
      <c r="CWU61"/>
      <c r="CWV61"/>
      <c r="CWW61"/>
      <c r="CWX61"/>
      <c r="CWY61"/>
      <c r="CWZ61"/>
      <c r="CXA61"/>
      <c r="CXB61"/>
      <c r="CXC61"/>
      <c r="CXD61"/>
      <c r="CXE61"/>
      <c r="CXF61"/>
      <c r="CXG61"/>
      <c r="CXH61"/>
      <c r="CXI61"/>
      <c r="CXJ61"/>
      <c r="CXK61"/>
      <c r="CXL61"/>
      <c r="CXM61"/>
      <c r="CXN61"/>
      <c r="CXO61"/>
      <c r="CXP61"/>
      <c r="CXQ61"/>
      <c r="CXR61"/>
      <c r="CXS61"/>
      <c r="CXT61"/>
      <c r="CXU61"/>
      <c r="CXV61"/>
      <c r="CXW61"/>
      <c r="CXX61"/>
      <c r="CXY61"/>
      <c r="CXZ61"/>
      <c r="CYA61"/>
      <c r="CYB61"/>
      <c r="CYC61"/>
      <c r="CYD61"/>
      <c r="CYE61"/>
      <c r="CYF61"/>
      <c r="CYG61"/>
      <c r="CYH61"/>
      <c r="CYI61"/>
      <c r="CYJ61"/>
      <c r="CYK61"/>
      <c r="CYL61"/>
      <c r="CYM61"/>
      <c r="CYN61"/>
      <c r="CYO61"/>
      <c r="CYP61"/>
      <c r="CYQ61"/>
      <c r="CYR61"/>
      <c r="CYS61"/>
      <c r="CYT61"/>
      <c r="CYU61"/>
      <c r="CYV61"/>
      <c r="CYW61"/>
      <c r="CYX61"/>
      <c r="CYY61"/>
      <c r="CYZ61"/>
      <c r="CZA61"/>
      <c r="CZB61"/>
      <c r="CZC61"/>
      <c r="CZD61"/>
      <c r="CZE61"/>
      <c r="CZF61"/>
      <c r="CZG61"/>
      <c r="CZH61"/>
      <c r="CZI61"/>
      <c r="CZJ61"/>
      <c r="CZK61"/>
      <c r="CZL61"/>
      <c r="CZM61"/>
      <c r="CZN61"/>
      <c r="CZO61"/>
      <c r="CZP61"/>
      <c r="CZQ61"/>
      <c r="CZR61"/>
      <c r="CZS61"/>
      <c r="CZT61"/>
      <c r="CZU61"/>
      <c r="CZV61"/>
      <c r="CZW61"/>
      <c r="CZX61"/>
      <c r="CZY61"/>
      <c r="CZZ61"/>
      <c r="DAA61"/>
      <c r="DAB61"/>
      <c r="DAC61"/>
      <c r="DAD61"/>
      <c r="DAE61"/>
      <c r="DAF61"/>
      <c r="DAG61"/>
      <c r="DAH61"/>
      <c r="DAI61"/>
      <c r="DAJ61"/>
      <c r="DAK61"/>
      <c r="DAL61"/>
      <c r="DAM61"/>
      <c r="DAN61"/>
      <c r="DAO61"/>
      <c r="DAP61"/>
      <c r="DAQ61"/>
      <c r="DAR61"/>
      <c r="DAS61"/>
      <c r="DAT61"/>
      <c r="DAU61"/>
      <c r="DAV61"/>
      <c r="DAW61"/>
      <c r="DAX61"/>
      <c r="DAY61"/>
      <c r="DAZ61"/>
      <c r="DBA61"/>
      <c r="DBB61"/>
      <c r="DBC61"/>
      <c r="DBD61"/>
      <c r="DBE61"/>
      <c r="DBF61"/>
      <c r="DBG61"/>
      <c r="DBH61"/>
      <c r="DBI61"/>
      <c r="DBJ61"/>
      <c r="DBK61"/>
      <c r="DBL61"/>
      <c r="DBM61"/>
      <c r="DBN61"/>
      <c r="DBO61"/>
      <c r="DBP61"/>
      <c r="DBQ61"/>
      <c r="DBR61"/>
      <c r="DBS61"/>
      <c r="DBT61"/>
      <c r="DBU61"/>
      <c r="DBV61"/>
      <c r="DBW61"/>
      <c r="DBX61"/>
      <c r="DBY61"/>
      <c r="DBZ61"/>
      <c r="DCA61"/>
      <c r="DCB61"/>
      <c r="DCC61"/>
      <c r="DCD61"/>
      <c r="DCE61"/>
      <c r="DCF61"/>
      <c r="DCG61"/>
      <c r="DCH61"/>
      <c r="DCI61"/>
      <c r="DCJ61"/>
      <c r="DCK61"/>
      <c r="DCL61"/>
      <c r="DCM61"/>
      <c r="DCN61"/>
      <c r="DCO61"/>
      <c r="DCP61"/>
      <c r="DCQ61"/>
      <c r="DCR61"/>
      <c r="DCS61"/>
      <c r="DCT61"/>
      <c r="DCU61"/>
      <c r="DCV61"/>
      <c r="DCW61"/>
      <c r="DCX61"/>
      <c r="DCY61"/>
      <c r="DCZ61"/>
      <c r="DDA61"/>
      <c r="DDB61"/>
      <c r="DDC61"/>
      <c r="DDD61"/>
      <c r="DDE61"/>
      <c r="DDF61"/>
      <c r="DDG61"/>
      <c r="DDH61"/>
      <c r="DDI61"/>
      <c r="DDJ61"/>
      <c r="DDK61"/>
      <c r="DDL61"/>
      <c r="DDM61"/>
      <c r="DDN61"/>
      <c r="DDO61"/>
      <c r="DDP61"/>
      <c r="DDQ61"/>
      <c r="DDR61"/>
      <c r="DDS61"/>
      <c r="DDT61"/>
      <c r="DDU61"/>
      <c r="DDV61"/>
      <c r="DDW61"/>
      <c r="DDX61"/>
      <c r="DDY61"/>
      <c r="DDZ61"/>
      <c r="DEA61"/>
      <c r="DEB61"/>
      <c r="DEC61"/>
      <c r="DED61"/>
      <c r="DEE61"/>
      <c r="DEF61"/>
      <c r="DEG61"/>
      <c r="DEH61"/>
      <c r="DEI61"/>
      <c r="DEJ61"/>
      <c r="DEK61"/>
      <c r="DEL61"/>
      <c r="DEM61"/>
      <c r="DEN61"/>
      <c r="DEO61"/>
      <c r="DEP61"/>
      <c r="DEQ61"/>
      <c r="DER61"/>
      <c r="DES61"/>
      <c r="DET61"/>
      <c r="DEU61"/>
      <c r="DEV61"/>
      <c r="DEW61"/>
      <c r="DEX61"/>
      <c r="DEY61"/>
      <c r="DEZ61"/>
      <c r="DFA61"/>
      <c r="DFB61"/>
      <c r="DFC61"/>
      <c r="DFD61"/>
      <c r="DFE61"/>
      <c r="DFF61"/>
      <c r="DFG61"/>
      <c r="DFH61"/>
      <c r="DFI61"/>
      <c r="DFJ61"/>
      <c r="DFK61"/>
      <c r="DFL61"/>
      <c r="DFM61"/>
      <c r="DFN61"/>
      <c r="DFO61"/>
      <c r="DFP61"/>
      <c r="DFQ61"/>
      <c r="DFR61"/>
      <c r="DFS61"/>
      <c r="DFT61"/>
      <c r="DFU61"/>
      <c r="DFV61"/>
      <c r="DFW61"/>
      <c r="DFX61"/>
      <c r="DFY61"/>
      <c r="DFZ61"/>
      <c r="DGA61"/>
      <c r="DGB61"/>
      <c r="DGC61"/>
      <c r="DGD61"/>
      <c r="DGE61"/>
      <c r="DGF61"/>
      <c r="DGG61"/>
      <c r="DGH61"/>
      <c r="DGI61"/>
      <c r="DGJ61"/>
      <c r="DGK61"/>
      <c r="DGL61"/>
      <c r="DGM61"/>
      <c r="DGN61"/>
      <c r="DGO61"/>
      <c r="DGP61"/>
      <c r="DGQ61"/>
      <c r="DGR61"/>
      <c r="DGS61"/>
      <c r="DGT61"/>
      <c r="DGU61"/>
      <c r="DGV61"/>
      <c r="DGW61"/>
      <c r="DGX61"/>
      <c r="DGY61"/>
      <c r="DGZ61"/>
      <c r="DHA61"/>
      <c r="DHB61"/>
      <c r="DHC61"/>
      <c r="DHD61"/>
      <c r="DHE61"/>
      <c r="DHF61"/>
      <c r="DHG61"/>
      <c r="DHH61"/>
      <c r="DHI61"/>
      <c r="DHJ61"/>
      <c r="DHK61"/>
      <c r="DHL61"/>
      <c r="DHM61"/>
      <c r="DHN61"/>
      <c r="DHO61"/>
      <c r="DHP61"/>
      <c r="DHQ61"/>
      <c r="DHR61"/>
      <c r="DHS61"/>
      <c r="DHT61"/>
      <c r="DHU61"/>
      <c r="DHV61"/>
      <c r="DHW61"/>
      <c r="DHX61"/>
      <c r="DHY61"/>
      <c r="DHZ61"/>
      <c r="DIA61"/>
      <c r="DIB61"/>
      <c r="DIC61"/>
      <c r="DID61"/>
      <c r="DIE61"/>
      <c r="DIF61"/>
      <c r="DIG61"/>
      <c r="DIH61"/>
      <c r="DII61"/>
      <c r="DIJ61"/>
      <c r="DIK61"/>
      <c r="DIL61"/>
      <c r="DIM61"/>
      <c r="DIN61"/>
      <c r="DIO61"/>
      <c r="DIP61"/>
      <c r="DIQ61"/>
      <c r="DIR61"/>
      <c r="DIS61"/>
      <c r="DIT61"/>
      <c r="DIU61"/>
      <c r="DIV61"/>
      <c r="DIW61"/>
      <c r="DIX61"/>
      <c r="DIY61"/>
      <c r="DIZ61"/>
      <c r="DJA61"/>
      <c r="DJB61"/>
      <c r="DJC61"/>
      <c r="DJD61"/>
      <c r="DJE61"/>
      <c r="DJF61"/>
      <c r="DJG61"/>
      <c r="DJH61"/>
      <c r="DJI61"/>
      <c r="DJJ61"/>
      <c r="DJK61"/>
      <c r="DJL61"/>
      <c r="DJM61"/>
      <c r="DJN61"/>
      <c r="DJO61"/>
      <c r="DJP61"/>
      <c r="DJQ61"/>
      <c r="DJR61"/>
      <c r="DJS61"/>
      <c r="DJT61"/>
      <c r="DJU61"/>
      <c r="DJV61"/>
      <c r="DJW61"/>
      <c r="DJX61"/>
      <c r="DJY61"/>
      <c r="DJZ61"/>
      <c r="DKA61"/>
      <c r="DKB61"/>
      <c r="DKC61"/>
      <c r="DKD61"/>
      <c r="DKE61"/>
      <c r="DKF61"/>
      <c r="DKG61"/>
      <c r="DKH61"/>
      <c r="DKI61"/>
      <c r="DKJ61"/>
      <c r="DKK61"/>
      <c r="DKL61"/>
      <c r="DKM61"/>
      <c r="DKN61"/>
      <c r="DKO61"/>
      <c r="DKP61"/>
      <c r="DKQ61"/>
      <c r="DKR61"/>
      <c r="DKS61"/>
      <c r="DKT61"/>
      <c r="DKU61"/>
      <c r="DKV61"/>
      <c r="DKW61"/>
      <c r="DKX61"/>
      <c r="DKY61"/>
      <c r="DKZ61"/>
      <c r="DLA61"/>
      <c r="DLB61"/>
      <c r="DLC61"/>
      <c r="DLD61"/>
      <c r="DLE61"/>
      <c r="DLF61"/>
      <c r="DLG61"/>
      <c r="DLH61"/>
      <c r="DLI61"/>
      <c r="DLJ61"/>
      <c r="DLK61"/>
      <c r="DLL61"/>
      <c r="DLM61"/>
      <c r="DLN61"/>
      <c r="DLO61"/>
      <c r="DLP61"/>
      <c r="DLQ61"/>
      <c r="DLR61"/>
      <c r="DLS61"/>
      <c r="DLT61"/>
      <c r="DLU61"/>
      <c r="DLV61"/>
      <c r="DLW61"/>
      <c r="DLX61"/>
      <c r="DLY61"/>
      <c r="DLZ61"/>
      <c r="DMA61"/>
      <c r="DMB61"/>
      <c r="DMC61"/>
      <c r="DMD61"/>
      <c r="DME61"/>
      <c r="DMF61"/>
      <c r="DMG61"/>
      <c r="DMH61"/>
      <c r="DMI61"/>
      <c r="DMJ61"/>
      <c r="DMK61"/>
      <c r="DML61"/>
      <c r="DMM61"/>
      <c r="DMN61"/>
      <c r="DMO61"/>
      <c r="DMP61"/>
      <c r="DMQ61"/>
      <c r="DMR61"/>
      <c r="DMS61"/>
      <c r="DMT61"/>
      <c r="DMU61"/>
      <c r="DMV61"/>
      <c r="DMW61"/>
      <c r="DMX61"/>
      <c r="DMY61"/>
      <c r="DMZ61"/>
      <c r="DNA61"/>
      <c r="DNB61"/>
      <c r="DNC61"/>
      <c r="DND61"/>
      <c r="DNE61"/>
      <c r="DNF61"/>
      <c r="DNG61"/>
      <c r="DNH61"/>
      <c r="DNI61"/>
      <c r="DNJ61"/>
      <c r="DNK61"/>
      <c r="DNL61"/>
      <c r="DNM61"/>
      <c r="DNN61"/>
      <c r="DNO61"/>
      <c r="DNP61"/>
      <c r="DNQ61"/>
      <c r="DNR61"/>
      <c r="DNS61"/>
      <c r="DNT61"/>
      <c r="DNU61"/>
      <c r="DNV61"/>
      <c r="DNW61"/>
      <c r="DNX61"/>
      <c r="DNY61"/>
      <c r="DNZ61"/>
      <c r="DOA61"/>
      <c r="DOB61"/>
      <c r="DOC61"/>
      <c r="DOD61"/>
      <c r="DOE61"/>
      <c r="DOF61"/>
      <c r="DOG61"/>
      <c r="DOH61"/>
      <c r="DOI61"/>
      <c r="DOJ61"/>
      <c r="DOK61"/>
      <c r="DOL61"/>
      <c r="DOM61"/>
      <c r="DON61"/>
      <c r="DOO61"/>
      <c r="DOP61"/>
      <c r="DOQ61"/>
      <c r="DOR61"/>
      <c r="DOS61"/>
      <c r="DOT61"/>
      <c r="DOU61"/>
      <c r="DOV61"/>
      <c r="DOW61"/>
      <c r="DOX61"/>
      <c r="DOY61"/>
      <c r="DOZ61"/>
      <c r="DPA61"/>
      <c r="DPB61"/>
      <c r="DPC61"/>
      <c r="DPD61"/>
      <c r="DPE61"/>
      <c r="DPF61"/>
      <c r="DPG61"/>
      <c r="DPH61"/>
      <c r="DPI61"/>
      <c r="DPJ61"/>
      <c r="DPK61"/>
      <c r="DPL61"/>
      <c r="DPM61"/>
      <c r="DPN61"/>
      <c r="DPO61"/>
      <c r="DPP61"/>
      <c r="DPQ61"/>
      <c r="DPR61"/>
      <c r="DPS61"/>
      <c r="DPT61"/>
      <c r="DPU61"/>
      <c r="DPV61"/>
      <c r="DPW61"/>
      <c r="DPX61"/>
      <c r="DPY61"/>
      <c r="DPZ61"/>
      <c r="DQA61"/>
      <c r="DQB61"/>
      <c r="DQC61"/>
      <c r="DQD61"/>
      <c r="DQE61"/>
      <c r="DQF61"/>
      <c r="DQG61"/>
      <c r="DQH61"/>
      <c r="DQI61"/>
      <c r="DQJ61"/>
      <c r="DQK61"/>
      <c r="DQL61"/>
      <c r="DQM61"/>
      <c r="DQN61"/>
      <c r="DQO61"/>
      <c r="DQP61"/>
      <c r="DQQ61"/>
      <c r="DQR61"/>
      <c r="DQS61"/>
      <c r="DQT61"/>
      <c r="DQU61"/>
      <c r="DQV61"/>
      <c r="DQW61"/>
      <c r="DQX61"/>
      <c r="DQY61"/>
      <c r="DQZ61"/>
      <c r="DRA61"/>
      <c r="DRB61"/>
      <c r="DRC61"/>
      <c r="DRD61"/>
      <c r="DRE61"/>
      <c r="DRF61"/>
      <c r="DRG61"/>
      <c r="DRH61"/>
      <c r="DRI61"/>
      <c r="DRJ61"/>
      <c r="DRK61"/>
      <c r="DRL61"/>
      <c r="DRM61"/>
      <c r="DRN61"/>
      <c r="DRO61"/>
      <c r="DRP61"/>
      <c r="DRQ61"/>
      <c r="DRR61"/>
      <c r="DRS61"/>
      <c r="DRT61"/>
      <c r="DRU61"/>
      <c r="DRV61"/>
      <c r="DRW61"/>
      <c r="DRX61"/>
      <c r="DRY61"/>
      <c r="DRZ61"/>
      <c r="DSA61"/>
      <c r="DSB61"/>
      <c r="DSC61"/>
      <c r="DSD61"/>
      <c r="DSE61"/>
      <c r="DSF61"/>
      <c r="DSG61"/>
      <c r="DSH61"/>
      <c r="DSI61"/>
      <c r="DSJ61"/>
      <c r="DSK61"/>
      <c r="DSL61"/>
      <c r="DSM61"/>
      <c r="DSN61"/>
      <c r="DSO61"/>
      <c r="DSP61"/>
      <c r="DSQ61"/>
      <c r="DSR61"/>
      <c r="DSS61"/>
      <c r="DST61"/>
      <c r="DSU61"/>
      <c r="DSV61"/>
      <c r="DSW61"/>
      <c r="DSX61"/>
      <c r="DSY61"/>
      <c r="DSZ61"/>
      <c r="DTA61"/>
      <c r="DTB61"/>
      <c r="DTC61"/>
      <c r="DTD61"/>
      <c r="DTE61"/>
      <c r="DTF61"/>
      <c r="DTG61"/>
      <c r="DTH61"/>
      <c r="DTI61"/>
      <c r="DTJ61"/>
      <c r="DTK61"/>
      <c r="DTL61"/>
      <c r="DTM61"/>
      <c r="DTN61"/>
      <c r="DTO61"/>
      <c r="DTP61"/>
      <c r="DTQ61"/>
      <c r="DTR61"/>
      <c r="DTS61"/>
      <c r="DTT61"/>
      <c r="DTU61"/>
      <c r="DTV61"/>
      <c r="DTW61"/>
      <c r="DTX61"/>
      <c r="DTY61"/>
      <c r="DTZ61"/>
      <c r="DUA61"/>
      <c r="DUB61"/>
      <c r="DUC61"/>
      <c r="DUD61"/>
      <c r="DUE61"/>
      <c r="DUF61"/>
      <c r="DUG61"/>
      <c r="DUH61"/>
      <c r="DUI61"/>
      <c r="DUJ61"/>
      <c r="DUK61"/>
      <c r="DUL61"/>
      <c r="DUM61"/>
      <c r="DUN61"/>
      <c r="DUO61"/>
      <c r="DUP61"/>
      <c r="DUQ61"/>
      <c r="DUR61"/>
      <c r="DUS61"/>
      <c r="DUT61"/>
      <c r="DUU61"/>
      <c r="DUV61"/>
      <c r="DUW61"/>
      <c r="DUX61"/>
      <c r="DUY61"/>
      <c r="DUZ61"/>
      <c r="DVA61"/>
      <c r="DVB61"/>
      <c r="DVC61"/>
      <c r="DVD61"/>
      <c r="DVE61"/>
      <c r="DVF61"/>
      <c r="DVG61"/>
      <c r="DVH61"/>
      <c r="DVI61"/>
      <c r="DVJ61"/>
      <c r="DVK61"/>
      <c r="DVL61"/>
      <c r="DVM61"/>
      <c r="DVN61"/>
      <c r="DVO61"/>
      <c r="DVP61"/>
      <c r="DVQ61"/>
      <c r="DVR61"/>
      <c r="DVS61"/>
      <c r="DVT61"/>
      <c r="DVU61"/>
      <c r="DVV61"/>
      <c r="DVW61"/>
      <c r="DVX61"/>
      <c r="DVY61"/>
      <c r="DVZ61"/>
      <c r="DWA61"/>
      <c r="DWB61"/>
      <c r="DWC61"/>
      <c r="DWD61"/>
      <c r="DWE61"/>
      <c r="DWF61"/>
      <c r="DWG61"/>
      <c r="DWH61"/>
      <c r="DWI61"/>
      <c r="DWJ61"/>
      <c r="DWK61"/>
      <c r="DWL61"/>
      <c r="DWM61"/>
      <c r="DWN61"/>
      <c r="DWO61"/>
      <c r="DWP61"/>
      <c r="DWQ61"/>
      <c r="DWR61"/>
      <c r="DWS61"/>
      <c r="DWT61"/>
      <c r="DWU61"/>
      <c r="DWV61"/>
      <c r="DWW61"/>
      <c r="DWX61"/>
      <c r="DWY61"/>
      <c r="DWZ61"/>
      <c r="DXA61"/>
      <c r="DXB61"/>
      <c r="DXC61"/>
      <c r="DXD61"/>
      <c r="DXE61"/>
      <c r="DXF61"/>
      <c r="DXG61"/>
      <c r="DXH61"/>
      <c r="DXI61"/>
      <c r="DXJ61"/>
      <c r="DXK61"/>
      <c r="DXL61"/>
      <c r="DXM61"/>
      <c r="DXN61"/>
      <c r="DXO61"/>
      <c r="DXP61"/>
      <c r="DXQ61"/>
      <c r="DXR61"/>
      <c r="DXS61"/>
      <c r="DXT61"/>
      <c r="DXU61"/>
      <c r="DXV61"/>
      <c r="DXW61"/>
      <c r="DXX61"/>
      <c r="DXY61"/>
      <c r="DXZ61"/>
      <c r="DYA61"/>
      <c r="DYB61"/>
      <c r="DYC61"/>
      <c r="DYD61"/>
      <c r="DYE61"/>
      <c r="DYF61"/>
      <c r="DYG61"/>
      <c r="DYH61"/>
      <c r="DYI61"/>
      <c r="DYJ61"/>
      <c r="DYK61"/>
      <c r="DYL61"/>
      <c r="DYM61"/>
      <c r="DYN61"/>
      <c r="DYO61"/>
      <c r="DYP61"/>
      <c r="DYQ61"/>
      <c r="DYR61"/>
      <c r="DYS61"/>
      <c r="DYT61"/>
      <c r="DYU61"/>
      <c r="DYV61"/>
      <c r="DYW61"/>
      <c r="DYX61"/>
      <c r="DYY61"/>
      <c r="DYZ61"/>
      <c r="DZA61"/>
      <c r="DZB61"/>
      <c r="DZC61"/>
      <c r="DZD61"/>
      <c r="DZE61"/>
      <c r="DZF61"/>
      <c r="DZG61"/>
      <c r="DZH61"/>
      <c r="DZI61"/>
      <c r="DZJ61"/>
      <c r="DZK61"/>
      <c r="DZL61"/>
      <c r="DZM61"/>
      <c r="DZN61"/>
      <c r="DZO61"/>
      <c r="DZP61"/>
      <c r="DZQ61"/>
      <c r="DZR61"/>
      <c r="DZS61"/>
      <c r="DZT61"/>
      <c r="DZU61"/>
      <c r="DZV61"/>
      <c r="DZW61"/>
      <c r="DZX61"/>
      <c r="DZY61"/>
      <c r="DZZ61"/>
      <c r="EAA61"/>
      <c r="EAB61"/>
      <c r="EAC61"/>
      <c r="EAD61"/>
      <c r="EAE61"/>
      <c r="EAF61"/>
      <c r="EAG61"/>
      <c r="EAH61"/>
      <c r="EAI61"/>
      <c r="EAJ61"/>
      <c r="EAK61"/>
      <c r="EAL61"/>
      <c r="EAM61"/>
      <c r="EAN61"/>
      <c r="EAO61"/>
      <c r="EAP61"/>
      <c r="EAQ61"/>
      <c r="EAR61"/>
      <c r="EAS61"/>
      <c r="EAT61"/>
      <c r="EAU61"/>
      <c r="EAV61"/>
      <c r="EAW61"/>
      <c r="EAX61"/>
      <c r="EAY61"/>
      <c r="EAZ61"/>
      <c r="EBA61"/>
      <c r="EBB61"/>
      <c r="EBC61"/>
      <c r="EBD61"/>
      <c r="EBE61"/>
      <c r="EBF61"/>
      <c r="EBG61"/>
      <c r="EBH61"/>
      <c r="EBI61"/>
      <c r="EBJ61"/>
      <c r="EBK61"/>
      <c r="EBL61"/>
      <c r="EBM61"/>
      <c r="EBN61"/>
      <c r="EBO61"/>
      <c r="EBP61"/>
      <c r="EBQ61"/>
      <c r="EBR61"/>
      <c r="EBS61"/>
      <c r="EBT61"/>
      <c r="EBU61"/>
      <c r="EBV61"/>
      <c r="EBW61"/>
      <c r="EBX61"/>
      <c r="EBY61"/>
      <c r="EBZ61"/>
      <c r="ECA61"/>
      <c r="ECB61"/>
      <c r="ECC61"/>
      <c r="ECD61"/>
      <c r="ECE61"/>
      <c r="ECF61"/>
      <c r="ECG61"/>
      <c r="ECH61"/>
      <c r="ECI61"/>
      <c r="ECJ61"/>
      <c r="ECK61"/>
      <c r="ECL61"/>
      <c r="ECM61"/>
      <c r="ECN61"/>
      <c r="ECO61"/>
      <c r="ECP61"/>
      <c r="ECQ61"/>
      <c r="ECR61"/>
      <c r="ECS61"/>
      <c r="ECT61"/>
      <c r="ECU61"/>
      <c r="ECV61"/>
      <c r="ECW61"/>
      <c r="ECX61"/>
      <c r="ECY61"/>
      <c r="ECZ61"/>
      <c r="EDA61"/>
      <c r="EDB61"/>
      <c r="EDC61"/>
      <c r="EDD61"/>
      <c r="EDE61"/>
      <c r="EDF61"/>
      <c r="EDG61"/>
      <c r="EDH61"/>
      <c r="EDI61"/>
      <c r="EDJ61"/>
      <c r="EDK61"/>
      <c r="EDL61"/>
      <c r="EDM61"/>
      <c r="EDN61"/>
      <c r="EDO61"/>
      <c r="EDP61"/>
      <c r="EDQ61"/>
      <c r="EDR61"/>
      <c r="EDS61"/>
      <c r="EDT61"/>
      <c r="EDU61"/>
      <c r="EDV61"/>
      <c r="EDW61"/>
      <c r="EDX61"/>
      <c r="EDY61"/>
      <c r="EDZ61"/>
      <c r="EEA61"/>
      <c r="EEB61"/>
      <c r="EEC61"/>
      <c r="EED61"/>
      <c r="EEE61"/>
      <c r="EEF61"/>
      <c r="EEG61"/>
      <c r="EEH61"/>
      <c r="EEI61"/>
      <c r="EEJ61"/>
      <c r="EEK61"/>
      <c r="EEL61"/>
      <c r="EEM61"/>
      <c r="EEN61"/>
      <c r="EEO61"/>
      <c r="EEP61"/>
      <c r="EEQ61"/>
      <c r="EER61"/>
      <c r="EES61"/>
      <c r="EET61"/>
      <c r="EEU61"/>
      <c r="EEV61"/>
      <c r="EEW61"/>
      <c r="EEX61"/>
      <c r="EEY61"/>
      <c r="EEZ61"/>
      <c r="EFA61"/>
      <c r="EFB61"/>
      <c r="EFC61"/>
      <c r="EFD61"/>
      <c r="EFE61"/>
      <c r="EFF61"/>
      <c r="EFG61"/>
      <c r="EFH61"/>
      <c r="EFI61"/>
      <c r="EFJ61"/>
      <c r="EFK61"/>
      <c r="EFL61"/>
      <c r="EFM61"/>
      <c r="EFN61"/>
      <c r="EFO61"/>
      <c r="EFP61"/>
      <c r="EFQ61"/>
      <c r="EFR61"/>
      <c r="EFS61"/>
      <c r="EFT61"/>
      <c r="EFU61"/>
      <c r="EFV61"/>
      <c r="EFW61"/>
      <c r="EFX61"/>
      <c r="EFY61"/>
      <c r="EFZ61"/>
      <c r="EGA61"/>
      <c r="EGB61"/>
      <c r="EGC61"/>
      <c r="EGD61"/>
      <c r="EGE61"/>
      <c r="EGF61"/>
      <c r="EGG61"/>
      <c r="EGH61"/>
      <c r="EGI61"/>
      <c r="EGJ61"/>
      <c r="EGK61"/>
      <c r="EGL61"/>
      <c r="EGM61"/>
      <c r="EGN61"/>
      <c r="EGO61"/>
      <c r="EGP61"/>
      <c r="EGQ61"/>
      <c r="EGR61"/>
      <c r="EGS61"/>
      <c r="EGT61"/>
      <c r="EGU61"/>
      <c r="EGV61"/>
      <c r="EGW61"/>
      <c r="EGX61"/>
      <c r="EGY61"/>
      <c r="EGZ61"/>
      <c r="EHA61"/>
      <c r="EHB61"/>
      <c r="EHC61"/>
      <c r="EHD61"/>
      <c r="EHE61"/>
      <c r="EHF61"/>
      <c r="EHG61"/>
      <c r="EHH61"/>
      <c r="EHI61"/>
      <c r="EHJ61"/>
      <c r="EHK61"/>
      <c r="EHL61"/>
      <c r="EHM61"/>
      <c r="EHN61"/>
      <c r="EHO61"/>
      <c r="EHP61"/>
      <c r="EHQ61"/>
      <c r="EHR61"/>
      <c r="EHS61"/>
      <c r="EHT61"/>
      <c r="EHU61"/>
      <c r="EHV61"/>
      <c r="EHW61"/>
      <c r="EHX61"/>
      <c r="EHY61"/>
      <c r="EHZ61"/>
      <c r="EIA61"/>
      <c r="EIB61"/>
      <c r="EIC61"/>
      <c r="EID61"/>
      <c r="EIE61"/>
      <c r="EIF61"/>
      <c r="EIG61"/>
      <c r="EIH61"/>
      <c r="EII61"/>
      <c r="EIJ61"/>
      <c r="EIK61"/>
      <c r="EIL61"/>
      <c r="EIM61"/>
      <c r="EIN61"/>
      <c r="EIO61"/>
      <c r="EIP61"/>
      <c r="EIQ61"/>
      <c r="EIR61"/>
      <c r="EIS61"/>
      <c r="EIT61"/>
      <c r="EIU61"/>
      <c r="EIV61"/>
      <c r="EIW61"/>
      <c r="EIX61"/>
      <c r="EIY61"/>
      <c r="EIZ61"/>
      <c r="EJA61"/>
      <c r="EJB61"/>
      <c r="EJC61"/>
      <c r="EJD61"/>
      <c r="EJE61"/>
      <c r="EJF61"/>
      <c r="EJG61"/>
      <c r="EJH61"/>
      <c r="EJI61"/>
      <c r="EJJ61"/>
      <c r="EJK61"/>
      <c r="EJL61"/>
      <c r="EJM61"/>
      <c r="EJN61"/>
      <c r="EJO61"/>
      <c r="EJP61"/>
      <c r="EJQ61"/>
      <c r="EJR61"/>
      <c r="EJS61"/>
      <c r="EJT61"/>
      <c r="EJU61"/>
      <c r="EJV61"/>
      <c r="EJW61"/>
      <c r="EJX61"/>
      <c r="EJY61"/>
      <c r="EJZ61"/>
      <c r="EKA61"/>
      <c r="EKB61"/>
      <c r="EKC61"/>
      <c r="EKD61"/>
      <c r="EKE61"/>
      <c r="EKF61"/>
      <c r="EKG61"/>
      <c r="EKH61"/>
      <c r="EKI61"/>
      <c r="EKJ61"/>
      <c r="EKK61"/>
      <c r="EKL61"/>
      <c r="EKM61"/>
      <c r="EKN61"/>
      <c r="EKO61"/>
      <c r="EKP61"/>
      <c r="EKQ61"/>
      <c r="EKR61"/>
      <c r="EKS61"/>
      <c r="EKT61"/>
      <c r="EKU61"/>
      <c r="EKV61"/>
      <c r="EKW61"/>
      <c r="EKX61"/>
      <c r="EKY61"/>
      <c r="EKZ61"/>
      <c r="ELA61"/>
      <c r="ELB61"/>
      <c r="ELC61"/>
      <c r="ELD61"/>
      <c r="ELE61"/>
      <c r="ELF61"/>
      <c r="ELG61"/>
      <c r="ELH61"/>
      <c r="ELI61"/>
      <c r="ELJ61"/>
      <c r="ELK61"/>
      <c r="ELL61"/>
      <c r="ELM61"/>
      <c r="ELN61"/>
      <c r="ELO61"/>
      <c r="ELP61"/>
      <c r="ELQ61"/>
      <c r="ELR61"/>
      <c r="ELS61"/>
      <c r="ELT61"/>
      <c r="ELU61"/>
      <c r="ELV61"/>
      <c r="ELW61"/>
      <c r="ELX61"/>
      <c r="ELY61"/>
      <c r="ELZ61"/>
      <c r="EMA61"/>
      <c r="EMB61"/>
      <c r="EMC61"/>
      <c r="EMD61"/>
      <c r="EME61"/>
      <c r="EMF61"/>
      <c r="EMG61"/>
      <c r="EMH61"/>
      <c r="EMI61"/>
      <c r="EMJ61"/>
      <c r="EMK61"/>
      <c r="EML61"/>
      <c r="EMM61"/>
      <c r="EMN61"/>
      <c r="EMO61"/>
      <c r="EMP61"/>
      <c r="EMQ61"/>
      <c r="EMR61"/>
      <c r="EMS61"/>
      <c r="EMT61"/>
      <c r="EMU61"/>
      <c r="EMV61"/>
      <c r="EMW61"/>
      <c r="EMX61"/>
      <c r="EMY61"/>
      <c r="EMZ61"/>
      <c r="ENA61"/>
      <c r="ENB61"/>
      <c r="ENC61"/>
      <c r="END61"/>
      <c r="ENE61"/>
      <c r="ENF61"/>
      <c r="ENG61"/>
      <c r="ENH61"/>
      <c r="ENI61"/>
      <c r="ENJ61"/>
      <c r="ENK61"/>
      <c r="ENL61"/>
      <c r="ENM61"/>
      <c r="ENN61"/>
      <c r="ENO61"/>
      <c r="ENP61"/>
      <c r="ENQ61"/>
      <c r="ENR61"/>
      <c r="ENS61"/>
      <c r="ENT61"/>
      <c r="ENU61"/>
      <c r="ENV61"/>
      <c r="ENW61"/>
      <c r="ENX61"/>
      <c r="ENY61"/>
      <c r="ENZ61"/>
      <c r="EOA61"/>
      <c r="EOB61"/>
      <c r="EOC61"/>
      <c r="EOD61"/>
      <c r="EOE61"/>
      <c r="EOF61"/>
      <c r="EOG61"/>
      <c r="EOH61"/>
      <c r="EOI61"/>
      <c r="EOJ61"/>
      <c r="EOK61"/>
      <c r="EOL61"/>
      <c r="EOM61"/>
      <c r="EON61"/>
      <c r="EOO61"/>
      <c r="EOP61"/>
      <c r="EOQ61"/>
      <c r="EOR61"/>
      <c r="EOS61"/>
      <c r="EOT61"/>
      <c r="EOU61"/>
      <c r="EOV61"/>
      <c r="EOW61"/>
      <c r="EOX61"/>
      <c r="EOY61"/>
      <c r="EOZ61"/>
      <c r="EPA61"/>
      <c r="EPB61"/>
      <c r="EPC61"/>
      <c r="EPD61"/>
      <c r="EPE61"/>
      <c r="EPF61"/>
      <c r="EPG61"/>
      <c r="EPH61"/>
      <c r="EPI61"/>
      <c r="EPJ61"/>
      <c r="EPK61"/>
      <c r="EPL61"/>
      <c r="EPM61"/>
      <c r="EPN61"/>
      <c r="EPO61"/>
      <c r="EPP61"/>
      <c r="EPQ61"/>
      <c r="EPR61"/>
      <c r="EPS61"/>
      <c r="EPT61"/>
      <c r="EPU61"/>
      <c r="EPV61"/>
      <c r="EPW61"/>
      <c r="EPX61"/>
      <c r="EPY61"/>
      <c r="EPZ61"/>
      <c r="EQA61"/>
      <c r="EQB61"/>
      <c r="EQC61"/>
      <c r="EQD61"/>
      <c r="EQE61"/>
      <c r="EQF61"/>
      <c r="EQG61"/>
      <c r="EQH61"/>
      <c r="EQI61"/>
      <c r="EQJ61"/>
      <c r="EQK61"/>
      <c r="EQL61"/>
      <c r="EQM61"/>
      <c r="EQN61"/>
      <c r="EQO61"/>
      <c r="EQP61"/>
      <c r="EQQ61"/>
      <c r="EQR61"/>
      <c r="EQS61"/>
      <c r="EQT61"/>
      <c r="EQU61"/>
      <c r="EQV61"/>
      <c r="EQW61"/>
      <c r="EQX61"/>
      <c r="EQY61"/>
      <c r="EQZ61"/>
      <c r="ERA61"/>
      <c r="ERB61"/>
      <c r="ERC61"/>
      <c r="ERD61"/>
      <c r="ERE61"/>
      <c r="ERF61"/>
      <c r="ERG61"/>
      <c r="ERH61"/>
      <c r="ERI61"/>
      <c r="ERJ61"/>
      <c r="ERK61"/>
      <c r="ERL61"/>
      <c r="ERM61"/>
      <c r="ERN61"/>
      <c r="ERO61"/>
      <c r="ERP61"/>
      <c r="ERQ61"/>
      <c r="ERR61"/>
      <c r="ERS61"/>
      <c r="ERT61"/>
      <c r="ERU61"/>
      <c r="ERV61"/>
      <c r="ERW61"/>
      <c r="ERX61"/>
      <c r="ERY61"/>
      <c r="ERZ61"/>
      <c r="ESA61"/>
      <c r="ESB61"/>
      <c r="ESC61"/>
      <c r="ESD61"/>
      <c r="ESE61"/>
      <c r="ESF61"/>
      <c r="ESG61"/>
      <c r="ESH61"/>
      <c r="ESI61"/>
      <c r="ESJ61"/>
      <c r="ESK61"/>
      <c r="ESL61"/>
      <c r="ESM61"/>
      <c r="ESN61"/>
      <c r="ESO61"/>
      <c r="ESP61"/>
      <c r="ESQ61"/>
      <c r="ESR61"/>
      <c r="ESS61"/>
      <c r="EST61"/>
      <c r="ESU61"/>
      <c r="ESV61"/>
      <c r="ESW61"/>
      <c r="ESX61"/>
      <c r="ESY61"/>
      <c r="ESZ61"/>
      <c r="ETA61"/>
      <c r="ETB61"/>
      <c r="ETC61"/>
      <c r="ETD61"/>
      <c r="ETE61"/>
      <c r="ETF61"/>
      <c r="ETG61"/>
      <c r="ETH61"/>
      <c r="ETI61"/>
      <c r="ETJ61"/>
      <c r="ETK61"/>
      <c r="ETL61"/>
      <c r="ETM61"/>
      <c r="ETN61"/>
      <c r="ETO61"/>
      <c r="ETP61"/>
      <c r="ETQ61"/>
      <c r="ETR61"/>
      <c r="ETS61"/>
      <c r="ETT61"/>
      <c r="ETU61"/>
      <c r="ETV61"/>
      <c r="ETW61"/>
      <c r="ETX61"/>
      <c r="ETY61"/>
      <c r="ETZ61"/>
      <c r="EUA61"/>
      <c r="EUB61"/>
      <c r="EUC61"/>
      <c r="EUD61"/>
      <c r="EUE61"/>
      <c r="EUF61"/>
      <c r="EUG61"/>
      <c r="EUH61"/>
      <c r="EUI61"/>
      <c r="EUJ61"/>
      <c r="EUK61"/>
      <c r="EUL61"/>
      <c r="EUM61"/>
      <c r="EUN61"/>
      <c r="EUO61"/>
      <c r="EUP61"/>
      <c r="EUQ61"/>
      <c r="EUR61"/>
      <c r="EUS61"/>
      <c r="EUT61"/>
      <c r="EUU61"/>
      <c r="EUV61"/>
      <c r="EUW61"/>
      <c r="EUX61"/>
      <c r="EUY61"/>
      <c r="EUZ61"/>
      <c r="EVA61"/>
      <c r="EVB61"/>
      <c r="EVC61"/>
      <c r="EVD61"/>
      <c r="EVE61"/>
      <c r="EVF61"/>
      <c r="EVG61"/>
      <c r="EVH61"/>
      <c r="EVI61"/>
      <c r="EVJ61"/>
      <c r="EVK61"/>
      <c r="EVL61"/>
      <c r="EVM61"/>
      <c r="EVN61"/>
      <c r="EVO61"/>
      <c r="EVP61"/>
      <c r="EVQ61"/>
      <c r="EVR61"/>
      <c r="EVS61"/>
      <c r="EVT61"/>
      <c r="EVU61"/>
      <c r="EVV61"/>
      <c r="EVW61"/>
      <c r="EVX61"/>
      <c r="EVY61"/>
      <c r="EVZ61"/>
      <c r="EWA61"/>
      <c r="EWB61"/>
      <c r="EWC61"/>
      <c r="EWD61"/>
      <c r="EWE61"/>
      <c r="EWF61"/>
      <c r="EWG61"/>
      <c r="EWH61"/>
      <c r="EWI61"/>
      <c r="EWJ61"/>
      <c r="EWK61"/>
      <c r="EWL61"/>
      <c r="EWM61"/>
      <c r="EWN61"/>
      <c r="EWO61"/>
      <c r="EWP61"/>
      <c r="EWQ61"/>
      <c r="EWR61"/>
      <c r="EWS61"/>
      <c r="EWT61"/>
      <c r="EWU61"/>
      <c r="EWV61"/>
      <c r="EWW61"/>
      <c r="EWX61"/>
      <c r="EWY61"/>
      <c r="EWZ61"/>
      <c r="EXA61"/>
      <c r="EXB61"/>
      <c r="EXC61"/>
      <c r="EXD61"/>
      <c r="EXE61"/>
      <c r="EXF61"/>
      <c r="EXG61"/>
      <c r="EXH61"/>
      <c r="EXI61"/>
      <c r="EXJ61"/>
      <c r="EXK61"/>
      <c r="EXL61"/>
      <c r="EXM61"/>
      <c r="EXN61"/>
      <c r="EXO61"/>
      <c r="EXP61"/>
      <c r="EXQ61"/>
      <c r="EXR61"/>
      <c r="EXS61"/>
      <c r="EXT61"/>
      <c r="EXU61"/>
      <c r="EXV61"/>
      <c r="EXW61"/>
      <c r="EXX61"/>
      <c r="EXY61"/>
      <c r="EXZ61"/>
      <c r="EYA61"/>
      <c r="EYB61"/>
      <c r="EYC61"/>
      <c r="EYD61"/>
      <c r="EYE61"/>
      <c r="EYF61"/>
      <c r="EYG61"/>
      <c r="EYH61"/>
      <c r="EYI61"/>
      <c r="EYJ61"/>
      <c r="EYK61"/>
      <c r="EYL61"/>
      <c r="EYM61"/>
      <c r="EYN61"/>
      <c r="EYO61"/>
      <c r="EYP61"/>
      <c r="EYQ61"/>
      <c r="EYR61"/>
      <c r="EYS61"/>
      <c r="EYT61"/>
      <c r="EYU61"/>
      <c r="EYV61"/>
      <c r="EYW61"/>
      <c r="EYX61"/>
      <c r="EYY61"/>
      <c r="EYZ61"/>
      <c r="EZA61"/>
      <c r="EZB61"/>
      <c r="EZC61"/>
      <c r="EZD61"/>
      <c r="EZE61"/>
      <c r="EZF61"/>
      <c r="EZG61"/>
      <c r="EZH61"/>
      <c r="EZI61"/>
      <c r="EZJ61"/>
      <c r="EZK61"/>
      <c r="EZL61"/>
      <c r="EZM61"/>
      <c r="EZN61"/>
      <c r="EZO61"/>
      <c r="EZP61"/>
      <c r="EZQ61"/>
      <c r="EZR61"/>
      <c r="EZS61"/>
      <c r="EZT61"/>
      <c r="EZU61"/>
      <c r="EZV61"/>
      <c r="EZW61"/>
      <c r="EZX61"/>
      <c r="EZY61"/>
      <c r="EZZ61"/>
      <c r="FAA61"/>
      <c r="FAB61"/>
      <c r="FAC61"/>
      <c r="FAD61"/>
      <c r="FAE61"/>
      <c r="FAF61"/>
      <c r="FAG61"/>
      <c r="FAH61"/>
      <c r="FAI61"/>
      <c r="FAJ61"/>
      <c r="FAK61"/>
      <c r="FAL61"/>
      <c r="FAM61"/>
      <c r="FAN61"/>
      <c r="FAO61"/>
      <c r="FAP61"/>
      <c r="FAQ61"/>
      <c r="FAR61"/>
      <c r="FAS61"/>
      <c r="FAT61"/>
      <c r="FAU61"/>
      <c r="FAV61"/>
      <c r="FAW61"/>
      <c r="FAX61"/>
      <c r="FAY61"/>
      <c r="FAZ61"/>
      <c r="FBA61"/>
      <c r="FBB61"/>
      <c r="FBC61"/>
      <c r="FBD61"/>
      <c r="FBE61"/>
      <c r="FBF61"/>
      <c r="FBG61"/>
      <c r="FBH61"/>
      <c r="FBI61"/>
      <c r="FBJ61"/>
      <c r="FBK61"/>
      <c r="FBL61"/>
      <c r="FBM61"/>
      <c r="FBN61"/>
      <c r="FBO61"/>
      <c r="FBP61"/>
      <c r="FBQ61"/>
      <c r="FBR61"/>
      <c r="FBS61"/>
      <c r="FBT61"/>
      <c r="FBU61"/>
      <c r="FBV61"/>
      <c r="FBW61"/>
      <c r="FBX61"/>
      <c r="FBY61"/>
      <c r="FBZ61"/>
      <c r="FCA61"/>
      <c r="FCB61"/>
      <c r="FCC61"/>
      <c r="FCD61"/>
      <c r="FCE61"/>
      <c r="FCF61"/>
      <c r="FCG61"/>
      <c r="FCH61"/>
      <c r="FCI61"/>
      <c r="FCJ61"/>
      <c r="FCK61"/>
      <c r="FCL61"/>
      <c r="FCM61"/>
      <c r="FCN61"/>
      <c r="FCO61"/>
      <c r="FCP61"/>
      <c r="FCQ61"/>
      <c r="FCR61"/>
      <c r="FCS61"/>
      <c r="FCT61"/>
      <c r="FCU61"/>
      <c r="FCV61"/>
      <c r="FCW61"/>
      <c r="FCX61"/>
      <c r="FCY61"/>
      <c r="FCZ61"/>
      <c r="FDA61"/>
      <c r="FDB61"/>
      <c r="FDC61"/>
      <c r="FDD61"/>
      <c r="FDE61"/>
      <c r="FDF61"/>
      <c r="FDG61"/>
      <c r="FDH61"/>
      <c r="FDI61"/>
      <c r="FDJ61"/>
      <c r="FDK61"/>
      <c r="FDL61"/>
      <c r="FDM61"/>
      <c r="FDN61"/>
      <c r="FDO61"/>
      <c r="FDP61"/>
      <c r="FDQ61"/>
      <c r="FDR61"/>
      <c r="FDS61"/>
      <c r="FDT61"/>
      <c r="FDU61"/>
      <c r="FDV61"/>
      <c r="FDW61"/>
      <c r="FDX61"/>
      <c r="FDY61"/>
      <c r="FDZ61"/>
      <c r="FEA61"/>
      <c r="FEB61"/>
      <c r="FEC61"/>
      <c r="FED61"/>
      <c r="FEE61"/>
      <c r="FEF61"/>
      <c r="FEG61"/>
      <c r="FEH61"/>
      <c r="FEI61"/>
      <c r="FEJ61"/>
      <c r="FEK61"/>
      <c r="FEL61"/>
      <c r="FEM61"/>
      <c r="FEN61"/>
      <c r="FEO61"/>
      <c r="FEP61"/>
      <c r="FEQ61"/>
      <c r="FER61"/>
      <c r="FES61"/>
      <c r="FET61"/>
      <c r="FEU61"/>
      <c r="FEV61"/>
      <c r="FEW61"/>
      <c r="FEX61"/>
      <c r="FEY61"/>
      <c r="FEZ61"/>
      <c r="FFA61"/>
      <c r="FFB61"/>
      <c r="FFC61"/>
      <c r="FFD61"/>
      <c r="FFE61"/>
      <c r="FFF61"/>
      <c r="FFG61"/>
      <c r="FFH61"/>
      <c r="FFI61"/>
      <c r="FFJ61"/>
      <c r="FFK61"/>
      <c r="FFL61"/>
      <c r="FFM61"/>
      <c r="FFN61"/>
      <c r="FFO61"/>
      <c r="FFP61"/>
      <c r="FFQ61"/>
      <c r="FFR61"/>
      <c r="FFS61"/>
      <c r="FFT61"/>
      <c r="FFU61"/>
      <c r="FFV61"/>
      <c r="FFW61"/>
      <c r="FFX61"/>
      <c r="FFY61"/>
      <c r="FFZ61"/>
      <c r="FGA61"/>
      <c r="FGB61"/>
      <c r="FGC61"/>
      <c r="FGD61"/>
      <c r="FGE61"/>
      <c r="FGF61"/>
      <c r="FGG61"/>
      <c r="FGH61"/>
      <c r="FGI61"/>
      <c r="FGJ61"/>
      <c r="FGK61"/>
      <c r="FGL61"/>
      <c r="FGM61"/>
      <c r="FGN61"/>
      <c r="FGO61"/>
      <c r="FGP61"/>
      <c r="FGQ61"/>
      <c r="FGR61"/>
      <c r="FGS61"/>
      <c r="FGT61"/>
      <c r="FGU61"/>
      <c r="FGV61"/>
      <c r="FGW61"/>
      <c r="FGX61"/>
      <c r="FGY61"/>
      <c r="FGZ61"/>
      <c r="FHA61"/>
      <c r="FHB61"/>
      <c r="FHC61"/>
      <c r="FHD61"/>
      <c r="FHE61"/>
      <c r="FHF61"/>
      <c r="FHG61"/>
      <c r="FHH61"/>
      <c r="FHI61"/>
      <c r="FHJ61"/>
      <c r="FHK61"/>
      <c r="FHL61"/>
      <c r="FHM61"/>
      <c r="FHN61"/>
      <c r="FHO61"/>
      <c r="FHP61"/>
      <c r="FHQ61"/>
      <c r="FHR61"/>
      <c r="FHS61"/>
      <c r="FHT61"/>
      <c r="FHU61"/>
      <c r="FHV61"/>
      <c r="FHW61"/>
      <c r="FHX61"/>
      <c r="FHY61"/>
      <c r="FHZ61"/>
      <c r="FIA61"/>
      <c r="FIB61"/>
      <c r="FIC61"/>
      <c r="FID61"/>
      <c r="FIE61"/>
      <c r="FIF61"/>
      <c r="FIG61"/>
      <c r="FIH61"/>
      <c r="FII61"/>
      <c r="FIJ61"/>
      <c r="FIK61"/>
      <c r="FIL61"/>
      <c r="FIM61"/>
      <c r="FIN61"/>
      <c r="FIO61"/>
      <c r="FIP61"/>
      <c r="FIQ61"/>
      <c r="FIR61"/>
      <c r="FIS61"/>
      <c r="FIT61"/>
      <c r="FIU61"/>
      <c r="FIV61"/>
      <c r="FIW61"/>
      <c r="FIX61"/>
      <c r="FIY61"/>
      <c r="FIZ61"/>
      <c r="FJA61"/>
      <c r="FJB61"/>
      <c r="FJC61"/>
      <c r="FJD61"/>
      <c r="FJE61"/>
      <c r="FJF61"/>
      <c r="FJG61"/>
      <c r="FJH61"/>
      <c r="FJI61"/>
      <c r="FJJ61"/>
      <c r="FJK61"/>
      <c r="FJL61"/>
      <c r="FJM61"/>
      <c r="FJN61"/>
      <c r="FJO61"/>
      <c r="FJP61"/>
      <c r="FJQ61"/>
      <c r="FJR61"/>
      <c r="FJS61"/>
      <c r="FJT61"/>
      <c r="FJU61"/>
      <c r="FJV61"/>
      <c r="FJW61"/>
      <c r="FJX61"/>
      <c r="FJY61"/>
      <c r="FJZ61"/>
      <c r="FKA61"/>
      <c r="FKB61"/>
      <c r="FKC61"/>
      <c r="FKD61"/>
      <c r="FKE61"/>
      <c r="FKF61"/>
      <c r="FKG61"/>
      <c r="FKH61"/>
      <c r="FKI61"/>
      <c r="FKJ61"/>
      <c r="FKK61"/>
      <c r="FKL61"/>
      <c r="FKM61"/>
      <c r="FKN61"/>
      <c r="FKO61"/>
      <c r="FKP61"/>
      <c r="FKQ61"/>
      <c r="FKR61"/>
      <c r="FKS61"/>
      <c r="FKT61"/>
      <c r="FKU61"/>
      <c r="FKV61"/>
      <c r="FKW61"/>
      <c r="FKX61"/>
      <c r="FKY61"/>
      <c r="FKZ61"/>
      <c r="FLA61"/>
      <c r="FLB61"/>
      <c r="FLC61"/>
      <c r="FLD61"/>
      <c r="FLE61"/>
      <c r="FLF61"/>
      <c r="FLG61"/>
      <c r="FLH61"/>
      <c r="FLI61"/>
      <c r="FLJ61"/>
      <c r="FLK61"/>
      <c r="FLL61"/>
      <c r="FLM61"/>
      <c r="FLN61"/>
      <c r="FLO61"/>
      <c r="FLP61"/>
      <c r="FLQ61"/>
      <c r="FLR61"/>
      <c r="FLS61"/>
      <c r="FLT61"/>
      <c r="FLU61"/>
      <c r="FLV61"/>
      <c r="FLW61"/>
      <c r="FLX61"/>
      <c r="FLY61"/>
      <c r="FLZ61"/>
      <c r="FMA61"/>
      <c r="FMB61"/>
      <c r="FMC61"/>
      <c r="FMD61"/>
      <c r="FME61"/>
      <c r="FMF61"/>
      <c r="FMG61"/>
      <c r="FMH61"/>
      <c r="FMI61"/>
      <c r="FMJ61"/>
      <c r="FMK61"/>
      <c r="FML61"/>
      <c r="FMM61"/>
      <c r="FMN61"/>
      <c r="FMO61"/>
      <c r="FMP61"/>
      <c r="FMQ61"/>
      <c r="FMR61"/>
      <c r="FMS61"/>
      <c r="FMT61"/>
      <c r="FMU61"/>
      <c r="FMV61"/>
      <c r="FMW61"/>
      <c r="FMX61"/>
      <c r="FMY61"/>
      <c r="FMZ61"/>
      <c r="FNA61"/>
      <c r="FNB61"/>
      <c r="FNC61"/>
      <c r="FND61"/>
      <c r="FNE61"/>
      <c r="FNF61"/>
      <c r="FNG61"/>
      <c r="FNH61"/>
      <c r="FNI61"/>
      <c r="FNJ61"/>
      <c r="FNK61"/>
      <c r="FNL61"/>
      <c r="FNM61"/>
      <c r="FNN61"/>
      <c r="FNO61"/>
      <c r="FNP61"/>
      <c r="FNQ61"/>
      <c r="FNR61"/>
      <c r="FNS61"/>
      <c r="FNT61"/>
      <c r="FNU61"/>
      <c r="FNV61"/>
      <c r="FNW61"/>
      <c r="FNX61"/>
      <c r="FNY61"/>
      <c r="FNZ61"/>
      <c r="FOA61"/>
      <c r="FOB61"/>
      <c r="FOC61"/>
      <c r="FOD61"/>
      <c r="FOE61"/>
      <c r="FOF61"/>
      <c r="FOG61"/>
      <c r="FOH61"/>
      <c r="FOI61"/>
      <c r="FOJ61"/>
      <c r="FOK61"/>
      <c r="FOL61"/>
      <c r="FOM61"/>
      <c r="FON61"/>
      <c r="FOO61"/>
      <c r="FOP61"/>
      <c r="FOQ61"/>
      <c r="FOR61"/>
      <c r="FOS61"/>
      <c r="FOT61"/>
      <c r="FOU61"/>
      <c r="FOV61"/>
      <c r="FOW61"/>
      <c r="FOX61"/>
      <c r="FOY61"/>
      <c r="FOZ61"/>
      <c r="FPA61"/>
      <c r="FPB61"/>
      <c r="FPC61"/>
      <c r="FPD61"/>
      <c r="FPE61"/>
      <c r="FPF61"/>
      <c r="FPG61"/>
      <c r="FPH61"/>
      <c r="FPI61"/>
      <c r="FPJ61"/>
      <c r="FPK61"/>
      <c r="FPL61"/>
      <c r="FPM61"/>
      <c r="FPN61"/>
      <c r="FPO61"/>
      <c r="FPP61"/>
      <c r="FPQ61"/>
      <c r="FPR61"/>
      <c r="FPS61"/>
      <c r="FPT61"/>
      <c r="FPU61"/>
      <c r="FPV61"/>
      <c r="FPW61"/>
      <c r="FPX61"/>
      <c r="FPY61"/>
      <c r="FPZ61"/>
      <c r="FQA61"/>
      <c r="FQB61"/>
      <c r="FQC61"/>
      <c r="FQD61"/>
      <c r="FQE61"/>
      <c r="FQF61"/>
      <c r="FQG61"/>
      <c r="FQH61"/>
      <c r="FQI61"/>
      <c r="FQJ61"/>
      <c r="FQK61"/>
      <c r="FQL61"/>
      <c r="FQM61"/>
      <c r="FQN61"/>
      <c r="FQO61"/>
      <c r="FQP61"/>
      <c r="FQQ61"/>
      <c r="FQR61"/>
      <c r="FQS61"/>
      <c r="FQT61"/>
      <c r="FQU61"/>
      <c r="FQV61"/>
      <c r="FQW61"/>
      <c r="FQX61"/>
      <c r="FQY61"/>
      <c r="FQZ61"/>
      <c r="FRA61"/>
      <c r="FRB61"/>
      <c r="FRC61"/>
      <c r="FRD61"/>
      <c r="FRE61"/>
      <c r="FRF61"/>
      <c r="FRG61"/>
      <c r="FRH61"/>
      <c r="FRI61"/>
      <c r="FRJ61"/>
      <c r="FRK61"/>
      <c r="FRL61"/>
      <c r="FRM61"/>
      <c r="FRN61"/>
      <c r="FRO61"/>
      <c r="FRP61"/>
      <c r="FRQ61"/>
      <c r="FRR61"/>
      <c r="FRS61"/>
      <c r="FRT61"/>
      <c r="FRU61"/>
      <c r="FRV61"/>
      <c r="FRW61"/>
      <c r="FRX61"/>
      <c r="FRY61"/>
      <c r="FRZ61"/>
      <c r="FSA61"/>
      <c r="FSB61"/>
      <c r="FSC61"/>
      <c r="FSD61"/>
      <c r="FSE61"/>
      <c r="FSF61"/>
      <c r="FSG61"/>
      <c r="FSH61"/>
      <c r="FSI61"/>
      <c r="FSJ61"/>
      <c r="FSK61"/>
      <c r="FSL61"/>
      <c r="FSM61"/>
      <c r="FSN61"/>
      <c r="FSO61"/>
      <c r="FSP61"/>
      <c r="FSQ61"/>
      <c r="FSR61"/>
      <c r="FSS61"/>
      <c r="FST61"/>
      <c r="FSU61"/>
      <c r="FSV61"/>
      <c r="FSW61"/>
      <c r="FSX61"/>
      <c r="FSY61"/>
      <c r="FSZ61"/>
      <c r="FTA61"/>
      <c r="FTB61"/>
      <c r="FTC61"/>
      <c r="FTD61"/>
      <c r="FTE61"/>
      <c r="FTF61"/>
      <c r="FTG61"/>
      <c r="FTH61"/>
      <c r="FTI61"/>
      <c r="FTJ61"/>
      <c r="FTK61"/>
      <c r="FTL61"/>
      <c r="FTM61"/>
      <c r="FTN61"/>
      <c r="FTO61"/>
      <c r="FTP61"/>
      <c r="FTQ61"/>
      <c r="FTR61"/>
      <c r="FTS61"/>
      <c r="FTT61"/>
      <c r="FTU61"/>
      <c r="FTV61"/>
      <c r="FTW61"/>
      <c r="FTX61"/>
      <c r="FTY61"/>
      <c r="FTZ61"/>
      <c r="FUA61"/>
      <c r="FUB61"/>
      <c r="FUC61"/>
      <c r="FUD61"/>
      <c r="FUE61"/>
      <c r="FUF61"/>
      <c r="FUG61"/>
      <c r="FUH61"/>
      <c r="FUI61"/>
      <c r="FUJ61"/>
      <c r="FUK61"/>
      <c r="FUL61"/>
      <c r="FUM61"/>
      <c r="FUN61"/>
      <c r="FUO61"/>
      <c r="FUP61"/>
      <c r="FUQ61"/>
      <c r="FUR61"/>
      <c r="FUS61"/>
      <c r="FUT61"/>
      <c r="FUU61"/>
      <c r="FUV61"/>
      <c r="FUW61"/>
      <c r="FUX61"/>
      <c r="FUY61"/>
      <c r="FUZ61"/>
      <c r="FVA61"/>
      <c r="FVB61"/>
      <c r="FVC61"/>
      <c r="FVD61"/>
      <c r="FVE61"/>
      <c r="FVF61"/>
      <c r="FVG61"/>
      <c r="FVH61"/>
      <c r="FVI61"/>
      <c r="FVJ61"/>
      <c r="FVK61"/>
      <c r="FVL61"/>
      <c r="FVM61"/>
      <c r="FVN61"/>
      <c r="FVO61"/>
      <c r="FVP61"/>
      <c r="FVQ61"/>
      <c r="FVR61"/>
      <c r="FVS61"/>
      <c r="FVT61"/>
      <c r="FVU61"/>
      <c r="FVV61"/>
      <c r="FVW61"/>
      <c r="FVX61"/>
      <c r="FVY61"/>
      <c r="FVZ61"/>
      <c r="FWA61"/>
      <c r="FWB61"/>
      <c r="FWC61"/>
      <c r="FWD61"/>
      <c r="FWE61"/>
      <c r="FWF61"/>
      <c r="FWG61"/>
      <c r="FWH61"/>
      <c r="FWI61"/>
      <c r="FWJ61"/>
      <c r="FWK61"/>
      <c r="FWL61"/>
      <c r="FWM61"/>
      <c r="FWN61"/>
      <c r="FWO61"/>
      <c r="FWP61"/>
      <c r="FWQ61"/>
      <c r="FWR61"/>
      <c r="FWS61"/>
      <c r="FWT61"/>
      <c r="FWU61"/>
      <c r="FWV61"/>
      <c r="FWW61"/>
      <c r="FWX61"/>
      <c r="FWY61"/>
      <c r="FWZ61"/>
      <c r="FXA61"/>
      <c r="FXB61"/>
      <c r="FXC61"/>
      <c r="FXD61"/>
      <c r="FXE61"/>
      <c r="FXF61"/>
      <c r="FXG61"/>
      <c r="FXH61"/>
      <c r="FXI61"/>
      <c r="FXJ61"/>
      <c r="FXK61"/>
      <c r="FXL61"/>
      <c r="FXM61"/>
      <c r="FXN61"/>
      <c r="FXO61"/>
      <c r="FXP61"/>
      <c r="FXQ61"/>
      <c r="FXR61"/>
      <c r="FXS61"/>
      <c r="FXT61"/>
      <c r="FXU61"/>
      <c r="FXV61"/>
      <c r="FXW61"/>
      <c r="FXX61"/>
      <c r="FXY61"/>
      <c r="FXZ61"/>
      <c r="FYA61"/>
      <c r="FYB61"/>
      <c r="FYC61"/>
      <c r="FYD61"/>
      <c r="FYE61"/>
      <c r="FYF61"/>
      <c r="FYG61"/>
      <c r="FYH61"/>
      <c r="FYI61"/>
      <c r="FYJ61"/>
      <c r="FYK61"/>
      <c r="FYL61"/>
      <c r="FYM61"/>
      <c r="FYN61"/>
      <c r="FYO61"/>
      <c r="FYP61"/>
      <c r="FYQ61"/>
      <c r="FYR61"/>
      <c r="FYS61"/>
      <c r="FYT61"/>
      <c r="FYU61"/>
      <c r="FYV61"/>
      <c r="FYW61"/>
      <c r="FYX61"/>
      <c r="FYY61"/>
      <c r="FYZ61"/>
      <c r="FZA61"/>
      <c r="FZB61"/>
      <c r="FZC61"/>
      <c r="FZD61"/>
      <c r="FZE61"/>
      <c r="FZF61"/>
      <c r="FZG61"/>
      <c r="FZH61"/>
      <c r="FZI61"/>
      <c r="FZJ61"/>
      <c r="FZK61"/>
      <c r="FZL61"/>
      <c r="FZM61"/>
      <c r="FZN61"/>
      <c r="FZO61"/>
      <c r="FZP61"/>
      <c r="FZQ61"/>
      <c r="FZR61"/>
      <c r="FZS61"/>
      <c r="FZT61"/>
      <c r="FZU61"/>
      <c r="FZV61"/>
      <c r="FZW61"/>
      <c r="FZX61"/>
      <c r="FZY61"/>
      <c r="FZZ61"/>
      <c r="GAA61"/>
      <c r="GAB61"/>
      <c r="GAC61"/>
      <c r="GAD61"/>
      <c r="GAE61"/>
      <c r="GAF61"/>
      <c r="GAG61"/>
      <c r="GAH61"/>
      <c r="GAI61"/>
      <c r="GAJ61"/>
      <c r="GAK61"/>
      <c r="GAL61"/>
      <c r="GAM61"/>
      <c r="GAN61"/>
      <c r="GAO61"/>
      <c r="GAP61"/>
      <c r="GAQ61"/>
      <c r="GAR61"/>
      <c r="GAS61"/>
      <c r="GAT61"/>
      <c r="GAU61"/>
      <c r="GAV61"/>
      <c r="GAW61"/>
      <c r="GAX61"/>
      <c r="GAY61"/>
      <c r="GAZ61"/>
      <c r="GBA61"/>
      <c r="GBB61"/>
      <c r="GBC61"/>
      <c r="GBD61"/>
      <c r="GBE61"/>
      <c r="GBF61"/>
      <c r="GBG61"/>
      <c r="GBH61"/>
      <c r="GBI61"/>
      <c r="GBJ61"/>
      <c r="GBK61"/>
      <c r="GBL61"/>
      <c r="GBM61"/>
      <c r="GBN61"/>
      <c r="GBO61"/>
      <c r="GBP61"/>
      <c r="GBQ61"/>
      <c r="GBR61"/>
      <c r="GBS61"/>
      <c r="GBT61"/>
      <c r="GBU61"/>
      <c r="GBV61"/>
      <c r="GBW61"/>
      <c r="GBX61"/>
      <c r="GBY61"/>
      <c r="GBZ61"/>
      <c r="GCA61"/>
      <c r="GCB61"/>
      <c r="GCC61"/>
      <c r="GCD61"/>
      <c r="GCE61"/>
      <c r="GCF61"/>
      <c r="GCG61"/>
      <c r="GCH61"/>
      <c r="GCI61"/>
      <c r="GCJ61"/>
      <c r="GCK61"/>
      <c r="GCL61"/>
      <c r="GCM61"/>
      <c r="GCN61"/>
      <c r="GCO61"/>
      <c r="GCP61"/>
      <c r="GCQ61"/>
      <c r="GCR61"/>
      <c r="GCS61"/>
      <c r="GCT61"/>
      <c r="GCU61"/>
      <c r="GCV61"/>
      <c r="GCW61"/>
      <c r="GCX61"/>
      <c r="GCY61"/>
      <c r="GCZ61"/>
      <c r="GDA61"/>
      <c r="GDB61"/>
      <c r="GDC61"/>
      <c r="GDD61"/>
      <c r="GDE61"/>
      <c r="GDF61"/>
      <c r="GDG61"/>
      <c r="GDH61"/>
      <c r="GDI61"/>
      <c r="GDJ61"/>
      <c r="GDK61"/>
      <c r="GDL61"/>
      <c r="GDM61"/>
      <c r="GDN61"/>
      <c r="GDO61"/>
      <c r="GDP61"/>
      <c r="GDQ61"/>
      <c r="GDR61"/>
      <c r="GDS61"/>
      <c r="GDT61"/>
      <c r="GDU61"/>
      <c r="GDV61"/>
      <c r="GDW61"/>
      <c r="GDX61"/>
      <c r="GDY61"/>
      <c r="GDZ61"/>
      <c r="GEA61"/>
      <c r="GEB61"/>
      <c r="GEC61"/>
      <c r="GED61"/>
      <c r="GEE61"/>
      <c r="GEF61"/>
      <c r="GEG61"/>
      <c r="GEH61"/>
      <c r="GEI61"/>
      <c r="GEJ61"/>
      <c r="GEK61"/>
      <c r="GEL61"/>
      <c r="GEM61"/>
      <c r="GEN61"/>
      <c r="GEO61"/>
      <c r="GEP61"/>
      <c r="GEQ61"/>
      <c r="GER61"/>
      <c r="GES61"/>
      <c r="GET61"/>
      <c r="GEU61"/>
      <c r="GEV61"/>
      <c r="GEW61"/>
      <c r="GEX61"/>
      <c r="GEY61"/>
      <c r="GEZ61"/>
      <c r="GFA61"/>
      <c r="GFB61"/>
      <c r="GFC61"/>
      <c r="GFD61"/>
      <c r="GFE61"/>
      <c r="GFF61"/>
      <c r="GFG61"/>
      <c r="GFH61"/>
      <c r="GFI61"/>
      <c r="GFJ61"/>
      <c r="GFK61"/>
      <c r="GFL61"/>
      <c r="GFM61"/>
      <c r="GFN61"/>
      <c r="GFO61"/>
      <c r="GFP61"/>
      <c r="GFQ61"/>
      <c r="GFR61"/>
      <c r="GFS61"/>
      <c r="GFT61"/>
      <c r="GFU61"/>
      <c r="GFV61"/>
      <c r="GFW61"/>
      <c r="GFX61"/>
      <c r="GFY61"/>
      <c r="GFZ61"/>
      <c r="GGA61"/>
      <c r="GGB61"/>
      <c r="GGC61"/>
      <c r="GGD61"/>
      <c r="GGE61"/>
      <c r="GGF61"/>
      <c r="GGG61"/>
      <c r="GGH61"/>
      <c r="GGI61"/>
      <c r="GGJ61"/>
      <c r="GGK61"/>
      <c r="GGL61"/>
      <c r="GGM61"/>
      <c r="GGN61"/>
      <c r="GGO61"/>
      <c r="GGP61"/>
      <c r="GGQ61"/>
      <c r="GGR61"/>
      <c r="GGS61"/>
      <c r="GGT61"/>
      <c r="GGU61"/>
      <c r="GGV61"/>
      <c r="GGW61"/>
      <c r="GGX61"/>
      <c r="GGY61"/>
      <c r="GGZ61"/>
      <c r="GHA61"/>
      <c r="GHB61"/>
      <c r="GHC61"/>
      <c r="GHD61"/>
      <c r="GHE61"/>
      <c r="GHF61"/>
      <c r="GHG61"/>
      <c r="GHH61"/>
      <c r="GHI61"/>
      <c r="GHJ61"/>
      <c r="GHK61"/>
      <c r="GHL61"/>
      <c r="GHM61"/>
      <c r="GHN61"/>
      <c r="GHO61"/>
      <c r="GHP61"/>
      <c r="GHQ61"/>
      <c r="GHR61"/>
      <c r="GHS61"/>
      <c r="GHT61"/>
      <c r="GHU61"/>
      <c r="GHV61"/>
      <c r="GHW61"/>
      <c r="GHX61"/>
      <c r="GHY61"/>
      <c r="GHZ61"/>
      <c r="GIA61"/>
      <c r="GIB61"/>
      <c r="GIC61"/>
      <c r="GID61"/>
      <c r="GIE61"/>
      <c r="GIF61"/>
      <c r="GIG61"/>
      <c r="GIH61"/>
      <c r="GII61"/>
      <c r="GIJ61"/>
      <c r="GIK61"/>
      <c r="GIL61"/>
      <c r="GIM61"/>
      <c r="GIN61"/>
      <c r="GIO61"/>
      <c r="GIP61"/>
      <c r="GIQ61"/>
      <c r="GIR61"/>
      <c r="GIS61"/>
      <c r="GIT61"/>
      <c r="GIU61"/>
      <c r="GIV61"/>
      <c r="GIW61"/>
      <c r="GIX61"/>
      <c r="GIY61"/>
      <c r="GIZ61"/>
      <c r="GJA61"/>
      <c r="GJB61"/>
      <c r="GJC61"/>
      <c r="GJD61"/>
      <c r="GJE61"/>
      <c r="GJF61"/>
      <c r="GJG61"/>
      <c r="GJH61"/>
      <c r="GJI61"/>
      <c r="GJJ61"/>
      <c r="GJK61"/>
      <c r="GJL61"/>
      <c r="GJM61"/>
      <c r="GJN61"/>
      <c r="GJO61"/>
      <c r="GJP61"/>
      <c r="GJQ61"/>
      <c r="GJR61"/>
      <c r="GJS61"/>
      <c r="GJT61"/>
      <c r="GJU61"/>
      <c r="GJV61"/>
      <c r="GJW61"/>
      <c r="GJX61"/>
      <c r="GJY61"/>
      <c r="GJZ61"/>
      <c r="GKA61"/>
      <c r="GKB61"/>
      <c r="GKC61"/>
      <c r="GKD61"/>
      <c r="GKE61"/>
      <c r="GKF61"/>
      <c r="GKG61"/>
      <c r="GKH61"/>
      <c r="GKI61"/>
      <c r="GKJ61"/>
      <c r="GKK61"/>
      <c r="GKL61"/>
      <c r="GKM61"/>
      <c r="GKN61"/>
      <c r="GKO61"/>
      <c r="GKP61"/>
      <c r="GKQ61"/>
      <c r="GKR61"/>
      <c r="GKS61"/>
      <c r="GKT61"/>
      <c r="GKU61"/>
      <c r="GKV61"/>
      <c r="GKW61"/>
      <c r="GKX61"/>
      <c r="GKY61"/>
      <c r="GKZ61"/>
      <c r="GLA61"/>
      <c r="GLB61"/>
      <c r="GLC61"/>
      <c r="GLD61"/>
      <c r="GLE61"/>
      <c r="GLF61"/>
      <c r="GLG61"/>
      <c r="GLH61"/>
      <c r="GLI61"/>
      <c r="GLJ61"/>
      <c r="GLK61"/>
      <c r="GLL61"/>
      <c r="GLM61"/>
      <c r="GLN61"/>
      <c r="GLO61"/>
      <c r="GLP61"/>
      <c r="GLQ61"/>
      <c r="GLR61"/>
      <c r="GLS61"/>
      <c r="GLT61"/>
      <c r="GLU61"/>
      <c r="GLV61"/>
      <c r="GLW61"/>
      <c r="GLX61"/>
      <c r="GLY61"/>
      <c r="GLZ61"/>
      <c r="GMA61"/>
      <c r="GMB61"/>
      <c r="GMC61"/>
      <c r="GMD61"/>
      <c r="GME61"/>
      <c r="GMF61"/>
      <c r="GMG61"/>
      <c r="GMH61"/>
      <c r="GMI61"/>
      <c r="GMJ61"/>
      <c r="GMK61"/>
      <c r="GML61"/>
      <c r="GMM61"/>
      <c r="GMN61"/>
      <c r="GMO61"/>
      <c r="GMP61"/>
      <c r="GMQ61"/>
      <c r="GMR61"/>
      <c r="GMS61"/>
      <c r="GMT61"/>
      <c r="GMU61"/>
      <c r="GMV61"/>
      <c r="GMW61"/>
      <c r="GMX61"/>
      <c r="GMY61"/>
      <c r="GMZ61"/>
      <c r="GNA61"/>
      <c r="GNB61"/>
      <c r="GNC61"/>
      <c r="GND61"/>
      <c r="GNE61"/>
      <c r="GNF61"/>
      <c r="GNG61"/>
      <c r="GNH61"/>
      <c r="GNI61"/>
      <c r="GNJ61"/>
      <c r="GNK61"/>
      <c r="GNL61"/>
      <c r="GNM61"/>
      <c r="GNN61"/>
      <c r="GNO61"/>
      <c r="GNP61"/>
      <c r="GNQ61"/>
      <c r="GNR61"/>
      <c r="GNS61"/>
      <c r="GNT61"/>
      <c r="GNU61"/>
      <c r="GNV61"/>
      <c r="GNW61"/>
      <c r="GNX61"/>
      <c r="GNY61"/>
      <c r="GNZ61"/>
      <c r="GOA61"/>
      <c r="GOB61"/>
      <c r="GOC61"/>
      <c r="GOD61"/>
      <c r="GOE61"/>
      <c r="GOF61"/>
      <c r="GOG61"/>
      <c r="GOH61"/>
      <c r="GOI61"/>
      <c r="GOJ61"/>
      <c r="GOK61"/>
      <c r="GOL61"/>
      <c r="GOM61"/>
      <c r="GON61"/>
      <c r="GOO61"/>
      <c r="GOP61"/>
      <c r="GOQ61"/>
      <c r="GOR61"/>
      <c r="GOS61"/>
      <c r="GOT61"/>
      <c r="GOU61"/>
      <c r="GOV61"/>
      <c r="GOW61"/>
      <c r="GOX61"/>
      <c r="GOY61"/>
      <c r="GOZ61"/>
      <c r="GPA61"/>
      <c r="GPB61"/>
      <c r="GPC61"/>
      <c r="GPD61"/>
      <c r="GPE61"/>
      <c r="GPF61"/>
      <c r="GPG61"/>
      <c r="GPH61"/>
      <c r="GPI61"/>
      <c r="GPJ61"/>
      <c r="GPK61"/>
      <c r="GPL61"/>
      <c r="GPM61"/>
      <c r="GPN61"/>
      <c r="GPO61"/>
      <c r="GPP61"/>
      <c r="GPQ61"/>
      <c r="GPR61"/>
      <c r="GPS61"/>
      <c r="GPT61"/>
      <c r="GPU61"/>
      <c r="GPV61"/>
      <c r="GPW61"/>
      <c r="GPX61"/>
      <c r="GPY61"/>
      <c r="GPZ61"/>
      <c r="GQA61"/>
      <c r="GQB61"/>
      <c r="GQC61"/>
      <c r="GQD61"/>
      <c r="GQE61"/>
      <c r="GQF61"/>
      <c r="GQG61"/>
      <c r="GQH61"/>
      <c r="GQI61"/>
      <c r="GQJ61"/>
      <c r="GQK61"/>
      <c r="GQL61"/>
      <c r="GQM61"/>
      <c r="GQN61"/>
      <c r="GQO61"/>
      <c r="GQP61"/>
      <c r="GQQ61"/>
      <c r="GQR61"/>
      <c r="GQS61"/>
      <c r="GQT61"/>
      <c r="GQU61"/>
      <c r="GQV61"/>
      <c r="GQW61"/>
      <c r="GQX61"/>
      <c r="GQY61"/>
      <c r="GQZ61"/>
      <c r="GRA61"/>
      <c r="GRB61"/>
      <c r="GRC61"/>
      <c r="GRD61"/>
      <c r="GRE61"/>
      <c r="GRF61"/>
      <c r="GRG61"/>
      <c r="GRH61"/>
      <c r="GRI61"/>
      <c r="GRJ61"/>
      <c r="GRK61"/>
      <c r="GRL61"/>
      <c r="GRM61"/>
      <c r="GRN61"/>
      <c r="GRO61"/>
      <c r="GRP61"/>
      <c r="GRQ61"/>
      <c r="GRR61"/>
      <c r="GRS61"/>
      <c r="GRT61"/>
      <c r="GRU61"/>
      <c r="GRV61"/>
      <c r="GRW61"/>
      <c r="GRX61"/>
      <c r="GRY61"/>
      <c r="GRZ61"/>
      <c r="GSA61"/>
      <c r="GSB61"/>
      <c r="GSC61"/>
      <c r="GSD61"/>
      <c r="GSE61"/>
      <c r="GSF61"/>
      <c r="GSG61"/>
      <c r="GSH61"/>
      <c r="GSI61"/>
      <c r="GSJ61"/>
      <c r="GSK61"/>
      <c r="GSL61"/>
      <c r="GSM61"/>
      <c r="GSN61"/>
      <c r="GSO61"/>
      <c r="GSP61"/>
      <c r="GSQ61"/>
      <c r="GSR61"/>
      <c r="GSS61"/>
      <c r="GST61"/>
      <c r="GSU61"/>
      <c r="GSV61"/>
      <c r="GSW61"/>
      <c r="GSX61"/>
      <c r="GSY61"/>
      <c r="GSZ61"/>
      <c r="GTA61"/>
      <c r="GTB61"/>
      <c r="GTC61"/>
      <c r="GTD61"/>
      <c r="GTE61"/>
      <c r="GTF61"/>
      <c r="GTG61"/>
      <c r="GTH61"/>
      <c r="GTI61"/>
      <c r="GTJ61"/>
      <c r="GTK61"/>
      <c r="GTL61"/>
      <c r="GTM61"/>
      <c r="GTN61"/>
      <c r="GTO61"/>
      <c r="GTP61"/>
      <c r="GTQ61"/>
      <c r="GTR61"/>
      <c r="GTS61"/>
      <c r="GTT61"/>
      <c r="GTU61"/>
      <c r="GTV61"/>
      <c r="GTW61"/>
      <c r="GTX61"/>
      <c r="GTY61"/>
      <c r="GTZ61"/>
      <c r="GUA61"/>
      <c r="GUB61"/>
      <c r="GUC61"/>
      <c r="GUD61"/>
      <c r="GUE61"/>
      <c r="GUF61"/>
      <c r="GUG61"/>
      <c r="GUH61"/>
      <c r="GUI61"/>
      <c r="GUJ61"/>
      <c r="GUK61"/>
      <c r="GUL61"/>
      <c r="GUM61"/>
      <c r="GUN61"/>
      <c r="GUO61"/>
      <c r="GUP61"/>
      <c r="GUQ61"/>
      <c r="GUR61"/>
      <c r="GUS61"/>
      <c r="GUT61"/>
      <c r="GUU61"/>
      <c r="GUV61"/>
      <c r="GUW61"/>
      <c r="GUX61"/>
      <c r="GUY61"/>
      <c r="GUZ61"/>
      <c r="GVA61"/>
      <c r="GVB61"/>
      <c r="GVC61"/>
      <c r="GVD61"/>
      <c r="GVE61"/>
      <c r="GVF61"/>
      <c r="GVG61"/>
      <c r="GVH61"/>
      <c r="GVI61"/>
      <c r="GVJ61"/>
      <c r="GVK61"/>
      <c r="GVL61"/>
      <c r="GVM61"/>
      <c r="GVN61"/>
      <c r="GVO61"/>
      <c r="GVP61"/>
      <c r="GVQ61"/>
      <c r="GVR61"/>
      <c r="GVS61"/>
      <c r="GVT61"/>
      <c r="GVU61"/>
      <c r="GVV61"/>
      <c r="GVW61"/>
      <c r="GVX61"/>
      <c r="GVY61"/>
      <c r="GVZ61"/>
      <c r="GWA61"/>
      <c r="GWB61"/>
      <c r="GWC61"/>
      <c r="GWD61"/>
      <c r="GWE61"/>
      <c r="GWF61"/>
      <c r="GWG61"/>
      <c r="GWH61"/>
      <c r="GWI61"/>
      <c r="GWJ61"/>
      <c r="GWK61"/>
      <c r="GWL61"/>
      <c r="GWM61"/>
      <c r="GWN61"/>
      <c r="GWO61"/>
      <c r="GWP61"/>
      <c r="GWQ61"/>
      <c r="GWR61"/>
      <c r="GWS61"/>
      <c r="GWT61"/>
      <c r="GWU61"/>
      <c r="GWV61"/>
      <c r="GWW61"/>
      <c r="GWX61"/>
      <c r="GWY61"/>
      <c r="GWZ61"/>
      <c r="GXA61"/>
      <c r="GXB61"/>
      <c r="GXC61"/>
      <c r="GXD61"/>
      <c r="GXE61"/>
      <c r="GXF61"/>
      <c r="GXG61"/>
      <c r="GXH61"/>
      <c r="GXI61"/>
      <c r="GXJ61"/>
      <c r="GXK61"/>
      <c r="GXL61"/>
      <c r="GXM61"/>
      <c r="GXN61"/>
      <c r="GXO61"/>
      <c r="GXP61"/>
      <c r="GXQ61"/>
      <c r="GXR61"/>
      <c r="GXS61"/>
      <c r="GXT61"/>
      <c r="GXU61"/>
      <c r="GXV61"/>
      <c r="GXW61"/>
      <c r="GXX61"/>
      <c r="GXY61"/>
      <c r="GXZ61"/>
      <c r="GYA61"/>
      <c r="GYB61"/>
      <c r="GYC61"/>
      <c r="GYD61"/>
      <c r="GYE61"/>
      <c r="GYF61"/>
      <c r="GYG61"/>
      <c r="GYH61"/>
      <c r="GYI61"/>
      <c r="GYJ61"/>
      <c r="GYK61"/>
      <c r="GYL61"/>
      <c r="GYM61"/>
      <c r="GYN61"/>
      <c r="GYO61"/>
      <c r="GYP61"/>
      <c r="GYQ61"/>
      <c r="GYR61"/>
      <c r="GYS61"/>
      <c r="GYT61"/>
      <c r="GYU61"/>
      <c r="GYV61"/>
      <c r="GYW61"/>
      <c r="GYX61"/>
      <c r="GYY61"/>
      <c r="GYZ61"/>
      <c r="GZA61"/>
      <c r="GZB61"/>
      <c r="GZC61"/>
      <c r="GZD61"/>
      <c r="GZE61"/>
      <c r="GZF61"/>
      <c r="GZG61"/>
      <c r="GZH61"/>
      <c r="GZI61"/>
      <c r="GZJ61"/>
      <c r="GZK61"/>
      <c r="GZL61"/>
      <c r="GZM61"/>
      <c r="GZN61"/>
      <c r="GZO61"/>
      <c r="GZP61"/>
      <c r="GZQ61"/>
      <c r="GZR61"/>
      <c r="GZS61"/>
      <c r="GZT61"/>
      <c r="GZU61"/>
      <c r="GZV61"/>
      <c r="GZW61"/>
      <c r="GZX61"/>
      <c r="GZY61"/>
      <c r="GZZ61"/>
      <c r="HAA61"/>
      <c r="HAB61"/>
      <c r="HAC61"/>
      <c r="HAD61"/>
      <c r="HAE61"/>
      <c r="HAF61"/>
      <c r="HAG61"/>
      <c r="HAH61"/>
      <c r="HAI61"/>
      <c r="HAJ61"/>
      <c r="HAK61"/>
      <c r="HAL61"/>
      <c r="HAM61"/>
      <c r="HAN61"/>
      <c r="HAO61"/>
      <c r="HAP61"/>
      <c r="HAQ61"/>
      <c r="HAR61"/>
      <c r="HAS61"/>
      <c r="HAT61"/>
      <c r="HAU61"/>
      <c r="HAV61"/>
      <c r="HAW61"/>
      <c r="HAX61"/>
      <c r="HAY61"/>
      <c r="HAZ61"/>
      <c r="HBA61"/>
      <c r="HBB61"/>
      <c r="HBC61"/>
      <c r="HBD61"/>
      <c r="HBE61"/>
      <c r="HBF61"/>
      <c r="HBG61"/>
      <c r="HBH61"/>
      <c r="HBI61"/>
      <c r="HBJ61"/>
      <c r="HBK61"/>
      <c r="HBL61"/>
      <c r="HBM61"/>
      <c r="HBN61"/>
      <c r="HBO61"/>
      <c r="HBP61"/>
      <c r="HBQ61"/>
      <c r="HBR61"/>
      <c r="HBS61"/>
      <c r="HBT61"/>
      <c r="HBU61"/>
      <c r="HBV61"/>
      <c r="HBW61"/>
      <c r="HBX61"/>
      <c r="HBY61"/>
      <c r="HBZ61"/>
      <c r="HCA61"/>
      <c r="HCB61"/>
      <c r="HCC61"/>
      <c r="HCD61"/>
      <c r="HCE61"/>
      <c r="HCF61"/>
      <c r="HCG61"/>
      <c r="HCH61"/>
      <c r="HCI61"/>
      <c r="HCJ61"/>
      <c r="HCK61"/>
      <c r="HCL61"/>
      <c r="HCM61"/>
      <c r="HCN61"/>
      <c r="HCO61"/>
      <c r="HCP61"/>
      <c r="HCQ61"/>
      <c r="HCR61"/>
      <c r="HCS61"/>
      <c r="HCT61"/>
      <c r="HCU61"/>
      <c r="HCV61"/>
      <c r="HCW61"/>
      <c r="HCX61"/>
      <c r="HCY61"/>
      <c r="HCZ61"/>
      <c r="HDA61"/>
      <c r="HDB61"/>
      <c r="HDC61"/>
      <c r="HDD61"/>
      <c r="HDE61"/>
      <c r="HDF61"/>
      <c r="HDG61"/>
      <c r="HDH61"/>
      <c r="HDI61"/>
      <c r="HDJ61"/>
      <c r="HDK61"/>
      <c r="HDL61"/>
      <c r="HDM61"/>
      <c r="HDN61"/>
      <c r="HDO61"/>
      <c r="HDP61"/>
      <c r="HDQ61"/>
      <c r="HDR61"/>
      <c r="HDS61"/>
      <c r="HDT61"/>
      <c r="HDU61"/>
      <c r="HDV61"/>
      <c r="HDW61"/>
      <c r="HDX61"/>
      <c r="HDY61"/>
      <c r="HDZ61"/>
      <c r="HEA61"/>
      <c r="HEB61"/>
      <c r="HEC61"/>
      <c r="HED61"/>
      <c r="HEE61"/>
      <c r="HEF61"/>
      <c r="HEG61"/>
      <c r="HEH61"/>
      <c r="HEI61"/>
      <c r="HEJ61"/>
      <c r="HEK61"/>
      <c r="HEL61"/>
      <c r="HEM61"/>
      <c r="HEN61"/>
      <c r="HEO61"/>
      <c r="HEP61"/>
      <c r="HEQ61"/>
      <c r="HER61"/>
      <c r="HES61"/>
      <c r="HET61"/>
      <c r="HEU61"/>
      <c r="HEV61"/>
      <c r="HEW61"/>
      <c r="HEX61"/>
      <c r="HEY61"/>
      <c r="HEZ61"/>
      <c r="HFA61"/>
      <c r="HFB61"/>
      <c r="HFC61"/>
      <c r="HFD61"/>
      <c r="HFE61"/>
      <c r="HFF61"/>
      <c r="HFG61"/>
      <c r="HFH61"/>
      <c r="HFI61"/>
      <c r="HFJ61"/>
      <c r="HFK61"/>
      <c r="HFL61"/>
      <c r="HFM61"/>
      <c r="HFN61"/>
      <c r="HFO61"/>
      <c r="HFP61"/>
      <c r="HFQ61"/>
      <c r="HFR61"/>
      <c r="HFS61"/>
      <c r="HFT61"/>
      <c r="HFU61"/>
      <c r="HFV61"/>
      <c r="HFW61"/>
      <c r="HFX61"/>
      <c r="HFY61"/>
      <c r="HFZ61"/>
      <c r="HGA61"/>
      <c r="HGB61"/>
      <c r="HGC61"/>
      <c r="HGD61"/>
      <c r="HGE61"/>
      <c r="HGF61"/>
      <c r="HGG61"/>
      <c r="HGH61"/>
      <c r="HGI61"/>
      <c r="HGJ61"/>
      <c r="HGK61"/>
      <c r="HGL61"/>
      <c r="HGM61"/>
      <c r="HGN61"/>
      <c r="HGO61"/>
      <c r="HGP61"/>
      <c r="HGQ61"/>
      <c r="HGR61"/>
      <c r="HGS61"/>
      <c r="HGT61"/>
      <c r="HGU61"/>
      <c r="HGV61"/>
      <c r="HGW61"/>
      <c r="HGX61"/>
      <c r="HGY61"/>
      <c r="HGZ61"/>
      <c r="HHA61"/>
      <c r="HHB61"/>
      <c r="HHC61"/>
      <c r="HHD61"/>
      <c r="HHE61"/>
      <c r="HHF61"/>
      <c r="HHG61"/>
      <c r="HHH61"/>
      <c r="HHI61"/>
      <c r="HHJ61"/>
      <c r="HHK61"/>
      <c r="HHL61"/>
      <c r="HHM61"/>
      <c r="HHN61"/>
      <c r="HHO61"/>
      <c r="HHP61"/>
      <c r="HHQ61"/>
      <c r="HHR61"/>
      <c r="HHS61"/>
      <c r="HHT61"/>
      <c r="HHU61"/>
      <c r="HHV61"/>
      <c r="HHW61"/>
      <c r="HHX61"/>
      <c r="HHY61"/>
      <c r="HHZ61"/>
      <c r="HIA61"/>
      <c r="HIB61"/>
      <c r="HIC61"/>
      <c r="HID61"/>
      <c r="HIE61"/>
      <c r="HIF61"/>
      <c r="HIG61"/>
      <c r="HIH61"/>
      <c r="HII61"/>
      <c r="HIJ61"/>
      <c r="HIK61"/>
      <c r="HIL61"/>
      <c r="HIM61"/>
      <c r="HIN61"/>
      <c r="HIO61"/>
      <c r="HIP61"/>
      <c r="HIQ61"/>
      <c r="HIR61"/>
      <c r="HIS61"/>
      <c r="HIT61"/>
      <c r="HIU61"/>
      <c r="HIV61"/>
      <c r="HIW61"/>
      <c r="HIX61"/>
      <c r="HIY61"/>
      <c r="HIZ61"/>
      <c r="HJA61"/>
      <c r="HJB61"/>
      <c r="HJC61"/>
      <c r="HJD61"/>
      <c r="HJE61"/>
      <c r="HJF61"/>
      <c r="HJG61"/>
      <c r="HJH61"/>
      <c r="HJI61"/>
      <c r="HJJ61"/>
      <c r="HJK61"/>
      <c r="HJL61"/>
      <c r="HJM61"/>
      <c r="HJN61"/>
      <c r="HJO61"/>
      <c r="HJP61"/>
      <c r="HJQ61"/>
      <c r="HJR61"/>
      <c r="HJS61"/>
      <c r="HJT61"/>
      <c r="HJU61"/>
      <c r="HJV61"/>
      <c r="HJW61"/>
      <c r="HJX61"/>
      <c r="HJY61"/>
      <c r="HJZ61"/>
      <c r="HKA61"/>
      <c r="HKB61"/>
      <c r="HKC61"/>
      <c r="HKD61"/>
      <c r="HKE61"/>
      <c r="HKF61"/>
      <c r="HKG61"/>
      <c r="HKH61"/>
      <c r="HKI61"/>
      <c r="HKJ61"/>
      <c r="HKK61"/>
      <c r="HKL61"/>
      <c r="HKM61"/>
      <c r="HKN61"/>
      <c r="HKO61"/>
      <c r="HKP61"/>
      <c r="HKQ61"/>
      <c r="HKR61"/>
      <c r="HKS61"/>
      <c r="HKT61"/>
      <c r="HKU61"/>
      <c r="HKV61"/>
      <c r="HKW61"/>
      <c r="HKX61"/>
      <c r="HKY61"/>
      <c r="HKZ61"/>
      <c r="HLA61"/>
      <c r="HLB61"/>
      <c r="HLC61"/>
      <c r="HLD61"/>
      <c r="HLE61"/>
      <c r="HLF61"/>
      <c r="HLG61"/>
      <c r="HLH61"/>
      <c r="HLI61"/>
      <c r="HLJ61"/>
      <c r="HLK61"/>
      <c r="HLL61"/>
      <c r="HLM61"/>
      <c r="HLN61"/>
      <c r="HLO61"/>
      <c r="HLP61"/>
      <c r="HLQ61"/>
      <c r="HLR61"/>
      <c r="HLS61"/>
      <c r="HLT61"/>
      <c r="HLU61"/>
      <c r="HLV61"/>
      <c r="HLW61"/>
      <c r="HLX61"/>
      <c r="HLY61"/>
      <c r="HLZ61"/>
      <c r="HMA61"/>
      <c r="HMB61"/>
      <c r="HMC61"/>
      <c r="HMD61"/>
      <c r="HME61"/>
      <c r="HMF61"/>
      <c r="HMG61"/>
      <c r="HMH61"/>
      <c r="HMI61"/>
      <c r="HMJ61"/>
      <c r="HMK61"/>
      <c r="HML61"/>
      <c r="HMM61"/>
      <c r="HMN61"/>
      <c r="HMO61"/>
      <c r="HMP61"/>
      <c r="HMQ61"/>
      <c r="HMR61"/>
      <c r="HMS61"/>
      <c r="HMT61"/>
      <c r="HMU61"/>
      <c r="HMV61"/>
      <c r="HMW61"/>
      <c r="HMX61"/>
      <c r="HMY61"/>
      <c r="HMZ61"/>
      <c r="HNA61"/>
      <c r="HNB61"/>
      <c r="HNC61"/>
      <c r="HND61"/>
      <c r="HNE61"/>
      <c r="HNF61"/>
      <c r="HNG61"/>
      <c r="HNH61"/>
      <c r="HNI61"/>
      <c r="HNJ61"/>
      <c r="HNK61"/>
      <c r="HNL61"/>
      <c r="HNM61"/>
      <c r="HNN61"/>
      <c r="HNO61"/>
      <c r="HNP61"/>
      <c r="HNQ61"/>
      <c r="HNR61"/>
      <c r="HNS61"/>
      <c r="HNT61"/>
      <c r="HNU61"/>
      <c r="HNV61"/>
      <c r="HNW61"/>
      <c r="HNX61"/>
      <c r="HNY61"/>
      <c r="HNZ61"/>
      <c r="HOA61"/>
      <c r="HOB61"/>
      <c r="HOC61"/>
      <c r="HOD61"/>
      <c r="HOE61"/>
      <c r="HOF61"/>
      <c r="HOG61"/>
      <c r="HOH61"/>
      <c r="HOI61"/>
      <c r="HOJ61"/>
      <c r="HOK61"/>
      <c r="HOL61"/>
      <c r="HOM61"/>
      <c r="HON61"/>
      <c r="HOO61"/>
      <c r="HOP61"/>
      <c r="HOQ61"/>
      <c r="HOR61"/>
      <c r="HOS61"/>
      <c r="HOT61"/>
      <c r="HOU61"/>
      <c r="HOV61"/>
      <c r="HOW61"/>
      <c r="HOX61"/>
      <c r="HOY61"/>
      <c r="HOZ61"/>
      <c r="HPA61"/>
      <c r="HPB61"/>
      <c r="HPC61"/>
      <c r="HPD61"/>
      <c r="HPE61"/>
      <c r="HPF61"/>
      <c r="HPG61"/>
      <c r="HPH61"/>
      <c r="HPI61"/>
      <c r="HPJ61"/>
      <c r="HPK61"/>
      <c r="HPL61"/>
      <c r="HPM61"/>
      <c r="HPN61"/>
      <c r="HPO61"/>
      <c r="HPP61"/>
      <c r="HPQ61"/>
      <c r="HPR61"/>
      <c r="HPS61"/>
      <c r="HPT61"/>
      <c r="HPU61"/>
      <c r="HPV61"/>
      <c r="HPW61"/>
      <c r="HPX61"/>
      <c r="HPY61"/>
      <c r="HPZ61"/>
      <c r="HQA61"/>
      <c r="HQB61"/>
      <c r="HQC61"/>
      <c r="HQD61"/>
      <c r="HQE61"/>
      <c r="HQF61"/>
      <c r="HQG61"/>
      <c r="HQH61"/>
      <c r="HQI61"/>
      <c r="HQJ61"/>
      <c r="HQK61"/>
      <c r="HQL61"/>
      <c r="HQM61"/>
      <c r="HQN61"/>
      <c r="HQO61"/>
      <c r="HQP61"/>
      <c r="HQQ61"/>
      <c r="HQR61"/>
      <c r="HQS61"/>
      <c r="HQT61"/>
      <c r="HQU61"/>
      <c r="HQV61"/>
      <c r="HQW61"/>
      <c r="HQX61"/>
      <c r="HQY61"/>
      <c r="HQZ61"/>
      <c r="HRA61"/>
      <c r="HRB61"/>
      <c r="HRC61"/>
      <c r="HRD61"/>
      <c r="HRE61"/>
      <c r="HRF61"/>
      <c r="HRG61"/>
      <c r="HRH61"/>
      <c r="HRI61"/>
      <c r="HRJ61"/>
      <c r="HRK61"/>
      <c r="HRL61"/>
      <c r="HRM61"/>
      <c r="HRN61"/>
      <c r="HRO61"/>
      <c r="HRP61"/>
      <c r="HRQ61"/>
      <c r="HRR61"/>
      <c r="HRS61"/>
      <c r="HRT61"/>
      <c r="HRU61"/>
      <c r="HRV61"/>
      <c r="HRW61"/>
      <c r="HRX61"/>
      <c r="HRY61"/>
      <c r="HRZ61"/>
      <c r="HSA61"/>
      <c r="HSB61"/>
      <c r="HSC61"/>
      <c r="HSD61"/>
      <c r="HSE61"/>
      <c r="HSF61"/>
      <c r="HSG61"/>
      <c r="HSH61"/>
      <c r="HSI61"/>
      <c r="HSJ61"/>
      <c r="HSK61"/>
      <c r="HSL61"/>
      <c r="HSM61"/>
      <c r="HSN61"/>
      <c r="HSO61"/>
      <c r="HSP61"/>
      <c r="HSQ61"/>
      <c r="HSR61"/>
      <c r="HSS61"/>
      <c r="HST61"/>
      <c r="HSU61"/>
      <c r="HSV61"/>
      <c r="HSW61"/>
      <c r="HSX61"/>
      <c r="HSY61"/>
      <c r="HSZ61"/>
      <c r="HTA61"/>
      <c r="HTB61"/>
      <c r="HTC61"/>
      <c r="HTD61"/>
      <c r="HTE61"/>
      <c r="HTF61"/>
      <c r="HTG61"/>
      <c r="HTH61"/>
      <c r="HTI61"/>
      <c r="HTJ61"/>
      <c r="HTK61"/>
      <c r="HTL61"/>
      <c r="HTM61"/>
      <c r="HTN61"/>
      <c r="HTO61"/>
      <c r="HTP61"/>
      <c r="HTQ61"/>
      <c r="HTR61"/>
      <c r="HTS61"/>
      <c r="HTT61"/>
      <c r="HTU61"/>
      <c r="HTV61"/>
      <c r="HTW61"/>
      <c r="HTX61"/>
      <c r="HTY61"/>
      <c r="HTZ61"/>
      <c r="HUA61"/>
      <c r="HUB61"/>
      <c r="HUC61"/>
      <c r="HUD61"/>
      <c r="HUE61"/>
      <c r="HUF61"/>
      <c r="HUG61"/>
      <c r="HUH61"/>
      <c r="HUI61"/>
      <c r="HUJ61"/>
      <c r="HUK61"/>
      <c r="HUL61"/>
      <c r="HUM61"/>
      <c r="HUN61"/>
      <c r="HUO61"/>
      <c r="HUP61"/>
      <c r="HUQ61"/>
      <c r="HUR61"/>
      <c r="HUS61"/>
      <c r="HUT61"/>
      <c r="HUU61"/>
      <c r="HUV61"/>
      <c r="HUW61"/>
      <c r="HUX61"/>
      <c r="HUY61"/>
      <c r="HUZ61"/>
      <c r="HVA61"/>
      <c r="HVB61"/>
      <c r="HVC61"/>
      <c r="HVD61"/>
      <c r="HVE61"/>
      <c r="HVF61"/>
      <c r="HVG61"/>
      <c r="HVH61"/>
      <c r="HVI61"/>
      <c r="HVJ61"/>
      <c r="HVK61"/>
      <c r="HVL61"/>
      <c r="HVM61"/>
      <c r="HVN61"/>
      <c r="HVO61"/>
      <c r="HVP61"/>
      <c r="HVQ61"/>
      <c r="HVR61"/>
      <c r="HVS61"/>
      <c r="HVT61"/>
      <c r="HVU61"/>
      <c r="HVV61"/>
      <c r="HVW61"/>
      <c r="HVX61"/>
      <c r="HVY61"/>
      <c r="HVZ61"/>
      <c r="HWA61"/>
      <c r="HWB61"/>
      <c r="HWC61"/>
      <c r="HWD61"/>
      <c r="HWE61"/>
      <c r="HWF61"/>
      <c r="HWG61"/>
      <c r="HWH61"/>
      <c r="HWI61"/>
      <c r="HWJ61"/>
      <c r="HWK61"/>
      <c r="HWL61"/>
      <c r="HWM61"/>
      <c r="HWN61"/>
      <c r="HWO61"/>
      <c r="HWP61"/>
      <c r="HWQ61"/>
      <c r="HWR61"/>
      <c r="HWS61"/>
      <c r="HWT61"/>
      <c r="HWU61"/>
      <c r="HWV61"/>
      <c r="HWW61"/>
      <c r="HWX61"/>
      <c r="HWY61"/>
      <c r="HWZ61"/>
      <c r="HXA61"/>
      <c r="HXB61"/>
      <c r="HXC61"/>
      <c r="HXD61"/>
      <c r="HXE61"/>
      <c r="HXF61"/>
      <c r="HXG61"/>
      <c r="HXH61"/>
      <c r="HXI61"/>
      <c r="HXJ61"/>
      <c r="HXK61"/>
      <c r="HXL61"/>
      <c r="HXM61"/>
      <c r="HXN61"/>
      <c r="HXO61"/>
      <c r="HXP61"/>
      <c r="HXQ61"/>
      <c r="HXR61"/>
      <c r="HXS61"/>
      <c r="HXT61"/>
      <c r="HXU61"/>
      <c r="HXV61"/>
      <c r="HXW61"/>
      <c r="HXX61"/>
      <c r="HXY61"/>
      <c r="HXZ61"/>
      <c r="HYA61"/>
      <c r="HYB61"/>
      <c r="HYC61"/>
      <c r="HYD61"/>
      <c r="HYE61"/>
      <c r="HYF61"/>
      <c r="HYG61"/>
      <c r="HYH61"/>
      <c r="HYI61"/>
      <c r="HYJ61"/>
      <c r="HYK61"/>
      <c r="HYL61"/>
      <c r="HYM61"/>
      <c r="HYN61"/>
      <c r="HYO61"/>
      <c r="HYP61"/>
      <c r="HYQ61"/>
      <c r="HYR61"/>
      <c r="HYS61"/>
      <c r="HYT61"/>
      <c r="HYU61"/>
      <c r="HYV61"/>
      <c r="HYW61"/>
      <c r="HYX61"/>
      <c r="HYY61"/>
      <c r="HYZ61"/>
      <c r="HZA61"/>
      <c r="HZB61"/>
      <c r="HZC61"/>
      <c r="HZD61"/>
      <c r="HZE61"/>
      <c r="HZF61"/>
      <c r="HZG61"/>
      <c r="HZH61"/>
      <c r="HZI61"/>
      <c r="HZJ61"/>
      <c r="HZK61"/>
      <c r="HZL61"/>
      <c r="HZM61"/>
      <c r="HZN61"/>
      <c r="HZO61"/>
      <c r="HZP61"/>
      <c r="HZQ61"/>
      <c r="HZR61"/>
      <c r="HZS61"/>
      <c r="HZT61"/>
      <c r="HZU61"/>
      <c r="HZV61"/>
      <c r="HZW61"/>
      <c r="HZX61"/>
      <c r="HZY61"/>
      <c r="HZZ61"/>
      <c r="IAA61"/>
      <c r="IAB61"/>
      <c r="IAC61"/>
      <c r="IAD61"/>
      <c r="IAE61"/>
      <c r="IAF61"/>
      <c r="IAG61"/>
      <c r="IAH61"/>
      <c r="IAI61"/>
      <c r="IAJ61"/>
      <c r="IAK61"/>
      <c r="IAL61"/>
      <c r="IAM61"/>
      <c r="IAN61"/>
      <c r="IAO61"/>
      <c r="IAP61"/>
      <c r="IAQ61"/>
      <c r="IAR61"/>
      <c r="IAS61"/>
      <c r="IAT61"/>
      <c r="IAU61"/>
      <c r="IAV61"/>
      <c r="IAW61"/>
      <c r="IAX61"/>
      <c r="IAY61"/>
      <c r="IAZ61"/>
      <c r="IBA61"/>
      <c r="IBB61"/>
      <c r="IBC61"/>
      <c r="IBD61"/>
      <c r="IBE61"/>
      <c r="IBF61"/>
      <c r="IBG61"/>
      <c r="IBH61"/>
      <c r="IBI61"/>
      <c r="IBJ61"/>
      <c r="IBK61"/>
      <c r="IBL61"/>
      <c r="IBM61"/>
      <c r="IBN61"/>
      <c r="IBO61"/>
      <c r="IBP61"/>
      <c r="IBQ61"/>
      <c r="IBR61"/>
      <c r="IBS61"/>
      <c r="IBT61"/>
      <c r="IBU61"/>
      <c r="IBV61"/>
      <c r="IBW61"/>
      <c r="IBX61"/>
      <c r="IBY61"/>
      <c r="IBZ61"/>
      <c r="ICA61"/>
      <c r="ICB61"/>
      <c r="ICC61"/>
      <c r="ICD61"/>
      <c r="ICE61"/>
      <c r="ICF61"/>
      <c r="ICG61"/>
      <c r="ICH61"/>
      <c r="ICI61"/>
      <c r="ICJ61"/>
      <c r="ICK61"/>
      <c r="ICL61"/>
      <c r="ICM61"/>
      <c r="ICN61"/>
      <c r="ICO61"/>
      <c r="ICP61"/>
      <c r="ICQ61"/>
      <c r="ICR61"/>
      <c r="ICS61"/>
      <c r="ICT61"/>
      <c r="ICU61"/>
      <c r="ICV61"/>
      <c r="ICW61"/>
      <c r="ICX61"/>
      <c r="ICY61"/>
      <c r="ICZ61"/>
      <c r="IDA61"/>
      <c r="IDB61"/>
      <c r="IDC61"/>
      <c r="IDD61"/>
      <c r="IDE61"/>
      <c r="IDF61"/>
      <c r="IDG61"/>
      <c r="IDH61"/>
      <c r="IDI61"/>
      <c r="IDJ61"/>
      <c r="IDK61"/>
      <c r="IDL61"/>
      <c r="IDM61"/>
      <c r="IDN61"/>
      <c r="IDO61"/>
      <c r="IDP61"/>
      <c r="IDQ61"/>
      <c r="IDR61"/>
      <c r="IDS61"/>
      <c r="IDT61"/>
      <c r="IDU61"/>
      <c r="IDV61"/>
      <c r="IDW61"/>
      <c r="IDX61"/>
      <c r="IDY61"/>
      <c r="IDZ61"/>
      <c r="IEA61"/>
      <c r="IEB61"/>
      <c r="IEC61"/>
      <c r="IED61"/>
      <c r="IEE61"/>
      <c r="IEF61"/>
      <c r="IEG61"/>
      <c r="IEH61"/>
      <c r="IEI61"/>
      <c r="IEJ61"/>
      <c r="IEK61"/>
      <c r="IEL61"/>
      <c r="IEM61"/>
      <c r="IEN61"/>
      <c r="IEO61"/>
      <c r="IEP61"/>
      <c r="IEQ61"/>
      <c r="IER61"/>
      <c r="IES61"/>
      <c r="IET61"/>
      <c r="IEU61"/>
      <c r="IEV61"/>
      <c r="IEW61"/>
      <c r="IEX61"/>
      <c r="IEY61"/>
      <c r="IEZ61"/>
      <c r="IFA61"/>
      <c r="IFB61"/>
      <c r="IFC61"/>
      <c r="IFD61"/>
      <c r="IFE61"/>
      <c r="IFF61"/>
      <c r="IFG61"/>
      <c r="IFH61"/>
      <c r="IFI61"/>
      <c r="IFJ61"/>
      <c r="IFK61"/>
      <c r="IFL61"/>
      <c r="IFM61"/>
      <c r="IFN61"/>
      <c r="IFO61"/>
      <c r="IFP61"/>
      <c r="IFQ61"/>
      <c r="IFR61"/>
      <c r="IFS61"/>
      <c r="IFT61"/>
      <c r="IFU61"/>
      <c r="IFV61"/>
      <c r="IFW61"/>
      <c r="IFX61"/>
      <c r="IFY61"/>
      <c r="IFZ61"/>
      <c r="IGA61"/>
      <c r="IGB61"/>
      <c r="IGC61"/>
      <c r="IGD61"/>
      <c r="IGE61"/>
      <c r="IGF61"/>
      <c r="IGG61"/>
      <c r="IGH61"/>
      <c r="IGI61"/>
      <c r="IGJ61"/>
      <c r="IGK61"/>
      <c r="IGL61"/>
      <c r="IGM61"/>
      <c r="IGN61"/>
      <c r="IGO61"/>
      <c r="IGP61"/>
      <c r="IGQ61"/>
      <c r="IGR61"/>
      <c r="IGS61"/>
      <c r="IGT61"/>
      <c r="IGU61"/>
      <c r="IGV61"/>
      <c r="IGW61"/>
      <c r="IGX61"/>
      <c r="IGY61"/>
      <c r="IGZ61"/>
      <c r="IHA61"/>
      <c r="IHB61"/>
      <c r="IHC61"/>
      <c r="IHD61"/>
      <c r="IHE61"/>
      <c r="IHF61"/>
      <c r="IHG61"/>
      <c r="IHH61"/>
      <c r="IHI61"/>
      <c r="IHJ61"/>
      <c r="IHK61"/>
      <c r="IHL61"/>
      <c r="IHM61"/>
      <c r="IHN61"/>
      <c r="IHO61"/>
      <c r="IHP61"/>
      <c r="IHQ61"/>
      <c r="IHR61"/>
      <c r="IHS61"/>
      <c r="IHT61"/>
      <c r="IHU61"/>
      <c r="IHV61"/>
      <c r="IHW61"/>
      <c r="IHX61"/>
      <c r="IHY61"/>
      <c r="IHZ61"/>
      <c r="IIA61"/>
      <c r="IIB61"/>
      <c r="IIC61"/>
      <c r="IID61"/>
      <c r="IIE61"/>
      <c r="IIF61"/>
      <c r="IIG61"/>
      <c r="IIH61"/>
      <c r="III61"/>
      <c r="IIJ61"/>
      <c r="IIK61"/>
      <c r="IIL61"/>
      <c r="IIM61"/>
      <c r="IIN61"/>
      <c r="IIO61"/>
      <c r="IIP61"/>
      <c r="IIQ61"/>
      <c r="IIR61"/>
      <c r="IIS61"/>
      <c r="IIT61"/>
      <c r="IIU61"/>
      <c r="IIV61"/>
      <c r="IIW61"/>
      <c r="IIX61"/>
      <c r="IIY61"/>
      <c r="IIZ61"/>
      <c r="IJA61"/>
      <c r="IJB61"/>
      <c r="IJC61"/>
      <c r="IJD61"/>
      <c r="IJE61"/>
      <c r="IJF61"/>
      <c r="IJG61"/>
      <c r="IJH61"/>
      <c r="IJI61"/>
      <c r="IJJ61"/>
      <c r="IJK61"/>
      <c r="IJL61"/>
      <c r="IJM61"/>
      <c r="IJN61"/>
      <c r="IJO61"/>
      <c r="IJP61"/>
      <c r="IJQ61"/>
      <c r="IJR61"/>
      <c r="IJS61"/>
      <c r="IJT61"/>
      <c r="IJU61"/>
      <c r="IJV61"/>
      <c r="IJW61"/>
      <c r="IJX61"/>
      <c r="IJY61"/>
      <c r="IJZ61"/>
      <c r="IKA61"/>
      <c r="IKB61"/>
      <c r="IKC61"/>
      <c r="IKD61"/>
      <c r="IKE61"/>
      <c r="IKF61"/>
      <c r="IKG61"/>
      <c r="IKH61"/>
      <c r="IKI61"/>
      <c r="IKJ61"/>
      <c r="IKK61"/>
      <c r="IKL61"/>
      <c r="IKM61"/>
      <c r="IKN61"/>
      <c r="IKO61"/>
      <c r="IKP61"/>
      <c r="IKQ61"/>
      <c r="IKR61"/>
      <c r="IKS61"/>
      <c r="IKT61"/>
      <c r="IKU61"/>
      <c r="IKV61"/>
      <c r="IKW61"/>
      <c r="IKX61"/>
      <c r="IKY61"/>
      <c r="IKZ61"/>
      <c r="ILA61"/>
      <c r="ILB61"/>
      <c r="ILC61"/>
      <c r="ILD61"/>
      <c r="ILE61"/>
      <c r="ILF61"/>
      <c r="ILG61"/>
      <c r="ILH61"/>
      <c r="ILI61"/>
      <c r="ILJ61"/>
      <c r="ILK61"/>
      <c r="ILL61"/>
      <c r="ILM61"/>
      <c r="ILN61"/>
      <c r="ILO61"/>
      <c r="ILP61"/>
      <c r="ILQ61"/>
      <c r="ILR61"/>
      <c r="ILS61"/>
      <c r="ILT61"/>
      <c r="ILU61"/>
      <c r="ILV61"/>
      <c r="ILW61"/>
      <c r="ILX61"/>
      <c r="ILY61"/>
      <c r="ILZ61"/>
      <c r="IMA61"/>
      <c r="IMB61"/>
      <c r="IMC61"/>
      <c r="IMD61"/>
      <c r="IME61"/>
      <c r="IMF61"/>
      <c r="IMG61"/>
      <c r="IMH61"/>
      <c r="IMI61"/>
      <c r="IMJ61"/>
      <c r="IMK61"/>
      <c r="IML61"/>
      <c r="IMM61"/>
      <c r="IMN61"/>
      <c r="IMO61"/>
      <c r="IMP61"/>
      <c r="IMQ61"/>
      <c r="IMR61"/>
      <c r="IMS61"/>
      <c r="IMT61"/>
      <c r="IMU61"/>
      <c r="IMV61"/>
      <c r="IMW61"/>
      <c r="IMX61"/>
      <c r="IMY61"/>
      <c r="IMZ61"/>
      <c r="INA61"/>
      <c r="INB61"/>
      <c r="INC61"/>
      <c r="IND61"/>
      <c r="INE61"/>
      <c r="INF61"/>
      <c r="ING61"/>
      <c r="INH61"/>
      <c r="INI61"/>
      <c r="INJ61"/>
      <c r="INK61"/>
      <c r="INL61"/>
      <c r="INM61"/>
      <c r="INN61"/>
      <c r="INO61"/>
      <c r="INP61"/>
      <c r="INQ61"/>
      <c r="INR61"/>
      <c r="INS61"/>
      <c r="INT61"/>
      <c r="INU61"/>
      <c r="INV61"/>
      <c r="INW61"/>
      <c r="INX61"/>
      <c r="INY61"/>
      <c r="INZ61"/>
      <c r="IOA61"/>
      <c r="IOB61"/>
      <c r="IOC61"/>
      <c r="IOD61"/>
      <c r="IOE61"/>
      <c r="IOF61"/>
      <c r="IOG61"/>
      <c r="IOH61"/>
      <c r="IOI61"/>
      <c r="IOJ61"/>
      <c r="IOK61"/>
      <c r="IOL61"/>
      <c r="IOM61"/>
      <c r="ION61"/>
      <c r="IOO61"/>
      <c r="IOP61"/>
      <c r="IOQ61"/>
      <c r="IOR61"/>
      <c r="IOS61"/>
      <c r="IOT61"/>
      <c r="IOU61"/>
      <c r="IOV61"/>
      <c r="IOW61"/>
      <c r="IOX61"/>
      <c r="IOY61"/>
      <c r="IOZ61"/>
      <c r="IPA61"/>
      <c r="IPB61"/>
      <c r="IPC61"/>
      <c r="IPD61"/>
      <c r="IPE61"/>
      <c r="IPF61"/>
      <c r="IPG61"/>
      <c r="IPH61"/>
      <c r="IPI61"/>
      <c r="IPJ61"/>
      <c r="IPK61"/>
      <c r="IPL61"/>
      <c r="IPM61"/>
      <c r="IPN61"/>
      <c r="IPO61"/>
      <c r="IPP61"/>
      <c r="IPQ61"/>
      <c r="IPR61"/>
      <c r="IPS61"/>
      <c r="IPT61"/>
      <c r="IPU61"/>
      <c r="IPV61"/>
      <c r="IPW61"/>
      <c r="IPX61"/>
      <c r="IPY61"/>
      <c r="IPZ61"/>
      <c r="IQA61"/>
      <c r="IQB61"/>
      <c r="IQC61"/>
      <c r="IQD61"/>
      <c r="IQE61"/>
      <c r="IQF61"/>
      <c r="IQG61"/>
      <c r="IQH61"/>
      <c r="IQI61"/>
      <c r="IQJ61"/>
      <c r="IQK61"/>
      <c r="IQL61"/>
      <c r="IQM61"/>
      <c r="IQN61"/>
      <c r="IQO61"/>
      <c r="IQP61"/>
      <c r="IQQ61"/>
      <c r="IQR61"/>
      <c r="IQS61"/>
      <c r="IQT61"/>
      <c r="IQU61"/>
      <c r="IQV61"/>
      <c r="IQW61"/>
      <c r="IQX61"/>
      <c r="IQY61"/>
      <c r="IQZ61"/>
      <c r="IRA61"/>
      <c r="IRB61"/>
      <c r="IRC61"/>
      <c r="IRD61"/>
      <c r="IRE61"/>
      <c r="IRF61"/>
      <c r="IRG61"/>
      <c r="IRH61"/>
      <c r="IRI61"/>
      <c r="IRJ61"/>
      <c r="IRK61"/>
      <c r="IRL61"/>
      <c r="IRM61"/>
      <c r="IRN61"/>
      <c r="IRO61"/>
      <c r="IRP61"/>
      <c r="IRQ61"/>
      <c r="IRR61"/>
      <c r="IRS61"/>
      <c r="IRT61"/>
      <c r="IRU61"/>
      <c r="IRV61"/>
      <c r="IRW61"/>
      <c r="IRX61"/>
      <c r="IRY61"/>
      <c r="IRZ61"/>
      <c r="ISA61"/>
      <c r="ISB61"/>
      <c r="ISC61"/>
      <c r="ISD61"/>
      <c r="ISE61"/>
      <c r="ISF61"/>
      <c r="ISG61"/>
      <c r="ISH61"/>
      <c r="ISI61"/>
      <c r="ISJ61"/>
      <c r="ISK61"/>
      <c r="ISL61"/>
      <c r="ISM61"/>
      <c r="ISN61"/>
      <c r="ISO61"/>
      <c r="ISP61"/>
      <c r="ISQ61"/>
      <c r="ISR61"/>
      <c r="ISS61"/>
      <c r="IST61"/>
      <c r="ISU61"/>
      <c r="ISV61"/>
      <c r="ISW61"/>
      <c r="ISX61"/>
      <c r="ISY61"/>
      <c r="ISZ61"/>
      <c r="ITA61"/>
      <c r="ITB61"/>
      <c r="ITC61"/>
      <c r="ITD61"/>
      <c r="ITE61"/>
      <c r="ITF61"/>
      <c r="ITG61"/>
      <c r="ITH61"/>
      <c r="ITI61"/>
      <c r="ITJ61"/>
      <c r="ITK61"/>
      <c r="ITL61"/>
      <c r="ITM61"/>
      <c r="ITN61"/>
      <c r="ITO61"/>
      <c r="ITP61"/>
      <c r="ITQ61"/>
      <c r="ITR61"/>
      <c r="ITS61"/>
      <c r="ITT61"/>
      <c r="ITU61"/>
      <c r="ITV61"/>
      <c r="ITW61"/>
      <c r="ITX61"/>
      <c r="ITY61"/>
      <c r="ITZ61"/>
      <c r="IUA61"/>
      <c r="IUB61"/>
      <c r="IUC61"/>
      <c r="IUD61"/>
      <c r="IUE61"/>
      <c r="IUF61"/>
      <c r="IUG61"/>
      <c r="IUH61"/>
      <c r="IUI61"/>
      <c r="IUJ61"/>
      <c r="IUK61"/>
      <c r="IUL61"/>
      <c r="IUM61"/>
      <c r="IUN61"/>
      <c r="IUO61"/>
      <c r="IUP61"/>
      <c r="IUQ61"/>
      <c r="IUR61"/>
      <c r="IUS61"/>
      <c r="IUT61"/>
      <c r="IUU61"/>
      <c r="IUV61"/>
      <c r="IUW61"/>
      <c r="IUX61"/>
      <c r="IUY61"/>
      <c r="IUZ61"/>
      <c r="IVA61"/>
      <c r="IVB61"/>
      <c r="IVC61"/>
      <c r="IVD61"/>
      <c r="IVE61"/>
      <c r="IVF61"/>
      <c r="IVG61"/>
      <c r="IVH61"/>
      <c r="IVI61"/>
      <c r="IVJ61"/>
      <c r="IVK61"/>
      <c r="IVL61"/>
      <c r="IVM61"/>
      <c r="IVN61"/>
      <c r="IVO61"/>
      <c r="IVP61"/>
      <c r="IVQ61"/>
      <c r="IVR61"/>
      <c r="IVS61"/>
      <c r="IVT61"/>
      <c r="IVU61"/>
      <c r="IVV61"/>
      <c r="IVW61"/>
      <c r="IVX61"/>
      <c r="IVY61"/>
      <c r="IVZ61"/>
      <c r="IWA61"/>
      <c r="IWB61"/>
      <c r="IWC61"/>
      <c r="IWD61"/>
      <c r="IWE61"/>
      <c r="IWF61"/>
      <c r="IWG61"/>
      <c r="IWH61"/>
      <c r="IWI61"/>
      <c r="IWJ61"/>
      <c r="IWK61"/>
      <c r="IWL61"/>
      <c r="IWM61"/>
      <c r="IWN61"/>
      <c r="IWO61"/>
      <c r="IWP61"/>
      <c r="IWQ61"/>
      <c r="IWR61"/>
      <c r="IWS61"/>
      <c r="IWT61"/>
      <c r="IWU61"/>
      <c r="IWV61"/>
      <c r="IWW61"/>
      <c r="IWX61"/>
      <c r="IWY61"/>
      <c r="IWZ61"/>
      <c r="IXA61"/>
      <c r="IXB61"/>
      <c r="IXC61"/>
      <c r="IXD61"/>
      <c r="IXE61"/>
      <c r="IXF61"/>
      <c r="IXG61"/>
      <c r="IXH61"/>
      <c r="IXI61"/>
      <c r="IXJ61"/>
      <c r="IXK61"/>
      <c r="IXL61"/>
      <c r="IXM61"/>
      <c r="IXN61"/>
      <c r="IXO61"/>
      <c r="IXP61"/>
      <c r="IXQ61"/>
      <c r="IXR61"/>
      <c r="IXS61"/>
      <c r="IXT61"/>
      <c r="IXU61"/>
      <c r="IXV61"/>
      <c r="IXW61"/>
      <c r="IXX61"/>
      <c r="IXY61"/>
      <c r="IXZ61"/>
      <c r="IYA61"/>
      <c r="IYB61"/>
      <c r="IYC61"/>
      <c r="IYD61"/>
      <c r="IYE61"/>
      <c r="IYF61"/>
      <c r="IYG61"/>
      <c r="IYH61"/>
      <c r="IYI61"/>
      <c r="IYJ61"/>
      <c r="IYK61"/>
      <c r="IYL61"/>
      <c r="IYM61"/>
      <c r="IYN61"/>
      <c r="IYO61"/>
      <c r="IYP61"/>
      <c r="IYQ61"/>
      <c r="IYR61"/>
      <c r="IYS61"/>
      <c r="IYT61"/>
      <c r="IYU61"/>
      <c r="IYV61"/>
      <c r="IYW61"/>
      <c r="IYX61"/>
      <c r="IYY61"/>
      <c r="IYZ61"/>
      <c r="IZA61"/>
      <c r="IZB61"/>
      <c r="IZC61"/>
      <c r="IZD61"/>
      <c r="IZE61"/>
      <c r="IZF61"/>
      <c r="IZG61"/>
      <c r="IZH61"/>
      <c r="IZI61"/>
      <c r="IZJ61"/>
      <c r="IZK61"/>
      <c r="IZL61"/>
      <c r="IZM61"/>
      <c r="IZN61"/>
      <c r="IZO61"/>
      <c r="IZP61"/>
      <c r="IZQ61"/>
      <c r="IZR61"/>
      <c r="IZS61"/>
      <c r="IZT61"/>
      <c r="IZU61"/>
      <c r="IZV61"/>
      <c r="IZW61"/>
      <c r="IZX61"/>
      <c r="IZY61"/>
      <c r="IZZ61"/>
      <c r="JAA61"/>
      <c r="JAB61"/>
      <c r="JAC61"/>
      <c r="JAD61"/>
      <c r="JAE61"/>
      <c r="JAF61"/>
      <c r="JAG61"/>
      <c r="JAH61"/>
      <c r="JAI61"/>
      <c r="JAJ61"/>
      <c r="JAK61"/>
      <c r="JAL61"/>
      <c r="JAM61"/>
      <c r="JAN61"/>
      <c r="JAO61"/>
      <c r="JAP61"/>
      <c r="JAQ61"/>
      <c r="JAR61"/>
      <c r="JAS61"/>
      <c r="JAT61"/>
      <c r="JAU61"/>
      <c r="JAV61"/>
      <c r="JAW61"/>
      <c r="JAX61"/>
      <c r="JAY61"/>
      <c r="JAZ61"/>
      <c r="JBA61"/>
      <c r="JBB61"/>
      <c r="JBC61"/>
      <c r="JBD61"/>
      <c r="JBE61"/>
      <c r="JBF61"/>
      <c r="JBG61"/>
      <c r="JBH61"/>
      <c r="JBI61"/>
      <c r="JBJ61"/>
      <c r="JBK61"/>
      <c r="JBL61"/>
      <c r="JBM61"/>
      <c r="JBN61"/>
      <c r="JBO61"/>
      <c r="JBP61"/>
      <c r="JBQ61"/>
      <c r="JBR61"/>
      <c r="JBS61"/>
      <c r="JBT61"/>
      <c r="JBU61"/>
      <c r="JBV61"/>
      <c r="JBW61"/>
      <c r="JBX61"/>
      <c r="JBY61"/>
      <c r="JBZ61"/>
      <c r="JCA61"/>
      <c r="JCB61"/>
      <c r="JCC61"/>
      <c r="JCD61"/>
      <c r="JCE61"/>
      <c r="JCF61"/>
      <c r="JCG61"/>
      <c r="JCH61"/>
      <c r="JCI61"/>
      <c r="JCJ61"/>
      <c r="JCK61"/>
      <c r="JCL61"/>
      <c r="JCM61"/>
      <c r="JCN61"/>
      <c r="JCO61"/>
      <c r="JCP61"/>
      <c r="JCQ61"/>
      <c r="JCR61"/>
      <c r="JCS61"/>
      <c r="JCT61"/>
      <c r="JCU61"/>
      <c r="JCV61"/>
      <c r="JCW61"/>
      <c r="JCX61"/>
      <c r="JCY61"/>
      <c r="JCZ61"/>
      <c r="JDA61"/>
      <c r="JDB61"/>
      <c r="JDC61"/>
      <c r="JDD61"/>
      <c r="JDE61"/>
      <c r="JDF61"/>
      <c r="JDG61"/>
      <c r="JDH61"/>
      <c r="JDI61"/>
      <c r="JDJ61"/>
      <c r="JDK61"/>
      <c r="JDL61"/>
      <c r="JDM61"/>
      <c r="JDN61"/>
      <c r="JDO61"/>
      <c r="JDP61"/>
      <c r="JDQ61"/>
      <c r="JDR61"/>
      <c r="JDS61"/>
      <c r="JDT61"/>
      <c r="JDU61"/>
      <c r="JDV61"/>
      <c r="JDW61"/>
      <c r="JDX61"/>
      <c r="JDY61"/>
      <c r="JDZ61"/>
      <c r="JEA61"/>
      <c r="JEB61"/>
      <c r="JEC61"/>
      <c r="JED61"/>
      <c r="JEE61"/>
      <c r="JEF61"/>
      <c r="JEG61"/>
      <c r="JEH61"/>
      <c r="JEI61"/>
      <c r="JEJ61"/>
      <c r="JEK61"/>
      <c r="JEL61"/>
      <c r="JEM61"/>
      <c r="JEN61"/>
      <c r="JEO61"/>
      <c r="JEP61"/>
      <c r="JEQ61"/>
      <c r="JER61"/>
      <c r="JES61"/>
      <c r="JET61"/>
      <c r="JEU61"/>
      <c r="JEV61"/>
      <c r="JEW61"/>
      <c r="JEX61"/>
      <c r="JEY61"/>
      <c r="JEZ61"/>
      <c r="JFA61"/>
      <c r="JFB61"/>
      <c r="JFC61"/>
      <c r="JFD61"/>
      <c r="JFE61"/>
      <c r="JFF61"/>
      <c r="JFG61"/>
      <c r="JFH61"/>
      <c r="JFI61"/>
      <c r="JFJ61"/>
      <c r="JFK61"/>
      <c r="JFL61"/>
      <c r="JFM61"/>
      <c r="JFN61"/>
      <c r="JFO61"/>
      <c r="JFP61"/>
      <c r="JFQ61"/>
      <c r="JFR61"/>
      <c r="JFS61"/>
      <c r="JFT61"/>
      <c r="JFU61"/>
      <c r="JFV61"/>
      <c r="JFW61"/>
      <c r="JFX61"/>
      <c r="JFY61"/>
      <c r="JFZ61"/>
      <c r="JGA61"/>
      <c r="JGB61"/>
      <c r="JGC61"/>
      <c r="JGD61"/>
      <c r="JGE61"/>
      <c r="JGF61"/>
      <c r="JGG61"/>
      <c r="JGH61"/>
      <c r="JGI61"/>
      <c r="JGJ61"/>
      <c r="JGK61"/>
      <c r="JGL61"/>
      <c r="JGM61"/>
      <c r="JGN61"/>
      <c r="JGO61"/>
      <c r="JGP61"/>
      <c r="JGQ61"/>
      <c r="JGR61"/>
      <c r="JGS61"/>
      <c r="JGT61"/>
      <c r="JGU61"/>
      <c r="JGV61"/>
      <c r="JGW61"/>
      <c r="JGX61"/>
      <c r="JGY61"/>
      <c r="JGZ61"/>
      <c r="JHA61"/>
      <c r="JHB61"/>
      <c r="JHC61"/>
      <c r="JHD61"/>
      <c r="JHE61"/>
      <c r="JHF61"/>
      <c r="JHG61"/>
      <c r="JHH61"/>
      <c r="JHI61"/>
      <c r="JHJ61"/>
      <c r="JHK61"/>
      <c r="JHL61"/>
      <c r="JHM61"/>
      <c r="JHN61"/>
      <c r="JHO61"/>
      <c r="JHP61"/>
      <c r="JHQ61"/>
      <c r="JHR61"/>
      <c r="JHS61"/>
      <c r="JHT61"/>
      <c r="JHU61"/>
      <c r="JHV61"/>
      <c r="JHW61"/>
      <c r="JHX61"/>
      <c r="JHY61"/>
      <c r="JHZ61"/>
      <c r="JIA61"/>
      <c r="JIB61"/>
      <c r="JIC61"/>
      <c r="JID61"/>
      <c r="JIE61"/>
      <c r="JIF61"/>
      <c r="JIG61"/>
      <c r="JIH61"/>
      <c r="JII61"/>
      <c r="JIJ61"/>
      <c r="JIK61"/>
      <c r="JIL61"/>
      <c r="JIM61"/>
      <c r="JIN61"/>
      <c r="JIO61"/>
      <c r="JIP61"/>
      <c r="JIQ61"/>
      <c r="JIR61"/>
      <c r="JIS61"/>
      <c r="JIT61"/>
      <c r="JIU61"/>
      <c r="JIV61"/>
      <c r="JIW61"/>
      <c r="JIX61"/>
      <c r="JIY61"/>
      <c r="JIZ61"/>
      <c r="JJA61"/>
      <c r="JJB61"/>
      <c r="JJC61"/>
      <c r="JJD61"/>
      <c r="JJE61"/>
      <c r="JJF61"/>
      <c r="JJG61"/>
      <c r="JJH61"/>
      <c r="JJI61"/>
      <c r="JJJ61"/>
      <c r="JJK61"/>
      <c r="JJL61"/>
      <c r="JJM61"/>
      <c r="JJN61"/>
      <c r="JJO61"/>
      <c r="JJP61"/>
      <c r="JJQ61"/>
      <c r="JJR61"/>
      <c r="JJS61"/>
      <c r="JJT61"/>
      <c r="JJU61"/>
      <c r="JJV61"/>
      <c r="JJW61"/>
      <c r="JJX61"/>
      <c r="JJY61"/>
      <c r="JJZ61"/>
      <c r="JKA61"/>
      <c r="JKB61"/>
      <c r="JKC61"/>
      <c r="JKD61"/>
      <c r="JKE61"/>
      <c r="JKF61"/>
      <c r="JKG61"/>
      <c r="JKH61"/>
      <c r="JKI61"/>
      <c r="JKJ61"/>
      <c r="JKK61"/>
      <c r="JKL61"/>
      <c r="JKM61"/>
      <c r="JKN61"/>
      <c r="JKO61"/>
      <c r="JKP61"/>
      <c r="JKQ61"/>
      <c r="JKR61"/>
      <c r="JKS61"/>
      <c r="JKT61"/>
      <c r="JKU61"/>
      <c r="JKV61"/>
      <c r="JKW61"/>
      <c r="JKX61"/>
      <c r="JKY61"/>
      <c r="JKZ61"/>
      <c r="JLA61"/>
      <c r="JLB61"/>
      <c r="JLC61"/>
      <c r="JLD61"/>
      <c r="JLE61"/>
      <c r="JLF61"/>
      <c r="JLG61"/>
      <c r="JLH61"/>
      <c r="JLI61"/>
      <c r="JLJ61"/>
      <c r="JLK61"/>
      <c r="JLL61"/>
      <c r="JLM61"/>
      <c r="JLN61"/>
      <c r="JLO61"/>
      <c r="JLP61"/>
      <c r="JLQ61"/>
      <c r="JLR61"/>
      <c r="JLS61"/>
      <c r="JLT61"/>
      <c r="JLU61"/>
      <c r="JLV61"/>
      <c r="JLW61"/>
      <c r="JLX61"/>
      <c r="JLY61"/>
      <c r="JLZ61"/>
      <c r="JMA61"/>
      <c r="JMB61"/>
      <c r="JMC61"/>
      <c r="JMD61"/>
      <c r="JME61"/>
      <c r="JMF61"/>
      <c r="JMG61"/>
      <c r="JMH61"/>
      <c r="JMI61"/>
      <c r="JMJ61"/>
      <c r="JMK61"/>
      <c r="JML61"/>
      <c r="JMM61"/>
      <c r="JMN61"/>
      <c r="JMO61"/>
      <c r="JMP61"/>
      <c r="JMQ61"/>
      <c r="JMR61"/>
      <c r="JMS61"/>
      <c r="JMT61"/>
      <c r="JMU61"/>
      <c r="JMV61"/>
      <c r="JMW61"/>
      <c r="JMX61"/>
      <c r="JMY61"/>
      <c r="JMZ61"/>
      <c r="JNA61"/>
      <c r="JNB61"/>
      <c r="JNC61"/>
      <c r="JND61"/>
      <c r="JNE61"/>
      <c r="JNF61"/>
      <c r="JNG61"/>
      <c r="JNH61"/>
      <c r="JNI61"/>
      <c r="JNJ61"/>
      <c r="JNK61"/>
      <c r="JNL61"/>
      <c r="JNM61"/>
      <c r="JNN61"/>
      <c r="JNO61"/>
      <c r="JNP61"/>
      <c r="JNQ61"/>
      <c r="JNR61"/>
      <c r="JNS61"/>
      <c r="JNT61"/>
      <c r="JNU61"/>
      <c r="JNV61"/>
      <c r="JNW61"/>
      <c r="JNX61"/>
      <c r="JNY61"/>
      <c r="JNZ61"/>
      <c r="JOA61"/>
      <c r="JOB61"/>
      <c r="JOC61"/>
      <c r="JOD61"/>
      <c r="JOE61"/>
      <c r="JOF61"/>
      <c r="JOG61"/>
      <c r="JOH61"/>
      <c r="JOI61"/>
      <c r="JOJ61"/>
      <c r="JOK61"/>
      <c r="JOL61"/>
      <c r="JOM61"/>
      <c r="JON61"/>
      <c r="JOO61"/>
      <c r="JOP61"/>
      <c r="JOQ61"/>
      <c r="JOR61"/>
      <c r="JOS61"/>
      <c r="JOT61"/>
      <c r="JOU61"/>
      <c r="JOV61"/>
      <c r="JOW61"/>
      <c r="JOX61"/>
      <c r="JOY61"/>
      <c r="JOZ61"/>
      <c r="JPA61"/>
      <c r="JPB61"/>
      <c r="JPC61"/>
      <c r="JPD61"/>
      <c r="JPE61"/>
      <c r="JPF61"/>
      <c r="JPG61"/>
      <c r="JPH61"/>
      <c r="JPI61"/>
      <c r="JPJ61"/>
      <c r="JPK61"/>
      <c r="JPL61"/>
      <c r="JPM61"/>
      <c r="JPN61"/>
      <c r="JPO61"/>
      <c r="JPP61"/>
      <c r="JPQ61"/>
      <c r="JPR61"/>
      <c r="JPS61"/>
      <c r="JPT61"/>
      <c r="JPU61"/>
      <c r="JPV61"/>
      <c r="JPW61"/>
      <c r="JPX61"/>
      <c r="JPY61"/>
      <c r="JPZ61"/>
      <c r="JQA61"/>
      <c r="JQB61"/>
      <c r="JQC61"/>
      <c r="JQD61"/>
      <c r="JQE61"/>
      <c r="JQF61"/>
      <c r="JQG61"/>
      <c r="JQH61"/>
      <c r="JQI61"/>
      <c r="JQJ61"/>
      <c r="JQK61"/>
      <c r="JQL61"/>
      <c r="JQM61"/>
      <c r="JQN61"/>
      <c r="JQO61"/>
      <c r="JQP61"/>
      <c r="JQQ61"/>
      <c r="JQR61"/>
      <c r="JQS61"/>
      <c r="JQT61"/>
      <c r="JQU61"/>
      <c r="JQV61"/>
      <c r="JQW61"/>
      <c r="JQX61"/>
      <c r="JQY61"/>
      <c r="JQZ61"/>
      <c r="JRA61"/>
      <c r="JRB61"/>
      <c r="JRC61"/>
      <c r="JRD61"/>
      <c r="JRE61"/>
      <c r="JRF61"/>
      <c r="JRG61"/>
      <c r="JRH61"/>
      <c r="JRI61"/>
      <c r="JRJ61"/>
      <c r="JRK61"/>
      <c r="JRL61"/>
      <c r="JRM61"/>
      <c r="JRN61"/>
      <c r="JRO61"/>
      <c r="JRP61"/>
      <c r="JRQ61"/>
      <c r="JRR61"/>
      <c r="JRS61"/>
      <c r="JRT61"/>
      <c r="JRU61"/>
      <c r="JRV61"/>
      <c r="JRW61"/>
      <c r="JRX61"/>
      <c r="JRY61"/>
      <c r="JRZ61"/>
      <c r="JSA61"/>
      <c r="JSB61"/>
      <c r="JSC61"/>
      <c r="JSD61"/>
      <c r="JSE61"/>
      <c r="JSF61"/>
      <c r="JSG61"/>
      <c r="JSH61"/>
      <c r="JSI61"/>
      <c r="JSJ61"/>
      <c r="JSK61"/>
      <c r="JSL61"/>
      <c r="JSM61"/>
      <c r="JSN61"/>
      <c r="JSO61"/>
      <c r="JSP61"/>
      <c r="JSQ61"/>
      <c r="JSR61"/>
      <c r="JSS61"/>
      <c r="JST61"/>
      <c r="JSU61"/>
      <c r="JSV61"/>
      <c r="JSW61"/>
      <c r="JSX61"/>
      <c r="JSY61"/>
      <c r="JSZ61"/>
      <c r="JTA61"/>
      <c r="JTB61"/>
      <c r="JTC61"/>
      <c r="JTD61"/>
      <c r="JTE61"/>
      <c r="JTF61"/>
      <c r="JTG61"/>
      <c r="JTH61"/>
      <c r="JTI61"/>
      <c r="JTJ61"/>
      <c r="JTK61"/>
      <c r="JTL61"/>
      <c r="JTM61"/>
      <c r="JTN61"/>
      <c r="JTO61"/>
      <c r="JTP61"/>
      <c r="JTQ61"/>
      <c r="JTR61"/>
      <c r="JTS61"/>
      <c r="JTT61"/>
      <c r="JTU61"/>
      <c r="JTV61"/>
      <c r="JTW61"/>
      <c r="JTX61"/>
      <c r="JTY61"/>
      <c r="JTZ61"/>
      <c r="JUA61"/>
      <c r="JUB61"/>
      <c r="JUC61"/>
      <c r="JUD61"/>
      <c r="JUE61"/>
      <c r="JUF61"/>
      <c r="JUG61"/>
      <c r="JUH61"/>
      <c r="JUI61"/>
      <c r="JUJ61"/>
      <c r="JUK61"/>
      <c r="JUL61"/>
      <c r="JUM61"/>
      <c r="JUN61"/>
      <c r="JUO61"/>
      <c r="JUP61"/>
      <c r="JUQ61"/>
      <c r="JUR61"/>
      <c r="JUS61"/>
      <c r="JUT61"/>
      <c r="JUU61"/>
      <c r="JUV61"/>
      <c r="JUW61"/>
      <c r="JUX61"/>
      <c r="JUY61"/>
      <c r="JUZ61"/>
      <c r="JVA61"/>
      <c r="JVB61"/>
      <c r="JVC61"/>
      <c r="JVD61"/>
      <c r="JVE61"/>
      <c r="JVF61"/>
      <c r="JVG61"/>
      <c r="JVH61"/>
      <c r="JVI61"/>
      <c r="JVJ61"/>
      <c r="JVK61"/>
      <c r="JVL61"/>
      <c r="JVM61"/>
      <c r="JVN61"/>
      <c r="JVO61"/>
      <c r="JVP61"/>
      <c r="JVQ61"/>
      <c r="JVR61"/>
      <c r="JVS61"/>
      <c r="JVT61"/>
      <c r="JVU61"/>
      <c r="JVV61"/>
      <c r="JVW61"/>
      <c r="JVX61"/>
      <c r="JVY61"/>
      <c r="JVZ61"/>
      <c r="JWA61"/>
      <c r="JWB61"/>
      <c r="JWC61"/>
      <c r="JWD61"/>
      <c r="JWE61"/>
      <c r="JWF61"/>
      <c r="JWG61"/>
      <c r="JWH61"/>
      <c r="JWI61"/>
      <c r="JWJ61"/>
      <c r="JWK61"/>
      <c r="JWL61"/>
      <c r="JWM61"/>
      <c r="JWN61"/>
      <c r="JWO61"/>
      <c r="JWP61"/>
      <c r="JWQ61"/>
      <c r="JWR61"/>
      <c r="JWS61"/>
      <c r="JWT61"/>
      <c r="JWU61"/>
      <c r="JWV61"/>
      <c r="JWW61"/>
      <c r="JWX61"/>
      <c r="JWY61"/>
      <c r="JWZ61"/>
      <c r="JXA61"/>
      <c r="JXB61"/>
      <c r="JXC61"/>
      <c r="JXD61"/>
      <c r="JXE61"/>
      <c r="JXF61"/>
      <c r="JXG61"/>
      <c r="JXH61"/>
      <c r="JXI61"/>
      <c r="JXJ61"/>
      <c r="JXK61"/>
      <c r="JXL61"/>
      <c r="JXM61"/>
      <c r="JXN61"/>
      <c r="JXO61"/>
      <c r="JXP61"/>
      <c r="JXQ61"/>
      <c r="JXR61"/>
      <c r="JXS61"/>
      <c r="JXT61"/>
      <c r="JXU61"/>
      <c r="JXV61"/>
      <c r="JXW61"/>
      <c r="JXX61"/>
      <c r="JXY61"/>
      <c r="JXZ61"/>
      <c r="JYA61"/>
      <c r="JYB61"/>
      <c r="JYC61"/>
      <c r="JYD61"/>
      <c r="JYE61"/>
      <c r="JYF61"/>
      <c r="JYG61"/>
      <c r="JYH61"/>
      <c r="JYI61"/>
      <c r="JYJ61"/>
      <c r="JYK61"/>
      <c r="JYL61"/>
      <c r="JYM61"/>
      <c r="JYN61"/>
      <c r="JYO61"/>
      <c r="JYP61"/>
      <c r="JYQ61"/>
      <c r="JYR61"/>
      <c r="JYS61"/>
      <c r="JYT61"/>
      <c r="JYU61"/>
      <c r="JYV61"/>
      <c r="JYW61"/>
      <c r="JYX61"/>
      <c r="JYY61"/>
      <c r="JYZ61"/>
      <c r="JZA61"/>
      <c r="JZB61"/>
      <c r="JZC61"/>
      <c r="JZD61"/>
      <c r="JZE61"/>
      <c r="JZF61"/>
      <c r="JZG61"/>
      <c r="JZH61"/>
      <c r="JZI61"/>
      <c r="JZJ61"/>
      <c r="JZK61"/>
      <c r="JZL61"/>
      <c r="JZM61"/>
      <c r="JZN61"/>
      <c r="JZO61"/>
      <c r="JZP61"/>
      <c r="JZQ61"/>
      <c r="JZR61"/>
      <c r="JZS61"/>
      <c r="JZT61"/>
      <c r="JZU61"/>
      <c r="JZV61"/>
      <c r="JZW61"/>
      <c r="JZX61"/>
      <c r="JZY61"/>
      <c r="JZZ61"/>
      <c r="KAA61"/>
      <c r="KAB61"/>
      <c r="KAC61"/>
      <c r="KAD61"/>
      <c r="KAE61"/>
      <c r="KAF61"/>
      <c r="KAG61"/>
      <c r="KAH61"/>
      <c r="KAI61"/>
      <c r="KAJ61"/>
      <c r="KAK61"/>
      <c r="KAL61"/>
      <c r="KAM61"/>
      <c r="KAN61"/>
      <c r="KAO61"/>
      <c r="KAP61"/>
      <c r="KAQ61"/>
      <c r="KAR61"/>
      <c r="KAS61"/>
      <c r="KAT61"/>
      <c r="KAU61"/>
      <c r="KAV61"/>
      <c r="KAW61"/>
      <c r="KAX61"/>
      <c r="KAY61"/>
      <c r="KAZ61"/>
      <c r="KBA61"/>
      <c r="KBB61"/>
      <c r="KBC61"/>
      <c r="KBD61"/>
      <c r="KBE61"/>
      <c r="KBF61"/>
      <c r="KBG61"/>
      <c r="KBH61"/>
      <c r="KBI61"/>
      <c r="KBJ61"/>
      <c r="KBK61"/>
      <c r="KBL61"/>
      <c r="KBM61"/>
      <c r="KBN61"/>
      <c r="KBO61"/>
      <c r="KBP61"/>
      <c r="KBQ61"/>
      <c r="KBR61"/>
      <c r="KBS61"/>
      <c r="KBT61"/>
      <c r="KBU61"/>
      <c r="KBV61"/>
      <c r="KBW61"/>
      <c r="KBX61"/>
      <c r="KBY61"/>
      <c r="KBZ61"/>
      <c r="KCA61"/>
      <c r="KCB61"/>
      <c r="KCC61"/>
      <c r="KCD61"/>
      <c r="KCE61"/>
      <c r="KCF61"/>
      <c r="KCG61"/>
      <c r="KCH61"/>
      <c r="KCI61"/>
      <c r="KCJ61"/>
      <c r="KCK61"/>
      <c r="KCL61"/>
      <c r="KCM61"/>
      <c r="KCN61"/>
      <c r="KCO61"/>
      <c r="KCP61"/>
      <c r="KCQ61"/>
      <c r="KCR61"/>
      <c r="KCS61"/>
      <c r="KCT61"/>
      <c r="KCU61"/>
      <c r="KCV61"/>
      <c r="KCW61"/>
      <c r="KCX61"/>
      <c r="KCY61"/>
      <c r="KCZ61"/>
      <c r="KDA61"/>
      <c r="KDB61"/>
      <c r="KDC61"/>
      <c r="KDD61"/>
      <c r="KDE61"/>
      <c r="KDF61"/>
      <c r="KDG61"/>
      <c r="KDH61"/>
      <c r="KDI61"/>
      <c r="KDJ61"/>
      <c r="KDK61"/>
      <c r="KDL61"/>
      <c r="KDM61"/>
      <c r="KDN61"/>
      <c r="KDO61"/>
      <c r="KDP61"/>
      <c r="KDQ61"/>
      <c r="KDR61"/>
      <c r="KDS61"/>
      <c r="KDT61"/>
      <c r="KDU61"/>
      <c r="KDV61"/>
      <c r="KDW61"/>
      <c r="KDX61"/>
      <c r="KDY61"/>
      <c r="KDZ61"/>
      <c r="KEA61"/>
      <c r="KEB61"/>
      <c r="KEC61"/>
      <c r="KED61"/>
      <c r="KEE61"/>
      <c r="KEF61"/>
      <c r="KEG61"/>
      <c r="KEH61"/>
      <c r="KEI61"/>
      <c r="KEJ61"/>
      <c r="KEK61"/>
      <c r="KEL61"/>
      <c r="KEM61"/>
      <c r="KEN61"/>
      <c r="KEO61"/>
      <c r="KEP61"/>
      <c r="KEQ61"/>
      <c r="KER61"/>
      <c r="KES61"/>
      <c r="KET61"/>
      <c r="KEU61"/>
      <c r="KEV61"/>
      <c r="KEW61"/>
      <c r="KEX61"/>
      <c r="KEY61"/>
      <c r="KEZ61"/>
      <c r="KFA61"/>
      <c r="KFB61"/>
      <c r="KFC61"/>
      <c r="KFD61"/>
      <c r="KFE61"/>
      <c r="KFF61"/>
      <c r="KFG61"/>
      <c r="KFH61"/>
      <c r="KFI61"/>
      <c r="KFJ61"/>
      <c r="KFK61"/>
      <c r="KFL61"/>
      <c r="KFM61"/>
      <c r="KFN61"/>
      <c r="KFO61"/>
      <c r="KFP61"/>
      <c r="KFQ61"/>
      <c r="KFR61"/>
      <c r="KFS61"/>
      <c r="KFT61"/>
      <c r="KFU61"/>
      <c r="KFV61"/>
      <c r="KFW61"/>
      <c r="KFX61"/>
      <c r="KFY61"/>
      <c r="KFZ61"/>
      <c r="KGA61"/>
      <c r="KGB61"/>
      <c r="KGC61"/>
      <c r="KGD61"/>
      <c r="KGE61"/>
      <c r="KGF61"/>
      <c r="KGG61"/>
      <c r="KGH61"/>
      <c r="KGI61"/>
      <c r="KGJ61"/>
      <c r="KGK61"/>
      <c r="KGL61"/>
      <c r="KGM61"/>
      <c r="KGN61"/>
      <c r="KGO61"/>
      <c r="KGP61"/>
      <c r="KGQ61"/>
      <c r="KGR61"/>
      <c r="KGS61"/>
      <c r="KGT61"/>
      <c r="KGU61"/>
      <c r="KGV61"/>
      <c r="KGW61"/>
      <c r="KGX61"/>
      <c r="KGY61"/>
      <c r="KGZ61"/>
      <c r="KHA61"/>
      <c r="KHB61"/>
      <c r="KHC61"/>
      <c r="KHD61"/>
      <c r="KHE61"/>
      <c r="KHF61"/>
      <c r="KHG61"/>
      <c r="KHH61"/>
      <c r="KHI61"/>
      <c r="KHJ61"/>
      <c r="KHK61"/>
      <c r="KHL61"/>
      <c r="KHM61"/>
      <c r="KHN61"/>
      <c r="KHO61"/>
      <c r="KHP61"/>
      <c r="KHQ61"/>
      <c r="KHR61"/>
      <c r="KHS61"/>
      <c r="KHT61"/>
      <c r="KHU61"/>
      <c r="KHV61"/>
      <c r="KHW61"/>
      <c r="KHX61"/>
      <c r="KHY61"/>
      <c r="KHZ61"/>
      <c r="KIA61"/>
      <c r="KIB61"/>
      <c r="KIC61"/>
      <c r="KID61"/>
      <c r="KIE61"/>
      <c r="KIF61"/>
      <c r="KIG61"/>
      <c r="KIH61"/>
      <c r="KII61"/>
      <c r="KIJ61"/>
      <c r="KIK61"/>
      <c r="KIL61"/>
      <c r="KIM61"/>
      <c r="KIN61"/>
      <c r="KIO61"/>
      <c r="KIP61"/>
      <c r="KIQ61"/>
      <c r="KIR61"/>
      <c r="KIS61"/>
      <c r="KIT61"/>
      <c r="KIU61"/>
      <c r="KIV61"/>
      <c r="KIW61"/>
      <c r="KIX61"/>
      <c r="KIY61"/>
      <c r="KIZ61"/>
      <c r="KJA61"/>
      <c r="KJB61"/>
      <c r="KJC61"/>
      <c r="KJD61"/>
      <c r="KJE61"/>
      <c r="KJF61"/>
      <c r="KJG61"/>
      <c r="KJH61"/>
      <c r="KJI61"/>
      <c r="KJJ61"/>
      <c r="KJK61"/>
      <c r="KJL61"/>
      <c r="KJM61"/>
      <c r="KJN61"/>
      <c r="KJO61"/>
      <c r="KJP61"/>
      <c r="KJQ61"/>
      <c r="KJR61"/>
      <c r="KJS61"/>
      <c r="KJT61"/>
      <c r="KJU61"/>
      <c r="KJV61"/>
      <c r="KJW61"/>
      <c r="KJX61"/>
      <c r="KJY61"/>
      <c r="KJZ61"/>
      <c r="KKA61"/>
      <c r="KKB61"/>
      <c r="KKC61"/>
      <c r="KKD61"/>
      <c r="KKE61"/>
      <c r="KKF61"/>
      <c r="KKG61"/>
      <c r="KKH61"/>
      <c r="KKI61"/>
      <c r="KKJ61"/>
      <c r="KKK61"/>
      <c r="KKL61"/>
      <c r="KKM61"/>
      <c r="KKN61"/>
      <c r="KKO61"/>
      <c r="KKP61"/>
      <c r="KKQ61"/>
      <c r="KKR61"/>
      <c r="KKS61"/>
      <c r="KKT61"/>
      <c r="KKU61"/>
      <c r="KKV61"/>
      <c r="KKW61"/>
      <c r="KKX61"/>
      <c r="KKY61"/>
      <c r="KKZ61"/>
      <c r="KLA61"/>
      <c r="KLB61"/>
      <c r="KLC61"/>
      <c r="KLD61"/>
      <c r="KLE61"/>
      <c r="KLF61"/>
      <c r="KLG61"/>
      <c r="KLH61"/>
      <c r="KLI61"/>
      <c r="KLJ61"/>
      <c r="KLK61"/>
      <c r="KLL61"/>
      <c r="KLM61"/>
      <c r="KLN61"/>
      <c r="KLO61"/>
      <c r="KLP61"/>
      <c r="KLQ61"/>
      <c r="KLR61"/>
      <c r="KLS61"/>
      <c r="KLT61"/>
      <c r="KLU61"/>
      <c r="KLV61"/>
      <c r="KLW61"/>
      <c r="KLX61"/>
      <c r="KLY61"/>
      <c r="KLZ61"/>
      <c r="KMA61"/>
      <c r="KMB61"/>
      <c r="KMC61"/>
      <c r="KMD61"/>
      <c r="KME61"/>
      <c r="KMF61"/>
      <c r="KMG61"/>
      <c r="KMH61"/>
      <c r="KMI61"/>
      <c r="KMJ61"/>
      <c r="KMK61"/>
      <c r="KML61"/>
      <c r="KMM61"/>
      <c r="KMN61"/>
      <c r="KMO61"/>
      <c r="KMP61"/>
      <c r="KMQ61"/>
      <c r="KMR61"/>
      <c r="KMS61"/>
      <c r="KMT61"/>
      <c r="KMU61"/>
      <c r="KMV61"/>
      <c r="KMW61"/>
      <c r="KMX61"/>
      <c r="KMY61"/>
      <c r="KMZ61"/>
      <c r="KNA61"/>
      <c r="KNB61"/>
      <c r="KNC61"/>
      <c r="KND61"/>
      <c r="KNE61"/>
      <c r="KNF61"/>
      <c r="KNG61"/>
      <c r="KNH61"/>
      <c r="KNI61"/>
      <c r="KNJ61"/>
      <c r="KNK61"/>
      <c r="KNL61"/>
      <c r="KNM61"/>
      <c r="KNN61"/>
      <c r="KNO61"/>
      <c r="KNP61"/>
      <c r="KNQ61"/>
      <c r="KNR61"/>
      <c r="KNS61"/>
      <c r="KNT61"/>
      <c r="KNU61"/>
      <c r="KNV61"/>
      <c r="KNW61"/>
      <c r="KNX61"/>
      <c r="KNY61"/>
      <c r="KNZ61"/>
      <c r="KOA61"/>
      <c r="KOB61"/>
      <c r="KOC61"/>
      <c r="KOD61"/>
      <c r="KOE61"/>
      <c r="KOF61"/>
      <c r="KOG61"/>
      <c r="KOH61"/>
      <c r="KOI61"/>
      <c r="KOJ61"/>
      <c r="KOK61"/>
      <c r="KOL61"/>
      <c r="KOM61"/>
      <c r="KON61"/>
      <c r="KOO61"/>
      <c r="KOP61"/>
      <c r="KOQ61"/>
      <c r="KOR61"/>
      <c r="KOS61"/>
      <c r="KOT61"/>
      <c r="KOU61"/>
      <c r="KOV61"/>
      <c r="KOW61"/>
      <c r="KOX61"/>
      <c r="KOY61"/>
      <c r="KOZ61"/>
      <c r="KPA61"/>
      <c r="KPB61"/>
      <c r="KPC61"/>
      <c r="KPD61"/>
      <c r="KPE61"/>
      <c r="KPF61"/>
      <c r="KPG61"/>
      <c r="KPH61"/>
      <c r="KPI61"/>
      <c r="KPJ61"/>
      <c r="KPK61"/>
      <c r="KPL61"/>
      <c r="KPM61"/>
      <c r="KPN61"/>
      <c r="KPO61"/>
      <c r="KPP61"/>
      <c r="KPQ61"/>
      <c r="KPR61"/>
      <c r="KPS61"/>
      <c r="KPT61"/>
      <c r="KPU61"/>
      <c r="KPV61"/>
      <c r="KPW61"/>
      <c r="KPX61"/>
      <c r="KPY61"/>
      <c r="KPZ61"/>
      <c r="KQA61"/>
      <c r="KQB61"/>
      <c r="KQC61"/>
      <c r="KQD61"/>
      <c r="KQE61"/>
      <c r="KQF61"/>
      <c r="KQG61"/>
      <c r="KQH61"/>
      <c r="KQI61"/>
      <c r="KQJ61"/>
      <c r="KQK61"/>
      <c r="KQL61"/>
      <c r="KQM61"/>
      <c r="KQN61"/>
      <c r="KQO61"/>
      <c r="KQP61"/>
      <c r="KQQ61"/>
      <c r="KQR61"/>
      <c r="KQS61"/>
      <c r="KQT61"/>
      <c r="KQU61"/>
      <c r="KQV61"/>
      <c r="KQW61"/>
      <c r="KQX61"/>
      <c r="KQY61"/>
      <c r="KQZ61"/>
      <c r="KRA61"/>
      <c r="KRB61"/>
      <c r="KRC61"/>
      <c r="KRD61"/>
      <c r="KRE61"/>
      <c r="KRF61"/>
      <c r="KRG61"/>
      <c r="KRH61"/>
      <c r="KRI61"/>
      <c r="KRJ61"/>
      <c r="KRK61"/>
      <c r="KRL61"/>
      <c r="KRM61"/>
      <c r="KRN61"/>
      <c r="KRO61"/>
      <c r="KRP61"/>
      <c r="KRQ61"/>
      <c r="KRR61"/>
      <c r="KRS61"/>
      <c r="KRT61"/>
      <c r="KRU61"/>
      <c r="KRV61"/>
      <c r="KRW61"/>
      <c r="KRX61"/>
      <c r="KRY61"/>
      <c r="KRZ61"/>
      <c r="KSA61"/>
      <c r="KSB61"/>
      <c r="KSC61"/>
      <c r="KSD61"/>
      <c r="KSE61"/>
      <c r="KSF61"/>
      <c r="KSG61"/>
      <c r="KSH61"/>
      <c r="KSI61"/>
      <c r="KSJ61"/>
      <c r="KSK61"/>
      <c r="KSL61"/>
      <c r="KSM61"/>
      <c r="KSN61"/>
      <c r="KSO61"/>
      <c r="KSP61"/>
      <c r="KSQ61"/>
      <c r="KSR61"/>
      <c r="KSS61"/>
      <c r="KST61"/>
      <c r="KSU61"/>
      <c r="KSV61"/>
      <c r="KSW61"/>
      <c r="KSX61"/>
      <c r="KSY61"/>
      <c r="KSZ61"/>
      <c r="KTA61"/>
      <c r="KTB61"/>
      <c r="KTC61"/>
      <c r="KTD61"/>
      <c r="KTE61"/>
      <c r="KTF61"/>
      <c r="KTG61"/>
      <c r="KTH61"/>
      <c r="KTI61"/>
      <c r="KTJ61"/>
      <c r="KTK61"/>
      <c r="KTL61"/>
      <c r="KTM61"/>
      <c r="KTN61"/>
      <c r="KTO61"/>
      <c r="KTP61"/>
      <c r="KTQ61"/>
      <c r="KTR61"/>
      <c r="KTS61"/>
      <c r="KTT61"/>
      <c r="KTU61"/>
      <c r="KTV61"/>
      <c r="KTW61"/>
      <c r="KTX61"/>
      <c r="KTY61"/>
      <c r="KTZ61"/>
      <c r="KUA61"/>
      <c r="KUB61"/>
      <c r="KUC61"/>
      <c r="KUD61"/>
      <c r="KUE61"/>
      <c r="KUF61"/>
      <c r="KUG61"/>
      <c r="KUH61"/>
      <c r="KUI61"/>
      <c r="KUJ61"/>
      <c r="KUK61"/>
      <c r="KUL61"/>
      <c r="KUM61"/>
      <c r="KUN61"/>
      <c r="KUO61"/>
      <c r="KUP61"/>
      <c r="KUQ61"/>
      <c r="KUR61"/>
      <c r="KUS61"/>
      <c r="KUT61"/>
      <c r="KUU61"/>
      <c r="KUV61"/>
      <c r="KUW61"/>
      <c r="KUX61"/>
      <c r="KUY61"/>
      <c r="KUZ61"/>
      <c r="KVA61"/>
      <c r="KVB61"/>
      <c r="KVC61"/>
      <c r="KVD61"/>
      <c r="KVE61"/>
      <c r="KVF61"/>
      <c r="KVG61"/>
      <c r="KVH61"/>
      <c r="KVI61"/>
      <c r="KVJ61"/>
      <c r="KVK61"/>
      <c r="KVL61"/>
      <c r="KVM61"/>
      <c r="KVN61"/>
      <c r="KVO61"/>
      <c r="KVP61"/>
      <c r="KVQ61"/>
      <c r="KVR61"/>
      <c r="KVS61"/>
      <c r="KVT61"/>
      <c r="KVU61"/>
      <c r="KVV61"/>
      <c r="KVW61"/>
      <c r="KVX61"/>
      <c r="KVY61"/>
      <c r="KVZ61"/>
      <c r="KWA61"/>
      <c r="KWB61"/>
      <c r="KWC61"/>
      <c r="KWD61"/>
      <c r="KWE61"/>
      <c r="KWF61"/>
      <c r="KWG61"/>
      <c r="KWH61"/>
      <c r="KWI61"/>
      <c r="KWJ61"/>
      <c r="KWK61"/>
      <c r="KWL61"/>
      <c r="KWM61"/>
      <c r="KWN61"/>
      <c r="KWO61"/>
      <c r="KWP61"/>
      <c r="KWQ61"/>
      <c r="KWR61"/>
      <c r="KWS61"/>
      <c r="KWT61"/>
      <c r="KWU61"/>
      <c r="KWV61"/>
      <c r="KWW61"/>
      <c r="KWX61"/>
      <c r="KWY61"/>
      <c r="KWZ61"/>
      <c r="KXA61"/>
      <c r="KXB61"/>
      <c r="KXC61"/>
      <c r="KXD61"/>
      <c r="KXE61"/>
      <c r="KXF61"/>
      <c r="KXG61"/>
      <c r="KXH61"/>
      <c r="KXI61"/>
      <c r="KXJ61"/>
      <c r="KXK61"/>
      <c r="KXL61"/>
      <c r="KXM61"/>
      <c r="KXN61"/>
      <c r="KXO61"/>
      <c r="KXP61"/>
      <c r="KXQ61"/>
      <c r="KXR61"/>
      <c r="KXS61"/>
      <c r="KXT61"/>
      <c r="KXU61"/>
      <c r="KXV61"/>
      <c r="KXW61"/>
      <c r="KXX61"/>
      <c r="KXY61"/>
      <c r="KXZ61"/>
      <c r="KYA61"/>
      <c r="KYB61"/>
      <c r="KYC61"/>
      <c r="KYD61"/>
      <c r="KYE61"/>
      <c r="KYF61"/>
      <c r="KYG61"/>
      <c r="KYH61"/>
      <c r="KYI61"/>
      <c r="KYJ61"/>
      <c r="KYK61"/>
      <c r="KYL61"/>
      <c r="KYM61"/>
      <c r="KYN61"/>
      <c r="KYO61"/>
      <c r="KYP61"/>
      <c r="KYQ61"/>
      <c r="KYR61"/>
      <c r="KYS61"/>
      <c r="KYT61"/>
      <c r="KYU61"/>
      <c r="KYV61"/>
      <c r="KYW61"/>
      <c r="KYX61"/>
      <c r="KYY61"/>
      <c r="KYZ61"/>
      <c r="KZA61"/>
      <c r="KZB61"/>
      <c r="KZC61"/>
      <c r="KZD61"/>
      <c r="KZE61"/>
      <c r="KZF61"/>
      <c r="KZG61"/>
      <c r="KZH61"/>
      <c r="KZI61"/>
      <c r="KZJ61"/>
      <c r="KZK61"/>
      <c r="KZL61"/>
      <c r="KZM61"/>
      <c r="KZN61"/>
      <c r="KZO61"/>
      <c r="KZP61"/>
      <c r="KZQ61"/>
      <c r="KZR61"/>
      <c r="KZS61"/>
      <c r="KZT61"/>
      <c r="KZU61"/>
      <c r="KZV61"/>
      <c r="KZW61"/>
      <c r="KZX61"/>
      <c r="KZY61"/>
      <c r="KZZ61"/>
      <c r="LAA61"/>
      <c r="LAB61"/>
      <c r="LAC61"/>
      <c r="LAD61"/>
      <c r="LAE61"/>
      <c r="LAF61"/>
      <c r="LAG61"/>
      <c r="LAH61"/>
      <c r="LAI61"/>
      <c r="LAJ61"/>
      <c r="LAK61"/>
      <c r="LAL61"/>
      <c r="LAM61"/>
      <c r="LAN61"/>
      <c r="LAO61"/>
      <c r="LAP61"/>
      <c r="LAQ61"/>
      <c r="LAR61"/>
      <c r="LAS61"/>
      <c r="LAT61"/>
      <c r="LAU61"/>
      <c r="LAV61"/>
      <c r="LAW61"/>
      <c r="LAX61"/>
      <c r="LAY61"/>
      <c r="LAZ61"/>
      <c r="LBA61"/>
      <c r="LBB61"/>
      <c r="LBC61"/>
      <c r="LBD61"/>
      <c r="LBE61"/>
      <c r="LBF61"/>
      <c r="LBG61"/>
      <c r="LBH61"/>
      <c r="LBI61"/>
      <c r="LBJ61"/>
      <c r="LBK61"/>
      <c r="LBL61"/>
      <c r="LBM61"/>
      <c r="LBN61"/>
      <c r="LBO61"/>
      <c r="LBP61"/>
      <c r="LBQ61"/>
      <c r="LBR61"/>
      <c r="LBS61"/>
      <c r="LBT61"/>
      <c r="LBU61"/>
      <c r="LBV61"/>
      <c r="LBW61"/>
      <c r="LBX61"/>
      <c r="LBY61"/>
      <c r="LBZ61"/>
      <c r="LCA61"/>
      <c r="LCB61"/>
      <c r="LCC61"/>
      <c r="LCD61"/>
      <c r="LCE61"/>
      <c r="LCF61"/>
      <c r="LCG61"/>
      <c r="LCH61"/>
      <c r="LCI61"/>
      <c r="LCJ61"/>
      <c r="LCK61"/>
      <c r="LCL61"/>
      <c r="LCM61"/>
      <c r="LCN61"/>
      <c r="LCO61"/>
      <c r="LCP61"/>
      <c r="LCQ61"/>
      <c r="LCR61"/>
      <c r="LCS61"/>
      <c r="LCT61"/>
      <c r="LCU61"/>
      <c r="LCV61"/>
      <c r="LCW61"/>
      <c r="LCX61"/>
      <c r="LCY61"/>
      <c r="LCZ61"/>
      <c r="LDA61"/>
      <c r="LDB61"/>
      <c r="LDC61"/>
      <c r="LDD61"/>
      <c r="LDE61"/>
      <c r="LDF61"/>
      <c r="LDG61"/>
      <c r="LDH61"/>
      <c r="LDI61"/>
      <c r="LDJ61"/>
      <c r="LDK61"/>
      <c r="LDL61"/>
      <c r="LDM61"/>
      <c r="LDN61"/>
      <c r="LDO61"/>
      <c r="LDP61"/>
      <c r="LDQ61"/>
      <c r="LDR61"/>
      <c r="LDS61"/>
      <c r="LDT61"/>
      <c r="LDU61"/>
      <c r="LDV61"/>
      <c r="LDW61"/>
      <c r="LDX61"/>
      <c r="LDY61"/>
      <c r="LDZ61"/>
      <c r="LEA61"/>
      <c r="LEB61"/>
      <c r="LEC61"/>
      <c r="LED61"/>
      <c r="LEE61"/>
      <c r="LEF61"/>
      <c r="LEG61"/>
      <c r="LEH61"/>
      <c r="LEI61"/>
      <c r="LEJ61"/>
      <c r="LEK61"/>
      <c r="LEL61"/>
      <c r="LEM61"/>
      <c r="LEN61"/>
      <c r="LEO61"/>
      <c r="LEP61"/>
      <c r="LEQ61"/>
      <c r="LER61"/>
      <c r="LES61"/>
      <c r="LET61"/>
      <c r="LEU61"/>
      <c r="LEV61"/>
      <c r="LEW61"/>
      <c r="LEX61"/>
      <c r="LEY61"/>
      <c r="LEZ61"/>
      <c r="LFA61"/>
      <c r="LFB61"/>
      <c r="LFC61"/>
      <c r="LFD61"/>
      <c r="LFE61"/>
      <c r="LFF61"/>
      <c r="LFG61"/>
      <c r="LFH61"/>
      <c r="LFI61"/>
      <c r="LFJ61"/>
      <c r="LFK61"/>
      <c r="LFL61"/>
      <c r="LFM61"/>
      <c r="LFN61"/>
      <c r="LFO61"/>
      <c r="LFP61"/>
      <c r="LFQ61"/>
      <c r="LFR61"/>
      <c r="LFS61"/>
      <c r="LFT61"/>
      <c r="LFU61"/>
      <c r="LFV61"/>
      <c r="LFW61"/>
      <c r="LFX61"/>
      <c r="LFY61"/>
      <c r="LFZ61"/>
      <c r="LGA61"/>
      <c r="LGB61"/>
      <c r="LGC61"/>
      <c r="LGD61"/>
      <c r="LGE61"/>
      <c r="LGF61"/>
      <c r="LGG61"/>
      <c r="LGH61"/>
      <c r="LGI61"/>
      <c r="LGJ61"/>
      <c r="LGK61"/>
      <c r="LGL61"/>
      <c r="LGM61"/>
      <c r="LGN61"/>
      <c r="LGO61"/>
      <c r="LGP61"/>
      <c r="LGQ61"/>
      <c r="LGR61"/>
      <c r="LGS61"/>
      <c r="LGT61"/>
      <c r="LGU61"/>
      <c r="LGV61"/>
      <c r="LGW61"/>
      <c r="LGX61"/>
      <c r="LGY61"/>
      <c r="LGZ61"/>
      <c r="LHA61"/>
      <c r="LHB61"/>
      <c r="LHC61"/>
      <c r="LHD61"/>
      <c r="LHE61"/>
      <c r="LHF61"/>
      <c r="LHG61"/>
      <c r="LHH61"/>
      <c r="LHI61"/>
      <c r="LHJ61"/>
      <c r="LHK61"/>
      <c r="LHL61"/>
      <c r="LHM61"/>
      <c r="LHN61"/>
      <c r="LHO61"/>
      <c r="LHP61"/>
      <c r="LHQ61"/>
      <c r="LHR61"/>
      <c r="LHS61"/>
      <c r="LHT61"/>
      <c r="LHU61"/>
      <c r="LHV61"/>
      <c r="LHW61"/>
      <c r="LHX61"/>
      <c r="LHY61"/>
      <c r="LHZ61"/>
      <c r="LIA61"/>
      <c r="LIB61"/>
      <c r="LIC61"/>
      <c r="LID61"/>
      <c r="LIE61"/>
      <c r="LIF61"/>
      <c r="LIG61"/>
      <c r="LIH61"/>
      <c r="LII61"/>
      <c r="LIJ61"/>
      <c r="LIK61"/>
      <c r="LIL61"/>
      <c r="LIM61"/>
      <c r="LIN61"/>
      <c r="LIO61"/>
      <c r="LIP61"/>
      <c r="LIQ61"/>
      <c r="LIR61"/>
      <c r="LIS61"/>
      <c r="LIT61"/>
      <c r="LIU61"/>
      <c r="LIV61"/>
      <c r="LIW61"/>
      <c r="LIX61"/>
      <c r="LIY61"/>
      <c r="LIZ61"/>
      <c r="LJA61"/>
      <c r="LJB61"/>
      <c r="LJC61"/>
      <c r="LJD61"/>
      <c r="LJE61"/>
      <c r="LJF61"/>
      <c r="LJG61"/>
      <c r="LJH61"/>
      <c r="LJI61"/>
      <c r="LJJ61"/>
      <c r="LJK61"/>
      <c r="LJL61"/>
      <c r="LJM61"/>
      <c r="LJN61"/>
      <c r="LJO61"/>
      <c r="LJP61"/>
      <c r="LJQ61"/>
      <c r="LJR61"/>
      <c r="LJS61"/>
      <c r="LJT61"/>
      <c r="LJU61"/>
      <c r="LJV61"/>
      <c r="LJW61"/>
      <c r="LJX61"/>
      <c r="LJY61"/>
      <c r="LJZ61"/>
      <c r="LKA61"/>
      <c r="LKB61"/>
      <c r="LKC61"/>
      <c r="LKD61"/>
      <c r="LKE61"/>
      <c r="LKF61"/>
      <c r="LKG61"/>
      <c r="LKH61"/>
      <c r="LKI61"/>
      <c r="LKJ61"/>
      <c r="LKK61"/>
      <c r="LKL61"/>
      <c r="LKM61"/>
      <c r="LKN61"/>
      <c r="LKO61"/>
      <c r="LKP61"/>
      <c r="LKQ61"/>
      <c r="LKR61"/>
      <c r="LKS61"/>
      <c r="LKT61"/>
      <c r="LKU61"/>
      <c r="LKV61"/>
      <c r="LKW61"/>
      <c r="LKX61"/>
      <c r="LKY61"/>
      <c r="LKZ61"/>
      <c r="LLA61"/>
      <c r="LLB61"/>
      <c r="LLC61"/>
      <c r="LLD61"/>
      <c r="LLE61"/>
      <c r="LLF61"/>
      <c r="LLG61"/>
      <c r="LLH61"/>
      <c r="LLI61"/>
      <c r="LLJ61"/>
      <c r="LLK61"/>
      <c r="LLL61"/>
      <c r="LLM61"/>
      <c r="LLN61"/>
      <c r="LLO61"/>
      <c r="LLP61"/>
      <c r="LLQ61"/>
      <c r="LLR61"/>
      <c r="LLS61"/>
      <c r="LLT61"/>
      <c r="LLU61"/>
      <c r="LLV61"/>
      <c r="LLW61"/>
      <c r="LLX61"/>
      <c r="LLY61"/>
      <c r="LLZ61"/>
      <c r="LMA61"/>
      <c r="LMB61"/>
      <c r="LMC61"/>
      <c r="LMD61"/>
      <c r="LME61"/>
      <c r="LMF61"/>
      <c r="LMG61"/>
      <c r="LMH61"/>
      <c r="LMI61"/>
      <c r="LMJ61"/>
      <c r="LMK61"/>
      <c r="LML61"/>
      <c r="LMM61"/>
      <c r="LMN61"/>
      <c r="LMO61"/>
      <c r="LMP61"/>
      <c r="LMQ61"/>
      <c r="LMR61"/>
      <c r="LMS61"/>
      <c r="LMT61"/>
      <c r="LMU61"/>
      <c r="LMV61"/>
      <c r="LMW61"/>
      <c r="LMX61"/>
      <c r="LMY61"/>
      <c r="LMZ61"/>
      <c r="LNA61"/>
      <c r="LNB61"/>
      <c r="LNC61"/>
      <c r="LND61"/>
      <c r="LNE61"/>
      <c r="LNF61"/>
      <c r="LNG61"/>
      <c r="LNH61"/>
      <c r="LNI61"/>
      <c r="LNJ61"/>
      <c r="LNK61"/>
      <c r="LNL61"/>
      <c r="LNM61"/>
      <c r="LNN61"/>
      <c r="LNO61"/>
      <c r="LNP61"/>
      <c r="LNQ61"/>
      <c r="LNR61"/>
      <c r="LNS61"/>
      <c r="LNT61"/>
      <c r="LNU61"/>
      <c r="LNV61"/>
      <c r="LNW61"/>
      <c r="LNX61"/>
      <c r="LNY61"/>
      <c r="LNZ61"/>
      <c r="LOA61"/>
      <c r="LOB61"/>
      <c r="LOC61"/>
      <c r="LOD61"/>
      <c r="LOE61"/>
      <c r="LOF61"/>
      <c r="LOG61"/>
      <c r="LOH61"/>
      <c r="LOI61"/>
      <c r="LOJ61"/>
      <c r="LOK61"/>
      <c r="LOL61"/>
      <c r="LOM61"/>
      <c r="LON61"/>
      <c r="LOO61"/>
      <c r="LOP61"/>
      <c r="LOQ61"/>
      <c r="LOR61"/>
      <c r="LOS61"/>
      <c r="LOT61"/>
      <c r="LOU61"/>
      <c r="LOV61"/>
      <c r="LOW61"/>
      <c r="LOX61"/>
      <c r="LOY61"/>
      <c r="LOZ61"/>
      <c r="LPA61"/>
      <c r="LPB61"/>
      <c r="LPC61"/>
      <c r="LPD61"/>
      <c r="LPE61"/>
      <c r="LPF61"/>
      <c r="LPG61"/>
      <c r="LPH61"/>
      <c r="LPI61"/>
      <c r="LPJ61"/>
      <c r="LPK61"/>
      <c r="LPL61"/>
      <c r="LPM61"/>
      <c r="LPN61"/>
      <c r="LPO61"/>
      <c r="LPP61"/>
      <c r="LPQ61"/>
      <c r="LPR61"/>
      <c r="LPS61"/>
      <c r="LPT61"/>
      <c r="LPU61"/>
      <c r="LPV61"/>
      <c r="LPW61"/>
      <c r="LPX61"/>
      <c r="LPY61"/>
      <c r="LPZ61"/>
      <c r="LQA61"/>
      <c r="LQB61"/>
      <c r="LQC61"/>
      <c r="LQD61"/>
      <c r="LQE61"/>
      <c r="LQF61"/>
      <c r="LQG61"/>
      <c r="LQH61"/>
      <c r="LQI61"/>
      <c r="LQJ61"/>
      <c r="LQK61"/>
      <c r="LQL61"/>
      <c r="LQM61"/>
      <c r="LQN61"/>
      <c r="LQO61"/>
      <c r="LQP61"/>
      <c r="LQQ61"/>
      <c r="LQR61"/>
      <c r="LQS61"/>
      <c r="LQT61"/>
      <c r="LQU61"/>
      <c r="LQV61"/>
      <c r="LQW61"/>
      <c r="LQX61"/>
      <c r="LQY61"/>
      <c r="LQZ61"/>
      <c r="LRA61"/>
      <c r="LRB61"/>
      <c r="LRC61"/>
      <c r="LRD61"/>
      <c r="LRE61"/>
      <c r="LRF61"/>
      <c r="LRG61"/>
      <c r="LRH61"/>
      <c r="LRI61"/>
      <c r="LRJ61"/>
      <c r="LRK61"/>
      <c r="LRL61"/>
      <c r="LRM61"/>
      <c r="LRN61"/>
      <c r="LRO61"/>
      <c r="LRP61"/>
      <c r="LRQ61"/>
      <c r="LRR61"/>
      <c r="LRS61"/>
      <c r="LRT61"/>
      <c r="LRU61"/>
      <c r="LRV61"/>
      <c r="LRW61"/>
      <c r="LRX61"/>
      <c r="LRY61"/>
      <c r="LRZ61"/>
      <c r="LSA61"/>
      <c r="LSB61"/>
      <c r="LSC61"/>
      <c r="LSD61"/>
      <c r="LSE61"/>
      <c r="LSF61"/>
      <c r="LSG61"/>
      <c r="LSH61"/>
      <c r="LSI61"/>
      <c r="LSJ61"/>
      <c r="LSK61"/>
      <c r="LSL61"/>
      <c r="LSM61"/>
      <c r="LSN61"/>
      <c r="LSO61"/>
      <c r="LSP61"/>
      <c r="LSQ61"/>
      <c r="LSR61"/>
      <c r="LSS61"/>
      <c r="LST61"/>
      <c r="LSU61"/>
      <c r="LSV61"/>
      <c r="LSW61"/>
      <c r="LSX61"/>
      <c r="LSY61"/>
      <c r="LSZ61"/>
      <c r="LTA61"/>
      <c r="LTB61"/>
      <c r="LTC61"/>
      <c r="LTD61"/>
      <c r="LTE61"/>
      <c r="LTF61"/>
      <c r="LTG61"/>
      <c r="LTH61"/>
      <c r="LTI61"/>
      <c r="LTJ61"/>
      <c r="LTK61"/>
      <c r="LTL61"/>
      <c r="LTM61"/>
      <c r="LTN61"/>
      <c r="LTO61"/>
      <c r="LTP61"/>
      <c r="LTQ61"/>
      <c r="LTR61"/>
      <c r="LTS61"/>
      <c r="LTT61"/>
      <c r="LTU61"/>
      <c r="LTV61"/>
      <c r="LTW61"/>
      <c r="LTX61"/>
      <c r="LTY61"/>
      <c r="LTZ61"/>
      <c r="LUA61"/>
      <c r="LUB61"/>
      <c r="LUC61"/>
      <c r="LUD61"/>
      <c r="LUE61"/>
      <c r="LUF61"/>
      <c r="LUG61"/>
      <c r="LUH61"/>
      <c r="LUI61"/>
      <c r="LUJ61"/>
      <c r="LUK61"/>
      <c r="LUL61"/>
      <c r="LUM61"/>
      <c r="LUN61"/>
      <c r="LUO61"/>
      <c r="LUP61"/>
      <c r="LUQ61"/>
      <c r="LUR61"/>
      <c r="LUS61"/>
      <c r="LUT61"/>
      <c r="LUU61"/>
      <c r="LUV61"/>
      <c r="LUW61"/>
      <c r="LUX61"/>
      <c r="LUY61"/>
      <c r="LUZ61"/>
      <c r="LVA61"/>
      <c r="LVB61"/>
      <c r="LVC61"/>
      <c r="LVD61"/>
      <c r="LVE61"/>
      <c r="LVF61"/>
      <c r="LVG61"/>
      <c r="LVH61"/>
      <c r="LVI61"/>
      <c r="LVJ61"/>
      <c r="LVK61"/>
      <c r="LVL61"/>
      <c r="LVM61"/>
      <c r="LVN61"/>
      <c r="LVO61"/>
      <c r="LVP61"/>
      <c r="LVQ61"/>
      <c r="LVR61"/>
      <c r="LVS61"/>
      <c r="LVT61"/>
      <c r="LVU61"/>
      <c r="LVV61"/>
      <c r="LVW61"/>
      <c r="LVX61"/>
      <c r="LVY61"/>
      <c r="LVZ61"/>
      <c r="LWA61"/>
      <c r="LWB61"/>
      <c r="LWC61"/>
      <c r="LWD61"/>
      <c r="LWE61"/>
      <c r="LWF61"/>
      <c r="LWG61"/>
      <c r="LWH61"/>
      <c r="LWI61"/>
      <c r="LWJ61"/>
      <c r="LWK61"/>
      <c r="LWL61"/>
      <c r="LWM61"/>
      <c r="LWN61"/>
      <c r="LWO61"/>
      <c r="LWP61"/>
      <c r="LWQ61"/>
      <c r="LWR61"/>
      <c r="LWS61"/>
      <c r="LWT61"/>
      <c r="LWU61"/>
      <c r="LWV61"/>
      <c r="LWW61"/>
      <c r="LWX61"/>
      <c r="LWY61"/>
      <c r="LWZ61"/>
      <c r="LXA61"/>
      <c r="LXB61"/>
      <c r="LXC61"/>
      <c r="LXD61"/>
      <c r="LXE61"/>
      <c r="LXF61"/>
      <c r="LXG61"/>
      <c r="LXH61"/>
      <c r="LXI61"/>
      <c r="LXJ61"/>
      <c r="LXK61"/>
      <c r="LXL61"/>
      <c r="LXM61"/>
      <c r="LXN61"/>
      <c r="LXO61"/>
      <c r="LXP61"/>
      <c r="LXQ61"/>
      <c r="LXR61"/>
      <c r="LXS61"/>
      <c r="LXT61"/>
      <c r="LXU61"/>
      <c r="LXV61"/>
      <c r="LXW61"/>
      <c r="LXX61"/>
      <c r="LXY61"/>
      <c r="LXZ61"/>
      <c r="LYA61"/>
      <c r="LYB61"/>
      <c r="LYC61"/>
      <c r="LYD61"/>
      <c r="LYE61"/>
      <c r="LYF61"/>
      <c r="LYG61"/>
      <c r="LYH61"/>
      <c r="LYI61"/>
      <c r="LYJ61"/>
      <c r="LYK61"/>
      <c r="LYL61"/>
      <c r="LYM61"/>
      <c r="LYN61"/>
      <c r="LYO61"/>
      <c r="LYP61"/>
      <c r="LYQ61"/>
      <c r="LYR61"/>
      <c r="LYS61"/>
      <c r="LYT61"/>
      <c r="LYU61"/>
      <c r="LYV61"/>
      <c r="LYW61"/>
      <c r="LYX61"/>
      <c r="LYY61"/>
      <c r="LYZ61"/>
      <c r="LZA61"/>
      <c r="LZB61"/>
      <c r="LZC61"/>
      <c r="LZD61"/>
      <c r="LZE61"/>
      <c r="LZF61"/>
      <c r="LZG61"/>
      <c r="LZH61"/>
      <c r="LZI61"/>
      <c r="LZJ61"/>
      <c r="LZK61"/>
      <c r="LZL61"/>
      <c r="LZM61"/>
      <c r="LZN61"/>
      <c r="LZO61"/>
      <c r="LZP61"/>
      <c r="LZQ61"/>
      <c r="LZR61"/>
      <c r="LZS61"/>
      <c r="LZT61"/>
      <c r="LZU61"/>
      <c r="LZV61"/>
      <c r="LZW61"/>
      <c r="LZX61"/>
      <c r="LZY61"/>
      <c r="LZZ61"/>
      <c r="MAA61"/>
      <c r="MAB61"/>
      <c r="MAC61"/>
      <c r="MAD61"/>
      <c r="MAE61"/>
      <c r="MAF61"/>
      <c r="MAG61"/>
      <c r="MAH61"/>
      <c r="MAI61"/>
      <c r="MAJ61"/>
      <c r="MAK61"/>
      <c r="MAL61"/>
      <c r="MAM61"/>
      <c r="MAN61"/>
      <c r="MAO61"/>
      <c r="MAP61"/>
      <c r="MAQ61"/>
      <c r="MAR61"/>
      <c r="MAS61"/>
      <c r="MAT61"/>
      <c r="MAU61"/>
      <c r="MAV61"/>
      <c r="MAW61"/>
      <c r="MAX61"/>
      <c r="MAY61"/>
      <c r="MAZ61"/>
      <c r="MBA61"/>
      <c r="MBB61"/>
      <c r="MBC61"/>
      <c r="MBD61"/>
      <c r="MBE61"/>
      <c r="MBF61"/>
      <c r="MBG61"/>
      <c r="MBH61"/>
      <c r="MBI61"/>
      <c r="MBJ61"/>
      <c r="MBK61"/>
      <c r="MBL61"/>
      <c r="MBM61"/>
      <c r="MBN61"/>
      <c r="MBO61"/>
      <c r="MBP61"/>
      <c r="MBQ61"/>
      <c r="MBR61"/>
      <c r="MBS61"/>
      <c r="MBT61"/>
      <c r="MBU61"/>
      <c r="MBV61"/>
      <c r="MBW61"/>
      <c r="MBX61"/>
      <c r="MBY61"/>
      <c r="MBZ61"/>
      <c r="MCA61"/>
      <c r="MCB61"/>
      <c r="MCC61"/>
      <c r="MCD61"/>
      <c r="MCE61"/>
      <c r="MCF61"/>
      <c r="MCG61"/>
      <c r="MCH61"/>
      <c r="MCI61"/>
      <c r="MCJ61"/>
      <c r="MCK61"/>
      <c r="MCL61"/>
      <c r="MCM61"/>
      <c r="MCN61"/>
      <c r="MCO61"/>
      <c r="MCP61"/>
      <c r="MCQ61"/>
      <c r="MCR61"/>
      <c r="MCS61"/>
      <c r="MCT61"/>
      <c r="MCU61"/>
      <c r="MCV61"/>
      <c r="MCW61"/>
      <c r="MCX61"/>
      <c r="MCY61"/>
      <c r="MCZ61"/>
      <c r="MDA61"/>
      <c r="MDB61"/>
      <c r="MDC61"/>
      <c r="MDD61"/>
      <c r="MDE61"/>
      <c r="MDF61"/>
      <c r="MDG61"/>
      <c r="MDH61"/>
      <c r="MDI61"/>
      <c r="MDJ61"/>
      <c r="MDK61"/>
      <c r="MDL61"/>
      <c r="MDM61"/>
      <c r="MDN61"/>
      <c r="MDO61"/>
      <c r="MDP61"/>
      <c r="MDQ61"/>
      <c r="MDR61"/>
      <c r="MDS61"/>
      <c r="MDT61"/>
      <c r="MDU61"/>
      <c r="MDV61"/>
      <c r="MDW61"/>
      <c r="MDX61"/>
      <c r="MDY61"/>
      <c r="MDZ61"/>
      <c r="MEA61"/>
      <c r="MEB61"/>
      <c r="MEC61"/>
      <c r="MED61"/>
      <c r="MEE61"/>
      <c r="MEF61"/>
      <c r="MEG61"/>
      <c r="MEH61"/>
      <c r="MEI61"/>
      <c r="MEJ61"/>
      <c r="MEK61"/>
      <c r="MEL61"/>
      <c r="MEM61"/>
      <c r="MEN61"/>
      <c r="MEO61"/>
      <c r="MEP61"/>
      <c r="MEQ61"/>
      <c r="MER61"/>
      <c r="MES61"/>
      <c r="MET61"/>
      <c r="MEU61"/>
      <c r="MEV61"/>
      <c r="MEW61"/>
      <c r="MEX61"/>
      <c r="MEY61"/>
      <c r="MEZ61"/>
      <c r="MFA61"/>
      <c r="MFB61"/>
      <c r="MFC61"/>
      <c r="MFD61"/>
      <c r="MFE61"/>
      <c r="MFF61"/>
      <c r="MFG61"/>
      <c r="MFH61"/>
      <c r="MFI61"/>
      <c r="MFJ61"/>
      <c r="MFK61"/>
      <c r="MFL61"/>
      <c r="MFM61"/>
      <c r="MFN61"/>
      <c r="MFO61"/>
      <c r="MFP61"/>
      <c r="MFQ61"/>
      <c r="MFR61"/>
      <c r="MFS61"/>
      <c r="MFT61"/>
      <c r="MFU61"/>
      <c r="MFV61"/>
      <c r="MFW61"/>
      <c r="MFX61"/>
      <c r="MFY61"/>
      <c r="MFZ61"/>
      <c r="MGA61"/>
      <c r="MGB61"/>
      <c r="MGC61"/>
      <c r="MGD61"/>
      <c r="MGE61"/>
      <c r="MGF61"/>
      <c r="MGG61"/>
      <c r="MGH61"/>
      <c r="MGI61"/>
      <c r="MGJ61"/>
      <c r="MGK61"/>
      <c r="MGL61"/>
      <c r="MGM61"/>
      <c r="MGN61"/>
      <c r="MGO61"/>
      <c r="MGP61"/>
      <c r="MGQ61"/>
      <c r="MGR61"/>
      <c r="MGS61"/>
      <c r="MGT61"/>
      <c r="MGU61"/>
      <c r="MGV61"/>
      <c r="MGW61"/>
      <c r="MGX61"/>
      <c r="MGY61"/>
      <c r="MGZ61"/>
      <c r="MHA61"/>
      <c r="MHB61"/>
      <c r="MHC61"/>
      <c r="MHD61"/>
      <c r="MHE61"/>
      <c r="MHF61"/>
      <c r="MHG61"/>
      <c r="MHH61"/>
      <c r="MHI61"/>
      <c r="MHJ61"/>
      <c r="MHK61"/>
      <c r="MHL61"/>
      <c r="MHM61"/>
      <c r="MHN61"/>
      <c r="MHO61"/>
      <c r="MHP61"/>
      <c r="MHQ61"/>
      <c r="MHR61"/>
      <c r="MHS61"/>
      <c r="MHT61"/>
      <c r="MHU61"/>
      <c r="MHV61"/>
      <c r="MHW61"/>
      <c r="MHX61"/>
      <c r="MHY61"/>
      <c r="MHZ61"/>
      <c r="MIA61"/>
      <c r="MIB61"/>
      <c r="MIC61"/>
      <c r="MID61"/>
      <c r="MIE61"/>
      <c r="MIF61"/>
      <c r="MIG61"/>
      <c r="MIH61"/>
      <c r="MII61"/>
      <c r="MIJ61"/>
      <c r="MIK61"/>
      <c r="MIL61"/>
      <c r="MIM61"/>
      <c r="MIN61"/>
      <c r="MIO61"/>
      <c r="MIP61"/>
      <c r="MIQ61"/>
      <c r="MIR61"/>
      <c r="MIS61"/>
      <c r="MIT61"/>
      <c r="MIU61"/>
      <c r="MIV61"/>
      <c r="MIW61"/>
      <c r="MIX61"/>
      <c r="MIY61"/>
      <c r="MIZ61"/>
      <c r="MJA61"/>
      <c r="MJB61"/>
      <c r="MJC61"/>
      <c r="MJD61"/>
      <c r="MJE61"/>
      <c r="MJF61"/>
      <c r="MJG61"/>
      <c r="MJH61"/>
      <c r="MJI61"/>
      <c r="MJJ61"/>
      <c r="MJK61"/>
      <c r="MJL61"/>
      <c r="MJM61"/>
      <c r="MJN61"/>
      <c r="MJO61"/>
      <c r="MJP61"/>
      <c r="MJQ61"/>
      <c r="MJR61"/>
      <c r="MJS61"/>
      <c r="MJT61"/>
      <c r="MJU61"/>
      <c r="MJV61"/>
      <c r="MJW61"/>
      <c r="MJX61"/>
      <c r="MJY61"/>
      <c r="MJZ61"/>
      <c r="MKA61"/>
      <c r="MKB61"/>
      <c r="MKC61"/>
      <c r="MKD61"/>
      <c r="MKE61"/>
      <c r="MKF61"/>
      <c r="MKG61"/>
      <c r="MKH61"/>
      <c r="MKI61"/>
      <c r="MKJ61"/>
      <c r="MKK61"/>
      <c r="MKL61"/>
      <c r="MKM61"/>
      <c r="MKN61"/>
      <c r="MKO61"/>
      <c r="MKP61"/>
      <c r="MKQ61"/>
      <c r="MKR61"/>
      <c r="MKS61"/>
      <c r="MKT61"/>
      <c r="MKU61"/>
      <c r="MKV61"/>
      <c r="MKW61"/>
      <c r="MKX61"/>
      <c r="MKY61"/>
      <c r="MKZ61"/>
      <c r="MLA61"/>
      <c r="MLB61"/>
      <c r="MLC61"/>
      <c r="MLD61"/>
      <c r="MLE61"/>
      <c r="MLF61"/>
      <c r="MLG61"/>
      <c r="MLH61"/>
      <c r="MLI61"/>
      <c r="MLJ61"/>
      <c r="MLK61"/>
      <c r="MLL61"/>
      <c r="MLM61"/>
      <c r="MLN61"/>
      <c r="MLO61"/>
      <c r="MLP61"/>
      <c r="MLQ61"/>
      <c r="MLR61"/>
      <c r="MLS61"/>
      <c r="MLT61"/>
      <c r="MLU61"/>
      <c r="MLV61"/>
      <c r="MLW61"/>
      <c r="MLX61"/>
      <c r="MLY61"/>
      <c r="MLZ61"/>
      <c r="MMA61"/>
      <c r="MMB61"/>
      <c r="MMC61"/>
      <c r="MMD61"/>
      <c r="MME61"/>
      <c r="MMF61"/>
      <c r="MMG61"/>
      <c r="MMH61"/>
      <c r="MMI61"/>
      <c r="MMJ61"/>
      <c r="MMK61"/>
      <c r="MML61"/>
      <c r="MMM61"/>
      <c r="MMN61"/>
      <c r="MMO61"/>
      <c r="MMP61"/>
      <c r="MMQ61"/>
      <c r="MMR61"/>
      <c r="MMS61"/>
      <c r="MMT61"/>
      <c r="MMU61"/>
      <c r="MMV61"/>
      <c r="MMW61"/>
      <c r="MMX61"/>
      <c r="MMY61"/>
      <c r="MMZ61"/>
      <c r="MNA61"/>
      <c r="MNB61"/>
      <c r="MNC61"/>
      <c r="MND61"/>
      <c r="MNE61"/>
      <c r="MNF61"/>
      <c r="MNG61"/>
      <c r="MNH61"/>
      <c r="MNI61"/>
      <c r="MNJ61"/>
      <c r="MNK61"/>
      <c r="MNL61"/>
      <c r="MNM61"/>
      <c r="MNN61"/>
      <c r="MNO61"/>
      <c r="MNP61"/>
      <c r="MNQ61"/>
      <c r="MNR61"/>
      <c r="MNS61"/>
      <c r="MNT61"/>
      <c r="MNU61"/>
      <c r="MNV61"/>
      <c r="MNW61"/>
      <c r="MNX61"/>
      <c r="MNY61"/>
      <c r="MNZ61"/>
      <c r="MOA61"/>
      <c r="MOB61"/>
      <c r="MOC61"/>
      <c r="MOD61"/>
      <c r="MOE61"/>
      <c r="MOF61"/>
      <c r="MOG61"/>
      <c r="MOH61"/>
      <c r="MOI61"/>
      <c r="MOJ61"/>
      <c r="MOK61"/>
      <c r="MOL61"/>
      <c r="MOM61"/>
      <c r="MON61"/>
      <c r="MOO61"/>
      <c r="MOP61"/>
      <c r="MOQ61"/>
      <c r="MOR61"/>
      <c r="MOS61"/>
      <c r="MOT61"/>
      <c r="MOU61"/>
      <c r="MOV61"/>
      <c r="MOW61"/>
      <c r="MOX61"/>
      <c r="MOY61"/>
      <c r="MOZ61"/>
      <c r="MPA61"/>
      <c r="MPB61"/>
      <c r="MPC61"/>
      <c r="MPD61"/>
      <c r="MPE61"/>
      <c r="MPF61"/>
      <c r="MPG61"/>
      <c r="MPH61"/>
      <c r="MPI61"/>
      <c r="MPJ61"/>
      <c r="MPK61"/>
      <c r="MPL61"/>
      <c r="MPM61"/>
      <c r="MPN61"/>
      <c r="MPO61"/>
      <c r="MPP61"/>
      <c r="MPQ61"/>
      <c r="MPR61"/>
      <c r="MPS61"/>
      <c r="MPT61"/>
      <c r="MPU61"/>
      <c r="MPV61"/>
      <c r="MPW61"/>
      <c r="MPX61"/>
      <c r="MPY61"/>
      <c r="MPZ61"/>
      <c r="MQA61"/>
      <c r="MQB61"/>
      <c r="MQC61"/>
      <c r="MQD61"/>
      <c r="MQE61"/>
      <c r="MQF61"/>
      <c r="MQG61"/>
      <c r="MQH61"/>
      <c r="MQI61"/>
      <c r="MQJ61"/>
      <c r="MQK61"/>
      <c r="MQL61"/>
      <c r="MQM61"/>
      <c r="MQN61"/>
      <c r="MQO61"/>
      <c r="MQP61"/>
      <c r="MQQ61"/>
      <c r="MQR61"/>
      <c r="MQS61"/>
      <c r="MQT61"/>
      <c r="MQU61"/>
      <c r="MQV61"/>
      <c r="MQW61"/>
      <c r="MQX61"/>
      <c r="MQY61"/>
      <c r="MQZ61"/>
      <c r="MRA61"/>
      <c r="MRB61"/>
      <c r="MRC61"/>
      <c r="MRD61"/>
      <c r="MRE61"/>
      <c r="MRF61"/>
      <c r="MRG61"/>
      <c r="MRH61"/>
      <c r="MRI61"/>
      <c r="MRJ61"/>
      <c r="MRK61"/>
      <c r="MRL61"/>
      <c r="MRM61"/>
      <c r="MRN61"/>
      <c r="MRO61"/>
      <c r="MRP61"/>
      <c r="MRQ61"/>
      <c r="MRR61"/>
      <c r="MRS61"/>
      <c r="MRT61"/>
      <c r="MRU61"/>
      <c r="MRV61"/>
      <c r="MRW61"/>
      <c r="MRX61"/>
      <c r="MRY61"/>
      <c r="MRZ61"/>
      <c r="MSA61"/>
      <c r="MSB61"/>
      <c r="MSC61"/>
      <c r="MSD61"/>
      <c r="MSE61"/>
      <c r="MSF61"/>
      <c r="MSG61"/>
      <c r="MSH61"/>
      <c r="MSI61"/>
      <c r="MSJ61"/>
      <c r="MSK61"/>
      <c r="MSL61"/>
      <c r="MSM61"/>
      <c r="MSN61"/>
      <c r="MSO61"/>
      <c r="MSP61"/>
      <c r="MSQ61"/>
      <c r="MSR61"/>
      <c r="MSS61"/>
      <c r="MST61"/>
      <c r="MSU61"/>
      <c r="MSV61"/>
      <c r="MSW61"/>
      <c r="MSX61"/>
      <c r="MSY61"/>
      <c r="MSZ61"/>
      <c r="MTA61"/>
      <c r="MTB61"/>
      <c r="MTC61"/>
      <c r="MTD61"/>
      <c r="MTE61"/>
      <c r="MTF61"/>
      <c r="MTG61"/>
      <c r="MTH61"/>
      <c r="MTI61"/>
      <c r="MTJ61"/>
      <c r="MTK61"/>
      <c r="MTL61"/>
      <c r="MTM61"/>
      <c r="MTN61"/>
      <c r="MTO61"/>
      <c r="MTP61"/>
      <c r="MTQ61"/>
      <c r="MTR61"/>
      <c r="MTS61"/>
      <c r="MTT61"/>
      <c r="MTU61"/>
      <c r="MTV61"/>
      <c r="MTW61"/>
      <c r="MTX61"/>
      <c r="MTY61"/>
      <c r="MTZ61"/>
      <c r="MUA61"/>
      <c r="MUB61"/>
      <c r="MUC61"/>
      <c r="MUD61"/>
      <c r="MUE61"/>
      <c r="MUF61"/>
      <c r="MUG61"/>
      <c r="MUH61"/>
      <c r="MUI61"/>
      <c r="MUJ61"/>
      <c r="MUK61"/>
      <c r="MUL61"/>
      <c r="MUM61"/>
      <c r="MUN61"/>
      <c r="MUO61"/>
      <c r="MUP61"/>
      <c r="MUQ61"/>
      <c r="MUR61"/>
      <c r="MUS61"/>
      <c r="MUT61"/>
      <c r="MUU61"/>
      <c r="MUV61"/>
      <c r="MUW61"/>
      <c r="MUX61"/>
      <c r="MUY61"/>
      <c r="MUZ61"/>
      <c r="MVA61"/>
      <c r="MVB61"/>
      <c r="MVC61"/>
      <c r="MVD61"/>
      <c r="MVE61"/>
      <c r="MVF61"/>
      <c r="MVG61"/>
      <c r="MVH61"/>
      <c r="MVI61"/>
      <c r="MVJ61"/>
      <c r="MVK61"/>
      <c r="MVL61"/>
      <c r="MVM61"/>
      <c r="MVN61"/>
      <c r="MVO61"/>
      <c r="MVP61"/>
      <c r="MVQ61"/>
      <c r="MVR61"/>
      <c r="MVS61"/>
      <c r="MVT61"/>
      <c r="MVU61"/>
      <c r="MVV61"/>
      <c r="MVW61"/>
      <c r="MVX61"/>
      <c r="MVY61"/>
      <c r="MVZ61"/>
      <c r="MWA61"/>
      <c r="MWB61"/>
      <c r="MWC61"/>
      <c r="MWD61"/>
      <c r="MWE61"/>
      <c r="MWF61"/>
      <c r="MWG61"/>
      <c r="MWH61"/>
      <c r="MWI61"/>
      <c r="MWJ61"/>
      <c r="MWK61"/>
      <c r="MWL61"/>
      <c r="MWM61"/>
      <c r="MWN61"/>
      <c r="MWO61"/>
      <c r="MWP61"/>
      <c r="MWQ61"/>
      <c r="MWR61"/>
      <c r="MWS61"/>
      <c r="MWT61"/>
      <c r="MWU61"/>
      <c r="MWV61"/>
      <c r="MWW61"/>
      <c r="MWX61"/>
      <c r="MWY61"/>
      <c r="MWZ61"/>
      <c r="MXA61"/>
      <c r="MXB61"/>
      <c r="MXC61"/>
      <c r="MXD61"/>
      <c r="MXE61"/>
      <c r="MXF61"/>
      <c r="MXG61"/>
      <c r="MXH61"/>
      <c r="MXI61"/>
      <c r="MXJ61"/>
      <c r="MXK61"/>
      <c r="MXL61"/>
      <c r="MXM61"/>
      <c r="MXN61"/>
      <c r="MXO61"/>
      <c r="MXP61"/>
      <c r="MXQ61"/>
      <c r="MXR61"/>
      <c r="MXS61"/>
      <c r="MXT61"/>
      <c r="MXU61"/>
      <c r="MXV61"/>
      <c r="MXW61"/>
      <c r="MXX61"/>
      <c r="MXY61"/>
      <c r="MXZ61"/>
      <c r="MYA61"/>
      <c r="MYB61"/>
      <c r="MYC61"/>
      <c r="MYD61"/>
      <c r="MYE61"/>
      <c r="MYF61"/>
      <c r="MYG61"/>
      <c r="MYH61"/>
      <c r="MYI61"/>
      <c r="MYJ61"/>
      <c r="MYK61"/>
      <c r="MYL61"/>
      <c r="MYM61"/>
      <c r="MYN61"/>
      <c r="MYO61"/>
      <c r="MYP61"/>
      <c r="MYQ61"/>
      <c r="MYR61"/>
      <c r="MYS61"/>
      <c r="MYT61"/>
      <c r="MYU61"/>
      <c r="MYV61"/>
      <c r="MYW61"/>
      <c r="MYX61"/>
      <c r="MYY61"/>
      <c r="MYZ61"/>
      <c r="MZA61"/>
      <c r="MZB61"/>
      <c r="MZC61"/>
      <c r="MZD61"/>
      <c r="MZE61"/>
      <c r="MZF61"/>
      <c r="MZG61"/>
      <c r="MZH61"/>
      <c r="MZI61"/>
      <c r="MZJ61"/>
      <c r="MZK61"/>
      <c r="MZL61"/>
      <c r="MZM61"/>
      <c r="MZN61"/>
      <c r="MZO61"/>
      <c r="MZP61"/>
      <c r="MZQ61"/>
      <c r="MZR61"/>
      <c r="MZS61"/>
      <c r="MZT61"/>
      <c r="MZU61"/>
      <c r="MZV61"/>
      <c r="MZW61"/>
      <c r="MZX61"/>
      <c r="MZY61"/>
      <c r="MZZ61"/>
      <c r="NAA61"/>
      <c r="NAB61"/>
      <c r="NAC61"/>
      <c r="NAD61"/>
      <c r="NAE61"/>
      <c r="NAF61"/>
      <c r="NAG61"/>
      <c r="NAH61"/>
      <c r="NAI61"/>
      <c r="NAJ61"/>
      <c r="NAK61"/>
      <c r="NAL61"/>
      <c r="NAM61"/>
      <c r="NAN61"/>
      <c r="NAO61"/>
      <c r="NAP61"/>
      <c r="NAQ61"/>
      <c r="NAR61"/>
      <c r="NAS61"/>
      <c r="NAT61"/>
      <c r="NAU61"/>
      <c r="NAV61"/>
      <c r="NAW61"/>
      <c r="NAX61"/>
      <c r="NAY61"/>
      <c r="NAZ61"/>
      <c r="NBA61"/>
      <c r="NBB61"/>
      <c r="NBC61"/>
      <c r="NBD61"/>
      <c r="NBE61"/>
      <c r="NBF61"/>
      <c r="NBG61"/>
      <c r="NBH61"/>
      <c r="NBI61"/>
      <c r="NBJ61"/>
      <c r="NBK61"/>
      <c r="NBL61"/>
      <c r="NBM61"/>
      <c r="NBN61"/>
      <c r="NBO61"/>
      <c r="NBP61"/>
      <c r="NBQ61"/>
      <c r="NBR61"/>
      <c r="NBS61"/>
      <c r="NBT61"/>
      <c r="NBU61"/>
      <c r="NBV61"/>
      <c r="NBW61"/>
      <c r="NBX61"/>
      <c r="NBY61"/>
      <c r="NBZ61"/>
      <c r="NCA61"/>
      <c r="NCB61"/>
      <c r="NCC61"/>
      <c r="NCD61"/>
      <c r="NCE61"/>
      <c r="NCF61"/>
      <c r="NCG61"/>
      <c r="NCH61"/>
      <c r="NCI61"/>
      <c r="NCJ61"/>
      <c r="NCK61"/>
      <c r="NCL61"/>
      <c r="NCM61"/>
      <c r="NCN61"/>
      <c r="NCO61"/>
      <c r="NCP61"/>
      <c r="NCQ61"/>
      <c r="NCR61"/>
      <c r="NCS61"/>
      <c r="NCT61"/>
      <c r="NCU61"/>
      <c r="NCV61"/>
      <c r="NCW61"/>
      <c r="NCX61"/>
      <c r="NCY61"/>
      <c r="NCZ61"/>
      <c r="NDA61"/>
      <c r="NDB61"/>
      <c r="NDC61"/>
      <c r="NDD61"/>
      <c r="NDE61"/>
      <c r="NDF61"/>
      <c r="NDG61"/>
      <c r="NDH61"/>
      <c r="NDI61"/>
      <c r="NDJ61"/>
      <c r="NDK61"/>
      <c r="NDL61"/>
      <c r="NDM61"/>
      <c r="NDN61"/>
      <c r="NDO61"/>
      <c r="NDP61"/>
      <c r="NDQ61"/>
      <c r="NDR61"/>
      <c r="NDS61"/>
      <c r="NDT61"/>
      <c r="NDU61"/>
      <c r="NDV61"/>
      <c r="NDW61"/>
      <c r="NDX61"/>
      <c r="NDY61"/>
      <c r="NDZ61"/>
      <c r="NEA61"/>
      <c r="NEB61"/>
      <c r="NEC61"/>
      <c r="NED61"/>
      <c r="NEE61"/>
      <c r="NEF61"/>
      <c r="NEG61"/>
      <c r="NEH61"/>
      <c r="NEI61"/>
      <c r="NEJ61"/>
      <c r="NEK61"/>
      <c r="NEL61"/>
      <c r="NEM61"/>
      <c r="NEN61"/>
      <c r="NEO61"/>
      <c r="NEP61"/>
      <c r="NEQ61"/>
      <c r="NER61"/>
      <c r="NES61"/>
      <c r="NET61"/>
      <c r="NEU61"/>
      <c r="NEV61"/>
      <c r="NEW61"/>
      <c r="NEX61"/>
      <c r="NEY61"/>
      <c r="NEZ61"/>
      <c r="NFA61"/>
      <c r="NFB61"/>
      <c r="NFC61"/>
      <c r="NFD61"/>
      <c r="NFE61"/>
      <c r="NFF61"/>
      <c r="NFG61"/>
      <c r="NFH61"/>
      <c r="NFI61"/>
      <c r="NFJ61"/>
      <c r="NFK61"/>
      <c r="NFL61"/>
      <c r="NFM61"/>
      <c r="NFN61"/>
      <c r="NFO61"/>
      <c r="NFP61"/>
      <c r="NFQ61"/>
      <c r="NFR61"/>
      <c r="NFS61"/>
      <c r="NFT61"/>
      <c r="NFU61"/>
      <c r="NFV61"/>
      <c r="NFW61"/>
      <c r="NFX61"/>
      <c r="NFY61"/>
      <c r="NFZ61"/>
      <c r="NGA61"/>
      <c r="NGB61"/>
      <c r="NGC61"/>
      <c r="NGD61"/>
      <c r="NGE61"/>
      <c r="NGF61"/>
      <c r="NGG61"/>
      <c r="NGH61"/>
      <c r="NGI61"/>
      <c r="NGJ61"/>
      <c r="NGK61"/>
      <c r="NGL61"/>
      <c r="NGM61"/>
      <c r="NGN61"/>
      <c r="NGO61"/>
      <c r="NGP61"/>
      <c r="NGQ61"/>
      <c r="NGR61"/>
      <c r="NGS61"/>
      <c r="NGT61"/>
      <c r="NGU61"/>
      <c r="NGV61"/>
      <c r="NGW61"/>
      <c r="NGX61"/>
      <c r="NGY61"/>
      <c r="NGZ61"/>
      <c r="NHA61"/>
      <c r="NHB61"/>
      <c r="NHC61"/>
      <c r="NHD61"/>
      <c r="NHE61"/>
      <c r="NHF61"/>
      <c r="NHG61"/>
      <c r="NHH61"/>
      <c r="NHI61"/>
      <c r="NHJ61"/>
      <c r="NHK61"/>
      <c r="NHL61"/>
      <c r="NHM61"/>
      <c r="NHN61"/>
      <c r="NHO61"/>
      <c r="NHP61"/>
      <c r="NHQ61"/>
      <c r="NHR61"/>
      <c r="NHS61"/>
      <c r="NHT61"/>
      <c r="NHU61"/>
      <c r="NHV61"/>
      <c r="NHW61"/>
      <c r="NHX61"/>
      <c r="NHY61"/>
      <c r="NHZ61"/>
      <c r="NIA61"/>
      <c r="NIB61"/>
      <c r="NIC61"/>
      <c r="NID61"/>
      <c r="NIE61"/>
      <c r="NIF61"/>
      <c r="NIG61"/>
      <c r="NIH61"/>
      <c r="NII61"/>
      <c r="NIJ61"/>
      <c r="NIK61"/>
      <c r="NIL61"/>
      <c r="NIM61"/>
      <c r="NIN61"/>
      <c r="NIO61"/>
      <c r="NIP61"/>
      <c r="NIQ61"/>
      <c r="NIR61"/>
      <c r="NIS61"/>
      <c r="NIT61"/>
      <c r="NIU61"/>
      <c r="NIV61"/>
      <c r="NIW61"/>
      <c r="NIX61"/>
      <c r="NIY61"/>
      <c r="NIZ61"/>
      <c r="NJA61"/>
      <c r="NJB61"/>
      <c r="NJC61"/>
      <c r="NJD61"/>
      <c r="NJE61"/>
      <c r="NJF61"/>
      <c r="NJG61"/>
      <c r="NJH61"/>
      <c r="NJI61"/>
      <c r="NJJ61"/>
      <c r="NJK61"/>
      <c r="NJL61"/>
      <c r="NJM61"/>
      <c r="NJN61"/>
      <c r="NJO61"/>
      <c r="NJP61"/>
      <c r="NJQ61"/>
      <c r="NJR61"/>
      <c r="NJS61"/>
      <c r="NJT61"/>
      <c r="NJU61"/>
      <c r="NJV61"/>
      <c r="NJW61"/>
      <c r="NJX61"/>
      <c r="NJY61"/>
      <c r="NJZ61"/>
      <c r="NKA61"/>
      <c r="NKB61"/>
      <c r="NKC61"/>
      <c r="NKD61"/>
      <c r="NKE61"/>
      <c r="NKF61"/>
      <c r="NKG61"/>
      <c r="NKH61"/>
      <c r="NKI61"/>
      <c r="NKJ61"/>
      <c r="NKK61"/>
      <c r="NKL61"/>
      <c r="NKM61"/>
      <c r="NKN61"/>
      <c r="NKO61"/>
      <c r="NKP61"/>
      <c r="NKQ61"/>
      <c r="NKR61"/>
      <c r="NKS61"/>
      <c r="NKT61"/>
      <c r="NKU61"/>
      <c r="NKV61"/>
      <c r="NKW61"/>
      <c r="NKX61"/>
      <c r="NKY61"/>
      <c r="NKZ61"/>
      <c r="NLA61"/>
      <c r="NLB61"/>
      <c r="NLC61"/>
      <c r="NLD61"/>
      <c r="NLE61"/>
      <c r="NLF61"/>
      <c r="NLG61"/>
      <c r="NLH61"/>
      <c r="NLI61"/>
      <c r="NLJ61"/>
      <c r="NLK61"/>
      <c r="NLL61"/>
      <c r="NLM61"/>
      <c r="NLN61"/>
      <c r="NLO61"/>
      <c r="NLP61"/>
      <c r="NLQ61"/>
      <c r="NLR61"/>
      <c r="NLS61"/>
      <c r="NLT61"/>
      <c r="NLU61"/>
      <c r="NLV61"/>
      <c r="NLW61"/>
      <c r="NLX61"/>
      <c r="NLY61"/>
      <c r="NLZ61"/>
      <c r="NMA61"/>
      <c r="NMB61"/>
      <c r="NMC61"/>
      <c r="NMD61"/>
      <c r="NME61"/>
      <c r="NMF61"/>
      <c r="NMG61"/>
      <c r="NMH61"/>
      <c r="NMI61"/>
      <c r="NMJ61"/>
      <c r="NMK61"/>
      <c r="NML61"/>
      <c r="NMM61"/>
      <c r="NMN61"/>
      <c r="NMO61"/>
      <c r="NMP61"/>
      <c r="NMQ61"/>
      <c r="NMR61"/>
      <c r="NMS61"/>
      <c r="NMT61"/>
      <c r="NMU61"/>
      <c r="NMV61"/>
      <c r="NMW61"/>
      <c r="NMX61"/>
      <c r="NMY61"/>
      <c r="NMZ61"/>
      <c r="NNA61"/>
      <c r="NNB61"/>
      <c r="NNC61"/>
      <c r="NND61"/>
      <c r="NNE61"/>
      <c r="NNF61"/>
      <c r="NNG61"/>
      <c r="NNH61"/>
      <c r="NNI61"/>
      <c r="NNJ61"/>
      <c r="NNK61"/>
      <c r="NNL61"/>
      <c r="NNM61"/>
      <c r="NNN61"/>
      <c r="NNO61"/>
      <c r="NNP61"/>
      <c r="NNQ61"/>
      <c r="NNR61"/>
      <c r="NNS61"/>
      <c r="NNT61"/>
      <c r="NNU61"/>
      <c r="NNV61"/>
      <c r="NNW61"/>
      <c r="NNX61"/>
      <c r="NNY61"/>
      <c r="NNZ61"/>
      <c r="NOA61"/>
      <c r="NOB61"/>
      <c r="NOC61"/>
      <c r="NOD61"/>
      <c r="NOE61"/>
      <c r="NOF61"/>
      <c r="NOG61"/>
      <c r="NOH61"/>
      <c r="NOI61"/>
      <c r="NOJ61"/>
      <c r="NOK61"/>
      <c r="NOL61"/>
      <c r="NOM61"/>
      <c r="NON61"/>
      <c r="NOO61"/>
      <c r="NOP61"/>
      <c r="NOQ61"/>
      <c r="NOR61"/>
      <c r="NOS61"/>
      <c r="NOT61"/>
      <c r="NOU61"/>
      <c r="NOV61"/>
      <c r="NOW61"/>
      <c r="NOX61"/>
      <c r="NOY61"/>
      <c r="NOZ61"/>
      <c r="NPA61"/>
      <c r="NPB61"/>
      <c r="NPC61"/>
      <c r="NPD61"/>
      <c r="NPE61"/>
      <c r="NPF61"/>
      <c r="NPG61"/>
      <c r="NPH61"/>
      <c r="NPI61"/>
      <c r="NPJ61"/>
      <c r="NPK61"/>
      <c r="NPL61"/>
      <c r="NPM61"/>
      <c r="NPN61"/>
      <c r="NPO61"/>
      <c r="NPP61"/>
      <c r="NPQ61"/>
      <c r="NPR61"/>
      <c r="NPS61"/>
      <c r="NPT61"/>
      <c r="NPU61"/>
      <c r="NPV61"/>
      <c r="NPW61"/>
      <c r="NPX61"/>
      <c r="NPY61"/>
      <c r="NPZ61"/>
      <c r="NQA61"/>
      <c r="NQB61"/>
      <c r="NQC61"/>
      <c r="NQD61"/>
      <c r="NQE61"/>
      <c r="NQF61"/>
      <c r="NQG61"/>
      <c r="NQH61"/>
      <c r="NQI61"/>
      <c r="NQJ61"/>
      <c r="NQK61"/>
      <c r="NQL61"/>
      <c r="NQM61"/>
      <c r="NQN61"/>
      <c r="NQO61"/>
      <c r="NQP61"/>
      <c r="NQQ61"/>
      <c r="NQR61"/>
      <c r="NQS61"/>
      <c r="NQT61"/>
      <c r="NQU61"/>
      <c r="NQV61"/>
      <c r="NQW61"/>
      <c r="NQX61"/>
      <c r="NQY61"/>
      <c r="NQZ61"/>
      <c r="NRA61"/>
      <c r="NRB61"/>
      <c r="NRC61"/>
      <c r="NRD61"/>
      <c r="NRE61"/>
      <c r="NRF61"/>
      <c r="NRG61"/>
      <c r="NRH61"/>
      <c r="NRI61"/>
      <c r="NRJ61"/>
      <c r="NRK61"/>
      <c r="NRL61"/>
      <c r="NRM61"/>
      <c r="NRN61"/>
      <c r="NRO61"/>
      <c r="NRP61"/>
      <c r="NRQ61"/>
      <c r="NRR61"/>
      <c r="NRS61"/>
      <c r="NRT61"/>
      <c r="NRU61"/>
      <c r="NRV61"/>
      <c r="NRW61"/>
      <c r="NRX61"/>
      <c r="NRY61"/>
      <c r="NRZ61"/>
      <c r="NSA61"/>
      <c r="NSB61"/>
      <c r="NSC61"/>
      <c r="NSD61"/>
      <c r="NSE61"/>
      <c r="NSF61"/>
      <c r="NSG61"/>
      <c r="NSH61"/>
      <c r="NSI61"/>
      <c r="NSJ61"/>
      <c r="NSK61"/>
      <c r="NSL61"/>
      <c r="NSM61"/>
      <c r="NSN61"/>
      <c r="NSO61"/>
      <c r="NSP61"/>
      <c r="NSQ61"/>
      <c r="NSR61"/>
      <c r="NSS61"/>
      <c r="NST61"/>
      <c r="NSU61"/>
      <c r="NSV61"/>
      <c r="NSW61"/>
      <c r="NSX61"/>
      <c r="NSY61"/>
      <c r="NSZ61"/>
      <c r="NTA61"/>
      <c r="NTB61"/>
      <c r="NTC61"/>
      <c r="NTD61"/>
      <c r="NTE61"/>
      <c r="NTF61"/>
      <c r="NTG61"/>
      <c r="NTH61"/>
      <c r="NTI61"/>
      <c r="NTJ61"/>
      <c r="NTK61"/>
      <c r="NTL61"/>
      <c r="NTM61"/>
      <c r="NTN61"/>
      <c r="NTO61"/>
      <c r="NTP61"/>
      <c r="NTQ61"/>
      <c r="NTR61"/>
      <c r="NTS61"/>
      <c r="NTT61"/>
      <c r="NTU61"/>
      <c r="NTV61"/>
      <c r="NTW61"/>
      <c r="NTX61"/>
      <c r="NTY61"/>
      <c r="NTZ61"/>
      <c r="NUA61"/>
      <c r="NUB61"/>
      <c r="NUC61"/>
      <c r="NUD61"/>
      <c r="NUE61"/>
      <c r="NUF61"/>
      <c r="NUG61"/>
      <c r="NUH61"/>
      <c r="NUI61"/>
      <c r="NUJ61"/>
      <c r="NUK61"/>
      <c r="NUL61"/>
      <c r="NUM61"/>
      <c r="NUN61"/>
      <c r="NUO61"/>
      <c r="NUP61"/>
      <c r="NUQ61"/>
      <c r="NUR61"/>
      <c r="NUS61"/>
      <c r="NUT61"/>
      <c r="NUU61"/>
      <c r="NUV61"/>
      <c r="NUW61"/>
      <c r="NUX61"/>
      <c r="NUY61"/>
      <c r="NUZ61"/>
      <c r="NVA61"/>
      <c r="NVB61"/>
      <c r="NVC61"/>
      <c r="NVD61"/>
      <c r="NVE61"/>
      <c r="NVF61"/>
      <c r="NVG61"/>
      <c r="NVH61"/>
      <c r="NVI61"/>
      <c r="NVJ61"/>
      <c r="NVK61"/>
      <c r="NVL61"/>
      <c r="NVM61"/>
      <c r="NVN61"/>
      <c r="NVO61"/>
      <c r="NVP61"/>
      <c r="NVQ61"/>
      <c r="NVR61"/>
      <c r="NVS61"/>
      <c r="NVT61"/>
      <c r="NVU61"/>
      <c r="NVV61"/>
      <c r="NVW61"/>
      <c r="NVX61"/>
      <c r="NVY61"/>
      <c r="NVZ61"/>
      <c r="NWA61"/>
      <c r="NWB61"/>
      <c r="NWC61"/>
      <c r="NWD61"/>
      <c r="NWE61"/>
      <c r="NWF61"/>
      <c r="NWG61"/>
      <c r="NWH61"/>
      <c r="NWI61"/>
      <c r="NWJ61"/>
      <c r="NWK61"/>
      <c r="NWL61"/>
      <c r="NWM61"/>
      <c r="NWN61"/>
      <c r="NWO61"/>
      <c r="NWP61"/>
      <c r="NWQ61"/>
      <c r="NWR61"/>
      <c r="NWS61"/>
      <c r="NWT61"/>
      <c r="NWU61"/>
      <c r="NWV61"/>
      <c r="NWW61"/>
      <c r="NWX61"/>
      <c r="NWY61"/>
      <c r="NWZ61"/>
      <c r="NXA61"/>
      <c r="NXB61"/>
      <c r="NXC61"/>
      <c r="NXD61"/>
      <c r="NXE61"/>
      <c r="NXF61"/>
      <c r="NXG61"/>
      <c r="NXH61"/>
      <c r="NXI61"/>
      <c r="NXJ61"/>
      <c r="NXK61"/>
      <c r="NXL61"/>
      <c r="NXM61"/>
      <c r="NXN61"/>
      <c r="NXO61"/>
      <c r="NXP61"/>
      <c r="NXQ61"/>
      <c r="NXR61"/>
      <c r="NXS61"/>
      <c r="NXT61"/>
      <c r="NXU61"/>
      <c r="NXV61"/>
      <c r="NXW61"/>
      <c r="NXX61"/>
      <c r="NXY61"/>
      <c r="NXZ61"/>
      <c r="NYA61"/>
      <c r="NYB61"/>
      <c r="NYC61"/>
      <c r="NYD61"/>
      <c r="NYE61"/>
      <c r="NYF61"/>
      <c r="NYG61"/>
      <c r="NYH61"/>
      <c r="NYI61"/>
      <c r="NYJ61"/>
      <c r="NYK61"/>
      <c r="NYL61"/>
      <c r="NYM61"/>
      <c r="NYN61"/>
      <c r="NYO61"/>
      <c r="NYP61"/>
      <c r="NYQ61"/>
      <c r="NYR61"/>
      <c r="NYS61"/>
      <c r="NYT61"/>
      <c r="NYU61"/>
      <c r="NYV61"/>
      <c r="NYW61"/>
      <c r="NYX61"/>
      <c r="NYY61"/>
      <c r="NYZ61"/>
      <c r="NZA61"/>
      <c r="NZB61"/>
      <c r="NZC61"/>
      <c r="NZD61"/>
      <c r="NZE61"/>
      <c r="NZF61"/>
      <c r="NZG61"/>
      <c r="NZH61"/>
      <c r="NZI61"/>
      <c r="NZJ61"/>
      <c r="NZK61"/>
      <c r="NZL61"/>
      <c r="NZM61"/>
      <c r="NZN61"/>
      <c r="NZO61"/>
      <c r="NZP61"/>
      <c r="NZQ61"/>
      <c r="NZR61"/>
      <c r="NZS61"/>
      <c r="NZT61"/>
      <c r="NZU61"/>
      <c r="NZV61"/>
      <c r="NZW61"/>
      <c r="NZX61"/>
      <c r="NZY61"/>
      <c r="NZZ61"/>
      <c r="OAA61"/>
      <c r="OAB61"/>
      <c r="OAC61"/>
      <c r="OAD61"/>
      <c r="OAE61"/>
      <c r="OAF61"/>
      <c r="OAG61"/>
      <c r="OAH61"/>
      <c r="OAI61"/>
      <c r="OAJ61"/>
      <c r="OAK61"/>
      <c r="OAL61"/>
      <c r="OAM61"/>
      <c r="OAN61"/>
      <c r="OAO61"/>
      <c r="OAP61"/>
      <c r="OAQ61"/>
      <c r="OAR61"/>
      <c r="OAS61"/>
      <c r="OAT61"/>
      <c r="OAU61"/>
      <c r="OAV61"/>
      <c r="OAW61"/>
      <c r="OAX61"/>
      <c r="OAY61"/>
      <c r="OAZ61"/>
      <c r="OBA61"/>
      <c r="OBB61"/>
      <c r="OBC61"/>
      <c r="OBD61"/>
      <c r="OBE61"/>
      <c r="OBF61"/>
      <c r="OBG61"/>
      <c r="OBH61"/>
      <c r="OBI61"/>
      <c r="OBJ61"/>
      <c r="OBK61"/>
      <c r="OBL61"/>
      <c r="OBM61"/>
      <c r="OBN61"/>
      <c r="OBO61"/>
      <c r="OBP61"/>
      <c r="OBQ61"/>
      <c r="OBR61"/>
      <c r="OBS61"/>
      <c r="OBT61"/>
      <c r="OBU61"/>
      <c r="OBV61"/>
      <c r="OBW61"/>
      <c r="OBX61"/>
      <c r="OBY61"/>
      <c r="OBZ61"/>
      <c r="OCA61"/>
      <c r="OCB61"/>
      <c r="OCC61"/>
      <c r="OCD61"/>
      <c r="OCE61"/>
      <c r="OCF61"/>
      <c r="OCG61"/>
      <c r="OCH61"/>
      <c r="OCI61"/>
      <c r="OCJ61"/>
      <c r="OCK61"/>
      <c r="OCL61"/>
      <c r="OCM61"/>
      <c r="OCN61"/>
      <c r="OCO61"/>
      <c r="OCP61"/>
      <c r="OCQ61"/>
      <c r="OCR61"/>
      <c r="OCS61"/>
      <c r="OCT61"/>
      <c r="OCU61"/>
      <c r="OCV61"/>
      <c r="OCW61"/>
      <c r="OCX61"/>
      <c r="OCY61"/>
      <c r="OCZ61"/>
      <c r="ODA61"/>
      <c r="ODB61"/>
      <c r="ODC61"/>
      <c r="ODD61"/>
      <c r="ODE61"/>
      <c r="ODF61"/>
      <c r="ODG61"/>
      <c r="ODH61"/>
      <c r="ODI61"/>
      <c r="ODJ61"/>
      <c r="ODK61"/>
      <c r="ODL61"/>
      <c r="ODM61"/>
      <c r="ODN61"/>
      <c r="ODO61"/>
      <c r="ODP61"/>
      <c r="ODQ61"/>
      <c r="ODR61"/>
      <c r="ODS61"/>
      <c r="ODT61"/>
      <c r="ODU61"/>
      <c r="ODV61"/>
      <c r="ODW61"/>
      <c r="ODX61"/>
      <c r="ODY61"/>
      <c r="ODZ61"/>
      <c r="OEA61"/>
      <c r="OEB61"/>
      <c r="OEC61"/>
      <c r="OED61"/>
      <c r="OEE61"/>
      <c r="OEF61"/>
      <c r="OEG61"/>
      <c r="OEH61"/>
      <c r="OEI61"/>
      <c r="OEJ61"/>
      <c r="OEK61"/>
      <c r="OEL61"/>
      <c r="OEM61"/>
      <c r="OEN61"/>
      <c r="OEO61"/>
      <c r="OEP61"/>
      <c r="OEQ61"/>
      <c r="OER61"/>
      <c r="OES61"/>
      <c r="OET61"/>
      <c r="OEU61"/>
      <c r="OEV61"/>
      <c r="OEW61"/>
      <c r="OEX61"/>
      <c r="OEY61"/>
      <c r="OEZ61"/>
      <c r="OFA61"/>
      <c r="OFB61"/>
      <c r="OFC61"/>
      <c r="OFD61"/>
      <c r="OFE61"/>
      <c r="OFF61"/>
      <c r="OFG61"/>
      <c r="OFH61"/>
      <c r="OFI61"/>
      <c r="OFJ61"/>
      <c r="OFK61"/>
      <c r="OFL61"/>
      <c r="OFM61"/>
      <c r="OFN61"/>
      <c r="OFO61"/>
      <c r="OFP61"/>
      <c r="OFQ61"/>
      <c r="OFR61"/>
      <c r="OFS61"/>
      <c r="OFT61"/>
      <c r="OFU61"/>
      <c r="OFV61"/>
      <c r="OFW61"/>
      <c r="OFX61"/>
      <c r="OFY61"/>
      <c r="OFZ61"/>
      <c r="OGA61"/>
      <c r="OGB61"/>
      <c r="OGC61"/>
      <c r="OGD61"/>
      <c r="OGE61"/>
      <c r="OGF61"/>
      <c r="OGG61"/>
      <c r="OGH61"/>
      <c r="OGI61"/>
      <c r="OGJ61"/>
      <c r="OGK61"/>
      <c r="OGL61"/>
      <c r="OGM61"/>
      <c r="OGN61"/>
      <c r="OGO61"/>
      <c r="OGP61"/>
      <c r="OGQ61"/>
      <c r="OGR61"/>
      <c r="OGS61"/>
      <c r="OGT61"/>
      <c r="OGU61"/>
      <c r="OGV61"/>
      <c r="OGW61"/>
      <c r="OGX61"/>
      <c r="OGY61"/>
      <c r="OGZ61"/>
      <c r="OHA61"/>
      <c r="OHB61"/>
      <c r="OHC61"/>
      <c r="OHD61"/>
      <c r="OHE61"/>
      <c r="OHF61"/>
      <c r="OHG61"/>
      <c r="OHH61"/>
      <c r="OHI61"/>
      <c r="OHJ61"/>
      <c r="OHK61"/>
      <c r="OHL61"/>
      <c r="OHM61"/>
      <c r="OHN61"/>
      <c r="OHO61"/>
      <c r="OHP61"/>
      <c r="OHQ61"/>
      <c r="OHR61"/>
      <c r="OHS61"/>
      <c r="OHT61"/>
      <c r="OHU61"/>
      <c r="OHV61"/>
      <c r="OHW61"/>
      <c r="OHX61"/>
      <c r="OHY61"/>
      <c r="OHZ61"/>
      <c r="OIA61"/>
      <c r="OIB61"/>
      <c r="OIC61"/>
      <c r="OID61"/>
      <c r="OIE61"/>
      <c r="OIF61"/>
      <c r="OIG61"/>
      <c r="OIH61"/>
      <c r="OII61"/>
      <c r="OIJ61"/>
      <c r="OIK61"/>
      <c r="OIL61"/>
      <c r="OIM61"/>
      <c r="OIN61"/>
      <c r="OIO61"/>
      <c r="OIP61"/>
      <c r="OIQ61"/>
      <c r="OIR61"/>
      <c r="OIS61"/>
      <c r="OIT61"/>
      <c r="OIU61"/>
      <c r="OIV61"/>
      <c r="OIW61"/>
      <c r="OIX61"/>
      <c r="OIY61"/>
      <c r="OIZ61"/>
      <c r="OJA61"/>
      <c r="OJB61"/>
      <c r="OJC61"/>
      <c r="OJD61"/>
      <c r="OJE61"/>
      <c r="OJF61"/>
      <c r="OJG61"/>
      <c r="OJH61"/>
      <c r="OJI61"/>
      <c r="OJJ61"/>
      <c r="OJK61"/>
      <c r="OJL61"/>
      <c r="OJM61"/>
      <c r="OJN61"/>
      <c r="OJO61"/>
      <c r="OJP61"/>
      <c r="OJQ61"/>
      <c r="OJR61"/>
      <c r="OJS61"/>
      <c r="OJT61"/>
      <c r="OJU61"/>
      <c r="OJV61"/>
      <c r="OJW61"/>
      <c r="OJX61"/>
      <c r="OJY61"/>
      <c r="OJZ61"/>
      <c r="OKA61"/>
      <c r="OKB61"/>
      <c r="OKC61"/>
      <c r="OKD61"/>
      <c r="OKE61"/>
      <c r="OKF61"/>
      <c r="OKG61"/>
      <c r="OKH61"/>
      <c r="OKI61"/>
      <c r="OKJ61"/>
      <c r="OKK61"/>
      <c r="OKL61"/>
      <c r="OKM61"/>
      <c r="OKN61"/>
      <c r="OKO61"/>
      <c r="OKP61"/>
      <c r="OKQ61"/>
      <c r="OKR61"/>
      <c r="OKS61"/>
      <c r="OKT61"/>
      <c r="OKU61"/>
      <c r="OKV61"/>
      <c r="OKW61"/>
      <c r="OKX61"/>
      <c r="OKY61"/>
      <c r="OKZ61"/>
      <c r="OLA61"/>
      <c r="OLB61"/>
      <c r="OLC61"/>
      <c r="OLD61"/>
      <c r="OLE61"/>
      <c r="OLF61"/>
      <c r="OLG61"/>
      <c r="OLH61"/>
      <c r="OLI61"/>
      <c r="OLJ61"/>
      <c r="OLK61"/>
      <c r="OLL61"/>
      <c r="OLM61"/>
      <c r="OLN61"/>
      <c r="OLO61"/>
      <c r="OLP61"/>
      <c r="OLQ61"/>
      <c r="OLR61"/>
      <c r="OLS61"/>
      <c r="OLT61"/>
      <c r="OLU61"/>
      <c r="OLV61"/>
      <c r="OLW61"/>
      <c r="OLX61"/>
      <c r="OLY61"/>
      <c r="OLZ61"/>
      <c r="OMA61"/>
      <c r="OMB61"/>
      <c r="OMC61"/>
      <c r="OMD61"/>
      <c r="OME61"/>
      <c r="OMF61"/>
      <c r="OMG61"/>
      <c r="OMH61"/>
      <c r="OMI61"/>
      <c r="OMJ61"/>
      <c r="OMK61"/>
      <c r="OML61"/>
      <c r="OMM61"/>
      <c r="OMN61"/>
      <c r="OMO61"/>
      <c r="OMP61"/>
      <c r="OMQ61"/>
      <c r="OMR61"/>
      <c r="OMS61"/>
      <c r="OMT61"/>
      <c r="OMU61"/>
      <c r="OMV61"/>
      <c r="OMW61"/>
      <c r="OMX61"/>
      <c r="OMY61"/>
      <c r="OMZ61"/>
      <c r="ONA61"/>
      <c r="ONB61"/>
      <c r="ONC61"/>
      <c r="OND61"/>
      <c r="ONE61"/>
      <c r="ONF61"/>
      <c r="ONG61"/>
      <c r="ONH61"/>
      <c r="ONI61"/>
      <c r="ONJ61"/>
      <c r="ONK61"/>
      <c r="ONL61"/>
      <c r="ONM61"/>
      <c r="ONN61"/>
      <c r="ONO61"/>
      <c r="ONP61"/>
      <c r="ONQ61"/>
      <c r="ONR61"/>
      <c r="ONS61"/>
      <c r="ONT61"/>
      <c r="ONU61"/>
      <c r="ONV61"/>
      <c r="ONW61"/>
      <c r="ONX61"/>
      <c r="ONY61"/>
      <c r="ONZ61"/>
      <c r="OOA61"/>
      <c r="OOB61"/>
      <c r="OOC61"/>
      <c r="OOD61"/>
      <c r="OOE61"/>
      <c r="OOF61"/>
      <c r="OOG61"/>
      <c r="OOH61"/>
      <c r="OOI61"/>
      <c r="OOJ61"/>
      <c r="OOK61"/>
      <c r="OOL61"/>
      <c r="OOM61"/>
      <c r="OON61"/>
      <c r="OOO61"/>
      <c r="OOP61"/>
      <c r="OOQ61"/>
      <c r="OOR61"/>
      <c r="OOS61"/>
      <c r="OOT61"/>
      <c r="OOU61"/>
      <c r="OOV61"/>
      <c r="OOW61"/>
      <c r="OOX61"/>
      <c r="OOY61"/>
      <c r="OOZ61"/>
      <c r="OPA61"/>
      <c r="OPB61"/>
      <c r="OPC61"/>
      <c r="OPD61"/>
      <c r="OPE61"/>
      <c r="OPF61"/>
      <c r="OPG61"/>
      <c r="OPH61"/>
      <c r="OPI61"/>
      <c r="OPJ61"/>
      <c r="OPK61"/>
      <c r="OPL61"/>
      <c r="OPM61"/>
      <c r="OPN61"/>
      <c r="OPO61"/>
      <c r="OPP61"/>
      <c r="OPQ61"/>
      <c r="OPR61"/>
      <c r="OPS61"/>
      <c r="OPT61"/>
      <c r="OPU61"/>
      <c r="OPV61"/>
      <c r="OPW61"/>
      <c r="OPX61"/>
      <c r="OPY61"/>
      <c r="OPZ61"/>
      <c r="OQA61"/>
      <c r="OQB61"/>
      <c r="OQC61"/>
      <c r="OQD61"/>
      <c r="OQE61"/>
      <c r="OQF61"/>
      <c r="OQG61"/>
      <c r="OQH61"/>
      <c r="OQI61"/>
      <c r="OQJ61"/>
      <c r="OQK61"/>
      <c r="OQL61"/>
      <c r="OQM61"/>
      <c r="OQN61"/>
      <c r="OQO61"/>
      <c r="OQP61"/>
      <c r="OQQ61"/>
      <c r="OQR61"/>
      <c r="OQS61"/>
      <c r="OQT61"/>
      <c r="OQU61"/>
      <c r="OQV61"/>
      <c r="OQW61"/>
      <c r="OQX61"/>
      <c r="OQY61"/>
      <c r="OQZ61"/>
      <c r="ORA61"/>
      <c r="ORB61"/>
      <c r="ORC61"/>
      <c r="ORD61"/>
      <c r="ORE61"/>
      <c r="ORF61"/>
      <c r="ORG61"/>
      <c r="ORH61"/>
      <c r="ORI61"/>
      <c r="ORJ61"/>
      <c r="ORK61"/>
      <c r="ORL61"/>
      <c r="ORM61"/>
      <c r="ORN61"/>
      <c r="ORO61"/>
      <c r="ORP61"/>
      <c r="ORQ61"/>
      <c r="ORR61"/>
      <c r="ORS61"/>
      <c r="ORT61"/>
      <c r="ORU61"/>
      <c r="ORV61"/>
      <c r="ORW61"/>
      <c r="ORX61"/>
      <c r="ORY61"/>
      <c r="ORZ61"/>
      <c r="OSA61"/>
      <c r="OSB61"/>
      <c r="OSC61"/>
      <c r="OSD61"/>
      <c r="OSE61"/>
      <c r="OSF61"/>
      <c r="OSG61"/>
      <c r="OSH61"/>
      <c r="OSI61"/>
      <c r="OSJ61"/>
      <c r="OSK61"/>
      <c r="OSL61"/>
      <c r="OSM61"/>
      <c r="OSN61"/>
      <c r="OSO61"/>
      <c r="OSP61"/>
      <c r="OSQ61"/>
      <c r="OSR61"/>
      <c r="OSS61"/>
      <c r="OST61"/>
      <c r="OSU61"/>
      <c r="OSV61"/>
      <c r="OSW61"/>
      <c r="OSX61"/>
      <c r="OSY61"/>
      <c r="OSZ61"/>
      <c r="OTA61"/>
      <c r="OTB61"/>
      <c r="OTC61"/>
      <c r="OTD61"/>
      <c r="OTE61"/>
      <c r="OTF61"/>
      <c r="OTG61"/>
      <c r="OTH61"/>
      <c r="OTI61"/>
      <c r="OTJ61"/>
      <c r="OTK61"/>
      <c r="OTL61"/>
      <c r="OTM61"/>
      <c r="OTN61"/>
      <c r="OTO61"/>
      <c r="OTP61"/>
      <c r="OTQ61"/>
      <c r="OTR61"/>
      <c r="OTS61"/>
      <c r="OTT61"/>
      <c r="OTU61"/>
      <c r="OTV61"/>
      <c r="OTW61"/>
      <c r="OTX61"/>
      <c r="OTY61"/>
      <c r="OTZ61"/>
      <c r="OUA61"/>
      <c r="OUB61"/>
      <c r="OUC61"/>
      <c r="OUD61"/>
      <c r="OUE61"/>
      <c r="OUF61"/>
      <c r="OUG61"/>
      <c r="OUH61"/>
      <c r="OUI61"/>
      <c r="OUJ61"/>
      <c r="OUK61"/>
      <c r="OUL61"/>
      <c r="OUM61"/>
      <c r="OUN61"/>
      <c r="OUO61"/>
      <c r="OUP61"/>
      <c r="OUQ61"/>
      <c r="OUR61"/>
      <c r="OUS61"/>
      <c r="OUT61"/>
      <c r="OUU61"/>
      <c r="OUV61"/>
      <c r="OUW61"/>
      <c r="OUX61"/>
      <c r="OUY61"/>
      <c r="OUZ61"/>
      <c r="OVA61"/>
      <c r="OVB61"/>
      <c r="OVC61"/>
      <c r="OVD61"/>
      <c r="OVE61"/>
      <c r="OVF61"/>
      <c r="OVG61"/>
      <c r="OVH61"/>
      <c r="OVI61"/>
      <c r="OVJ61"/>
      <c r="OVK61"/>
      <c r="OVL61"/>
      <c r="OVM61"/>
      <c r="OVN61"/>
      <c r="OVO61"/>
      <c r="OVP61"/>
      <c r="OVQ61"/>
      <c r="OVR61"/>
      <c r="OVS61"/>
      <c r="OVT61"/>
      <c r="OVU61"/>
      <c r="OVV61"/>
      <c r="OVW61"/>
      <c r="OVX61"/>
      <c r="OVY61"/>
      <c r="OVZ61"/>
      <c r="OWA61"/>
      <c r="OWB61"/>
      <c r="OWC61"/>
      <c r="OWD61"/>
      <c r="OWE61"/>
      <c r="OWF61"/>
      <c r="OWG61"/>
      <c r="OWH61"/>
      <c r="OWI61"/>
      <c r="OWJ61"/>
      <c r="OWK61"/>
      <c r="OWL61"/>
      <c r="OWM61"/>
      <c r="OWN61"/>
      <c r="OWO61"/>
      <c r="OWP61"/>
      <c r="OWQ61"/>
      <c r="OWR61"/>
      <c r="OWS61"/>
      <c r="OWT61"/>
      <c r="OWU61"/>
      <c r="OWV61"/>
      <c r="OWW61"/>
      <c r="OWX61"/>
      <c r="OWY61"/>
      <c r="OWZ61"/>
      <c r="OXA61"/>
      <c r="OXB61"/>
      <c r="OXC61"/>
      <c r="OXD61"/>
      <c r="OXE61"/>
      <c r="OXF61"/>
      <c r="OXG61"/>
      <c r="OXH61"/>
      <c r="OXI61"/>
      <c r="OXJ61"/>
      <c r="OXK61"/>
      <c r="OXL61"/>
      <c r="OXM61"/>
      <c r="OXN61"/>
      <c r="OXO61"/>
      <c r="OXP61"/>
      <c r="OXQ61"/>
      <c r="OXR61"/>
      <c r="OXS61"/>
      <c r="OXT61"/>
      <c r="OXU61"/>
      <c r="OXV61"/>
      <c r="OXW61"/>
      <c r="OXX61"/>
      <c r="OXY61"/>
      <c r="OXZ61"/>
      <c r="OYA61"/>
      <c r="OYB61"/>
      <c r="OYC61"/>
      <c r="OYD61"/>
      <c r="OYE61"/>
      <c r="OYF61"/>
      <c r="OYG61"/>
      <c r="OYH61"/>
      <c r="OYI61"/>
      <c r="OYJ61"/>
      <c r="OYK61"/>
      <c r="OYL61"/>
      <c r="OYM61"/>
      <c r="OYN61"/>
      <c r="OYO61"/>
      <c r="OYP61"/>
      <c r="OYQ61"/>
      <c r="OYR61"/>
      <c r="OYS61"/>
      <c r="OYT61"/>
      <c r="OYU61"/>
      <c r="OYV61"/>
      <c r="OYW61"/>
      <c r="OYX61"/>
      <c r="OYY61"/>
      <c r="OYZ61"/>
      <c r="OZA61"/>
      <c r="OZB61"/>
      <c r="OZC61"/>
      <c r="OZD61"/>
      <c r="OZE61"/>
      <c r="OZF61"/>
      <c r="OZG61"/>
      <c r="OZH61"/>
      <c r="OZI61"/>
      <c r="OZJ61"/>
      <c r="OZK61"/>
      <c r="OZL61"/>
      <c r="OZM61"/>
      <c r="OZN61"/>
      <c r="OZO61"/>
      <c r="OZP61"/>
      <c r="OZQ61"/>
      <c r="OZR61"/>
      <c r="OZS61"/>
      <c r="OZT61"/>
      <c r="OZU61"/>
      <c r="OZV61"/>
      <c r="OZW61"/>
      <c r="OZX61"/>
      <c r="OZY61"/>
      <c r="OZZ61"/>
      <c r="PAA61"/>
      <c r="PAB61"/>
      <c r="PAC61"/>
      <c r="PAD61"/>
      <c r="PAE61"/>
      <c r="PAF61"/>
      <c r="PAG61"/>
      <c r="PAH61"/>
      <c r="PAI61"/>
      <c r="PAJ61"/>
      <c r="PAK61"/>
      <c r="PAL61"/>
      <c r="PAM61"/>
      <c r="PAN61"/>
      <c r="PAO61"/>
      <c r="PAP61"/>
      <c r="PAQ61"/>
      <c r="PAR61"/>
      <c r="PAS61"/>
      <c r="PAT61"/>
      <c r="PAU61"/>
      <c r="PAV61"/>
      <c r="PAW61"/>
      <c r="PAX61"/>
      <c r="PAY61"/>
      <c r="PAZ61"/>
      <c r="PBA61"/>
      <c r="PBB61"/>
      <c r="PBC61"/>
      <c r="PBD61"/>
      <c r="PBE61"/>
      <c r="PBF61"/>
      <c r="PBG61"/>
      <c r="PBH61"/>
      <c r="PBI61"/>
      <c r="PBJ61"/>
      <c r="PBK61"/>
      <c r="PBL61"/>
      <c r="PBM61"/>
      <c r="PBN61"/>
      <c r="PBO61"/>
      <c r="PBP61"/>
      <c r="PBQ61"/>
      <c r="PBR61"/>
      <c r="PBS61"/>
      <c r="PBT61"/>
      <c r="PBU61"/>
      <c r="PBV61"/>
      <c r="PBW61"/>
      <c r="PBX61"/>
      <c r="PBY61"/>
      <c r="PBZ61"/>
      <c r="PCA61"/>
      <c r="PCB61"/>
      <c r="PCC61"/>
      <c r="PCD61"/>
      <c r="PCE61"/>
      <c r="PCF61"/>
      <c r="PCG61"/>
      <c r="PCH61"/>
      <c r="PCI61"/>
      <c r="PCJ61"/>
      <c r="PCK61"/>
      <c r="PCL61"/>
      <c r="PCM61"/>
      <c r="PCN61"/>
      <c r="PCO61"/>
      <c r="PCP61"/>
      <c r="PCQ61"/>
      <c r="PCR61"/>
      <c r="PCS61"/>
      <c r="PCT61"/>
      <c r="PCU61"/>
      <c r="PCV61"/>
      <c r="PCW61"/>
      <c r="PCX61"/>
      <c r="PCY61"/>
      <c r="PCZ61"/>
      <c r="PDA61"/>
      <c r="PDB61"/>
      <c r="PDC61"/>
      <c r="PDD61"/>
      <c r="PDE61"/>
      <c r="PDF61"/>
      <c r="PDG61"/>
      <c r="PDH61"/>
      <c r="PDI61"/>
      <c r="PDJ61"/>
      <c r="PDK61"/>
      <c r="PDL61"/>
      <c r="PDM61"/>
      <c r="PDN61"/>
      <c r="PDO61"/>
      <c r="PDP61"/>
      <c r="PDQ61"/>
      <c r="PDR61"/>
      <c r="PDS61"/>
      <c r="PDT61"/>
      <c r="PDU61"/>
      <c r="PDV61"/>
      <c r="PDW61"/>
      <c r="PDX61"/>
      <c r="PDY61"/>
      <c r="PDZ61"/>
      <c r="PEA61"/>
      <c r="PEB61"/>
      <c r="PEC61"/>
      <c r="PED61"/>
      <c r="PEE61"/>
      <c r="PEF61"/>
      <c r="PEG61"/>
      <c r="PEH61"/>
      <c r="PEI61"/>
      <c r="PEJ61"/>
      <c r="PEK61"/>
      <c r="PEL61"/>
      <c r="PEM61"/>
      <c r="PEN61"/>
      <c r="PEO61"/>
      <c r="PEP61"/>
      <c r="PEQ61"/>
      <c r="PER61"/>
      <c r="PES61"/>
      <c r="PET61"/>
      <c r="PEU61"/>
      <c r="PEV61"/>
      <c r="PEW61"/>
      <c r="PEX61"/>
      <c r="PEY61"/>
      <c r="PEZ61"/>
      <c r="PFA61"/>
      <c r="PFB61"/>
      <c r="PFC61"/>
      <c r="PFD61"/>
      <c r="PFE61"/>
      <c r="PFF61"/>
      <c r="PFG61"/>
      <c r="PFH61"/>
      <c r="PFI61"/>
      <c r="PFJ61"/>
      <c r="PFK61"/>
      <c r="PFL61"/>
      <c r="PFM61"/>
      <c r="PFN61"/>
      <c r="PFO61"/>
      <c r="PFP61"/>
      <c r="PFQ61"/>
      <c r="PFR61"/>
      <c r="PFS61"/>
      <c r="PFT61"/>
      <c r="PFU61"/>
      <c r="PFV61"/>
      <c r="PFW61"/>
      <c r="PFX61"/>
      <c r="PFY61"/>
      <c r="PFZ61"/>
      <c r="PGA61"/>
      <c r="PGB61"/>
      <c r="PGC61"/>
      <c r="PGD61"/>
      <c r="PGE61"/>
      <c r="PGF61"/>
      <c r="PGG61"/>
      <c r="PGH61"/>
      <c r="PGI61"/>
      <c r="PGJ61"/>
      <c r="PGK61"/>
      <c r="PGL61"/>
      <c r="PGM61"/>
      <c r="PGN61"/>
      <c r="PGO61"/>
      <c r="PGP61"/>
      <c r="PGQ61"/>
      <c r="PGR61"/>
      <c r="PGS61"/>
      <c r="PGT61"/>
      <c r="PGU61"/>
      <c r="PGV61"/>
      <c r="PGW61"/>
      <c r="PGX61"/>
      <c r="PGY61"/>
      <c r="PGZ61"/>
      <c r="PHA61"/>
      <c r="PHB61"/>
      <c r="PHC61"/>
      <c r="PHD61"/>
      <c r="PHE61"/>
      <c r="PHF61"/>
      <c r="PHG61"/>
      <c r="PHH61"/>
      <c r="PHI61"/>
      <c r="PHJ61"/>
      <c r="PHK61"/>
      <c r="PHL61"/>
      <c r="PHM61"/>
      <c r="PHN61"/>
      <c r="PHO61"/>
      <c r="PHP61"/>
      <c r="PHQ61"/>
      <c r="PHR61"/>
      <c r="PHS61"/>
      <c r="PHT61"/>
      <c r="PHU61"/>
      <c r="PHV61"/>
      <c r="PHW61"/>
      <c r="PHX61"/>
      <c r="PHY61"/>
      <c r="PHZ61"/>
      <c r="PIA61"/>
      <c r="PIB61"/>
      <c r="PIC61"/>
      <c r="PID61"/>
      <c r="PIE61"/>
      <c r="PIF61"/>
      <c r="PIG61"/>
      <c r="PIH61"/>
      <c r="PII61"/>
      <c r="PIJ61"/>
      <c r="PIK61"/>
      <c r="PIL61"/>
      <c r="PIM61"/>
      <c r="PIN61"/>
      <c r="PIO61"/>
      <c r="PIP61"/>
      <c r="PIQ61"/>
      <c r="PIR61"/>
      <c r="PIS61"/>
      <c r="PIT61"/>
      <c r="PIU61"/>
      <c r="PIV61"/>
      <c r="PIW61"/>
      <c r="PIX61"/>
      <c r="PIY61"/>
      <c r="PIZ61"/>
      <c r="PJA61"/>
      <c r="PJB61"/>
      <c r="PJC61"/>
      <c r="PJD61"/>
      <c r="PJE61"/>
      <c r="PJF61"/>
      <c r="PJG61"/>
      <c r="PJH61"/>
      <c r="PJI61"/>
      <c r="PJJ61"/>
      <c r="PJK61"/>
      <c r="PJL61"/>
      <c r="PJM61"/>
      <c r="PJN61"/>
      <c r="PJO61"/>
      <c r="PJP61"/>
      <c r="PJQ61"/>
      <c r="PJR61"/>
      <c r="PJS61"/>
      <c r="PJT61"/>
      <c r="PJU61"/>
      <c r="PJV61"/>
      <c r="PJW61"/>
      <c r="PJX61"/>
      <c r="PJY61"/>
      <c r="PJZ61"/>
      <c r="PKA61"/>
      <c r="PKB61"/>
      <c r="PKC61"/>
      <c r="PKD61"/>
      <c r="PKE61"/>
      <c r="PKF61"/>
      <c r="PKG61"/>
      <c r="PKH61"/>
      <c r="PKI61"/>
      <c r="PKJ61"/>
      <c r="PKK61"/>
      <c r="PKL61"/>
      <c r="PKM61"/>
      <c r="PKN61"/>
      <c r="PKO61"/>
      <c r="PKP61"/>
      <c r="PKQ61"/>
      <c r="PKR61"/>
      <c r="PKS61"/>
      <c r="PKT61"/>
      <c r="PKU61"/>
      <c r="PKV61"/>
      <c r="PKW61"/>
      <c r="PKX61"/>
      <c r="PKY61"/>
      <c r="PKZ61"/>
      <c r="PLA61"/>
      <c r="PLB61"/>
      <c r="PLC61"/>
      <c r="PLD61"/>
      <c r="PLE61"/>
      <c r="PLF61"/>
      <c r="PLG61"/>
      <c r="PLH61"/>
      <c r="PLI61"/>
      <c r="PLJ61"/>
      <c r="PLK61"/>
      <c r="PLL61"/>
      <c r="PLM61"/>
      <c r="PLN61"/>
      <c r="PLO61"/>
      <c r="PLP61"/>
      <c r="PLQ61"/>
      <c r="PLR61"/>
      <c r="PLS61"/>
      <c r="PLT61"/>
      <c r="PLU61"/>
      <c r="PLV61"/>
      <c r="PLW61"/>
      <c r="PLX61"/>
      <c r="PLY61"/>
      <c r="PLZ61"/>
      <c r="PMA61"/>
      <c r="PMB61"/>
      <c r="PMC61"/>
      <c r="PMD61"/>
      <c r="PME61"/>
      <c r="PMF61"/>
      <c r="PMG61"/>
      <c r="PMH61"/>
      <c r="PMI61"/>
      <c r="PMJ61"/>
      <c r="PMK61"/>
      <c r="PML61"/>
      <c r="PMM61"/>
      <c r="PMN61"/>
      <c r="PMO61"/>
      <c r="PMP61"/>
      <c r="PMQ61"/>
      <c r="PMR61"/>
      <c r="PMS61"/>
      <c r="PMT61"/>
      <c r="PMU61"/>
      <c r="PMV61"/>
      <c r="PMW61"/>
      <c r="PMX61"/>
      <c r="PMY61"/>
      <c r="PMZ61"/>
      <c r="PNA61"/>
      <c r="PNB61"/>
      <c r="PNC61"/>
      <c r="PND61"/>
      <c r="PNE61"/>
      <c r="PNF61"/>
      <c r="PNG61"/>
      <c r="PNH61"/>
      <c r="PNI61"/>
      <c r="PNJ61"/>
      <c r="PNK61"/>
      <c r="PNL61"/>
      <c r="PNM61"/>
      <c r="PNN61"/>
      <c r="PNO61"/>
      <c r="PNP61"/>
      <c r="PNQ61"/>
      <c r="PNR61"/>
      <c r="PNS61"/>
      <c r="PNT61"/>
      <c r="PNU61"/>
      <c r="PNV61"/>
      <c r="PNW61"/>
      <c r="PNX61"/>
      <c r="PNY61"/>
      <c r="PNZ61"/>
      <c r="POA61"/>
      <c r="POB61"/>
      <c r="POC61"/>
      <c r="POD61"/>
      <c r="POE61"/>
      <c r="POF61"/>
      <c r="POG61"/>
      <c r="POH61"/>
      <c r="POI61"/>
      <c r="POJ61"/>
      <c r="POK61"/>
      <c r="POL61"/>
      <c r="POM61"/>
      <c r="PON61"/>
      <c r="POO61"/>
      <c r="POP61"/>
      <c r="POQ61"/>
      <c r="POR61"/>
      <c r="POS61"/>
      <c r="POT61"/>
      <c r="POU61"/>
      <c r="POV61"/>
      <c r="POW61"/>
      <c r="POX61"/>
      <c r="POY61"/>
      <c r="POZ61"/>
      <c r="PPA61"/>
      <c r="PPB61"/>
      <c r="PPC61"/>
      <c r="PPD61"/>
      <c r="PPE61"/>
      <c r="PPF61"/>
      <c r="PPG61"/>
      <c r="PPH61"/>
      <c r="PPI61"/>
      <c r="PPJ61"/>
      <c r="PPK61"/>
      <c r="PPL61"/>
      <c r="PPM61"/>
      <c r="PPN61"/>
      <c r="PPO61"/>
      <c r="PPP61"/>
      <c r="PPQ61"/>
      <c r="PPR61"/>
      <c r="PPS61"/>
      <c r="PPT61"/>
      <c r="PPU61"/>
      <c r="PPV61"/>
      <c r="PPW61"/>
      <c r="PPX61"/>
      <c r="PPY61"/>
      <c r="PPZ61"/>
      <c r="PQA61"/>
      <c r="PQB61"/>
      <c r="PQC61"/>
      <c r="PQD61"/>
      <c r="PQE61"/>
      <c r="PQF61"/>
      <c r="PQG61"/>
      <c r="PQH61"/>
      <c r="PQI61"/>
      <c r="PQJ61"/>
      <c r="PQK61"/>
      <c r="PQL61"/>
      <c r="PQM61"/>
      <c r="PQN61"/>
      <c r="PQO61"/>
      <c r="PQP61"/>
      <c r="PQQ61"/>
      <c r="PQR61"/>
      <c r="PQS61"/>
      <c r="PQT61"/>
      <c r="PQU61"/>
      <c r="PQV61"/>
      <c r="PQW61"/>
      <c r="PQX61"/>
      <c r="PQY61"/>
      <c r="PQZ61"/>
      <c r="PRA61"/>
      <c r="PRB61"/>
      <c r="PRC61"/>
      <c r="PRD61"/>
      <c r="PRE61"/>
      <c r="PRF61"/>
      <c r="PRG61"/>
      <c r="PRH61"/>
      <c r="PRI61"/>
      <c r="PRJ61"/>
      <c r="PRK61"/>
      <c r="PRL61"/>
      <c r="PRM61"/>
      <c r="PRN61"/>
      <c r="PRO61"/>
      <c r="PRP61"/>
      <c r="PRQ61"/>
      <c r="PRR61"/>
      <c r="PRS61"/>
      <c r="PRT61"/>
      <c r="PRU61"/>
      <c r="PRV61"/>
      <c r="PRW61"/>
      <c r="PRX61"/>
      <c r="PRY61"/>
      <c r="PRZ61"/>
      <c r="PSA61"/>
      <c r="PSB61"/>
      <c r="PSC61"/>
      <c r="PSD61"/>
      <c r="PSE61"/>
      <c r="PSF61"/>
      <c r="PSG61"/>
      <c r="PSH61"/>
      <c r="PSI61"/>
      <c r="PSJ61"/>
      <c r="PSK61"/>
      <c r="PSL61"/>
      <c r="PSM61"/>
      <c r="PSN61"/>
      <c r="PSO61"/>
      <c r="PSP61"/>
      <c r="PSQ61"/>
      <c r="PSR61"/>
      <c r="PSS61"/>
      <c r="PST61"/>
      <c r="PSU61"/>
      <c r="PSV61"/>
      <c r="PSW61"/>
      <c r="PSX61"/>
      <c r="PSY61"/>
      <c r="PSZ61"/>
      <c r="PTA61"/>
      <c r="PTB61"/>
      <c r="PTC61"/>
      <c r="PTD61"/>
      <c r="PTE61"/>
      <c r="PTF61"/>
      <c r="PTG61"/>
      <c r="PTH61"/>
      <c r="PTI61"/>
      <c r="PTJ61"/>
      <c r="PTK61"/>
      <c r="PTL61"/>
      <c r="PTM61"/>
      <c r="PTN61"/>
      <c r="PTO61"/>
      <c r="PTP61"/>
      <c r="PTQ61"/>
      <c r="PTR61"/>
      <c r="PTS61"/>
      <c r="PTT61"/>
      <c r="PTU61"/>
      <c r="PTV61"/>
      <c r="PTW61"/>
      <c r="PTX61"/>
      <c r="PTY61"/>
      <c r="PTZ61"/>
      <c r="PUA61"/>
      <c r="PUB61"/>
      <c r="PUC61"/>
      <c r="PUD61"/>
      <c r="PUE61"/>
      <c r="PUF61"/>
      <c r="PUG61"/>
      <c r="PUH61"/>
      <c r="PUI61"/>
      <c r="PUJ61"/>
      <c r="PUK61"/>
      <c r="PUL61"/>
      <c r="PUM61"/>
      <c r="PUN61"/>
      <c r="PUO61"/>
      <c r="PUP61"/>
      <c r="PUQ61"/>
      <c r="PUR61"/>
      <c r="PUS61"/>
      <c r="PUT61"/>
      <c r="PUU61"/>
      <c r="PUV61"/>
      <c r="PUW61"/>
      <c r="PUX61"/>
      <c r="PUY61"/>
      <c r="PUZ61"/>
      <c r="PVA61"/>
      <c r="PVB61"/>
      <c r="PVC61"/>
      <c r="PVD61"/>
      <c r="PVE61"/>
      <c r="PVF61"/>
      <c r="PVG61"/>
      <c r="PVH61"/>
      <c r="PVI61"/>
      <c r="PVJ61"/>
      <c r="PVK61"/>
      <c r="PVL61"/>
      <c r="PVM61"/>
      <c r="PVN61"/>
      <c r="PVO61"/>
      <c r="PVP61"/>
      <c r="PVQ61"/>
      <c r="PVR61"/>
      <c r="PVS61"/>
      <c r="PVT61"/>
      <c r="PVU61"/>
      <c r="PVV61"/>
      <c r="PVW61"/>
      <c r="PVX61"/>
      <c r="PVY61"/>
      <c r="PVZ61"/>
      <c r="PWA61"/>
      <c r="PWB61"/>
      <c r="PWC61"/>
      <c r="PWD61"/>
      <c r="PWE61"/>
      <c r="PWF61"/>
      <c r="PWG61"/>
      <c r="PWH61"/>
      <c r="PWI61"/>
      <c r="PWJ61"/>
      <c r="PWK61"/>
      <c r="PWL61"/>
      <c r="PWM61"/>
      <c r="PWN61"/>
      <c r="PWO61"/>
      <c r="PWP61"/>
      <c r="PWQ61"/>
      <c r="PWR61"/>
      <c r="PWS61"/>
      <c r="PWT61"/>
      <c r="PWU61"/>
      <c r="PWV61"/>
      <c r="PWW61"/>
      <c r="PWX61"/>
      <c r="PWY61"/>
      <c r="PWZ61"/>
      <c r="PXA61"/>
      <c r="PXB61"/>
      <c r="PXC61"/>
      <c r="PXD61"/>
      <c r="PXE61"/>
      <c r="PXF61"/>
      <c r="PXG61"/>
      <c r="PXH61"/>
      <c r="PXI61"/>
      <c r="PXJ61"/>
      <c r="PXK61"/>
      <c r="PXL61"/>
      <c r="PXM61"/>
      <c r="PXN61"/>
      <c r="PXO61"/>
      <c r="PXP61"/>
      <c r="PXQ61"/>
      <c r="PXR61"/>
      <c r="PXS61"/>
      <c r="PXT61"/>
      <c r="PXU61"/>
      <c r="PXV61"/>
      <c r="PXW61"/>
      <c r="PXX61"/>
      <c r="PXY61"/>
      <c r="PXZ61"/>
      <c r="PYA61"/>
      <c r="PYB61"/>
      <c r="PYC61"/>
      <c r="PYD61"/>
      <c r="PYE61"/>
      <c r="PYF61"/>
      <c r="PYG61"/>
      <c r="PYH61"/>
      <c r="PYI61"/>
      <c r="PYJ61"/>
      <c r="PYK61"/>
      <c r="PYL61"/>
      <c r="PYM61"/>
      <c r="PYN61"/>
      <c r="PYO61"/>
      <c r="PYP61"/>
      <c r="PYQ61"/>
      <c r="PYR61"/>
      <c r="PYS61"/>
      <c r="PYT61"/>
      <c r="PYU61"/>
      <c r="PYV61"/>
      <c r="PYW61"/>
      <c r="PYX61"/>
      <c r="PYY61"/>
      <c r="PYZ61"/>
      <c r="PZA61"/>
      <c r="PZB61"/>
      <c r="PZC61"/>
      <c r="PZD61"/>
      <c r="PZE61"/>
      <c r="PZF61"/>
      <c r="PZG61"/>
      <c r="PZH61"/>
      <c r="PZI61"/>
      <c r="PZJ61"/>
      <c r="PZK61"/>
      <c r="PZL61"/>
      <c r="PZM61"/>
      <c r="PZN61"/>
      <c r="PZO61"/>
      <c r="PZP61"/>
      <c r="PZQ61"/>
      <c r="PZR61"/>
      <c r="PZS61"/>
      <c r="PZT61"/>
      <c r="PZU61"/>
      <c r="PZV61"/>
      <c r="PZW61"/>
      <c r="PZX61"/>
      <c r="PZY61"/>
      <c r="PZZ61"/>
      <c r="QAA61"/>
      <c r="QAB61"/>
      <c r="QAC61"/>
      <c r="QAD61"/>
      <c r="QAE61"/>
      <c r="QAF61"/>
      <c r="QAG61"/>
      <c r="QAH61"/>
      <c r="QAI61"/>
      <c r="QAJ61"/>
      <c r="QAK61"/>
      <c r="QAL61"/>
      <c r="QAM61"/>
      <c r="QAN61"/>
      <c r="QAO61"/>
      <c r="QAP61"/>
      <c r="QAQ61"/>
      <c r="QAR61"/>
      <c r="QAS61"/>
      <c r="QAT61"/>
      <c r="QAU61"/>
      <c r="QAV61"/>
      <c r="QAW61"/>
      <c r="QAX61"/>
      <c r="QAY61"/>
      <c r="QAZ61"/>
      <c r="QBA61"/>
      <c r="QBB61"/>
      <c r="QBC61"/>
      <c r="QBD61"/>
      <c r="QBE61"/>
      <c r="QBF61"/>
      <c r="QBG61"/>
      <c r="QBH61"/>
      <c r="QBI61"/>
      <c r="QBJ61"/>
      <c r="QBK61"/>
      <c r="QBL61"/>
      <c r="QBM61"/>
      <c r="QBN61"/>
      <c r="QBO61"/>
      <c r="QBP61"/>
      <c r="QBQ61"/>
      <c r="QBR61"/>
      <c r="QBS61"/>
      <c r="QBT61"/>
      <c r="QBU61"/>
      <c r="QBV61"/>
      <c r="QBW61"/>
      <c r="QBX61"/>
      <c r="QBY61"/>
      <c r="QBZ61"/>
      <c r="QCA61"/>
      <c r="QCB61"/>
      <c r="QCC61"/>
      <c r="QCD61"/>
      <c r="QCE61"/>
      <c r="QCF61"/>
      <c r="QCG61"/>
      <c r="QCH61"/>
      <c r="QCI61"/>
      <c r="QCJ61"/>
      <c r="QCK61"/>
      <c r="QCL61"/>
      <c r="QCM61"/>
      <c r="QCN61"/>
      <c r="QCO61"/>
      <c r="QCP61"/>
      <c r="QCQ61"/>
      <c r="QCR61"/>
      <c r="QCS61"/>
      <c r="QCT61"/>
      <c r="QCU61"/>
      <c r="QCV61"/>
      <c r="QCW61"/>
      <c r="QCX61"/>
      <c r="QCY61"/>
      <c r="QCZ61"/>
      <c r="QDA61"/>
      <c r="QDB61"/>
      <c r="QDC61"/>
      <c r="QDD61"/>
      <c r="QDE61"/>
      <c r="QDF61"/>
      <c r="QDG61"/>
      <c r="QDH61"/>
      <c r="QDI61"/>
      <c r="QDJ61"/>
      <c r="QDK61"/>
      <c r="QDL61"/>
      <c r="QDM61"/>
      <c r="QDN61"/>
      <c r="QDO61"/>
      <c r="QDP61"/>
      <c r="QDQ61"/>
      <c r="QDR61"/>
      <c r="QDS61"/>
      <c r="QDT61"/>
      <c r="QDU61"/>
      <c r="QDV61"/>
      <c r="QDW61"/>
      <c r="QDX61"/>
      <c r="QDY61"/>
      <c r="QDZ61"/>
      <c r="QEA61"/>
      <c r="QEB61"/>
      <c r="QEC61"/>
      <c r="QED61"/>
      <c r="QEE61"/>
      <c r="QEF61"/>
      <c r="QEG61"/>
      <c r="QEH61"/>
      <c r="QEI61"/>
      <c r="QEJ61"/>
      <c r="QEK61"/>
      <c r="QEL61"/>
      <c r="QEM61"/>
      <c r="QEN61"/>
      <c r="QEO61"/>
      <c r="QEP61"/>
      <c r="QEQ61"/>
      <c r="QER61"/>
      <c r="QES61"/>
      <c r="QET61"/>
      <c r="QEU61"/>
      <c r="QEV61"/>
      <c r="QEW61"/>
      <c r="QEX61"/>
      <c r="QEY61"/>
      <c r="QEZ61"/>
      <c r="QFA61"/>
      <c r="QFB61"/>
      <c r="QFC61"/>
      <c r="QFD61"/>
      <c r="QFE61"/>
      <c r="QFF61"/>
      <c r="QFG61"/>
      <c r="QFH61"/>
      <c r="QFI61"/>
      <c r="QFJ61"/>
      <c r="QFK61"/>
      <c r="QFL61"/>
      <c r="QFM61"/>
      <c r="QFN61"/>
      <c r="QFO61"/>
      <c r="QFP61"/>
      <c r="QFQ61"/>
      <c r="QFR61"/>
      <c r="QFS61"/>
      <c r="QFT61"/>
      <c r="QFU61"/>
      <c r="QFV61"/>
      <c r="QFW61"/>
      <c r="QFX61"/>
      <c r="QFY61"/>
      <c r="QFZ61"/>
      <c r="QGA61"/>
      <c r="QGB61"/>
      <c r="QGC61"/>
      <c r="QGD61"/>
      <c r="QGE61"/>
      <c r="QGF61"/>
      <c r="QGG61"/>
      <c r="QGH61"/>
      <c r="QGI61"/>
      <c r="QGJ61"/>
      <c r="QGK61"/>
      <c r="QGL61"/>
      <c r="QGM61"/>
      <c r="QGN61"/>
      <c r="QGO61"/>
      <c r="QGP61"/>
      <c r="QGQ61"/>
      <c r="QGR61"/>
      <c r="QGS61"/>
      <c r="QGT61"/>
      <c r="QGU61"/>
      <c r="QGV61"/>
      <c r="QGW61"/>
      <c r="QGX61"/>
      <c r="QGY61"/>
      <c r="QGZ61"/>
      <c r="QHA61"/>
      <c r="QHB61"/>
      <c r="QHC61"/>
      <c r="QHD61"/>
      <c r="QHE61"/>
      <c r="QHF61"/>
      <c r="QHG61"/>
      <c r="QHH61"/>
      <c r="QHI61"/>
      <c r="QHJ61"/>
      <c r="QHK61"/>
      <c r="QHL61"/>
      <c r="QHM61"/>
      <c r="QHN61"/>
      <c r="QHO61"/>
      <c r="QHP61"/>
      <c r="QHQ61"/>
      <c r="QHR61"/>
      <c r="QHS61"/>
      <c r="QHT61"/>
      <c r="QHU61"/>
      <c r="QHV61"/>
      <c r="QHW61"/>
      <c r="QHX61"/>
      <c r="QHY61"/>
      <c r="QHZ61"/>
      <c r="QIA61"/>
      <c r="QIB61"/>
      <c r="QIC61"/>
      <c r="QID61"/>
      <c r="QIE61"/>
      <c r="QIF61"/>
      <c r="QIG61"/>
      <c r="QIH61"/>
      <c r="QII61"/>
      <c r="QIJ61"/>
      <c r="QIK61"/>
      <c r="QIL61"/>
      <c r="QIM61"/>
      <c r="QIN61"/>
      <c r="QIO61"/>
      <c r="QIP61"/>
      <c r="QIQ61"/>
      <c r="QIR61"/>
      <c r="QIS61"/>
      <c r="QIT61"/>
      <c r="QIU61"/>
      <c r="QIV61"/>
      <c r="QIW61"/>
      <c r="QIX61"/>
      <c r="QIY61"/>
      <c r="QIZ61"/>
      <c r="QJA61"/>
      <c r="QJB61"/>
      <c r="QJC61"/>
      <c r="QJD61"/>
      <c r="QJE61"/>
      <c r="QJF61"/>
      <c r="QJG61"/>
      <c r="QJH61"/>
      <c r="QJI61"/>
      <c r="QJJ61"/>
      <c r="QJK61"/>
      <c r="QJL61"/>
      <c r="QJM61"/>
      <c r="QJN61"/>
      <c r="QJO61"/>
      <c r="QJP61"/>
      <c r="QJQ61"/>
      <c r="QJR61"/>
      <c r="QJS61"/>
      <c r="QJT61"/>
      <c r="QJU61"/>
      <c r="QJV61"/>
      <c r="QJW61"/>
      <c r="QJX61"/>
      <c r="QJY61"/>
      <c r="QJZ61"/>
      <c r="QKA61"/>
      <c r="QKB61"/>
      <c r="QKC61"/>
      <c r="QKD61"/>
      <c r="QKE61"/>
      <c r="QKF61"/>
      <c r="QKG61"/>
      <c r="QKH61"/>
      <c r="QKI61"/>
      <c r="QKJ61"/>
      <c r="QKK61"/>
      <c r="QKL61"/>
      <c r="QKM61"/>
      <c r="QKN61"/>
      <c r="QKO61"/>
      <c r="QKP61"/>
      <c r="QKQ61"/>
      <c r="QKR61"/>
      <c r="QKS61"/>
      <c r="QKT61"/>
      <c r="QKU61"/>
      <c r="QKV61"/>
      <c r="QKW61"/>
      <c r="QKX61"/>
      <c r="QKY61"/>
      <c r="QKZ61"/>
      <c r="QLA61"/>
      <c r="QLB61"/>
      <c r="QLC61"/>
      <c r="QLD61"/>
      <c r="QLE61"/>
      <c r="QLF61"/>
      <c r="QLG61"/>
      <c r="QLH61"/>
      <c r="QLI61"/>
      <c r="QLJ61"/>
      <c r="QLK61"/>
      <c r="QLL61"/>
      <c r="QLM61"/>
      <c r="QLN61"/>
      <c r="QLO61"/>
      <c r="QLP61"/>
      <c r="QLQ61"/>
      <c r="QLR61"/>
      <c r="QLS61"/>
      <c r="QLT61"/>
      <c r="QLU61"/>
      <c r="QLV61"/>
      <c r="QLW61"/>
      <c r="QLX61"/>
      <c r="QLY61"/>
      <c r="QLZ61"/>
      <c r="QMA61"/>
      <c r="QMB61"/>
      <c r="QMC61"/>
      <c r="QMD61"/>
      <c r="QME61"/>
      <c r="QMF61"/>
      <c r="QMG61"/>
      <c r="QMH61"/>
      <c r="QMI61"/>
      <c r="QMJ61"/>
      <c r="QMK61"/>
      <c r="QML61"/>
      <c r="QMM61"/>
      <c r="QMN61"/>
      <c r="QMO61"/>
      <c r="QMP61"/>
      <c r="QMQ61"/>
      <c r="QMR61"/>
      <c r="QMS61"/>
      <c r="QMT61"/>
      <c r="QMU61"/>
      <c r="QMV61"/>
      <c r="QMW61"/>
      <c r="QMX61"/>
      <c r="QMY61"/>
      <c r="QMZ61"/>
      <c r="QNA61"/>
      <c r="QNB61"/>
      <c r="QNC61"/>
      <c r="QND61"/>
      <c r="QNE61"/>
      <c r="QNF61"/>
      <c r="QNG61"/>
      <c r="QNH61"/>
      <c r="QNI61"/>
      <c r="QNJ61"/>
      <c r="QNK61"/>
      <c r="QNL61"/>
      <c r="QNM61"/>
      <c r="QNN61"/>
      <c r="QNO61"/>
      <c r="QNP61"/>
      <c r="QNQ61"/>
      <c r="QNR61"/>
      <c r="QNS61"/>
      <c r="QNT61"/>
      <c r="QNU61"/>
      <c r="QNV61"/>
      <c r="QNW61"/>
      <c r="QNX61"/>
      <c r="QNY61"/>
      <c r="QNZ61"/>
      <c r="QOA61"/>
      <c r="QOB61"/>
      <c r="QOC61"/>
      <c r="QOD61"/>
      <c r="QOE61"/>
      <c r="QOF61"/>
      <c r="QOG61"/>
      <c r="QOH61"/>
      <c r="QOI61"/>
      <c r="QOJ61"/>
      <c r="QOK61"/>
      <c r="QOL61"/>
      <c r="QOM61"/>
      <c r="QON61"/>
      <c r="QOO61"/>
      <c r="QOP61"/>
      <c r="QOQ61"/>
      <c r="QOR61"/>
      <c r="QOS61"/>
      <c r="QOT61"/>
      <c r="QOU61"/>
      <c r="QOV61"/>
      <c r="QOW61"/>
      <c r="QOX61"/>
      <c r="QOY61"/>
      <c r="QOZ61"/>
      <c r="QPA61"/>
      <c r="QPB61"/>
      <c r="QPC61"/>
      <c r="QPD61"/>
      <c r="QPE61"/>
      <c r="QPF61"/>
      <c r="QPG61"/>
      <c r="QPH61"/>
      <c r="QPI61"/>
      <c r="QPJ61"/>
      <c r="QPK61"/>
      <c r="QPL61"/>
      <c r="QPM61"/>
      <c r="QPN61"/>
      <c r="QPO61"/>
      <c r="QPP61"/>
      <c r="QPQ61"/>
      <c r="QPR61"/>
      <c r="QPS61"/>
      <c r="QPT61"/>
      <c r="QPU61"/>
      <c r="QPV61"/>
      <c r="QPW61"/>
      <c r="QPX61"/>
      <c r="QPY61"/>
      <c r="QPZ61"/>
      <c r="QQA61"/>
      <c r="QQB61"/>
      <c r="QQC61"/>
      <c r="QQD61"/>
      <c r="QQE61"/>
      <c r="QQF61"/>
      <c r="QQG61"/>
      <c r="QQH61"/>
      <c r="QQI61"/>
      <c r="QQJ61"/>
      <c r="QQK61"/>
      <c r="QQL61"/>
      <c r="QQM61"/>
      <c r="QQN61"/>
      <c r="QQO61"/>
      <c r="QQP61"/>
      <c r="QQQ61"/>
      <c r="QQR61"/>
      <c r="QQS61"/>
      <c r="QQT61"/>
      <c r="QQU61"/>
      <c r="QQV61"/>
      <c r="QQW61"/>
      <c r="QQX61"/>
      <c r="QQY61"/>
      <c r="QQZ61"/>
      <c r="QRA61"/>
      <c r="QRB61"/>
      <c r="QRC61"/>
      <c r="QRD61"/>
      <c r="QRE61"/>
      <c r="QRF61"/>
      <c r="QRG61"/>
      <c r="QRH61"/>
      <c r="QRI61"/>
      <c r="QRJ61"/>
      <c r="QRK61"/>
      <c r="QRL61"/>
      <c r="QRM61"/>
      <c r="QRN61"/>
      <c r="QRO61"/>
      <c r="QRP61"/>
      <c r="QRQ61"/>
      <c r="QRR61"/>
      <c r="QRS61"/>
      <c r="QRT61"/>
      <c r="QRU61"/>
      <c r="QRV61"/>
      <c r="QRW61"/>
      <c r="QRX61"/>
      <c r="QRY61"/>
      <c r="QRZ61"/>
      <c r="QSA61"/>
      <c r="QSB61"/>
      <c r="QSC61"/>
      <c r="QSD61"/>
      <c r="QSE61"/>
      <c r="QSF61"/>
      <c r="QSG61"/>
      <c r="QSH61"/>
      <c r="QSI61"/>
      <c r="QSJ61"/>
      <c r="QSK61"/>
      <c r="QSL61"/>
      <c r="QSM61"/>
      <c r="QSN61"/>
      <c r="QSO61"/>
      <c r="QSP61"/>
      <c r="QSQ61"/>
      <c r="QSR61"/>
      <c r="QSS61"/>
      <c r="QST61"/>
      <c r="QSU61"/>
      <c r="QSV61"/>
      <c r="QSW61"/>
      <c r="QSX61"/>
      <c r="QSY61"/>
      <c r="QSZ61"/>
      <c r="QTA61"/>
      <c r="QTB61"/>
      <c r="QTC61"/>
      <c r="QTD61"/>
      <c r="QTE61"/>
      <c r="QTF61"/>
      <c r="QTG61"/>
      <c r="QTH61"/>
      <c r="QTI61"/>
      <c r="QTJ61"/>
      <c r="QTK61"/>
      <c r="QTL61"/>
      <c r="QTM61"/>
      <c r="QTN61"/>
      <c r="QTO61"/>
      <c r="QTP61"/>
      <c r="QTQ61"/>
      <c r="QTR61"/>
      <c r="QTS61"/>
      <c r="QTT61"/>
      <c r="QTU61"/>
      <c r="QTV61"/>
      <c r="QTW61"/>
      <c r="QTX61"/>
      <c r="QTY61"/>
      <c r="QTZ61"/>
      <c r="QUA61"/>
      <c r="QUB61"/>
      <c r="QUC61"/>
      <c r="QUD61"/>
      <c r="QUE61"/>
      <c r="QUF61"/>
      <c r="QUG61"/>
      <c r="QUH61"/>
      <c r="QUI61"/>
      <c r="QUJ61"/>
      <c r="QUK61"/>
      <c r="QUL61"/>
      <c r="QUM61"/>
      <c r="QUN61"/>
      <c r="QUO61"/>
      <c r="QUP61"/>
      <c r="QUQ61"/>
      <c r="QUR61"/>
      <c r="QUS61"/>
      <c r="QUT61"/>
      <c r="QUU61"/>
      <c r="QUV61"/>
      <c r="QUW61"/>
      <c r="QUX61"/>
      <c r="QUY61"/>
      <c r="QUZ61"/>
      <c r="QVA61"/>
      <c r="QVB61"/>
      <c r="QVC61"/>
      <c r="QVD61"/>
      <c r="QVE61"/>
      <c r="QVF61"/>
      <c r="QVG61"/>
      <c r="QVH61"/>
      <c r="QVI61"/>
      <c r="QVJ61"/>
      <c r="QVK61"/>
      <c r="QVL61"/>
      <c r="QVM61"/>
      <c r="QVN61"/>
      <c r="QVO61"/>
      <c r="QVP61"/>
      <c r="QVQ61"/>
      <c r="QVR61"/>
      <c r="QVS61"/>
      <c r="QVT61"/>
      <c r="QVU61"/>
      <c r="QVV61"/>
      <c r="QVW61"/>
      <c r="QVX61"/>
      <c r="QVY61"/>
      <c r="QVZ61"/>
      <c r="QWA61"/>
      <c r="QWB61"/>
      <c r="QWC61"/>
      <c r="QWD61"/>
      <c r="QWE61"/>
      <c r="QWF61"/>
      <c r="QWG61"/>
      <c r="QWH61"/>
      <c r="QWI61"/>
      <c r="QWJ61"/>
      <c r="QWK61"/>
      <c r="QWL61"/>
      <c r="QWM61"/>
      <c r="QWN61"/>
      <c r="QWO61"/>
      <c r="QWP61"/>
      <c r="QWQ61"/>
      <c r="QWR61"/>
      <c r="QWS61"/>
      <c r="QWT61"/>
      <c r="QWU61"/>
      <c r="QWV61"/>
      <c r="QWW61"/>
      <c r="QWX61"/>
      <c r="QWY61"/>
      <c r="QWZ61"/>
      <c r="QXA61"/>
      <c r="QXB61"/>
      <c r="QXC61"/>
      <c r="QXD61"/>
      <c r="QXE61"/>
      <c r="QXF61"/>
      <c r="QXG61"/>
      <c r="QXH61"/>
      <c r="QXI61"/>
      <c r="QXJ61"/>
      <c r="QXK61"/>
      <c r="QXL61"/>
      <c r="QXM61"/>
      <c r="QXN61"/>
      <c r="QXO61"/>
      <c r="QXP61"/>
      <c r="QXQ61"/>
      <c r="QXR61"/>
      <c r="QXS61"/>
      <c r="QXT61"/>
      <c r="QXU61"/>
      <c r="QXV61"/>
      <c r="QXW61"/>
      <c r="QXX61"/>
      <c r="QXY61"/>
      <c r="QXZ61"/>
      <c r="QYA61"/>
      <c r="QYB61"/>
      <c r="QYC61"/>
      <c r="QYD61"/>
      <c r="QYE61"/>
      <c r="QYF61"/>
      <c r="QYG61"/>
      <c r="QYH61"/>
      <c r="QYI61"/>
      <c r="QYJ61"/>
      <c r="QYK61"/>
      <c r="QYL61"/>
      <c r="QYM61"/>
      <c r="QYN61"/>
      <c r="QYO61"/>
      <c r="QYP61"/>
      <c r="QYQ61"/>
      <c r="QYR61"/>
      <c r="QYS61"/>
      <c r="QYT61"/>
      <c r="QYU61"/>
      <c r="QYV61"/>
      <c r="QYW61"/>
      <c r="QYX61"/>
      <c r="QYY61"/>
      <c r="QYZ61"/>
      <c r="QZA61"/>
      <c r="QZB61"/>
      <c r="QZC61"/>
      <c r="QZD61"/>
      <c r="QZE61"/>
      <c r="QZF61"/>
      <c r="QZG61"/>
      <c r="QZH61"/>
      <c r="QZI61"/>
      <c r="QZJ61"/>
      <c r="QZK61"/>
      <c r="QZL61"/>
      <c r="QZM61"/>
      <c r="QZN61"/>
      <c r="QZO61"/>
      <c r="QZP61"/>
      <c r="QZQ61"/>
      <c r="QZR61"/>
      <c r="QZS61"/>
      <c r="QZT61"/>
      <c r="QZU61"/>
      <c r="QZV61"/>
      <c r="QZW61"/>
      <c r="QZX61"/>
      <c r="QZY61"/>
      <c r="QZZ61"/>
      <c r="RAA61"/>
      <c r="RAB61"/>
      <c r="RAC61"/>
      <c r="RAD61"/>
      <c r="RAE61"/>
      <c r="RAF61"/>
      <c r="RAG61"/>
      <c r="RAH61"/>
      <c r="RAI61"/>
      <c r="RAJ61"/>
      <c r="RAK61"/>
      <c r="RAL61"/>
      <c r="RAM61"/>
      <c r="RAN61"/>
      <c r="RAO61"/>
      <c r="RAP61"/>
      <c r="RAQ61"/>
      <c r="RAR61"/>
      <c r="RAS61"/>
      <c r="RAT61"/>
      <c r="RAU61"/>
      <c r="RAV61"/>
      <c r="RAW61"/>
      <c r="RAX61"/>
      <c r="RAY61"/>
      <c r="RAZ61"/>
      <c r="RBA61"/>
      <c r="RBB61"/>
      <c r="RBC61"/>
      <c r="RBD61"/>
      <c r="RBE61"/>
      <c r="RBF61"/>
      <c r="RBG61"/>
      <c r="RBH61"/>
      <c r="RBI61"/>
      <c r="RBJ61"/>
      <c r="RBK61"/>
      <c r="RBL61"/>
      <c r="RBM61"/>
      <c r="RBN61"/>
      <c r="RBO61"/>
      <c r="RBP61"/>
      <c r="RBQ61"/>
      <c r="RBR61"/>
      <c r="RBS61"/>
      <c r="RBT61"/>
      <c r="RBU61"/>
      <c r="RBV61"/>
      <c r="RBW61"/>
      <c r="RBX61"/>
      <c r="RBY61"/>
      <c r="RBZ61"/>
      <c r="RCA61"/>
      <c r="RCB61"/>
      <c r="RCC61"/>
      <c r="RCD61"/>
      <c r="RCE61"/>
      <c r="RCF61"/>
      <c r="RCG61"/>
      <c r="RCH61"/>
      <c r="RCI61"/>
      <c r="RCJ61"/>
      <c r="RCK61"/>
      <c r="RCL61"/>
      <c r="RCM61"/>
      <c r="RCN61"/>
      <c r="RCO61"/>
      <c r="RCP61"/>
      <c r="RCQ61"/>
      <c r="RCR61"/>
      <c r="RCS61"/>
      <c r="RCT61"/>
      <c r="RCU61"/>
      <c r="RCV61"/>
      <c r="RCW61"/>
      <c r="RCX61"/>
      <c r="RCY61"/>
      <c r="RCZ61"/>
      <c r="RDA61"/>
      <c r="RDB61"/>
      <c r="RDC61"/>
      <c r="RDD61"/>
      <c r="RDE61"/>
      <c r="RDF61"/>
      <c r="RDG61"/>
      <c r="RDH61"/>
      <c r="RDI61"/>
      <c r="RDJ61"/>
      <c r="RDK61"/>
      <c r="RDL61"/>
      <c r="RDM61"/>
      <c r="RDN61"/>
      <c r="RDO61"/>
      <c r="RDP61"/>
      <c r="RDQ61"/>
      <c r="RDR61"/>
      <c r="RDS61"/>
      <c r="RDT61"/>
      <c r="RDU61"/>
      <c r="RDV61"/>
      <c r="RDW61"/>
      <c r="RDX61"/>
      <c r="RDY61"/>
      <c r="RDZ61"/>
      <c r="REA61"/>
      <c r="REB61"/>
      <c r="REC61"/>
      <c r="RED61"/>
      <c r="REE61"/>
      <c r="REF61"/>
      <c r="REG61"/>
      <c r="REH61"/>
      <c r="REI61"/>
      <c r="REJ61"/>
      <c r="REK61"/>
      <c r="REL61"/>
      <c r="REM61"/>
      <c r="REN61"/>
      <c r="REO61"/>
      <c r="REP61"/>
      <c r="REQ61"/>
      <c r="RER61"/>
      <c r="RES61"/>
      <c r="RET61"/>
      <c r="REU61"/>
      <c r="REV61"/>
      <c r="REW61"/>
      <c r="REX61"/>
      <c r="REY61"/>
      <c r="REZ61"/>
      <c r="RFA61"/>
      <c r="RFB61"/>
      <c r="RFC61"/>
      <c r="RFD61"/>
      <c r="RFE61"/>
      <c r="RFF61"/>
      <c r="RFG61"/>
      <c r="RFH61"/>
      <c r="RFI61"/>
      <c r="RFJ61"/>
      <c r="RFK61"/>
      <c r="RFL61"/>
      <c r="RFM61"/>
      <c r="RFN61"/>
      <c r="RFO61"/>
      <c r="RFP61"/>
      <c r="RFQ61"/>
      <c r="RFR61"/>
      <c r="RFS61"/>
      <c r="RFT61"/>
      <c r="RFU61"/>
      <c r="RFV61"/>
      <c r="RFW61"/>
      <c r="RFX61"/>
      <c r="RFY61"/>
      <c r="RFZ61"/>
      <c r="RGA61"/>
      <c r="RGB61"/>
      <c r="RGC61"/>
      <c r="RGD61"/>
      <c r="RGE61"/>
      <c r="RGF61"/>
      <c r="RGG61"/>
      <c r="RGH61"/>
      <c r="RGI61"/>
      <c r="RGJ61"/>
      <c r="RGK61"/>
      <c r="RGL61"/>
      <c r="RGM61"/>
      <c r="RGN61"/>
      <c r="RGO61"/>
      <c r="RGP61"/>
      <c r="RGQ61"/>
      <c r="RGR61"/>
      <c r="RGS61"/>
      <c r="RGT61"/>
      <c r="RGU61"/>
      <c r="RGV61"/>
      <c r="RGW61"/>
      <c r="RGX61"/>
      <c r="RGY61"/>
      <c r="RGZ61"/>
      <c r="RHA61"/>
      <c r="RHB61"/>
      <c r="RHC61"/>
      <c r="RHD61"/>
      <c r="RHE61"/>
      <c r="RHF61"/>
      <c r="RHG61"/>
      <c r="RHH61"/>
      <c r="RHI61"/>
      <c r="RHJ61"/>
      <c r="RHK61"/>
      <c r="RHL61"/>
      <c r="RHM61"/>
      <c r="RHN61"/>
      <c r="RHO61"/>
      <c r="RHP61"/>
      <c r="RHQ61"/>
      <c r="RHR61"/>
      <c r="RHS61"/>
      <c r="RHT61"/>
      <c r="RHU61"/>
      <c r="RHV61"/>
      <c r="RHW61"/>
      <c r="RHX61"/>
      <c r="RHY61"/>
      <c r="RHZ61"/>
      <c r="RIA61"/>
      <c r="RIB61"/>
      <c r="RIC61"/>
      <c r="RID61"/>
      <c r="RIE61"/>
      <c r="RIF61"/>
      <c r="RIG61"/>
      <c r="RIH61"/>
      <c r="RII61"/>
      <c r="RIJ61"/>
      <c r="RIK61"/>
      <c r="RIL61"/>
      <c r="RIM61"/>
      <c r="RIN61"/>
      <c r="RIO61"/>
      <c r="RIP61"/>
      <c r="RIQ61"/>
      <c r="RIR61"/>
      <c r="RIS61"/>
      <c r="RIT61"/>
      <c r="RIU61"/>
      <c r="RIV61"/>
      <c r="RIW61"/>
      <c r="RIX61"/>
      <c r="RIY61"/>
      <c r="RIZ61"/>
      <c r="RJA61"/>
      <c r="RJB61"/>
      <c r="RJC61"/>
      <c r="RJD61"/>
      <c r="RJE61"/>
      <c r="RJF61"/>
      <c r="RJG61"/>
      <c r="RJH61"/>
      <c r="RJI61"/>
      <c r="RJJ61"/>
      <c r="RJK61"/>
      <c r="RJL61"/>
      <c r="RJM61"/>
      <c r="RJN61"/>
      <c r="RJO61"/>
      <c r="RJP61"/>
      <c r="RJQ61"/>
      <c r="RJR61"/>
      <c r="RJS61"/>
      <c r="RJT61"/>
      <c r="RJU61"/>
      <c r="RJV61"/>
      <c r="RJW61"/>
      <c r="RJX61"/>
      <c r="RJY61"/>
      <c r="RJZ61"/>
      <c r="RKA61"/>
      <c r="RKB61"/>
      <c r="RKC61"/>
      <c r="RKD61"/>
      <c r="RKE61"/>
      <c r="RKF61"/>
      <c r="RKG61"/>
      <c r="RKH61"/>
      <c r="RKI61"/>
      <c r="RKJ61"/>
      <c r="RKK61"/>
      <c r="RKL61"/>
      <c r="RKM61"/>
      <c r="RKN61"/>
      <c r="RKO61"/>
      <c r="RKP61"/>
      <c r="RKQ61"/>
      <c r="RKR61"/>
      <c r="RKS61"/>
      <c r="RKT61"/>
      <c r="RKU61"/>
      <c r="RKV61"/>
      <c r="RKW61"/>
      <c r="RKX61"/>
      <c r="RKY61"/>
      <c r="RKZ61"/>
      <c r="RLA61"/>
      <c r="RLB61"/>
      <c r="RLC61"/>
      <c r="RLD61"/>
      <c r="RLE61"/>
      <c r="RLF61"/>
      <c r="RLG61"/>
      <c r="RLH61"/>
      <c r="RLI61"/>
      <c r="RLJ61"/>
      <c r="RLK61"/>
      <c r="RLL61"/>
      <c r="RLM61"/>
      <c r="RLN61"/>
      <c r="RLO61"/>
      <c r="RLP61"/>
      <c r="RLQ61"/>
      <c r="RLR61"/>
      <c r="RLS61"/>
      <c r="RLT61"/>
      <c r="RLU61"/>
      <c r="RLV61"/>
      <c r="RLW61"/>
      <c r="RLX61"/>
      <c r="RLY61"/>
      <c r="RLZ61"/>
      <c r="RMA61"/>
      <c r="RMB61"/>
      <c r="RMC61"/>
      <c r="RMD61"/>
      <c r="RME61"/>
      <c r="RMF61"/>
      <c r="RMG61"/>
      <c r="RMH61"/>
      <c r="RMI61"/>
      <c r="RMJ61"/>
      <c r="RMK61"/>
      <c r="RML61"/>
      <c r="RMM61"/>
      <c r="RMN61"/>
      <c r="RMO61"/>
      <c r="RMP61"/>
      <c r="RMQ61"/>
      <c r="RMR61"/>
      <c r="RMS61"/>
      <c r="RMT61"/>
      <c r="RMU61"/>
      <c r="RMV61"/>
      <c r="RMW61"/>
      <c r="RMX61"/>
      <c r="RMY61"/>
      <c r="RMZ61"/>
      <c r="RNA61"/>
      <c r="RNB61"/>
      <c r="RNC61"/>
      <c r="RND61"/>
      <c r="RNE61"/>
      <c r="RNF61"/>
      <c r="RNG61"/>
      <c r="RNH61"/>
      <c r="RNI61"/>
      <c r="RNJ61"/>
      <c r="RNK61"/>
      <c r="RNL61"/>
      <c r="RNM61"/>
      <c r="RNN61"/>
      <c r="RNO61"/>
      <c r="RNP61"/>
      <c r="RNQ61"/>
      <c r="RNR61"/>
      <c r="RNS61"/>
      <c r="RNT61"/>
      <c r="RNU61"/>
      <c r="RNV61"/>
      <c r="RNW61"/>
      <c r="RNX61"/>
      <c r="RNY61"/>
      <c r="RNZ61"/>
      <c r="ROA61"/>
      <c r="ROB61"/>
      <c r="ROC61"/>
      <c r="ROD61"/>
      <c r="ROE61"/>
      <c r="ROF61"/>
      <c r="ROG61"/>
      <c r="ROH61"/>
      <c r="ROI61"/>
      <c r="ROJ61"/>
      <c r="ROK61"/>
      <c r="ROL61"/>
      <c r="ROM61"/>
      <c r="RON61"/>
      <c r="ROO61"/>
      <c r="ROP61"/>
      <c r="ROQ61"/>
      <c r="ROR61"/>
      <c r="ROS61"/>
      <c r="ROT61"/>
      <c r="ROU61"/>
      <c r="ROV61"/>
      <c r="ROW61"/>
      <c r="ROX61"/>
      <c r="ROY61"/>
      <c r="ROZ61"/>
      <c r="RPA61"/>
      <c r="RPB61"/>
      <c r="RPC61"/>
      <c r="RPD61"/>
      <c r="RPE61"/>
      <c r="RPF61"/>
      <c r="RPG61"/>
      <c r="RPH61"/>
      <c r="RPI61"/>
      <c r="RPJ61"/>
      <c r="RPK61"/>
      <c r="RPL61"/>
      <c r="RPM61"/>
      <c r="RPN61"/>
      <c r="RPO61"/>
      <c r="RPP61"/>
      <c r="RPQ61"/>
      <c r="RPR61"/>
      <c r="RPS61"/>
      <c r="RPT61"/>
      <c r="RPU61"/>
      <c r="RPV61"/>
      <c r="RPW61"/>
      <c r="RPX61"/>
      <c r="RPY61"/>
      <c r="RPZ61"/>
      <c r="RQA61"/>
      <c r="RQB61"/>
      <c r="RQC61"/>
      <c r="RQD61"/>
      <c r="RQE61"/>
      <c r="RQF61"/>
      <c r="RQG61"/>
      <c r="RQH61"/>
      <c r="RQI61"/>
      <c r="RQJ61"/>
      <c r="RQK61"/>
      <c r="RQL61"/>
      <c r="RQM61"/>
      <c r="RQN61"/>
      <c r="RQO61"/>
      <c r="RQP61"/>
      <c r="RQQ61"/>
      <c r="RQR61"/>
      <c r="RQS61"/>
      <c r="RQT61"/>
      <c r="RQU61"/>
      <c r="RQV61"/>
      <c r="RQW61"/>
      <c r="RQX61"/>
      <c r="RQY61"/>
      <c r="RQZ61"/>
      <c r="RRA61"/>
      <c r="RRB61"/>
      <c r="RRC61"/>
      <c r="RRD61"/>
      <c r="RRE61"/>
      <c r="RRF61"/>
      <c r="RRG61"/>
      <c r="RRH61"/>
      <c r="RRI61"/>
      <c r="RRJ61"/>
      <c r="RRK61"/>
      <c r="RRL61"/>
      <c r="RRM61"/>
      <c r="RRN61"/>
      <c r="RRO61"/>
      <c r="RRP61"/>
      <c r="RRQ61"/>
      <c r="RRR61"/>
      <c r="RRS61"/>
      <c r="RRT61"/>
      <c r="RRU61"/>
      <c r="RRV61"/>
      <c r="RRW61"/>
      <c r="RRX61"/>
      <c r="RRY61"/>
      <c r="RRZ61"/>
      <c r="RSA61"/>
      <c r="RSB61"/>
      <c r="RSC61"/>
      <c r="RSD61"/>
      <c r="RSE61"/>
      <c r="RSF61"/>
      <c r="RSG61"/>
      <c r="RSH61"/>
      <c r="RSI61"/>
      <c r="RSJ61"/>
      <c r="RSK61"/>
      <c r="RSL61"/>
      <c r="RSM61"/>
      <c r="RSN61"/>
      <c r="RSO61"/>
      <c r="RSP61"/>
      <c r="RSQ61"/>
      <c r="RSR61"/>
      <c r="RSS61"/>
      <c r="RST61"/>
      <c r="RSU61"/>
      <c r="RSV61"/>
      <c r="RSW61"/>
      <c r="RSX61"/>
      <c r="RSY61"/>
      <c r="RSZ61"/>
      <c r="RTA61"/>
      <c r="RTB61"/>
      <c r="RTC61"/>
      <c r="RTD61"/>
      <c r="RTE61"/>
      <c r="RTF61"/>
      <c r="RTG61"/>
      <c r="RTH61"/>
      <c r="RTI61"/>
      <c r="RTJ61"/>
      <c r="RTK61"/>
      <c r="RTL61"/>
      <c r="RTM61"/>
      <c r="RTN61"/>
      <c r="RTO61"/>
      <c r="RTP61"/>
      <c r="RTQ61"/>
      <c r="RTR61"/>
      <c r="RTS61"/>
      <c r="RTT61"/>
      <c r="RTU61"/>
      <c r="RTV61"/>
      <c r="RTW61"/>
      <c r="RTX61"/>
      <c r="RTY61"/>
      <c r="RTZ61"/>
      <c r="RUA61"/>
      <c r="RUB61"/>
      <c r="RUC61"/>
      <c r="RUD61"/>
      <c r="RUE61"/>
      <c r="RUF61"/>
      <c r="RUG61"/>
      <c r="RUH61"/>
      <c r="RUI61"/>
      <c r="RUJ61"/>
      <c r="RUK61"/>
      <c r="RUL61"/>
      <c r="RUM61"/>
      <c r="RUN61"/>
      <c r="RUO61"/>
      <c r="RUP61"/>
      <c r="RUQ61"/>
      <c r="RUR61"/>
      <c r="RUS61"/>
      <c r="RUT61"/>
      <c r="RUU61"/>
      <c r="RUV61"/>
      <c r="RUW61"/>
      <c r="RUX61"/>
      <c r="RUY61"/>
      <c r="RUZ61"/>
      <c r="RVA61"/>
      <c r="RVB61"/>
      <c r="RVC61"/>
      <c r="RVD61"/>
      <c r="RVE61"/>
      <c r="RVF61"/>
      <c r="RVG61"/>
      <c r="RVH61"/>
      <c r="RVI61"/>
      <c r="RVJ61"/>
      <c r="RVK61"/>
      <c r="RVL61"/>
      <c r="RVM61"/>
      <c r="RVN61"/>
      <c r="RVO61"/>
      <c r="RVP61"/>
      <c r="RVQ61"/>
      <c r="RVR61"/>
      <c r="RVS61"/>
      <c r="RVT61"/>
      <c r="RVU61"/>
      <c r="RVV61"/>
      <c r="RVW61"/>
      <c r="RVX61"/>
      <c r="RVY61"/>
      <c r="RVZ61"/>
      <c r="RWA61"/>
      <c r="RWB61"/>
      <c r="RWC61"/>
      <c r="RWD61"/>
      <c r="RWE61"/>
      <c r="RWF61"/>
      <c r="RWG61"/>
      <c r="RWH61"/>
      <c r="RWI61"/>
      <c r="RWJ61"/>
      <c r="RWK61"/>
      <c r="RWL61"/>
      <c r="RWM61"/>
      <c r="RWN61"/>
      <c r="RWO61"/>
      <c r="RWP61"/>
      <c r="RWQ61"/>
      <c r="RWR61"/>
      <c r="RWS61"/>
      <c r="RWT61"/>
      <c r="RWU61"/>
      <c r="RWV61"/>
      <c r="RWW61"/>
      <c r="RWX61"/>
      <c r="RWY61"/>
      <c r="RWZ61"/>
      <c r="RXA61"/>
      <c r="RXB61"/>
      <c r="RXC61"/>
      <c r="RXD61"/>
      <c r="RXE61"/>
      <c r="RXF61"/>
      <c r="RXG61"/>
      <c r="RXH61"/>
      <c r="RXI61"/>
      <c r="RXJ61"/>
      <c r="RXK61"/>
      <c r="RXL61"/>
      <c r="RXM61"/>
      <c r="RXN61"/>
      <c r="RXO61"/>
      <c r="RXP61"/>
      <c r="RXQ61"/>
      <c r="RXR61"/>
      <c r="RXS61"/>
      <c r="RXT61"/>
      <c r="RXU61"/>
      <c r="RXV61"/>
      <c r="RXW61"/>
      <c r="RXX61"/>
      <c r="RXY61"/>
      <c r="RXZ61"/>
      <c r="RYA61"/>
      <c r="RYB61"/>
      <c r="RYC61"/>
      <c r="RYD61"/>
      <c r="RYE61"/>
      <c r="RYF61"/>
      <c r="RYG61"/>
      <c r="RYH61"/>
      <c r="RYI61"/>
      <c r="RYJ61"/>
      <c r="RYK61"/>
      <c r="RYL61"/>
      <c r="RYM61"/>
      <c r="RYN61"/>
      <c r="RYO61"/>
      <c r="RYP61"/>
      <c r="RYQ61"/>
      <c r="RYR61"/>
      <c r="RYS61"/>
      <c r="RYT61"/>
      <c r="RYU61"/>
      <c r="RYV61"/>
      <c r="RYW61"/>
      <c r="RYX61"/>
      <c r="RYY61"/>
      <c r="RYZ61"/>
      <c r="RZA61"/>
      <c r="RZB61"/>
      <c r="RZC61"/>
      <c r="RZD61"/>
      <c r="RZE61"/>
      <c r="RZF61"/>
      <c r="RZG61"/>
      <c r="RZH61"/>
      <c r="RZI61"/>
      <c r="RZJ61"/>
      <c r="RZK61"/>
      <c r="RZL61"/>
      <c r="RZM61"/>
      <c r="RZN61"/>
      <c r="RZO61"/>
      <c r="RZP61"/>
      <c r="RZQ61"/>
      <c r="RZR61"/>
      <c r="RZS61"/>
      <c r="RZT61"/>
      <c r="RZU61"/>
      <c r="RZV61"/>
      <c r="RZW61"/>
      <c r="RZX61"/>
      <c r="RZY61"/>
      <c r="RZZ61"/>
      <c r="SAA61"/>
      <c r="SAB61"/>
      <c r="SAC61"/>
      <c r="SAD61"/>
      <c r="SAE61"/>
      <c r="SAF61"/>
      <c r="SAG61"/>
      <c r="SAH61"/>
      <c r="SAI61"/>
      <c r="SAJ61"/>
      <c r="SAK61"/>
      <c r="SAL61"/>
      <c r="SAM61"/>
      <c r="SAN61"/>
      <c r="SAO61"/>
      <c r="SAP61"/>
      <c r="SAQ61"/>
      <c r="SAR61"/>
      <c r="SAS61"/>
      <c r="SAT61"/>
      <c r="SAU61"/>
      <c r="SAV61"/>
      <c r="SAW61"/>
      <c r="SAX61"/>
      <c r="SAY61"/>
      <c r="SAZ61"/>
      <c r="SBA61"/>
      <c r="SBB61"/>
      <c r="SBC61"/>
      <c r="SBD61"/>
      <c r="SBE61"/>
      <c r="SBF61"/>
      <c r="SBG61"/>
      <c r="SBH61"/>
      <c r="SBI61"/>
      <c r="SBJ61"/>
      <c r="SBK61"/>
      <c r="SBL61"/>
      <c r="SBM61"/>
      <c r="SBN61"/>
      <c r="SBO61"/>
      <c r="SBP61"/>
      <c r="SBQ61"/>
      <c r="SBR61"/>
      <c r="SBS61"/>
      <c r="SBT61"/>
      <c r="SBU61"/>
      <c r="SBV61"/>
      <c r="SBW61"/>
      <c r="SBX61"/>
      <c r="SBY61"/>
      <c r="SBZ61"/>
      <c r="SCA61"/>
      <c r="SCB61"/>
      <c r="SCC61"/>
      <c r="SCD61"/>
      <c r="SCE61"/>
      <c r="SCF61"/>
      <c r="SCG61"/>
      <c r="SCH61"/>
      <c r="SCI61"/>
      <c r="SCJ61"/>
      <c r="SCK61"/>
      <c r="SCL61"/>
      <c r="SCM61"/>
      <c r="SCN61"/>
      <c r="SCO61"/>
      <c r="SCP61"/>
      <c r="SCQ61"/>
      <c r="SCR61"/>
      <c r="SCS61"/>
      <c r="SCT61"/>
      <c r="SCU61"/>
      <c r="SCV61"/>
      <c r="SCW61"/>
      <c r="SCX61"/>
      <c r="SCY61"/>
      <c r="SCZ61"/>
      <c r="SDA61"/>
      <c r="SDB61"/>
      <c r="SDC61"/>
      <c r="SDD61"/>
      <c r="SDE61"/>
      <c r="SDF61"/>
      <c r="SDG61"/>
      <c r="SDH61"/>
      <c r="SDI61"/>
      <c r="SDJ61"/>
      <c r="SDK61"/>
      <c r="SDL61"/>
      <c r="SDM61"/>
      <c r="SDN61"/>
      <c r="SDO61"/>
      <c r="SDP61"/>
      <c r="SDQ61"/>
      <c r="SDR61"/>
      <c r="SDS61"/>
      <c r="SDT61"/>
      <c r="SDU61"/>
      <c r="SDV61"/>
      <c r="SDW61"/>
      <c r="SDX61"/>
      <c r="SDY61"/>
      <c r="SDZ61"/>
      <c r="SEA61"/>
      <c r="SEB61"/>
      <c r="SEC61"/>
      <c r="SED61"/>
      <c r="SEE61"/>
      <c r="SEF61"/>
      <c r="SEG61"/>
      <c r="SEH61"/>
      <c r="SEI61"/>
      <c r="SEJ61"/>
      <c r="SEK61"/>
      <c r="SEL61"/>
      <c r="SEM61"/>
      <c r="SEN61"/>
      <c r="SEO61"/>
      <c r="SEP61"/>
      <c r="SEQ61"/>
      <c r="SER61"/>
      <c r="SES61"/>
      <c r="SET61"/>
      <c r="SEU61"/>
      <c r="SEV61"/>
      <c r="SEW61"/>
      <c r="SEX61"/>
      <c r="SEY61"/>
      <c r="SEZ61"/>
      <c r="SFA61"/>
      <c r="SFB61"/>
      <c r="SFC61"/>
      <c r="SFD61"/>
      <c r="SFE61"/>
      <c r="SFF61"/>
      <c r="SFG61"/>
      <c r="SFH61"/>
      <c r="SFI61"/>
      <c r="SFJ61"/>
      <c r="SFK61"/>
      <c r="SFL61"/>
      <c r="SFM61"/>
      <c r="SFN61"/>
      <c r="SFO61"/>
      <c r="SFP61"/>
      <c r="SFQ61"/>
      <c r="SFR61"/>
      <c r="SFS61"/>
      <c r="SFT61"/>
      <c r="SFU61"/>
      <c r="SFV61"/>
      <c r="SFW61"/>
      <c r="SFX61"/>
      <c r="SFY61"/>
      <c r="SFZ61"/>
      <c r="SGA61"/>
      <c r="SGB61"/>
      <c r="SGC61"/>
      <c r="SGD61"/>
      <c r="SGE61"/>
      <c r="SGF61"/>
      <c r="SGG61"/>
      <c r="SGH61"/>
      <c r="SGI61"/>
      <c r="SGJ61"/>
      <c r="SGK61"/>
      <c r="SGL61"/>
      <c r="SGM61"/>
      <c r="SGN61"/>
      <c r="SGO61"/>
      <c r="SGP61"/>
      <c r="SGQ61"/>
      <c r="SGR61"/>
      <c r="SGS61"/>
      <c r="SGT61"/>
      <c r="SGU61"/>
      <c r="SGV61"/>
      <c r="SGW61"/>
      <c r="SGX61"/>
      <c r="SGY61"/>
      <c r="SGZ61"/>
      <c r="SHA61"/>
      <c r="SHB61"/>
      <c r="SHC61"/>
      <c r="SHD61"/>
      <c r="SHE61"/>
      <c r="SHF61"/>
      <c r="SHG61"/>
      <c r="SHH61"/>
      <c r="SHI61"/>
      <c r="SHJ61"/>
      <c r="SHK61"/>
      <c r="SHL61"/>
      <c r="SHM61"/>
      <c r="SHN61"/>
      <c r="SHO61"/>
      <c r="SHP61"/>
      <c r="SHQ61"/>
      <c r="SHR61"/>
      <c r="SHS61"/>
      <c r="SHT61"/>
      <c r="SHU61"/>
      <c r="SHV61"/>
      <c r="SHW61"/>
      <c r="SHX61"/>
      <c r="SHY61"/>
      <c r="SHZ61"/>
      <c r="SIA61"/>
      <c r="SIB61"/>
      <c r="SIC61"/>
      <c r="SID61"/>
      <c r="SIE61"/>
      <c r="SIF61"/>
      <c r="SIG61"/>
      <c r="SIH61"/>
      <c r="SII61"/>
      <c r="SIJ61"/>
      <c r="SIK61"/>
      <c r="SIL61"/>
      <c r="SIM61"/>
      <c r="SIN61"/>
      <c r="SIO61"/>
      <c r="SIP61"/>
      <c r="SIQ61"/>
      <c r="SIR61"/>
      <c r="SIS61"/>
      <c r="SIT61"/>
      <c r="SIU61"/>
      <c r="SIV61"/>
      <c r="SIW61"/>
      <c r="SIX61"/>
      <c r="SIY61"/>
      <c r="SIZ61"/>
      <c r="SJA61"/>
      <c r="SJB61"/>
      <c r="SJC61"/>
      <c r="SJD61"/>
      <c r="SJE61"/>
      <c r="SJF61"/>
      <c r="SJG61"/>
      <c r="SJH61"/>
      <c r="SJI61"/>
      <c r="SJJ61"/>
      <c r="SJK61"/>
      <c r="SJL61"/>
      <c r="SJM61"/>
      <c r="SJN61"/>
      <c r="SJO61"/>
      <c r="SJP61"/>
      <c r="SJQ61"/>
      <c r="SJR61"/>
      <c r="SJS61"/>
      <c r="SJT61"/>
      <c r="SJU61"/>
      <c r="SJV61"/>
      <c r="SJW61"/>
      <c r="SJX61"/>
      <c r="SJY61"/>
      <c r="SJZ61"/>
      <c r="SKA61"/>
      <c r="SKB61"/>
      <c r="SKC61"/>
      <c r="SKD61"/>
      <c r="SKE61"/>
      <c r="SKF61"/>
      <c r="SKG61"/>
      <c r="SKH61"/>
      <c r="SKI61"/>
      <c r="SKJ61"/>
      <c r="SKK61"/>
      <c r="SKL61"/>
      <c r="SKM61"/>
      <c r="SKN61"/>
      <c r="SKO61"/>
      <c r="SKP61"/>
      <c r="SKQ61"/>
      <c r="SKR61"/>
      <c r="SKS61"/>
      <c r="SKT61"/>
      <c r="SKU61"/>
      <c r="SKV61"/>
      <c r="SKW61"/>
      <c r="SKX61"/>
      <c r="SKY61"/>
      <c r="SKZ61"/>
      <c r="SLA61"/>
      <c r="SLB61"/>
      <c r="SLC61"/>
      <c r="SLD61"/>
      <c r="SLE61"/>
      <c r="SLF61"/>
      <c r="SLG61"/>
      <c r="SLH61"/>
      <c r="SLI61"/>
      <c r="SLJ61"/>
      <c r="SLK61"/>
      <c r="SLL61"/>
      <c r="SLM61"/>
      <c r="SLN61"/>
      <c r="SLO61"/>
      <c r="SLP61"/>
      <c r="SLQ61"/>
      <c r="SLR61"/>
      <c r="SLS61"/>
      <c r="SLT61"/>
      <c r="SLU61"/>
      <c r="SLV61"/>
      <c r="SLW61"/>
      <c r="SLX61"/>
      <c r="SLY61"/>
      <c r="SLZ61"/>
      <c r="SMA61"/>
      <c r="SMB61"/>
      <c r="SMC61"/>
      <c r="SMD61"/>
      <c r="SME61"/>
      <c r="SMF61"/>
      <c r="SMG61"/>
      <c r="SMH61"/>
      <c r="SMI61"/>
      <c r="SMJ61"/>
      <c r="SMK61"/>
      <c r="SML61"/>
      <c r="SMM61"/>
      <c r="SMN61"/>
      <c r="SMO61"/>
      <c r="SMP61"/>
      <c r="SMQ61"/>
      <c r="SMR61"/>
      <c r="SMS61"/>
      <c r="SMT61"/>
      <c r="SMU61"/>
      <c r="SMV61"/>
      <c r="SMW61"/>
      <c r="SMX61"/>
      <c r="SMY61"/>
      <c r="SMZ61"/>
      <c r="SNA61"/>
      <c r="SNB61"/>
      <c r="SNC61"/>
      <c r="SND61"/>
      <c r="SNE61"/>
      <c r="SNF61"/>
      <c r="SNG61"/>
      <c r="SNH61"/>
      <c r="SNI61"/>
      <c r="SNJ61"/>
      <c r="SNK61"/>
      <c r="SNL61"/>
      <c r="SNM61"/>
      <c r="SNN61"/>
      <c r="SNO61"/>
      <c r="SNP61"/>
      <c r="SNQ61"/>
      <c r="SNR61"/>
      <c r="SNS61"/>
      <c r="SNT61"/>
      <c r="SNU61"/>
      <c r="SNV61"/>
      <c r="SNW61"/>
      <c r="SNX61"/>
      <c r="SNY61"/>
      <c r="SNZ61"/>
      <c r="SOA61"/>
      <c r="SOB61"/>
      <c r="SOC61"/>
      <c r="SOD61"/>
      <c r="SOE61"/>
      <c r="SOF61"/>
      <c r="SOG61"/>
      <c r="SOH61"/>
      <c r="SOI61"/>
      <c r="SOJ61"/>
      <c r="SOK61"/>
      <c r="SOL61"/>
      <c r="SOM61"/>
      <c r="SON61"/>
      <c r="SOO61"/>
      <c r="SOP61"/>
      <c r="SOQ61"/>
      <c r="SOR61"/>
      <c r="SOS61"/>
      <c r="SOT61"/>
      <c r="SOU61"/>
      <c r="SOV61"/>
      <c r="SOW61"/>
      <c r="SOX61"/>
      <c r="SOY61"/>
      <c r="SOZ61"/>
      <c r="SPA61"/>
      <c r="SPB61"/>
      <c r="SPC61"/>
      <c r="SPD61"/>
      <c r="SPE61"/>
      <c r="SPF61"/>
      <c r="SPG61"/>
      <c r="SPH61"/>
      <c r="SPI61"/>
      <c r="SPJ61"/>
      <c r="SPK61"/>
      <c r="SPL61"/>
      <c r="SPM61"/>
      <c r="SPN61"/>
      <c r="SPO61"/>
      <c r="SPP61"/>
      <c r="SPQ61"/>
      <c r="SPR61"/>
      <c r="SPS61"/>
      <c r="SPT61"/>
      <c r="SPU61"/>
      <c r="SPV61"/>
      <c r="SPW61"/>
      <c r="SPX61"/>
      <c r="SPY61"/>
      <c r="SPZ61"/>
      <c r="SQA61"/>
      <c r="SQB61"/>
      <c r="SQC61"/>
      <c r="SQD61"/>
      <c r="SQE61"/>
      <c r="SQF61"/>
      <c r="SQG61"/>
      <c r="SQH61"/>
      <c r="SQI61"/>
      <c r="SQJ61"/>
      <c r="SQK61"/>
      <c r="SQL61"/>
      <c r="SQM61"/>
      <c r="SQN61"/>
      <c r="SQO61"/>
      <c r="SQP61"/>
      <c r="SQQ61"/>
      <c r="SQR61"/>
      <c r="SQS61"/>
      <c r="SQT61"/>
      <c r="SQU61"/>
      <c r="SQV61"/>
      <c r="SQW61"/>
      <c r="SQX61"/>
      <c r="SQY61"/>
      <c r="SQZ61"/>
      <c r="SRA61"/>
      <c r="SRB61"/>
      <c r="SRC61"/>
      <c r="SRD61"/>
      <c r="SRE61"/>
      <c r="SRF61"/>
      <c r="SRG61"/>
      <c r="SRH61"/>
      <c r="SRI61"/>
      <c r="SRJ61"/>
      <c r="SRK61"/>
      <c r="SRL61"/>
      <c r="SRM61"/>
      <c r="SRN61"/>
      <c r="SRO61"/>
      <c r="SRP61"/>
      <c r="SRQ61"/>
      <c r="SRR61"/>
      <c r="SRS61"/>
      <c r="SRT61"/>
      <c r="SRU61"/>
      <c r="SRV61"/>
      <c r="SRW61"/>
      <c r="SRX61"/>
      <c r="SRY61"/>
      <c r="SRZ61"/>
      <c r="SSA61"/>
      <c r="SSB61"/>
      <c r="SSC61"/>
      <c r="SSD61"/>
      <c r="SSE61"/>
      <c r="SSF61"/>
      <c r="SSG61"/>
      <c r="SSH61"/>
      <c r="SSI61"/>
      <c r="SSJ61"/>
      <c r="SSK61"/>
      <c r="SSL61"/>
      <c r="SSM61"/>
      <c r="SSN61"/>
      <c r="SSO61"/>
      <c r="SSP61"/>
      <c r="SSQ61"/>
      <c r="SSR61"/>
      <c r="SSS61"/>
      <c r="SST61"/>
      <c r="SSU61"/>
      <c r="SSV61"/>
      <c r="SSW61"/>
      <c r="SSX61"/>
      <c r="SSY61"/>
      <c r="SSZ61"/>
      <c r="STA61"/>
      <c r="STB61"/>
      <c r="STC61"/>
      <c r="STD61"/>
      <c r="STE61"/>
      <c r="STF61"/>
      <c r="STG61"/>
      <c r="STH61"/>
      <c r="STI61"/>
      <c r="STJ61"/>
      <c r="STK61"/>
      <c r="STL61"/>
      <c r="STM61"/>
      <c r="STN61"/>
      <c r="STO61"/>
      <c r="STP61"/>
      <c r="STQ61"/>
      <c r="STR61"/>
      <c r="STS61"/>
      <c r="STT61"/>
      <c r="STU61"/>
      <c r="STV61"/>
      <c r="STW61"/>
      <c r="STX61"/>
      <c r="STY61"/>
      <c r="STZ61"/>
      <c r="SUA61"/>
      <c r="SUB61"/>
      <c r="SUC61"/>
      <c r="SUD61"/>
      <c r="SUE61"/>
      <c r="SUF61"/>
      <c r="SUG61"/>
      <c r="SUH61"/>
      <c r="SUI61"/>
      <c r="SUJ61"/>
      <c r="SUK61"/>
      <c r="SUL61"/>
      <c r="SUM61"/>
      <c r="SUN61"/>
      <c r="SUO61"/>
      <c r="SUP61"/>
      <c r="SUQ61"/>
      <c r="SUR61"/>
      <c r="SUS61"/>
      <c r="SUT61"/>
      <c r="SUU61"/>
      <c r="SUV61"/>
      <c r="SUW61"/>
      <c r="SUX61"/>
      <c r="SUY61"/>
      <c r="SUZ61"/>
      <c r="SVA61"/>
      <c r="SVB61"/>
      <c r="SVC61"/>
      <c r="SVD61"/>
      <c r="SVE61"/>
      <c r="SVF61"/>
      <c r="SVG61"/>
      <c r="SVH61"/>
      <c r="SVI61"/>
      <c r="SVJ61"/>
      <c r="SVK61"/>
      <c r="SVL61"/>
      <c r="SVM61"/>
      <c r="SVN61"/>
      <c r="SVO61"/>
      <c r="SVP61"/>
      <c r="SVQ61"/>
      <c r="SVR61"/>
      <c r="SVS61"/>
      <c r="SVT61"/>
      <c r="SVU61"/>
      <c r="SVV61"/>
      <c r="SVW61"/>
      <c r="SVX61"/>
      <c r="SVY61"/>
      <c r="SVZ61"/>
      <c r="SWA61"/>
      <c r="SWB61"/>
      <c r="SWC61"/>
      <c r="SWD61"/>
      <c r="SWE61"/>
      <c r="SWF61"/>
      <c r="SWG61"/>
      <c r="SWH61"/>
      <c r="SWI61"/>
      <c r="SWJ61"/>
      <c r="SWK61"/>
      <c r="SWL61"/>
      <c r="SWM61"/>
      <c r="SWN61"/>
      <c r="SWO61"/>
      <c r="SWP61"/>
      <c r="SWQ61"/>
      <c r="SWR61"/>
      <c r="SWS61"/>
      <c r="SWT61"/>
      <c r="SWU61"/>
      <c r="SWV61"/>
      <c r="SWW61"/>
      <c r="SWX61"/>
      <c r="SWY61"/>
      <c r="SWZ61"/>
      <c r="SXA61"/>
      <c r="SXB61"/>
      <c r="SXC61"/>
      <c r="SXD61"/>
      <c r="SXE61"/>
      <c r="SXF61"/>
      <c r="SXG61"/>
      <c r="SXH61"/>
      <c r="SXI61"/>
      <c r="SXJ61"/>
      <c r="SXK61"/>
      <c r="SXL61"/>
      <c r="SXM61"/>
      <c r="SXN61"/>
      <c r="SXO61"/>
      <c r="SXP61"/>
      <c r="SXQ61"/>
      <c r="SXR61"/>
      <c r="SXS61"/>
      <c r="SXT61"/>
      <c r="SXU61"/>
      <c r="SXV61"/>
      <c r="SXW61"/>
      <c r="SXX61"/>
      <c r="SXY61"/>
      <c r="SXZ61"/>
      <c r="SYA61"/>
      <c r="SYB61"/>
      <c r="SYC61"/>
      <c r="SYD61"/>
      <c r="SYE61"/>
      <c r="SYF61"/>
      <c r="SYG61"/>
      <c r="SYH61"/>
      <c r="SYI61"/>
      <c r="SYJ61"/>
      <c r="SYK61"/>
      <c r="SYL61"/>
      <c r="SYM61"/>
      <c r="SYN61"/>
      <c r="SYO61"/>
      <c r="SYP61"/>
      <c r="SYQ61"/>
      <c r="SYR61"/>
      <c r="SYS61"/>
      <c r="SYT61"/>
      <c r="SYU61"/>
      <c r="SYV61"/>
      <c r="SYW61"/>
      <c r="SYX61"/>
      <c r="SYY61"/>
      <c r="SYZ61"/>
      <c r="SZA61"/>
      <c r="SZB61"/>
      <c r="SZC61"/>
      <c r="SZD61"/>
      <c r="SZE61"/>
      <c r="SZF61"/>
      <c r="SZG61"/>
      <c r="SZH61"/>
      <c r="SZI61"/>
      <c r="SZJ61"/>
      <c r="SZK61"/>
      <c r="SZL61"/>
      <c r="SZM61"/>
      <c r="SZN61"/>
      <c r="SZO61"/>
      <c r="SZP61"/>
      <c r="SZQ61"/>
      <c r="SZR61"/>
      <c r="SZS61"/>
      <c r="SZT61"/>
      <c r="SZU61"/>
      <c r="SZV61"/>
      <c r="SZW61"/>
      <c r="SZX61"/>
      <c r="SZY61"/>
      <c r="SZZ61"/>
      <c r="TAA61"/>
      <c r="TAB61"/>
      <c r="TAC61"/>
      <c r="TAD61"/>
      <c r="TAE61"/>
      <c r="TAF61"/>
      <c r="TAG61"/>
      <c r="TAH61"/>
      <c r="TAI61"/>
      <c r="TAJ61"/>
      <c r="TAK61"/>
      <c r="TAL61"/>
      <c r="TAM61"/>
      <c r="TAN61"/>
      <c r="TAO61"/>
      <c r="TAP61"/>
      <c r="TAQ61"/>
      <c r="TAR61"/>
      <c r="TAS61"/>
      <c r="TAT61"/>
      <c r="TAU61"/>
      <c r="TAV61"/>
      <c r="TAW61"/>
      <c r="TAX61"/>
      <c r="TAY61"/>
      <c r="TAZ61"/>
      <c r="TBA61"/>
      <c r="TBB61"/>
      <c r="TBC61"/>
      <c r="TBD61"/>
      <c r="TBE61"/>
      <c r="TBF61"/>
      <c r="TBG61"/>
      <c r="TBH61"/>
      <c r="TBI61"/>
      <c r="TBJ61"/>
      <c r="TBK61"/>
      <c r="TBL61"/>
      <c r="TBM61"/>
      <c r="TBN61"/>
      <c r="TBO61"/>
      <c r="TBP61"/>
      <c r="TBQ61"/>
      <c r="TBR61"/>
      <c r="TBS61"/>
      <c r="TBT61"/>
      <c r="TBU61"/>
      <c r="TBV61"/>
      <c r="TBW61"/>
      <c r="TBX61"/>
      <c r="TBY61"/>
      <c r="TBZ61"/>
      <c r="TCA61"/>
      <c r="TCB61"/>
      <c r="TCC61"/>
      <c r="TCD61"/>
      <c r="TCE61"/>
      <c r="TCF61"/>
      <c r="TCG61"/>
      <c r="TCH61"/>
      <c r="TCI61"/>
      <c r="TCJ61"/>
      <c r="TCK61"/>
      <c r="TCL61"/>
      <c r="TCM61"/>
      <c r="TCN61"/>
      <c r="TCO61"/>
      <c r="TCP61"/>
      <c r="TCQ61"/>
      <c r="TCR61"/>
      <c r="TCS61"/>
      <c r="TCT61"/>
      <c r="TCU61"/>
      <c r="TCV61"/>
      <c r="TCW61"/>
      <c r="TCX61"/>
      <c r="TCY61"/>
      <c r="TCZ61"/>
      <c r="TDA61"/>
      <c r="TDB61"/>
      <c r="TDC61"/>
      <c r="TDD61"/>
      <c r="TDE61"/>
      <c r="TDF61"/>
      <c r="TDG61"/>
      <c r="TDH61"/>
      <c r="TDI61"/>
      <c r="TDJ61"/>
      <c r="TDK61"/>
      <c r="TDL61"/>
      <c r="TDM61"/>
      <c r="TDN61"/>
      <c r="TDO61"/>
      <c r="TDP61"/>
      <c r="TDQ61"/>
      <c r="TDR61"/>
      <c r="TDS61"/>
      <c r="TDT61"/>
      <c r="TDU61"/>
      <c r="TDV61"/>
      <c r="TDW61"/>
      <c r="TDX61"/>
      <c r="TDY61"/>
      <c r="TDZ61"/>
      <c r="TEA61"/>
      <c r="TEB61"/>
      <c r="TEC61"/>
      <c r="TED61"/>
      <c r="TEE61"/>
      <c r="TEF61"/>
      <c r="TEG61"/>
      <c r="TEH61"/>
      <c r="TEI61"/>
      <c r="TEJ61"/>
      <c r="TEK61"/>
      <c r="TEL61"/>
      <c r="TEM61"/>
      <c r="TEN61"/>
      <c r="TEO61"/>
      <c r="TEP61"/>
      <c r="TEQ61"/>
      <c r="TER61"/>
      <c r="TES61"/>
      <c r="TET61"/>
      <c r="TEU61"/>
      <c r="TEV61"/>
      <c r="TEW61"/>
      <c r="TEX61"/>
      <c r="TEY61"/>
      <c r="TEZ61"/>
      <c r="TFA61"/>
      <c r="TFB61"/>
      <c r="TFC61"/>
      <c r="TFD61"/>
      <c r="TFE61"/>
      <c r="TFF61"/>
      <c r="TFG61"/>
      <c r="TFH61"/>
      <c r="TFI61"/>
      <c r="TFJ61"/>
      <c r="TFK61"/>
      <c r="TFL61"/>
      <c r="TFM61"/>
      <c r="TFN61"/>
      <c r="TFO61"/>
      <c r="TFP61"/>
      <c r="TFQ61"/>
      <c r="TFR61"/>
      <c r="TFS61"/>
      <c r="TFT61"/>
      <c r="TFU61"/>
      <c r="TFV61"/>
      <c r="TFW61"/>
      <c r="TFX61"/>
      <c r="TFY61"/>
      <c r="TFZ61"/>
      <c r="TGA61"/>
      <c r="TGB61"/>
      <c r="TGC61"/>
      <c r="TGD61"/>
      <c r="TGE61"/>
      <c r="TGF61"/>
      <c r="TGG61"/>
      <c r="TGH61"/>
      <c r="TGI61"/>
      <c r="TGJ61"/>
      <c r="TGK61"/>
      <c r="TGL61"/>
      <c r="TGM61"/>
      <c r="TGN61"/>
      <c r="TGO61"/>
      <c r="TGP61"/>
      <c r="TGQ61"/>
      <c r="TGR61"/>
      <c r="TGS61"/>
      <c r="TGT61"/>
      <c r="TGU61"/>
      <c r="TGV61"/>
      <c r="TGW61"/>
      <c r="TGX61"/>
      <c r="TGY61"/>
      <c r="TGZ61"/>
      <c r="THA61"/>
      <c r="THB61"/>
      <c r="THC61"/>
      <c r="THD61"/>
      <c r="THE61"/>
      <c r="THF61"/>
      <c r="THG61"/>
      <c r="THH61"/>
      <c r="THI61"/>
      <c r="THJ61"/>
      <c r="THK61"/>
      <c r="THL61"/>
      <c r="THM61"/>
      <c r="THN61"/>
      <c r="THO61"/>
      <c r="THP61"/>
      <c r="THQ61"/>
      <c r="THR61"/>
      <c r="THS61"/>
      <c r="THT61"/>
      <c r="THU61"/>
      <c r="THV61"/>
      <c r="THW61"/>
      <c r="THX61"/>
      <c r="THY61"/>
      <c r="THZ61"/>
      <c r="TIA61"/>
      <c r="TIB61"/>
      <c r="TIC61"/>
      <c r="TID61"/>
      <c r="TIE61"/>
      <c r="TIF61"/>
      <c r="TIG61"/>
      <c r="TIH61"/>
      <c r="TII61"/>
      <c r="TIJ61"/>
      <c r="TIK61"/>
      <c r="TIL61"/>
      <c r="TIM61"/>
      <c r="TIN61"/>
      <c r="TIO61"/>
      <c r="TIP61"/>
      <c r="TIQ61"/>
      <c r="TIR61"/>
      <c r="TIS61"/>
      <c r="TIT61"/>
      <c r="TIU61"/>
      <c r="TIV61"/>
      <c r="TIW61"/>
      <c r="TIX61"/>
      <c r="TIY61"/>
      <c r="TIZ61"/>
      <c r="TJA61"/>
      <c r="TJB61"/>
      <c r="TJC61"/>
      <c r="TJD61"/>
      <c r="TJE61"/>
      <c r="TJF61"/>
      <c r="TJG61"/>
      <c r="TJH61"/>
      <c r="TJI61"/>
      <c r="TJJ61"/>
      <c r="TJK61"/>
      <c r="TJL61"/>
      <c r="TJM61"/>
      <c r="TJN61"/>
      <c r="TJO61"/>
      <c r="TJP61"/>
      <c r="TJQ61"/>
      <c r="TJR61"/>
      <c r="TJS61"/>
      <c r="TJT61"/>
      <c r="TJU61"/>
      <c r="TJV61"/>
      <c r="TJW61"/>
      <c r="TJX61"/>
      <c r="TJY61"/>
      <c r="TJZ61"/>
      <c r="TKA61"/>
      <c r="TKB61"/>
      <c r="TKC61"/>
      <c r="TKD61"/>
      <c r="TKE61"/>
      <c r="TKF61"/>
      <c r="TKG61"/>
      <c r="TKH61"/>
      <c r="TKI61"/>
      <c r="TKJ61"/>
      <c r="TKK61"/>
      <c r="TKL61"/>
      <c r="TKM61"/>
      <c r="TKN61"/>
      <c r="TKO61"/>
      <c r="TKP61"/>
      <c r="TKQ61"/>
      <c r="TKR61"/>
      <c r="TKS61"/>
      <c r="TKT61"/>
      <c r="TKU61"/>
      <c r="TKV61"/>
      <c r="TKW61"/>
      <c r="TKX61"/>
      <c r="TKY61"/>
      <c r="TKZ61"/>
      <c r="TLA61"/>
      <c r="TLB61"/>
      <c r="TLC61"/>
      <c r="TLD61"/>
      <c r="TLE61"/>
      <c r="TLF61"/>
      <c r="TLG61"/>
      <c r="TLH61"/>
      <c r="TLI61"/>
      <c r="TLJ61"/>
      <c r="TLK61"/>
      <c r="TLL61"/>
      <c r="TLM61"/>
      <c r="TLN61"/>
      <c r="TLO61"/>
      <c r="TLP61"/>
      <c r="TLQ61"/>
      <c r="TLR61"/>
      <c r="TLS61"/>
      <c r="TLT61"/>
      <c r="TLU61"/>
      <c r="TLV61"/>
      <c r="TLW61"/>
      <c r="TLX61"/>
      <c r="TLY61"/>
      <c r="TLZ61"/>
      <c r="TMA61"/>
      <c r="TMB61"/>
      <c r="TMC61"/>
      <c r="TMD61"/>
      <c r="TME61"/>
      <c r="TMF61"/>
      <c r="TMG61"/>
      <c r="TMH61"/>
      <c r="TMI61"/>
      <c r="TMJ61"/>
      <c r="TMK61"/>
      <c r="TML61"/>
      <c r="TMM61"/>
      <c r="TMN61"/>
      <c r="TMO61"/>
      <c r="TMP61"/>
      <c r="TMQ61"/>
      <c r="TMR61"/>
      <c r="TMS61"/>
      <c r="TMT61"/>
      <c r="TMU61"/>
      <c r="TMV61"/>
      <c r="TMW61"/>
      <c r="TMX61"/>
      <c r="TMY61"/>
      <c r="TMZ61"/>
      <c r="TNA61"/>
      <c r="TNB61"/>
      <c r="TNC61"/>
      <c r="TND61"/>
      <c r="TNE61"/>
      <c r="TNF61"/>
      <c r="TNG61"/>
      <c r="TNH61"/>
      <c r="TNI61"/>
      <c r="TNJ61"/>
      <c r="TNK61"/>
      <c r="TNL61"/>
      <c r="TNM61"/>
      <c r="TNN61"/>
      <c r="TNO61"/>
      <c r="TNP61"/>
      <c r="TNQ61"/>
      <c r="TNR61"/>
      <c r="TNS61"/>
      <c r="TNT61"/>
      <c r="TNU61"/>
      <c r="TNV61"/>
      <c r="TNW61"/>
      <c r="TNX61"/>
      <c r="TNY61"/>
      <c r="TNZ61"/>
      <c r="TOA61"/>
      <c r="TOB61"/>
      <c r="TOC61"/>
      <c r="TOD61"/>
      <c r="TOE61"/>
      <c r="TOF61"/>
      <c r="TOG61"/>
      <c r="TOH61"/>
      <c r="TOI61"/>
      <c r="TOJ61"/>
      <c r="TOK61"/>
      <c r="TOL61"/>
      <c r="TOM61"/>
      <c r="TON61"/>
      <c r="TOO61"/>
      <c r="TOP61"/>
      <c r="TOQ61"/>
      <c r="TOR61"/>
      <c r="TOS61"/>
      <c r="TOT61"/>
      <c r="TOU61"/>
      <c r="TOV61"/>
      <c r="TOW61"/>
      <c r="TOX61"/>
      <c r="TOY61"/>
      <c r="TOZ61"/>
      <c r="TPA61"/>
      <c r="TPB61"/>
      <c r="TPC61"/>
      <c r="TPD61"/>
      <c r="TPE61"/>
      <c r="TPF61"/>
      <c r="TPG61"/>
      <c r="TPH61"/>
      <c r="TPI61"/>
      <c r="TPJ61"/>
      <c r="TPK61"/>
      <c r="TPL61"/>
      <c r="TPM61"/>
      <c r="TPN61"/>
      <c r="TPO61"/>
      <c r="TPP61"/>
      <c r="TPQ61"/>
      <c r="TPR61"/>
      <c r="TPS61"/>
      <c r="TPT61"/>
      <c r="TPU61"/>
      <c r="TPV61"/>
      <c r="TPW61"/>
      <c r="TPX61"/>
      <c r="TPY61"/>
      <c r="TPZ61"/>
      <c r="TQA61"/>
      <c r="TQB61"/>
      <c r="TQC61"/>
      <c r="TQD61"/>
      <c r="TQE61"/>
      <c r="TQF61"/>
      <c r="TQG61"/>
      <c r="TQH61"/>
      <c r="TQI61"/>
      <c r="TQJ61"/>
      <c r="TQK61"/>
      <c r="TQL61"/>
      <c r="TQM61"/>
      <c r="TQN61"/>
      <c r="TQO61"/>
      <c r="TQP61"/>
      <c r="TQQ61"/>
      <c r="TQR61"/>
      <c r="TQS61"/>
      <c r="TQT61"/>
      <c r="TQU61"/>
      <c r="TQV61"/>
      <c r="TQW61"/>
      <c r="TQX61"/>
      <c r="TQY61"/>
      <c r="TQZ61"/>
      <c r="TRA61"/>
      <c r="TRB61"/>
      <c r="TRC61"/>
      <c r="TRD61"/>
      <c r="TRE61"/>
      <c r="TRF61"/>
      <c r="TRG61"/>
      <c r="TRH61"/>
      <c r="TRI61"/>
      <c r="TRJ61"/>
      <c r="TRK61"/>
      <c r="TRL61"/>
      <c r="TRM61"/>
      <c r="TRN61"/>
      <c r="TRO61"/>
      <c r="TRP61"/>
      <c r="TRQ61"/>
      <c r="TRR61"/>
      <c r="TRS61"/>
      <c r="TRT61"/>
      <c r="TRU61"/>
      <c r="TRV61"/>
      <c r="TRW61"/>
      <c r="TRX61"/>
      <c r="TRY61"/>
      <c r="TRZ61"/>
      <c r="TSA61"/>
      <c r="TSB61"/>
      <c r="TSC61"/>
      <c r="TSD61"/>
      <c r="TSE61"/>
      <c r="TSF61"/>
      <c r="TSG61"/>
      <c r="TSH61"/>
      <c r="TSI61"/>
      <c r="TSJ61"/>
      <c r="TSK61"/>
      <c r="TSL61"/>
      <c r="TSM61"/>
      <c r="TSN61"/>
      <c r="TSO61"/>
      <c r="TSP61"/>
      <c r="TSQ61"/>
      <c r="TSR61"/>
      <c r="TSS61"/>
      <c r="TST61"/>
      <c r="TSU61"/>
      <c r="TSV61"/>
      <c r="TSW61"/>
      <c r="TSX61"/>
      <c r="TSY61"/>
      <c r="TSZ61"/>
      <c r="TTA61"/>
      <c r="TTB61"/>
      <c r="TTC61"/>
      <c r="TTD61"/>
      <c r="TTE61"/>
      <c r="TTF61"/>
      <c r="TTG61"/>
      <c r="TTH61"/>
      <c r="TTI61"/>
      <c r="TTJ61"/>
      <c r="TTK61"/>
      <c r="TTL61"/>
      <c r="TTM61"/>
      <c r="TTN61"/>
      <c r="TTO61"/>
      <c r="TTP61"/>
      <c r="TTQ61"/>
      <c r="TTR61"/>
      <c r="TTS61"/>
      <c r="TTT61"/>
      <c r="TTU61"/>
      <c r="TTV61"/>
      <c r="TTW61"/>
      <c r="TTX61"/>
      <c r="TTY61"/>
      <c r="TTZ61"/>
      <c r="TUA61"/>
      <c r="TUB61"/>
      <c r="TUC61"/>
      <c r="TUD61"/>
      <c r="TUE61"/>
      <c r="TUF61"/>
      <c r="TUG61"/>
      <c r="TUH61"/>
      <c r="TUI61"/>
      <c r="TUJ61"/>
      <c r="TUK61"/>
      <c r="TUL61"/>
      <c r="TUM61"/>
      <c r="TUN61"/>
      <c r="TUO61"/>
      <c r="TUP61"/>
      <c r="TUQ61"/>
      <c r="TUR61"/>
      <c r="TUS61"/>
      <c r="TUT61"/>
      <c r="TUU61"/>
      <c r="TUV61"/>
      <c r="TUW61"/>
      <c r="TUX61"/>
      <c r="TUY61"/>
      <c r="TUZ61"/>
      <c r="TVA61"/>
      <c r="TVB61"/>
      <c r="TVC61"/>
      <c r="TVD61"/>
      <c r="TVE61"/>
      <c r="TVF61"/>
      <c r="TVG61"/>
      <c r="TVH61"/>
      <c r="TVI61"/>
      <c r="TVJ61"/>
      <c r="TVK61"/>
      <c r="TVL61"/>
      <c r="TVM61"/>
      <c r="TVN61"/>
      <c r="TVO61"/>
      <c r="TVP61"/>
      <c r="TVQ61"/>
      <c r="TVR61"/>
      <c r="TVS61"/>
      <c r="TVT61"/>
      <c r="TVU61"/>
      <c r="TVV61"/>
      <c r="TVW61"/>
      <c r="TVX61"/>
      <c r="TVY61"/>
      <c r="TVZ61"/>
      <c r="TWA61"/>
      <c r="TWB61"/>
      <c r="TWC61"/>
      <c r="TWD61"/>
      <c r="TWE61"/>
      <c r="TWF61"/>
      <c r="TWG61"/>
      <c r="TWH61"/>
      <c r="TWI61"/>
      <c r="TWJ61"/>
      <c r="TWK61"/>
      <c r="TWL61"/>
      <c r="TWM61"/>
      <c r="TWN61"/>
      <c r="TWO61"/>
      <c r="TWP61"/>
      <c r="TWQ61"/>
      <c r="TWR61"/>
      <c r="TWS61"/>
      <c r="TWT61"/>
      <c r="TWU61"/>
      <c r="TWV61"/>
      <c r="TWW61"/>
      <c r="TWX61"/>
      <c r="TWY61"/>
      <c r="TWZ61"/>
      <c r="TXA61"/>
      <c r="TXB61"/>
      <c r="TXC61"/>
      <c r="TXD61"/>
      <c r="TXE61"/>
      <c r="TXF61"/>
      <c r="TXG61"/>
      <c r="TXH61"/>
      <c r="TXI61"/>
      <c r="TXJ61"/>
      <c r="TXK61"/>
      <c r="TXL61"/>
      <c r="TXM61"/>
      <c r="TXN61"/>
      <c r="TXO61"/>
      <c r="TXP61"/>
      <c r="TXQ61"/>
      <c r="TXR61"/>
      <c r="TXS61"/>
      <c r="TXT61"/>
      <c r="TXU61"/>
      <c r="TXV61"/>
      <c r="TXW61"/>
      <c r="TXX61"/>
      <c r="TXY61"/>
      <c r="TXZ61"/>
      <c r="TYA61"/>
      <c r="TYB61"/>
      <c r="TYC61"/>
      <c r="TYD61"/>
      <c r="TYE61"/>
      <c r="TYF61"/>
      <c r="TYG61"/>
      <c r="TYH61"/>
      <c r="TYI61"/>
      <c r="TYJ61"/>
      <c r="TYK61"/>
      <c r="TYL61"/>
      <c r="TYM61"/>
      <c r="TYN61"/>
      <c r="TYO61"/>
      <c r="TYP61"/>
      <c r="TYQ61"/>
      <c r="TYR61"/>
      <c r="TYS61"/>
      <c r="TYT61"/>
      <c r="TYU61"/>
      <c r="TYV61"/>
      <c r="TYW61"/>
      <c r="TYX61"/>
      <c r="TYY61"/>
      <c r="TYZ61"/>
      <c r="TZA61"/>
      <c r="TZB61"/>
      <c r="TZC61"/>
      <c r="TZD61"/>
      <c r="TZE61"/>
      <c r="TZF61"/>
      <c r="TZG61"/>
      <c r="TZH61"/>
      <c r="TZI61"/>
      <c r="TZJ61"/>
      <c r="TZK61"/>
      <c r="TZL61"/>
      <c r="TZM61"/>
      <c r="TZN61"/>
      <c r="TZO61"/>
      <c r="TZP61"/>
      <c r="TZQ61"/>
      <c r="TZR61"/>
      <c r="TZS61"/>
      <c r="TZT61"/>
      <c r="TZU61"/>
      <c r="TZV61"/>
      <c r="TZW61"/>
      <c r="TZX61"/>
      <c r="TZY61"/>
      <c r="TZZ61"/>
      <c r="UAA61"/>
      <c r="UAB61"/>
      <c r="UAC61"/>
      <c r="UAD61"/>
      <c r="UAE61"/>
      <c r="UAF61"/>
      <c r="UAG61"/>
      <c r="UAH61"/>
      <c r="UAI61"/>
      <c r="UAJ61"/>
      <c r="UAK61"/>
      <c r="UAL61"/>
      <c r="UAM61"/>
      <c r="UAN61"/>
      <c r="UAO61"/>
      <c r="UAP61"/>
      <c r="UAQ61"/>
      <c r="UAR61"/>
      <c r="UAS61"/>
      <c r="UAT61"/>
      <c r="UAU61"/>
      <c r="UAV61"/>
      <c r="UAW61"/>
      <c r="UAX61"/>
      <c r="UAY61"/>
      <c r="UAZ61"/>
      <c r="UBA61"/>
      <c r="UBB61"/>
      <c r="UBC61"/>
      <c r="UBD61"/>
      <c r="UBE61"/>
      <c r="UBF61"/>
      <c r="UBG61"/>
      <c r="UBH61"/>
      <c r="UBI61"/>
      <c r="UBJ61"/>
      <c r="UBK61"/>
      <c r="UBL61"/>
      <c r="UBM61"/>
      <c r="UBN61"/>
      <c r="UBO61"/>
      <c r="UBP61"/>
      <c r="UBQ61"/>
      <c r="UBR61"/>
      <c r="UBS61"/>
      <c r="UBT61"/>
      <c r="UBU61"/>
      <c r="UBV61"/>
      <c r="UBW61"/>
      <c r="UBX61"/>
      <c r="UBY61"/>
      <c r="UBZ61"/>
      <c r="UCA61"/>
      <c r="UCB61"/>
      <c r="UCC61"/>
      <c r="UCD61"/>
      <c r="UCE61"/>
      <c r="UCF61"/>
      <c r="UCG61"/>
      <c r="UCH61"/>
      <c r="UCI61"/>
      <c r="UCJ61"/>
      <c r="UCK61"/>
      <c r="UCL61"/>
      <c r="UCM61"/>
      <c r="UCN61"/>
      <c r="UCO61"/>
      <c r="UCP61"/>
      <c r="UCQ61"/>
      <c r="UCR61"/>
      <c r="UCS61"/>
      <c r="UCT61"/>
      <c r="UCU61"/>
      <c r="UCV61"/>
      <c r="UCW61"/>
      <c r="UCX61"/>
      <c r="UCY61"/>
      <c r="UCZ61"/>
      <c r="UDA61"/>
      <c r="UDB61"/>
      <c r="UDC61"/>
      <c r="UDD61"/>
      <c r="UDE61"/>
      <c r="UDF61"/>
      <c r="UDG61"/>
      <c r="UDH61"/>
      <c r="UDI61"/>
      <c r="UDJ61"/>
      <c r="UDK61"/>
      <c r="UDL61"/>
      <c r="UDM61"/>
      <c r="UDN61"/>
      <c r="UDO61"/>
      <c r="UDP61"/>
      <c r="UDQ61"/>
      <c r="UDR61"/>
      <c r="UDS61"/>
      <c r="UDT61"/>
      <c r="UDU61"/>
      <c r="UDV61"/>
      <c r="UDW61"/>
      <c r="UDX61"/>
      <c r="UDY61"/>
      <c r="UDZ61"/>
      <c r="UEA61"/>
      <c r="UEB61"/>
      <c r="UEC61"/>
      <c r="UED61"/>
      <c r="UEE61"/>
      <c r="UEF61"/>
      <c r="UEG61"/>
      <c r="UEH61"/>
      <c r="UEI61"/>
      <c r="UEJ61"/>
      <c r="UEK61"/>
      <c r="UEL61"/>
      <c r="UEM61"/>
      <c r="UEN61"/>
      <c r="UEO61"/>
      <c r="UEP61"/>
      <c r="UEQ61"/>
      <c r="UER61"/>
      <c r="UES61"/>
      <c r="UET61"/>
      <c r="UEU61"/>
      <c r="UEV61"/>
      <c r="UEW61"/>
      <c r="UEX61"/>
      <c r="UEY61"/>
      <c r="UEZ61"/>
      <c r="UFA61"/>
      <c r="UFB61"/>
      <c r="UFC61"/>
      <c r="UFD61"/>
      <c r="UFE61"/>
      <c r="UFF61"/>
      <c r="UFG61"/>
      <c r="UFH61"/>
      <c r="UFI61"/>
      <c r="UFJ61"/>
      <c r="UFK61"/>
      <c r="UFL61"/>
      <c r="UFM61"/>
      <c r="UFN61"/>
      <c r="UFO61"/>
      <c r="UFP61"/>
      <c r="UFQ61"/>
      <c r="UFR61"/>
      <c r="UFS61"/>
      <c r="UFT61"/>
      <c r="UFU61"/>
      <c r="UFV61"/>
      <c r="UFW61"/>
      <c r="UFX61"/>
      <c r="UFY61"/>
      <c r="UFZ61"/>
      <c r="UGA61"/>
      <c r="UGB61"/>
      <c r="UGC61"/>
      <c r="UGD61"/>
      <c r="UGE61"/>
      <c r="UGF61"/>
      <c r="UGG61"/>
      <c r="UGH61"/>
      <c r="UGI61"/>
      <c r="UGJ61"/>
      <c r="UGK61"/>
      <c r="UGL61"/>
      <c r="UGM61"/>
      <c r="UGN61"/>
      <c r="UGO61"/>
      <c r="UGP61"/>
      <c r="UGQ61"/>
      <c r="UGR61"/>
      <c r="UGS61"/>
      <c r="UGT61"/>
      <c r="UGU61"/>
      <c r="UGV61"/>
      <c r="UGW61"/>
      <c r="UGX61"/>
      <c r="UGY61"/>
      <c r="UGZ61"/>
      <c r="UHA61"/>
      <c r="UHB61"/>
      <c r="UHC61"/>
      <c r="UHD61"/>
      <c r="UHE61"/>
      <c r="UHF61"/>
      <c r="UHG61"/>
      <c r="UHH61"/>
      <c r="UHI61"/>
      <c r="UHJ61"/>
      <c r="UHK61"/>
      <c r="UHL61"/>
      <c r="UHM61"/>
      <c r="UHN61"/>
      <c r="UHO61"/>
      <c r="UHP61"/>
      <c r="UHQ61"/>
      <c r="UHR61"/>
      <c r="UHS61"/>
      <c r="UHT61"/>
      <c r="UHU61"/>
      <c r="UHV61"/>
      <c r="UHW61"/>
      <c r="UHX61"/>
      <c r="UHY61"/>
      <c r="UHZ61"/>
      <c r="UIA61"/>
      <c r="UIB61"/>
      <c r="UIC61"/>
      <c r="UID61"/>
      <c r="UIE61"/>
      <c r="UIF61"/>
      <c r="UIG61"/>
      <c r="UIH61"/>
      <c r="UII61"/>
      <c r="UIJ61"/>
      <c r="UIK61"/>
      <c r="UIL61"/>
      <c r="UIM61"/>
      <c r="UIN61"/>
      <c r="UIO61"/>
      <c r="UIP61"/>
      <c r="UIQ61"/>
      <c r="UIR61"/>
      <c r="UIS61"/>
      <c r="UIT61"/>
      <c r="UIU61"/>
      <c r="UIV61"/>
      <c r="UIW61"/>
      <c r="UIX61"/>
      <c r="UIY61"/>
      <c r="UIZ61"/>
      <c r="UJA61"/>
      <c r="UJB61"/>
      <c r="UJC61"/>
      <c r="UJD61"/>
      <c r="UJE61"/>
      <c r="UJF61"/>
      <c r="UJG61"/>
      <c r="UJH61"/>
      <c r="UJI61"/>
      <c r="UJJ61"/>
      <c r="UJK61"/>
      <c r="UJL61"/>
      <c r="UJM61"/>
      <c r="UJN61"/>
      <c r="UJO61"/>
      <c r="UJP61"/>
      <c r="UJQ61"/>
      <c r="UJR61"/>
      <c r="UJS61"/>
      <c r="UJT61"/>
      <c r="UJU61"/>
      <c r="UJV61"/>
      <c r="UJW61"/>
      <c r="UJX61"/>
      <c r="UJY61"/>
      <c r="UJZ61"/>
      <c r="UKA61"/>
      <c r="UKB61"/>
      <c r="UKC61"/>
      <c r="UKD61"/>
      <c r="UKE61"/>
      <c r="UKF61"/>
      <c r="UKG61"/>
      <c r="UKH61"/>
      <c r="UKI61"/>
      <c r="UKJ61"/>
      <c r="UKK61"/>
      <c r="UKL61"/>
      <c r="UKM61"/>
      <c r="UKN61"/>
      <c r="UKO61"/>
      <c r="UKP61"/>
      <c r="UKQ61"/>
      <c r="UKR61"/>
      <c r="UKS61"/>
      <c r="UKT61"/>
      <c r="UKU61"/>
      <c r="UKV61"/>
      <c r="UKW61"/>
      <c r="UKX61"/>
      <c r="UKY61"/>
      <c r="UKZ61"/>
      <c r="ULA61"/>
      <c r="ULB61"/>
      <c r="ULC61"/>
      <c r="ULD61"/>
      <c r="ULE61"/>
      <c r="ULF61"/>
      <c r="ULG61"/>
      <c r="ULH61"/>
      <c r="ULI61"/>
      <c r="ULJ61"/>
      <c r="ULK61"/>
      <c r="ULL61"/>
      <c r="ULM61"/>
      <c r="ULN61"/>
      <c r="ULO61"/>
      <c r="ULP61"/>
      <c r="ULQ61"/>
      <c r="ULR61"/>
      <c r="ULS61"/>
      <c r="ULT61"/>
      <c r="ULU61"/>
      <c r="ULV61"/>
      <c r="ULW61"/>
      <c r="ULX61"/>
      <c r="ULY61"/>
      <c r="ULZ61"/>
      <c r="UMA61"/>
      <c r="UMB61"/>
      <c r="UMC61"/>
      <c r="UMD61"/>
      <c r="UME61"/>
      <c r="UMF61"/>
      <c r="UMG61"/>
      <c r="UMH61"/>
      <c r="UMI61"/>
      <c r="UMJ61"/>
      <c r="UMK61"/>
      <c r="UML61"/>
      <c r="UMM61"/>
      <c r="UMN61"/>
      <c r="UMO61"/>
      <c r="UMP61"/>
      <c r="UMQ61"/>
      <c r="UMR61"/>
      <c r="UMS61"/>
      <c r="UMT61"/>
      <c r="UMU61"/>
      <c r="UMV61"/>
      <c r="UMW61"/>
      <c r="UMX61"/>
      <c r="UMY61"/>
      <c r="UMZ61"/>
      <c r="UNA61"/>
      <c r="UNB61"/>
      <c r="UNC61"/>
      <c r="UND61"/>
      <c r="UNE61"/>
      <c r="UNF61"/>
      <c r="UNG61"/>
      <c r="UNH61"/>
      <c r="UNI61"/>
      <c r="UNJ61"/>
      <c r="UNK61"/>
      <c r="UNL61"/>
      <c r="UNM61"/>
      <c r="UNN61"/>
      <c r="UNO61"/>
      <c r="UNP61"/>
      <c r="UNQ61"/>
      <c r="UNR61"/>
      <c r="UNS61"/>
      <c r="UNT61"/>
      <c r="UNU61"/>
      <c r="UNV61"/>
      <c r="UNW61"/>
      <c r="UNX61"/>
      <c r="UNY61"/>
      <c r="UNZ61"/>
      <c r="UOA61"/>
      <c r="UOB61"/>
      <c r="UOC61"/>
      <c r="UOD61"/>
      <c r="UOE61"/>
      <c r="UOF61"/>
      <c r="UOG61"/>
      <c r="UOH61"/>
      <c r="UOI61"/>
      <c r="UOJ61"/>
      <c r="UOK61"/>
      <c r="UOL61"/>
      <c r="UOM61"/>
      <c r="UON61"/>
      <c r="UOO61"/>
      <c r="UOP61"/>
      <c r="UOQ61"/>
      <c r="UOR61"/>
      <c r="UOS61"/>
      <c r="UOT61"/>
      <c r="UOU61"/>
      <c r="UOV61"/>
      <c r="UOW61"/>
      <c r="UOX61"/>
      <c r="UOY61"/>
      <c r="UOZ61"/>
      <c r="UPA61"/>
      <c r="UPB61"/>
      <c r="UPC61"/>
      <c r="UPD61"/>
      <c r="UPE61"/>
      <c r="UPF61"/>
      <c r="UPG61"/>
      <c r="UPH61"/>
      <c r="UPI61"/>
      <c r="UPJ61"/>
      <c r="UPK61"/>
      <c r="UPL61"/>
      <c r="UPM61"/>
      <c r="UPN61"/>
      <c r="UPO61"/>
      <c r="UPP61"/>
      <c r="UPQ61"/>
      <c r="UPR61"/>
      <c r="UPS61"/>
      <c r="UPT61"/>
      <c r="UPU61"/>
      <c r="UPV61"/>
      <c r="UPW61"/>
      <c r="UPX61"/>
      <c r="UPY61"/>
      <c r="UPZ61"/>
      <c r="UQA61"/>
      <c r="UQB61"/>
      <c r="UQC61"/>
      <c r="UQD61"/>
      <c r="UQE61"/>
      <c r="UQF61"/>
      <c r="UQG61"/>
      <c r="UQH61"/>
      <c r="UQI61"/>
      <c r="UQJ61"/>
      <c r="UQK61"/>
      <c r="UQL61"/>
      <c r="UQM61"/>
      <c r="UQN61"/>
      <c r="UQO61"/>
      <c r="UQP61"/>
      <c r="UQQ61"/>
      <c r="UQR61"/>
      <c r="UQS61"/>
      <c r="UQT61"/>
      <c r="UQU61"/>
      <c r="UQV61"/>
      <c r="UQW61"/>
      <c r="UQX61"/>
      <c r="UQY61"/>
      <c r="UQZ61"/>
      <c r="URA61"/>
      <c r="URB61"/>
      <c r="URC61"/>
      <c r="URD61"/>
      <c r="URE61"/>
      <c r="URF61"/>
      <c r="URG61"/>
      <c r="URH61"/>
      <c r="URI61"/>
      <c r="URJ61"/>
      <c r="URK61"/>
      <c r="URL61"/>
      <c r="URM61"/>
      <c r="URN61"/>
      <c r="URO61"/>
      <c r="URP61"/>
      <c r="URQ61"/>
      <c r="URR61"/>
      <c r="URS61"/>
      <c r="URT61"/>
      <c r="URU61"/>
      <c r="URV61"/>
      <c r="URW61"/>
      <c r="URX61"/>
      <c r="URY61"/>
      <c r="URZ61"/>
      <c r="USA61"/>
      <c r="USB61"/>
      <c r="USC61"/>
      <c r="USD61"/>
      <c r="USE61"/>
      <c r="USF61"/>
      <c r="USG61"/>
      <c r="USH61"/>
      <c r="USI61"/>
      <c r="USJ61"/>
      <c r="USK61"/>
      <c r="USL61"/>
      <c r="USM61"/>
      <c r="USN61"/>
      <c r="USO61"/>
      <c r="USP61"/>
      <c r="USQ61"/>
      <c r="USR61"/>
      <c r="USS61"/>
      <c r="UST61"/>
      <c r="USU61"/>
      <c r="USV61"/>
      <c r="USW61"/>
      <c r="USX61"/>
      <c r="USY61"/>
      <c r="USZ61"/>
      <c r="UTA61"/>
      <c r="UTB61"/>
      <c r="UTC61"/>
      <c r="UTD61"/>
      <c r="UTE61"/>
      <c r="UTF61"/>
      <c r="UTG61"/>
      <c r="UTH61"/>
      <c r="UTI61"/>
      <c r="UTJ61"/>
      <c r="UTK61"/>
      <c r="UTL61"/>
      <c r="UTM61"/>
      <c r="UTN61"/>
      <c r="UTO61"/>
      <c r="UTP61"/>
      <c r="UTQ61"/>
      <c r="UTR61"/>
      <c r="UTS61"/>
      <c r="UTT61"/>
      <c r="UTU61"/>
      <c r="UTV61"/>
      <c r="UTW61"/>
      <c r="UTX61"/>
      <c r="UTY61"/>
      <c r="UTZ61"/>
      <c r="UUA61"/>
      <c r="UUB61"/>
      <c r="UUC61"/>
      <c r="UUD61"/>
      <c r="UUE61"/>
      <c r="UUF61"/>
      <c r="UUG61"/>
      <c r="UUH61"/>
      <c r="UUI61"/>
      <c r="UUJ61"/>
      <c r="UUK61"/>
      <c r="UUL61"/>
      <c r="UUM61"/>
      <c r="UUN61"/>
      <c r="UUO61"/>
      <c r="UUP61"/>
      <c r="UUQ61"/>
      <c r="UUR61"/>
      <c r="UUS61"/>
      <c r="UUT61"/>
      <c r="UUU61"/>
      <c r="UUV61"/>
      <c r="UUW61"/>
      <c r="UUX61"/>
      <c r="UUY61"/>
      <c r="UUZ61"/>
      <c r="UVA61"/>
      <c r="UVB61"/>
      <c r="UVC61"/>
      <c r="UVD61"/>
      <c r="UVE61"/>
      <c r="UVF61"/>
      <c r="UVG61"/>
      <c r="UVH61"/>
      <c r="UVI61"/>
      <c r="UVJ61"/>
      <c r="UVK61"/>
      <c r="UVL61"/>
      <c r="UVM61"/>
      <c r="UVN61"/>
      <c r="UVO61"/>
      <c r="UVP61"/>
      <c r="UVQ61"/>
      <c r="UVR61"/>
      <c r="UVS61"/>
      <c r="UVT61"/>
      <c r="UVU61"/>
      <c r="UVV61"/>
      <c r="UVW61"/>
      <c r="UVX61"/>
      <c r="UVY61"/>
      <c r="UVZ61"/>
      <c r="UWA61"/>
      <c r="UWB61"/>
      <c r="UWC61"/>
      <c r="UWD61"/>
      <c r="UWE61"/>
      <c r="UWF61"/>
      <c r="UWG61"/>
      <c r="UWH61"/>
      <c r="UWI61"/>
      <c r="UWJ61"/>
      <c r="UWK61"/>
      <c r="UWL61"/>
      <c r="UWM61"/>
      <c r="UWN61"/>
      <c r="UWO61"/>
      <c r="UWP61"/>
      <c r="UWQ61"/>
      <c r="UWR61"/>
      <c r="UWS61"/>
      <c r="UWT61"/>
      <c r="UWU61"/>
      <c r="UWV61"/>
      <c r="UWW61"/>
      <c r="UWX61"/>
      <c r="UWY61"/>
      <c r="UWZ61"/>
      <c r="UXA61"/>
      <c r="UXB61"/>
      <c r="UXC61"/>
      <c r="UXD61"/>
      <c r="UXE61"/>
      <c r="UXF61"/>
      <c r="UXG61"/>
      <c r="UXH61"/>
      <c r="UXI61"/>
      <c r="UXJ61"/>
      <c r="UXK61"/>
      <c r="UXL61"/>
      <c r="UXM61"/>
      <c r="UXN61"/>
      <c r="UXO61"/>
      <c r="UXP61"/>
      <c r="UXQ61"/>
      <c r="UXR61"/>
      <c r="UXS61"/>
      <c r="UXT61"/>
      <c r="UXU61"/>
      <c r="UXV61"/>
      <c r="UXW61"/>
      <c r="UXX61"/>
      <c r="UXY61"/>
      <c r="UXZ61"/>
      <c r="UYA61"/>
      <c r="UYB61"/>
      <c r="UYC61"/>
      <c r="UYD61"/>
      <c r="UYE61"/>
      <c r="UYF61"/>
      <c r="UYG61"/>
      <c r="UYH61"/>
      <c r="UYI61"/>
      <c r="UYJ61"/>
      <c r="UYK61"/>
      <c r="UYL61"/>
      <c r="UYM61"/>
      <c r="UYN61"/>
      <c r="UYO61"/>
      <c r="UYP61"/>
      <c r="UYQ61"/>
      <c r="UYR61"/>
      <c r="UYS61"/>
      <c r="UYT61"/>
      <c r="UYU61"/>
      <c r="UYV61"/>
      <c r="UYW61"/>
      <c r="UYX61"/>
      <c r="UYY61"/>
      <c r="UYZ61"/>
      <c r="UZA61"/>
      <c r="UZB61"/>
      <c r="UZC61"/>
      <c r="UZD61"/>
      <c r="UZE61"/>
      <c r="UZF61"/>
      <c r="UZG61"/>
      <c r="UZH61"/>
      <c r="UZI61"/>
      <c r="UZJ61"/>
      <c r="UZK61"/>
      <c r="UZL61"/>
      <c r="UZM61"/>
      <c r="UZN61"/>
      <c r="UZO61"/>
      <c r="UZP61"/>
      <c r="UZQ61"/>
      <c r="UZR61"/>
      <c r="UZS61"/>
      <c r="UZT61"/>
      <c r="UZU61"/>
      <c r="UZV61"/>
      <c r="UZW61"/>
      <c r="UZX61"/>
      <c r="UZY61"/>
      <c r="UZZ61"/>
      <c r="VAA61"/>
      <c r="VAB61"/>
      <c r="VAC61"/>
      <c r="VAD61"/>
      <c r="VAE61"/>
      <c r="VAF61"/>
      <c r="VAG61"/>
      <c r="VAH61"/>
      <c r="VAI61"/>
      <c r="VAJ61"/>
      <c r="VAK61"/>
      <c r="VAL61"/>
      <c r="VAM61"/>
      <c r="VAN61"/>
      <c r="VAO61"/>
      <c r="VAP61"/>
      <c r="VAQ61"/>
      <c r="VAR61"/>
      <c r="VAS61"/>
      <c r="VAT61"/>
      <c r="VAU61"/>
      <c r="VAV61"/>
      <c r="VAW61"/>
      <c r="VAX61"/>
      <c r="VAY61"/>
      <c r="VAZ61"/>
      <c r="VBA61"/>
      <c r="VBB61"/>
      <c r="VBC61"/>
      <c r="VBD61"/>
      <c r="VBE61"/>
      <c r="VBF61"/>
      <c r="VBG61"/>
      <c r="VBH61"/>
      <c r="VBI61"/>
      <c r="VBJ61"/>
      <c r="VBK61"/>
      <c r="VBL61"/>
      <c r="VBM61"/>
      <c r="VBN61"/>
      <c r="VBO61"/>
      <c r="VBP61"/>
      <c r="VBQ61"/>
      <c r="VBR61"/>
      <c r="VBS61"/>
      <c r="VBT61"/>
      <c r="VBU61"/>
      <c r="VBV61"/>
      <c r="VBW61"/>
      <c r="VBX61"/>
      <c r="VBY61"/>
      <c r="VBZ61"/>
      <c r="VCA61"/>
      <c r="VCB61"/>
      <c r="VCC61"/>
      <c r="VCD61"/>
      <c r="VCE61"/>
      <c r="VCF61"/>
      <c r="VCG61"/>
      <c r="VCH61"/>
      <c r="VCI61"/>
      <c r="VCJ61"/>
      <c r="VCK61"/>
      <c r="VCL61"/>
      <c r="VCM61"/>
      <c r="VCN61"/>
      <c r="VCO61"/>
      <c r="VCP61"/>
      <c r="VCQ61"/>
      <c r="VCR61"/>
      <c r="VCS61"/>
      <c r="VCT61"/>
      <c r="VCU61"/>
      <c r="VCV61"/>
      <c r="VCW61"/>
      <c r="VCX61"/>
      <c r="VCY61"/>
      <c r="VCZ61"/>
      <c r="VDA61"/>
      <c r="VDB61"/>
      <c r="VDC61"/>
      <c r="VDD61"/>
      <c r="VDE61"/>
      <c r="VDF61"/>
      <c r="VDG61"/>
      <c r="VDH61"/>
      <c r="VDI61"/>
      <c r="VDJ61"/>
      <c r="VDK61"/>
      <c r="VDL61"/>
      <c r="VDM61"/>
      <c r="VDN61"/>
      <c r="VDO61"/>
      <c r="VDP61"/>
      <c r="VDQ61"/>
      <c r="VDR61"/>
      <c r="VDS61"/>
      <c r="VDT61"/>
      <c r="VDU61"/>
      <c r="VDV61"/>
      <c r="VDW61"/>
      <c r="VDX61"/>
      <c r="VDY61"/>
      <c r="VDZ61"/>
      <c r="VEA61"/>
      <c r="VEB61"/>
      <c r="VEC61"/>
      <c r="VED61"/>
      <c r="VEE61"/>
      <c r="VEF61"/>
      <c r="VEG61"/>
      <c r="VEH61"/>
      <c r="VEI61"/>
      <c r="VEJ61"/>
      <c r="VEK61"/>
      <c r="VEL61"/>
      <c r="VEM61"/>
      <c r="VEN61"/>
      <c r="VEO61"/>
      <c r="VEP61"/>
      <c r="VEQ61"/>
      <c r="VER61"/>
      <c r="VES61"/>
      <c r="VET61"/>
      <c r="VEU61"/>
      <c r="VEV61"/>
      <c r="VEW61"/>
      <c r="VEX61"/>
      <c r="VEY61"/>
      <c r="VEZ61"/>
      <c r="VFA61"/>
      <c r="VFB61"/>
      <c r="VFC61"/>
      <c r="VFD61"/>
      <c r="VFE61"/>
      <c r="VFF61"/>
      <c r="VFG61"/>
      <c r="VFH61"/>
      <c r="VFI61"/>
      <c r="VFJ61"/>
      <c r="VFK61"/>
      <c r="VFL61"/>
      <c r="VFM61"/>
      <c r="VFN61"/>
      <c r="VFO61"/>
      <c r="VFP61"/>
      <c r="VFQ61"/>
      <c r="VFR61"/>
      <c r="VFS61"/>
      <c r="VFT61"/>
      <c r="VFU61"/>
      <c r="VFV61"/>
      <c r="VFW61"/>
      <c r="VFX61"/>
      <c r="VFY61"/>
      <c r="VFZ61"/>
      <c r="VGA61"/>
      <c r="VGB61"/>
      <c r="VGC61"/>
      <c r="VGD61"/>
      <c r="VGE61"/>
      <c r="VGF61"/>
      <c r="VGG61"/>
      <c r="VGH61"/>
      <c r="VGI61"/>
      <c r="VGJ61"/>
      <c r="VGK61"/>
      <c r="VGL61"/>
      <c r="VGM61"/>
      <c r="VGN61"/>
      <c r="VGO61"/>
      <c r="VGP61"/>
      <c r="VGQ61"/>
      <c r="VGR61"/>
      <c r="VGS61"/>
      <c r="VGT61"/>
      <c r="VGU61"/>
      <c r="VGV61"/>
      <c r="VGW61"/>
      <c r="VGX61"/>
      <c r="VGY61"/>
      <c r="VGZ61"/>
      <c r="VHA61"/>
      <c r="VHB61"/>
      <c r="VHC61"/>
      <c r="VHD61"/>
      <c r="VHE61"/>
      <c r="VHF61"/>
      <c r="VHG61"/>
      <c r="VHH61"/>
      <c r="VHI61"/>
      <c r="VHJ61"/>
      <c r="VHK61"/>
      <c r="VHL61"/>
      <c r="VHM61"/>
      <c r="VHN61"/>
      <c r="VHO61"/>
      <c r="VHP61"/>
      <c r="VHQ61"/>
      <c r="VHR61"/>
      <c r="VHS61"/>
      <c r="VHT61"/>
      <c r="VHU61"/>
      <c r="VHV61"/>
      <c r="VHW61"/>
      <c r="VHX61"/>
      <c r="VHY61"/>
      <c r="VHZ61"/>
      <c r="VIA61"/>
      <c r="VIB61"/>
      <c r="VIC61"/>
      <c r="VID61"/>
      <c r="VIE61"/>
      <c r="VIF61"/>
      <c r="VIG61"/>
      <c r="VIH61"/>
      <c r="VII61"/>
      <c r="VIJ61"/>
      <c r="VIK61"/>
      <c r="VIL61"/>
      <c r="VIM61"/>
      <c r="VIN61"/>
      <c r="VIO61"/>
      <c r="VIP61"/>
      <c r="VIQ61"/>
      <c r="VIR61"/>
      <c r="VIS61"/>
      <c r="VIT61"/>
      <c r="VIU61"/>
      <c r="VIV61"/>
      <c r="VIW61"/>
      <c r="VIX61"/>
      <c r="VIY61"/>
      <c r="VIZ61"/>
      <c r="VJA61"/>
      <c r="VJB61"/>
      <c r="VJC61"/>
      <c r="VJD61"/>
      <c r="VJE61"/>
      <c r="VJF61"/>
      <c r="VJG61"/>
      <c r="VJH61"/>
      <c r="VJI61"/>
      <c r="VJJ61"/>
      <c r="VJK61"/>
      <c r="VJL61"/>
      <c r="VJM61"/>
      <c r="VJN61"/>
      <c r="VJO61"/>
      <c r="VJP61"/>
      <c r="VJQ61"/>
      <c r="VJR61"/>
      <c r="VJS61"/>
      <c r="VJT61"/>
      <c r="VJU61"/>
      <c r="VJV61"/>
      <c r="VJW61"/>
      <c r="VJX61"/>
      <c r="VJY61"/>
      <c r="VJZ61"/>
      <c r="VKA61"/>
      <c r="VKB61"/>
      <c r="VKC61"/>
      <c r="VKD61"/>
      <c r="VKE61"/>
      <c r="VKF61"/>
      <c r="VKG61"/>
      <c r="VKH61"/>
      <c r="VKI61"/>
      <c r="VKJ61"/>
      <c r="VKK61"/>
      <c r="VKL61"/>
      <c r="VKM61"/>
      <c r="VKN61"/>
      <c r="VKO61"/>
      <c r="VKP61"/>
      <c r="VKQ61"/>
      <c r="VKR61"/>
      <c r="VKS61"/>
      <c r="VKT61"/>
      <c r="VKU61"/>
      <c r="VKV61"/>
      <c r="VKW61"/>
      <c r="VKX61"/>
      <c r="VKY61"/>
      <c r="VKZ61"/>
      <c r="VLA61"/>
      <c r="VLB61"/>
      <c r="VLC61"/>
      <c r="VLD61"/>
      <c r="VLE61"/>
      <c r="VLF61"/>
      <c r="VLG61"/>
      <c r="VLH61"/>
      <c r="VLI61"/>
      <c r="VLJ61"/>
      <c r="VLK61"/>
      <c r="VLL61"/>
      <c r="VLM61"/>
      <c r="VLN61"/>
      <c r="VLO61"/>
      <c r="VLP61"/>
      <c r="VLQ61"/>
      <c r="VLR61"/>
      <c r="VLS61"/>
      <c r="VLT61"/>
      <c r="VLU61"/>
      <c r="VLV61"/>
      <c r="VLW61"/>
      <c r="VLX61"/>
      <c r="VLY61"/>
      <c r="VLZ61"/>
      <c r="VMA61"/>
      <c r="VMB61"/>
      <c r="VMC61"/>
      <c r="VMD61"/>
      <c r="VME61"/>
      <c r="VMF61"/>
      <c r="VMG61"/>
      <c r="VMH61"/>
      <c r="VMI61"/>
      <c r="VMJ61"/>
      <c r="VMK61"/>
      <c r="VML61"/>
      <c r="VMM61"/>
      <c r="VMN61"/>
      <c r="VMO61"/>
      <c r="VMP61"/>
      <c r="VMQ61"/>
      <c r="VMR61"/>
      <c r="VMS61"/>
      <c r="VMT61"/>
      <c r="VMU61"/>
      <c r="VMV61"/>
      <c r="VMW61"/>
      <c r="VMX61"/>
      <c r="VMY61"/>
      <c r="VMZ61"/>
      <c r="VNA61"/>
      <c r="VNB61"/>
      <c r="VNC61"/>
      <c r="VND61"/>
      <c r="VNE61"/>
      <c r="VNF61"/>
      <c r="VNG61"/>
      <c r="VNH61"/>
      <c r="VNI61"/>
      <c r="VNJ61"/>
      <c r="VNK61"/>
      <c r="VNL61"/>
      <c r="VNM61"/>
      <c r="VNN61"/>
      <c r="VNO61"/>
      <c r="VNP61"/>
      <c r="VNQ61"/>
      <c r="VNR61"/>
      <c r="VNS61"/>
      <c r="VNT61"/>
      <c r="VNU61"/>
      <c r="VNV61"/>
      <c r="VNW61"/>
      <c r="VNX61"/>
      <c r="VNY61"/>
      <c r="VNZ61"/>
      <c r="VOA61"/>
      <c r="VOB61"/>
      <c r="VOC61"/>
      <c r="VOD61"/>
      <c r="VOE61"/>
      <c r="VOF61"/>
      <c r="VOG61"/>
      <c r="VOH61"/>
      <c r="VOI61"/>
      <c r="VOJ61"/>
      <c r="VOK61"/>
      <c r="VOL61"/>
      <c r="VOM61"/>
      <c r="VON61"/>
      <c r="VOO61"/>
      <c r="VOP61"/>
      <c r="VOQ61"/>
      <c r="VOR61"/>
      <c r="VOS61"/>
      <c r="VOT61"/>
      <c r="VOU61"/>
      <c r="VOV61"/>
      <c r="VOW61"/>
      <c r="VOX61"/>
      <c r="VOY61"/>
      <c r="VOZ61"/>
      <c r="VPA61"/>
      <c r="VPB61"/>
      <c r="VPC61"/>
      <c r="VPD61"/>
      <c r="VPE61"/>
      <c r="VPF61"/>
      <c r="VPG61"/>
      <c r="VPH61"/>
      <c r="VPI61"/>
      <c r="VPJ61"/>
      <c r="VPK61"/>
      <c r="VPL61"/>
      <c r="VPM61"/>
      <c r="VPN61"/>
      <c r="VPO61"/>
      <c r="VPP61"/>
      <c r="VPQ61"/>
      <c r="VPR61"/>
      <c r="VPS61"/>
      <c r="VPT61"/>
      <c r="VPU61"/>
      <c r="VPV61"/>
      <c r="VPW61"/>
      <c r="VPX61"/>
      <c r="VPY61"/>
      <c r="VPZ61"/>
      <c r="VQA61"/>
      <c r="VQB61"/>
      <c r="VQC61"/>
      <c r="VQD61"/>
      <c r="VQE61"/>
      <c r="VQF61"/>
      <c r="VQG61"/>
      <c r="VQH61"/>
      <c r="VQI61"/>
      <c r="VQJ61"/>
      <c r="VQK61"/>
      <c r="VQL61"/>
      <c r="VQM61"/>
      <c r="VQN61"/>
      <c r="VQO61"/>
      <c r="VQP61"/>
      <c r="VQQ61"/>
      <c r="VQR61"/>
      <c r="VQS61"/>
      <c r="VQT61"/>
      <c r="VQU61"/>
      <c r="VQV61"/>
      <c r="VQW61"/>
      <c r="VQX61"/>
      <c r="VQY61"/>
      <c r="VQZ61"/>
      <c r="VRA61"/>
      <c r="VRB61"/>
      <c r="VRC61"/>
      <c r="VRD61"/>
      <c r="VRE61"/>
      <c r="VRF61"/>
      <c r="VRG61"/>
      <c r="VRH61"/>
      <c r="VRI61"/>
      <c r="VRJ61"/>
      <c r="VRK61"/>
      <c r="VRL61"/>
      <c r="VRM61"/>
      <c r="VRN61"/>
      <c r="VRO61"/>
      <c r="VRP61"/>
      <c r="VRQ61"/>
      <c r="VRR61"/>
      <c r="VRS61"/>
      <c r="VRT61"/>
      <c r="VRU61"/>
      <c r="VRV61"/>
      <c r="VRW61"/>
      <c r="VRX61"/>
      <c r="VRY61"/>
      <c r="VRZ61"/>
      <c r="VSA61"/>
      <c r="VSB61"/>
      <c r="VSC61"/>
      <c r="VSD61"/>
      <c r="VSE61"/>
      <c r="VSF61"/>
      <c r="VSG61"/>
      <c r="VSH61"/>
      <c r="VSI61"/>
      <c r="VSJ61"/>
      <c r="VSK61"/>
      <c r="VSL61"/>
      <c r="VSM61"/>
      <c r="VSN61"/>
      <c r="VSO61"/>
      <c r="VSP61"/>
      <c r="VSQ61"/>
      <c r="VSR61"/>
      <c r="VSS61"/>
      <c r="VST61"/>
      <c r="VSU61"/>
      <c r="VSV61"/>
      <c r="VSW61"/>
      <c r="VSX61"/>
      <c r="VSY61"/>
      <c r="VSZ61"/>
      <c r="VTA61"/>
      <c r="VTB61"/>
      <c r="VTC61"/>
      <c r="VTD61"/>
      <c r="VTE61"/>
      <c r="VTF61"/>
      <c r="VTG61"/>
      <c r="VTH61"/>
      <c r="VTI61"/>
      <c r="VTJ61"/>
      <c r="VTK61"/>
      <c r="VTL61"/>
      <c r="VTM61"/>
      <c r="VTN61"/>
      <c r="VTO61"/>
      <c r="VTP61"/>
      <c r="VTQ61"/>
      <c r="VTR61"/>
      <c r="VTS61"/>
      <c r="VTT61"/>
      <c r="VTU61"/>
      <c r="VTV61"/>
      <c r="VTW61"/>
      <c r="VTX61"/>
      <c r="VTY61"/>
      <c r="VTZ61"/>
      <c r="VUA61"/>
      <c r="VUB61"/>
      <c r="VUC61"/>
      <c r="VUD61"/>
      <c r="VUE61"/>
      <c r="VUF61"/>
      <c r="VUG61"/>
      <c r="VUH61"/>
      <c r="VUI61"/>
      <c r="VUJ61"/>
      <c r="VUK61"/>
      <c r="VUL61"/>
      <c r="VUM61"/>
      <c r="VUN61"/>
      <c r="VUO61"/>
      <c r="VUP61"/>
      <c r="VUQ61"/>
      <c r="VUR61"/>
      <c r="VUS61"/>
      <c r="VUT61"/>
      <c r="VUU61"/>
      <c r="VUV61"/>
      <c r="VUW61"/>
      <c r="VUX61"/>
      <c r="VUY61"/>
      <c r="VUZ61"/>
      <c r="VVA61"/>
      <c r="VVB61"/>
      <c r="VVC61"/>
      <c r="VVD61"/>
      <c r="VVE61"/>
      <c r="VVF61"/>
      <c r="VVG61"/>
      <c r="VVH61"/>
      <c r="VVI61"/>
      <c r="VVJ61"/>
      <c r="VVK61"/>
      <c r="VVL61"/>
      <c r="VVM61"/>
      <c r="VVN61"/>
      <c r="VVO61"/>
      <c r="VVP61"/>
      <c r="VVQ61"/>
      <c r="VVR61"/>
      <c r="VVS61"/>
      <c r="VVT61"/>
      <c r="VVU61"/>
      <c r="VVV61"/>
      <c r="VVW61"/>
      <c r="VVX61"/>
      <c r="VVY61"/>
      <c r="VVZ61"/>
      <c r="VWA61"/>
      <c r="VWB61"/>
      <c r="VWC61"/>
      <c r="VWD61"/>
      <c r="VWE61"/>
      <c r="VWF61"/>
      <c r="VWG61"/>
      <c r="VWH61"/>
      <c r="VWI61"/>
      <c r="VWJ61"/>
      <c r="VWK61"/>
      <c r="VWL61"/>
      <c r="VWM61"/>
      <c r="VWN61"/>
      <c r="VWO61"/>
      <c r="VWP61"/>
      <c r="VWQ61"/>
      <c r="VWR61"/>
      <c r="VWS61"/>
      <c r="VWT61"/>
      <c r="VWU61"/>
      <c r="VWV61"/>
      <c r="VWW61"/>
      <c r="VWX61"/>
      <c r="VWY61"/>
      <c r="VWZ61"/>
      <c r="VXA61"/>
      <c r="VXB61"/>
      <c r="VXC61"/>
      <c r="VXD61"/>
      <c r="VXE61"/>
      <c r="VXF61"/>
      <c r="VXG61"/>
      <c r="VXH61"/>
      <c r="VXI61"/>
      <c r="VXJ61"/>
      <c r="VXK61"/>
      <c r="VXL61"/>
      <c r="VXM61"/>
      <c r="VXN61"/>
      <c r="VXO61"/>
      <c r="VXP61"/>
      <c r="VXQ61"/>
      <c r="VXR61"/>
      <c r="VXS61"/>
      <c r="VXT61"/>
      <c r="VXU61"/>
      <c r="VXV61"/>
      <c r="VXW61"/>
      <c r="VXX61"/>
      <c r="VXY61"/>
      <c r="VXZ61"/>
      <c r="VYA61"/>
      <c r="VYB61"/>
      <c r="VYC61"/>
      <c r="VYD61"/>
      <c r="VYE61"/>
      <c r="VYF61"/>
      <c r="VYG61"/>
      <c r="VYH61"/>
      <c r="VYI61"/>
      <c r="VYJ61"/>
      <c r="VYK61"/>
      <c r="VYL61"/>
      <c r="VYM61"/>
      <c r="VYN61"/>
      <c r="VYO61"/>
      <c r="VYP61"/>
      <c r="VYQ61"/>
      <c r="VYR61"/>
      <c r="VYS61"/>
      <c r="VYT61"/>
      <c r="VYU61"/>
      <c r="VYV61"/>
      <c r="VYW61"/>
      <c r="VYX61"/>
      <c r="VYY61"/>
      <c r="VYZ61"/>
      <c r="VZA61"/>
      <c r="VZB61"/>
      <c r="VZC61"/>
      <c r="VZD61"/>
      <c r="VZE61"/>
      <c r="VZF61"/>
      <c r="VZG61"/>
      <c r="VZH61"/>
      <c r="VZI61"/>
      <c r="VZJ61"/>
      <c r="VZK61"/>
      <c r="VZL61"/>
      <c r="VZM61"/>
      <c r="VZN61"/>
      <c r="VZO61"/>
      <c r="VZP61"/>
      <c r="VZQ61"/>
      <c r="VZR61"/>
      <c r="VZS61"/>
      <c r="VZT61"/>
      <c r="VZU61"/>
      <c r="VZV61"/>
      <c r="VZW61"/>
      <c r="VZX61"/>
      <c r="VZY61"/>
      <c r="VZZ61"/>
      <c r="WAA61"/>
      <c r="WAB61"/>
      <c r="WAC61"/>
      <c r="WAD61"/>
      <c r="WAE61"/>
      <c r="WAF61"/>
      <c r="WAG61"/>
      <c r="WAH61"/>
      <c r="WAI61"/>
      <c r="WAJ61"/>
      <c r="WAK61"/>
      <c r="WAL61"/>
      <c r="WAM61"/>
      <c r="WAN61"/>
      <c r="WAO61"/>
      <c r="WAP61"/>
      <c r="WAQ61"/>
      <c r="WAR61"/>
      <c r="WAS61"/>
      <c r="WAT61"/>
      <c r="WAU61"/>
      <c r="WAV61"/>
      <c r="WAW61"/>
      <c r="WAX61"/>
      <c r="WAY61"/>
      <c r="WAZ61"/>
      <c r="WBA61"/>
      <c r="WBB61"/>
      <c r="WBC61"/>
      <c r="WBD61"/>
      <c r="WBE61"/>
      <c r="WBF61"/>
      <c r="WBG61"/>
      <c r="WBH61"/>
      <c r="WBI61"/>
      <c r="WBJ61"/>
      <c r="WBK61"/>
      <c r="WBL61"/>
      <c r="WBM61"/>
      <c r="WBN61"/>
      <c r="WBO61"/>
      <c r="WBP61"/>
      <c r="WBQ61"/>
      <c r="WBR61"/>
      <c r="WBS61"/>
      <c r="WBT61"/>
      <c r="WBU61"/>
      <c r="WBV61"/>
      <c r="WBW61"/>
      <c r="WBX61"/>
      <c r="WBY61"/>
      <c r="WBZ61"/>
      <c r="WCA61"/>
      <c r="WCB61"/>
      <c r="WCC61"/>
      <c r="WCD61"/>
      <c r="WCE61"/>
      <c r="WCF61"/>
      <c r="WCG61"/>
      <c r="WCH61"/>
      <c r="WCI61"/>
      <c r="WCJ61"/>
      <c r="WCK61"/>
      <c r="WCL61"/>
      <c r="WCM61"/>
      <c r="WCN61"/>
      <c r="WCO61"/>
      <c r="WCP61"/>
      <c r="WCQ61"/>
      <c r="WCR61"/>
      <c r="WCS61"/>
      <c r="WCT61"/>
      <c r="WCU61"/>
      <c r="WCV61"/>
      <c r="WCW61"/>
      <c r="WCX61"/>
      <c r="WCY61"/>
      <c r="WCZ61"/>
      <c r="WDA61"/>
      <c r="WDB61"/>
      <c r="WDC61"/>
      <c r="WDD61"/>
      <c r="WDE61"/>
      <c r="WDF61"/>
      <c r="WDG61"/>
      <c r="WDH61"/>
      <c r="WDI61"/>
      <c r="WDJ61"/>
      <c r="WDK61"/>
      <c r="WDL61"/>
      <c r="WDM61"/>
      <c r="WDN61"/>
      <c r="WDO61"/>
      <c r="WDP61"/>
      <c r="WDQ61"/>
      <c r="WDR61"/>
      <c r="WDS61"/>
      <c r="WDT61"/>
      <c r="WDU61"/>
      <c r="WDV61"/>
      <c r="WDW61"/>
      <c r="WDX61"/>
      <c r="WDY61"/>
      <c r="WDZ61"/>
      <c r="WEA61"/>
      <c r="WEB61"/>
      <c r="WEC61"/>
      <c r="WED61"/>
      <c r="WEE61"/>
      <c r="WEF61"/>
      <c r="WEG61"/>
      <c r="WEH61"/>
      <c r="WEI61"/>
      <c r="WEJ61"/>
      <c r="WEK61"/>
      <c r="WEL61"/>
      <c r="WEM61"/>
      <c r="WEN61"/>
      <c r="WEO61"/>
      <c r="WEP61"/>
      <c r="WEQ61"/>
      <c r="WER61"/>
      <c r="WES61"/>
      <c r="WET61"/>
      <c r="WEU61"/>
      <c r="WEV61"/>
      <c r="WEW61"/>
      <c r="WEX61"/>
      <c r="WEY61"/>
      <c r="WEZ61"/>
      <c r="WFA61"/>
      <c r="WFB61"/>
      <c r="WFC61"/>
      <c r="WFD61"/>
      <c r="WFE61"/>
      <c r="WFF61"/>
      <c r="WFG61"/>
      <c r="WFH61"/>
      <c r="WFI61"/>
      <c r="WFJ61"/>
      <c r="WFK61"/>
      <c r="WFL61"/>
      <c r="WFM61"/>
      <c r="WFN61"/>
      <c r="WFO61"/>
      <c r="WFP61"/>
      <c r="WFQ61"/>
      <c r="WFR61"/>
      <c r="WFS61"/>
      <c r="WFT61"/>
      <c r="WFU61"/>
      <c r="WFV61"/>
      <c r="WFW61"/>
      <c r="WFX61"/>
      <c r="WFY61"/>
      <c r="WFZ61"/>
      <c r="WGA61"/>
      <c r="WGB61"/>
      <c r="WGC61"/>
      <c r="WGD61"/>
      <c r="WGE61"/>
      <c r="WGF61"/>
      <c r="WGG61"/>
      <c r="WGH61"/>
      <c r="WGI61"/>
      <c r="WGJ61"/>
      <c r="WGK61"/>
      <c r="WGL61"/>
      <c r="WGM61"/>
      <c r="WGN61"/>
      <c r="WGO61"/>
      <c r="WGP61"/>
      <c r="WGQ61"/>
      <c r="WGR61"/>
      <c r="WGS61"/>
      <c r="WGT61"/>
      <c r="WGU61"/>
      <c r="WGV61"/>
      <c r="WGW61"/>
      <c r="WGX61"/>
      <c r="WGY61"/>
      <c r="WGZ61"/>
      <c r="WHA61"/>
      <c r="WHB61"/>
      <c r="WHC61"/>
      <c r="WHD61"/>
      <c r="WHE61"/>
      <c r="WHF61"/>
      <c r="WHG61"/>
      <c r="WHH61"/>
      <c r="WHI61"/>
      <c r="WHJ61"/>
      <c r="WHK61"/>
      <c r="WHL61"/>
      <c r="WHM61"/>
      <c r="WHN61"/>
      <c r="WHO61"/>
      <c r="WHP61"/>
      <c r="WHQ61"/>
      <c r="WHR61"/>
      <c r="WHS61"/>
      <c r="WHT61"/>
      <c r="WHU61"/>
      <c r="WHV61"/>
      <c r="WHW61"/>
      <c r="WHX61"/>
      <c r="WHY61"/>
      <c r="WHZ61"/>
      <c r="WIA61"/>
      <c r="WIB61"/>
      <c r="WIC61"/>
      <c r="WID61"/>
      <c r="WIE61"/>
      <c r="WIF61"/>
      <c r="WIG61"/>
      <c r="WIH61"/>
      <c r="WII61"/>
      <c r="WIJ61"/>
      <c r="WIK61"/>
      <c r="WIL61"/>
      <c r="WIM61"/>
      <c r="WIN61"/>
      <c r="WIO61"/>
      <c r="WIP61"/>
      <c r="WIQ61"/>
      <c r="WIR61"/>
      <c r="WIS61"/>
      <c r="WIT61"/>
      <c r="WIU61"/>
      <c r="WIV61"/>
      <c r="WIW61"/>
      <c r="WIX61"/>
      <c r="WIY61"/>
      <c r="WIZ61"/>
      <c r="WJA61"/>
      <c r="WJB61"/>
      <c r="WJC61"/>
      <c r="WJD61"/>
      <c r="WJE61"/>
      <c r="WJF61"/>
      <c r="WJG61"/>
      <c r="WJH61"/>
      <c r="WJI61"/>
      <c r="WJJ61"/>
      <c r="WJK61"/>
      <c r="WJL61"/>
      <c r="WJM61"/>
      <c r="WJN61"/>
      <c r="WJO61"/>
      <c r="WJP61"/>
      <c r="WJQ61"/>
      <c r="WJR61"/>
      <c r="WJS61"/>
      <c r="WJT61"/>
      <c r="WJU61"/>
      <c r="WJV61"/>
      <c r="WJW61"/>
      <c r="WJX61"/>
      <c r="WJY61"/>
      <c r="WJZ61"/>
      <c r="WKA61"/>
      <c r="WKB61"/>
      <c r="WKC61"/>
      <c r="WKD61"/>
      <c r="WKE61"/>
      <c r="WKF61"/>
      <c r="WKG61"/>
      <c r="WKH61"/>
      <c r="WKI61"/>
      <c r="WKJ61"/>
      <c r="WKK61"/>
      <c r="WKL61"/>
      <c r="WKM61"/>
      <c r="WKN61"/>
      <c r="WKO61"/>
      <c r="WKP61"/>
      <c r="WKQ61"/>
      <c r="WKR61"/>
      <c r="WKS61"/>
      <c r="WKT61"/>
      <c r="WKU61"/>
      <c r="WKV61"/>
      <c r="WKW61"/>
      <c r="WKX61"/>
      <c r="WKY61"/>
      <c r="WKZ61"/>
      <c r="WLA61"/>
      <c r="WLB61"/>
      <c r="WLC61"/>
      <c r="WLD61"/>
      <c r="WLE61"/>
      <c r="WLF61"/>
      <c r="WLG61"/>
      <c r="WLH61"/>
      <c r="WLI61"/>
      <c r="WLJ61"/>
      <c r="WLK61"/>
      <c r="WLL61"/>
      <c r="WLM61"/>
      <c r="WLN61"/>
      <c r="WLO61"/>
      <c r="WLP61"/>
      <c r="WLQ61"/>
      <c r="WLR61"/>
      <c r="WLS61"/>
      <c r="WLT61"/>
      <c r="WLU61"/>
      <c r="WLV61"/>
      <c r="WLW61"/>
      <c r="WLX61"/>
      <c r="WLY61"/>
      <c r="WLZ61"/>
      <c r="WMA61"/>
      <c r="WMB61"/>
      <c r="WMC61"/>
      <c r="WMD61"/>
      <c r="WME61"/>
      <c r="WMF61"/>
      <c r="WMG61"/>
      <c r="WMH61"/>
      <c r="WMI61"/>
      <c r="WMJ61"/>
      <c r="WMK61"/>
      <c r="WML61"/>
      <c r="WMM61"/>
      <c r="WMN61"/>
      <c r="WMO61"/>
      <c r="WMP61"/>
      <c r="WMQ61"/>
      <c r="WMR61"/>
      <c r="WMS61"/>
      <c r="WMT61"/>
      <c r="WMU61"/>
      <c r="WMV61"/>
      <c r="WMW61"/>
      <c r="WMX61"/>
      <c r="WMY61"/>
      <c r="WMZ61"/>
      <c r="WNA61"/>
      <c r="WNB61"/>
      <c r="WNC61"/>
      <c r="WND61"/>
      <c r="WNE61"/>
      <c r="WNF61"/>
      <c r="WNG61"/>
      <c r="WNH61"/>
      <c r="WNI61"/>
      <c r="WNJ61"/>
      <c r="WNK61"/>
      <c r="WNL61"/>
      <c r="WNM61"/>
      <c r="WNN61"/>
      <c r="WNO61"/>
      <c r="WNP61"/>
      <c r="WNQ61"/>
      <c r="WNR61"/>
      <c r="WNS61"/>
      <c r="WNT61"/>
      <c r="WNU61"/>
      <c r="WNV61"/>
      <c r="WNW61"/>
      <c r="WNX61"/>
      <c r="WNY61"/>
      <c r="WNZ61"/>
      <c r="WOA61"/>
      <c r="WOB61"/>
      <c r="WOC61"/>
      <c r="WOD61"/>
      <c r="WOE61"/>
      <c r="WOF61"/>
      <c r="WOG61"/>
      <c r="WOH61"/>
      <c r="WOI61"/>
      <c r="WOJ61"/>
      <c r="WOK61"/>
      <c r="WOL61"/>
      <c r="WOM61"/>
      <c r="WON61"/>
      <c r="WOO61"/>
      <c r="WOP61"/>
      <c r="WOQ61"/>
      <c r="WOR61"/>
      <c r="WOS61"/>
      <c r="WOT61"/>
      <c r="WOU61"/>
      <c r="WOV61"/>
      <c r="WOW61"/>
      <c r="WOX61"/>
      <c r="WOY61"/>
      <c r="WOZ61"/>
      <c r="WPA61"/>
      <c r="WPB61"/>
      <c r="WPC61"/>
      <c r="WPD61"/>
      <c r="WPE61"/>
      <c r="WPF61"/>
      <c r="WPG61"/>
      <c r="WPH61"/>
      <c r="WPI61"/>
      <c r="WPJ61"/>
      <c r="WPK61"/>
      <c r="WPL61"/>
      <c r="WPM61"/>
      <c r="WPN61"/>
      <c r="WPO61"/>
      <c r="WPP61"/>
      <c r="WPQ61"/>
      <c r="WPR61"/>
      <c r="WPS61"/>
      <c r="WPT61"/>
      <c r="WPU61"/>
      <c r="WPV61"/>
      <c r="WPW61"/>
      <c r="WPX61"/>
      <c r="WPY61"/>
      <c r="WPZ61"/>
      <c r="WQA61"/>
      <c r="WQB61"/>
      <c r="WQC61"/>
      <c r="WQD61"/>
      <c r="WQE61"/>
      <c r="WQF61"/>
      <c r="WQG61"/>
      <c r="WQH61"/>
      <c r="WQI61"/>
      <c r="WQJ61"/>
      <c r="WQK61"/>
      <c r="WQL61"/>
      <c r="WQM61"/>
      <c r="WQN61"/>
      <c r="WQO61"/>
      <c r="WQP61"/>
      <c r="WQQ61"/>
      <c r="WQR61"/>
      <c r="WQS61"/>
      <c r="WQT61"/>
      <c r="WQU61"/>
      <c r="WQV61"/>
      <c r="WQW61"/>
      <c r="WQX61"/>
      <c r="WQY61"/>
      <c r="WQZ61"/>
      <c r="WRA61"/>
      <c r="WRB61"/>
      <c r="WRC61"/>
      <c r="WRD61"/>
      <c r="WRE61"/>
      <c r="WRF61"/>
      <c r="WRG61"/>
      <c r="WRH61"/>
      <c r="WRI61"/>
      <c r="WRJ61"/>
      <c r="WRK61"/>
      <c r="WRL61"/>
      <c r="WRM61"/>
      <c r="WRN61"/>
      <c r="WRO61"/>
      <c r="WRP61"/>
      <c r="WRQ61"/>
      <c r="WRR61"/>
      <c r="WRS61"/>
      <c r="WRT61"/>
      <c r="WRU61"/>
      <c r="WRV61"/>
      <c r="WRW61"/>
      <c r="WRX61"/>
      <c r="WRY61"/>
      <c r="WRZ61"/>
      <c r="WSA61"/>
      <c r="WSB61"/>
      <c r="WSC61"/>
      <c r="WSD61"/>
      <c r="WSE61"/>
      <c r="WSF61"/>
      <c r="WSG61"/>
      <c r="WSH61"/>
      <c r="WSI61"/>
      <c r="WSJ61"/>
      <c r="WSK61"/>
      <c r="WSL61"/>
      <c r="WSM61"/>
      <c r="WSN61"/>
      <c r="WSO61"/>
      <c r="WSP61"/>
      <c r="WSQ61"/>
      <c r="WSR61"/>
      <c r="WSS61"/>
      <c r="WST61"/>
      <c r="WSU61"/>
      <c r="WSV61"/>
      <c r="WSW61"/>
      <c r="WSX61"/>
      <c r="WSY61"/>
      <c r="WSZ61"/>
      <c r="WTA61"/>
      <c r="WTB61"/>
      <c r="WTC61"/>
      <c r="WTD61"/>
      <c r="WTE61"/>
      <c r="WTF61"/>
      <c r="WTG61"/>
      <c r="WTH61"/>
      <c r="WTI61"/>
      <c r="WTJ61"/>
      <c r="WTK61"/>
      <c r="WTL61"/>
      <c r="WTM61"/>
      <c r="WTN61"/>
      <c r="WTO61"/>
      <c r="WTP61"/>
      <c r="WTQ61"/>
      <c r="WTR61"/>
      <c r="WTS61"/>
      <c r="WTT61"/>
      <c r="WTU61"/>
      <c r="WTV61"/>
      <c r="WTW61"/>
      <c r="WTX61"/>
      <c r="WTY61"/>
      <c r="WTZ61"/>
      <c r="WUA61"/>
      <c r="WUB61"/>
      <c r="WUC61"/>
      <c r="WUD61"/>
      <c r="WUE61"/>
      <c r="WUF61"/>
      <c r="WUG61"/>
      <c r="WUH61"/>
      <c r="WUI61"/>
      <c r="WUJ61"/>
      <c r="WUK61"/>
      <c r="WUL61"/>
      <c r="WUM61"/>
      <c r="WUN61"/>
      <c r="WUO61"/>
      <c r="WUP61"/>
      <c r="WUQ61"/>
      <c r="WUR61"/>
      <c r="WUS61"/>
      <c r="WUT61"/>
      <c r="WUU61"/>
      <c r="WUV61"/>
      <c r="WUW61"/>
      <c r="WUX61"/>
      <c r="WUY61"/>
      <c r="WUZ61"/>
      <c r="WVA61"/>
      <c r="WVB61"/>
      <c r="WVC61"/>
      <c r="WVD61"/>
      <c r="WVE61"/>
      <c r="WVF61"/>
      <c r="WVG61"/>
      <c r="WVH61"/>
      <c r="WVI61"/>
      <c r="WVJ61"/>
      <c r="WVK61"/>
      <c r="WVL61"/>
      <c r="WVM61"/>
      <c r="WVN61"/>
      <c r="WVO61"/>
      <c r="WVP61"/>
      <c r="WVQ61"/>
      <c r="WVR61"/>
      <c r="WVS61"/>
      <c r="WVT61"/>
      <c r="WVU61"/>
      <c r="WVV61"/>
      <c r="WVW61"/>
      <c r="WVX61"/>
      <c r="WVY61"/>
      <c r="WVZ61"/>
      <c r="WWA61"/>
      <c r="WWB61"/>
      <c r="WWC61"/>
      <c r="WWD61"/>
      <c r="WWE61"/>
      <c r="WWF61"/>
      <c r="WWG61"/>
      <c r="WWH61"/>
      <c r="WWI61"/>
      <c r="WWJ61"/>
      <c r="WWK61"/>
      <c r="WWL61"/>
      <c r="WWM61"/>
      <c r="WWN61"/>
      <c r="WWO61"/>
      <c r="WWP61"/>
      <c r="WWQ61"/>
      <c r="WWR61"/>
      <c r="WWS61"/>
      <c r="WWT61"/>
      <c r="WWU61"/>
      <c r="WWV61"/>
      <c r="WWW61"/>
      <c r="WWX61"/>
      <c r="WWY61"/>
      <c r="WWZ61"/>
      <c r="WXA61"/>
      <c r="WXB61"/>
      <c r="WXC61"/>
      <c r="WXD61"/>
      <c r="WXE61"/>
      <c r="WXF61"/>
      <c r="WXG61"/>
      <c r="WXH61"/>
      <c r="WXI61"/>
      <c r="WXJ61"/>
      <c r="WXK61"/>
      <c r="WXL61"/>
      <c r="WXM61"/>
      <c r="WXN61"/>
      <c r="WXO61"/>
      <c r="WXP61"/>
      <c r="WXQ61"/>
      <c r="WXR61"/>
      <c r="WXS61"/>
      <c r="WXT61"/>
      <c r="WXU61"/>
      <c r="WXV61"/>
      <c r="WXW61"/>
      <c r="WXX61"/>
      <c r="WXY61"/>
      <c r="WXZ61"/>
      <c r="WYA61"/>
      <c r="WYB61"/>
      <c r="WYC61"/>
      <c r="WYD61"/>
      <c r="WYE61"/>
      <c r="WYF61"/>
      <c r="WYG61"/>
      <c r="WYH61"/>
      <c r="WYI61"/>
      <c r="WYJ61"/>
      <c r="WYK61"/>
      <c r="WYL61"/>
      <c r="WYM61"/>
      <c r="WYN61"/>
      <c r="WYO61"/>
      <c r="WYP61"/>
      <c r="WYQ61"/>
      <c r="WYR61"/>
      <c r="WYS61"/>
      <c r="WYT61"/>
      <c r="WYU61"/>
      <c r="WYV61"/>
      <c r="WYW61"/>
      <c r="WYX61"/>
      <c r="WYY61"/>
      <c r="WYZ61"/>
      <c r="WZA61"/>
      <c r="WZB61"/>
      <c r="WZC61"/>
      <c r="WZD61"/>
      <c r="WZE61"/>
      <c r="WZF61"/>
      <c r="WZG61"/>
      <c r="WZH61"/>
      <c r="WZI61"/>
      <c r="WZJ61"/>
      <c r="WZK61"/>
      <c r="WZL61"/>
      <c r="WZM61"/>
      <c r="WZN61"/>
      <c r="WZO61"/>
      <c r="WZP61"/>
      <c r="WZQ61"/>
      <c r="WZR61"/>
      <c r="WZS61"/>
      <c r="WZT61"/>
      <c r="WZU61"/>
      <c r="WZV61"/>
      <c r="WZW61"/>
      <c r="WZX61"/>
      <c r="WZY61"/>
      <c r="WZZ61"/>
      <c r="XAA61"/>
      <c r="XAB61"/>
      <c r="XAC61"/>
      <c r="XAD61"/>
      <c r="XAE61"/>
      <c r="XAF61"/>
      <c r="XAG61"/>
      <c r="XAH61"/>
      <c r="XAI61"/>
      <c r="XAJ61"/>
      <c r="XAK61"/>
      <c r="XAL61"/>
      <c r="XAM61"/>
      <c r="XAN61"/>
      <c r="XAO61"/>
      <c r="XAP61"/>
      <c r="XAQ61"/>
      <c r="XAR61"/>
      <c r="XAS61"/>
      <c r="XAT61"/>
      <c r="XAU61"/>
      <c r="XAV61"/>
      <c r="XAW61"/>
      <c r="XAX61"/>
      <c r="XAY61"/>
      <c r="XAZ61"/>
      <c r="XBA61"/>
      <c r="XBB61"/>
      <c r="XBC61"/>
      <c r="XBD61"/>
      <c r="XBE61"/>
      <c r="XBF61"/>
      <c r="XBG61"/>
      <c r="XBH61"/>
      <c r="XBI61"/>
      <c r="XBJ61"/>
      <c r="XBK61"/>
      <c r="XBL61"/>
      <c r="XBM61"/>
      <c r="XBN61"/>
      <c r="XBO61"/>
      <c r="XBP61"/>
      <c r="XBQ61"/>
      <c r="XBR61"/>
      <c r="XBS61"/>
      <c r="XBT61"/>
      <c r="XBU61"/>
      <c r="XBV61"/>
      <c r="XBW61"/>
      <c r="XBX61"/>
      <c r="XBY61"/>
      <c r="XBZ61"/>
      <c r="XCA61"/>
      <c r="XCB61"/>
      <c r="XCC61"/>
      <c r="XCD61"/>
      <c r="XCE61"/>
      <c r="XCF61"/>
      <c r="XCG61"/>
      <c r="XCH61"/>
      <c r="XCI61"/>
      <c r="XCJ61"/>
      <c r="XCK61"/>
      <c r="XCL61"/>
      <c r="XCM61"/>
      <c r="XCN61"/>
      <c r="XCO61"/>
      <c r="XCP61"/>
      <c r="XCQ61"/>
      <c r="XCR61"/>
      <c r="XCS61"/>
      <c r="XCT61"/>
      <c r="XCU61"/>
      <c r="XCV61"/>
      <c r="XCW61"/>
      <c r="XCX61"/>
      <c r="XCY61"/>
      <c r="XCZ61"/>
      <c r="XDA61"/>
      <c r="XDB61"/>
      <c r="XDC61"/>
      <c r="XDD61"/>
      <c r="XDE61"/>
      <c r="XDF61"/>
      <c r="XDG61"/>
      <c r="XDH61"/>
      <c r="XDI61"/>
      <c r="XDJ61"/>
      <c r="XDK61"/>
      <c r="XDL61"/>
      <c r="XDM61"/>
      <c r="XDN61"/>
      <c r="XDO61"/>
      <c r="XDP61"/>
      <c r="XDQ61"/>
      <c r="XDR61"/>
      <c r="XDS61"/>
      <c r="XDT61"/>
      <c r="XDU61"/>
      <c r="XDV61"/>
      <c r="XDW61"/>
      <c r="XDX61"/>
      <c r="XDY61"/>
      <c r="XDZ61"/>
      <c r="XEA61"/>
      <c r="XEB61"/>
      <c r="XEC61"/>
      <c r="XED61"/>
      <c r="XEE61"/>
      <c r="XEF61"/>
      <c r="XEG61"/>
      <c r="XEH61"/>
      <c r="XEI61"/>
      <c r="XEJ61"/>
      <c r="XEK61"/>
      <c r="XEL61"/>
      <c r="XEM61"/>
      <c r="XEN61"/>
      <c r="XEO61"/>
      <c r="XEP61"/>
      <c r="XEQ61"/>
      <c r="XER61"/>
      <c r="XES61"/>
      <c r="XET61"/>
      <c r="XEU61"/>
      <c r="XEV61"/>
      <c r="XEW61"/>
      <c r="XEX61"/>
      <c r="XEY61"/>
      <c r="XEZ61"/>
      <c r="XFA61"/>
      <c r="XFB61"/>
      <c r="XFC61"/>
      <c r="XFD61"/>
    </row>
    <row r="62" spans="1:16384">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c r="AMK62"/>
      <c r="AML62"/>
      <c r="AMM62"/>
      <c r="AMN62"/>
      <c r="AMO62"/>
      <c r="AMP62"/>
      <c r="AMQ62"/>
      <c r="AMR62"/>
      <c r="AMS62"/>
      <c r="AMT62"/>
      <c r="AMU62"/>
      <c r="AMV62"/>
      <c r="AMW62"/>
      <c r="AMX62"/>
      <c r="AMY62"/>
      <c r="AMZ62"/>
      <c r="ANA62"/>
      <c r="ANB62"/>
      <c r="ANC62"/>
      <c r="AND62"/>
      <c r="ANE62"/>
      <c r="ANF62"/>
      <c r="ANG62"/>
      <c r="ANH62"/>
      <c r="ANI62"/>
      <c r="ANJ62"/>
      <c r="ANK62"/>
      <c r="ANL62"/>
      <c r="ANM62"/>
      <c r="ANN62"/>
      <c r="ANO62"/>
      <c r="ANP62"/>
      <c r="ANQ62"/>
      <c r="ANR62"/>
      <c r="ANS62"/>
      <c r="ANT62"/>
      <c r="ANU62"/>
      <c r="ANV62"/>
      <c r="ANW62"/>
      <c r="ANX62"/>
      <c r="ANY62"/>
      <c r="ANZ62"/>
      <c r="AOA62"/>
      <c r="AOB62"/>
      <c r="AOC62"/>
      <c r="AOD62"/>
      <c r="AOE62"/>
      <c r="AOF62"/>
      <c r="AOG62"/>
      <c r="AOH62"/>
      <c r="AOI62"/>
      <c r="AOJ62"/>
      <c r="AOK62"/>
      <c r="AOL62"/>
      <c r="AOM62"/>
      <c r="AON62"/>
      <c r="AOO62"/>
      <c r="AOP62"/>
      <c r="AOQ62"/>
      <c r="AOR62"/>
      <c r="AOS62"/>
      <c r="AOT62"/>
      <c r="AOU62"/>
      <c r="AOV62"/>
      <c r="AOW62"/>
      <c r="AOX62"/>
      <c r="AOY62"/>
      <c r="AOZ62"/>
      <c r="APA62"/>
      <c r="APB62"/>
      <c r="APC62"/>
      <c r="APD62"/>
      <c r="APE62"/>
      <c r="APF62"/>
      <c r="APG62"/>
      <c r="APH62"/>
      <c r="API62"/>
      <c r="APJ62"/>
      <c r="APK62"/>
      <c r="APL62"/>
      <c r="APM62"/>
      <c r="APN62"/>
      <c r="APO62"/>
      <c r="APP62"/>
      <c r="APQ62"/>
      <c r="APR62"/>
      <c r="APS62"/>
      <c r="APT62"/>
      <c r="APU62"/>
      <c r="APV62"/>
      <c r="APW62"/>
      <c r="APX62"/>
      <c r="APY62"/>
      <c r="APZ62"/>
      <c r="AQA62"/>
      <c r="AQB62"/>
      <c r="AQC62"/>
      <c r="AQD62"/>
      <c r="AQE62"/>
      <c r="AQF62"/>
      <c r="AQG62"/>
      <c r="AQH62"/>
      <c r="AQI62"/>
      <c r="AQJ62"/>
      <c r="AQK62"/>
      <c r="AQL62"/>
      <c r="AQM62"/>
      <c r="AQN62"/>
      <c r="AQO62"/>
      <c r="AQP62"/>
      <c r="AQQ62"/>
      <c r="AQR62"/>
      <c r="AQS62"/>
      <c r="AQT62"/>
      <c r="AQU62"/>
      <c r="AQV62"/>
      <c r="AQW62"/>
      <c r="AQX62"/>
      <c r="AQY62"/>
      <c r="AQZ62"/>
      <c r="ARA62"/>
      <c r="ARB62"/>
      <c r="ARC62"/>
      <c r="ARD62"/>
      <c r="ARE62"/>
      <c r="ARF62"/>
      <c r="ARG62"/>
      <c r="ARH62"/>
      <c r="ARI62"/>
      <c r="ARJ62"/>
      <c r="ARK62"/>
      <c r="ARL62"/>
      <c r="ARM62"/>
      <c r="ARN62"/>
      <c r="ARO62"/>
      <c r="ARP62"/>
      <c r="ARQ62"/>
      <c r="ARR62"/>
      <c r="ARS62"/>
      <c r="ART62"/>
      <c r="ARU62"/>
      <c r="ARV62"/>
      <c r="ARW62"/>
      <c r="ARX62"/>
      <c r="ARY62"/>
      <c r="ARZ62"/>
      <c r="ASA62"/>
      <c r="ASB62"/>
      <c r="ASC62"/>
      <c r="ASD62"/>
      <c r="ASE62"/>
      <c r="ASF62"/>
      <c r="ASG62"/>
      <c r="ASH62"/>
      <c r="ASI62"/>
      <c r="ASJ62"/>
      <c r="ASK62"/>
      <c r="ASL62"/>
      <c r="ASM62"/>
      <c r="ASN62"/>
      <c r="ASO62"/>
      <c r="ASP62"/>
      <c r="ASQ62"/>
      <c r="ASR62"/>
      <c r="ASS62"/>
      <c r="AST62"/>
      <c r="ASU62"/>
      <c r="ASV62"/>
      <c r="ASW62"/>
      <c r="ASX62"/>
      <c r="ASY62"/>
      <c r="ASZ62"/>
      <c r="ATA62"/>
      <c r="ATB62"/>
      <c r="ATC62"/>
      <c r="ATD62"/>
      <c r="ATE62"/>
      <c r="ATF62"/>
      <c r="ATG62"/>
      <c r="ATH62"/>
      <c r="ATI62"/>
      <c r="ATJ62"/>
      <c r="ATK62"/>
      <c r="ATL62"/>
      <c r="ATM62"/>
      <c r="ATN62"/>
      <c r="ATO62"/>
      <c r="ATP62"/>
      <c r="ATQ62"/>
      <c r="ATR62"/>
      <c r="ATS62"/>
      <c r="ATT62"/>
      <c r="ATU62"/>
      <c r="ATV62"/>
      <c r="ATW62"/>
      <c r="ATX62"/>
      <c r="ATY62"/>
      <c r="ATZ62"/>
      <c r="AUA62"/>
      <c r="AUB62"/>
      <c r="AUC62"/>
      <c r="AUD62"/>
      <c r="AUE62"/>
      <c r="AUF62"/>
      <c r="AUG62"/>
      <c r="AUH62"/>
      <c r="AUI62"/>
      <c r="AUJ62"/>
      <c r="AUK62"/>
      <c r="AUL62"/>
      <c r="AUM62"/>
      <c r="AUN62"/>
      <c r="AUO62"/>
      <c r="AUP62"/>
      <c r="AUQ62"/>
      <c r="AUR62"/>
      <c r="AUS62"/>
      <c r="AUT62"/>
      <c r="AUU62"/>
      <c r="AUV62"/>
      <c r="AUW62"/>
      <c r="AUX62"/>
      <c r="AUY62"/>
      <c r="AUZ62"/>
      <c r="AVA62"/>
      <c r="AVB62"/>
      <c r="AVC62"/>
      <c r="AVD62"/>
      <c r="AVE62"/>
      <c r="AVF62"/>
      <c r="AVG62"/>
      <c r="AVH62"/>
      <c r="AVI62"/>
      <c r="AVJ62"/>
      <c r="AVK62"/>
      <c r="AVL62"/>
      <c r="AVM62"/>
      <c r="AVN62"/>
      <c r="AVO62"/>
      <c r="AVP62"/>
      <c r="AVQ62"/>
      <c r="AVR62"/>
      <c r="AVS62"/>
      <c r="AVT62"/>
      <c r="AVU62"/>
      <c r="AVV62"/>
      <c r="AVW62"/>
      <c r="AVX62"/>
      <c r="AVY62"/>
      <c r="AVZ62"/>
      <c r="AWA62"/>
      <c r="AWB62"/>
      <c r="AWC62"/>
      <c r="AWD62"/>
      <c r="AWE62"/>
      <c r="AWF62"/>
      <c r="AWG62"/>
      <c r="AWH62"/>
      <c r="AWI62"/>
      <c r="AWJ62"/>
      <c r="AWK62"/>
      <c r="AWL62"/>
      <c r="AWM62"/>
      <c r="AWN62"/>
      <c r="AWO62"/>
      <c r="AWP62"/>
      <c r="AWQ62"/>
      <c r="AWR62"/>
      <c r="AWS62"/>
      <c r="AWT62"/>
      <c r="AWU62"/>
      <c r="AWV62"/>
      <c r="AWW62"/>
      <c r="AWX62"/>
      <c r="AWY62"/>
      <c r="AWZ62"/>
      <c r="AXA62"/>
      <c r="AXB62"/>
      <c r="AXC62"/>
      <c r="AXD62"/>
      <c r="AXE62"/>
      <c r="AXF62"/>
      <c r="AXG62"/>
      <c r="AXH62"/>
      <c r="AXI62"/>
      <c r="AXJ62"/>
      <c r="AXK62"/>
      <c r="AXL62"/>
      <c r="AXM62"/>
      <c r="AXN62"/>
      <c r="AXO62"/>
      <c r="AXP62"/>
      <c r="AXQ62"/>
      <c r="AXR62"/>
      <c r="AXS62"/>
      <c r="AXT62"/>
      <c r="AXU62"/>
      <c r="AXV62"/>
      <c r="AXW62"/>
      <c r="AXX62"/>
      <c r="AXY62"/>
      <c r="AXZ62"/>
      <c r="AYA62"/>
      <c r="AYB62"/>
      <c r="AYC62"/>
      <c r="AYD62"/>
      <c r="AYE62"/>
      <c r="AYF62"/>
      <c r="AYG62"/>
      <c r="AYH62"/>
      <c r="AYI62"/>
      <c r="AYJ62"/>
      <c r="AYK62"/>
      <c r="AYL62"/>
      <c r="AYM62"/>
      <c r="AYN62"/>
      <c r="AYO62"/>
      <c r="AYP62"/>
      <c r="AYQ62"/>
      <c r="AYR62"/>
      <c r="AYS62"/>
      <c r="AYT62"/>
      <c r="AYU62"/>
      <c r="AYV62"/>
      <c r="AYW62"/>
      <c r="AYX62"/>
      <c r="AYY62"/>
      <c r="AYZ62"/>
      <c r="AZA62"/>
      <c r="AZB62"/>
      <c r="AZC62"/>
      <c r="AZD62"/>
      <c r="AZE62"/>
      <c r="AZF62"/>
      <c r="AZG62"/>
      <c r="AZH62"/>
      <c r="AZI62"/>
      <c r="AZJ62"/>
      <c r="AZK62"/>
      <c r="AZL62"/>
      <c r="AZM62"/>
      <c r="AZN62"/>
      <c r="AZO62"/>
      <c r="AZP62"/>
      <c r="AZQ62"/>
      <c r="AZR62"/>
      <c r="AZS62"/>
      <c r="AZT62"/>
      <c r="AZU62"/>
      <c r="AZV62"/>
      <c r="AZW62"/>
      <c r="AZX62"/>
      <c r="AZY62"/>
      <c r="AZZ62"/>
      <c r="BAA62"/>
      <c r="BAB62"/>
      <c r="BAC62"/>
      <c r="BAD62"/>
      <c r="BAE62"/>
      <c r="BAF62"/>
      <c r="BAG62"/>
      <c r="BAH62"/>
      <c r="BAI62"/>
      <c r="BAJ62"/>
      <c r="BAK62"/>
      <c r="BAL62"/>
      <c r="BAM62"/>
      <c r="BAN62"/>
      <c r="BAO62"/>
      <c r="BAP62"/>
      <c r="BAQ62"/>
      <c r="BAR62"/>
      <c r="BAS62"/>
      <c r="BAT62"/>
      <c r="BAU62"/>
      <c r="BAV62"/>
      <c r="BAW62"/>
      <c r="BAX62"/>
      <c r="BAY62"/>
      <c r="BAZ62"/>
      <c r="BBA62"/>
      <c r="BBB62"/>
      <c r="BBC62"/>
      <c r="BBD62"/>
      <c r="BBE62"/>
      <c r="BBF62"/>
      <c r="BBG62"/>
      <c r="BBH62"/>
      <c r="BBI62"/>
      <c r="BBJ62"/>
      <c r="BBK62"/>
      <c r="BBL62"/>
      <c r="BBM62"/>
      <c r="BBN62"/>
      <c r="BBO62"/>
      <c r="BBP62"/>
      <c r="BBQ62"/>
      <c r="BBR62"/>
      <c r="BBS62"/>
      <c r="BBT62"/>
      <c r="BBU62"/>
      <c r="BBV62"/>
      <c r="BBW62"/>
      <c r="BBX62"/>
      <c r="BBY62"/>
      <c r="BBZ62"/>
      <c r="BCA62"/>
      <c r="BCB62"/>
      <c r="BCC62"/>
      <c r="BCD62"/>
      <c r="BCE62"/>
      <c r="BCF62"/>
      <c r="BCG62"/>
      <c r="BCH62"/>
      <c r="BCI62"/>
      <c r="BCJ62"/>
      <c r="BCK62"/>
      <c r="BCL62"/>
      <c r="BCM62"/>
      <c r="BCN62"/>
      <c r="BCO62"/>
      <c r="BCP62"/>
      <c r="BCQ62"/>
      <c r="BCR62"/>
      <c r="BCS62"/>
      <c r="BCT62"/>
      <c r="BCU62"/>
      <c r="BCV62"/>
      <c r="BCW62"/>
      <c r="BCX62"/>
      <c r="BCY62"/>
      <c r="BCZ62"/>
      <c r="BDA62"/>
      <c r="BDB62"/>
      <c r="BDC62"/>
      <c r="BDD62"/>
      <c r="BDE62"/>
      <c r="BDF62"/>
      <c r="BDG62"/>
      <c r="BDH62"/>
      <c r="BDI62"/>
      <c r="BDJ62"/>
      <c r="BDK62"/>
      <c r="BDL62"/>
      <c r="BDM62"/>
      <c r="BDN62"/>
      <c r="BDO62"/>
      <c r="BDP62"/>
      <c r="BDQ62"/>
      <c r="BDR62"/>
      <c r="BDS62"/>
      <c r="BDT62"/>
      <c r="BDU62"/>
      <c r="BDV62"/>
      <c r="BDW62"/>
      <c r="BDX62"/>
      <c r="BDY62"/>
      <c r="BDZ62"/>
      <c r="BEA62"/>
      <c r="BEB62"/>
      <c r="BEC62"/>
      <c r="BED62"/>
      <c r="BEE62"/>
      <c r="BEF62"/>
      <c r="BEG62"/>
      <c r="BEH62"/>
      <c r="BEI62"/>
      <c r="BEJ62"/>
      <c r="BEK62"/>
      <c r="BEL62"/>
      <c r="BEM62"/>
      <c r="BEN62"/>
      <c r="BEO62"/>
      <c r="BEP62"/>
      <c r="BEQ62"/>
      <c r="BER62"/>
      <c r="BES62"/>
      <c r="BET62"/>
      <c r="BEU62"/>
      <c r="BEV62"/>
      <c r="BEW62"/>
      <c r="BEX62"/>
      <c r="BEY62"/>
      <c r="BEZ62"/>
      <c r="BFA62"/>
      <c r="BFB62"/>
      <c r="BFC62"/>
      <c r="BFD62"/>
      <c r="BFE62"/>
      <c r="BFF62"/>
      <c r="BFG62"/>
      <c r="BFH62"/>
      <c r="BFI62"/>
      <c r="BFJ62"/>
      <c r="BFK62"/>
      <c r="BFL62"/>
      <c r="BFM62"/>
      <c r="BFN62"/>
      <c r="BFO62"/>
      <c r="BFP62"/>
      <c r="BFQ62"/>
      <c r="BFR62"/>
      <c r="BFS62"/>
      <c r="BFT62"/>
      <c r="BFU62"/>
      <c r="BFV62"/>
      <c r="BFW62"/>
      <c r="BFX62"/>
      <c r="BFY62"/>
      <c r="BFZ62"/>
      <c r="BGA62"/>
      <c r="BGB62"/>
      <c r="BGC62"/>
      <c r="BGD62"/>
      <c r="BGE62"/>
      <c r="BGF62"/>
      <c r="BGG62"/>
      <c r="BGH62"/>
      <c r="BGI62"/>
      <c r="BGJ62"/>
      <c r="BGK62"/>
      <c r="BGL62"/>
      <c r="BGM62"/>
      <c r="BGN62"/>
      <c r="BGO62"/>
      <c r="BGP62"/>
      <c r="BGQ62"/>
      <c r="BGR62"/>
      <c r="BGS62"/>
      <c r="BGT62"/>
      <c r="BGU62"/>
      <c r="BGV62"/>
      <c r="BGW62"/>
      <c r="BGX62"/>
      <c r="BGY62"/>
      <c r="BGZ62"/>
      <c r="BHA62"/>
      <c r="BHB62"/>
      <c r="BHC62"/>
      <c r="BHD62"/>
      <c r="BHE62"/>
      <c r="BHF62"/>
      <c r="BHG62"/>
      <c r="BHH62"/>
      <c r="BHI62"/>
      <c r="BHJ62"/>
      <c r="BHK62"/>
      <c r="BHL62"/>
      <c r="BHM62"/>
      <c r="BHN62"/>
      <c r="BHO62"/>
      <c r="BHP62"/>
      <c r="BHQ62"/>
      <c r="BHR62"/>
      <c r="BHS62"/>
      <c r="BHT62"/>
      <c r="BHU62"/>
      <c r="BHV62"/>
      <c r="BHW62"/>
      <c r="BHX62"/>
      <c r="BHY62"/>
      <c r="BHZ62"/>
      <c r="BIA62"/>
      <c r="BIB62"/>
      <c r="BIC62"/>
      <c r="BID62"/>
      <c r="BIE62"/>
      <c r="BIF62"/>
      <c r="BIG62"/>
      <c r="BIH62"/>
      <c r="BII62"/>
      <c r="BIJ62"/>
      <c r="BIK62"/>
      <c r="BIL62"/>
      <c r="BIM62"/>
      <c r="BIN62"/>
      <c r="BIO62"/>
      <c r="BIP62"/>
      <c r="BIQ62"/>
      <c r="BIR62"/>
      <c r="BIS62"/>
      <c r="BIT62"/>
      <c r="BIU62"/>
      <c r="BIV62"/>
      <c r="BIW62"/>
      <c r="BIX62"/>
      <c r="BIY62"/>
      <c r="BIZ62"/>
      <c r="BJA62"/>
      <c r="BJB62"/>
      <c r="BJC62"/>
      <c r="BJD62"/>
      <c r="BJE62"/>
      <c r="BJF62"/>
      <c r="BJG62"/>
      <c r="BJH62"/>
      <c r="BJI62"/>
      <c r="BJJ62"/>
      <c r="BJK62"/>
      <c r="BJL62"/>
      <c r="BJM62"/>
      <c r="BJN62"/>
      <c r="BJO62"/>
      <c r="BJP62"/>
      <c r="BJQ62"/>
      <c r="BJR62"/>
      <c r="BJS62"/>
      <c r="BJT62"/>
      <c r="BJU62"/>
      <c r="BJV62"/>
      <c r="BJW62"/>
      <c r="BJX62"/>
      <c r="BJY62"/>
      <c r="BJZ62"/>
      <c r="BKA62"/>
      <c r="BKB62"/>
      <c r="BKC62"/>
      <c r="BKD62"/>
      <c r="BKE62"/>
      <c r="BKF62"/>
      <c r="BKG62"/>
      <c r="BKH62"/>
      <c r="BKI62"/>
      <c r="BKJ62"/>
      <c r="BKK62"/>
      <c r="BKL62"/>
      <c r="BKM62"/>
      <c r="BKN62"/>
      <c r="BKO62"/>
      <c r="BKP62"/>
      <c r="BKQ62"/>
      <c r="BKR62"/>
      <c r="BKS62"/>
      <c r="BKT62"/>
      <c r="BKU62"/>
      <c r="BKV62"/>
      <c r="BKW62"/>
      <c r="BKX62"/>
      <c r="BKY62"/>
      <c r="BKZ62"/>
      <c r="BLA62"/>
      <c r="BLB62"/>
      <c r="BLC62"/>
      <c r="BLD62"/>
      <c r="BLE62"/>
      <c r="BLF62"/>
      <c r="BLG62"/>
      <c r="BLH62"/>
      <c r="BLI62"/>
      <c r="BLJ62"/>
      <c r="BLK62"/>
      <c r="BLL62"/>
      <c r="BLM62"/>
      <c r="BLN62"/>
      <c r="BLO62"/>
      <c r="BLP62"/>
      <c r="BLQ62"/>
      <c r="BLR62"/>
      <c r="BLS62"/>
      <c r="BLT62"/>
      <c r="BLU62"/>
      <c r="BLV62"/>
      <c r="BLW62"/>
      <c r="BLX62"/>
      <c r="BLY62"/>
      <c r="BLZ62"/>
      <c r="BMA62"/>
      <c r="BMB62"/>
      <c r="BMC62"/>
      <c r="BMD62"/>
      <c r="BME62"/>
      <c r="BMF62"/>
      <c r="BMG62"/>
      <c r="BMH62"/>
      <c r="BMI62"/>
      <c r="BMJ62"/>
      <c r="BMK62"/>
      <c r="BML62"/>
      <c r="BMM62"/>
      <c r="BMN62"/>
      <c r="BMO62"/>
      <c r="BMP62"/>
      <c r="BMQ62"/>
      <c r="BMR62"/>
      <c r="BMS62"/>
      <c r="BMT62"/>
      <c r="BMU62"/>
      <c r="BMV62"/>
      <c r="BMW62"/>
      <c r="BMX62"/>
      <c r="BMY62"/>
      <c r="BMZ62"/>
      <c r="BNA62"/>
      <c r="BNB62"/>
      <c r="BNC62"/>
      <c r="BND62"/>
      <c r="BNE62"/>
      <c r="BNF62"/>
      <c r="BNG62"/>
      <c r="BNH62"/>
      <c r="BNI62"/>
      <c r="BNJ62"/>
      <c r="BNK62"/>
      <c r="BNL62"/>
      <c r="BNM62"/>
      <c r="BNN62"/>
      <c r="BNO62"/>
      <c r="BNP62"/>
      <c r="BNQ62"/>
      <c r="BNR62"/>
      <c r="BNS62"/>
      <c r="BNT62"/>
      <c r="BNU62"/>
      <c r="BNV62"/>
      <c r="BNW62"/>
      <c r="BNX62"/>
      <c r="BNY62"/>
      <c r="BNZ62"/>
      <c r="BOA62"/>
      <c r="BOB62"/>
      <c r="BOC62"/>
      <c r="BOD62"/>
      <c r="BOE62"/>
      <c r="BOF62"/>
      <c r="BOG62"/>
      <c r="BOH62"/>
      <c r="BOI62"/>
      <c r="BOJ62"/>
      <c r="BOK62"/>
      <c r="BOL62"/>
      <c r="BOM62"/>
      <c r="BON62"/>
      <c r="BOO62"/>
      <c r="BOP62"/>
      <c r="BOQ62"/>
      <c r="BOR62"/>
      <c r="BOS62"/>
      <c r="BOT62"/>
      <c r="BOU62"/>
      <c r="BOV62"/>
      <c r="BOW62"/>
      <c r="BOX62"/>
      <c r="BOY62"/>
      <c r="BOZ62"/>
      <c r="BPA62"/>
      <c r="BPB62"/>
      <c r="BPC62"/>
      <c r="BPD62"/>
      <c r="BPE62"/>
      <c r="BPF62"/>
      <c r="BPG62"/>
      <c r="BPH62"/>
      <c r="BPI62"/>
      <c r="BPJ62"/>
      <c r="BPK62"/>
      <c r="BPL62"/>
      <c r="BPM62"/>
      <c r="BPN62"/>
      <c r="BPO62"/>
      <c r="BPP62"/>
      <c r="BPQ62"/>
      <c r="BPR62"/>
      <c r="BPS62"/>
      <c r="BPT62"/>
      <c r="BPU62"/>
      <c r="BPV62"/>
      <c r="BPW62"/>
      <c r="BPX62"/>
      <c r="BPY62"/>
      <c r="BPZ62"/>
      <c r="BQA62"/>
      <c r="BQB62"/>
      <c r="BQC62"/>
      <c r="BQD62"/>
      <c r="BQE62"/>
      <c r="BQF62"/>
      <c r="BQG62"/>
      <c r="BQH62"/>
      <c r="BQI62"/>
      <c r="BQJ62"/>
      <c r="BQK62"/>
      <c r="BQL62"/>
      <c r="BQM62"/>
      <c r="BQN62"/>
      <c r="BQO62"/>
      <c r="BQP62"/>
      <c r="BQQ62"/>
      <c r="BQR62"/>
      <c r="BQS62"/>
      <c r="BQT62"/>
      <c r="BQU62"/>
      <c r="BQV62"/>
      <c r="BQW62"/>
      <c r="BQX62"/>
      <c r="BQY62"/>
      <c r="BQZ62"/>
      <c r="BRA62"/>
      <c r="BRB62"/>
      <c r="BRC62"/>
      <c r="BRD62"/>
      <c r="BRE62"/>
      <c r="BRF62"/>
      <c r="BRG62"/>
      <c r="BRH62"/>
      <c r="BRI62"/>
      <c r="BRJ62"/>
      <c r="BRK62"/>
      <c r="BRL62"/>
      <c r="BRM62"/>
      <c r="BRN62"/>
      <c r="BRO62"/>
      <c r="BRP62"/>
      <c r="BRQ62"/>
      <c r="BRR62"/>
      <c r="BRS62"/>
      <c r="BRT62"/>
      <c r="BRU62"/>
      <c r="BRV62"/>
      <c r="BRW62"/>
      <c r="BRX62"/>
      <c r="BRY62"/>
      <c r="BRZ62"/>
      <c r="BSA62"/>
      <c r="BSB62"/>
      <c r="BSC62"/>
      <c r="BSD62"/>
      <c r="BSE62"/>
      <c r="BSF62"/>
      <c r="BSG62"/>
      <c r="BSH62"/>
      <c r="BSI62"/>
      <c r="BSJ62"/>
      <c r="BSK62"/>
      <c r="BSL62"/>
      <c r="BSM62"/>
      <c r="BSN62"/>
      <c r="BSO62"/>
      <c r="BSP62"/>
      <c r="BSQ62"/>
      <c r="BSR62"/>
      <c r="BSS62"/>
      <c r="BST62"/>
      <c r="BSU62"/>
      <c r="BSV62"/>
      <c r="BSW62"/>
      <c r="BSX62"/>
      <c r="BSY62"/>
      <c r="BSZ62"/>
      <c r="BTA62"/>
      <c r="BTB62"/>
      <c r="BTC62"/>
      <c r="BTD62"/>
      <c r="BTE62"/>
      <c r="BTF62"/>
      <c r="BTG62"/>
      <c r="BTH62"/>
      <c r="BTI62"/>
      <c r="BTJ62"/>
      <c r="BTK62"/>
      <c r="BTL62"/>
      <c r="BTM62"/>
      <c r="BTN62"/>
      <c r="BTO62"/>
      <c r="BTP62"/>
      <c r="BTQ62"/>
      <c r="BTR62"/>
      <c r="BTS62"/>
      <c r="BTT62"/>
      <c r="BTU62"/>
      <c r="BTV62"/>
      <c r="BTW62"/>
      <c r="BTX62"/>
      <c r="BTY62"/>
      <c r="BTZ62"/>
      <c r="BUA62"/>
      <c r="BUB62"/>
      <c r="BUC62"/>
      <c r="BUD62"/>
      <c r="BUE62"/>
      <c r="BUF62"/>
      <c r="BUG62"/>
      <c r="BUH62"/>
      <c r="BUI62"/>
      <c r="BUJ62"/>
      <c r="BUK62"/>
      <c r="BUL62"/>
      <c r="BUM62"/>
      <c r="BUN62"/>
      <c r="BUO62"/>
      <c r="BUP62"/>
      <c r="BUQ62"/>
      <c r="BUR62"/>
      <c r="BUS62"/>
      <c r="BUT62"/>
      <c r="BUU62"/>
      <c r="BUV62"/>
      <c r="BUW62"/>
      <c r="BUX62"/>
      <c r="BUY62"/>
      <c r="BUZ62"/>
      <c r="BVA62"/>
      <c r="BVB62"/>
      <c r="BVC62"/>
      <c r="BVD62"/>
      <c r="BVE62"/>
      <c r="BVF62"/>
      <c r="BVG62"/>
      <c r="BVH62"/>
      <c r="BVI62"/>
      <c r="BVJ62"/>
      <c r="BVK62"/>
      <c r="BVL62"/>
      <c r="BVM62"/>
      <c r="BVN62"/>
      <c r="BVO62"/>
      <c r="BVP62"/>
      <c r="BVQ62"/>
      <c r="BVR62"/>
      <c r="BVS62"/>
      <c r="BVT62"/>
      <c r="BVU62"/>
      <c r="BVV62"/>
      <c r="BVW62"/>
      <c r="BVX62"/>
      <c r="BVY62"/>
      <c r="BVZ62"/>
      <c r="BWA62"/>
      <c r="BWB62"/>
      <c r="BWC62"/>
      <c r="BWD62"/>
      <c r="BWE62"/>
      <c r="BWF62"/>
      <c r="BWG62"/>
      <c r="BWH62"/>
      <c r="BWI62"/>
      <c r="BWJ62"/>
      <c r="BWK62"/>
      <c r="BWL62"/>
      <c r="BWM62"/>
      <c r="BWN62"/>
      <c r="BWO62"/>
      <c r="BWP62"/>
      <c r="BWQ62"/>
      <c r="BWR62"/>
      <c r="BWS62"/>
      <c r="BWT62"/>
      <c r="BWU62"/>
      <c r="BWV62"/>
      <c r="BWW62"/>
      <c r="BWX62"/>
      <c r="BWY62"/>
      <c r="BWZ62"/>
      <c r="BXA62"/>
      <c r="BXB62"/>
      <c r="BXC62"/>
      <c r="BXD62"/>
      <c r="BXE62"/>
      <c r="BXF62"/>
      <c r="BXG62"/>
      <c r="BXH62"/>
      <c r="BXI62"/>
      <c r="BXJ62"/>
      <c r="BXK62"/>
      <c r="BXL62"/>
      <c r="BXM62"/>
      <c r="BXN62"/>
      <c r="BXO62"/>
      <c r="BXP62"/>
      <c r="BXQ62"/>
      <c r="BXR62"/>
      <c r="BXS62"/>
      <c r="BXT62"/>
      <c r="BXU62"/>
      <c r="BXV62"/>
      <c r="BXW62"/>
      <c r="BXX62"/>
      <c r="BXY62"/>
      <c r="BXZ62"/>
      <c r="BYA62"/>
      <c r="BYB62"/>
      <c r="BYC62"/>
      <c r="BYD62"/>
      <c r="BYE62"/>
      <c r="BYF62"/>
      <c r="BYG62"/>
      <c r="BYH62"/>
      <c r="BYI62"/>
      <c r="BYJ62"/>
      <c r="BYK62"/>
      <c r="BYL62"/>
      <c r="BYM62"/>
      <c r="BYN62"/>
      <c r="BYO62"/>
      <c r="BYP62"/>
      <c r="BYQ62"/>
      <c r="BYR62"/>
      <c r="BYS62"/>
      <c r="BYT62"/>
      <c r="BYU62"/>
      <c r="BYV62"/>
      <c r="BYW62"/>
      <c r="BYX62"/>
      <c r="BYY62"/>
      <c r="BYZ62"/>
      <c r="BZA62"/>
      <c r="BZB62"/>
      <c r="BZC62"/>
      <c r="BZD62"/>
      <c r="BZE62"/>
      <c r="BZF62"/>
      <c r="BZG62"/>
      <c r="BZH62"/>
      <c r="BZI62"/>
      <c r="BZJ62"/>
      <c r="BZK62"/>
      <c r="BZL62"/>
      <c r="BZM62"/>
      <c r="BZN62"/>
      <c r="BZO62"/>
      <c r="BZP62"/>
      <c r="BZQ62"/>
      <c r="BZR62"/>
      <c r="BZS62"/>
      <c r="BZT62"/>
      <c r="BZU62"/>
      <c r="BZV62"/>
      <c r="BZW62"/>
      <c r="BZX62"/>
      <c r="BZY62"/>
      <c r="BZZ62"/>
      <c r="CAA62"/>
      <c r="CAB62"/>
      <c r="CAC62"/>
      <c r="CAD62"/>
      <c r="CAE62"/>
      <c r="CAF62"/>
      <c r="CAG62"/>
      <c r="CAH62"/>
      <c r="CAI62"/>
      <c r="CAJ62"/>
      <c r="CAK62"/>
      <c r="CAL62"/>
      <c r="CAM62"/>
      <c r="CAN62"/>
      <c r="CAO62"/>
      <c r="CAP62"/>
      <c r="CAQ62"/>
      <c r="CAR62"/>
      <c r="CAS62"/>
      <c r="CAT62"/>
      <c r="CAU62"/>
      <c r="CAV62"/>
      <c r="CAW62"/>
      <c r="CAX62"/>
      <c r="CAY62"/>
      <c r="CAZ62"/>
      <c r="CBA62"/>
      <c r="CBB62"/>
      <c r="CBC62"/>
      <c r="CBD62"/>
      <c r="CBE62"/>
      <c r="CBF62"/>
      <c r="CBG62"/>
      <c r="CBH62"/>
      <c r="CBI62"/>
      <c r="CBJ62"/>
      <c r="CBK62"/>
      <c r="CBL62"/>
      <c r="CBM62"/>
      <c r="CBN62"/>
      <c r="CBO62"/>
      <c r="CBP62"/>
      <c r="CBQ62"/>
      <c r="CBR62"/>
      <c r="CBS62"/>
      <c r="CBT62"/>
      <c r="CBU62"/>
      <c r="CBV62"/>
      <c r="CBW62"/>
      <c r="CBX62"/>
      <c r="CBY62"/>
      <c r="CBZ62"/>
      <c r="CCA62"/>
      <c r="CCB62"/>
      <c r="CCC62"/>
      <c r="CCD62"/>
      <c r="CCE62"/>
      <c r="CCF62"/>
      <c r="CCG62"/>
      <c r="CCH62"/>
      <c r="CCI62"/>
      <c r="CCJ62"/>
      <c r="CCK62"/>
      <c r="CCL62"/>
      <c r="CCM62"/>
      <c r="CCN62"/>
      <c r="CCO62"/>
      <c r="CCP62"/>
      <c r="CCQ62"/>
      <c r="CCR62"/>
      <c r="CCS62"/>
      <c r="CCT62"/>
      <c r="CCU62"/>
      <c r="CCV62"/>
      <c r="CCW62"/>
      <c r="CCX62"/>
      <c r="CCY62"/>
      <c r="CCZ62"/>
      <c r="CDA62"/>
      <c r="CDB62"/>
      <c r="CDC62"/>
      <c r="CDD62"/>
      <c r="CDE62"/>
      <c r="CDF62"/>
      <c r="CDG62"/>
      <c r="CDH62"/>
      <c r="CDI62"/>
      <c r="CDJ62"/>
      <c r="CDK62"/>
      <c r="CDL62"/>
      <c r="CDM62"/>
      <c r="CDN62"/>
      <c r="CDO62"/>
      <c r="CDP62"/>
      <c r="CDQ62"/>
      <c r="CDR62"/>
      <c r="CDS62"/>
      <c r="CDT62"/>
      <c r="CDU62"/>
      <c r="CDV62"/>
      <c r="CDW62"/>
      <c r="CDX62"/>
      <c r="CDY62"/>
      <c r="CDZ62"/>
      <c r="CEA62"/>
      <c r="CEB62"/>
      <c r="CEC62"/>
      <c r="CED62"/>
      <c r="CEE62"/>
      <c r="CEF62"/>
      <c r="CEG62"/>
      <c r="CEH62"/>
      <c r="CEI62"/>
      <c r="CEJ62"/>
      <c r="CEK62"/>
      <c r="CEL62"/>
      <c r="CEM62"/>
      <c r="CEN62"/>
      <c r="CEO62"/>
      <c r="CEP62"/>
      <c r="CEQ62"/>
      <c r="CER62"/>
      <c r="CES62"/>
      <c r="CET62"/>
      <c r="CEU62"/>
      <c r="CEV62"/>
      <c r="CEW62"/>
      <c r="CEX62"/>
      <c r="CEY62"/>
      <c r="CEZ62"/>
      <c r="CFA62"/>
      <c r="CFB62"/>
      <c r="CFC62"/>
      <c r="CFD62"/>
      <c r="CFE62"/>
      <c r="CFF62"/>
      <c r="CFG62"/>
      <c r="CFH62"/>
      <c r="CFI62"/>
      <c r="CFJ62"/>
      <c r="CFK62"/>
      <c r="CFL62"/>
      <c r="CFM62"/>
      <c r="CFN62"/>
      <c r="CFO62"/>
      <c r="CFP62"/>
      <c r="CFQ62"/>
      <c r="CFR62"/>
      <c r="CFS62"/>
      <c r="CFT62"/>
      <c r="CFU62"/>
      <c r="CFV62"/>
      <c r="CFW62"/>
      <c r="CFX62"/>
      <c r="CFY62"/>
      <c r="CFZ62"/>
      <c r="CGA62"/>
      <c r="CGB62"/>
      <c r="CGC62"/>
      <c r="CGD62"/>
      <c r="CGE62"/>
      <c r="CGF62"/>
      <c r="CGG62"/>
      <c r="CGH62"/>
      <c r="CGI62"/>
      <c r="CGJ62"/>
      <c r="CGK62"/>
      <c r="CGL62"/>
      <c r="CGM62"/>
      <c r="CGN62"/>
      <c r="CGO62"/>
      <c r="CGP62"/>
      <c r="CGQ62"/>
      <c r="CGR62"/>
      <c r="CGS62"/>
      <c r="CGT62"/>
      <c r="CGU62"/>
      <c r="CGV62"/>
      <c r="CGW62"/>
      <c r="CGX62"/>
      <c r="CGY62"/>
      <c r="CGZ62"/>
      <c r="CHA62"/>
      <c r="CHB62"/>
      <c r="CHC62"/>
      <c r="CHD62"/>
      <c r="CHE62"/>
      <c r="CHF62"/>
      <c r="CHG62"/>
      <c r="CHH62"/>
      <c r="CHI62"/>
      <c r="CHJ62"/>
      <c r="CHK62"/>
      <c r="CHL62"/>
      <c r="CHM62"/>
      <c r="CHN62"/>
      <c r="CHO62"/>
      <c r="CHP62"/>
      <c r="CHQ62"/>
      <c r="CHR62"/>
      <c r="CHS62"/>
      <c r="CHT62"/>
      <c r="CHU62"/>
      <c r="CHV62"/>
      <c r="CHW62"/>
      <c r="CHX62"/>
      <c r="CHY62"/>
      <c r="CHZ62"/>
      <c r="CIA62"/>
      <c r="CIB62"/>
      <c r="CIC62"/>
      <c r="CID62"/>
      <c r="CIE62"/>
      <c r="CIF62"/>
      <c r="CIG62"/>
      <c r="CIH62"/>
      <c r="CII62"/>
      <c r="CIJ62"/>
      <c r="CIK62"/>
      <c r="CIL62"/>
      <c r="CIM62"/>
      <c r="CIN62"/>
      <c r="CIO62"/>
      <c r="CIP62"/>
      <c r="CIQ62"/>
      <c r="CIR62"/>
      <c r="CIS62"/>
      <c r="CIT62"/>
      <c r="CIU62"/>
      <c r="CIV62"/>
      <c r="CIW62"/>
      <c r="CIX62"/>
      <c r="CIY62"/>
      <c r="CIZ62"/>
      <c r="CJA62"/>
      <c r="CJB62"/>
      <c r="CJC62"/>
      <c r="CJD62"/>
      <c r="CJE62"/>
      <c r="CJF62"/>
      <c r="CJG62"/>
      <c r="CJH62"/>
      <c r="CJI62"/>
      <c r="CJJ62"/>
      <c r="CJK62"/>
      <c r="CJL62"/>
      <c r="CJM62"/>
      <c r="CJN62"/>
      <c r="CJO62"/>
      <c r="CJP62"/>
      <c r="CJQ62"/>
      <c r="CJR62"/>
      <c r="CJS62"/>
      <c r="CJT62"/>
      <c r="CJU62"/>
      <c r="CJV62"/>
      <c r="CJW62"/>
      <c r="CJX62"/>
      <c r="CJY62"/>
      <c r="CJZ62"/>
      <c r="CKA62"/>
      <c r="CKB62"/>
      <c r="CKC62"/>
      <c r="CKD62"/>
      <c r="CKE62"/>
      <c r="CKF62"/>
      <c r="CKG62"/>
      <c r="CKH62"/>
      <c r="CKI62"/>
      <c r="CKJ62"/>
      <c r="CKK62"/>
      <c r="CKL62"/>
      <c r="CKM62"/>
      <c r="CKN62"/>
      <c r="CKO62"/>
      <c r="CKP62"/>
      <c r="CKQ62"/>
      <c r="CKR62"/>
      <c r="CKS62"/>
      <c r="CKT62"/>
      <c r="CKU62"/>
      <c r="CKV62"/>
      <c r="CKW62"/>
      <c r="CKX62"/>
      <c r="CKY62"/>
      <c r="CKZ62"/>
      <c r="CLA62"/>
      <c r="CLB62"/>
      <c r="CLC62"/>
      <c r="CLD62"/>
      <c r="CLE62"/>
      <c r="CLF62"/>
      <c r="CLG62"/>
      <c r="CLH62"/>
      <c r="CLI62"/>
      <c r="CLJ62"/>
      <c r="CLK62"/>
      <c r="CLL62"/>
      <c r="CLM62"/>
      <c r="CLN62"/>
      <c r="CLO62"/>
      <c r="CLP62"/>
      <c r="CLQ62"/>
      <c r="CLR62"/>
      <c r="CLS62"/>
      <c r="CLT62"/>
      <c r="CLU62"/>
      <c r="CLV62"/>
      <c r="CLW62"/>
      <c r="CLX62"/>
      <c r="CLY62"/>
      <c r="CLZ62"/>
      <c r="CMA62"/>
      <c r="CMB62"/>
      <c r="CMC62"/>
      <c r="CMD62"/>
      <c r="CME62"/>
      <c r="CMF62"/>
      <c r="CMG62"/>
      <c r="CMH62"/>
      <c r="CMI62"/>
      <c r="CMJ62"/>
      <c r="CMK62"/>
      <c r="CML62"/>
      <c r="CMM62"/>
      <c r="CMN62"/>
      <c r="CMO62"/>
      <c r="CMP62"/>
      <c r="CMQ62"/>
      <c r="CMR62"/>
      <c r="CMS62"/>
      <c r="CMT62"/>
      <c r="CMU62"/>
      <c r="CMV62"/>
      <c r="CMW62"/>
      <c r="CMX62"/>
      <c r="CMY62"/>
      <c r="CMZ62"/>
      <c r="CNA62"/>
      <c r="CNB62"/>
      <c r="CNC62"/>
      <c r="CND62"/>
      <c r="CNE62"/>
      <c r="CNF62"/>
      <c r="CNG62"/>
      <c r="CNH62"/>
      <c r="CNI62"/>
      <c r="CNJ62"/>
      <c r="CNK62"/>
      <c r="CNL62"/>
      <c r="CNM62"/>
      <c r="CNN62"/>
      <c r="CNO62"/>
      <c r="CNP62"/>
      <c r="CNQ62"/>
      <c r="CNR62"/>
      <c r="CNS62"/>
      <c r="CNT62"/>
      <c r="CNU62"/>
      <c r="CNV62"/>
      <c r="CNW62"/>
      <c r="CNX62"/>
      <c r="CNY62"/>
      <c r="CNZ62"/>
      <c r="COA62"/>
      <c r="COB62"/>
      <c r="COC62"/>
      <c r="COD62"/>
      <c r="COE62"/>
      <c r="COF62"/>
      <c r="COG62"/>
      <c r="COH62"/>
      <c r="COI62"/>
      <c r="COJ62"/>
      <c r="COK62"/>
      <c r="COL62"/>
      <c r="COM62"/>
      <c r="CON62"/>
      <c r="COO62"/>
      <c r="COP62"/>
      <c r="COQ62"/>
      <c r="COR62"/>
      <c r="COS62"/>
      <c r="COT62"/>
      <c r="COU62"/>
      <c r="COV62"/>
      <c r="COW62"/>
      <c r="COX62"/>
      <c r="COY62"/>
      <c r="COZ62"/>
      <c r="CPA62"/>
      <c r="CPB62"/>
      <c r="CPC62"/>
      <c r="CPD62"/>
      <c r="CPE62"/>
      <c r="CPF62"/>
      <c r="CPG62"/>
      <c r="CPH62"/>
      <c r="CPI62"/>
      <c r="CPJ62"/>
      <c r="CPK62"/>
      <c r="CPL62"/>
      <c r="CPM62"/>
      <c r="CPN62"/>
      <c r="CPO62"/>
      <c r="CPP62"/>
      <c r="CPQ62"/>
      <c r="CPR62"/>
      <c r="CPS62"/>
      <c r="CPT62"/>
      <c r="CPU62"/>
      <c r="CPV62"/>
      <c r="CPW62"/>
      <c r="CPX62"/>
      <c r="CPY62"/>
      <c r="CPZ62"/>
      <c r="CQA62"/>
      <c r="CQB62"/>
      <c r="CQC62"/>
      <c r="CQD62"/>
      <c r="CQE62"/>
      <c r="CQF62"/>
      <c r="CQG62"/>
      <c r="CQH62"/>
      <c r="CQI62"/>
      <c r="CQJ62"/>
      <c r="CQK62"/>
      <c r="CQL62"/>
      <c r="CQM62"/>
      <c r="CQN62"/>
      <c r="CQO62"/>
      <c r="CQP62"/>
      <c r="CQQ62"/>
      <c r="CQR62"/>
      <c r="CQS62"/>
      <c r="CQT62"/>
      <c r="CQU62"/>
      <c r="CQV62"/>
      <c r="CQW62"/>
      <c r="CQX62"/>
      <c r="CQY62"/>
      <c r="CQZ62"/>
      <c r="CRA62"/>
      <c r="CRB62"/>
      <c r="CRC62"/>
      <c r="CRD62"/>
      <c r="CRE62"/>
      <c r="CRF62"/>
      <c r="CRG62"/>
      <c r="CRH62"/>
      <c r="CRI62"/>
      <c r="CRJ62"/>
      <c r="CRK62"/>
      <c r="CRL62"/>
      <c r="CRM62"/>
      <c r="CRN62"/>
      <c r="CRO62"/>
      <c r="CRP62"/>
      <c r="CRQ62"/>
      <c r="CRR62"/>
      <c r="CRS62"/>
      <c r="CRT62"/>
      <c r="CRU62"/>
      <c r="CRV62"/>
      <c r="CRW62"/>
      <c r="CRX62"/>
      <c r="CRY62"/>
      <c r="CRZ62"/>
      <c r="CSA62"/>
      <c r="CSB62"/>
      <c r="CSC62"/>
      <c r="CSD62"/>
      <c r="CSE62"/>
      <c r="CSF62"/>
      <c r="CSG62"/>
      <c r="CSH62"/>
      <c r="CSI62"/>
      <c r="CSJ62"/>
      <c r="CSK62"/>
      <c r="CSL62"/>
      <c r="CSM62"/>
      <c r="CSN62"/>
      <c r="CSO62"/>
      <c r="CSP62"/>
      <c r="CSQ62"/>
      <c r="CSR62"/>
      <c r="CSS62"/>
      <c r="CST62"/>
      <c r="CSU62"/>
      <c r="CSV62"/>
      <c r="CSW62"/>
      <c r="CSX62"/>
      <c r="CSY62"/>
      <c r="CSZ62"/>
      <c r="CTA62"/>
      <c r="CTB62"/>
      <c r="CTC62"/>
      <c r="CTD62"/>
      <c r="CTE62"/>
      <c r="CTF62"/>
      <c r="CTG62"/>
      <c r="CTH62"/>
      <c r="CTI62"/>
      <c r="CTJ62"/>
      <c r="CTK62"/>
      <c r="CTL62"/>
      <c r="CTM62"/>
      <c r="CTN62"/>
      <c r="CTO62"/>
      <c r="CTP62"/>
      <c r="CTQ62"/>
      <c r="CTR62"/>
      <c r="CTS62"/>
      <c r="CTT62"/>
      <c r="CTU62"/>
      <c r="CTV62"/>
      <c r="CTW62"/>
      <c r="CTX62"/>
      <c r="CTY62"/>
      <c r="CTZ62"/>
      <c r="CUA62"/>
      <c r="CUB62"/>
      <c r="CUC62"/>
      <c r="CUD62"/>
      <c r="CUE62"/>
      <c r="CUF62"/>
      <c r="CUG62"/>
      <c r="CUH62"/>
      <c r="CUI62"/>
      <c r="CUJ62"/>
      <c r="CUK62"/>
      <c r="CUL62"/>
      <c r="CUM62"/>
      <c r="CUN62"/>
      <c r="CUO62"/>
      <c r="CUP62"/>
      <c r="CUQ62"/>
      <c r="CUR62"/>
      <c r="CUS62"/>
      <c r="CUT62"/>
      <c r="CUU62"/>
      <c r="CUV62"/>
      <c r="CUW62"/>
      <c r="CUX62"/>
      <c r="CUY62"/>
      <c r="CUZ62"/>
      <c r="CVA62"/>
      <c r="CVB62"/>
      <c r="CVC62"/>
      <c r="CVD62"/>
      <c r="CVE62"/>
      <c r="CVF62"/>
      <c r="CVG62"/>
      <c r="CVH62"/>
      <c r="CVI62"/>
      <c r="CVJ62"/>
      <c r="CVK62"/>
      <c r="CVL62"/>
      <c r="CVM62"/>
      <c r="CVN62"/>
      <c r="CVO62"/>
      <c r="CVP62"/>
      <c r="CVQ62"/>
      <c r="CVR62"/>
      <c r="CVS62"/>
      <c r="CVT62"/>
      <c r="CVU62"/>
      <c r="CVV62"/>
      <c r="CVW62"/>
      <c r="CVX62"/>
      <c r="CVY62"/>
      <c r="CVZ62"/>
      <c r="CWA62"/>
      <c r="CWB62"/>
      <c r="CWC62"/>
      <c r="CWD62"/>
      <c r="CWE62"/>
      <c r="CWF62"/>
      <c r="CWG62"/>
      <c r="CWH62"/>
      <c r="CWI62"/>
      <c r="CWJ62"/>
      <c r="CWK62"/>
      <c r="CWL62"/>
      <c r="CWM62"/>
      <c r="CWN62"/>
      <c r="CWO62"/>
      <c r="CWP62"/>
      <c r="CWQ62"/>
      <c r="CWR62"/>
      <c r="CWS62"/>
      <c r="CWT62"/>
      <c r="CWU62"/>
      <c r="CWV62"/>
      <c r="CWW62"/>
      <c r="CWX62"/>
      <c r="CWY62"/>
      <c r="CWZ62"/>
      <c r="CXA62"/>
      <c r="CXB62"/>
      <c r="CXC62"/>
      <c r="CXD62"/>
      <c r="CXE62"/>
      <c r="CXF62"/>
      <c r="CXG62"/>
      <c r="CXH62"/>
      <c r="CXI62"/>
      <c r="CXJ62"/>
      <c r="CXK62"/>
      <c r="CXL62"/>
      <c r="CXM62"/>
      <c r="CXN62"/>
      <c r="CXO62"/>
      <c r="CXP62"/>
      <c r="CXQ62"/>
      <c r="CXR62"/>
      <c r="CXS62"/>
      <c r="CXT62"/>
      <c r="CXU62"/>
      <c r="CXV62"/>
      <c r="CXW62"/>
      <c r="CXX62"/>
      <c r="CXY62"/>
      <c r="CXZ62"/>
      <c r="CYA62"/>
      <c r="CYB62"/>
      <c r="CYC62"/>
      <c r="CYD62"/>
      <c r="CYE62"/>
      <c r="CYF62"/>
      <c r="CYG62"/>
      <c r="CYH62"/>
      <c r="CYI62"/>
      <c r="CYJ62"/>
      <c r="CYK62"/>
      <c r="CYL62"/>
      <c r="CYM62"/>
      <c r="CYN62"/>
      <c r="CYO62"/>
      <c r="CYP62"/>
      <c r="CYQ62"/>
      <c r="CYR62"/>
      <c r="CYS62"/>
      <c r="CYT62"/>
      <c r="CYU62"/>
      <c r="CYV62"/>
      <c r="CYW62"/>
      <c r="CYX62"/>
      <c r="CYY62"/>
      <c r="CYZ62"/>
      <c r="CZA62"/>
      <c r="CZB62"/>
      <c r="CZC62"/>
      <c r="CZD62"/>
      <c r="CZE62"/>
      <c r="CZF62"/>
      <c r="CZG62"/>
      <c r="CZH62"/>
      <c r="CZI62"/>
      <c r="CZJ62"/>
      <c r="CZK62"/>
      <c r="CZL62"/>
      <c r="CZM62"/>
      <c r="CZN62"/>
      <c r="CZO62"/>
      <c r="CZP62"/>
      <c r="CZQ62"/>
      <c r="CZR62"/>
      <c r="CZS62"/>
      <c r="CZT62"/>
      <c r="CZU62"/>
      <c r="CZV62"/>
      <c r="CZW62"/>
      <c r="CZX62"/>
      <c r="CZY62"/>
      <c r="CZZ62"/>
      <c r="DAA62"/>
      <c r="DAB62"/>
      <c r="DAC62"/>
      <c r="DAD62"/>
      <c r="DAE62"/>
      <c r="DAF62"/>
      <c r="DAG62"/>
      <c r="DAH62"/>
      <c r="DAI62"/>
      <c r="DAJ62"/>
      <c r="DAK62"/>
      <c r="DAL62"/>
      <c r="DAM62"/>
      <c r="DAN62"/>
      <c r="DAO62"/>
      <c r="DAP62"/>
      <c r="DAQ62"/>
      <c r="DAR62"/>
      <c r="DAS62"/>
      <c r="DAT62"/>
      <c r="DAU62"/>
      <c r="DAV62"/>
      <c r="DAW62"/>
      <c r="DAX62"/>
      <c r="DAY62"/>
      <c r="DAZ62"/>
      <c r="DBA62"/>
      <c r="DBB62"/>
      <c r="DBC62"/>
      <c r="DBD62"/>
      <c r="DBE62"/>
      <c r="DBF62"/>
      <c r="DBG62"/>
      <c r="DBH62"/>
      <c r="DBI62"/>
      <c r="DBJ62"/>
      <c r="DBK62"/>
      <c r="DBL62"/>
      <c r="DBM62"/>
      <c r="DBN62"/>
      <c r="DBO62"/>
      <c r="DBP62"/>
      <c r="DBQ62"/>
      <c r="DBR62"/>
      <c r="DBS62"/>
      <c r="DBT62"/>
      <c r="DBU62"/>
      <c r="DBV62"/>
      <c r="DBW62"/>
      <c r="DBX62"/>
      <c r="DBY62"/>
      <c r="DBZ62"/>
      <c r="DCA62"/>
      <c r="DCB62"/>
      <c r="DCC62"/>
      <c r="DCD62"/>
      <c r="DCE62"/>
      <c r="DCF62"/>
      <c r="DCG62"/>
      <c r="DCH62"/>
      <c r="DCI62"/>
      <c r="DCJ62"/>
      <c r="DCK62"/>
      <c r="DCL62"/>
      <c r="DCM62"/>
      <c r="DCN62"/>
      <c r="DCO62"/>
      <c r="DCP62"/>
      <c r="DCQ62"/>
      <c r="DCR62"/>
      <c r="DCS62"/>
      <c r="DCT62"/>
      <c r="DCU62"/>
      <c r="DCV62"/>
      <c r="DCW62"/>
      <c r="DCX62"/>
      <c r="DCY62"/>
      <c r="DCZ62"/>
      <c r="DDA62"/>
      <c r="DDB62"/>
      <c r="DDC62"/>
      <c r="DDD62"/>
      <c r="DDE62"/>
      <c r="DDF62"/>
      <c r="DDG62"/>
      <c r="DDH62"/>
      <c r="DDI62"/>
      <c r="DDJ62"/>
      <c r="DDK62"/>
      <c r="DDL62"/>
      <c r="DDM62"/>
      <c r="DDN62"/>
      <c r="DDO62"/>
      <c r="DDP62"/>
      <c r="DDQ62"/>
      <c r="DDR62"/>
      <c r="DDS62"/>
      <c r="DDT62"/>
      <c r="DDU62"/>
      <c r="DDV62"/>
      <c r="DDW62"/>
      <c r="DDX62"/>
      <c r="DDY62"/>
      <c r="DDZ62"/>
      <c r="DEA62"/>
      <c r="DEB62"/>
      <c r="DEC62"/>
      <c r="DED62"/>
      <c r="DEE62"/>
      <c r="DEF62"/>
      <c r="DEG62"/>
      <c r="DEH62"/>
      <c r="DEI62"/>
      <c r="DEJ62"/>
      <c r="DEK62"/>
      <c r="DEL62"/>
      <c r="DEM62"/>
      <c r="DEN62"/>
      <c r="DEO62"/>
      <c r="DEP62"/>
      <c r="DEQ62"/>
      <c r="DER62"/>
      <c r="DES62"/>
      <c r="DET62"/>
      <c r="DEU62"/>
      <c r="DEV62"/>
      <c r="DEW62"/>
      <c r="DEX62"/>
      <c r="DEY62"/>
      <c r="DEZ62"/>
      <c r="DFA62"/>
      <c r="DFB62"/>
      <c r="DFC62"/>
      <c r="DFD62"/>
      <c r="DFE62"/>
      <c r="DFF62"/>
      <c r="DFG62"/>
      <c r="DFH62"/>
      <c r="DFI62"/>
      <c r="DFJ62"/>
      <c r="DFK62"/>
      <c r="DFL62"/>
      <c r="DFM62"/>
      <c r="DFN62"/>
      <c r="DFO62"/>
      <c r="DFP62"/>
      <c r="DFQ62"/>
      <c r="DFR62"/>
      <c r="DFS62"/>
      <c r="DFT62"/>
      <c r="DFU62"/>
      <c r="DFV62"/>
      <c r="DFW62"/>
      <c r="DFX62"/>
      <c r="DFY62"/>
      <c r="DFZ62"/>
      <c r="DGA62"/>
      <c r="DGB62"/>
      <c r="DGC62"/>
      <c r="DGD62"/>
      <c r="DGE62"/>
      <c r="DGF62"/>
      <c r="DGG62"/>
      <c r="DGH62"/>
      <c r="DGI62"/>
      <c r="DGJ62"/>
      <c r="DGK62"/>
      <c r="DGL62"/>
      <c r="DGM62"/>
      <c r="DGN62"/>
      <c r="DGO62"/>
      <c r="DGP62"/>
      <c r="DGQ62"/>
      <c r="DGR62"/>
      <c r="DGS62"/>
      <c r="DGT62"/>
      <c r="DGU62"/>
      <c r="DGV62"/>
      <c r="DGW62"/>
      <c r="DGX62"/>
      <c r="DGY62"/>
      <c r="DGZ62"/>
      <c r="DHA62"/>
      <c r="DHB62"/>
      <c r="DHC62"/>
      <c r="DHD62"/>
      <c r="DHE62"/>
      <c r="DHF62"/>
      <c r="DHG62"/>
      <c r="DHH62"/>
      <c r="DHI62"/>
      <c r="DHJ62"/>
      <c r="DHK62"/>
      <c r="DHL62"/>
      <c r="DHM62"/>
      <c r="DHN62"/>
      <c r="DHO62"/>
      <c r="DHP62"/>
      <c r="DHQ62"/>
      <c r="DHR62"/>
      <c r="DHS62"/>
      <c r="DHT62"/>
      <c r="DHU62"/>
      <c r="DHV62"/>
      <c r="DHW62"/>
      <c r="DHX62"/>
      <c r="DHY62"/>
      <c r="DHZ62"/>
      <c r="DIA62"/>
      <c r="DIB62"/>
      <c r="DIC62"/>
      <c r="DID62"/>
      <c r="DIE62"/>
      <c r="DIF62"/>
      <c r="DIG62"/>
      <c r="DIH62"/>
      <c r="DII62"/>
      <c r="DIJ62"/>
      <c r="DIK62"/>
      <c r="DIL62"/>
      <c r="DIM62"/>
      <c r="DIN62"/>
      <c r="DIO62"/>
      <c r="DIP62"/>
      <c r="DIQ62"/>
      <c r="DIR62"/>
      <c r="DIS62"/>
      <c r="DIT62"/>
      <c r="DIU62"/>
      <c r="DIV62"/>
      <c r="DIW62"/>
      <c r="DIX62"/>
      <c r="DIY62"/>
      <c r="DIZ62"/>
      <c r="DJA62"/>
      <c r="DJB62"/>
      <c r="DJC62"/>
      <c r="DJD62"/>
      <c r="DJE62"/>
      <c r="DJF62"/>
      <c r="DJG62"/>
      <c r="DJH62"/>
      <c r="DJI62"/>
      <c r="DJJ62"/>
      <c r="DJK62"/>
      <c r="DJL62"/>
      <c r="DJM62"/>
      <c r="DJN62"/>
      <c r="DJO62"/>
      <c r="DJP62"/>
      <c r="DJQ62"/>
      <c r="DJR62"/>
      <c r="DJS62"/>
      <c r="DJT62"/>
      <c r="DJU62"/>
      <c r="DJV62"/>
      <c r="DJW62"/>
      <c r="DJX62"/>
      <c r="DJY62"/>
      <c r="DJZ62"/>
      <c r="DKA62"/>
      <c r="DKB62"/>
      <c r="DKC62"/>
      <c r="DKD62"/>
      <c r="DKE62"/>
      <c r="DKF62"/>
      <c r="DKG62"/>
      <c r="DKH62"/>
      <c r="DKI62"/>
      <c r="DKJ62"/>
      <c r="DKK62"/>
      <c r="DKL62"/>
      <c r="DKM62"/>
      <c r="DKN62"/>
      <c r="DKO62"/>
      <c r="DKP62"/>
      <c r="DKQ62"/>
      <c r="DKR62"/>
      <c r="DKS62"/>
      <c r="DKT62"/>
      <c r="DKU62"/>
      <c r="DKV62"/>
      <c r="DKW62"/>
      <c r="DKX62"/>
      <c r="DKY62"/>
      <c r="DKZ62"/>
      <c r="DLA62"/>
      <c r="DLB62"/>
      <c r="DLC62"/>
      <c r="DLD62"/>
      <c r="DLE62"/>
      <c r="DLF62"/>
      <c r="DLG62"/>
      <c r="DLH62"/>
      <c r="DLI62"/>
      <c r="DLJ62"/>
      <c r="DLK62"/>
      <c r="DLL62"/>
      <c r="DLM62"/>
      <c r="DLN62"/>
      <c r="DLO62"/>
      <c r="DLP62"/>
      <c r="DLQ62"/>
      <c r="DLR62"/>
      <c r="DLS62"/>
      <c r="DLT62"/>
      <c r="DLU62"/>
      <c r="DLV62"/>
      <c r="DLW62"/>
      <c r="DLX62"/>
      <c r="DLY62"/>
      <c r="DLZ62"/>
      <c r="DMA62"/>
      <c r="DMB62"/>
      <c r="DMC62"/>
      <c r="DMD62"/>
      <c r="DME62"/>
      <c r="DMF62"/>
      <c r="DMG62"/>
      <c r="DMH62"/>
      <c r="DMI62"/>
      <c r="DMJ62"/>
      <c r="DMK62"/>
      <c r="DML62"/>
      <c r="DMM62"/>
      <c r="DMN62"/>
      <c r="DMO62"/>
      <c r="DMP62"/>
      <c r="DMQ62"/>
      <c r="DMR62"/>
      <c r="DMS62"/>
      <c r="DMT62"/>
      <c r="DMU62"/>
      <c r="DMV62"/>
      <c r="DMW62"/>
      <c r="DMX62"/>
      <c r="DMY62"/>
      <c r="DMZ62"/>
      <c r="DNA62"/>
      <c r="DNB62"/>
      <c r="DNC62"/>
      <c r="DND62"/>
      <c r="DNE62"/>
      <c r="DNF62"/>
      <c r="DNG62"/>
      <c r="DNH62"/>
      <c r="DNI62"/>
      <c r="DNJ62"/>
      <c r="DNK62"/>
      <c r="DNL62"/>
      <c r="DNM62"/>
      <c r="DNN62"/>
      <c r="DNO62"/>
      <c r="DNP62"/>
      <c r="DNQ62"/>
      <c r="DNR62"/>
      <c r="DNS62"/>
      <c r="DNT62"/>
      <c r="DNU62"/>
      <c r="DNV62"/>
      <c r="DNW62"/>
      <c r="DNX62"/>
      <c r="DNY62"/>
      <c r="DNZ62"/>
      <c r="DOA62"/>
      <c r="DOB62"/>
      <c r="DOC62"/>
      <c r="DOD62"/>
      <c r="DOE62"/>
      <c r="DOF62"/>
      <c r="DOG62"/>
      <c r="DOH62"/>
      <c r="DOI62"/>
      <c r="DOJ62"/>
      <c r="DOK62"/>
      <c r="DOL62"/>
      <c r="DOM62"/>
      <c r="DON62"/>
      <c r="DOO62"/>
      <c r="DOP62"/>
      <c r="DOQ62"/>
      <c r="DOR62"/>
      <c r="DOS62"/>
      <c r="DOT62"/>
      <c r="DOU62"/>
      <c r="DOV62"/>
      <c r="DOW62"/>
      <c r="DOX62"/>
      <c r="DOY62"/>
      <c r="DOZ62"/>
      <c r="DPA62"/>
      <c r="DPB62"/>
      <c r="DPC62"/>
      <c r="DPD62"/>
      <c r="DPE62"/>
      <c r="DPF62"/>
      <c r="DPG62"/>
      <c r="DPH62"/>
      <c r="DPI62"/>
      <c r="DPJ62"/>
      <c r="DPK62"/>
      <c r="DPL62"/>
      <c r="DPM62"/>
      <c r="DPN62"/>
      <c r="DPO62"/>
      <c r="DPP62"/>
      <c r="DPQ62"/>
      <c r="DPR62"/>
      <c r="DPS62"/>
      <c r="DPT62"/>
      <c r="DPU62"/>
      <c r="DPV62"/>
      <c r="DPW62"/>
      <c r="DPX62"/>
      <c r="DPY62"/>
      <c r="DPZ62"/>
      <c r="DQA62"/>
      <c r="DQB62"/>
      <c r="DQC62"/>
      <c r="DQD62"/>
      <c r="DQE62"/>
      <c r="DQF62"/>
      <c r="DQG62"/>
      <c r="DQH62"/>
      <c r="DQI62"/>
      <c r="DQJ62"/>
      <c r="DQK62"/>
      <c r="DQL62"/>
      <c r="DQM62"/>
      <c r="DQN62"/>
      <c r="DQO62"/>
      <c r="DQP62"/>
      <c r="DQQ62"/>
      <c r="DQR62"/>
      <c r="DQS62"/>
      <c r="DQT62"/>
      <c r="DQU62"/>
      <c r="DQV62"/>
      <c r="DQW62"/>
      <c r="DQX62"/>
      <c r="DQY62"/>
      <c r="DQZ62"/>
      <c r="DRA62"/>
      <c r="DRB62"/>
      <c r="DRC62"/>
      <c r="DRD62"/>
      <c r="DRE62"/>
      <c r="DRF62"/>
      <c r="DRG62"/>
      <c r="DRH62"/>
      <c r="DRI62"/>
      <c r="DRJ62"/>
      <c r="DRK62"/>
      <c r="DRL62"/>
      <c r="DRM62"/>
      <c r="DRN62"/>
      <c r="DRO62"/>
      <c r="DRP62"/>
      <c r="DRQ62"/>
      <c r="DRR62"/>
      <c r="DRS62"/>
      <c r="DRT62"/>
      <c r="DRU62"/>
      <c r="DRV62"/>
      <c r="DRW62"/>
      <c r="DRX62"/>
      <c r="DRY62"/>
      <c r="DRZ62"/>
      <c r="DSA62"/>
      <c r="DSB62"/>
      <c r="DSC62"/>
      <c r="DSD62"/>
      <c r="DSE62"/>
      <c r="DSF62"/>
      <c r="DSG62"/>
      <c r="DSH62"/>
      <c r="DSI62"/>
      <c r="DSJ62"/>
      <c r="DSK62"/>
      <c r="DSL62"/>
      <c r="DSM62"/>
      <c r="DSN62"/>
      <c r="DSO62"/>
      <c r="DSP62"/>
      <c r="DSQ62"/>
      <c r="DSR62"/>
      <c r="DSS62"/>
      <c r="DST62"/>
      <c r="DSU62"/>
      <c r="DSV62"/>
      <c r="DSW62"/>
      <c r="DSX62"/>
      <c r="DSY62"/>
      <c r="DSZ62"/>
      <c r="DTA62"/>
      <c r="DTB62"/>
      <c r="DTC62"/>
      <c r="DTD62"/>
      <c r="DTE62"/>
      <c r="DTF62"/>
      <c r="DTG62"/>
      <c r="DTH62"/>
      <c r="DTI62"/>
      <c r="DTJ62"/>
      <c r="DTK62"/>
      <c r="DTL62"/>
      <c r="DTM62"/>
      <c r="DTN62"/>
      <c r="DTO62"/>
      <c r="DTP62"/>
      <c r="DTQ62"/>
      <c r="DTR62"/>
      <c r="DTS62"/>
      <c r="DTT62"/>
      <c r="DTU62"/>
      <c r="DTV62"/>
      <c r="DTW62"/>
      <c r="DTX62"/>
      <c r="DTY62"/>
      <c r="DTZ62"/>
      <c r="DUA62"/>
      <c r="DUB62"/>
      <c r="DUC62"/>
      <c r="DUD62"/>
      <c r="DUE62"/>
      <c r="DUF62"/>
      <c r="DUG62"/>
      <c r="DUH62"/>
      <c r="DUI62"/>
      <c r="DUJ62"/>
      <c r="DUK62"/>
      <c r="DUL62"/>
      <c r="DUM62"/>
      <c r="DUN62"/>
      <c r="DUO62"/>
      <c r="DUP62"/>
      <c r="DUQ62"/>
      <c r="DUR62"/>
      <c r="DUS62"/>
      <c r="DUT62"/>
      <c r="DUU62"/>
      <c r="DUV62"/>
      <c r="DUW62"/>
      <c r="DUX62"/>
      <c r="DUY62"/>
      <c r="DUZ62"/>
      <c r="DVA62"/>
      <c r="DVB62"/>
      <c r="DVC62"/>
      <c r="DVD62"/>
      <c r="DVE62"/>
      <c r="DVF62"/>
      <c r="DVG62"/>
      <c r="DVH62"/>
      <c r="DVI62"/>
      <c r="DVJ62"/>
      <c r="DVK62"/>
      <c r="DVL62"/>
      <c r="DVM62"/>
      <c r="DVN62"/>
      <c r="DVO62"/>
      <c r="DVP62"/>
      <c r="DVQ62"/>
      <c r="DVR62"/>
      <c r="DVS62"/>
      <c r="DVT62"/>
      <c r="DVU62"/>
      <c r="DVV62"/>
      <c r="DVW62"/>
      <c r="DVX62"/>
      <c r="DVY62"/>
      <c r="DVZ62"/>
      <c r="DWA62"/>
      <c r="DWB62"/>
      <c r="DWC62"/>
      <c r="DWD62"/>
      <c r="DWE62"/>
      <c r="DWF62"/>
      <c r="DWG62"/>
      <c r="DWH62"/>
      <c r="DWI62"/>
      <c r="DWJ62"/>
      <c r="DWK62"/>
      <c r="DWL62"/>
      <c r="DWM62"/>
      <c r="DWN62"/>
      <c r="DWO62"/>
      <c r="DWP62"/>
      <c r="DWQ62"/>
      <c r="DWR62"/>
      <c r="DWS62"/>
      <c r="DWT62"/>
      <c r="DWU62"/>
      <c r="DWV62"/>
      <c r="DWW62"/>
      <c r="DWX62"/>
      <c r="DWY62"/>
      <c r="DWZ62"/>
      <c r="DXA62"/>
      <c r="DXB62"/>
      <c r="DXC62"/>
      <c r="DXD62"/>
      <c r="DXE62"/>
      <c r="DXF62"/>
      <c r="DXG62"/>
      <c r="DXH62"/>
      <c r="DXI62"/>
      <c r="DXJ62"/>
      <c r="DXK62"/>
      <c r="DXL62"/>
      <c r="DXM62"/>
      <c r="DXN62"/>
      <c r="DXO62"/>
      <c r="DXP62"/>
      <c r="DXQ62"/>
      <c r="DXR62"/>
      <c r="DXS62"/>
      <c r="DXT62"/>
      <c r="DXU62"/>
      <c r="DXV62"/>
      <c r="DXW62"/>
      <c r="DXX62"/>
      <c r="DXY62"/>
      <c r="DXZ62"/>
      <c r="DYA62"/>
      <c r="DYB62"/>
      <c r="DYC62"/>
      <c r="DYD62"/>
      <c r="DYE62"/>
      <c r="DYF62"/>
      <c r="DYG62"/>
      <c r="DYH62"/>
      <c r="DYI62"/>
      <c r="DYJ62"/>
      <c r="DYK62"/>
      <c r="DYL62"/>
      <c r="DYM62"/>
      <c r="DYN62"/>
      <c r="DYO62"/>
      <c r="DYP62"/>
      <c r="DYQ62"/>
      <c r="DYR62"/>
      <c r="DYS62"/>
      <c r="DYT62"/>
      <c r="DYU62"/>
      <c r="DYV62"/>
      <c r="DYW62"/>
      <c r="DYX62"/>
      <c r="DYY62"/>
      <c r="DYZ62"/>
      <c r="DZA62"/>
      <c r="DZB62"/>
      <c r="DZC62"/>
      <c r="DZD62"/>
      <c r="DZE62"/>
      <c r="DZF62"/>
      <c r="DZG62"/>
      <c r="DZH62"/>
      <c r="DZI62"/>
      <c r="DZJ62"/>
      <c r="DZK62"/>
      <c r="DZL62"/>
      <c r="DZM62"/>
      <c r="DZN62"/>
      <c r="DZO62"/>
      <c r="DZP62"/>
      <c r="DZQ62"/>
      <c r="DZR62"/>
      <c r="DZS62"/>
      <c r="DZT62"/>
      <c r="DZU62"/>
      <c r="DZV62"/>
      <c r="DZW62"/>
      <c r="DZX62"/>
      <c r="DZY62"/>
      <c r="DZZ62"/>
      <c r="EAA62"/>
      <c r="EAB62"/>
      <c r="EAC62"/>
      <c r="EAD62"/>
      <c r="EAE62"/>
      <c r="EAF62"/>
      <c r="EAG62"/>
      <c r="EAH62"/>
      <c r="EAI62"/>
      <c r="EAJ62"/>
      <c r="EAK62"/>
      <c r="EAL62"/>
      <c r="EAM62"/>
      <c r="EAN62"/>
      <c r="EAO62"/>
      <c r="EAP62"/>
      <c r="EAQ62"/>
      <c r="EAR62"/>
      <c r="EAS62"/>
      <c r="EAT62"/>
      <c r="EAU62"/>
      <c r="EAV62"/>
      <c r="EAW62"/>
      <c r="EAX62"/>
      <c r="EAY62"/>
      <c r="EAZ62"/>
      <c r="EBA62"/>
      <c r="EBB62"/>
      <c r="EBC62"/>
      <c r="EBD62"/>
      <c r="EBE62"/>
      <c r="EBF62"/>
      <c r="EBG62"/>
      <c r="EBH62"/>
      <c r="EBI62"/>
      <c r="EBJ62"/>
      <c r="EBK62"/>
      <c r="EBL62"/>
      <c r="EBM62"/>
      <c r="EBN62"/>
      <c r="EBO62"/>
      <c r="EBP62"/>
      <c r="EBQ62"/>
      <c r="EBR62"/>
      <c r="EBS62"/>
      <c r="EBT62"/>
      <c r="EBU62"/>
      <c r="EBV62"/>
      <c r="EBW62"/>
      <c r="EBX62"/>
      <c r="EBY62"/>
      <c r="EBZ62"/>
      <c r="ECA62"/>
      <c r="ECB62"/>
      <c r="ECC62"/>
      <c r="ECD62"/>
      <c r="ECE62"/>
      <c r="ECF62"/>
      <c r="ECG62"/>
      <c r="ECH62"/>
      <c r="ECI62"/>
      <c r="ECJ62"/>
      <c r="ECK62"/>
      <c r="ECL62"/>
      <c r="ECM62"/>
      <c r="ECN62"/>
      <c r="ECO62"/>
      <c r="ECP62"/>
      <c r="ECQ62"/>
      <c r="ECR62"/>
      <c r="ECS62"/>
      <c r="ECT62"/>
      <c r="ECU62"/>
      <c r="ECV62"/>
      <c r="ECW62"/>
      <c r="ECX62"/>
      <c r="ECY62"/>
      <c r="ECZ62"/>
      <c r="EDA62"/>
      <c r="EDB62"/>
      <c r="EDC62"/>
      <c r="EDD62"/>
      <c r="EDE62"/>
      <c r="EDF62"/>
      <c r="EDG62"/>
      <c r="EDH62"/>
      <c r="EDI62"/>
      <c r="EDJ62"/>
      <c r="EDK62"/>
      <c r="EDL62"/>
      <c r="EDM62"/>
      <c r="EDN62"/>
      <c r="EDO62"/>
      <c r="EDP62"/>
      <c r="EDQ62"/>
      <c r="EDR62"/>
      <c r="EDS62"/>
      <c r="EDT62"/>
      <c r="EDU62"/>
      <c r="EDV62"/>
      <c r="EDW62"/>
      <c r="EDX62"/>
      <c r="EDY62"/>
      <c r="EDZ62"/>
      <c r="EEA62"/>
      <c r="EEB62"/>
      <c r="EEC62"/>
      <c r="EED62"/>
      <c r="EEE62"/>
      <c r="EEF62"/>
      <c r="EEG62"/>
      <c r="EEH62"/>
      <c r="EEI62"/>
      <c r="EEJ62"/>
      <c r="EEK62"/>
      <c r="EEL62"/>
      <c r="EEM62"/>
      <c r="EEN62"/>
      <c r="EEO62"/>
      <c r="EEP62"/>
      <c r="EEQ62"/>
      <c r="EER62"/>
      <c r="EES62"/>
      <c r="EET62"/>
      <c r="EEU62"/>
      <c r="EEV62"/>
      <c r="EEW62"/>
      <c r="EEX62"/>
      <c r="EEY62"/>
      <c r="EEZ62"/>
      <c r="EFA62"/>
      <c r="EFB62"/>
      <c r="EFC62"/>
      <c r="EFD62"/>
      <c r="EFE62"/>
      <c r="EFF62"/>
      <c r="EFG62"/>
      <c r="EFH62"/>
      <c r="EFI62"/>
      <c r="EFJ62"/>
      <c r="EFK62"/>
      <c r="EFL62"/>
      <c r="EFM62"/>
      <c r="EFN62"/>
      <c r="EFO62"/>
      <c r="EFP62"/>
      <c r="EFQ62"/>
      <c r="EFR62"/>
      <c r="EFS62"/>
      <c r="EFT62"/>
      <c r="EFU62"/>
      <c r="EFV62"/>
      <c r="EFW62"/>
      <c r="EFX62"/>
      <c r="EFY62"/>
      <c r="EFZ62"/>
      <c r="EGA62"/>
      <c r="EGB62"/>
      <c r="EGC62"/>
      <c r="EGD62"/>
      <c r="EGE62"/>
      <c r="EGF62"/>
      <c r="EGG62"/>
      <c r="EGH62"/>
      <c r="EGI62"/>
      <c r="EGJ62"/>
      <c r="EGK62"/>
      <c r="EGL62"/>
      <c r="EGM62"/>
      <c r="EGN62"/>
      <c r="EGO62"/>
      <c r="EGP62"/>
      <c r="EGQ62"/>
      <c r="EGR62"/>
      <c r="EGS62"/>
      <c r="EGT62"/>
      <c r="EGU62"/>
      <c r="EGV62"/>
      <c r="EGW62"/>
      <c r="EGX62"/>
      <c r="EGY62"/>
      <c r="EGZ62"/>
      <c r="EHA62"/>
      <c r="EHB62"/>
      <c r="EHC62"/>
      <c r="EHD62"/>
      <c r="EHE62"/>
      <c r="EHF62"/>
      <c r="EHG62"/>
      <c r="EHH62"/>
      <c r="EHI62"/>
      <c r="EHJ62"/>
      <c r="EHK62"/>
      <c r="EHL62"/>
      <c r="EHM62"/>
      <c r="EHN62"/>
      <c r="EHO62"/>
      <c r="EHP62"/>
      <c r="EHQ62"/>
      <c r="EHR62"/>
      <c r="EHS62"/>
      <c r="EHT62"/>
      <c r="EHU62"/>
      <c r="EHV62"/>
      <c r="EHW62"/>
      <c r="EHX62"/>
      <c r="EHY62"/>
      <c r="EHZ62"/>
      <c r="EIA62"/>
      <c r="EIB62"/>
      <c r="EIC62"/>
      <c r="EID62"/>
      <c r="EIE62"/>
      <c r="EIF62"/>
      <c r="EIG62"/>
      <c r="EIH62"/>
      <c r="EII62"/>
      <c r="EIJ62"/>
      <c r="EIK62"/>
      <c r="EIL62"/>
      <c r="EIM62"/>
      <c r="EIN62"/>
      <c r="EIO62"/>
      <c r="EIP62"/>
      <c r="EIQ62"/>
      <c r="EIR62"/>
      <c r="EIS62"/>
      <c r="EIT62"/>
      <c r="EIU62"/>
      <c r="EIV62"/>
      <c r="EIW62"/>
      <c r="EIX62"/>
      <c r="EIY62"/>
      <c r="EIZ62"/>
      <c r="EJA62"/>
      <c r="EJB62"/>
      <c r="EJC62"/>
      <c r="EJD62"/>
      <c r="EJE62"/>
      <c r="EJF62"/>
      <c r="EJG62"/>
      <c r="EJH62"/>
      <c r="EJI62"/>
      <c r="EJJ62"/>
      <c r="EJK62"/>
      <c r="EJL62"/>
      <c r="EJM62"/>
      <c r="EJN62"/>
      <c r="EJO62"/>
      <c r="EJP62"/>
      <c r="EJQ62"/>
      <c r="EJR62"/>
      <c r="EJS62"/>
      <c r="EJT62"/>
      <c r="EJU62"/>
      <c r="EJV62"/>
      <c r="EJW62"/>
      <c r="EJX62"/>
      <c r="EJY62"/>
      <c r="EJZ62"/>
      <c r="EKA62"/>
      <c r="EKB62"/>
      <c r="EKC62"/>
      <c r="EKD62"/>
      <c r="EKE62"/>
      <c r="EKF62"/>
      <c r="EKG62"/>
      <c r="EKH62"/>
      <c r="EKI62"/>
      <c r="EKJ62"/>
      <c r="EKK62"/>
      <c r="EKL62"/>
      <c r="EKM62"/>
      <c r="EKN62"/>
      <c r="EKO62"/>
      <c r="EKP62"/>
      <c r="EKQ62"/>
      <c r="EKR62"/>
      <c r="EKS62"/>
      <c r="EKT62"/>
      <c r="EKU62"/>
      <c r="EKV62"/>
      <c r="EKW62"/>
      <c r="EKX62"/>
      <c r="EKY62"/>
      <c r="EKZ62"/>
      <c r="ELA62"/>
      <c r="ELB62"/>
      <c r="ELC62"/>
      <c r="ELD62"/>
      <c r="ELE62"/>
      <c r="ELF62"/>
      <c r="ELG62"/>
      <c r="ELH62"/>
      <c r="ELI62"/>
      <c r="ELJ62"/>
      <c r="ELK62"/>
      <c r="ELL62"/>
      <c r="ELM62"/>
      <c r="ELN62"/>
      <c r="ELO62"/>
      <c r="ELP62"/>
      <c r="ELQ62"/>
      <c r="ELR62"/>
      <c r="ELS62"/>
      <c r="ELT62"/>
      <c r="ELU62"/>
      <c r="ELV62"/>
      <c r="ELW62"/>
      <c r="ELX62"/>
      <c r="ELY62"/>
      <c r="ELZ62"/>
      <c r="EMA62"/>
      <c r="EMB62"/>
      <c r="EMC62"/>
      <c r="EMD62"/>
      <c r="EME62"/>
      <c r="EMF62"/>
      <c r="EMG62"/>
      <c r="EMH62"/>
      <c r="EMI62"/>
      <c r="EMJ62"/>
      <c r="EMK62"/>
      <c r="EML62"/>
      <c r="EMM62"/>
      <c r="EMN62"/>
      <c r="EMO62"/>
      <c r="EMP62"/>
      <c r="EMQ62"/>
      <c r="EMR62"/>
      <c r="EMS62"/>
      <c r="EMT62"/>
      <c r="EMU62"/>
      <c r="EMV62"/>
      <c r="EMW62"/>
      <c r="EMX62"/>
      <c r="EMY62"/>
      <c r="EMZ62"/>
      <c r="ENA62"/>
      <c r="ENB62"/>
      <c r="ENC62"/>
      <c r="END62"/>
      <c r="ENE62"/>
      <c r="ENF62"/>
      <c r="ENG62"/>
      <c r="ENH62"/>
      <c r="ENI62"/>
      <c r="ENJ62"/>
      <c r="ENK62"/>
      <c r="ENL62"/>
      <c r="ENM62"/>
      <c r="ENN62"/>
      <c r="ENO62"/>
      <c r="ENP62"/>
      <c r="ENQ62"/>
      <c r="ENR62"/>
      <c r="ENS62"/>
      <c r="ENT62"/>
      <c r="ENU62"/>
      <c r="ENV62"/>
      <c r="ENW62"/>
      <c r="ENX62"/>
      <c r="ENY62"/>
      <c r="ENZ62"/>
      <c r="EOA62"/>
      <c r="EOB62"/>
      <c r="EOC62"/>
      <c r="EOD62"/>
      <c r="EOE62"/>
      <c r="EOF62"/>
      <c r="EOG62"/>
      <c r="EOH62"/>
      <c r="EOI62"/>
      <c r="EOJ62"/>
      <c r="EOK62"/>
      <c r="EOL62"/>
      <c r="EOM62"/>
      <c r="EON62"/>
      <c r="EOO62"/>
      <c r="EOP62"/>
      <c r="EOQ62"/>
      <c r="EOR62"/>
      <c r="EOS62"/>
      <c r="EOT62"/>
      <c r="EOU62"/>
      <c r="EOV62"/>
      <c r="EOW62"/>
      <c r="EOX62"/>
      <c r="EOY62"/>
      <c r="EOZ62"/>
      <c r="EPA62"/>
      <c r="EPB62"/>
      <c r="EPC62"/>
      <c r="EPD62"/>
      <c r="EPE62"/>
      <c r="EPF62"/>
      <c r="EPG62"/>
      <c r="EPH62"/>
      <c r="EPI62"/>
      <c r="EPJ62"/>
      <c r="EPK62"/>
      <c r="EPL62"/>
      <c r="EPM62"/>
      <c r="EPN62"/>
      <c r="EPO62"/>
      <c r="EPP62"/>
      <c r="EPQ62"/>
      <c r="EPR62"/>
      <c r="EPS62"/>
      <c r="EPT62"/>
      <c r="EPU62"/>
      <c r="EPV62"/>
      <c r="EPW62"/>
      <c r="EPX62"/>
      <c r="EPY62"/>
      <c r="EPZ62"/>
      <c r="EQA62"/>
      <c r="EQB62"/>
      <c r="EQC62"/>
      <c r="EQD62"/>
      <c r="EQE62"/>
      <c r="EQF62"/>
      <c r="EQG62"/>
      <c r="EQH62"/>
      <c r="EQI62"/>
      <c r="EQJ62"/>
      <c r="EQK62"/>
      <c r="EQL62"/>
      <c r="EQM62"/>
      <c r="EQN62"/>
      <c r="EQO62"/>
      <c r="EQP62"/>
      <c r="EQQ62"/>
      <c r="EQR62"/>
      <c r="EQS62"/>
      <c r="EQT62"/>
      <c r="EQU62"/>
      <c r="EQV62"/>
      <c r="EQW62"/>
      <c r="EQX62"/>
      <c r="EQY62"/>
      <c r="EQZ62"/>
      <c r="ERA62"/>
      <c r="ERB62"/>
      <c r="ERC62"/>
      <c r="ERD62"/>
      <c r="ERE62"/>
      <c r="ERF62"/>
      <c r="ERG62"/>
      <c r="ERH62"/>
      <c r="ERI62"/>
      <c r="ERJ62"/>
      <c r="ERK62"/>
      <c r="ERL62"/>
      <c r="ERM62"/>
      <c r="ERN62"/>
      <c r="ERO62"/>
      <c r="ERP62"/>
      <c r="ERQ62"/>
      <c r="ERR62"/>
      <c r="ERS62"/>
      <c r="ERT62"/>
      <c r="ERU62"/>
      <c r="ERV62"/>
      <c r="ERW62"/>
      <c r="ERX62"/>
      <c r="ERY62"/>
      <c r="ERZ62"/>
      <c r="ESA62"/>
      <c r="ESB62"/>
      <c r="ESC62"/>
      <c r="ESD62"/>
      <c r="ESE62"/>
      <c r="ESF62"/>
      <c r="ESG62"/>
      <c r="ESH62"/>
      <c r="ESI62"/>
      <c r="ESJ62"/>
      <c r="ESK62"/>
      <c r="ESL62"/>
      <c r="ESM62"/>
      <c r="ESN62"/>
      <c r="ESO62"/>
      <c r="ESP62"/>
      <c r="ESQ62"/>
      <c r="ESR62"/>
      <c r="ESS62"/>
      <c r="EST62"/>
      <c r="ESU62"/>
      <c r="ESV62"/>
      <c r="ESW62"/>
      <c r="ESX62"/>
      <c r="ESY62"/>
      <c r="ESZ62"/>
      <c r="ETA62"/>
      <c r="ETB62"/>
      <c r="ETC62"/>
      <c r="ETD62"/>
      <c r="ETE62"/>
      <c r="ETF62"/>
      <c r="ETG62"/>
      <c r="ETH62"/>
      <c r="ETI62"/>
      <c r="ETJ62"/>
      <c r="ETK62"/>
      <c r="ETL62"/>
      <c r="ETM62"/>
      <c r="ETN62"/>
      <c r="ETO62"/>
      <c r="ETP62"/>
      <c r="ETQ62"/>
      <c r="ETR62"/>
      <c r="ETS62"/>
      <c r="ETT62"/>
      <c r="ETU62"/>
      <c r="ETV62"/>
      <c r="ETW62"/>
      <c r="ETX62"/>
      <c r="ETY62"/>
      <c r="ETZ62"/>
      <c r="EUA62"/>
      <c r="EUB62"/>
      <c r="EUC62"/>
      <c r="EUD62"/>
      <c r="EUE62"/>
      <c r="EUF62"/>
      <c r="EUG62"/>
      <c r="EUH62"/>
      <c r="EUI62"/>
      <c r="EUJ62"/>
      <c r="EUK62"/>
      <c r="EUL62"/>
      <c r="EUM62"/>
      <c r="EUN62"/>
      <c r="EUO62"/>
      <c r="EUP62"/>
      <c r="EUQ62"/>
      <c r="EUR62"/>
      <c r="EUS62"/>
      <c r="EUT62"/>
      <c r="EUU62"/>
      <c r="EUV62"/>
      <c r="EUW62"/>
      <c r="EUX62"/>
      <c r="EUY62"/>
      <c r="EUZ62"/>
      <c r="EVA62"/>
      <c r="EVB62"/>
      <c r="EVC62"/>
      <c r="EVD62"/>
      <c r="EVE62"/>
      <c r="EVF62"/>
      <c r="EVG62"/>
      <c r="EVH62"/>
      <c r="EVI62"/>
      <c r="EVJ62"/>
      <c r="EVK62"/>
      <c r="EVL62"/>
      <c r="EVM62"/>
      <c r="EVN62"/>
      <c r="EVO62"/>
      <c r="EVP62"/>
      <c r="EVQ62"/>
      <c r="EVR62"/>
      <c r="EVS62"/>
      <c r="EVT62"/>
      <c r="EVU62"/>
      <c r="EVV62"/>
      <c r="EVW62"/>
      <c r="EVX62"/>
      <c r="EVY62"/>
      <c r="EVZ62"/>
      <c r="EWA62"/>
      <c r="EWB62"/>
      <c r="EWC62"/>
      <c r="EWD62"/>
      <c r="EWE62"/>
      <c r="EWF62"/>
      <c r="EWG62"/>
      <c r="EWH62"/>
      <c r="EWI62"/>
      <c r="EWJ62"/>
      <c r="EWK62"/>
      <c r="EWL62"/>
      <c r="EWM62"/>
      <c r="EWN62"/>
      <c r="EWO62"/>
      <c r="EWP62"/>
      <c r="EWQ62"/>
      <c r="EWR62"/>
      <c r="EWS62"/>
      <c r="EWT62"/>
      <c r="EWU62"/>
      <c r="EWV62"/>
      <c r="EWW62"/>
      <c r="EWX62"/>
      <c r="EWY62"/>
      <c r="EWZ62"/>
      <c r="EXA62"/>
      <c r="EXB62"/>
      <c r="EXC62"/>
      <c r="EXD62"/>
      <c r="EXE62"/>
      <c r="EXF62"/>
      <c r="EXG62"/>
      <c r="EXH62"/>
      <c r="EXI62"/>
      <c r="EXJ62"/>
      <c r="EXK62"/>
      <c r="EXL62"/>
      <c r="EXM62"/>
      <c r="EXN62"/>
      <c r="EXO62"/>
      <c r="EXP62"/>
      <c r="EXQ62"/>
      <c r="EXR62"/>
      <c r="EXS62"/>
      <c r="EXT62"/>
      <c r="EXU62"/>
      <c r="EXV62"/>
      <c r="EXW62"/>
      <c r="EXX62"/>
      <c r="EXY62"/>
      <c r="EXZ62"/>
      <c r="EYA62"/>
      <c r="EYB62"/>
      <c r="EYC62"/>
      <c r="EYD62"/>
      <c r="EYE62"/>
      <c r="EYF62"/>
      <c r="EYG62"/>
      <c r="EYH62"/>
      <c r="EYI62"/>
      <c r="EYJ62"/>
      <c r="EYK62"/>
      <c r="EYL62"/>
      <c r="EYM62"/>
      <c r="EYN62"/>
      <c r="EYO62"/>
      <c r="EYP62"/>
      <c r="EYQ62"/>
      <c r="EYR62"/>
      <c r="EYS62"/>
      <c r="EYT62"/>
      <c r="EYU62"/>
      <c r="EYV62"/>
      <c r="EYW62"/>
      <c r="EYX62"/>
      <c r="EYY62"/>
      <c r="EYZ62"/>
      <c r="EZA62"/>
      <c r="EZB62"/>
      <c r="EZC62"/>
      <c r="EZD62"/>
      <c r="EZE62"/>
      <c r="EZF62"/>
      <c r="EZG62"/>
      <c r="EZH62"/>
      <c r="EZI62"/>
      <c r="EZJ62"/>
      <c r="EZK62"/>
      <c r="EZL62"/>
      <c r="EZM62"/>
      <c r="EZN62"/>
      <c r="EZO62"/>
      <c r="EZP62"/>
      <c r="EZQ62"/>
      <c r="EZR62"/>
      <c r="EZS62"/>
      <c r="EZT62"/>
      <c r="EZU62"/>
      <c r="EZV62"/>
      <c r="EZW62"/>
      <c r="EZX62"/>
      <c r="EZY62"/>
      <c r="EZZ62"/>
      <c r="FAA62"/>
      <c r="FAB62"/>
      <c r="FAC62"/>
      <c r="FAD62"/>
      <c r="FAE62"/>
      <c r="FAF62"/>
      <c r="FAG62"/>
      <c r="FAH62"/>
      <c r="FAI62"/>
      <c r="FAJ62"/>
      <c r="FAK62"/>
      <c r="FAL62"/>
      <c r="FAM62"/>
      <c r="FAN62"/>
      <c r="FAO62"/>
      <c r="FAP62"/>
      <c r="FAQ62"/>
      <c r="FAR62"/>
      <c r="FAS62"/>
      <c r="FAT62"/>
      <c r="FAU62"/>
      <c r="FAV62"/>
      <c r="FAW62"/>
      <c r="FAX62"/>
      <c r="FAY62"/>
      <c r="FAZ62"/>
      <c r="FBA62"/>
      <c r="FBB62"/>
      <c r="FBC62"/>
      <c r="FBD62"/>
      <c r="FBE62"/>
      <c r="FBF62"/>
      <c r="FBG62"/>
      <c r="FBH62"/>
      <c r="FBI62"/>
      <c r="FBJ62"/>
      <c r="FBK62"/>
      <c r="FBL62"/>
      <c r="FBM62"/>
      <c r="FBN62"/>
      <c r="FBO62"/>
      <c r="FBP62"/>
      <c r="FBQ62"/>
      <c r="FBR62"/>
      <c r="FBS62"/>
      <c r="FBT62"/>
      <c r="FBU62"/>
      <c r="FBV62"/>
      <c r="FBW62"/>
      <c r="FBX62"/>
      <c r="FBY62"/>
      <c r="FBZ62"/>
      <c r="FCA62"/>
      <c r="FCB62"/>
      <c r="FCC62"/>
      <c r="FCD62"/>
      <c r="FCE62"/>
      <c r="FCF62"/>
      <c r="FCG62"/>
      <c r="FCH62"/>
      <c r="FCI62"/>
      <c r="FCJ62"/>
      <c r="FCK62"/>
      <c r="FCL62"/>
      <c r="FCM62"/>
      <c r="FCN62"/>
      <c r="FCO62"/>
      <c r="FCP62"/>
      <c r="FCQ62"/>
      <c r="FCR62"/>
      <c r="FCS62"/>
      <c r="FCT62"/>
      <c r="FCU62"/>
      <c r="FCV62"/>
      <c r="FCW62"/>
      <c r="FCX62"/>
      <c r="FCY62"/>
      <c r="FCZ62"/>
      <c r="FDA62"/>
      <c r="FDB62"/>
      <c r="FDC62"/>
      <c r="FDD62"/>
      <c r="FDE62"/>
      <c r="FDF62"/>
      <c r="FDG62"/>
      <c r="FDH62"/>
      <c r="FDI62"/>
      <c r="FDJ62"/>
      <c r="FDK62"/>
      <c r="FDL62"/>
      <c r="FDM62"/>
      <c r="FDN62"/>
      <c r="FDO62"/>
      <c r="FDP62"/>
      <c r="FDQ62"/>
      <c r="FDR62"/>
      <c r="FDS62"/>
      <c r="FDT62"/>
      <c r="FDU62"/>
      <c r="FDV62"/>
      <c r="FDW62"/>
      <c r="FDX62"/>
      <c r="FDY62"/>
      <c r="FDZ62"/>
      <c r="FEA62"/>
      <c r="FEB62"/>
      <c r="FEC62"/>
      <c r="FED62"/>
      <c r="FEE62"/>
      <c r="FEF62"/>
      <c r="FEG62"/>
      <c r="FEH62"/>
      <c r="FEI62"/>
      <c r="FEJ62"/>
      <c r="FEK62"/>
      <c r="FEL62"/>
      <c r="FEM62"/>
      <c r="FEN62"/>
      <c r="FEO62"/>
      <c r="FEP62"/>
      <c r="FEQ62"/>
      <c r="FER62"/>
      <c r="FES62"/>
      <c r="FET62"/>
      <c r="FEU62"/>
      <c r="FEV62"/>
      <c r="FEW62"/>
      <c r="FEX62"/>
      <c r="FEY62"/>
      <c r="FEZ62"/>
      <c r="FFA62"/>
      <c r="FFB62"/>
      <c r="FFC62"/>
      <c r="FFD62"/>
      <c r="FFE62"/>
      <c r="FFF62"/>
      <c r="FFG62"/>
      <c r="FFH62"/>
      <c r="FFI62"/>
      <c r="FFJ62"/>
      <c r="FFK62"/>
      <c r="FFL62"/>
      <c r="FFM62"/>
      <c r="FFN62"/>
      <c r="FFO62"/>
      <c r="FFP62"/>
      <c r="FFQ62"/>
      <c r="FFR62"/>
      <c r="FFS62"/>
      <c r="FFT62"/>
      <c r="FFU62"/>
      <c r="FFV62"/>
      <c r="FFW62"/>
      <c r="FFX62"/>
      <c r="FFY62"/>
      <c r="FFZ62"/>
      <c r="FGA62"/>
      <c r="FGB62"/>
      <c r="FGC62"/>
      <c r="FGD62"/>
      <c r="FGE62"/>
      <c r="FGF62"/>
      <c r="FGG62"/>
      <c r="FGH62"/>
      <c r="FGI62"/>
      <c r="FGJ62"/>
      <c r="FGK62"/>
      <c r="FGL62"/>
      <c r="FGM62"/>
      <c r="FGN62"/>
      <c r="FGO62"/>
      <c r="FGP62"/>
      <c r="FGQ62"/>
      <c r="FGR62"/>
      <c r="FGS62"/>
      <c r="FGT62"/>
      <c r="FGU62"/>
      <c r="FGV62"/>
      <c r="FGW62"/>
      <c r="FGX62"/>
      <c r="FGY62"/>
      <c r="FGZ62"/>
      <c r="FHA62"/>
      <c r="FHB62"/>
      <c r="FHC62"/>
      <c r="FHD62"/>
      <c r="FHE62"/>
      <c r="FHF62"/>
      <c r="FHG62"/>
      <c r="FHH62"/>
      <c r="FHI62"/>
      <c r="FHJ62"/>
      <c r="FHK62"/>
      <c r="FHL62"/>
      <c r="FHM62"/>
      <c r="FHN62"/>
      <c r="FHO62"/>
      <c r="FHP62"/>
      <c r="FHQ62"/>
      <c r="FHR62"/>
      <c r="FHS62"/>
      <c r="FHT62"/>
      <c r="FHU62"/>
      <c r="FHV62"/>
      <c r="FHW62"/>
      <c r="FHX62"/>
      <c r="FHY62"/>
      <c r="FHZ62"/>
      <c r="FIA62"/>
      <c r="FIB62"/>
      <c r="FIC62"/>
      <c r="FID62"/>
      <c r="FIE62"/>
      <c r="FIF62"/>
      <c r="FIG62"/>
      <c r="FIH62"/>
      <c r="FII62"/>
      <c r="FIJ62"/>
      <c r="FIK62"/>
      <c r="FIL62"/>
      <c r="FIM62"/>
      <c r="FIN62"/>
      <c r="FIO62"/>
      <c r="FIP62"/>
      <c r="FIQ62"/>
      <c r="FIR62"/>
      <c r="FIS62"/>
      <c r="FIT62"/>
      <c r="FIU62"/>
      <c r="FIV62"/>
      <c r="FIW62"/>
      <c r="FIX62"/>
      <c r="FIY62"/>
      <c r="FIZ62"/>
      <c r="FJA62"/>
      <c r="FJB62"/>
      <c r="FJC62"/>
      <c r="FJD62"/>
      <c r="FJE62"/>
      <c r="FJF62"/>
      <c r="FJG62"/>
      <c r="FJH62"/>
      <c r="FJI62"/>
      <c r="FJJ62"/>
      <c r="FJK62"/>
      <c r="FJL62"/>
      <c r="FJM62"/>
      <c r="FJN62"/>
      <c r="FJO62"/>
      <c r="FJP62"/>
      <c r="FJQ62"/>
      <c r="FJR62"/>
      <c r="FJS62"/>
      <c r="FJT62"/>
      <c r="FJU62"/>
      <c r="FJV62"/>
      <c r="FJW62"/>
      <c r="FJX62"/>
      <c r="FJY62"/>
      <c r="FJZ62"/>
      <c r="FKA62"/>
      <c r="FKB62"/>
      <c r="FKC62"/>
      <c r="FKD62"/>
      <c r="FKE62"/>
      <c r="FKF62"/>
      <c r="FKG62"/>
      <c r="FKH62"/>
      <c r="FKI62"/>
      <c r="FKJ62"/>
      <c r="FKK62"/>
      <c r="FKL62"/>
      <c r="FKM62"/>
      <c r="FKN62"/>
      <c r="FKO62"/>
      <c r="FKP62"/>
      <c r="FKQ62"/>
      <c r="FKR62"/>
      <c r="FKS62"/>
      <c r="FKT62"/>
      <c r="FKU62"/>
      <c r="FKV62"/>
      <c r="FKW62"/>
      <c r="FKX62"/>
      <c r="FKY62"/>
      <c r="FKZ62"/>
      <c r="FLA62"/>
      <c r="FLB62"/>
      <c r="FLC62"/>
      <c r="FLD62"/>
      <c r="FLE62"/>
      <c r="FLF62"/>
      <c r="FLG62"/>
      <c r="FLH62"/>
      <c r="FLI62"/>
      <c r="FLJ62"/>
      <c r="FLK62"/>
      <c r="FLL62"/>
      <c r="FLM62"/>
      <c r="FLN62"/>
      <c r="FLO62"/>
      <c r="FLP62"/>
      <c r="FLQ62"/>
      <c r="FLR62"/>
      <c r="FLS62"/>
      <c r="FLT62"/>
      <c r="FLU62"/>
      <c r="FLV62"/>
      <c r="FLW62"/>
      <c r="FLX62"/>
      <c r="FLY62"/>
      <c r="FLZ62"/>
      <c r="FMA62"/>
      <c r="FMB62"/>
      <c r="FMC62"/>
      <c r="FMD62"/>
      <c r="FME62"/>
      <c r="FMF62"/>
      <c r="FMG62"/>
      <c r="FMH62"/>
      <c r="FMI62"/>
      <c r="FMJ62"/>
      <c r="FMK62"/>
      <c r="FML62"/>
      <c r="FMM62"/>
      <c r="FMN62"/>
      <c r="FMO62"/>
      <c r="FMP62"/>
      <c r="FMQ62"/>
      <c r="FMR62"/>
      <c r="FMS62"/>
      <c r="FMT62"/>
      <c r="FMU62"/>
      <c r="FMV62"/>
      <c r="FMW62"/>
      <c r="FMX62"/>
      <c r="FMY62"/>
      <c r="FMZ62"/>
      <c r="FNA62"/>
      <c r="FNB62"/>
      <c r="FNC62"/>
      <c r="FND62"/>
      <c r="FNE62"/>
      <c r="FNF62"/>
      <c r="FNG62"/>
      <c r="FNH62"/>
      <c r="FNI62"/>
      <c r="FNJ62"/>
      <c r="FNK62"/>
      <c r="FNL62"/>
      <c r="FNM62"/>
      <c r="FNN62"/>
      <c r="FNO62"/>
      <c r="FNP62"/>
      <c r="FNQ62"/>
      <c r="FNR62"/>
      <c r="FNS62"/>
      <c r="FNT62"/>
      <c r="FNU62"/>
      <c r="FNV62"/>
      <c r="FNW62"/>
      <c r="FNX62"/>
      <c r="FNY62"/>
      <c r="FNZ62"/>
      <c r="FOA62"/>
      <c r="FOB62"/>
      <c r="FOC62"/>
      <c r="FOD62"/>
      <c r="FOE62"/>
      <c r="FOF62"/>
      <c r="FOG62"/>
      <c r="FOH62"/>
      <c r="FOI62"/>
      <c r="FOJ62"/>
      <c r="FOK62"/>
      <c r="FOL62"/>
      <c r="FOM62"/>
      <c r="FON62"/>
      <c r="FOO62"/>
      <c r="FOP62"/>
      <c r="FOQ62"/>
      <c r="FOR62"/>
      <c r="FOS62"/>
      <c r="FOT62"/>
      <c r="FOU62"/>
      <c r="FOV62"/>
      <c r="FOW62"/>
      <c r="FOX62"/>
      <c r="FOY62"/>
      <c r="FOZ62"/>
      <c r="FPA62"/>
      <c r="FPB62"/>
      <c r="FPC62"/>
      <c r="FPD62"/>
      <c r="FPE62"/>
      <c r="FPF62"/>
      <c r="FPG62"/>
      <c r="FPH62"/>
      <c r="FPI62"/>
      <c r="FPJ62"/>
      <c r="FPK62"/>
      <c r="FPL62"/>
      <c r="FPM62"/>
      <c r="FPN62"/>
      <c r="FPO62"/>
      <c r="FPP62"/>
      <c r="FPQ62"/>
      <c r="FPR62"/>
      <c r="FPS62"/>
      <c r="FPT62"/>
      <c r="FPU62"/>
      <c r="FPV62"/>
      <c r="FPW62"/>
      <c r="FPX62"/>
      <c r="FPY62"/>
      <c r="FPZ62"/>
      <c r="FQA62"/>
      <c r="FQB62"/>
      <c r="FQC62"/>
      <c r="FQD62"/>
      <c r="FQE62"/>
      <c r="FQF62"/>
      <c r="FQG62"/>
      <c r="FQH62"/>
      <c r="FQI62"/>
      <c r="FQJ62"/>
      <c r="FQK62"/>
      <c r="FQL62"/>
      <c r="FQM62"/>
      <c r="FQN62"/>
      <c r="FQO62"/>
      <c r="FQP62"/>
      <c r="FQQ62"/>
      <c r="FQR62"/>
      <c r="FQS62"/>
      <c r="FQT62"/>
      <c r="FQU62"/>
      <c r="FQV62"/>
      <c r="FQW62"/>
      <c r="FQX62"/>
      <c r="FQY62"/>
      <c r="FQZ62"/>
      <c r="FRA62"/>
      <c r="FRB62"/>
      <c r="FRC62"/>
      <c r="FRD62"/>
      <c r="FRE62"/>
      <c r="FRF62"/>
      <c r="FRG62"/>
      <c r="FRH62"/>
      <c r="FRI62"/>
      <c r="FRJ62"/>
      <c r="FRK62"/>
      <c r="FRL62"/>
      <c r="FRM62"/>
      <c r="FRN62"/>
      <c r="FRO62"/>
      <c r="FRP62"/>
      <c r="FRQ62"/>
      <c r="FRR62"/>
      <c r="FRS62"/>
      <c r="FRT62"/>
      <c r="FRU62"/>
      <c r="FRV62"/>
      <c r="FRW62"/>
      <c r="FRX62"/>
      <c r="FRY62"/>
      <c r="FRZ62"/>
      <c r="FSA62"/>
      <c r="FSB62"/>
      <c r="FSC62"/>
      <c r="FSD62"/>
      <c r="FSE62"/>
      <c r="FSF62"/>
      <c r="FSG62"/>
      <c r="FSH62"/>
      <c r="FSI62"/>
      <c r="FSJ62"/>
      <c r="FSK62"/>
      <c r="FSL62"/>
      <c r="FSM62"/>
      <c r="FSN62"/>
      <c r="FSO62"/>
      <c r="FSP62"/>
      <c r="FSQ62"/>
      <c r="FSR62"/>
      <c r="FSS62"/>
      <c r="FST62"/>
      <c r="FSU62"/>
      <c r="FSV62"/>
      <c r="FSW62"/>
      <c r="FSX62"/>
      <c r="FSY62"/>
      <c r="FSZ62"/>
      <c r="FTA62"/>
      <c r="FTB62"/>
      <c r="FTC62"/>
      <c r="FTD62"/>
      <c r="FTE62"/>
      <c r="FTF62"/>
      <c r="FTG62"/>
      <c r="FTH62"/>
      <c r="FTI62"/>
      <c r="FTJ62"/>
      <c r="FTK62"/>
      <c r="FTL62"/>
      <c r="FTM62"/>
      <c r="FTN62"/>
      <c r="FTO62"/>
      <c r="FTP62"/>
      <c r="FTQ62"/>
      <c r="FTR62"/>
      <c r="FTS62"/>
      <c r="FTT62"/>
      <c r="FTU62"/>
      <c r="FTV62"/>
      <c r="FTW62"/>
      <c r="FTX62"/>
      <c r="FTY62"/>
      <c r="FTZ62"/>
      <c r="FUA62"/>
      <c r="FUB62"/>
      <c r="FUC62"/>
      <c r="FUD62"/>
      <c r="FUE62"/>
      <c r="FUF62"/>
      <c r="FUG62"/>
      <c r="FUH62"/>
      <c r="FUI62"/>
      <c r="FUJ62"/>
      <c r="FUK62"/>
      <c r="FUL62"/>
      <c r="FUM62"/>
      <c r="FUN62"/>
      <c r="FUO62"/>
      <c r="FUP62"/>
      <c r="FUQ62"/>
      <c r="FUR62"/>
      <c r="FUS62"/>
      <c r="FUT62"/>
      <c r="FUU62"/>
      <c r="FUV62"/>
      <c r="FUW62"/>
      <c r="FUX62"/>
      <c r="FUY62"/>
      <c r="FUZ62"/>
      <c r="FVA62"/>
      <c r="FVB62"/>
      <c r="FVC62"/>
      <c r="FVD62"/>
      <c r="FVE62"/>
      <c r="FVF62"/>
      <c r="FVG62"/>
      <c r="FVH62"/>
      <c r="FVI62"/>
      <c r="FVJ62"/>
      <c r="FVK62"/>
      <c r="FVL62"/>
      <c r="FVM62"/>
      <c r="FVN62"/>
      <c r="FVO62"/>
      <c r="FVP62"/>
      <c r="FVQ62"/>
      <c r="FVR62"/>
      <c r="FVS62"/>
      <c r="FVT62"/>
      <c r="FVU62"/>
      <c r="FVV62"/>
      <c r="FVW62"/>
      <c r="FVX62"/>
      <c r="FVY62"/>
      <c r="FVZ62"/>
      <c r="FWA62"/>
      <c r="FWB62"/>
      <c r="FWC62"/>
      <c r="FWD62"/>
      <c r="FWE62"/>
      <c r="FWF62"/>
      <c r="FWG62"/>
      <c r="FWH62"/>
      <c r="FWI62"/>
      <c r="FWJ62"/>
      <c r="FWK62"/>
      <c r="FWL62"/>
      <c r="FWM62"/>
      <c r="FWN62"/>
      <c r="FWO62"/>
      <c r="FWP62"/>
      <c r="FWQ62"/>
      <c r="FWR62"/>
      <c r="FWS62"/>
      <c r="FWT62"/>
      <c r="FWU62"/>
      <c r="FWV62"/>
      <c r="FWW62"/>
      <c r="FWX62"/>
      <c r="FWY62"/>
      <c r="FWZ62"/>
      <c r="FXA62"/>
      <c r="FXB62"/>
      <c r="FXC62"/>
      <c r="FXD62"/>
      <c r="FXE62"/>
      <c r="FXF62"/>
      <c r="FXG62"/>
      <c r="FXH62"/>
      <c r="FXI62"/>
      <c r="FXJ62"/>
      <c r="FXK62"/>
      <c r="FXL62"/>
      <c r="FXM62"/>
      <c r="FXN62"/>
      <c r="FXO62"/>
      <c r="FXP62"/>
      <c r="FXQ62"/>
      <c r="FXR62"/>
      <c r="FXS62"/>
      <c r="FXT62"/>
      <c r="FXU62"/>
      <c r="FXV62"/>
      <c r="FXW62"/>
      <c r="FXX62"/>
      <c r="FXY62"/>
      <c r="FXZ62"/>
      <c r="FYA62"/>
      <c r="FYB62"/>
      <c r="FYC62"/>
      <c r="FYD62"/>
      <c r="FYE62"/>
      <c r="FYF62"/>
      <c r="FYG62"/>
      <c r="FYH62"/>
      <c r="FYI62"/>
      <c r="FYJ62"/>
      <c r="FYK62"/>
      <c r="FYL62"/>
      <c r="FYM62"/>
      <c r="FYN62"/>
      <c r="FYO62"/>
      <c r="FYP62"/>
      <c r="FYQ62"/>
      <c r="FYR62"/>
      <c r="FYS62"/>
      <c r="FYT62"/>
      <c r="FYU62"/>
      <c r="FYV62"/>
      <c r="FYW62"/>
      <c r="FYX62"/>
      <c r="FYY62"/>
      <c r="FYZ62"/>
      <c r="FZA62"/>
      <c r="FZB62"/>
      <c r="FZC62"/>
      <c r="FZD62"/>
      <c r="FZE62"/>
      <c r="FZF62"/>
      <c r="FZG62"/>
      <c r="FZH62"/>
      <c r="FZI62"/>
      <c r="FZJ62"/>
      <c r="FZK62"/>
      <c r="FZL62"/>
      <c r="FZM62"/>
      <c r="FZN62"/>
      <c r="FZO62"/>
      <c r="FZP62"/>
      <c r="FZQ62"/>
      <c r="FZR62"/>
      <c r="FZS62"/>
      <c r="FZT62"/>
      <c r="FZU62"/>
      <c r="FZV62"/>
      <c r="FZW62"/>
      <c r="FZX62"/>
      <c r="FZY62"/>
      <c r="FZZ62"/>
      <c r="GAA62"/>
      <c r="GAB62"/>
      <c r="GAC62"/>
      <c r="GAD62"/>
      <c r="GAE62"/>
      <c r="GAF62"/>
      <c r="GAG62"/>
      <c r="GAH62"/>
      <c r="GAI62"/>
      <c r="GAJ62"/>
      <c r="GAK62"/>
      <c r="GAL62"/>
      <c r="GAM62"/>
      <c r="GAN62"/>
      <c r="GAO62"/>
      <c r="GAP62"/>
      <c r="GAQ62"/>
      <c r="GAR62"/>
      <c r="GAS62"/>
      <c r="GAT62"/>
      <c r="GAU62"/>
      <c r="GAV62"/>
      <c r="GAW62"/>
      <c r="GAX62"/>
      <c r="GAY62"/>
      <c r="GAZ62"/>
      <c r="GBA62"/>
      <c r="GBB62"/>
      <c r="GBC62"/>
      <c r="GBD62"/>
      <c r="GBE62"/>
      <c r="GBF62"/>
      <c r="GBG62"/>
      <c r="GBH62"/>
      <c r="GBI62"/>
      <c r="GBJ62"/>
      <c r="GBK62"/>
      <c r="GBL62"/>
      <c r="GBM62"/>
      <c r="GBN62"/>
      <c r="GBO62"/>
      <c r="GBP62"/>
      <c r="GBQ62"/>
      <c r="GBR62"/>
      <c r="GBS62"/>
      <c r="GBT62"/>
      <c r="GBU62"/>
      <c r="GBV62"/>
      <c r="GBW62"/>
      <c r="GBX62"/>
      <c r="GBY62"/>
      <c r="GBZ62"/>
      <c r="GCA62"/>
      <c r="GCB62"/>
      <c r="GCC62"/>
      <c r="GCD62"/>
      <c r="GCE62"/>
      <c r="GCF62"/>
      <c r="GCG62"/>
      <c r="GCH62"/>
      <c r="GCI62"/>
      <c r="GCJ62"/>
      <c r="GCK62"/>
      <c r="GCL62"/>
      <c r="GCM62"/>
      <c r="GCN62"/>
      <c r="GCO62"/>
      <c r="GCP62"/>
      <c r="GCQ62"/>
      <c r="GCR62"/>
      <c r="GCS62"/>
      <c r="GCT62"/>
      <c r="GCU62"/>
      <c r="GCV62"/>
      <c r="GCW62"/>
      <c r="GCX62"/>
      <c r="GCY62"/>
      <c r="GCZ62"/>
      <c r="GDA62"/>
      <c r="GDB62"/>
      <c r="GDC62"/>
      <c r="GDD62"/>
      <c r="GDE62"/>
      <c r="GDF62"/>
      <c r="GDG62"/>
      <c r="GDH62"/>
      <c r="GDI62"/>
      <c r="GDJ62"/>
      <c r="GDK62"/>
      <c r="GDL62"/>
      <c r="GDM62"/>
      <c r="GDN62"/>
      <c r="GDO62"/>
      <c r="GDP62"/>
      <c r="GDQ62"/>
      <c r="GDR62"/>
      <c r="GDS62"/>
      <c r="GDT62"/>
      <c r="GDU62"/>
      <c r="GDV62"/>
      <c r="GDW62"/>
      <c r="GDX62"/>
      <c r="GDY62"/>
      <c r="GDZ62"/>
      <c r="GEA62"/>
      <c r="GEB62"/>
      <c r="GEC62"/>
      <c r="GED62"/>
      <c r="GEE62"/>
      <c r="GEF62"/>
      <c r="GEG62"/>
      <c r="GEH62"/>
      <c r="GEI62"/>
      <c r="GEJ62"/>
      <c r="GEK62"/>
      <c r="GEL62"/>
      <c r="GEM62"/>
      <c r="GEN62"/>
      <c r="GEO62"/>
      <c r="GEP62"/>
      <c r="GEQ62"/>
      <c r="GER62"/>
      <c r="GES62"/>
      <c r="GET62"/>
      <c r="GEU62"/>
      <c r="GEV62"/>
      <c r="GEW62"/>
      <c r="GEX62"/>
      <c r="GEY62"/>
      <c r="GEZ62"/>
      <c r="GFA62"/>
      <c r="GFB62"/>
      <c r="GFC62"/>
      <c r="GFD62"/>
      <c r="GFE62"/>
      <c r="GFF62"/>
      <c r="GFG62"/>
      <c r="GFH62"/>
      <c r="GFI62"/>
      <c r="GFJ62"/>
      <c r="GFK62"/>
      <c r="GFL62"/>
      <c r="GFM62"/>
      <c r="GFN62"/>
      <c r="GFO62"/>
      <c r="GFP62"/>
      <c r="GFQ62"/>
      <c r="GFR62"/>
      <c r="GFS62"/>
      <c r="GFT62"/>
      <c r="GFU62"/>
      <c r="GFV62"/>
      <c r="GFW62"/>
      <c r="GFX62"/>
      <c r="GFY62"/>
      <c r="GFZ62"/>
      <c r="GGA62"/>
      <c r="GGB62"/>
      <c r="GGC62"/>
      <c r="GGD62"/>
      <c r="GGE62"/>
      <c r="GGF62"/>
      <c r="GGG62"/>
      <c r="GGH62"/>
      <c r="GGI62"/>
      <c r="GGJ62"/>
      <c r="GGK62"/>
      <c r="GGL62"/>
      <c r="GGM62"/>
      <c r="GGN62"/>
      <c r="GGO62"/>
      <c r="GGP62"/>
      <c r="GGQ62"/>
      <c r="GGR62"/>
      <c r="GGS62"/>
      <c r="GGT62"/>
      <c r="GGU62"/>
      <c r="GGV62"/>
      <c r="GGW62"/>
      <c r="GGX62"/>
      <c r="GGY62"/>
      <c r="GGZ62"/>
      <c r="GHA62"/>
      <c r="GHB62"/>
      <c r="GHC62"/>
      <c r="GHD62"/>
      <c r="GHE62"/>
      <c r="GHF62"/>
      <c r="GHG62"/>
      <c r="GHH62"/>
      <c r="GHI62"/>
      <c r="GHJ62"/>
      <c r="GHK62"/>
      <c r="GHL62"/>
      <c r="GHM62"/>
      <c r="GHN62"/>
      <c r="GHO62"/>
      <c r="GHP62"/>
      <c r="GHQ62"/>
      <c r="GHR62"/>
      <c r="GHS62"/>
      <c r="GHT62"/>
      <c r="GHU62"/>
      <c r="GHV62"/>
      <c r="GHW62"/>
      <c r="GHX62"/>
      <c r="GHY62"/>
      <c r="GHZ62"/>
      <c r="GIA62"/>
      <c r="GIB62"/>
      <c r="GIC62"/>
      <c r="GID62"/>
      <c r="GIE62"/>
      <c r="GIF62"/>
      <c r="GIG62"/>
      <c r="GIH62"/>
      <c r="GII62"/>
      <c r="GIJ62"/>
      <c r="GIK62"/>
      <c r="GIL62"/>
      <c r="GIM62"/>
      <c r="GIN62"/>
      <c r="GIO62"/>
      <c r="GIP62"/>
      <c r="GIQ62"/>
      <c r="GIR62"/>
      <c r="GIS62"/>
      <c r="GIT62"/>
      <c r="GIU62"/>
      <c r="GIV62"/>
      <c r="GIW62"/>
      <c r="GIX62"/>
      <c r="GIY62"/>
      <c r="GIZ62"/>
      <c r="GJA62"/>
      <c r="GJB62"/>
      <c r="GJC62"/>
      <c r="GJD62"/>
      <c r="GJE62"/>
      <c r="GJF62"/>
      <c r="GJG62"/>
      <c r="GJH62"/>
      <c r="GJI62"/>
      <c r="GJJ62"/>
      <c r="GJK62"/>
      <c r="GJL62"/>
      <c r="GJM62"/>
      <c r="GJN62"/>
      <c r="GJO62"/>
      <c r="GJP62"/>
      <c r="GJQ62"/>
      <c r="GJR62"/>
      <c r="GJS62"/>
      <c r="GJT62"/>
      <c r="GJU62"/>
      <c r="GJV62"/>
      <c r="GJW62"/>
      <c r="GJX62"/>
      <c r="GJY62"/>
      <c r="GJZ62"/>
      <c r="GKA62"/>
      <c r="GKB62"/>
      <c r="GKC62"/>
      <c r="GKD62"/>
      <c r="GKE62"/>
      <c r="GKF62"/>
      <c r="GKG62"/>
      <c r="GKH62"/>
      <c r="GKI62"/>
      <c r="GKJ62"/>
      <c r="GKK62"/>
      <c r="GKL62"/>
      <c r="GKM62"/>
      <c r="GKN62"/>
      <c r="GKO62"/>
      <c r="GKP62"/>
      <c r="GKQ62"/>
      <c r="GKR62"/>
      <c r="GKS62"/>
      <c r="GKT62"/>
      <c r="GKU62"/>
      <c r="GKV62"/>
      <c r="GKW62"/>
      <c r="GKX62"/>
      <c r="GKY62"/>
      <c r="GKZ62"/>
      <c r="GLA62"/>
      <c r="GLB62"/>
      <c r="GLC62"/>
      <c r="GLD62"/>
      <c r="GLE62"/>
      <c r="GLF62"/>
      <c r="GLG62"/>
      <c r="GLH62"/>
      <c r="GLI62"/>
      <c r="GLJ62"/>
      <c r="GLK62"/>
      <c r="GLL62"/>
      <c r="GLM62"/>
      <c r="GLN62"/>
      <c r="GLO62"/>
      <c r="GLP62"/>
      <c r="GLQ62"/>
      <c r="GLR62"/>
      <c r="GLS62"/>
      <c r="GLT62"/>
      <c r="GLU62"/>
      <c r="GLV62"/>
      <c r="GLW62"/>
      <c r="GLX62"/>
      <c r="GLY62"/>
      <c r="GLZ62"/>
      <c r="GMA62"/>
      <c r="GMB62"/>
      <c r="GMC62"/>
      <c r="GMD62"/>
      <c r="GME62"/>
      <c r="GMF62"/>
      <c r="GMG62"/>
      <c r="GMH62"/>
      <c r="GMI62"/>
      <c r="GMJ62"/>
      <c r="GMK62"/>
      <c r="GML62"/>
      <c r="GMM62"/>
      <c r="GMN62"/>
      <c r="GMO62"/>
      <c r="GMP62"/>
      <c r="GMQ62"/>
      <c r="GMR62"/>
      <c r="GMS62"/>
      <c r="GMT62"/>
      <c r="GMU62"/>
      <c r="GMV62"/>
      <c r="GMW62"/>
      <c r="GMX62"/>
      <c r="GMY62"/>
      <c r="GMZ62"/>
      <c r="GNA62"/>
      <c r="GNB62"/>
      <c r="GNC62"/>
      <c r="GND62"/>
      <c r="GNE62"/>
      <c r="GNF62"/>
      <c r="GNG62"/>
      <c r="GNH62"/>
      <c r="GNI62"/>
      <c r="GNJ62"/>
      <c r="GNK62"/>
      <c r="GNL62"/>
      <c r="GNM62"/>
      <c r="GNN62"/>
      <c r="GNO62"/>
      <c r="GNP62"/>
      <c r="GNQ62"/>
      <c r="GNR62"/>
      <c r="GNS62"/>
      <c r="GNT62"/>
      <c r="GNU62"/>
      <c r="GNV62"/>
      <c r="GNW62"/>
      <c r="GNX62"/>
      <c r="GNY62"/>
      <c r="GNZ62"/>
      <c r="GOA62"/>
      <c r="GOB62"/>
      <c r="GOC62"/>
      <c r="GOD62"/>
      <c r="GOE62"/>
      <c r="GOF62"/>
      <c r="GOG62"/>
      <c r="GOH62"/>
      <c r="GOI62"/>
      <c r="GOJ62"/>
      <c r="GOK62"/>
      <c r="GOL62"/>
      <c r="GOM62"/>
      <c r="GON62"/>
      <c r="GOO62"/>
      <c r="GOP62"/>
      <c r="GOQ62"/>
      <c r="GOR62"/>
      <c r="GOS62"/>
      <c r="GOT62"/>
      <c r="GOU62"/>
      <c r="GOV62"/>
      <c r="GOW62"/>
      <c r="GOX62"/>
      <c r="GOY62"/>
      <c r="GOZ62"/>
      <c r="GPA62"/>
      <c r="GPB62"/>
      <c r="GPC62"/>
      <c r="GPD62"/>
      <c r="GPE62"/>
      <c r="GPF62"/>
      <c r="GPG62"/>
      <c r="GPH62"/>
      <c r="GPI62"/>
      <c r="GPJ62"/>
      <c r="GPK62"/>
      <c r="GPL62"/>
      <c r="GPM62"/>
      <c r="GPN62"/>
      <c r="GPO62"/>
      <c r="GPP62"/>
      <c r="GPQ62"/>
      <c r="GPR62"/>
      <c r="GPS62"/>
      <c r="GPT62"/>
      <c r="GPU62"/>
      <c r="GPV62"/>
      <c r="GPW62"/>
      <c r="GPX62"/>
      <c r="GPY62"/>
      <c r="GPZ62"/>
      <c r="GQA62"/>
      <c r="GQB62"/>
      <c r="GQC62"/>
      <c r="GQD62"/>
      <c r="GQE62"/>
      <c r="GQF62"/>
      <c r="GQG62"/>
      <c r="GQH62"/>
      <c r="GQI62"/>
      <c r="GQJ62"/>
      <c r="GQK62"/>
      <c r="GQL62"/>
      <c r="GQM62"/>
      <c r="GQN62"/>
      <c r="GQO62"/>
      <c r="GQP62"/>
      <c r="GQQ62"/>
      <c r="GQR62"/>
      <c r="GQS62"/>
      <c r="GQT62"/>
      <c r="GQU62"/>
      <c r="GQV62"/>
      <c r="GQW62"/>
      <c r="GQX62"/>
      <c r="GQY62"/>
      <c r="GQZ62"/>
      <c r="GRA62"/>
      <c r="GRB62"/>
      <c r="GRC62"/>
      <c r="GRD62"/>
      <c r="GRE62"/>
      <c r="GRF62"/>
      <c r="GRG62"/>
      <c r="GRH62"/>
      <c r="GRI62"/>
      <c r="GRJ62"/>
      <c r="GRK62"/>
      <c r="GRL62"/>
      <c r="GRM62"/>
      <c r="GRN62"/>
      <c r="GRO62"/>
      <c r="GRP62"/>
      <c r="GRQ62"/>
      <c r="GRR62"/>
      <c r="GRS62"/>
      <c r="GRT62"/>
      <c r="GRU62"/>
      <c r="GRV62"/>
      <c r="GRW62"/>
      <c r="GRX62"/>
      <c r="GRY62"/>
      <c r="GRZ62"/>
      <c r="GSA62"/>
      <c r="GSB62"/>
      <c r="GSC62"/>
      <c r="GSD62"/>
      <c r="GSE62"/>
      <c r="GSF62"/>
      <c r="GSG62"/>
      <c r="GSH62"/>
      <c r="GSI62"/>
      <c r="GSJ62"/>
      <c r="GSK62"/>
      <c r="GSL62"/>
      <c r="GSM62"/>
      <c r="GSN62"/>
      <c r="GSO62"/>
      <c r="GSP62"/>
      <c r="GSQ62"/>
      <c r="GSR62"/>
      <c r="GSS62"/>
      <c r="GST62"/>
      <c r="GSU62"/>
      <c r="GSV62"/>
      <c r="GSW62"/>
      <c r="GSX62"/>
      <c r="GSY62"/>
      <c r="GSZ62"/>
      <c r="GTA62"/>
      <c r="GTB62"/>
      <c r="GTC62"/>
      <c r="GTD62"/>
      <c r="GTE62"/>
      <c r="GTF62"/>
      <c r="GTG62"/>
      <c r="GTH62"/>
      <c r="GTI62"/>
      <c r="GTJ62"/>
      <c r="GTK62"/>
      <c r="GTL62"/>
      <c r="GTM62"/>
      <c r="GTN62"/>
      <c r="GTO62"/>
      <c r="GTP62"/>
      <c r="GTQ62"/>
      <c r="GTR62"/>
      <c r="GTS62"/>
      <c r="GTT62"/>
      <c r="GTU62"/>
      <c r="GTV62"/>
      <c r="GTW62"/>
      <c r="GTX62"/>
      <c r="GTY62"/>
      <c r="GTZ62"/>
      <c r="GUA62"/>
      <c r="GUB62"/>
      <c r="GUC62"/>
      <c r="GUD62"/>
      <c r="GUE62"/>
      <c r="GUF62"/>
      <c r="GUG62"/>
      <c r="GUH62"/>
      <c r="GUI62"/>
      <c r="GUJ62"/>
      <c r="GUK62"/>
      <c r="GUL62"/>
      <c r="GUM62"/>
      <c r="GUN62"/>
      <c r="GUO62"/>
      <c r="GUP62"/>
      <c r="GUQ62"/>
      <c r="GUR62"/>
      <c r="GUS62"/>
      <c r="GUT62"/>
      <c r="GUU62"/>
      <c r="GUV62"/>
      <c r="GUW62"/>
      <c r="GUX62"/>
      <c r="GUY62"/>
      <c r="GUZ62"/>
      <c r="GVA62"/>
      <c r="GVB62"/>
      <c r="GVC62"/>
      <c r="GVD62"/>
      <c r="GVE62"/>
      <c r="GVF62"/>
      <c r="GVG62"/>
      <c r="GVH62"/>
      <c r="GVI62"/>
      <c r="GVJ62"/>
      <c r="GVK62"/>
      <c r="GVL62"/>
      <c r="GVM62"/>
      <c r="GVN62"/>
      <c r="GVO62"/>
      <c r="GVP62"/>
      <c r="GVQ62"/>
      <c r="GVR62"/>
      <c r="GVS62"/>
      <c r="GVT62"/>
      <c r="GVU62"/>
      <c r="GVV62"/>
      <c r="GVW62"/>
      <c r="GVX62"/>
      <c r="GVY62"/>
      <c r="GVZ62"/>
      <c r="GWA62"/>
      <c r="GWB62"/>
      <c r="GWC62"/>
      <c r="GWD62"/>
      <c r="GWE62"/>
      <c r="GWF62"/>
      <c r="GWG62"/>
      <c r="GWH62"/>
      <c r="GWI62"/>
      <c r="GWJ62"/>
      <c r="GWK62"/>
      <c r="GWL62"/>
      <c r="GWM62"/>
      <c r="GWN62"/>
      <c r="GWO62"/>
      <c r="GWP62"/>
      <c r="GWQ62"/>
      <c r="GWR62"/>
      <c r="GWS62"/>
      <c r="GWT62"/>
      <c r="GWU62"/>
      <c r="GWV62"/>
      <c r="GWW62"/>
      <c r="GWX62"/>
      <c r="GWY62"/>
      <c r="GWZ62"/>
      <c r="GXA62"/>
      <c r="GXB62"/>
      <c r="GXC62"/>
      <c r="GXD62"/>
      <c r="GXE62"/>
      <c r="GXF62"/>
      <c r="GXG62"/>
      <c r="GXH62"/>
      <c r="GXI62"/>
      <c r="GXJ62"/>
      <c r="GXK62"/>
      <c r="GXL62"/>
      <c r="GXM62"/>
      <c r="GXN62"/>
      <c r="GXO62"/>
      <c r="GXP62"/>
      <c r="GXQ62"/>
      <c r="GXR62"/>
      <c r="GXS62"/>
      <c r="GXT62"/>
      <c r="GXU62"/>
      <c r="GXV62"/>
      <c r="GXW62"/>
      <c r="GXX62"/>
      <c r="GXY62"/>
      <c r="GXZ62"/>
      <c r="GYA62"/>
      <c r="GYB62"/>
      <c r="GYC62"/>
      <c r="GYD62"/>
      <c r="GYE62"/>
      <c r="GYF62"/>
      <c r="GYG62"/>
      <c r="GYH62"/>
      <c r="GYI62"/>
      <c r="GYJ62"/>
      <c r="GYK62"/>
      <c r="GYL62"/>
      <c r="GYM62"/>
      <c r="GYN62"/>
      <c r="GYO62"/>
      <c r="GYP62"/>
      <c r="GYQ62"/>
      <c r="GYR62"/>
      <c r="GYS62"/>
      <c r="GYT62"/>
      <c r="GYU62"/>
      <c r="GYV62"/>
      <c r="GYW62"/>
      <c r="GYX62"/>
      <c r="GYY62"/>
      <c r="GYZ62"/>
      <c r="GZA62"/>
      <c r="GZB62"/>
      <c r="GZC62"/>
      <c r="GZD62"/>
      <c r="GZE62"/>
      <c r="GZF62"/>
      <c r="GZG62"/>
      <c r="GZH62"/>
      <c r="GZI62"/>
      <c r="GZJ62"/>
      <c r="GZK62"/>
      <c r="GZL62"/>
      <c r="GZM62"/>
      <c r="GZN62"/>
      <c r="GZO62"/>
      <c r="GZP62"/>
      <c r="GZQ62"/>
      <c r="GZR62"/>
      <c r="GZS62"/>
      <c r="GZT62"/>
      <c r="GZU62"/>
      <c r="GZV62"/>
      <c r="GZW62"/>
      <c r="GZX62"/>
      <c r="GZY62"/>
      <c r="GZZ62"/>
      <c r="HAA62"/>
      <c r="HAB62"/>
      <c r="HAC62"/>
      <c r="HAD62"/>
      <c r="HAE62"/>
      <c r="HAF62"/>
      <c r="HAG62"/>
      <c r="HAH62"/>
      <c r="HAI62"/>
      <c r="HAJ62"/>
      <c r="HAK62"/>
      <c r="HAL62"/>
      <c r="HAM62"/>
      <c r="HAN62"/>
      <c r="HAO62"/>
      <c r="HAP62"/>
      <c r="HAQ62"/>
      <c r="HAR62"/>
      <c r="HAS62"/>
      <c r="HAT62"/>
      <c r="HAU62"/>
      <c r="HAV62"/>
      <c r="HAW62"/>
      <c r="HAX62"/>
      <c r="HAY62"/>
      <c r="HAZ62"/>
      <c r="HBA62"/>
      <c r="HBB62"/>
      <c r="HBC62"/>
      <c r="HBD62"/>
      <c r="HBE62"/>
      <c r="HBF62"/>
      <c r="HBG62"/>
      <c r="HBH62"/>
      <c r="HBI62"/>
      <c r="HBJ62"/>
      <c r="HBK62"/>
      <c r="HBL62"/>
      <c r="HBM62"/>
      <c r="HBN62"/>
      <c r="HBO62"/>
      <c r="HBP62"/>
      <c r="HBQ62"/>
      <c r="HBR62"/>
      <c r="HBS62"/>
      <c r="HBT62"/>
      <c r="HBU62"/>
      <c r="HBV62"/>
      <c r="HBW62"/>
      <c r="HBX62"/>
      <c r="HBY62"/>
      <c r="HBZ62"/>
      <c r="HCA62"/>
      <c r="HCB62"/>
      <c r="HCC62"/>
      <c r="HCD62"/>
      <c r="HCE62"/>
      <c r="HCF62"/>
      <c r="HCG62"/>
      <c r="HCH62"/>
      <c r="HCI62"/>
      <c r="HCJ62"/>
      <c r="HCK62"/>
      <c r="HCL62"/>
      <c r="HCM62"/>
      <c r="HCN62"/>
      <c r="HCO62"/>
      <c r="HCP62"/>
      <c r="HCQ62"/>
      <c r="HCR62"/>
      <c r="HCS62"/>
      <c r="HCT62"/>
      <c r="HCU62"/>
      <c r="HCV62"/>
      <c r="HCW62"/>
      <c r="HCX62"/>
      <c r="HCY62"/>
      <c r="HCZ62"/>
      <c r="HDA62"/>
      <c r="HDB62"/>
      <c r="HDC62"/>
      <c r="HDD62"/>
      <c r="HDE62"/>
      <c r="HDF62"/>
      <c r="HDG62"/>
      <c r="HDH62"/>
      <c r="HDI62"/>
      <c r="HDJ62"/>
      <c r="HDK62"/>
      <c r="HDL62"/>
      <c r="HDM62"/>
      <c r="HDN62"/>
      <c r="HDO62"/>
      <c r="HDP62"/>
      <c r="HDQ62"/>
      <c r="HDR62"/>
      <c r="HDS62"/>
      <c r="HDT62"/>
      <c r="HDU62"/>
      <c r="HDV62"/>
      <c r="HDW62"/>
      <c r="HDX62"/>
      <c r="HDY62"/>
      <c r="HDZ62"/>
      <c r="HEA62"/>
      <c r="HEB62"/>
      <c r="HEC62"/>
      <c r="HED62"/>
      <c r="HEE62"/>
      <c r="HEF62"/>
      <c r="HEG62"/>
      <c r="HEH62"/>
      <c r="HEI62"/>
      <c r="HEJ62"/>
      <c r="HEK62"/>
      <c r="HEL62"/>
      <c r="HEM62"/>
      <c r="HEN62"/>
      <c r="HEO62"/>
      <c r="HEP62"/>
      <c r="HEQ62"/>
      <c r="HER62"/>
      <c r="HES62"/>
      <c r="HET62"/>
      <c r="HEU62"/>
      <c r="HEV62"/>
      <c r="HEW62"/>
      <c r="HEX62"/>
      <c r="HEY62"/>
      <c r="HEZ62"/>
      <c r="HFA62"/>
      <c r="HFB62"/>
      <c r="HFC62"/>
      <c r="HFD62"/>
      <c r="HFE62"/>
      <c r="HFF62"/>
      <c r="HFG62"/>
      <c r="HFH62"/>
      <c r="HFI62"/>
      <c r="HFJ62"/>
      <c r="HFK62"/>
      <c r="HFL62"/>
      <c r="HFM62"/>
      <c r="HFN62"/>
      <c r="HFO62"/>
      <c r="HFP62"/>
      <c r="HFQ62"/>
      <c r="HFR62"/>
      <c r="HFS62"/>
      <c r="HFT62"/>
      <c r="HFU62"/>
      <c r="HFV62"/>
      <c r="HFW62"/>
      <c r="HFX62"/>
      <c r="HFY62"/>
      <c r="HFZ62"/>
      <c r="HGA62"/>
      <c r="HGB62"/>
      <c r="HGC62"/>
      <c r="HGD62"/>
      <c r="HGE62"/>
      <c r="HGF62"/>
      <c r="HGG62"/>
      <c r="HGH62"/>
      <c r="HGI62"/>
      <c r="HGJ62"/>
      <c r="HGK62"/>
      <c r="HGL62"/>
      <c r="HGM62"/>
      <c r="HGN62"/>
      <c r="HGO62"/>
      <c r="HGP62"/>
      <c r="HGQ62"/>
      <c r="HGR62"/>
      <c r="HGS62"/>
      <c r="HGT62"/>
      <c r="HGU62"/>
      <c r="HGV62"/>
      <c r="HGW62"/>
      <c r="HGX62"/>
      <c r="HGY62"/>
      <c r="HGZ62"/>
      <c r="HHA62"/>
      <c r="HHB62"/>
      <c r="HHC62"/>
      <c r="HHD62"/>
      <c r="HHE62"/>
      <c r="HHF62"/>
      <c r="HHG62"/>
      <c r="HHH62"/>
      <c r="HHI62"/>
      <c r="HHJ62"/>
      <c r="HHK62"/>
      <c r="HHL62"/>
      <c r="HHM62"/>
      <c r="HHN62"/>
      <c r="HHO62"/>
      <c r="HHP62"/>
      <c r="HHQ62"/>
      <c r="HHR62"/>
      <c r="HHS62"/>
      <c r="HHT62"/>
      <c r="HHU62"/>
      <c r="HHV62"/>
      <c r="HHW62"/>
      <c r="HHX62"/>
      <c r="HHY62"/>
      <c r="HHZ62"/>
      <c r="HIA62"/>
      <c r="HIB62"/>
      <c r="HIC62"/>
      <c r="HID62"/>
      <c r="HIE62"/>
      <c r="HIF62"/>
      <c r="HIG62"/>
      <c r="HIH62"/>
      <c r="HII62"/>
      <c r="HIJ62"/>
      <c r="HIK62"/>
      <c r="HIL62"/>
      <c r="HIM62"/>
      <c r="HIN62"/>
      <c r="HIO62"/>
      <c r="HIP62"/>
      <c r="HIQ62"/>
      <c r="HIR62"/>
      <c r="HIS62"/>
      <c r="HIT62"/>
      <c r="HIU62"/>
      <c r="HIV62"/>
      <c r="HIW62"/>
      <c r="HIX62"/>
      <c r="HIY62"/>
      <c r="HIZ62"/>
      <c r="HJA62"/>
      <c r="HJB62"/>
      <c r="HJC62"/>
      <c r="HJD62"/>
      <c r="HJE62"/>
      <c r="HJF62"/>
      <c r="HJG62"/>
      <c r="HJH62"/>
      <c r="HJI62"/>
      <c r="HJJ62"/>
      <c r="HJK62"/>
      <c r="HJL62"/>
      <c r="HJM62"/>
      <c r="HJN62"/>
      <c r="HJO62"/>
      <c r="HJP62"/>
      <c r="HJQ62"/>
      <c r="HJR62"/>
      <c r="HJS62"/>
      <c r="HJT62"/>
      <c r="HJU62"/>
      <c r="HJV62"/>
      <c r="HJW62"/>
      <c r="HJX62"/>
      <c r="HJY62"/>
      <c r="HJZ62"/>
      <c r="HKA62"/>
      <c r="HKB62"/>
      <c r="HKC62"/>
      <c r="HKD62"/>
      <c r="HKE62"/>
      <c r="HKF62"/>
      <c r="HKG62"/>
      <c r="HKH62"/>
      <c r="HKI62"/>
      <c r="HKJ62"/>
      <c r="HKK62"/>
      <c r="HKL62"/>
      <c r="HKM62"/>
      <c r="HKN62"/>
      <c r="HKO62"/>
      <c r="HKP62"/>
      <c r="HKQ62"/>
      <c r="HKR62"/>
      <c r="HKS62"/>
      <c r="HKT62"/>
      <c r="HKU62"/>
      <c r="HKV62"/>
      <c r="HKW62"/>
      <c r="HKX62"/>
      <c r="HKY62"/>
      <c r="HKZ62"/>
      <c r="HLA62"/>
      <c r="HLB62"/>
      <c r="HLC62"/>
      <c r="HLD62"/>
      <c r="HLE62"/>
      <c r="HLF62"/>
      <c r="HLG62"/>
      <c r="HLH62"/>
      <c r="HLI62"/>
      <c r="HLJ62"/>
      <c r="HLK62"/>
      <c r="HLL62"/>
      <c r="HLM62"/>
      <c r="HLN62"/>
      <c r="HLO62"/>
      <c r="HLP62"/>
      <c r="HLQ62"/>
      <c r="HLR62"/>
      <c r="HLS62"/>
      <c r="HLT62"/>
      <c r="HLU62"/>
      <c r="HLV62"/>
      <c r="HLW62"/>
      <c r="HLX62"/>
      <c r="HLY62"/>
      <c r="HLZ62"/>
      <c r="HMA62"/>
      <c r="HMB62"/>
      <c r="HMC62"/>
      <c r="HMD62"/>
      <c r="HME62"/>
      <c r="HMF62"/>
      <c r="HMG62"/>
      <c r="HMH62"/>
      <c r="HMI62"/>
      <c r="HMJ62"/>
      <c r="HMK62"/>
      <c r="HML62"/>
      <c r="HMM62"/>
      <c r="HMN62"/>
      <c r="HMO62"/>
      <c r="HMP62"/>
      <c r="HMQ62"/>
      <c r="HMR62"/>
      <c r="HMS62"/>
      <c r="HMT62"/>
      <c r="HMU62"/>
      <c r="HMV62"/>
      <c r="HMW62"/>
      <c r="HMX62"/>
      <c r="HMY62"/>
      <c r="HMZ62"/>
      <c r="HNA62"/>
      <c r="HNB62"/>
      <c r="HNC62"/>
      <c r="HND62"/>
      <c r="HNE62"/>
      <c r="HNF62"/>
      <c r="HNG62"/>
      <c r="HNH62"/>
      <c r="HNI62"/>
      <c r="HNJ62"/>
      <c r="HNK62"/>
      <c r="HNL62"/>
      <c r="HNM62"/>
      <c r="HNN62"/>
      <c r="HNO62"/>
      <c r="HNP62"/>
      <c r="HNQ62"/>
      <c r="HNR62"/>
      <c r="HNS62"/>
      <c r="HNT62"/>
      <c r="HNU62"/>
      <c r="HNV62"/>
      <c r="HNW62"/>
      <c r="HNX62"/>
      <c r="HNY62"/>
      <c r="HNZ62"/>
      <c r="HOA62"/>
      <c r="HOB62"/>
      <c r="HOC62"/>
      <c r="HOD62"/>
      <c r="HOE62"/>
      <c r="HOF62"/>
      <c r="HOG62"/>
      <c r="HOH62"/>
      <c r="HOI62"/>
      <c r="HOJ62"/>
      <c r="HOK62"/>
      <c r="HOL62"/>
      <c r="HOM62"/>
      <c r="HON62"/>
      <c r="HOO62"/>
      <c r="HOP62"/>
      <c r="HOQ62"/>
      <c r="HOR62"/>
      <c r="HOS62"/>
      <c r="HOT62"/>
      <c r="HOU62"/>
      <c r="HOV62"/>
      <c r="HOW62"/>
      <c r="HOX62"/>
      <c r="HOY62"/>
      <c r="HOZ62"/>
      <c r="HPA62"/>
      <c r="HPB62"/>
      <c r="HPC62"/>
      <c r="HPD62"/>
      <c r="HPE62"/>
      <c r="HPF62"/>
      <c r="HPG62"/>
      <c r="HPH62"/>
      <c r="HPI62"/>
      <c r="HPJ62"/>
      <c r="HPK62"/>
      <c r="HPL62"/>
      <c r="HPM62"/>
      <c r="HPN62"/>
      <c r="HPO62"/>
      <c r="HPP62"/>
      <c r="HPQ62"/>
      <c r="HPR62"/>
      <c r="HPS62"/>
      <c r="HPT62"/>
      <c r="HPU62"/>
      <c r="HPV62"/>
      <c r="HPW62"/>
      <c r="HPX62"/>
      <c r="HPY62"/>
      <c r="HPZ62"/>
      <c r="HQA62"/>
      <c r="HQB62"/>
      <c r="HQC62"/>
      <c r="HQD62"/>
      <c r="HQE62"/>
      <c r="HQF62"/>
      <c r="HQG62"/>
      <c r="HQH62"/>
      <c r="HQI62"/>
      <c r="HQJ62"/>
      <c r="HQK62"/>
      <c r="HQL62"/>
      <c r="HQM62"/>
      <c r="HQN62"/>
      <c r="HQO62"/>
      <c r="HQP62"/>
      <c r="HQQ62"/>
      <c r="HQR62"/>
      <c r="HQS62"/>
      <c r="HQT62"/>
      <c r="HQU62"/>
      <c r="HQV62"/>
      <c r="HQW62"/>
      <c r="HQX62"/>
      <c r="HQY62"/>
      <c r="HQZ62"/>
      <c r="HRA62"/>
      <c r="HRB62"/>
      <c r="HRC62"/>
      <c r="HRD62"/>
      <c r="HRE62"/>
      <c r="HRF62"/>
      <c r="HRG62"/>
      <c r="HRH62"/>
      <c r="HRI62"/>
      <c r="HRJ62"/>
      <c r="HRK62"/>
      <c r="HRL62"/>
      <c r="HRM62"/>
      <c r="HRN62"/>
      <c r="HRO62"/>
      <c r="HRP62"/>
      <c r="HRQ62"/>
      <c r="HRR62"/>
      <c r="HRS62"/>
      <c r="HRT62"/>
      <c r="HRU62"/>
      <c r="HRV62"/>
      <c r="HRW62"/>
      <c r="HRX62"/>
      <c r="HRY62"/>
      <c r="HRZ62"/>
      <c r="HSA62"/>
      <c r="HSB62"/>
      <c r="HSC62"/>
      <c r="HSD62"/>
      <c r="HSE62"/>
      <c r="HSF62"/>
      <c r="HSG62"/>
      <c r="HSH62"/>
      <c r="HSI62"/>
      <c r="HSJ62"/>
      <c r="HSK62"/>
      <c r="HSL62"/>
      <c r="HSM62"/>
      <c r="HSN62"/>
      <c r="HSO62"/>
      <c r="HSP62"/>
      <c r="HSQ62"/>
      <c r="HSR62"/>
      <c r="HSS62"/>
      <c r="HST62"/>
      <c r="HSU62"/>
      <c r="HSV62"/>
      <c r="HSW62"/>
      <c r="HSX62"/>
      <c r="HSY62"/>
      <c r="HSZ62"/>
      <c r="HTA62"/>
      <c r="HTB62"/>
      <c r="HTC62"/>
      <c r="HTD62"/>
      <c r="HTE62"/>
      <c r="HTF62"/>
      <c r="HTG62"/>
      <c r="HTH62"/>
      <c r="HTI62"/>
      <c r="HTJ62"/>
      <c r="HTK62"/>
      <c r="HTL62"/>
      <c r="HTM62"/>
      <c r="HTN62"/>
      <c r="HTO62"/>
      <c r="HTP62"/>
      <c r="HTQ62"/>
      <c r="HTR62"/>
      <c r="HTS62"/>
      <c r="HTT62"/>
      <c r="HTU62"/>
      <c r="HTV62"/>
      <c r="HTW62"/>
      <c r="HTX62"/>
      <c r="HTY62"/>
      <c r="HTZ62"/>
      <c r="HUA62"/>
      <c r="HUB62"/>
      <c r="HUC62"/>
      <c r="HUD62"/>
      <c r="HUE62"/>
      <c r="HUF62"/>
      <c r="HUG62"/>
      <c r="HUH62"/>
      <c r="HUI62"/>
      <c r="HUJ62"/>
      <c r="HUK62"/>
      <c r="HUL62"/>
      <c r="HUM62"/>
      <c r="HUN62"/>
      <c r="HUO62"/>
      <c r="HUP62"/>
      <c r="HUQ62"/>
      <c r="HUR62"/>
      <c r="HUS62"/>
      <c r="HUT62"/>
      <c r="HUU62"/>
      <c r="HUV62"/>
      <c r="HUW62"/>
      <c r="HUX62"/>
      <c r="HUY62"/>
      <c r="HUZ62"/>
      <c r="HVA62"/>
      <c r="HVB62"/>
      <c r="HVC62"/>
      <c r="HVD62"/>
      <c r="HVE62"/>
      <c r="HVF62"/>
      <c r="HVG62"/>
      <c r="HVH62"/>
      <c r="HVI62"/>
      <c r="HVJ62"/>
      <c r="HVK62"/>
      <c r="HVL62"/>
      <c r="HVM62"/>
      <c r="HVN62"/>
      <c r="HVO62"/>
      <c r="HVP62"/>
      <c r="HVQ62"/>
      <c r="HVR62"/>
      <c r="HVS62"/>
      <c r="HVT62"/>
      <c r="HVU62"/>
      <c r="HVV62"/>
      <c r="HVW62"/>
      <c r="HVX62"/>
      <c r="HVY62"/>
      <c r="HVZ62"/>
      <c r="HWA62"/>
      <c r="HWB62"/>
      <c r="HWC62"/>
      <c r="HWD62"/>
      <c r="HWE62"/>
      <c r="HWF62"/>
      <c r="HWG62"/>
      <c r="HWH62"/>
      <c r="HWI62"/>
      <c r="HWJ62"/>
      <c r="HWK62"/>
      <c r="HWL62"/>
      <c r="HWM62"/>
      <c r="HWN62"/>
      <c r="HWO62"/>
      <c r="HWP62"/>
      <c r="HWQ62"/>
      <c r="HWR62"/>
      <c r="HWS62"/>
      <c r="HWT62"/>
      <c r="HWU62"/>
      <c r="HWV62"/>
      <c r="HWW62"/>
      <c r="HWX62"/>
      <c r="HWY62"/>
      <c r="HWZ62"/>
      <c r="HXA62"/>
      <c r="HXB62"/>
      <c r="HXC62"/>
      <c r="HXD62"/>
      <c r="HXE62"/>
      <c r="HXF62"/>
      <c r="HXG62"/>
      <c r="HXH62"/>
      <c r="HXI62"/>
      <c r="HXJ62"/>
      <c r="HXK62"/>
      <c r="HXL62"/>
      <c r="HXM62"/>
      <c r="HXN62"/>
      <c r="HXO62"/>
      <c r="HXP62"/>
      <c r="HXQ62"/>
      <c r="HXR62"/>
      <c r="HXS62"/>
      <c r="HXT62"/>
      <c r="HXU62"/>
      <c r="HXV62"/>
      <c r="HXW62"/>
      <c r="HXX62"/>
      <c r="HXY62"/>
      <c r="HXZ62"/>
      <c r="HYA62"/>
      <c r="HYB62"/>
      <c r="HYC62"/>
      <c r="HYD62"/>
      <c r="HYE62"/>
      <c r="HYF62"/>
      <c r="HYG62"/>
      <c r="HYH62"/>
      <c r="HYI62"/>
      <c r="HYJ62"/>
      <c r="HYK62"/>
      <c r="HYL62"/>
      <c r="HYM62"/>
      <c r="HYN62"/>
      <c r="HYO62"/>
      <c r="HYP62"/>
      <c r="HYQ62"/>
      <c r="HYR62"/>
      <c r="HYS62"/>
      <c r="HYT62"/>
      <c r="HYU62"/>
      <c r="HYV62"/>
      <c r="HYW62"/>
      <c r="HYX62"/>
      <c r="HYY62"/>
      <c r="HYZ62"/>
      <c r="HZA62"/>
      <c r="HZB62"/>
      <c r="HZC62"/>
      <c r="HZD62"/>
      <c r="HZE62"/>
      <c r="HZF62"/>
      <c r="HZG62"/>
      <c r="HZH62"/>
      <c r="HZI62"/>
      <c r="HZJ62"/>
      <c r="HZK62"/>
      <c r="HZL62"/>
      <c r="HZM62"/>
      <c r="HZN62"/>
      <c r="HZO62"/>
      <c r="HZP62"/>
      <c r="HZQ62"/>
      <c r="HZR62"/>
      <c r="HZS62"/>
      <c r="HZT62"/>
      <c r="HZU62"/>
      <c r="HZV62"/>
      <c r="HZW62"/>
      <c r="HZX62"/>
      <c r="HZY62"/>
      <c r="HZZ62"/>
      <c r="IAA62"/>
      <c r="IAB62"/>
      <c r="IAC62"/>
      <c r="IAD62"/>
      <c r="IAE62"/>
      <c r="IAF62"/>
      <c r="IAG62"/>
      <c r="IAH62"/>
      <c r="IAI62"/>
      <c r="IAJ62"/>
      <c r="IAK62"/>
      <c r="IAL62"/>
      <c r="IAM62"/>
      <c r="IAN62"/>
      <c r="IAO62"/>
      <c r="IAP62"/>
      <c r="IAQ62"/>
      <c r="IAR62"/>
      <c r="IAS62"/>
      <c r="IAT62"/>
      <c r="IAU62"/>
      <c r="IAV62"/>
      <c r="IAW62"/>
      <c r="IAX62"/>
      <c r="IAY62"/>
      <c r="IAZ62"/>
      <c r="IBA62"/>
      <c r="IBB62"/>
      <c r="IBC62"/>
      <c r="IBD62"/>
      <c r="IBE62"/>
      <c r="IBF62"/>
      <c r="IBG62"/>
      <c r="IBH62"/>
      <c r="IBI62"/>
      <c r="IBJ62"/>
      <c r="IBK62"/>
      <c r="IBL62"/>
      <c r="IBM62"/>
      <c r="IBN62"/>
      <c r="IBO62"/>
      <c r="IBP62"/>
      <c r="IBQ62"/>
      <c r="IBR62"/>
      <c r="IBS62"/>
      <c r="IBT62"/>
      <c r="IBU62"/>
      <c r="IBV62"/>
      <c r="IBW62"/>
      <c r="IBX62"/>
      <c r="IBY62"/>
      <c r="IBZ62"/>
      <c r="ICA62"/>
      <c r="ICB62"/>
      <c r="ICC62"/>
      <c r="ICD62"/>
      <c r="ICE62"/>
      <c r="ICF62"/>
      <c r="ICG62"/>
      <c r="ICH62"/>
      <c r="ICI62"/>
      <c r="ICJ62"/>
      <c r="ICK62"/>
      <c r="ICL62"/>
      <c r="ICM62"/>
      <c r="ICN62"/>
      <c r="ICO62"/>
      <c r="ICP62"/>
      <c r="ICQ62"/>
      <c r="ICR62"/>
      <c r="ICS62"/>
      <c r="ICT62"/>
      <c r="ICU62"/>
      <c r="ICV62"/>
      <c r="ICW62"/>
      <c r="ICX62"/>
      <c r="ICY62"/>
      <c r="ICZ62"/>
      <c r="IDA62"/>
      <c r="IDB62"/>
      <c r="IDC62"/>
      <c r="IDD62"/>
      <c r="IDE62"/>
      <c r="IDF62"/>
      <c r="IDG62"/>
      <c r="IDH62"/>
      <c r="IDI62"/>
      <c r="IDJ62"/>
      <c r="IDK62"/>
      <c r="IDL62"/>
      <c r="IDM62"/>
      <c r="IDN62"/>
      <c r="IDO62"/>
      <c r="IDP62"/>
      <c r="IDQ62"/>
      <c r="IDR62"/>
      <c r="IDS62"/>
      <c r="IDT62"/>
      <c r="IDU62"/>
      <c r="IDV62"/>
      <c r="IDW62"/>
      <c r="IDX62"/>
      <c r="IDY62"/>
      <c r="IDZ62"/>
      <c r="IEA62"/>
      <c r="IEB62"/>
      <c r="IEC62"/>
      <c r="IED62"/>
      <c r="IEE62"/>
      <c r="IEF62"/>
      <c r="IEG62"/>
      <c r="IEH62"/>
      <c r="IEI62"/>
      <c r="IEJ62"/>
      <c r="IEK62"/>
      <c r="IEL62"/>
      <c r="IEM62"/>
      <c r="IEN62"/>
      <c r="IEO62"/>
      <c r="IEP62"/>
      <c r="IEQ62"/>
      <c r="IER62"/>
      <c r="IES62"/>
      <c r="IET62"/>
      <c r="IEU62"/>
      <c r="IEV62"/>
      <c r="IEW62"/>
      <c r="IEX62"/>
      <c r="IEY62"/>
      <c r="IEZ62"/>
      <c r="IFA62"/>
      <c r="IFB62"/>
      <c r="IFC62"/>
      <c r="IFD62"/>
      <c r="IFE62"/>
      <c r="IFF62"/>
      <c r="IFG62"/>
      <c r="IFH62"/>
      <c r="IFI62"/>
      <c r="IFJ62"/>
      <c r="IFK62"/>
      <c r="IFL62"/>
      <c r="IFM62"/>
      <c r="IFN62"/>
      <c r="IFO62"/>
      <c r="IFP62"/>
      <c r="IFQ62"/>
      <c r="IFR62"/>
      <c r="IFS62"/>
      <c r="IFT62"/>
      <c r="IFU62"/>
      <c r="IFV62"/>
      <c r="IFW62"/>
      <c r="IFX62"/>
      <c r="IFY62"/>
      <c r="IFZ62"/>
      <c r="IGA62"/>
      <c r="IGB62"/>
      <c r="IGC62"/>
      <c r="IGD62"/>
      <c r="IGE62"/>
      <c r="IGF62"/>
      <c r="IGG62"/>
      <c r="IGH62"/>
      <c r="IGI62"/>
      <c r="IGJ62"/>
      <c r="IGK62"/>
      <c r="IGL62"/>
      <c r="IGM62"/>
      <c r="IGN62"/>
      <c r="IGO62"/>
      <c r="IGP62"/>
      <c r="IGQ62"/>
      <c r="IGR62"/>
      <c r="IGS62"/>
      <c r="IGT62"/>
      <c r="IGU62"/>
      <c r="IGV62"/>
      <c r="IGW62"/>
      <c r="IGX62"/>
      <c r="IGY62"/>
      <c r="IGZ62"/>
      <c r="IHA62"/>
      <c r="IHB62"/>
      <c r="IHC62"/>
      <c r="IHD62"/>
      <c r="IHE62"/>
      <c r="IHF62"/>
      <c r="IHG62"/>
      <c r="IHH62"/>
      <c r="IHI62"/>
      <c r="IHJ62"/>
      <c r="IHK62"/>
      <c r="IHL62"/>
      <c r="IHM62"/>
      <c r="IHN62"/>
      <c r="IHO62"/>
      <c r="IHP62"/>
      <c r="IHQ62"/>
      <c r="IHR62"/>
      <c r="IHS62"/>
      <c r="IHT62"/>
      <c r="IHU62"/>
      <c r="IHV62"/>
      <c r="IHW62"/>
      <c r="IHX62"/>
      <c r="IHY62"/>
      <c r="IHZ62"/>
      <c r="IIA62"/>
      <c r="IIB62"/>
      <c r="IIC62"/>
      <c r="IID62"/>
      <c r="IIE62"/>
      <c r="IIF62"/>
      <c r="IIG62"/>
      <c r="IIH62"/>
      <c r="III62"/>
      <c r="IIJ62"/>
      <c r="IIK62"/>
      <c r="IIL62"/>
      <c r="IIM62"/>
      <c r="IIN62"/>
      <c r="IIO62"/>
      <c r="IIP62"/>
      <c r="IIQ62"/>
      <c r="IIR62"/>
      <c r="IIS62"/>
      <c r="IIT62"/>
      <c r="IIU62"/>
      <c r="IIV62"/>
      <c r="IIW62"/>
      <c r="IIX62"/>
      <c r="IIY62"/>
      <c r="IIZ62"/>
      <c r="IJA62"/>
      <c r="IJB62"/>
      <c r="IJC62"/>
      <c r="IJD62"/>
      <c r="IJE62"/>
      <c r="IJF62"/>
      <c r="IJG62"/>
      <c r="IJH62"/>
      <c r="IJI62"/>
      <c r="IJJ62"/>
      <c r="IJK62"/>
      <c r="IJL62"/>
      <c r="IJM62"/>
      <c r="IJN62"/>
      <c r="IJO62"/>
      <c r="IJP62"/>
      <c r="IJQ62"/>
      <c r="IJR62"/>
      <c r="IJS62"/>
      <c r="IJT62"/>
      <c r="IJU62"/>
      <c r="IJV62"/>
      <c r="IJW62"/>
      <c r="IJX62"/>
      <c r="IJY62"/>
      <c r="IJZ62"/>
      <c r="IKA62"/>
      <c r="IKB62"/>
      <c r="IKC62"/>
      <c r="IKD62"/>
      <c r="IKE62"/>
      <c r="IKF62"/>
      <c r="IKG62"/>
      <c r="IKH62"/>
      <c r="IKI62"/>
      <c r="IKJ62"/>
      <c r="IKK62"/>
      <c r="IKL62"/>
      <c r="IKM62"/>
      <c r="IKN62"/>
      <c r="IKO62"/>
      <c r="IKP62"/>
      <c r="IKQ62"/>
      <c r="IKR62"/>
      <c r="IKS62"/>
      <c r="IKT62"/>
      <c r="IKU62"/>
      <c r="IKV62"/>
      <c r="IKW62"/>
      <c r="IKX62"/>
      <c r="IKY62"/>
      <c r="IKZ62"/>
      <c r="ILA62"/>
      <c r="ILB62"/>
      <c r="ILC62"/>
      <c r="ILD62"/>
      <c r="ILE62"/>
      <c r="ILF62"/>
      <c r="ILG62"/>
      <c r="ILH62"/>
      <c r="ILI62"/>
      <c r="ILJ62"/>
      <c r="ILK62"/>
      <c r="ILL62"/>
      <c r="ILM62"/>
      <c r="ILN62"/>
      <c r="ILO62"/>
      <c r="ILP62"/>
      <c r="ILQ62"/>
      <c r="ILR62"/>
      <c r="ILS62"/>
      <c r="ILT62"/>
      <c r="ILU62"/>
      <c r="ILV62"/>
      <c r="ILW62"/>
      <c r="ILX62"/>
      <c r="ILY62"/>
      <c r="ILZ62"/>
      <c r="IMA62"/>
      <c r="IMB62"/>
      <c r="IMC62"/>
      <c r="IMD62"/>
      <c r="IME62"/>
      <c r="IMF62"/>
      <c r="IMG62"/>
      <c r="IMH62"/>
      <c r="IMI62"/>
      <c r="IMJ62"/>
      <c r="IMK62"/>
      <c r="IML62"/>
      <c r="IMM62"/>
      <c r="IMN62"/>
      <c r="IMO62"/>
      <c r="IMP62"/>
      <c r="IMQ62"/>
      <c r="IMR62"/>
      <c r="IMS62"/>
      <c r="IMT62"/>
      <c r="IMU62"/>
      <c r="IMV62"/>
      <c r="IMW62"/>
      <c r="IMX62"/>
      <c r="IMY62"/>
      <c r="IMZ62"/>
      <c r="INA62"/>
      <c r="INB62"/>
      <c r="INC62"/>
      <c r="IND62"/>
      <c r="INE62"/>
      <c r="INF62"/>
      <c r="ING62"/>
      <c r="INH62"/>
      <c r="INI62"/>
      <c r="INJ62"/>
      <c r="INK62"/>
      <c r="INL62"/>
      <c r="INM62"/>
      <c r="INN62"/>
      <c r="INO62"/>
      <c r="INP62"/>
      <c r="INQ62"/>
      <c r="INR62"/>
      <c r="INS62"/>
      <c r="INT62"/>
      <c r="INU62"/>
      <c r="INV62"/>
      <c r="INW62"/>
      <c r="INX62"/>
      <c r="INY62"/>
      <c r="INZ62"/>
      <c r="IOA62"/>
      <c r="IOB62"/>
      <c r="IOC62"/>
      <c r="IOD62"/>
      <c r="IOE62"/>
      <c r="IOF62"/>
      <c r="IOG62"/>
      <c r="IOH62"/>
      <c r="IOI62"/>
      <c r="IOJ62"/>
      <c r="IOK62"/>
      <c r="IOL62"/>
      <c r="IOM62"/>
      <c r="ION62"/>
      <c r="IOO62"/>
      <c r="IOP62"/>
      <c r="IOQ62"/>
      <c r="IOR62"/>
      <c r="IOS62"/>
      <c r="IOT62"/>
      <c r="IOU62"/>
      <c r="IOV62"/>
      <c r="IOW62"/>
      <c r="IOX62"/>
      <c r="IOY62"/>
      <c r="IOZ62"/>
      <c r="IPA62"/>
      <c r="IPB62"/>
      <c r="IPC62"/>
      <c r="IPD62"/>
      <c r="IPE62"/>
      <c r="IPF62"/>
      <c r="IPG62"/>
      <c r="IPH62"/>
      <c r="IPI62"/>
      <c r="IPJ62"/>
      <c r="IPK62"/>
      <c r="IPL62"/>
      <c r="IPM62"/>
      <c r="IPN62"/>
      <c r="IPO62"/>
      <c r="IPP62"/>
      <c r="IPQ62"/>
      <c r="IPR62"/>
      <c r="IPS62"/>
      <c r="IPT62"/>
      <c r="IPU62"/>
      <c r="IPV62"/>
      <c r="IPW62"/>
      <c r="IPX62"/>
      <c r="IPY62"/>
      <c r="IPZ62"/>
      <c r="IQA62"/>
      <c r="IQB62"/>
      <c r="IQC62"/>
      <c r="IQD62"/>
      <c r="IQE62"/>
      <c r="IQF62"/>
      <c r="IQG62"/>
      <c r="IQH62"/>
      <c r="IQI62"/>
      <c r="IQJ62"/>
      <c r="IQK62"/>
      <c r="IQL62"/>
      <c r="IQM62"/>
      <c r="IQN62"/>
      <c r="IQO62"/>
      <c r="IQP62"/>
      <c r="IQQ62"/>
      <c r="IQR62"/>
      <c r="IQS62"/>
      <c r="IQT62"/>
      <c r="IQU62"/>
      <c r="IQV62"/>
      <c r="IQW62"/>
      <c r="IQX62"/>
      <c r="IQY62"/>
      <c r="IQZ62"/>
      <c r="IRA62"/>
      <c r="IRB62"/>
      <c r="IRC62"/>
      <c r="IRD62"/>
      <c r="IRE62"/>
      <c r="IRF62"/>
      <c r="IRG62"/>
      <c r="IRH62"/>
      <c r="IRI62"/>
      <c r="IRJ62"/>
      <c r="IRK62"/>
      <c r="IRL62"/>
      <c r="IRM62"/>
      <c r="IRN62"/>
      <c r="IRO62"/>
      <c r="IRP62"/>
      <c r="IRQ62"/>
      <c r="IRR62"/>
      <c r="IRS62"/>
      <c r="IRT62"/>
      <c r="IRU62"/>
      <c r="IRV62"/>
      <c r="IRW62"/>
      <c r="IRX62"/>
      <c r="IRY62"/>
      <c r="IRZ62"/>
      <c r="ISA62"/>
      <c r="ISB62"/>
      <c r="ISC62"/>
      <c r="ISD62"/>
      <c r="ISE62"/>
      <c r="ISF62"/>
      <c r="ISG62"/>
      <c r="ISH62"/>
      <c r="ISI62"/>
      <c r="ISJ62"/>
      <c r="ISK62"/>
      <c r="ISL62"/>
      <c r="ISM62"/>
      <c r="ISN62"/>
      <c r="ISO62"/>
      <c r="ISP62"/>
      <c r="ISQ62"/>
      <c r="ISR62"/>
      <c r="ISS62"/>
      <c r="IST62"/>
      <c r="ISU62"/>
      <c r="ISV62"/>
      <c r="ISW62"/>
      <c r="ISX62"/>
      <c r="ISY62"/>
      <c r="ISZ62"/>
      <c r="ITA62"/>
      <c r="ITB62"/>
      <c r="ITC62"/>
      <c r="ITD62"/>
      <c r="ITE62"/>
      <c r="ITF62"/>
      <c r="ITG62"/>
      <c r="ITH62"/>
      <c r="ITI62"/>
      <c r="ITJ62"/>
      <c r="ITK62"/>
      <c r="ITL62"/>
      <c r="ITM62"/>
      <c r="ITN62"/>
      <c r="ITO62"/>
      <c r="ITP62"/>
      <c r="ITQ62"/>
      <c r="ITR62"/>
      <c r="ITS62"/>
      <c r="ITT62"/>
      <c r="ITU62"/>
      <c r="ITV62"/>
      <c r="ITW62"/>
      <c r="ITX62"/>
      <c r="ITY62"/>
      <c r="ITZ62"/>
      <c r="IUA62"/>
      <c r="IUB62"/>
      <c r="IUC62"/>
      <c r="IUD62"/>
      <c r="IUE62"/>
      <c r="IUF62"/>
      <c r="IUG62"/>
      <c r="IUH62"/>
      <c r="IUI62"/>
      <c r="IUJ62"/>
      <c r="IUK62"/>
      <c r="IUL62"/>
      <c r="IUM62"/>
      <c r="IUN62"/>
      <c r="IUO62"/>
      <c r="IUP62"/>
      <c r="IUQ62"/>
      <c r="IUR62"/>
      <c r="IUS62"/>
      <c r="IUT62"/>
      <c r="IUU62"/>
      <c r="IUV62"/>
      <c r="IUW62"/>
      <c r="IUX62"/>
      <c r="IUY62"/>
      <c r="IUZ62"/>
      <c r="IVA62"/>
      <c r="IVB62"/>
      <c r="IVC62"/>
      <c r="IVD62"/>
      <c r="IVE62"/>
      <c r="IVF62"/>
      <c r="IVG62"/>
      <c r="IVH62"/>
      <c r="IVI62"/>
      <c r="IVJ62"/>
      <c r="IVK62"/>
      <c r="IVL62"/>
      <c r="IVM62"/>
      <c r="IVN62"/>
      <c r="IVO62"/>
      <c r="IVP62"/>
      <c r="IVQ62"/>
      <c r="IVR62"/>
      <c r="IVS62"/>
      <c r="IVT62"/>
      <c r="IVU62"/>
      <c r="IVV62"/>
      <c r="IVW62"/>
      <c r="IVX62"/>
      <c r="IVY62"/>
      <c r="IVZ62"/>
      <c r="IWA62"/>
      <c r="IWB62"/>
      <c r="IWC62"/>
      <c r="IWD62"/>
      <c r="IWE62"/>
      <c r="IWF62"/>
      <c r="IWG62"/>
      <c r="IWH62"/>
      <c r="IWI62"/>
      <c r="IWJ62"/>
      <c r="IWK62"/>
      <c r="IWL62"/>
      <c r="IWM62"/>
      <c r="IWN62"/>
      <c r="IWO62"/>
      <c r="IWP62"/>
      <c r="IWQ62"/>
      <c r="IWR62"/>
      <c r="IWS62"/>
      <c r="IWT62"/>
      <c r="IWU62"/>
      <c r="IWV62"/>
      <c r="IWW62"/>
      <c r="IWX62"/>
      <c r="IWY62"/>
      <c r="IWZ62"/>
      <c r="IXA62"/>
      <c r="IXB62"/>
      <c r="IXC62"/>
      <c r="IXD62"/>
      <c r="IXE62"/>
      <c r="IXF62"/>
      <c r="IXG62"/>
      <c r="IXH62"/>
      <c r="IXI62"/>
      <c r="IXJ62"/>
      <c r="IXK62"/>
      <c r="IXL62"/>
      <c r="IXM62"/>
      <c r="IXN62"/>
      <c r="IXO62"/>
      <c r="IXP62"/>
      <c r="IXQ62"/>
      <c r="IXR62"/>
      <c r="IXS62"/>
      <c r="IXT62"/>
      <c r="IXU62"/>
      <c r="IXV62"/>
      <c r="IXW62"/>
      <c r="IXX62"/>
      <c r="IXY62"/>
      <c r="IXZ62"/>
      <c r="IYA62"/>
      <c r="IYB62"/>
      <c r="IYC62"/>
      <c r="IYD62"/>
      <c r="IYE62"/>
      <c r="IYF62"/>
      <c r="IYG62"/>
      <c r="IYH62"/>
      <c r="IYI62"/>
      <c r="IYJ62"/>
      <c r="IYK62"/>
      <c r="IYL62"/>
      <c r="IYM62"/>
      <c r="IYN62"/>
      <c r="IYO62"/>
      <c r="IYP62"/>
      <c r="IYQ62"/>
      <c r="IYR62"/>
      <c r="IYS62"/>
      <c r="IYT62"/>
      <c r="IYU62"/>
      <c r="IYV62"/>
      <c r="IYW62"/>
      <c r="IYX62"/>
      <c r="IYY62"/>
      <c r="IYZ62"/>
      <c r="IZA62"/>
      <c r="IZB62"/>
      <c r="IZC62"/>
      <c r="IZD62"/>
      <c r="IZE62"/>
      <c r="IZF62"/>
      <c r="IZG62"/>
      <c r="IZH62"/>
      <c r="IZI62"/>
      <c r="IZJ62"/>
      <c r="IZK62"/>
      <c r="IZL62"/>
      <c r="IZM62"/>
      <c r="IZN62"/>
      <c r="IZO62"/>
      <c r="IZP62"/>
      <c r="IZQ62"/>
      <c r="IZR62"/>
      <c r="IZS62"/>
      <c r="IZT62"/>
      <c r="IZU62"/>
      <c r="IZV62"/>
      <c r="IZW62"/>
      <c r="IZX62"/>
      <c r="IZY62"/>
      <c r="IZZ62"/>
      <c r="JAA62"/>
      <c r="JAB62"/>
      <c r="JAC62"/>
      <c r="JAD62"/>
      <c r="JAE62"/>
      <c r="JAF62"/>
      <c r="JAG62"/>
      <c r="JAH62"/>
      <c r="JAI62"/>
      <c r="JAJ62"/>
      <c r="JAK62"/>
      <c r="JAL62"/>
      <c r="JAM62"/>
      <c r="JAN62"/>
      <c r="JAO62"/>
      <c r="JAP62"/>
      <c r="JAQ62"/>
      <c r="JAR62"/>
      <c r="JAS62"/>
      <c r="JAT62"/>
      <c r="JAU62"/>
      <c r="JAV62"/>
      <c r="JAW62"/>
      <c r="JAX62"/>
      <c r="JAY62"/>
      <c r="JAZ62"/>
      <c r="JBA62"/>
      <c r="JBB62"/>
      <c r="JBC62"/>
      <c r="JBD62"/>
      <c r="JBE62"/>
      <c r="JBF62"/>
      <c r="JBG62"/>
      <c r="JBH62"/>
      <c r="JBI62"/>
      <c r="JBJ62"/>
      <c r="JBK62"/>
      <c r="JBL62"/>
      <c r="JBM62"/>
      <c r="JBN62"/>
      <c r="JBO62"/>
      <c r="JBP62"/>
      <c r="JBQ62"/>
      <c r="JBR62"/>
      <c r="JBS62"/>
      <c r="JBT62"/>
      <c r="JBU62"/>
      <c r="JBV62"/>
      <c r="JBW62"/>
      <c r="JBX62"/>
      <c r="JBY62"/>
      <c r="JBZ62"/>
      <c r="JCA62"/>
      <c r="JCB62"/>
      <c r="JCC62"/>
      <c r="JCD62"/>
      <c r="JCE62"/>
      <c r="JCF62"/>
      <c r="JCG62"/>
      <c r="JCH62"/>
      <c r="JCI62"/>
      <c r="JCJ62"/>
      <c r="JCK62"/>
      <c r="JCL62"/>
      <c r="JCM62"/>
      <c r="JCN62"/>
      <c r="JCO62"/>
      <c r="JCP62"/>
      <c r="JCQ62"/>
      <c r="JCR62"/>
      <c r="JCS62"/>
      <c r="JCT62"/>
      <c r="JCU62"/>
      <c r="JCV62"/>
      <c r="JCW62"/>
      <c r="JCX62"/>
      <c r="JCY62"/>
      <c r="JCZ62"/>
      <c r="JDA62"/>
      <c r="JDB62"/>
      <c r="JDC62"/>
      <c r="JDD62"/>
      <c r="JDE62"/>
      <c r="JDF62"/>
      <c r="JDG62"/>
      <c r="JDH62"/>
      <c r="JDI62"/>
      <c r="JDJ62"/>
      <c r="JDK62"/>
      <c r="JDL62"/>
      <c r="JDM62"/>
      <c r="JDN62"/>
      <c r="JDO62"/>
      <c r="JDP62"/>
      <c r="JDQ62"/>
      <c r="JDR62"/>
      <c r="JDS62"/>
      <c r="JDT62"/>
      <c r="JDU62"/>
      <c r="JDV62"/>
      <c r="JDW62"/>
      <c r="JDX62"/>
      <c r="JDY62"/>
      <c r="JDZ62"/>
      <c r="JEA62"/>
      <c r="JEB62"/>
      <c r="JEC62"/>
      <c r="JED62"/>
      <c r="JEE62"/>
      <c r="JEF62"/>
      <c r="JEG62"/>
      <c r="JEH62"/>
      <c r="JEI62"/>
      <c r="JEJ62"/>
      <c r="JEK62"/>
      <c r="JEL62"/>
      <c r="JEM62"/>
      <c r="JEN62"/>
      <c r="JEO62"/>
      <c r="JEP62"/>
      <c r="JEQ62"/>
      <c r="JER62"/>
      <c r="JES62"/>
      <c r="JET62"/>
      <c r="JEU62"/>
      <c r="JEV62"/>
      <c r="JEW62"/>
      <c r="JEX62"/>
      <c r="JEY62"/>
      <c r="JEZ62"/>
      <c r="JFA62"/>
      <c r="JFB62"/>
      <c r="JFC62"/>
      <c r="JFD62"/>
      <c r="JFE62"/>
      <c r="JFF62"/>
      <c r="JFG62"/>
      <c r="JFH62"/>
      <c r="JFI62"/>
      <c r="JFJ62"/>
      <c r="JFK62"/>
      <c r="JFL62"/>
      <c r="JFM62"/>
      <c r="JFN62"/>
      <c r="JFO62"/>
      <c r="JFP62"/>
      <c r="JFQ62"/>
      <c r="JFR62"/>
      <c r="JFS62"/>
      <c r="JFT62"/>
      <c r="JFU62"/>
      <c r="JFV62"/>
      <c r="JFW62"/>
      <c r="JFX62"/>
      <c r="JFY62"/>
      <c r="JFZ62"/>
      <c r="JGA62"/>
      <c r="JGB62"/>
      <c r="JGC62"/>
      <c r="JGD62"/>
      <c r="JGE62"/>
      <c r="JGF62"/>
      <c r="JGG62"/>
      <c r="JGH62"/>
      <c r="JGI62"/>
      <c r="JGJ62"/>
      <c r="JGK62"/>
      <c r="JGL62"/>
      <c r="JGM62"/>
      <c r="JGN62"/>
      <c r="JGO62"/>
      <c r="JGP62"/>
      <c r="JGQ62"/>
      <c r="JGR62"/>
      <c r="JGS62"/>
      <c r="JGT62"/>
      <c r="JGU62"/>
      <c r="JGV62"/>
      <c r="JGW62"/>
      <c r="JGX62"/>
      <c r="JGY62"/>
      <c r="JGZ62"/>
      <c r="JHA62"/>
      <c r="JHB62"/>
      <c r="JHC62"/>
      <c r="JHD62"/>
      <c r="JHE62"/>
      <c r="JHF62"/>
      <c r="JHG62"/>
      <c r="JHH62"/>
      <c r="JHI62"/>
      <c r="JHJ62"/>
      <c r="JHK62"/>
      <c r="JHL62"/>
      <c r="JHM62"/>
      <c r="JHN62"/>
      <c r="JHO62"/>
      <c r="JHP62"/>
      <c r="JHQ62"/>
      <c r="JHR62"/>
      <c r="JHS62"/>
      <c r="JHT62"/>
      <c r="JHU62"/>
      <c r="JHV62"/>
      <c r="JHW62"/>
      <c r="JHX62"/>
      <c r="JHY62"/>
      <c r="JHZ62"/>
      <c r="JIA62"/>
      <c r="JIB62"/>
      <c r="JIC62"/>
      <c r="JID62"/>
      <c r="JIE62"/>
      <c r="JIF62"/>
      <c r="JIG62"/>
      <c r="JIH62"/>
      <c r="JII62"/>
      <c r="JIJ62"/>
      <c r="JIK62"/>
      <c r="JIL62"/>
      <c r="JIM62"/>
      <c r="JIN62"/>
      <c r="JIO62"/>
      <c r="JIP62"/>
      <c r="JIQ62"/>
      <c r="JIR62"/>
      <c r="JIS62"/>
      <c r="JIT62"/>
      <c r="JIU62"/>
      <c r="JIV62"/>
      <c r="JIW62"/>
      <c r="JIX62"/>
      <c r="JIY62"/>
      <c r="JIZ62"/>
      <c r="JJA62"/>
      <c r="JJB62"/>
      <c r="JJC62"/>
      <c r="JJD62"/>
      <c r="JJE62"/>
      <c r="JJF62"/>
      <c r="JJG62"/>
      <c r="JJH62"/>
      <c r="JJI62"/>
      <c r="JJJ62"/>
      <c r="JJK62"/>
      <c r="JJL62"/>
      <c r="JJM62"/>
      <c r="JJN62"/>
      <c r="JJO62"/>
      <c r="JJP62"/>
      <c r="JJQ62"/>
      <c r="JJR62"/>
      <c r="JJS62"/>
      <c r="JJT62"/>
      <c r="JJU62"/>
      <c r="JJV62"/>
      <c r="JJW62"/>
      <c r="JJX62"/>
      <c r="JJY62"/>
      <c r="JJZ62"/>
      <c r="JKA62"/>
      <c r="JKB62"/>
      <c r="JKC62"/>
      <c r="JKD62"/>
      <c r="JKE62"/>
      <c r="JKF62"/>
      <c r="JKG62"/>
      <c r="JKH62"/>
      <c r="JKI62"/>
      <c r="JKJ62"/>
      <c r="JKK62"/>
      <c r="JKL62"/>
      <c r="JKM62"/>
      <c r="JKN62"/>
      <c r="JKO62"/>
      <c r="JKP62"/>
      <c r="JKQ62"/>
      <c r="JKR62"/>
      <c r="JKS62"/>
      <c r="JKT62"/>
      <c r="JKU62"/>
      <c r="JKV62"/>
      <c r="JKW62"/>
      <c r="JKX62"/>
      <c r="JKY62"/>
      <c r="JKZ62"/>
      <c r="JLA62"/>
      <c r="JLB62"/>
      <c r="JLC62"/>
      <c r="JLD62"/>
      <c r="JLE62"/>
      <c r="JLF62"/>
      <c r="JLG62"/>
      <c r="JLH62"/>
      <c r="JLI62"/>
      <c r="JLJ62"/>
      <c r="JLK62"/>
      <c r="JLL62"/>
      <c r="JLM62"/>
      <c r="JLN62"/>
      <c r="JLO62"/>
      <c r="JLP62"/>
      <c r="JLQ62"/>
      <c r="JLR62"/>
      <c r="JLS62"/>
      <c r="JLT62"/>
      <c r="JLU62"/>
      <c r="JLV62"/>
      <c r="JLW62"/>
      <c r="JLX62"/>
      <c r="JLY62"/>
      <c r="JLZ62"/>
      <c r="JMA62"/>
      <c r="JMB62"/>
      <c r="JMC62"/>
      <c r="JMD62"/>
      <c r="JME62"/>
      <c r="JMF62"/>
      <c r="JMG62"/>
      <c r="JMH62"/>
      <c r="JMI62"/>
      <c r="JMJ62"/>
      <c r="JMK62"/>
      <c r="JML62"/>
      <c r="JMM62"/>
      <c r="JMN62"/>
      <c r="JMO62"/>
      <c r="JMP62"/>
      <c r="JMQ62"/>
      <c r="JMR62"/>
      <c r="JMS62"/>
      <c r="JMT62"/>
      <c r="JMU62"/>
      <c r="JMV62"/>
      <c r="JMW62"/>
      <c r="JMX62"/>
      <c r="JMY62"/>
      <c r="JMZ62"/>
      <c r="JNA62"/>
      <c r="JNB62"/>
      <c r="JNC62"/>
      <c r="JND62"/>
      <c r="JNE62"/>
      <c r="JNF62"/>
      <c r="JNG62"/>
      <c r="JNH62"/>
      <c r="JNI62"/>
      <c r="JNJ62"/>
      <c r="JNK62"/>
      <c r="JNL62"/>
      <c r="JNM62"/>
      <c r="JNN62"/>
      <c r="JNO62"/>
      <c r="JNP62"/>
      <c r="JNQ62"/>
      <c r="JNR62"/>
      <c r="JNS62"/>
      <c r="JNT62"/>
      <c r="JNU62"/>
      <c r="JNV62"/>
      <c r="JNW62"/>
      <c r="JNX62"/>
      <c r="JNY62"/>
      <c r="JNZ62"/>
      <c r="JOA62"/>
      <c r="JOB62"/>
      <c r="JOC62"/>
      <c r="JOD62"/>
      <c r="JOE62"/>
      <c r="JOF62"/>
      <c r="JOG62"/>
      <c r="JOH62"/>
      <c r="JOI62"/>
      <c r="JOJ62"/>
      <c r="JOK62"/>
      <c r="JOL62"/>
      <c r="JOM62"/>
      <c r="JON62"/>
      <c r="JOO62"/>
      <c r="JOP62"/>
      <c r="JOQ62"/>
      <c r="JOR62"/>
      <c r="JOS62"/>
      <c r="JOT62"/>
      <c r="JOU62"/>
      <c r="JOV62"/>
      <c r="JOW62"/>
      <c r="JOX62"/>
      <c r="JOY62"/>
      <c r="JOZ62"/>
      <c r="JPA62"/>
      <c r="JPB62"/>
      <c r="JPC62"/>
      <c r="JPD62"/>
      <c r="JPE62"/>
      <c r="JPF62"/>
      <c r="JPG62"/>
      <c r="JPH62"/>
      <c r="JPI62"/>
      <c r="JPJ62"/>
      <c r="JPK62"/>
      <c r="JPL62"/>
      <c r="JPM62"/>
      <c r="JPN62"/>
      <c r="JPO62"/>
      <c r="JPP62"/>
      <c r="JPQ62"/>
      <c r="JPR62"/>
      <c r="JPS62"/>
      <c r="JPT62"/>
      <c r="JPU62"/>
      <c r="JPV62"/>
      <c r="JPW62"/>
      <c r="JPX62"/>
      <c r="JPY62"/>
      <c r="JPZ62"/>
      <c r="JQA62"/>
      <c r="JQB62"/>
      <c r="JQC62"/>
      <c r="JQD62"/>
      <c r="JQE62"/>
      <c r="JQF62"/>
      <c r="JQG62"/>
      <c r="JQH62"/>
      <c r="JQI62"/>
      <c r="JQJ62"/>
      <c r="JQK62"/>
      <c r="JQL62"/>
      <c r="JQM62"/>
      <c r="JQN62"/>
      <c r="JQO62"/>
      <c r="JQP62"/>
      <c r="JQQ62"/>
      <c r="JQR62"/>
      <c r="JQS62"/>
      <c r="JQT62"/>
      <c r="JQU62"/>
      <c r="JQV62"/>
      <c r="JQW62"/>
      <c r="JQX62"/>
      <c r="JQY62"/>
      <c r="JQZ62"/>
      <c r="JRA62"/>
      <c r="JRB62"/>
      <c r="JRC62"/>
      <c r="JRD62"/>
      <c r="JRE62"/>
      <c r="JRF62"/>
      <c r="JRG62"/>
      <c r="JRH62"/>
      <c r="JRI62"/>
      <c r="JRJ62"/>
      <c r="JRK62"/>
      <c r="JRL62"/>
      <c r="JRM62"/>
      <c r="JRN62"/>
      <c r="JRO62"/>
      <c r="JRP62"/>
      <c r="JRQ62"/>
      <c r="JRR62"/>
      <c r="JRS62"/>
      <c r="JRT62"/>
      <c r="JRU62"/>
      <c r="JRV62"/>
      <c r="JRW62"/>
      <c r="JRX62"/>
      <c r="JRY62"/>
      <c r="JRZ62"/>
      <c r="JSA62"/>
      <c r="JSB62"/>
      <c r="JSC62"/>
      <c r="JSD62"/>
      <c r="JSE62"/>
      <c r="JSF62"/>
      <c r="JSG62"/>
      <c r="JSH62"/>
      <c r="JSI62"/>
      <c r="JSJ62"/>
      <c r="JSK62"/>
      <c r="JSL62"/>
      <c r="JSM62"/>
      <c r="JSN62"/>
      <c r="JSO62"/>
      <c r="JSP62"/>
      <c r="JSQ62"/>
      <c r="JSR62"/>
      <c r="JSS62"/>
      <c r="JST62"/>
      <c r="JSU62"/>
      <c r="JSV62"/>
      <c r="JSW62"/>
      <c r="JSX62"/>
      <c r="JSY62"/>
      <c r="JSZ62"/>
      <c r="JTA62"/>
      <c r="JTB62"/>
      <c r="JTC62"/>
      <c r="JTD62"/>
      <c r="JTE62"/>
      <c r="JTF62"/>
      <c r="JTG62"/>
      <c r="JTH62"/>
      <c r="JTI62"/>
      <c r="JTJ62"/>
      <c r="JTK62"/>
      <c r="JTL62"/>
      <c r="JTM62"/>
      <c r="JTN62"/>
      <c r="JTO62"/>
      <c r="JTP62"/>
      <c r="JTQ62"/>
      <c r="JTR62"/>
      <c r="JTS62"/>
      <c r="JTT62"/>
      <c r="JTU62"/>
      <c r="JTV62"/>
      <c r="JTW62"/>
      <c r="JTX62"/>
      <c r="JTY62"/>
      <c r="JTZ62"/>
      <c r="JUA62"/>
      <c r="JUB62"/>
      <c r="JUC62"/>
      <c r="JUD62"/>
      <c r="JUE62"/>
      <c r="JUF62"/>
      <c r="JUG62"/>
      <c r="JUH62"/>
      <c r="JUI62"/>
      <c r="JUJ62"/>
      <c r="JUK62"/>
      <c r="JUL62"/>
      <c r="JUM62"/>
      <c r="JUN62"/>
      <c r="JUO62"/>
      <c r="JUP62"/>
      <c r="JUQ62"/>
      <c r="JUR62"/>
      <c r="JUS62"/>
      <c r="JUT62"/>
      <c r="JUU62"/>
      <c r="JUV62"/>
      <c r="JUW62"/>
      <c r="JUX62"/>
      <c r="JUY62"/>
      <c r="JUZ62"/>
      <c r="JVA62"/>
      <c r="JVB62"/>
      <c r="JVC62"/>
      <c r="JVD62"/>
      <c r="JVE62"/>
      <c r="JVF62"/>
      <c r="JVG62"/>
      <c r="JVH62"/>
      <c r="JVI62"/>
      <c r="JVJ62"/>
      <c r="JVK62"/>
      <c r="JVL62"/>
      <c r="JVM62"/>
      <c r="JVN62"/>
      <c r="JVO62"/>
      <c r="JVP62"/>
      <c r="JVQ62"/>
      <c r="JVR62"/>
      <c r="JVS62"/>
      <c r="JVT62"/>
      <c r="JVU62"/>
      <c r="JVV62"/>
      <c r="JVW62"/>
      <c r="JVX62"/>
      <c r="JVY62"/>
      <c r="JVZ62"/>
      <c r="JWA62"/>
      <c r="JWB62"/>
      <c r="JWC62"/>
      <c r="JWD62"/>
      <c r="JWE62"/>
      <c r="JWF62"/>
      <c r="JWG62"/>
      <c r="JWH62"/>
      <c r="JWI62"/>
      <c r="JWJ62"/>
      <c r="JWK62"/>
      <c r="JWL62"/>
      <c r="JWM62"/>
      <c r="JWN62"/>
      <c r="JWO62"/>
      <c r="JWP62"/>
      <c r="JWQ62"/>
      <c r="JWR62"/>
      <c r="JWS62"/>
      <c r="JWT62"/>
      <c r="JWU62"/>
      <c r="JWV62"/>
      <c r="JWW62"/>
      <c r="JWX62"/>
      <c r="JWY62"/>
      <c r="JWZ62"/>
      <c r="JXA62"/>
      <c r="JXB62"/>
      <c r="JXC62"/>
      <c r="JXD62"/>
      <c r="JXE62"/>
      <c r="JXF62"/>
      <c r="JXG62"/>
      <c r="JXH62"/>
      <c r="JXI62"/>
      <c r="JXJ62"/>
      <c r="JXK62"/>
      <c r="JXL62"/>
      <c r="JXM62"/>
      <c r="JXN62"/>
      <c r="JXO62"/>
      <c r="JXP62"/>
      <c r="JXQ62"/>
      <c r="JXR62"/>
      <c r="JXS62"/>
      <c r="JXT62"/>
      <c r="JXU62"/>
      <c r="JXV62"/>
      <c r="JXW62"/>
      <c r="JXX62"/>
      <c r="JXY62"/>
      <c r="JXZ62"/>
      <c r="JYA62"/>
      <c r="JYB62"/>
      <c r="JYC62"/>
      <c r="JYD62"/>
      <c r="JYE62"/>
      <c r="JYF62"/>
      <c r="JYG62"/>
      <c r="JYH62"/>
      <c r="JYI62"/>
      <c r="JYJ62"/>
      <c r="JYK62"/>
      <c r="JYL62"/>
      <c r="JYM62"/>
      <c r="JYN62"/>
      <c r="JYO62"/>
      <c r="JYP62"/>
      <c r="JYQ62"/>
      <c r="JYR62"/>
      <c r="JYS62"/>
      <c r="JYT62"/>
      <c r="JYU62"/>
      <c r="JYV62"/>
      <c r="JYW62"/>
      <c r="JYX62"/>
      <c r="JYY62"/>
      <c r="JYZ62"/>
      <c r="JZA62"/>
      <c r="JZB62"/>
      <c r="JZC62"/>
      <c r="JZD62"/>
      <c r="JZE62"/>
      <c r="JZF62"/>
      <c r="JZG62"/>
      <c r="JZH62"/>
      <c r="JZI62"/>
      <c r="JZJ62"/>
      <c r="JZK62"/>
      <c r="JZL62"/>
      <c r="JZM62"/>
      <c r="JZN62"/>
      <c r="JZO62"/>
      <c r="JZP62"/>
      <c r="JZQ62"/>
      <c r="JZR62"/>
      <c r="JZS62"/>
      <c r="JZT62"/>
      <c r="JZU62"/>
      <c r="JZV62"/>
      <c r="JZW62"/>
      <c r="JZX62"/>
      <c r="JZY62"/>
      <c r="JZZ62"/>
      <c r="KAA62"/>
      <c r="KAB62"/>
      <c r="KAC62"/>
      <c r="KAD62"/>
      <c r="KAE62"/>
      <c r="KAF62"/>
      <c r="KAG62"/>
      <c r="KAH62"/>
      <c r="KAI62"/>
      <c r="KAJ62"/>
      <c r="KAK62"/>
      <c r="KAL62"/>
      <c r="KAM62"/>
      <c r="KAN62"/>
      <c r="KAO62"/>
      <c r="KAP62"/>
      <c r="KAQ62"/>
      <c r="KAR62"/>
      <c r="KAS62"/>
      <c r="KAT62"/>
      <c r="KAU62"/>
      <c r="KAV62"/>
      <c r="KAW62"/>
      <c r="KAX62"/>
      <c r="KAY62"/>
      <c r="KAZ62"/>
      <c r="KBA62"/>
      <c r="KBB62"/>
      <c r="KBC62"/>
      <c r="KBD62"/>
      <c r="KBE62"/>
      <c r="KBF62"/>
      <c r="KBG62"/>
      <c r="KBH62"/>
      <c r="KBI62"/>
      <c r="KBJ62"/>
      <c r="KBK62"/>
      <c r="KBL62"/>
      <c r="KBM62"/>
      <c r="KBN62"/>
      <c r="KBO62"/>
      <c r="KBP62"/>
      <c r="KBQ62"/>
      <c r="KBR62"/>
      <c r="KBS62"/>
      <c r="KBT62"/>
      <c r="KBU62"/>
      <c r="KBV62"/>
      <c r="KBW62"/>
      <c r="KBX62"/>
      <c r="KBY62"/>
      <c r="KBZ62"/>
      <c r="KCA62"/>
      <c r="KCB62"/>
      <c r="KCC62"/>
      <c r="KCD62"/>
      <c r="KCE62"/>
      <c r="KCF62"/>
      <c r="KCG62"/>
      <c r="KCH62"/>
      <c r="KCI62"/>
      <c r="KCJ62"/>
      <c r="KCK62"/>
      <c r="KCL62"/>
      <c r="KCM62"/>
      <c r="KCN62"/>
      <c r="KCO62"/>
      <c r="KCP62"/>
      <c r="KCQ62"/>
      <c r="KCR62"/>
      <c r="KCS62"/>
      <c r="KCT62"/>
      <c r="KCU62"/>
      <c r="KCV62"/>
      <c r="KCW62"/>
      <c r="KCX62"/>
      <c r="KCY62"/>
      <c r="KCZ62"/>
      <c r="KDA62"/>
      <c r="KDB62"/>
      <c r="KDC62"/>
      <c r="KDD62"/>
      <c r="KDE62"/>
      <c r="KDF62"/>
      <c r="KDG62"/>
      <c r="KDH62"/>
      <c r="KDI62"/>
      <c r="KDJ62"/>
      <c r="KDK62"/>
      <c r="KDL62"/>
      <c r="KDM62"/>
      <c r="KDN62"/>
      <c r="KDO62"/>
      <c r="KDP62"/>
      <c r="KDQ62"/>
      <c r="KDR62"/>
      <c r="KDS62"/>
      <c r="KDT62"/>
      <c r="KDU62"/>
      <c r="KDV62"/>
      <c r="KDW62"/>
      <c r="KDX62"/>
      <c r="KDY62"/>
      <c r="KDZ62"/>
      <c r="KEA62"/>
      <c r="KEB62"/>
      <c r="KEC62"/>
      <c r="KED62"/>
      <c r="KEE62"/>
      <c r="KEF62"/>
      <c r="KEG62"/>
      <c r="KEH62"/>
      <c r="KEI62"/>
      <c r="KEJ62"/>
      <c r="KEK62"/>
      <c r="KEL62"/>
      <c r="KEM62"/>
      <c r="KEN62"/>
      <c r="KEO62"/>
      <c r="KEP62"/>
      <c r="KEQ62"/>
      <c r="KER62"/>
      <c r="KES62"/>
      <c r="KET62"/>
      <c r="KEU62"/>
      <c r="KEV62"/>
      <c r="KEW62"/>
      <c r="KEX62"/>
      <c r="KEY62"/>
      <c r="KEZ62"/>
      <c r="KFA62"/>
      <c r="KFB62"/>
      <c r="KFC62"/>
      <c r="KFD62"/>
      <c r="KFE62"/>
      <c r="KFF62"/>
      <c r="KFG62"/>
      <c r="KFH62"/>
      <c r="KFI62"/>
      <c r="KFJ62"/>
      <c r="KFK62"/>
      <c r="KFL62"/>
      <c r="KFM62"/>
      <c r="KFN62"/>
      <c r="KFO62"/>
      <c r="KFP62"/>
      <c r="KFQ62"/>
      <c r="KFR62"/>
      <c r="KFS62"/>
      <c r="KFT62"/>
      <c r="KFU62"/>
      <c r="KFV62"/>
      <c r="KFW62"/>
      <c r="KFX62"/>
      <c r="KFY62"/>
      <c r="KFZ62"/>
      <c r="KGA62"/>
      <c r="KGB62"/>
      <c r="KGC62"/>
      <c r="KGD62"/>
      <c r="KGE62"/>
      <c r="KGF62"/>
      <c r="KGG62"/>
      <c r="KGH62"/>
      <c r="KGI62"/>
      <c r="KGJ62"/>
      <c r="KGK62"/>
      <c r="KGL62"/>
      <c r="KGM62"/>
      <c r="KGN62"/>
      <c r="KGO62"/>
      <c r="KGP62"/>
      <c r="KGQ62"/>
      <c r="KGR62"/>
      <c r="KGS62"/>
      <c r="KGT62"/>
      <c r="KGU62"/>
      <c r="KGV62"/>
      <c r="KGW62"/>
      <c r="KGX62"/>
      <c r="KGY62"/>
      <c r="KGZ62"/>
      <c r="KHA62"/>
      <c r="KHB62"/>
      <c r="KHC62"/>
      <c r="KHD62"/>
      <c r="KHE62"/>
      <c r="KHF62"/>
      <c r="KHG62"/>
      <c r="KHH62"/>
      <c r="KHI62"/>
      <c r="KHJ62"/>
      <c r="KHK62"/>
      <c r="KHL62"/>
      <c r="KHM62"/>
      <c r="KHN62"/>
      <c r="KHO62"/>
      <c r="KHP62"/>
      <c r="KHQ62"/>
      <c r="KHR62"/>
      <c r="KHS62"/>
      <c r="KHT62"/>
      <c r="KHU62"/>
      <c r="KHV62"/>
      <c r="KHW62"/>
      <c r="KHX62"/>
      <c r="KHY62"/>
      <c r="KHZ62"/>
      <c r="KIA62"/>
      <c r="KIB62"/>
      <c r="KIC62"/>
      <c r="KID62"/>
      <c r="KIE62"/>
      <c r="KIF62"/>
      <c r="KIG62"/>
      <c r="KIH62"/>
      <c r="KII62"/>
      <c r="KIJ62"/>
      <c r="KIK62"/>
      <c r="KIL62"/>
      <c r="KIM62"/>
      <c r="KIN62"/>
      <c r="KIO62"/>
      <c r="KIP62"/>
      <c r="KIQ62"/>
      <c r="KIR62"/>
      <c r="KIS62"/>
      <c r="KIT62"/>
      <c r="KIU62"/>
      <c r="KIV62"/>
      <c r="KIW62"/>
      <c r="KIX62"/>
      <c r="KIY62"/>
      <c r="KIZ62"/>
      <c r="KJA62"/>
      <c r="KJB62"/>
      <c r="KJC62"/>
      <c r="KJD62"/>
      <c r="KJE62"/>
      <c r="KJF62"/>
      <c r="KJG62"/>
      <c r="KJH62"/>
      <c r="KJI62"/>
      <c r="KJJ62"/>
      <c r="KJK62"/>
      <c r="KJL62"/>
      <c r="KJM62"/>
      <c r="KJN62"/>
      <c r="KJO62"/>
      <c r="KJP62"/>
      <c r="KJQ62"/>
      <c r="KJR62"/>
      <c r="KJS62"/>
      <c r="KJT62"/>
      <c r="KJU62"/>
      <c r="KJV62"/>
      <c r="KJW62"/>
      <c r="KJX62"/>
      <c r="KJY62"/>
      <c r="KJZ62"/>
      <c r="KKA62"/>
      <c r="KKB62"/>
      <c r="KKC62"/>
      <c r="KKD62"/>
      <c r="KKE62"/>
      <c r="KKF62"/>
      <c r="KKG62"/>
      <c r="KKH62"/>
      <c r="KKI62"/>
      <c r="KKJ62"/>
      <c r="KKK62"/>
      <c r="KKL62"/>
      <c r="KKM62"/>
      <c r="KKN62"/>
      <c r="KKO62"/>
      <c r="KKP62"/>
      <c r="KKQ62"/>
      <c r="KKR62"/>
      <c r="KKS62"/>
      <c r="KKT62"/>
      <c r="KKU62"/>
      <c r="KKV62"/>
      <c r="KKW62"/>
      <c r="KKX62"/>
      <c r="KKY62"/>
      <c r="KKZ62"/>
      <c r="KLA62"/>
      <c r="KLB62"/>
      <c r="KLC62"/>
      <c r="KLD62"/>
      <c r="KLE62"/>
      <c r="KLF62"/>
      <c r="KLG62"/>
      <c r="KLH62"/>
      <c r="KLI62"/>
      <c r="KLJ62"/>
      <c r="KLK62"/>
      <c r="KLL62"/>
      <c r="KLM62"/>
      <c r="KLN62"/>
      <c r="KLO62"/>
      <c r="KLP62"/>
      <c r="KLQ62"/>
      <c r="KLR62"/>
      <c r="KLS62"/>
      <c r="KLT62"/>
      <c r="KLU62"/>
      <c r="KLV62"/>
      <c r="KLW62"/>
      <c r="KLX62"/>
      <c r="KLY62"/>
      <c r="KLZ62"/>
      <c r="KMA62"/>
      <c r="KMB62"/>
      <c r="KMC62"/>
      <c r="KMD62"/>
      <c r="KME62"/>
      <c r="KMF62"/>
      <c r="KMG62"/>
      <c r="KMH62"/>
      <c r="KMI62"/>
      <c r="KMJ62"/>
      <c r="KMK62"/>
      <c r="KML62"/>
      <c r="KMM62"/>
      <c r="KMN62"/>
      <c r="KMO62"/>
      <c r="KMP62"/>
      <c r="KMQ62"/>
      <c r="KMR62"/>
      <c r="KMS62"/>
      <c r="KMT62"/>
      <c r="KMU62"/>
      <c r="KMV62"/>
      <c r="KMW62"/>
      <c r="KMX62"/>
      <c r="KMY62"/>
      <c r="KMZ62"/>
      <c r="KNA62"/>
      <c r="KNB62"/>
      <c r="KNC62"/>
      <c r="KND62"/>
      <c r="KNE62"/>
      <c r="KNF62"/>
      <c r="KNG62"/>
      <c r="KNH62"/>
      <c r="KNI62"/>
      <c r="KNJ62"/>
      <c r="KNK62"/>
      <c r="KNL62"/>
      <c r="KNM62"/>
      <c r="KNN62"/>
      <c r="KNO62"/>
      <c r="KNP62"/>
      <c r="KNQ62"/>
      <c r="KNR62"/>
      <c r="KNS62"/>
      <c r="KNT62"/>
      <c r="KNU62"/>
      <c r="KNV62"/>
      <c r="KNW62"/>
      <c r="KNX62"/>
      <c r="KNY62"/>
      <c r="KNZ62"/>
      <c r="KOA62"/>
      <c r="KOB62"/>
      <c r="KOC62"/>
      <c r="KOD62"/>
      <c r="KOE62"/>
      <c r="KOF62"/>
      <c r="KOG62"/>
      <c r="KOH62"/>
      <c r="KOI62"/>
      <c r="KOJ62"/>
      <c r="KOK62"/>
      <c r="KOL62"/>
      <c r="KOM62"/>
      <c r="KON62"/>
      <c r="KOO62"/>
      <c r="KOP62"/>
      <c r="KOQ62"/>
      <c r="KOR62"/>
      <c r="KOS62"/>
      <c r="KOT62"/>
      <c r="KOU62"/>
      <c r="KOV62"/>
      <c r="KOW62"/>
      <c r="KOX62"/>
      <c r="KOY62"/>
      <c r="KOZ62"/>
      <c r="KPA62"/>
      <c r="KPB62"/>
      <c r="KPC62"/>
      <c r="KPD62"/>
      <c r="KPE62"/>
      <c r="KPF62"/>
      <c r="KPG62"/>
      <c r="KPH62"/>
      <c r="KPI62"/>
      <c r="KPJ62"/>
      <c r="KPK62"/>
      <c r="KPL62"/>
      <c r="KPM62"/>
      <c r="KPN62"/>
      <c r="KPO62"/>
      <c r="KPP62"/>
      <c r="KPQ62"/>
      <c r="KPR62"/>
      <c r="KPS62"/>
      <c r="KPT62"/>
      <c r="KPU62"/>
      <c r="KPV62"/>
      <c r="KPW62"/>
      <c r="KPX62"/>
      <c r="KPY62"/>
      <c r="KPZ62"/>
      <c r="KQA62"/>
      <c r="KQB62"/>
      <c r="KQC62"/>
      <c r="KQD62"/>
      <c r="KQE62"/>
      <c r="KQF62"/>
      <c r="KQG62"/>
      <c r="KQH62"/>
      <c r="KQI62"/>
      <c r="KQJ62"/>
      <c r="KQK62"/>
      <c r="KQL62"/>
      <c r="KQM62"/>
      <c r="KQN62"/>
      <c r="KQO62"/>
      <c r="KQP62"/>
      <c r="KQQ62"/>
      <c r="KQR62"/>
      <c r="KQS62"/>
      <c r="KQT62"/>
      <c r="KQU62"/>
      <c r="KQV62"/>
      <c r="KQW62"/>
      <c r="KQX62"/>
      <c r="KQY62"/>
      <c r="KQZ62"/>
      <c r="KRA62"/>
      <c r="KRB62"/>
      <c r="KRC62"/>
      <c r="KRD62"/>
      <c r="KRE62"/>
      <c r="KRF62"/>
      <c r="KRG62"/>
      <c r="KRH62"/>
      <c r="KRI62"/>
      <c r="KRJ62"/>
      <c r="KRK62"/>
      <c r="KRL62"/>
      <c r="KRM62"/>
      <c r="KRN62"/>
      <c r="KRO62"/>
      <c r="KRP62"/>
      <c r="KRQ62"/>
      <c r="KRR62"/>
      <c r="KRS62"/>
      <c r="KRT62"/>
      <c r="KRU62"/>
      <c r="KRV62"/>
      <c r="KRW62"/>
      <c r="KRX62"/>
      <c r="KRY62"/>
      <c r="KRZ62"/>
      <c r="KSA62"/>
      <c r="KSB62"/>
      <c r="KSC62"/>
      <c r="KSD62"/>
      <c r="KSE62"/>
      <c r="KSF62"/>
      <c r="KSG62"/>
      <c r="KSH62"/>
      <c r="KSI62"/>
      <c r="KSJ62"/>
      <c r="KSK62"/>
      <c r="KSL62"/>
      <c r="KSM62"/>
      <c r="KSN62"/>
      <c r="KSO62"/>
      <c r="KSP62"/>
      <c r="KSQ62"/>
      <c r="KSR62"/>
      <c r="KSS62"/>
      <c r="KST62"/>
      <c r="KSU62"/>
      <c r="KSV62"/>
      <c r="KSW62"/>
      <c r="KSX62"/>
      <c r="KSY62"/>
      <c r="KSZ62"/>
      <c r="KTA62"/>
      <c r="KTB62"/>
      <c r="KTC62"/>
      <c r="KTD62"/>
      <c r="KTE62"/>
      <c r="KTF62"/>
      <c r="KTG62"/>
      <c r="KTH62"/>
      <c r="KTI62"/>
      <c r="KTJ62"/>
      <c r="KTK62"/>
      <c r="KTL62"/>
      <c r="KTM62"/>
      <c r="KTN62"/>
      <c r="KTO62"/>
      <c r="KTP62"/>
      <c r="KTQ62"/>
      <c r="KTR62"/>
      <c r="KTS62"/>
      <c r="KTT62"/>
      <c r="KTU62"/>
      <c r="KTV62"/>
      <c r="KTW62"/>
      <c r="KTX62"/>
      <c r="KTY62"/>
      <c r="KTZ62"/>
      <c r="KUA62"/>
      <c r="KUB62"/>
      <c r="KUC62"/>
      <c r="KUD62"/>
      <c r="KUE62"/>
      <c r="KUF62"/>
      <c r="KUG62"/>
      <c r="KUH62"/>
      <c r="KUI62"/>
      <c r="KUJ62"/>
      <c r="KUK62"/>
      <c r="KUL62"/>
      <c r="KUM62"/>
      <c r="KUN62"/>
      <c r="KUO62"/>
      <c r="KUP62"/>
      <c r="KUQ62"/>
      <c r="KUR62"/>
      <c r="KUS62"/>
      <c r="KUT62"/>
      <c r="KUU62"/>
      <c r="KUV62"/>
      <c r="KUW62"/>
      <c r="KUX62"/>
      <c r="KUY62"/>
      <c r="KUZ62"/>
      <c r="KVA62"/>
      <c r="KVB62"/>
      <c r="KVC62"/>
      <c r="KVD62"/>
      <c r="KVE62"/>
      <c r="KVF62"/>
      <c r="KVG62"/>
      <c r="KVH62"/>
      <c r="KVI62"/>
      <c r="KVJ62"/>
      <c r="KVK62"/>
      <c r="KVL62"/>
      <c r="KVM62"/>
      <c r="KVN62"/>
      <c r="KVO62"/>
      <c r="KVP62"/>
      <c r="KVQ62"/>
      <c r="KVR62"/>
      <c r="KVS62"/>
      <c r="KVT62"/>
      <c r="KVU62"/>
      <c r="KVV62"/>
      <c r="KVW62"/>
      <c r="KVX62"/>
      <c r="KVY62"/>
      <c r="KVZ62"/>
      <c r="KWA62"/>
      <c r="KWB62"/>
      <c r="KWC62"/>
      <c r="KWD62"/>
      <c r="KWE62"/>
      <c r="KWF62"/>
      <c r="KWG62"/>
      <c r="KWH62"/>
      <c r="KWI62"/>
      <c r="KWJ62"/>
      <c r="KWK62"/>
      <c r="KWL62"/>
      <c r="KWM62"/>
      <c r="KWN62"/>
      <c r="KWO62"/>
      <c r="KWP62"/>
      <c r="KWQ62"/>
      <c r="KWR62"/>
      <c r="KWS62"/>
      <c r="KWT62"/>
      <c r="KWU62"/>
      <c r="KWV62"/>
      <c r="KWW62"/>
      <c r="KWX62"/>
      <c r="KWY62"/>
      <c r="KWZ62"/>
      <c r="KXA62"/>
      <c r="KXB62"/>
      <c r="KXC62"/>
      <c r="KXD62"/>
      <c r="KXE62"/>
      <c r="KXF62"/>
      <c r="KXG62"/>
      <c r="KXH62"/>
      <c r="KXI62"/>
      <c r="KXJ62"/>
      <c r="KXK62"/>
      <c r="KXL62"/>
      <c r="KXM62"/>
      <c r="KXN62"/>
      <c r="KXO62"/>
      <c r="KXP62"/>
      <c r="KXQ62"/>
      <c r="KXR62"/>
      <c r="KXS62"/>
      <c r="KXT62"/>
      <c r="KXU62"/>
      <c r="KXV62"/>
      <c r="KXW62"/>
      <c r="KXX62"/>
      <c r="KXY62"/>
      <c r="KXZ62"/>
      <c r="KYA62"/>
      <c r="KYB62"/>
      <c r="KYC62"/>
      <c r="KYD62"/>
      <c r="KYE62"/>
      <c r="KYF62"/>
      <c r="KYG62"/>
      <c r="KYH62"/>
      <c r="KYI62"/>
      <c r="KYJ62"/>
      <c r="KYK62"/>
      <c r="KYL62"/>
      <c r="KYM62"/>
      <c r="KYN62"/>
      <c r="KYO62"/>
      <c r="KYP62"/>
      <c r="KYQ62"/>
      <c r="KYR62"/>
      <c r="KYS62"/>
      <c r="KYT62"/>
      <c r="KYU62"/>
      <c r="KYV62"/>
      <c r="KYW62"/>
      <c r="KYX62"/>
      <c r="KYY62"/>
      <c r="KYZ62"/>
      <c r="KZA62"/>
      <c r="KZB62"/>
      <c r="KZC62"/>
      <c r="KZD62"/>
      <c r="KZE62"/>
      <c r="KZF62"/>
      <c r="KZG62"/>
      <c r="KZH62"/>
      <c r="KZI62"/>
      <c r="KZJ62"/>
      <c r="KZK62"/>
      <c r="KZL62"/>
      <c r="KZM62"/>
      <c r="KZN62"/>
      <c r="KZO62"/>
      <c r="KZP62"/>
      <c r="KZQ62"/>
      <c r="KZR62"/>
      <c r="KZS62"/>
      <c r="KZT62"/>
      <c r="KZU62"/>
      <c r="KZV62"/>
      <c r="KZW62"/>
      <c r="KZX62"/>
      <c r="KZY62"/>
      <c r="KZZ62"/>
      <c r="LAA62"/>
      <c r="LAB62"/>
      <c r="LAC62"/>
      <c r="LAD62"/>
      <c r="LAE62"/>
      <c r="LAF62"/>
      <c r="LAG62"/>
      <c r="LAH62"/>
      <c r="LAI62"/>
      <c r="LAJ62"/>
      <c r="LAK62"/>
      <c r="LAL62"/>
      <c r="LAM62"/>
      <c r="LAN62"/>
      <c r="LAO62"/>
      <c r="LAP62"/>
      <c r="LAQ62"/>
      <c r="LAR62"/>
      <c r="LAS62"/>
      <c r="LAT62"/>
      <c r="LAU62"/>
      <c r="LAV62"/>
      <c r="LAW62"/>
      <c r="LAX62"/>
      <c r="LAY62"/>
      <c r="LAZ62"/>
      <c r="LBA62"/>
      <c r="LBB62"/>
      <c r="LBC62"/>
      <c r="LBD62"/>
      <c r="LBE62"/>
      <c r="LBF62"/>
      <c r="LBG62"/>
      <c r="LBH62"/>
      <c r="LBI62"/>
      <c r="LBJ62"/>
      <c r="LBK62"/>
      <c r="LBL62"/>
      <c r="LBM62"/>
      <c r="LBN62"/>
      <c r="LBO62"/>
      <c r="LBP62"/>
      <c r="LBQ62"/>
      <c r="LBR62"/>
      <c r="LBS62"/>
      <c r="LBT62"/>
      <c r="LBU62"/>
      <c r="LBV62"/>
      <c r="LBW62"/>
      <c r="LBX62"/>
      <c r="LBY62"/>
      <c r="LBZ62"/>
      <c r="LCA62"/>
      <c r="LCB62"/>
      <c r="LCC62"/>
      <c r="LCD62"/>
      <c r="LCE62"/>
      <c r="LCF62"/>
      <c r="LCG62"/>
      <c r="LCH62"/>
      <c r="LCI62"/>
      <c r="LCJ62"/>
      <c r="LCK62"/>
      <c r="LCL62"/>
      <c r="LCM62"/>
      <c r="LCN62"/>
      <c r="LCO62"/>
      <c r="LCP62"/>
      <c r="LCQ62"/>
      <c r="LCR62"/>
      <c r="LCS62"/>
      <c r="LCT62"/>
      <c r="LCU62"/>
      <c r="LCV62"/>
      <c r="LCW62"/>
      <c r="LCX62"/>
      <c r="LCY62"/>
      <c r="LCZ62"/>
      <c r="LDA62"/>
      <c r="LDB62"/>
      <c r="LDC62"/>
      <c r="LDD62"/>
      <c r="LDE62"/>
      <c r="LDF62"/>
      <c r="LDG62"/>
      <c r="LDH62"/>
      <c r="LDI62"/>
      <c r="LDJ62"/>
      <c r="LDK62"/>
      <c r="LDL62"/>
      <c r="LDM62"/>
      <c r="LDN62"/>
      <c r="LDO62"/>
      <c r="LDP62"/>
      <c r="LDQ62"/>
      <c r="LDR62"/>
      <c r="LDS62"/>
      <c r="LDT62"/>
      <c r="LDU62"/>
      <c r="LDV62"/>
      <c r="LDW62"/>
      <c r="LDX62"/>
      <c r="LDY62"/>
      <c r="LDZ62"/>
      <c r="LEA62"/>
      <c r="LEB62"/>
      <c r="LEC62"/>
      <c r="LED62"/>
      <c r="LEE62"/>
      <c r="LEF62"/>
      <c r="LEG62"/>
      <c r="LEH62"/>
      <c r="LEI62"/>
      <c r="LEJ62"/>
      <c r="LEK62"/>
      <c r="LEL62"/>
      <c r="LEM62"/>
      <c r="LEN62"/>
      <c r="LEO62"/>
      <c r="LEP62"/>
      <c r="LEQ62"/>
      <c r="LER62"/>
      <c r="LES62"/>
      <c r="LET62"/>
      <c r="LEU62"/>
      <c r="LEV62"/>
      <c r="LEW62"/>
      <c r="LEX62"/>
      <c r="LEY62"/>
      <c r="LEZ62"/>
      <c r="LFA62"/>
      <c r="LFB62"/>
      <c r="LFC62"/>
      <c r="LFD62"/>
      <c r="LFE62"/>
      <c r="LFF62"/>
      <c r="LFG62"/>
      <c r="LFH62"/>
      <c r="LFI62"/>
      <c r="LFJ62"/>
      <c r="LFK62"/>
      <c r="LFL62"/>
      <c r="LFM62"/>
      <c r="LFN62"/>
      <c r="LFO62"/>
      <c r="LFP62"/>
      <c r="LFQ62"/>
      <c r="LFR62"/>
      <c r="LFS62"/>
      <c r="LFT62"/>
      <c r="LFU62"/>
      <c r="LFV62"/>
      <c r="LFW62"/>
      <c r="LFX62"/>
      <c r="LFY62"/>
      <c r="LFZ62"/>
      <c r="LGA62"/>
      <c r="LGB62"/>
      <c r="LGC62"/>
      <c r="LGD62"/>
      <c r="LGE62"/>
      <c r="LGF62"/>
      <c r="LGG62"/>
      <c r="LGH62"/>
      <c r="LGI62"/>
      <c r="LGJ62"/>
      <c r="LGK62"/>
      <c r="LGL62"/>
      <c r="LGM62"/>
      <c r="LGN62"/>
      <c r="LGO62"/>
      <c r="LGP62"/>
      <c r="LGQ62"/>
      <c r="LGR62"/>
      <c r="LGS62"/>
      <c r="LGT62"/>
      <c r="LGU62"/>
      <c r="LGV62"/>
      <c r="LGW62"/>
      <c r="LGX62"/>
      <c r="LGY62"/>
      <c r="LGZ62"/>
      <c r="LHA62"/>
      <c r="LHB62"/>
      <c r="LHC62"/>
      <c r="LHD62"/>
      <c r="LHE62"/>
      <c r="LHF62"/>
      <c r="LHG62"/>
      <c r="LHH62"/>
      <c r="LHI62"/>
      <c r="LHJ62"/>
      <c r="LHK62"/>
      <c r="LHL62"/>
      <c r="LHM62"/>
      <c r="LHN62"/>
      <c r="LHO62"/>
      <c r="LHP62"/>
      <c r="LHQ62"/>
      <c r="LHR62"/>
      <c r="LHS62"/>
      <c r="LHT62"/>
      <c r="LHU62"/>
      <c r="LHV62"/>
      <c r="LHW62"/>
      <c r="LHX62"/>
      <c r="LHY62"/>
      <c r="LHZ62"/>
      <c r="LIA62"/>
      <c r="LIB62"/>
      <c r="LIC62"/>
      <c r="LID62"/>
      <c r="LIE62"/>
      <c r="LIF62"/>
      <c r="LIG62"/>
      <c r="LIH62"/>
      <c r="LII62"/>
      <c r="LIJ62"/>
      <c r="LIK62"/>
      <c r="LIL62"/>
      <c r="LIM62"/>
      <c r="LIN62"/>
      <c r="LIO62"/>
      <c r="LIP62"/>
      <c r="LIQ62"/>
      <c r="LIR62"/>
      <c r="LIS62"/>
      <c r="LIT62"/>
      <c r="LIU62"/>
      <c r="LIV62"/>
      <c r="LIW62"/>
      <c r="LIX62"/>
      <c r="LIY62"/>
      <c r="LIZ62"/>
      <c r="LJA62"/>
      <c r="LJB62"/>
      <c r="LJC62"/>
      <c r="LJD62"/>
      <c r="LJE62"/>
      <c r="LJF62"/>
      <c r="LJG62"/>
      <c r="LJH62"/>
      <c r="LJI62"/>
      <c r="LJJ62"/>
      <c r="LJK62"/>
      <c r="LJL62"/>
      <c r="LJM62"/>
      <c r="LJN62"/>
      <c r="LJO62"/>
      <c r="LJP62"/>
      <c r="LJQ62"/>
      <c r="LJR62"/>
      <c r="LJS62"/>
      <c r="LJT62"/>
      <c r="LJU62"/>
      <c r="LJV62"/>
      <c r="LJW62"/>
      <c r="LJX62"/>
      <c r="LJY62"/>
      <c r="LJZ62"/>
      <c r="LKA62"/>
      <c r="LKB62"/>
      <c r="LKC62"/>
      <c r="LKD62"/>
      <c r="LKE62"/>
      <c r="LKF62"/>
      <c r="LKG62"/>
      <c r="LKH62"/>
      <c r="LKI62"/>
      <c r="LKJ62"/>
      <c r="LKK62"/>
      <c r="LKL62"/>
      <c r="LKM62"/>
      <c r="LKN62"/>
      <c r="LKO62"/>
      <c r="LKP62"/>
      <c r="LKQ62"/>
      <c r="LKR62"/>
      <c r="LKS62"/>
      <c r="LKT62"/>
      <c r="LKU62"/>
      <c r="LKV62"/>
      <c r="LKW62"/>
      <c r="LKX62"/>
      <c r="LKY62"/>
      <c r="LKZ62"/>
      <c r="LLA62"/>
      <c r="LLB62"/>
      <c r="LLC62"/>
      <c r="LLD62"/>
      <c r="LLE62"/>
      <c r="LLF62"/>
      <c r="LLG62"/>
      <c r="LLH62"/>
      <c r="LLI62"/>
      <c r="LLJ62"/>
      <c r="LLK62"/>
      <c r="LLL62"/>
      <c r="LLM62"/>
      <c r="LLN62"/>
      <c r="LLO62"/>
      <c r="LLP62"/>
      <c r="LLQ62"/>
      <c r="LLR62"/>
      <c r="LLS62"/>
      <c r="LLT62"/>
      <c r="LLU62"/>
      <c r="LLV62"/>
      <c r="LLW62"/>
      <c r="LLX62"/>
      <c r="LLY62"/>
      <c r="LLZ62"/>
      <c r="LMA62"/>
      <c r="LMB62"/>
      <c r="LMC62"/>
      <c r="LMD62"/>
      <c r="LME62"/>
      <c r="LMF62"/>
      <c r="LMG62"/>
      <c r="LMH62"/>
      <c r="LMI62"/>
      <c r="LMJ62"/>
      <c r="LMK62"/>
      <c r="LML62"/>
      <c r="LMM62"/>
      <c r="LMN62"/>
      <c r="LMO62"/>
      <c r="LMP62"/>
      <c r="LMQ62"/>
      <c r="LMR62"/>
      <c r="LMS62"/>
      <c r="LMT62"/>
      <c r="LMU62"/>
      <c r="LMV62"/>
      <c r="LMW62"/>
      <c r="LMX62"/>
      <c r="LMY62"/>
      <c r="LMZ62"/>
      <c r="LNA62"/>
      <c r="LNB62"/>
      <c r="LNC62"/>
      <c r="LND62"/>
      <c r="LNE62"/>
      <c r="LNF62"/>
      <c r="LNG62"/>
      <c r="LNH62"/>
      <c r="LNI62"/>
      <c r="LNJ62"/>
      <c r="LNK62"/>
      <c r="LNL62"/>
      <c r="LNM62"/>
      <c r="LNN62"/>
      <c r="LNO62"/>
      <c r="LNP62"/>
      <c r="LNQ62"/>
      <c r="LNR62"/>
      <c r="LNS62"/>
      <c r="LNT62"/>
      <c r="LNU62"/>
      <c r="LNV62"/>
      <c r="LNW62"/>
      <c r="LNX62"/>
      <c r="LNY62"/>
      <c r="LNZ62"/>
      <c r="LOA62"/>
      <c r="LOB62"/>
      <c r="LOC62"/>
      <c r="LOD62"/>
      <c r="LOE62"/>
      <c r="LOF62"/>
      <c r="LOG62"/>
      <c r="LOH62"/>
      <c r="LOI62"/>
      <c r="LOJ62"/>
      <c r="LOK62"/>
      <c r="LOL62"/>
      <c r="LOM62"/>
      <c r="LON62"/>
      <c r="LOO62"/>
      <c r="LOP62"/>
      <c r="LOQ62"/>
      <c r="LOR62"/>
      <c r="LOS62"/>
      <c r="LOT62"/>
      <c r="LOU62"/>
      <c r="LOV62"/>
      <c r="LOW62"/>
      <c r="LOX62"/>
      <c r="LOY62"/>
      <c r="LOZ62"/>
      <c r="LPA62"/>
      <c r="LPB62"/>
      <c r="LPC62"/>
      <c r="LPD62"/>
      <c r="LPE62"/>
      <c r="LPF62"/>
      <c r="LPG62"/>
      <c r="LPH62"/>
      <c r="LPI62"/>
      <c r="LPJ62"/>
      <c r="LPK62"/>
      <c r="LPL62"/>
      <c r="LPM62"/>
      <c r="LPN62"/>
      <c r="LPO62"/>
      <c r="LPP62"/>
      <c r="LPQ62"/>
      <c r="LPR62"/>
      <c r="LPS62"/>
      <c r="LPT62"/>
      <c r="LPU62"/>
      <c r="LPV62"/>
      <c r="LPW62"/>
      <c r="LPX62"/>
      <c r="LPY62"/>
      <c r="LPZ62"/>
      <c r="LQA62"/>
      <c r="LQB62"/>
      <c r="LQC62"/>
      <c r="LQD62"/>
      <c r="LQE62"/>
      <c r="LQF62"/>
      <c r="LQG62"/>
      <c r="LQH62"/>
      <c r="LQI62"/>
      <c r="LQJ62"/>
      <c r="LQK62"/>
      <c r="LQL62"/>
      <c r="LQM62"/>
      <c r="LQN62"/>
      <c r="LQO62"/>
      <c r="LQP62"/>
      <c r="LQQ62"/>
      <c r="LQR62"/>
      <c r="LQS62"/>
      <c r="LQT62"/>
      <c r="LQU62"/>
      <c r="LQV62"/>
      <c r="LQW62"/>
      <c r="LQX62"/>
      <c r="LQY62"/>
      <c r="LQZ62"/>
      <c r="LRA62"/>
      <c r="LRB62"/>
      <c r="LRC62"/>
      <c r="LRD62"/>
      <c r="LRE62"/>
      <c r="LRF62"/>
      <c r="LRG62"/>
      <c r="LRH62"/>
      <c r="LRI62"/>
      <c r="LRJ62"/>
      <c r="LRK62"/>
      <c r="LRL62"/>
      <c r="LRM62"/>
      <c r="LRN62"/>
      <c r="LRO62"/>
      <c r="LRP62"/>
      <c r="LRQ62"/>
      <c r="LRR62"/>
      <c r="LRS62"/>
      <c r="LRT62"/>
      <c r="LRU62"/>
      <c r="LRV62"/>
      <c r="LRW62"/>
      <c r="LRX62"/>
      <c r="LRY62"/>
      <c r="LRZ62"/>
      <c r="LSA62"/>
      <c r="LSB62"/>
      <c r="LSC62"/>
      <c r="LSD62"/>
      <c r="LSE62"/>
      <c r="LSF62"/>
      <c r="LSG62"/>
      <c r="LSH62"/>
      <c r="LSI62"/>
      <c r="LSJ62"/>
      <c r="LSK62"/>
      <c r="LSL62"/>
      <c r="LSM62"/>
      <c r="LSN62"/>
      <c r="LSO62"/>
      <c r="LSP62"/>
      <c r="LSQ62"/>
      <c r="LSR62"/>
      <c r="LSS62"/>
      <c r="LST62"/>
      <c r="LSU62"/>
      <c r="LSV62"/>
      <c r="LSW62"/>
      <c r="LSX62"/>
      <c r="LSY62"/>
      <c r="LSZ62"/>
      <c r="LTA62"/>
      <c r="LTB62"/>
      <c r="LTC62"/>
      <c r="LTD62"/>
      <c r="LTE62"/>
      <c r="LTF62"/>
      <c r="LTG62"/>
      <c r="LTH62"/>
      <c r="LTI62"/>
      <c r="LTJ62"/>
      <c r="LTK62"/>
      <c r="LTL62"/>
      <c r="LTM62"/>
      <c r="LTN62"/>
      <c r="LTO62"/>
      <c r="LTP62"/>
      <c r="LTQ62"/>
      <c r="LTR62"/>
      <c r="LTS62"/>
      <c r="LTT62"/>
      <c r="LTU62"/>
      <c r="LTV62"/>
      <c r="LTW62"/>
      <c r="LTX62"/>
      <c r="LTY62"/>
      <c r="LTZ62"/>
      <c r="LUA62"/>
      <c r="LUB62"/>
      <c r="LUC62"/>
      <c r="LUD62"/>
      <c r="LUE62"/>
      <c r="LUF62"/>
      <c r="LUG62"/>
      <c r="LUH62"/>
      <c r="LUI62"/>
      <c r="LUJ62"/>
      <c r="LUK62"/>
      <c r="LUL62"/>
      <c r="LUM62"/>
      <c r="LUN62"/>
      <c r="LUO62"/>
      <c r="LUP62"/>
      <c r="LUQ62"/>
      <c r="LUR62"/>
      <c r="LUS62"/>
      <c r="LUT62"/>
      <c r="LUU62"/>
      <c r="LUV62"/>
      <c r="LUW62"/>
      <c r="LUX62"/>
      <c r="LUY62"/>
      <c r="LUZ62"/>
      <c r="LVA62"/>
      <c r="LVB62"/>
      <c r="LVC62"/>
      <c r="LVD62"/>
      <c r="LVE62"/>
      <c r="LVF62"/>
      <c r="LVG62"/>
      <c r="LVH62"/>
      <c r="LVI62"/>
      <c r="LVJ62"/>
      <c r="LVK62"/>
      <c r="LVL62"/>
      <c r="LVM62"/>
      <c r="LVN62"/>
      <c r="LVO62"/>
      <c r="LVP62"/>
      <c r="LVQ62"/>
      <c r="LVR62"/>
      <c r="LVS62"/>
      <c r="LVT62"/>
      <c r="LVU62"/>
      <c r="LVV62"/>
      <c r="LVW62"/>
      <c r="LVX62"/>
      <c r="LVY62"/>
      <c r="LVZ62"/>
      <c r="LWA62"/>
      <c r="LWB62"/>
      <c r="LWC62"/>
      <c r="LWD62"/>
      <c r="LWE62"/>
      <c r="LWF62"/>
      <c r="LWG62"/>
      <c r="LWH62"/>
      <c r="LWI62"/>
      <c r="LWJ62"/>
      <c r="LWK62"/>
      <c r="LWL62"/>
      <c r="LWM62"/>
      <c r="LWN62"/>
      <c r="LWO62"/>
      <c r="LWP62"/>
      <c r="LWQ62"/>
      <c r="LWR62"/>
      <c r="LWS62"/>
      <c r="LWT62"/>
      <c r="LWU62"/>
      <c r="LWV62"/>
      <c r="LWW62"/>
      <c r="LWX62"/>
      <c r="LWY62"/>
      <c r="LWZ62"/>
      <c r="LXA62"/>
      <c r="LXB62"/>
      <c r="LXC62"/>
      <c r="LXD62"/>
      <c r="LXE62"/>
      <c r="LXF62"/>
      <c r="LXG62"/>
      <c r="LXH62"/>
      <c r="LXI62"/>
      <c r="LXJ62"/>
      <c r="LXK62"/>
      <c r="LXL62"/>
      <c r="LXM62"/>
      <c r="LXN62"/>
      <c r="LXO62"/>
      <c r="LXP62"/>
      <c r="LXQ62"/>
      <c r="LXR62"/>
      <c r="LXS62"/>
      <c r="LXT62"/>
      <c r="LXU62"/>
      <c r="LXV62"/>
      <c r="LXW62"/>
      <c r="LXX62"/>
      <c r="LXY62"/>
      <c r="LXZ62"/>
      <c r="LYA62"/>
      <c r="LYB62"/>
      <c r="LYC62"/>
      <c r="LYD62"/>
      <c r="LYE62"/>
      <c r="LYF62"/>
      <c r="LYG62"/>
      <c r="LYH62"/>
      <c r="LYI62"/>
      <c r="LYJ62"/>
      <c r="LYK62"/>
      <c r="LYL62"/>
      <c r="LYM62"/>
      <c r="LYN62"/>
      <c r="LYO62"/>
      <c r="LYP62"/>
      <c r="LYQ62"/>
      <c r="LYR62"/>
      <c r="LYS62"/>
      <c r="LYT62"/>
      <c r="LYU62"/>
      <c r="LYV62"/>
      <c r="LYW62"/>
      <c r="LYX62"/>
      <c r="LYY62"/>
      <c r="LYZ62"/>
      <c r="LZA62"/>
      <c r="LZB62"/>
      <c r="LZC62"/>
      <c r="LZD62"/>
      <c r="LZE62"/>
      <c r="LZF62"/>
      <c r="LZG62"/>
      <c r="LZH62"/>
      <c r="LZI62"/>
      <c r="LZJ62"/>
      <c r="LZK62"/>
      <c r="LZL62"/>
      <c r="LZM62"/>
      <c r="LZN62"/>
      <c r="LZO62"/>
      <c r="LZP62"/>
      <c r="LZQ62"/>
      <c r="LZR62"/>
      <c r="LZS62"/>
      <c r="LZT62"/>
      <c r="LZU62"/>
      <c r="LZV62"/>
      <c r="LZW62"/>
      <c r="LZX62"/>
      <c r="LZY62"/>
      <c r="LZZ62"/>
      <c r="MAA62"/>
      <c r="MAB62"/>
      <c r="MAC62"/>
      <c r="MAD62"/>
      <c r="MAE62"/>
      <c r="MAF62"/>
      <c r="MAG62"/>
      <c r="MAH62"/>
      <c r="MAI62"/>
      <c r="MAJ62"/>
      <c r="MAK62"/>
      <c r="MAL62"/>
      <c r="MAM62"/>
      <c r="MAN62"/>
      <c r="MAO62"/>
      <c r="MAP62"/>
      <c r="MAQ62"/>
      <c r="MAR62"/>
      <c r="MAS62"/>
      <c r="MAT62"/>
      <c r="MAU62"/>
      <c r="MAV62"/>
      <c r="MAW62"/>
      <c r="MAX62"/>
      <c r="MAY62"/>
      <c r="MAZ62"/>
      <c r="MBA62"/>
      <c r="MBB62"/>
      <c r="MBC62"/>
      <c r="MBD62"/>
      <c r="MBE62"/>
      <c r="MBF62"/>
      <c r="MBG62"/>
      <c r="MBH62"/>
      <c r="MBI62"/>
      <c r="MBJ62"/>
      <c r="MBK62"/>
      <c r="MBL62"/>
      <c r="MBM62"/>
      <c r="MBN62"/>
      <c r="MBO62"/>
      <c r="MBP62"/>
      <c r="MBQ62"/>
      <c r="MBR62"/>
      <c r="MBS62"/>
      <c r="MBT62"/>
      <c r="MBU62"/>
      <c r="MBV62"/>
      <c r="MBW62"/>
      <c r="MBX62"/>
      <c r="MBY62"/>
      <c r="MBZ62"/>
      <c r="MCA62"/>
      <c r="MCB62"/>
      <c r="MCC62"/>
      <c r="MCD62"/>
      <c r="MCE62"/>
      <c r="MCF62"/>
      <c r="MCG62"/>
      <c r="MCH62"/>
      <c r="MCI62"/>
      <c r="MCJ62"/>
      <c r="MCK62"/>
      <c r="MCL62"/>
      <c r="MCM62"/>
      <c r="MCN62"/>
      <c r="MCO62"/>
      <c r="MCP62"/>
      <c r="MCQ62"/>
      <c r="MCR62"/>
      <c r="MCS62"/>
      <c r="MCT62"/>
      <c r="MCU62"/>
      <c r="MCV62"/>
      <c r="MCW62"/>
      <c r="MCX62"/>
      <c r="MCY62"/>
      <c r="MCZ62"/>
      <c r="MDA62"/>
      <c r="MDB62"/>
      <c r="MDC62"/>
      <c r="MDD62"/>
      <c r="MDE62"/>
      <c r="MDF62"/>
      <c r="MDG62"/>
      <c r="MDH62"/>
      <c r="MDI62"/>
      <c r="MDJ62"/>
      <c r="MDK62"/>
      <c r="MDL62"/>
      <c r="MDM62"/>
      <c r="MDN62"/>
      <c r="MDO62"/>
      <c r="MDP62"/>
      <c r="MDQ62"/>
      <c r="MDR62"/>
      <c r="MDS62"/>
      <c r="MDT62"/>
      <c r="MDU62"/>
      <c r="MDV62"/>
      <c r="MDW62"/>
      <c r="MDX62"/>
      <c r="MDY62"/>
      <c r="MDZ62"/>
      <c r="MEA62"/>
      <c r="MEB62"/>
      <c r="MEC62"/>
      <c r="MED62"/>
      <c r="MEE62"/>
      <c r="MEF62"/>
      <c r="MEG62"/>
      <c r="MEH62"/>
      <c r="MEI62"/>
      <c r="MEJ62"/>
      <c r="MEK62"/>
      <c r="MEL62"/>
      <c r="MEM62"/>
      <c r="MEN62"/>
      <c r="MEO62"/>
      <c r="MEP62"/>
      <c r="MEQ62"/>
      <c r="MER62"/>
      <c r="MES62"/>
      <c r="MET62"/>
      <c r="MEU62"/>
      <c r="MEV62"/>
      <c r="MEW62"/>
      <c r="MEX62"/>
      <c r="MEY62"/>
      <c r="MEZ62"/>
      <c r="MFA62"/>
      <c r="MFB62"/>
      <c r="MFC62"/>
      <c r="MFD62"/>
      <c r="MFE62"/>
      <c r="MFF62"/>
      <c r="MFG62"/>
      <c r="MFH62"/>
      <c r="MFI62"/>
      <c r="MFJ62"/>
      <c r="MFK62"/>
      <c r="MFL62"/>
      <c r="MFM62"/>
      <c r="MFN62"/>
      <c r="MFO62"/>
      <c r="MFP62"/>
      <c r="MFQ62"/>
      <c r="MFR62"/>
      <c r="MFS62"/>
      <c r="MFT62"/>
      <c r="MFU62"/>
      <c r="MFV62"/>
      <c r="MFW62"/>
      <c r="MFX62"/>
      <c r="MFY62"/>
      <c r="MFZ62"/>
      <c r="MGA62"/>
      <c r="MGB62"/>
      <c r="MGC62"/>
      <c r="MGD62"/>
      <c r="MGE62"/>
      <c r="MGF62"/>
      <c r="MGG62"/>
      <c r="MGH62"/>
      <c r="MGI62"/>
      <c r="MGJ62"/>
      <c r="MGK62"/>
      <c r="MGL62"/>
      <c r="MGM62"/>
      <c r="MGN62"/>
      <c r="MGO62"/>
      <c r="MGP62"/>
      <c r="MGQ62"/>
      <c r="MGR62"/>
      <c r="MGS62"/>
      <c r="MGT62"/>
      <c r="MGU62"/>
      <c r="MGV62"/>
      <c r="MGW62"/>
      <c r="MGX62"/>
      <c r="MGY62"/>
      <c r="MGZ62"/>
      <c r="MHA62"/>
      <c r="MHB62"/>
      <c r="MHC62"/>
      <c r="MHD62"/>
      <c r="MHE62"/>
      <c r="MHF62"/>
      <c r="MHG62"/>
      <c r="MHH62"/>
      <c r="MHI62"/>
      <c r="MHJ62"/>
      <c r="MHK62"/>
      <c r="MHL62"/>
      <c r="MHM62"/>
      <c r="MHN62"/>
      <c r="MHO62"/>
      <c r="MHP62"/>
      <c r="MHQ62"/>
      <c r="MHR62"/>
      <c r="MHS62"/>
      <c r="MHT62"/>
      <c r="MHU62"/>
      <c r="MHV62"/>
      <c r="MHW62"/>
      <c r="MHX62"/>
      <c r="MHY62"/>
      <c r="MHZ62"/>
      <c r="MIA62"/>
      <c r="MIB62"/>
      <c r="MIC62"/>
      <c r="MID62"/>
      <c r="MIE62"/>
      <c r="MIF62"/>
      <c r="MIG62"/>
      <c r="MIH62"/>
      <c r="MII62"/>
      <c r="MIJ62"/>
      <c r="MIK62"/>
      <c r="MIL62"/>
      <c r="MIM62"/>
      <c r="MIN62"/>
      <c r="MIO62"/>
      <c r="MIP62"/>
      <c r="MIQ62"/>
      <c r="MIR62"/>
      <c r="MIS62"/>
      <c r="MIT62"/>
      <c r="MIU62"/>
      <c r="MIV62"/>
      <c r="MIW62"/>
      <c r="MIX62"/>
      <c r="MIY62"/>
      <c r="MIZ62"/>
      <c r="MJA62"/>
      <c r="MJB62"/>
      <c r="MJC62"/>
      <c r="MJD62"/>
      <c r="MJE62"/>
      <c r="MJF62"/>
      <c r="MJG62"/>
      <c r="MJH62"/>
      <c r="MJI62"/>
      <c r="MJJ62"/>
      <c r="MJK62"/>
      <c r="MJL62"/>
      <c r="MJM62"/>
      <c r="MJN62"/>
      <c r="MJO62"/>
      <c r="MJP62"/>
      <c r="MJQ62"/>
      <c r="MJR62"/>
      <c r="MJS62"/>
      <c r="MJT62"/>
      <c r="MJU62"/>
      <c r="MJV62"/>
      <c r="MJW62"/>
      <c r="MJX62"/>
      <c r="MJY62"/>
      <c r="MJZ62"/>
      <c r="MKA62"/>
      <c r="MKB62"/>
      <c r="MKC62"/>
      <c r="MKD62"/>
      <c r="MKE62"/>
      <c r="MKF62"/>
      <c r="MKG62"/>
      <c r="MKH62"/>
      <c r="MKI62"/>
      <c r="MKJ62"/>
      <c r="MKK62"/>
      <c r="MKL62"/>
      <c r="MKM62"/>
      <c r="MKN62"/>
      <c r="MKO62"/>
      <c r="MKP62"/>
      <c r="MKQ62"/>
      <c r="MKR62"/>
      <c r="MKS62"/>
      <c r="MKT62"/>
      <c r="MKU62"/>
      <c r="MKV62"/>
      <c r="MKW62"/>
      <c r="MKX62"/>
      <c r="MKY62"/>
      <c r="MKZ62"/>
      <c r="MLA62"/>
      <c r="MLB62"/>
      <c r="MLC62"/>
      <c r="MLD62"/>
      <c r="MLE62"/>
      <c r="MLF62"/>
      <c r="MLG62"/>
      <c r="MLH62"/>
      <c r="MLI62"/>
      <c r="MLJ62"/>
      <c r="MLK62"/>
      <c r="MLL62"/>
      <c r="MLM62"/>
      <c r="MLN62"/>
      <c r="MLO62"/>
      <c r="MLP62"/>
      <c r="MLQ62"/>
      <c r="MLR62"/>
      <c r="MLS62"/>
      <c r="MLT62"/>
      <c r="MLU62"/>
      <c r="MLV62"/>
      <c r="MLW62"/>
      <c r="MLX62"/>
      <c r="MLY62"/>
      <c r="MLZ62"/>
      <c r="MMA62"/>
      <c r="MMB62"/>
      <c r="MMC62"/>
      <c r="MMD62"/>
      <c r="MME62"/>
      <c r="MMF62"/>
      <c r="MMG62"/>
      <c r="MMH62"/>
      <c r="MMI62"/>
      <c r="MMJ62"/>
      <c r="MMK62"/>
      <c r="MML62"/>
      <c r="MMM62"/>
      <c r="MMN62"/>
      <c r="MMO62"/>
      <c r="MMP62"/>
      <c r="MMQ62"/>
      <c r="MMR62"/>
      <c r="MMS62"/>
      <c r="MMT62"/>
      <c r="MMU62"/>
      <c r="MMV62"/>
      <c r="MMW62"/>
      <c r="MMX62"/>
      <c r="MMY62"/>
      <c r="MMZ62"/>
      <c r="MNA62"/>
      <c r="MNB62"/>
      <c r="MNC62"/>
      <c r="MND62"/>
      <c r="MNE62"/>
      <c r="MNF62"/>
      <c r="MNG62"/>
      <c r="MNH62"/>
      <c r="MNI62"/>
      <c r="MNJ62"/>
      <c r="MNK62"/>
      <c r="MNL62"/>
      <c r="MNM62"/>
      <c r="MNN62"/>
      <c r="MNO62"/>
      <c r="MNP62"/>
      <c r="MNQ62"/>
      <c r="MNR62"/>
      <c r="MNS62"/>
      <c r="MNT62"/>
      <c r="MNU62"/>
      <c r="MNV62"/>
      <c r="MNW62"/>
      <c r="MNX62"/>
      <c r="MNY62"/>
      <c r="MNZ62"/>
      <c r="MOA62"/>
      <c r="MOB62"/>
      <c r="MOC62"/>
      <c r="MOD62"/>
      <c r="MOE62"/>
      <c r="MOF62"/>
      <c r="MOG62"/>
      <c r="MOH62"/>
      <c r="MOI62"/>
      <c r="MOJ62"/>
      <c r="MOK62"/>
      <c r="MOL62"/>
      <c r="MOM62"/>
      <c r="MON62"/>
      <c r="MOO62"/>
      <c r="MOP62"/>
      <c r="MOQ62"/>
      <c r="MOR62"/>
      <c r="MOS62"/>
      <c r="MOT62"/>
      <c r="MOU62"/>
      <c r="MOV62"/>
      <c r="MOW62"/>
      <c r="MOX62"/>
      <c r="MOY62"/>
      <c r="MOZ62"/>
      <c r="MPA62"/>
      <c r="MPB62"/>
      <c r="MPC62"/>
      <c r="MPD62"/>
      <c r="MPE62"/>
      <c r="MPF62"/>
      <c r="MPG62"/>
      <c r="MPH62"/>
      <c r="MPI62"/>
      <c r="MPJ62"/>
      <c r="MPK62"/>
      <c r="MPL62"/>
      <c r="MPM62"/>
      <c r="MPN62"/>
      <c r="MPO62"/>
      <c r="MPP62"/>
      <c r="MPQ62"/>
      <c r="MPR62"/>
      <c r="MPS62"/>
      <c r="MPT62"/>
      <c r="MPU62"/>
      <c r="MPV62"/>
      <c r="MPW62"/>
      <c r="MPX62"/>
      <c r="MPY62"/>
      <c r="MPZ62"/>
      <c r="MQA62"/>
      <c r="MQB62"/>
      <c r="MQC62"/>
      <c r="MQD62"/>
      <c r="MQE62"/>
      <c r="MQF62"/>
      <c r="MQG62"/>
      <c r="MQH62"/>
      <c r="MQI62"/>
      <c r="MQJ62"/>
      <c r="MQK62"/>
      <c r="MQL62"/>
      <c r="MQM62"/>
      <c r="MQN62"/>
      <c r="MQO62"/>
      <c r="MQP62"/>
      <c r="MQQ62"/>
      <c r="MQR62"/>
      <c r="MQS62"/>
      <c r="MQT62"/>
      <c r="MQU62"/>
      <c r="MQV62"/>
      <c r="MQW62"/>
      <c r="MQX62"/>
      <c r="MQY62"/>
      <c r="MQZ62"/>
      <c r="MRA62"/>
      <c r="MRB62"/>
      <c r="MRC62"/>
      <c r="MRD62"/>
      <c r="MRE62"/>
      <c r="MRF62"/>
      <c r="MRG62"/>
      <c r="MRH62"/>
      <c r="MRI62"/>
      <c r="MRJ62"/>
      <c r="MRK62"/>
      <c r="MRL62"/>
      <c r="MRM62"/>
      <c r="MRN62"/>
      <c r="MRO62"/>
      <c r="MRP62"/>
      <c r="MRQ62"/>
      <c r="MRR62"/>
      <c r="MRS62"/>
      <c r="MRT62"/>
      <c r="MRU62"/>
      <c r="MRV62"/>
      <c r="MRW62"/>
      <c r="MRX62"/>
      <c r="MRY62"/>
      <c r="MRZ62"/>
      <c r="MSA62"/>
      <c r="MSB62"/>
      <c r="MSC62"/>
      <c r="MSD62"/>
      <c r="MSE62"/>
      <c r="MSF62"/>
      <c r="MSG62"/>
      <c r="MSH62"/>
      <c r="MSI62"/>
      <c r="MSJ62"/>
      <c r="MSK62"/>
      <c r="MSL62"/>
      <c r="MSM62"/>
      <c r="MSN62"/>
      <c r="MSO62"/>
      <c r="MSP62"/>
      <c r="MSQ62"/>
      <c r="MSR62"/>
      <c r="MSS62"/>
      <c r="MST62"/>
      <c r="MSU62"/>
      <c r="MSV62"/>
      <c r="MSW62"/>
      <c r="MSX62"/>
      <c r="MSY62"/>
      <c r="MSZ62"/>
      <c r="MTA62"/>
      <c r="MTB62"/>
      <c r="MTC62"/>
      <c r="MTD62"/>
      <c r="MTE62"/>
      <c r="MTF62"/>
      <c r="MTG62"/>
      <c r="MTH62"/>
      <c r="MTI62"/>
      <c r="MTJ62"/>
      <c r="MTK62"/>
      <c r="MTL62"/>
      <c r="MTM62"/>
      <c r="MTN62"/>
      <c r="MTO62"/>
      <c r="MTP62"/>
      <c r="MTQ62"/>
      <c r="MTR62"/>
      <c r="MTS62"/>
      <c r="MTT62"/>
      <c r="MTU62"/>
      <c r="MTV62"/>
      <c r="MTW62"/>
      <c r="MTX62"/>
      <c r="MTY62"/>
      <c r="MTZ62"/>
      <c r="MUA62"/>
      <c r="MUB62"/>
      <c r="MUC62"/>
      <c r="MUD62"/>
      <c r="MUE62"/>
      <c r="MUF62"/>
      <c r="MUG62"/>
      <c r="MUH62"/>
      <c r="MUI62"/>
      <c r="MUJ62"/>
      <c r="MUK62"/>
      <c r="MUL62"/>
      <c r="MUM62"/>
      <c r="MUN62"/>
      <c r="MUO62"/>
      <c r="MUP62"/>
      <c r="MUQ62"/>
      <c r="MUR62"/>
      <c r="MUS62"/>
      <c r="MUT62"/>
      <c r="MUU62"/>
      <c r="MUV62"/>
      <c r="MUW62"/>
      <c r="MUX62"/>
      <c r="MUY62"/>
      <c r="MUZ62"/>
      <c r="MVA62"/>
      <c r="MVB62"/>
      <c r="MVC62"/>
      <c r="MVD62"/>
      <c r="MVE62"/>
      <c r="MVF62"/>
      <c r="MVG62"/>
      <c r="MVH62"/>
      <c r="MVI62"/>
      <c r="MVJ62"/>
      <c r="MVK62"/>
      <c r="MVL62"/>
      <c r="MVM62"/>
      <c r="MVN62"/>
      <c r="MVO62"/>
      <c r="MVP62"/>
      <c r="MVQ62"/>
      <c r="MVR62"/>
      <c r="MVS62"/>
      <c r="MVT62"/>
      <c r="MVU62"/>
      <c r="MVV62"/>
      <c r="MVW62"/>
      <c r="MVX62"/>
      <c r="MVY62"/>
      <c r="MVZ62"/>
      <c r="MWA62"/>
      <c r="MWB62"/>
      <c r="MWC62"/>
      <c r="MWD62"/>
      <c r="MWE62"/>
      <c r="MWF62"/>
      <c r="MWG62"/>
      <c r="MWH62"/>
      <c r="MWI62"/>
      <c r="MWJ62"/>
      <c r="MWK62"/>
      <c r="MWL62"/>
      <c r="MWM62"/>
      <c r="MWN62"/>
      <c r="MWO62"/>
      <c r="MWP62"/>
      <c r="MWQ62"/>
      <c r="MWR62"/>
      <c r="MWS62"/>
      <c r="MWT62"/>
      <c r="MWU62"/>
      <c r="MWV62"/>
      <c r="MWW62"/>
      <c r="MWX62"/>
      <c r="MWY62"/>
      <c r="MWZ62"/>
      <c r="MXA62"/>
      <c r="MXB62"/>
      <c r="MXC62"/>
      <c r="MXD62"/>
      <c r="MXE62"/>
      <c r="MXF62"/>
      <c r="MXG62"/>
      <c r="MXH62"/>
      <c r="MXI62"/>
      <c r="MXJ62"/>
      <c r="MXK62"/>
      <c r="MXL62"/>
      <c r="MXM62"/>
      <c r="MXN62"/>
      <c r="MXO62"/>
      <c r="MXP62"/>
      <c r="MXQ62"/>
      <c r="MXR62"/>
      <c r="MXS62"/>
      <c r="MXT62"/>
      <c r="MXU62"/>
      <c r="MXV62"/>
      <c r="MXW62"/>
      <c r="MXX62"/>
      <c r="MXY62"/>
      <c r="MXZ62"/>
      <c r="MYA62"/>
      <c r="MYB62"/>
      <c r="MYC62"/>
      <c r="MYD62"/>
      <c r="MYE62"/>
      <c r="MYF62"/>
      <c r="MYG62"/>
      <c r="MYH62"/>
      <c r="MYI62"/>
      <c r="MYJ62"/>
      <c r="MYK62"/>
      <c r="MYL62"/>
      <c r="MYM62"/>
      <c r="MYN62"/>
      <c r="MYO62"/>
      <c r="MYP62"/>
      <c r="MYQ62"/>
      <c r="MYR62"/>
      <c r="MYS62"/>
      <c r="MYT62"/>
      <c r="MYU62"/>
      <c r="MYV62"/>
      <c r="MYW62"/>
      <c r="MYX62"/>
      <c r="MYY62"/>
      <c r="MYZ62"/>
      <c r="MZA62"/>
      <c r="MZB62"/>
      <c r="MZC62"/>
      <c r="MZD62"/>
      <c r="MZE62"/>
      <c r="MZF62"/>
      <c r="MZG62"/>
      <c r="MZH62"/>
      <c r="MZI62"/>
      <c r="MZJ62"/>
      <c r="MZK62"/>
      <c r="MZL62"/>
      <c r="MZM62"/>
      <c r="MZN62"/>
      <c r="MZO62"/>
      <c r="MZP62"/>
      <c r="MZQ62"/>
      <c r="MZR62"/>
      <c r="MZS62"/>
      <c r="MZT62"/>
      <c r="MZU62"/>
      <c r="MZV62"/>
      <c r="MZW62"/>
      <c r="MZX62"/>
      <c r="MZY62"/>
      <c r="MZZ62"/>
      <c r="NAA62"/>
      <c r="NAB62"/>
      <c r="NAC62"/>
      <c r="NAD62"/>
      <c r="NAE62"/>
      <c r="NAF62"/>
      <c r="NAG62"/>
      <c r="NAH62"/>
      <c r="NAI62"/>
      <c r="NAJ62"/>
      <c r="NAK62"/>
      <c r="NAL62"/>
      <c r="NAM62"/>
      <c r="NAN62"/>
      <c r="NAO62"/>
      <c r="NAP62"/>
      <c r="NAQ62"/>
      <c r="NAR62"/>
      <c r="NAS62"/>
      <c r="NAT62"/>
      <c r="NAU62"/>
      <c r="NAV62"/>
      <c r="NAW62"/>
      <c r="NAX62"/>
      <c r="NAY62"/>
      <c r="NAZ62"/>
      <c r="NBA62"/>
      <c r="NBB62"/>
      <c r="NBC62"/>
      <c r="NBD62"/>
      <c r="NBE62"/>
      <c r="NBF62"/>
      <c r="NBG62"/>
      <c r="NBH62"/>
      <c r="NBI62"/>
      <c r="NBJ62"/>
      <c r="NBK62"/>
      <c r="NBL62"/>
      <c r="NBM62"/>
      <c r="NBN62"/>
      <c r="NBO62"/>
      <c r="NBP62"/>
      <c r="NBQ62"/>
      <c r="NBR62"/>
      <c r="NBS62"/>
      <c r="NBT62"/>
      <c r="NBU62"/>
      <c r="NBV62"/>
      <c r="NBW62"/>
      <c r="NBX62"/>
      <c r="NBY62"/>
      <c r="NBZ62"/>
      <c r="NCA62"/>
      <c r="NCB62"/>
      <c r="NCC62"/>
      <c r="NCD62"/>
      <c r="NCE62"/>
      <c r="NCF62"/>
      <c r="NCG62"/>
      <c r="NCH62"/>
      <c r="NCI62"/>
      <c r="NCJ62"/>
      <c r="NCK62"/>
      <c r="NCL62"/>
      <c r="NCM62"/>
      <c r="NCN62"/>
      <c r="NCO62"/>
      <c r="NCP62"/>
      <c r="NCQ62"/>
      <c r="NCR62"/>
      <c r="NCS62"/>
      <c r="NCT62"/>
      <c r="NCU62"/>
      <c r="NCV62"/>
      <c r="NCW62"/>
      <c r="NCX62"/>
      <c r="NCY62"/>
      <c r="NCZ62"/>
      <c r="NDA62"/>
      <c r="NDB62"/>
      <c r="NDC62"/>
      <c r="NDD62"/>
      <c r="NDE62"/>
      <c r="NDF62"/>
      <c r="NDG62"/>
      <c r="NDH62"/>
      <c r="NDI62"/>
      <c r="NDJ62"/>
      <c r="NDK62"/>
      <c r="NDL62"/>
      <c r="NDM62"/>
      <c r="NDN62"/>
      <c r="NDO62"/>
      <c r="NDP62"/>
      <c r="NDQ62"/>
      <c r="NDR62"/>
      <c r="NDS62"/>
      <c r="NDT62"/>
      <c r="NDU62"/>
      <c r="NDV62"/>
      <c r="NDW62"/>
      <c r="NDX62"/>
      <c r="NDY62"/>
      <c r="NDZ62"/>
      <c r="NEA62"/>
      <c r="NEB62"/>
      <c r="NEC62"/>
      <c r="NED62"/>
      <c r="NEE62"/>
      <c r="NEF62"/>
      <c r="NEG62"/>
      <c r="NEH62"/>
      <c r="NEI62"/>
      <c r="NEJ62"/>
      <c r="NEK62"/>
      <c r="NEL62"/>
      <c r="NEM62"/>
      <c r="NEN62"/>
      <c r="NEO62"/>
      <c r="NEP62"/>
      <c r="NEQ62"/>
      <c r="NER62"/>
      <c r="NES62"/>
      <c r="NET62"/>
      <c r="NEU62"/>
      <c r="NEV62"/>
      <c r="NEW62"/>
      <c r="NEX62"/>
      <c r="NEY62"/>
      <c r="NEZ62"/>
      <c r="NFA62"/>
      <c r="NFB62"/>
      <c r="NFC62"/>
      <c r="NFD62"/>
      <c r="NFE62"/>
      <c r="NFF62"/>
      <c r="NFG62"/>
      <c r="NFH62"/>
      <c r="NFI62"/>
      <c r="NFJ62"/>
      <c r="NFK62"/>
      <c r="NFL62"/>
      <c r="NFM62"/>
      <c r="NFN62"/>
      <c r="NFO62"/>
      <c r="NFP62"/>
      <c r="NFQ62"/>
      <c r="NFR62"/>
      <c r="NFS62"/>
      <c r="NFT62"/>
      <c r="NFU62"/>
      <c r="NFV62"/>
      <c r="NFW62"/>
      <c r="NFX62"/>
      <c r="NFY62"/>
      <c r="NFZ62"/>
      <c r="NGA62"/>
      <c r="NGB62"/>
      <c r="NGC62"/>
      <c r="NGD62"/>
      <c r="NGE62"/>
      <c r="NGF62"/>
      <c r="NGG62"/>
      <c r="NGH62"/>
      <c r="NGI62"/>
      <c r="NGJ62"/>
      <c r="NGK62"/>
      <c r="NGL62"/>
      <c r="NGM62"/>
      <c r="NGN62"/>
      <c r="NGO62"/>
      <c r="NGP62"/>
      <c r="NGQ62"/>
      <c r="NGR62"/>
      <c r="NGS62"/>
      <c r="NGT62"/>
      <c r="NGU62"/>
      <c r="NGV62"/>
      <c r="NGW62"/>
      <c r="NGX62"/>
      <c r="NGY62"/>
      <c r="NGZ62"/>
      <c r="NHA62"/>
      <c r="NHB62"/>
      <c r="NHC62"/>
      <c r="NHD62"/>
      <c r="NHE62"/>
      <c r="NHF62"/>
      <c r="NHG62"/>
      <c r="NHH62"/>
      <c r="NHI62"/>
      <c r="NHJ62"/>
      <c r="NHK62"/>
      <c r="NHL62"/>
      <c r="NHM62"/>
      <c r="NHN62"/>
      <c r="NHO62"/>
      <c r="NHP62"/>
      <c r="NHQ62"/>
      <c r="NHR62"/>
      <c r="NHS62"/>
      <c r="NHT62"/>
      <c r="NHU62"/>
      <c r="NHV62"/>
      <c r="NHW62"/>
      <c r="NHX62"/>
      <c r="NHY62"/>
      <c r="NHZ62"/>
      <c r="NIA62"/>
      <c r="NIB62"/>
      <c r="NIC62"/>
      <c r="NID62"/>
      <c r="NIE62"/>
      <c r="NIF62"/>
      <c r="NIG62"/>
      <c r="NIH62"/>
      <c r="NII62"/>
      <c r="NIJ62"/>
      <c r="NIK62"/>
      <c r="NIL62"/>
      <c r="NIM62"/>
      <c r="NIN62"/>
      <c r="NIO62"/>
      <c r="NIP62"/>
      <c r="NIQ62"/>
      <c r="NIR62"/>
      <c r="NIS62"/>
      <c r="NIT62"/>
      <c r="NIU62"/>
      <c r="NIV62"/>
      <c r="NIW62"/>
      <c r="NIX62"/>
      <c r="NIY62"/>
      <c r="NIZ62"/>
      <c r="NJA62"/>
      <c r="NJB62"/>
      <c r="NJC62"/>
      <c r="NJD62"/>
      <c r="NJE62"/>
      <c r="NJF62"/>
      <c r="NJG62"/>
      <c r="NJH62"/>
      <c r="NJI62"/>
      <c r="NJJ62"/>
      <c r="NJK62"/>
      <c r="NJL62"/>
      <c r="NJM62"/>
      <c r="NJN62"/>
      <c r="NJO62"/>
      <c r="NJP62"/>
      <c r="NJQ62"/>
      <c r="NJR62"/>
      <c r="NJS62"/>
      <c r="NJT62"/>
      <c r="NJU62"/>
      <c r="NJV62"/>
      <c r="NJW62"/>
      <c r="NJX62"/>
      <c r="NJY62"/>
      <c r="NJZ62"/>
      <c r="NKA62"/>
      <c r="NKB62"/>
      <c r="NKC62"/>
      <c r="NKD62"/>
      <c r="NKE62"/>
      <c r="NKF62"/>
      <c r="NKG62"/>
      <c r="NKH62"/>
      <c r="NKI62"/>
      <c r="NKJ62"/>
      <c r="NKK62"/>
      <c r="NKL62"/>
      <c r="NKM62"/>
      <c r="NKN62"/>
      <c r="NKO62"/>
      <c r="NKP62"/>
      <c r="NKQ62"/>
      <c r="NKR62"/>
      <c r="NKS62"/>
      <c r="NKT62"/>
      <c r="NKU62"/>
      <c r="NKV62"/>
      <c r="NKW62"/>
      <c r="NKX62"/>
      <c r="NKY62"/>
      <c r="NKZ62"/>
      <c r="NLA62"/>
      <c r="NLB62"/>
      <c r="NLC62"/>
      <c r="NLD62"/>
      <c r="NLE62"/>
      <c r="NLF62"/>
      <c r="NLG62"/>
      <c r="NLH62"/>
      <c r="NLI62"/>
      <c r="NLJ62"/>
      <c r="NLK62"/>
      <c r="NLL62"/>
      <c r="NLM62"/>
      <c r="NLN62"/>
      <c r="NLO62"/>
      <c r="NLP62"/>
      <c r="NLQ62"/>
      <c r="NLR62"/>
      <c r="NLS62"/>
      <c r="NLT62"/>
      <c r="NLU62"/>
      <c r="NLV62"/>
      <c r="NLW62"/>
      <c r="NLX62"/>
      <c r="NLY62"/>
      <c r="NLZ62"/>
      <c r="NMA62"/>
      <c r="NMB62"/>
      <c r="NMC62"/>
      <c r="NMD62"/>
      <c r="NME62"/>
      <c r="NMF62"/>
      <c r="NMG62"/>
      <c r="NMH62"/>
      <c r="NMI62"/>
      <c r="NMJ62"/>
      <c r="NMK62"/>
      <c r="NML62"/>
      <c r="NMM62"/>
      <c r="NMN62"/>
      <c r="NMO62"/>
      <c r="NMP62"/>
      <c r="NMQ62"/>
      <c r="NMR62"/>
      <c r="NMS62"/>
      <c r="NMT62"/>
      <c r="NMU62"/>
      <c r="NMV62"/>
      <c r="NMW62"/>
      <c r="NMX62"/>
      <c r="NMY62"/>
      <c r="NMZ62"/>
      <c r="NNA62"/>
      <c r="NNB62"/>
      <c r="NNC62"/>
      <c r="NND62"/>
      <c r="NNE62"/>
      <c r="NNF62"/>
      <c r="NNG62"/>
      <c r="NNH62"/>
      <c r="NNI62"/>
      <c r="NNJ62"/>
      <c r="NNK62"/>
      <c r="NNL62"/>
      <c r="NNM62"/>
      <c r="NNN62"/>
      <c r="NNO62"/>
      <c r="NNP62"/>
      <c r="NNQ62"/>
      <c r="NNR62"/>
      <c r="NNS62"/>
      <c r="NNT62"/>
      <c r="NNU62"/>
      <c r="NNV62"/>
      <c r="NNW62"/>
      <c r="NNX62"/>
      <c r="NNY62"/>
      <c r="NNZ62"/>
      <c r="NOA62"/>
      <c r="NOB62"/>
      <c r="NOC62"/>
      <c r="NOD62"/>
      <c r="NOE62"/>
      <c r="NOF62"/>
      <c r="NOG62"/>
      <c r="NOH62"/>
      <c r="NOI62"/>
      <c r="NOJ62"/>
      <c r="NOK62"/>
      <c r="NOL62"/>
      <c r="NOM62"/>
      <c r="NON62"/>
      <c r="NOO62"/>
      <c r="NOP62"/>
      <c r="NOQ62"/>
      <c r="NOR62"/>
      <c r="NOS62"/>
      <c r="NOT62"/>
      <c r="NOU62"/>
      <c r="NOV62"/>
      <c r="NOW62"/>
      <c r="NOX62"/>
      <c r="NOY62"/>
      <c r="NOZ62"/>
      <c r="NPA62"/>
      <c r="NPB62"/>
      <c r="NPC62"/>
      <c r="NPD62"/>
      <c r="NPE62"/>
      <c r="NPF62"/>
      <c r="NPG62"/>
      <c r="NPH62"/>
      <c r="NPI62"/>
      <c r="NPJ62"/>
      <c r="NPK62"/>
      <c r="NPL62"/>
      <c r="NPM62"/>
      <c r="NPN62"/>
      <c r="NPO62"/>
      <c r="NPP62"/>
      <c r="NPQ62"/>
      <c r="NPR62"/>
      <c r="NPS62"/>
      <c r="NPT62"/>
      <c r="NPU62"/>
      <c r="NPV62"/>
      <c r="NPW62"/>
      <c r="NPX62"/>
      <c r="NPY62"/>
      <c r="NPZ62"/>
      <c r="NQA62"/>
      <c r="NQB62"/>
      <c r="NQC62"/>
      <c r="NQD62"/>
      <c r="NQE62"/>
      <c r="NQF62"/>
      <c r="NQG62"/>
      <c r="NQH62"/>
      <c r="NQI62"/>
      <c r="NQJ62"/>
      <c r="NQK62"/>
      <c r="NQL62"/>
      <c r="NQM62"/>
      <c r="NQN62"/>
      <c r="NQO62"/>
      <c r="NQP62"/>
      <c r="NQQ62"/>
      <c r="NQR62"/>
      <c r="NQS62"/>
      <c r="NQT62"/>
      <c r="NQU62"/>
      <c r="NQV62"/>
      <c r="NQW62"/>
      <c r="NQX62"/>
      <c r="NQY62"/>
      <c r="NQZ62"/>
      <c r="NRA62"/>
      <c r="NRB62"/>
      <c r="NRC62"/>
      <c r="NRD62"/>
      <c r="NRE62"/>
      <c r="NRF62"/>
      <c r="NRG62"/>
      <c r="NRH62"/>
      <c r="NRI62"/>
      <c r="NRJ62"/>
      <c r="NRK62"/>
      <c r="NRL62"/>
      <c r="NRM62"/>
      <c r="NRN62"/>
      <c r="NRO62"/>
      <c r="NRP62"/>
      <c r="NRQ62"/>
      <c r="NRR62"/>
      <c r="NRS62"/>
      <c r="NRT62"/>
      <c r="NRU62"/>
      <c r="NRV62"/>
      <c r="NRW62"/>
      <c r="NRX62"/>
      <c r="NRY62"/>
      <c r="NRZ62"/>
      <c r="NSA62"/>
      <c r="NSB62"/>
      <c r="NSC62"/>
      <c r="NSD62"/>
      <c r="NSE62"/>
      <c r="NSF62"/>
      <c r="NSG62"/>
      <c r="NSH62"/>
      <c r="NSI62"/>
      <c r="NSJ62"/>
      <c r="NSK62"/>
      <c r="NSL62"/>
      <c r="NSM62"/>
      <c r="NSN62"/>
      <c r="NSO62"/>
      <c r="NSP62"/>
      <c r="NSQ62"/>
      <c r="NSR62"/>
      <c r="NSS62"/>
      <c r="NST62"/>
      <c r="NSU62"/>
      <c r="NSV62"/>
      <c r="NSW62"/>
      <c r="NSX62"/>
      <c r="NSY62"/>
      <c r="NSZ62"/>
      <c r="NTA62"/>
      <c r="NTB62"/>
      <c r="NTC62"/>
      <c r="NTD62"/>
      <c r="NTE62"/>
      <c r="NTF62"/>
      <c r="NTG62"/>
      <c r="NTH62"/>
      <c r="NTI62"/>
      <c r="NTJ62"/>
      <c r="NTK62"/>
      <c r="NTL62"/>
      <c r="NTM62"/>
      <c r="NTN62"/>
      <c r="NTO62"/>
      <c r="NTP62"/>
      <c r="NTQ62"/>
      <c r="NTR62"/>
      <c r="NTS62"/>
      <c r="NTT62"/>
      <c r="NTU62"/>
      <c r="NTV62"/>
      <c r="NTW62"/>
      <c r="NTX62"/>
      <c r="NTY62"/>
      <c r="NTZ62"/>
      <c r="NUA62"/>
      <c r="NUB62"/>
      <c r="NUC62"/>
      <c r="NUD62"/>
      <c r="NUE62"/>
      <c r="NUF62"/>
      <c r="NUG62"/>
      <c r="NUH62"/>
      <c r="NUI62"/>
      <c r="NUJ62"/>
      <c r="NUK62"/>
      <c r="NUL62"/>
      <c r="NUM62"/>
      <c r="NUN62"/>
      <c r="NUO62"/>
      <c r="NUP62"/>
      <c r="NUQ62"/>
      <c r="NUR62"/>
      <c r="NUS62"/>
      <c r="NUT62"/>
      <c r="NUU62"/>
      <c r="NUV62"/>
      <c r="NUW62"/>
      <c r="NUX62"/>
      <c r="NUY62"/>
      <c r="NUZ62"/>
      <c r="NVA62"/>
      <c r="NVB62"/>
      <c r="NVC62"/>
      <c r="NVD62"/>
      <c r="NVE62"/>
      <c r="NVF62"/>
      <c r="NVG62"/>
      <c r="NVH62"/>
      <c r="NVI62"/>
      <c r="NVJ62"/>
      <c r="NVK62"/>
      <c r="NVL62"/>
      <c r="NVM62"/>
      <c r="NVN62"/>
      <c r="NVO62"/>
      <c r="NVP62"/>
      <c r="NVQ62"/>
      <c r="NVR62"/>
      <c r="NVS62"/>
      <c r="NVT62"/>
      <c r="NVU62"/>
      <c r="NVV62"/>
      <c r="NVW62"/>
      <c r="NVX62"/>
      <c r="NVY62"/>
      <c r="NVZ62"/>
      <c r="NWA62"/>
      <c r="NWB62"/>
      <c r="NWC62"/>
      <c r="NWD62"/>
      <c r="NWE62"/>
      <c r="NWF62"/>
      <c r="NWG62"/>
      <c r="NWH62"/>
      <c r="NWI62"/>
      <c r="NWJ62"/>
      <c r="NWK62"/>
      <c r="NWL62"/>
      <c r="NWM62"/>
      <c r="NWN62"/>
      <c r="NWO62"/>
      <c r="NWP62"/>
      <c r="NWQ62"/>
      <c r="NWR62"/>
      <c r="NWS62"/>
      <c r="NWT62"/>
      <c r="NWU62"/>
      <c r="NWV62"/>
      <c r="NWW62"/>
      <c r="NWX62"/>
      <c r="NWY62"/>
      <c r="NWZ62"/>
      <c r="NXA62"/>
      <c r="NXB62"/>
      <c r="NXC62"/>
      <c r="NXD62"/>
      <c r="NXE62"/>
      <c r="NXF62"/>
      <c r="NXG62"/>
      <c r="NXH62"/>
      <c r="NXI62"/>
      <c r="NXJ62"/>
      <c r="NXK62"/>
      <c r="NXL62"/>
      <c r="NXM62"/>
      <c r="NXN62"/>
      <c r="NXO62"/>
      <c r="NXP62"/>
      <c r="NXQ62"/>
      <c r="NXR62"/>
      <c r="NXS62"/>
      <c r="NXT62"/>
      <c r="NXU62"/>
      <c r="NXV62"/>
      <c r="NXW62"/>
      <c r="NXX62"/>
      <c r="NXY62"/>
      <c r="NXZ62"/>
      <c r="NYA62"/>
      <c r="NYB62"/>
      <c r="NYC62"/>
      <c r="NYD62"/>
      <c r="NYE62"/>
      <c r="NYF62"/>
      <c r="NYG62"/>
      <c r="NYH62"/>
      <c r="NYI62"/>
      <c r="NYJ62"/>
      <c r="NYK62"/>
      <c r="NYL62"/>
      <c r="NYM62"/>
      <c r="NYN62"/>
      <c r="NYO62"/>
      <c r="NYP62"/>
      <c r="NYQ62"/>
      <c r="NYR62"/>
      <c r="NYS62"/>
      <c r="NYT62"/>
      <c r="NYU62"/>
      <c r="NYV62"/>
      <c r="NYW62"/>
      <c r="NYX62"/>
      <c r="NYY62"/>
      <c r="NYZ62"/>
      <c r="NZA62"/>
      <c r="NZB62"/>
      <c r="NZC62"/>
      <c r="NZD62"/>
      <c r="NZE62"/>
      <c r="NZF62"/>
      <c r="NZG62"/>
      <c r="NZH62"/>
      <c r="NZI62"/>
      <c r="NZJ62"/>
      <c r="NZK62"/>
      <c r="NZL62"/>
      <c r="NZM62"/>
      <c r="NZN62"/>
      <c r="NZO62"/>
      <c r="NZP62"/>
      <c r="NZQ62"/>
      <c r="NZR62"/>
      <c r="NZS62"/>
      <c r="NZT62"/>
      <c r="NZU62"/>
      <c r="NZV62"/>
      <c r="NZW62"/>
      <c r="NZX62"/>
      <c r="NZY62"/>
      <c r="NZZ62"/>
      <c r="OAA62"/>
      <c r="OAB62"/>
      <c r="OAC62"/>
      <c r="OAD62"/>
      <c r="OAE62"/>
      <c r="OAF62"/>
      <c r="OAG62"/>
      <c r="OAH62"/>
      <c r="OAI62"/>
      <c r="OAJ62"/>
      <c r="OAK62"/>
      <c r="OAL62"/>
      <c r="OAM62"/>
      <c r="OAN62"/>
      <c r="OAO62"/>
      <c r="OAP62"/>
      <c r="OAQ62"/>
      <c r="OAR62"/>
      <c r="OAS62"/>
      <c r="OAT62"/>
      <c r="OAU62"/>
      <c r="OAV62"/>
      <c r="OAW62"/>
      <c r="OAX62"/>
      <c r="OAY62"/>
      <c r="OAZ62"/>
      <c r="OBA62"/>
      <c r="OBB62"/>
      <c r="OBC62"/>
      <c r="OBD62"/>
      <c r="OBE62"/>
      <c r="OBF62"/>
      <c r="OBG62"/>
      <c r="OBH62"/>
      <c r="OBI62"/>
      <c r="OBJ62"/>
      <c r="OBK62"/>
      <c r="OBL62"/>
      <c r="OBM62"/>
      <c r="OBN62"/>
      <c r="OBO62"/>
      <c r="OBP62"/>
      <c r="OBQ62"/>
      <c r="OBR62"/>
      <c r="OBS62"/>
      <c r="OBT62"/>
      <c r="OBU62"/>
      <c r="OBV62"/>
      <c r="OBW62"/>
      <c r="OBX62"/>
      <c r="OBY62"/>
      <c r="OBZ62"/>
      <c r="OCA62"/>
      <c r="OCB62"/>
      <c r="OCC62"/>
      <c r="OCD62"/>
      <c r="OCE62"/>
      <c r="OCF62"/>
      <c r="OCG62"/>
      <c r="OCH62"/>
      <c r="OCI62"/>
      <c r="OCJ62"/>
      <c r="OCK62"/>
      <c r="OCL62"/>
      <c r="OCM62"/>
      <c r="OCN62"/>
      <c r="OCO62"/>
      <c r="OCP62"/>
      <c r="OCQ62"/>
      <c r="OCR62"/>
      <c r="OCS62"/>
      <c r="OCT62"/>
      <c r="OCU62"/>
      <c r="OCV62"/>
      <c r="OCW62"/>
      <c r="OCX62"/>
      <c r="OCY62"/>
      <c r="OCZ62"/>
      <c r="ODA62"/>
      <c r="ODB62"/>
      <c r="ODC62"/>
      <c r="ODD62"/>
      <c r="ODE62"/>
      <c r="ODF62"/>
      <c r="ODG62"/>
      <c r="ODH62"/>
      <c r="ODI62"/>
      <c r="ODJ62"/>
      <c r="ODK62"/>
      <c r="ODL62"/>
      <c r="ODM62"/>
      <c r="ODN62"/>
      <c r="ODO62"/>
      <c r="ODP62"/>
      <c r="ODQ62"/>
      <c r="ODR62"/>
      <c r="ODS62"/>
      <c r="ODT62"/>
      <c r="ODU62"/>
      <c r="ODV62"/>
      <c r="ODW62"/>
      <c r="ODX62"/>
      <c r="ODY62"/>
      <c r="ODZ62"/>
      <c r="OEA62"/>
      <c r="OEB62"/>
      <c r="OEC62"/>
      <c r="OED62"/>
      <c r="OEE62"/>
      <c r="OEF62"/>
      <c r="OEG62"/>
      <c r="OEH62"/>
      <c r="OEI62"/>
      <c r="OEJ62"/>
      <c r="OEK62"/>
      <c r="OEL62"/>
      <c r="OEM62"/>
      <c r="OEN62"/>
      <c r="OEO62"/>
      <c r="OEP62"/>
      <c r="OEQ62"/>
      <c r="OER62"/>
      <c r="OES62"/>
      <c r="OET62"/>
      <c r="OEU62"/>
      <c r="OEV62"/>
      <c r="OEW62"/>
      <c r="OEX62"/>
      <c r="OEY62"/>
      <c r="OEZ62"/>
      <c r="OFA62"/>
      <c r="OFB62"/>
      <c r="OFC62"/>
      <c r="OFD62"/>
      <c r="OFE62"/>
      <c r="OFF62"/>
      <c r="OFG62"/>
      <c r="OFH62"/>
      <c r="OFI62"/>
      <c r="OFJ62"/>
      <c r="OFK62"/>
      <c r="OFL62"/>
      <c r="OFM62"/>
      <c r="OFN62"/>
      <c r="OFO62"/>
      <c r="OFP62"/>
      <c r="OFQ62"/>
      <c r="OFR62"/>
      <c r="OFS62"/>
      <c r="OFT62"/>
      <c r="OFU62"/>
      <c r="OFV62"/>
      <c r="OFW62"/>
      <c r="OFX62"/>
      <c r="OFY62"/>
      <c r="OFZ62"/>
      <c r="OGA62"/>
      <c r="OGB62"/>
      <c r="OGC62"/>
      <c r="OGD62"/>
      <c r="OGE62"/>
      <c r="OGF62"/>
      <c r="OGG62"/>
      <c r="OGH62"/>
      <c r="OGI62"/>
      <c r="OGJ62"/>
      <c r="OGK62"/>
      <c r="OGL62"/>
      <c r="OGM62"/>
      <c r="OGN62"/>
      <c r="OGO62"/>
      <c r="OGP62"/>
      <c r="OGQ62"/>
      <c r="OGR62"/>
      <c r="OGS62"/>
      <c r="OGT62"/>
      <c r="OGU62"/>
      <c r="OGV62"/>
      <c r="OGW62"/>
      <c r="OGX62"/>
      <c r="OGY62"/>
      <c r="OGZ62"/>
      <c r="OHA62"/>
      <c r="OHB62"/>
      <c r="OHC62"/>
      <c r="OHD62"/>
      <c r="OHE62"/>
      <c r="OHF62"/>
      <c r="OHG62"/>
      <c r="OHH62"/>
      <c r="OHI62"/>
      <c r="OHJ62"/>
      <c r="OHK62"/>
      <c r="OHL62"/>
      <c r="OHM62"/>
      <c r="OHN62"/>
      <c r="OHO62"/>
      <c r="OHP62"/>
      <c r="OHQ62"/>
      <c r="OHR62"/>
      <c r="OHS62"/>
      <c r="OHT62"/>
      <c r="OHU62"/>
      <c r="OHV62"/>
      <c r="OHW62"/>
      <c r="OHX62"/>
      <c r="OHY62"/>
      <c r="OHZ62"/>
      <c r="OIA62"/>
      <c r="OIB62"/>
      <c r="OIC62"/>
      <c r="OID62"/>
      <c r="OIE62"/>
      <c r="OIF62"/>
      <c r="OIG62"/>
      <c r="OIH62"/>
      <c r="OII62"/>
      <c r="OIJ62"/>
      <c r="OIK62"/>
      <c r="OIL62"/>
      <c r="OIM62"/>
      <c r="OIN62"/>
      <c r="OIO62"/>
      <c r="OIP62"/>
      <c r="OIQ62"/>
      <c r="OIR62"/>
      <c r="OIS62"/>
      <c r="OIT62"/>
      <c r="OIU62"/>
      <c r="OIV62"/>
      <c r="OIW62"/>
      <c r="OIX62"/>
      <c r="OIY62"/>
      <c r="OIZ62"/>
      <c r="OJA62"/>
      <c r="OJB62"/>
      <c r="OJC62"/>
      <c r="OJD62"/>
      <c r="OJE62"/>
      <c r="OJF62"/>
      <c r="OJG62"/>
      <c r="OJH62"/>
      <c r="OJI62"/>
      <c r="OJJ62"/>
      <c r="OJK62"/>
      <c r="OJL62"/>
      <c r="OJM62"/>
      <c r="OJN62"/>
      <c r="OJO62"/>
      <c r="OJP62"/>
      <c r="OJQ62"/>
      <c r="OJR62"/>
      <c r="OJS62"/>
      <c r="OJT62"/>
      <c r="OJU62"/>
      <c r="OJV62"/>
      <c r="OJW62"/>
      <c r="OJX62"/>
      <c r="OJY62"/>
      <c r="OJZ62"/>
      <c r="OKA62"/>
      <c r="OKB62"/>
      <c r="OKC62"/>
      <c r="OKD62"/>
      <c r="OKE62"/>
      <c r="OKF62"/>
      <c r="OKG62"/>
      <c r="OKH62"/>
      <c r="OKI62"/>
      <c r="OKJ62"/>
      <c r="OKK62"/>
      <c r="OKL62"/>
      <c r="OKM62"/>
      <c r="OKN62"/>
      <c r="OKO62"/>
      <c r="OKP62"/>
      <c r="OKQ62"/>
      <c r="OKR62"/>
      <c r="OKS62"/>
      <c r="OKT62"/>
      <c r="OKU62"/>
      <c r="OKV62"/>
      <c r="OKW62"/>
      <c r="OKX62"/>
      <c r="OKY62"/>
      <c r="OKZ62"/>
      <c r="OLA62"/>
      <c r="OLB62"/>
      <c r="OLC62"/>
      <c r="OLD62"/>
      <c r="OLE62"/>
      <c r="OLF62"/>
      <c r="OLG62"/>
      <c r="OLH62"/>
      <c r="OLI62"/>
      <c r="OLJ62"/>
      <c r="OLK62"/>
      <c r="OLL62"/>
      <c r="OLM62"/>
      <c r="OLN62"/>
      <c r="OLO62"/>
      <c r="OLP62"/>
      <c r="OLQ62"/>
      <c r="OLR62"/>
      <c r="OLS62"/>
      <c r="OLT62"/>
      <c r="OLU62"/>
      <c r="OLV62"/>
      <c r="OLW62"/>
      <c r="OLX62"/>
      <c r="OLY62"/>
      <c r="OLZ62"/>
      <c r="OMA62"/>
      <c r="OMB62"/>
      <c r="OMC62"/>
      <c r="OMD62"/>
      <c r="OME62"/>
      <c r="OMF62"/>
      <c r="OMG62"/>
      <c r="OMH62"/>
      <c r="OMI62"/>
      <c r="OMJ62"/>
      <c r="OMK62"/>
      <c r="OML62"/>
      <c r="OMM62"/>
      <c r="OMN62"/>
      <c r="OMO62"/>
      <c r="OMP62"/>
      <c r="OMQ62"/>
      <c r="OMR62"/>
      <c r="OMS62"/>
      <c r="OMT62"/>
      <c r="OMU62"/>
      <c r="OMV62"/>
      <c r="OMW62"/>
      <c r="OMX62"/>
      <c r="OMY62"/>
      <c r="OMZ62"/>
      <c r="ONA62"/>
      <c r="ONB62"/>
      <c r="ONC62"/>
      <c r="OND62"/>
      <c r="ONE62"/>
      <c r="ONF62"/>
      <c r="ONG62"/>
      <c r="ONH62"/>
      <c r="ONI62"/>
      <c r="ONJ62"/>
      <c r="ONK62"/>
      <c r="ONL62"/>
      <c r="ONM62"/>
      <c r="ONN62"/>
      <c r="ONO62"/>
      <c r="ONP62"/>
      <c r="ONQ62"/>
      <c r="ONR62"/>
      <c r="ONS62"/>
      <c r="ONT62"/>
      <c r="ONU62"/>
      <c r="ONV62"/>
      <c r="ONW62"/>
      <c r="ONX62"/>
      <c r="ONY62"/>
      <c r="ONZ62"/>
      <c r="OOA62"/>
      <c r="OOB62"/>
      <c r="OOC62"/>
      <c r="OOD62"/>
      <c r="OOE62"/>
      <c r="OOF62"/>
      <c r="OOG62"/>
      <c r="OOH62"/>
      <c r="OOI62"/>
      <c r="OOJ62"/>
      <c r="OOK62"/>
      <c r="OOL62"/>
      <c r="OOM62"/>
      <c r="OON62"/>
      <c r="OOO62"/>
      <c r="OOP62"/>
      <c r="OOQ62"/>
      <c r="OOR62"/>
      <c r="OOS62"/>
      <c r="OOT62"/>
      <c r="OOU62"/>
      <c r="OOV62"/>
      <c r="OOW62"/>
      <c r="OOX62"/>
      <c r="OOY62"/>
      <c r="OOZ62"/>
      <c r="OPA62"/>
      <c r="OPB62"/>
      <c r="OPC62"/>
      <c r="OPD62"/>
      <c r="OPE62"/>
      <c r="OPF62"/>
      <c r="OPG62"/>
      <c r="OPH62"/>
      <c r="OPI62"/>
      <c r="OPJ62"/>
      <c r="OPK62"/>
      <c r="OPL62"/>
      <c r="OPM62"/>
      <c r="OPN62"/>
      <c r="OPO62"/>
      <c r="OPP62"/>
      <c r="OPQ62"/>
      <c r="OPR62"/>
      <c r="OPS62"/>
      <c r="OPT62"/>
      <c r="OPU62"/>
      <c r="OPV62"/>
      <c r="OPW62"/>
      <c r="OPX62"/>
      <c r="OPY62"/>
      <c r="OPZ62"/>
      <c r="OQA62"/>
      <c r="OQB62"/>
      <c r="OQC62"/>
      <c r="OQD62"/>
      <c r="OQE62"/>
      <c r="OQF62"/>
      <c r="OQG62"/>
      <c r="OQH62"/>
      <c r="OQI62"/>
      <c r="OQJ62"/>
      <c r="OQK62"/>
      <c r="OQL62"/>
      <c r="OQM62"/>
      <c r="OQN62"/>
      <c r="OQO62"/>
      <c r="OQP62"/>
      <c r="OQQ62"/>
      <c r="OQR62"/>
      <c r="OQS62"/>
      <c r="OQT62"/>
      <c r="OQU62"/>
      <c r="OQV62"/>
      <c r="OQW62"/>
      <c r="OQX62"/>
      <c r="OQY62"/>
      <c r="OQZ62"/>
      <c r="ORA62"/>
      <c r="ORB62"/>
      <c r="ORC62"/>
      <c r="ORD62"/>
      <c r="ORE62"/>
      <c r="ORF62"/>
      <c r="ORG62"/>
      <c r="ORH62"/>
      <c r="ORI62"/>
      <c r="ORJ62"/>
      <c r="ORK62"/>
      <c r="ORL62"/>
      <c r="ORM62"/>
      <c r="ORN62"/>
      <c r="ORO62"/>
      <c r="ORP62"/>
      <c r="ORQ62"/>
      <c r="ORR62"/>
      <c r="ORS62"/>
      <c r="ORT62"/>
      <c r="ORU62"/>
      <c r="ORV62"/>
      <c r="ORW62"/>
      <c r="ORX62"/>
      <c r="ORY62"/>
      <c r="ORZ62"/>
      <c r="OSA62"/>
      <c r="OSB62"/>
      <c r="OSC62"/>
      <c r="OSD62"/>
      <c r="OSE62"/>
      <c r="OSF62"/>
      <c r="OSG62"/>
      <c r="OSH62"/>
      <c r="OSI62"/>
      <c r="OSJ62"/>
      <c r="OSK62"/>
      <c r="OSL62"/>
      <c r="OSM62"/>
      <c r="OSN62"/>
      <c r="OSO62"/>
      <c r="OSP62"/>
      <c r="OSQ62"/>
      <c r="OSR62"/>
      <c r="OSS62"/>
      <c r="OST62"/>
      <c r="OSU62"/>
      <c r="OSV62"/>
      <c r="OSW62"/>
      <c r="OSX62"/>
      <c r="OSY62"/>
      <c r="OSZ62"/>
      <c r="OTA62"/>
      <c r="OTB62"/>
      <c r="OTC62"/>
      <c r="OTD62"/>
      <c r="OTE62"/>
      <c r="OTF62"/>
      <c r="OTG62"/>
      <c r="OTH62"/>
      <c r="OTI62"/>
      <c r="OTJ62"/>
      <c r="OTK62"/>
      <c r="OTL62"/>
      <c r="OTM62"/>
      <c r="OTN62"/>
      <c r="OTO62"/>
      <c r="OTP62"/>
      <c r="OTQ62"/>
      <c r="OTR62"/>
      <c r="OTS62"/>
      <c r="OTT62"/>
      <c r="OTU62"/>
      <c r="OTV62"/>
      <c r="OTW62"/>
      <c r="OTX62"/>
      <c r="OTY62"/>
      <c r="OTZ62"/>
      <c r="OUA62"/>
      <c r="OUB62"/>
      <c r="OUC62"/>
      <c r="OUD62"/>
      <c r="OUE62"/>
      <c r="OUF62"/>
      <c r="OUG62"/>
      <c r="OUH62"/>
      <c r="OUI62"/>
      <c r="OUJ62"/>
      <c r="OUK62"/>
      <c r="OUL62"/>
      <c r="OUM62"/>
      <c r="OUN62"/>
      <c r="OUO62"/>
      <c r="OUP62"/>
      <c r="OUQ62"/>
      <c r="OUR62"/>
      <c r="OUS62"/>
      <c r="OUT62"/>
      <c r="OUU62"/>
      <c r="OUV62"/>
      <c r="OUW62"/>
      <c r="OUX62"/>
      <c r="OUY62"/>
      <c r="OUZ62"/>
      <c r="OVA62"/>
      <c r="OVB62"/>
      <c r="OVC62"/>
      <c r="OVD62"/>
      <c r="OVE62"/>
      <c r="OVF62"/>
      <c r="OVG62"/>
      <c r="OVH62"/>
      <c r="OVI62"/>
      <c r="OVJ62"/>
      <c r="OVK62"/>
      <c r="OVL62"/>
      <c r="OVM62"/>
      <c r="OVN62"/>
      <c r="OVO62"/>
      <c r="OVP62"/>
      <c r="OVQ62"/>
      <c r="OVR62"/>
      <c r="OVS62"/>
      <c r="OVT62"/>
      <c r="OVU62"/>
      <c r="OVV62"/>
      <c r="OVW62"/>
      <c r="OVX62"/>
      <c r="OVY62"/>
      <c r="OVZ62"/>
      <c r="OWA62"/>
      <c r="OWB62"/>
      <c r="OWC62"/>
      <c r="OWD62"/>
      <c r="OWE62"/>
      <c r="OWF62"/>
      <c r="OWG62"/>
      <c r="OWH62"/>
      <c r="OWI62"/>
      <c r="OWJ62"/>
      <c r="OWK62"/>
      <c r="OWL62"/>
      <c r="OWM62"/>
      <c r="OWN62"/>
      <c r="OWO62"/>
      <c r="OWP62"/>
      <c r="OWQ62"/>
      <c r="OWR62"/>
      <c r="OWS62"/>
      <c r="OWT62"/>
      <c r="OWU62"/>
      <c r="OWV62"/>
      <c r="OWW62"/>
      <c r="OWX62"/>
      <c r="OWY62"/>
      <c r="OWZ62"/>
      <c r="OXA62"/>
      <c r="OXB62"/>
      <c r="OXC62"/>
      <c r="OXD62"/>
      <c r="OXE62"/>
      <c r="OXF62"/>
      <c r="OXG62"/>
      <c r="OXH62"/>
      <c r="OXI62"/>
      <c r="OXJ62"/>
      <c r="OXK62"/>
      <c r="OXL62"/>
      <c r="OXM62"/>
      <c r="OXN62"/>
      <c r="OXO62"/>
      <c r="OXP62"/>
      <c r="OXQ62"/>
      <c r="OXR62"/>
      <c r="OXS62"/>
      <c r="OXT62"/>
      <c r="OXU62"/>
      <c r="OXV62"/>
      <c r="OXW62"/>
      <c r="OXX62"/>
      <c r="OXY62"/>
      <c r="OXZ62"/>
      <c r="OYA62"/>
      <c r="OYB62"/>
      <c r="OYC62"/>
      <c r="OYD62"/>
      <c r="OYE62"/>
      <c r="OYF62"/>
      <c r="OYG62"/>
      <c r="OYH62"/>
      <c r="OYI62"/>
      <c r="OYJ62"/>
      <c r="OYK62"/>
      <c r="OYL62"/>
      <c r="OYM62"/>
      <c r="OYN62"/>
      <c r="OYO62"/>
      <c r="OYP62"/>
      <c r="OYQ62"/>
      <c r="OYR62"/>
      <c r="OYS62"/>
      <c r="OYT62"/>
      <c r="OYU62"/>
      <c r="OYV62"/>
      <c r="OYW62"/>
      <c r="OYX62"/>
      <c r="OYY62"/>
      <c r="OYZ62"/>
      <c r="OZA62"/>
      <c r="OZB62"/>
      <c r="OZC62"/>
      <c r="OZD62"/>
      <c r="OZE62"/>
      <c r="OZF62"/>
      <c r="OZG62"/>
      <c r="OZH62"/>
      <c r="OZI62"/>
      <c r="OZJ62"/>
      <c r="OZK62"/>
      <c r="OZL62"/>
      <c r="OZM62"/>
      <c r="OZN62"/>
      <c r="OZO62"/>
      <c r="OZP62"/>
      <c r="OZQ62"/>
      <c r="OZR62"/>
      <c r="OZS62"/>
      <c r="OZT62"/>
      <c r="OZU62"/>
      <c r="OZV62"/>
      <c r="OZW62"/>
      <c r="OZX62"/>
      <c r="OZY62"/>
      <c r="OZZ62"/>
      <c r="PAA62"/>
      <c r="PAB62"/>
      <c r="PAC62"/>
      <c r="PAD62"/>
      <c r="PAE62"/>
      <c r="PAF62"/>
      <c r="PAG62"/>
      <c r="PAH62"/>
      <c r="PAI62"/>
      <c r="PAJ62"/>
      <c r="PAK62"/>
      <c r="PAL62"/>
      <c r="PAM62"/>
      <c r="PAN62"/>
      <c r="PAO62"/>
      <c r="PAP62"/>
      <c r="PAQ62"/>
      <c r="PAR62"/>
      <c r="PAS62"/>
      <c r="PAT62"/>
      <c r="PAU62"/>
      <c r="PAV62"/>
      <c r="PAW62"/>
      <c r="PAX62"/>
      <c r="PAY62"/>
      <c r="PAZ62"/>
      <c r="PBA62"/>
      <c r="PBB62"/>
      <c r="PBC62"/>
      <c r="PBD62"/>
      <c r="PBE62"/>
      <c r="PBF62"/>
      <c r="PBG62"/>
      <c r="PBH62"/>
      <c r="PBI62"/>
      <c r="PBJ62"/>
      <c r="PBK62"/>
      <c r="PBL62"/>
      <c r="PBM62"/>
      <c r="PBN62"/>
      <c r="PBO62"/>
      <c r="PBP62"/>
      <c r="PBQ62"/>
      <c r="PBR62"/>
      <c r="PBS62"/>
      <c r="PBT62"/>
      <c r="PBU62"/>
      <c r="PBV62"/>
      <c r="PBW62"/>
      <c r="PBX62"/>
      <c r="PBY62"/>
      <c r="PBZ62"/>
      <c r="PCA62"/>
      <c r="PCB62"/>
      <c r="PCC62"/>
      <c r="PCD62"/>
      <c r="PCE62"/>
      <c r="PCF62"/>
      <c r="PCG62"/>
      <c r="PCH62"/>
      <c r="PCI62"/>
      <c r="PCJ62"/>
      <c r="PCK62"/>
      <c r="PCL62"/>
      <c r="PCM62"/>
      <c r="PCN62"/>
      <c r="PCO62"/>
      <c r="PCP62"/>
      <c r="PCQ62"/>
      <c r="PCR62"/>
      <c r="PCS62"/>
      <c r="PCT62"/>
      <c r="PCU62"/>
      <c r="PCV62"/>
      <c r="PCW62"/>
      <c r="PCX62"/>
      <c r="PCY62"/>
      <c r="PCZ62"/>
      <c r="PDA62"/>
      <c r="PDB62"/>
      <c r="PDC62"/>
      <c r="PDD62"/>
      <c r="PDE62"/>
      <c r="PDF62"/>
      <c r="PDG62"/>
      <c r="PDH62"/>
      <c r="PDI62"/>
      <c r="PDJ62"/>
      <c r="PDK62"/>
      <c r="PDL62"/>
      <c r="PDM62"/>
      <c r="PDN62"/>
      <c r="PDO62"/>
      <c r="PDP62"/>
      <c r="PDQ62"/>
      <c r="PDR62"/>
      <c r="PDS62"/>
      <c r="PDT62"/>
      <c r="PDU62"/>
      <c r="PDV62"/>
      <c r="PDW62"/>
      <c r="PDX62"/>
      <c r="PDY62"/>
      <c r="PDZ62"/>
      <c r="PEA62"/>
      <c r="PEB62"/>
      <c r="PEC62"/>
      <c r="PED62"/>
      <c r="PEE62"/>
      <c r="PEF62"/>
      <c r="PEG62"/>
      <c r="PEH62"/>
      <c r="PEI62"/>
      <c r="PEJ62"/>
      <c r="PEK62"/>
      <c r="PEL62"/>
      <c r="PEM62"/>
      <c r="PEN62"/>
      <c r="PEO62"/>
      <c r="PEP62"/>
      <c r="PEQ62"/>
      <c r="PER62"/>
      <c r="PES62"/>
      <c r="PET62"/>
      <c r="PEU62"/>
      <c r="PEV62"/>
      <c r="PEW62"/>
      <c r="PEX62"/>
      <c r="PEY62"/>
      <c r="PEZ62"/>
      <c r="PFA62"/>
      <c r="PFB62"/>
      <c r="PFC62"/>
      <c r="PFD62"/>
      <c r="PFE62"/>
      <c r="PFF62"/>
      <c r="PFG62"/>
      <c r="PFH62"/>
      <c r="PFI62"/>
      <c r="PFJ62"/>
      <c r="PFK62"/>
      <c r="PFL62"/>
      <c r="PFM62"/>
      <c r="PFN62"/>
      <c r="PFO62"/>
      <c r="PFP62"/>
      <c r="PFQ62"/>
      <c r="PFR62"/>
      <c r="PFS62"/>
      <c r="PFT62"/>
      <c r="PFU62"/>
      <c r="PFV62"/>
      <c r="PFW62"/>
      <c r="PFX62"/>
      <c r="PFY62"/>
      <c r="PFZ62"/>
      <c r="PGA62"/>
      <c r="PGB62"/>
      <c r="PGC62"/>
      <c r="PGD62"/>
      <c r="PGE62"/>
      <c r="PGF62"/>
      <c r="PGG62"/>
      <c r="PGH62"/>
      <c r="PGI62"/>
      <c r="PGJ62"/>
      <c r="PGK62"/>
      <c r="PGL62"/>
      <c r="PGM62"/>
      <c r="PGN62"/>
      <c r="PGO62"/>
      <c r="PGP62"/>
      <c r="PGQ62"/>
      <c r="PGR62"/>
      <c r="PGS62"/>
      <c r="PGT62"/>
      <c r="PGU62"/>
      <c r="PGV62"/>
      <c r="PGW62"/>
      <c r="PGX62"/>
      <c r="PGY62"/>
      <c r="PGZ62"/>
      <c r="PHA62"/>
      <c r="PHB62"/>
      <c r="PHC62"/>
      <c r="PHD62"/>
      <c r="PHE62"/>
      <c r="PHF62"/>
      <c r="PHG62"/>
      <c r="PHH62"/>
      <c r="PHI62"/>
      <c r="PHJ62"/>
      <c r="PHK62"/>
      <c r="PHL62"/>
      <c r="PHM62"/>
      <c r="PHN62"/>
      <c r="PHO62"/>
      <c r="PHP62"/>
      <c r="PHQ62"/>
      <c r="PHR62"/>
      <c r="PHS62"/>
      <c r="PHT62"/>
      <c r="PHU62"/>
      <c r="PHV62"/>
      <c r="PHW62"/>
      <c r="PHX62"/>
      <c r="PHY62"/>
      <c r="PHZ62"/>
      <c r="PIA62"/>
      <c r="PIB62"/>
      <c r="PIC62"/>
      <c r="PID62"/>
      <c r="PIE62"/>
      <c r="PIF62"/>
      <c r="PIG62"/>
      <c r="PIH62"/>
      <c r="PII62"/>
      <c r="PIJ62"/>
      <c r="PIK62"/>
      <c r="PIL62"/>
      <c r="PIM62"/>
      <c r="PIN62"/>
      <c r="PIO62"/>
      <c r="PIP62"/>
      <c r="PIQ62"/>
      <c r="PIR62"/>
      <c r="PIS62"/>
      <c r="PIT62"/>
      <c r="PIU62"/>
      <c r="PIV62"/>
      <c r="PIW62"/>
      <c r="PIX62"/>
      <c r="PIY62"/>
      <c r="PIZ62"/>
      <c r="PJA62"/>
      <c r="PJB62"/>
      <c r="PJC62"/>
      <c r="PJD62"/>
      <c r="PJE62"/>
      <c r="PJF62"/>
      <c r="PJG62"/>
      <c r="PJH62"/>
      <c r="PJI62"/>
      <c r="PJJ62"/>
      <c r="PJK62"/>
      <c r="PJL62"/>
      <c r="PJM62"/>
      <c r="PJN62"/>
      <c r="PJO62"/>
      <c r="PJP62"/>
      <c r="PJQ62"/>
      <c r="PJR62"/>
      <c r="PJS62"/>
      <c r="PJT62"/>
      <c r="PJU62"/>
      <c r="PJV62"/>
      <c r="PJW62"/>
      <c r="PJX62"/>
      <c r="PJY62"/>
      <c r="PJZ62"/>
      <c r="PKA62"/>
      <c r="PKB62"/>
      <c r="PKC62"/>
      <c r="PKD62"/>
      <c r="PKE62"/>
      <c r="PKF62"/>
      <c r="PKG62"/>
      <c r="PKH62"/>
      <c r="PKI62"/>
      <c r="PKJ62"/>
      <c r="PKK62"/>
      <c r="PKL62"/>
      <c r="PKM62"/>
      <c r="PKN62"/>
      <c r="PKO62"/>
      <c r="PKP62"/>
      <c r="PKQ62"/>
      <c r="PKR62"/>
      <c r="PKS62"/>
      <c r="PKT62"/>
      <c r="PKU62"/>
      <c r="PKV62"/>
      <c r="PKW62"/>
      <c r="PKX62"/>
      <c r="PKY62"/>
      <c r="PKZ62"/>
      <c r="PLA62"/>
      <c r="PLB62"/>
      <c r="PLC62"/>
      <c r="PLD62"/>
      <c r="PLE62"/>
      <c r="PLF62"/>
      <c r="PLG62"/>
      <c r="PLH62"/>
      <c r="PLI62"/>
      <c r="PLJ62"/>
      <c r="PLK62"/>
      <c r="PLL62"/>
      <c r="PLM62"/>
      <c r="PLN62"/>
      <c r="PLO62"/>
      <c r="PLP62"/>
      <c r="PLQ62"/>
      <c r="PLR62"/>
      <c r="PLS62"/>
      <c r="PLT62"/>
      <c r="PLU62"/>
      <c r="PLV62"/>
      <c r="PLW62"/>
      <c r="PLX62"/>
      <c r="PLY62"/>
      <c r="PLZ62"/>
      <c r="PMA62"/>
      <c r="PMB62"/>
      <c r="PMC62"/>
      <c r="PMD62"/>
      <c r="PME62"/>
      <c r="PMF62"/>
      <c r="PMG62"/>
      <c r="PMH62"/>
      <c r="PMI62"/>
      <c r="PMJ62"/>
      <c r="PMK62"/>
      <c r="PML62"/>
      <c r="PMM62"/>
      <c r="PMN62"/>
      <c r="PMO62"/>
      <c r="PMP62"/>
      <c r="PMQ62"/>
      <c r="PMR62"/>
      <c r="PMS62"/>
      <c r="PMT62"/>
      <c r="PMU62"/>
      <c r="PMV62"/>
      <c r="PMW62"/>
      <c r="PMX62"/>
      <c r="PMY62"/>
      <c r="PMZ62"/>
      <c r="PNA62"/>
      <c r="PNB62"/>
      <c r="PNC62"/>
      <c r="PND62"/>
      <c r="PNE62"/>
      <c r="PNF62"/>
      <c r="PNG62"/>
      <c r="PNH62"/>
      <c r="PNI62"/>
      <c r="PNJ62"/>
      <c r="PNK62"/>
      <c r="PNL62"/>
      <c r="PNM62"/>
      <c r="PNN62"/>
      <c r="PNO62"/>
      <c r="PNP62"/>
      <c r="PNQ62"/>
      <c r="PNR62"/>
      <c r="PNS62"/>
      <c r="PNT62"/>
      <c r="PNU62"/>
      <c r="PNV62"/>
      <c r="PNW62"/>
      <c r="PNX62"/>
      <c r="PNY62"/>
      <c r="PNZ62"/>
      <c r="POA62"/>
      <c r="POB62"/>
      <c r="POC62"/>
      <c r="POD62"/>
      <c r="POE62"/>
      <c r="POF62"/>
      <c r="POG62"/>
      <c r="POH62"/>
      <c r="POI62"/>
      <c r="POJ62"/>
      <c r="POK62"/>
      <c r="POL62"/>
      <c r="POM62"/>
      <c r="PON62"/>
      <c r="POO62"/>
      <c r="POP62"/>
      <c r="POQ62"/>
      <c r="POR62"/>
      <c r="POS62"/>
      <c r="POT62"/>
      <c r="POU62"/>
      <c r="POV62"/>
      <c r="POW62"/>
      <c r="POX62"/>
      <c r="POY62"/>
      <c r="POZ62"/>
      <c r="PPA62"/>
      <c r="PPB62"/>
      <c r="PPC62"/>
      <c r="PPD62"/>
      <c r="PPE62"/>
      <c r="PPF62"/>
      <c r="PPG62"/>
      <c r="PPH62"/>
      <c r="PPI62"/>
      <c r="PPJ62"/>
      <c r="PPK62"/>
      <c r="PPL62"/>
      <c r="PPM62"/>
      <c r="PPN62"/>
      <c r="PPO62"/>
      <c r="PPP62"/>
      <c r="PPQ62"/>
      <c r="PPR62"/>
      <c r="PPS62"/>
      <c r="PPT62"/>
      <c r="PPU62"/>
      <c r="PPV62"/>
      <c r="PPW62"/>
      <c r="PPX62"/>
      <c r="PPY62"/>
      <c r="PPZ62"/>
      <c r="PQA62"/>
      <c r="PQB62"/>
      <c r="PQC62"/>
      <c r="PQD62"/>
      <c r="PQE62"/>
      <c r="PQF62"/>
      <c r="PQG62"/>
      <c r="PQH62"/>
      <c r="PQI62"/>
      <c r="PQJ62"/>
      <c r="PQK62"/>
      <c r="PQL62"/>
      <c r="PQM62"/>
      <c r="PQN62"/>
      <c r="PQO62"/>
      <c r="PQP62"/>
      <c r="PQQ62"/>
      <c r="PQR62"/>
      <c r="PQS62"/>
      <c r="PQT62"/>
      <c r="PQU62"/>
      <c r="PQV62"/>
      <c r="PQW62"/>
      <c r="PQX62"/>
      <c r="PQY62"/>
      <c r="PQZ62"/>
      <c r="PRA62"/>
      <c r="PRB62"/>
      <c r="PRC62"/>
      <c r="PRD62"/>
      <c r="PRE62"/>
      <c r="PRF62"/>
      <c r="PRG62"/>
      <c r="PRH62"/>
      <c r="PRI62"/>
      <c r="PRJ62"/>
      <c r="PRK62"/>
      <c r="PRL62"/>
      <c r="PRM62"/>
      <c r="PRN62"/>
      <c r="PRO62"/>
      <c r="PRP62"/>
      <c r="PRQ62"/>
      <c r="PRR62"/>
      <c r="PRS62"/>
      <c r="PRT62"/>
      <c r="PRU62"/>
      <c r="PRV62"/>
      <c r="PRW62"/>
      <c r="PRX62"/>
      <c r="PRY62"/>
      <c r="PRZ62"/>
      <c r="PSA62"/>
      <c r="PSB62"/>
      <c r="PSC62"/>
      <c r="PSD62"/>
      <c r="PSE62"/>
      <c r="PSF62"/>
      <c r="PSG62"/>
      <c r="PSH62"/>
      <c r="PSI62"/>
      <c r="PSJ62"/>
      <c r="PSK62"/>
      <c r="PSL62"/>
      <c r="PSM62"/>
      <c r="PSN62"/>
      <c r="PSO62"/>
      <c r="PSP62"/>
      <c r="PSQ62"/>
      <c r="PSR62"/>
      <c r="PSS62"/>
      <c r="PST62"/>
      <c r="PSU62"/>
      <c r="PSV62"/>
      <c r="PSW62"/>
      <c r="PSX62"/>
      <c r="PSY62"/>
      <c r="PSZ62"/>
      <c r="PTA62"/>
      <c r="PTB62"/>
      <c r="PTC62"/>
      <c r="PTD62"/>
      <c r="PTE62"/>
      <c r="PTF62"/>
      <c r="PTG62"/>
      <c r="PTH62"/>
      <c r="PTI62"/>
      <c r="PTJ62"/>
      <c r="PTK62"/>
      <c r="PTL62"/>
      <c r="PTM62"/>
      <c r="PTN62"/>
      <c r="PTO62"/>
      <c r="PTP62"/>
      <c r="PTQ62"/>
      <c r="PTR62"/>
      <c r="PTS62"/>
      <c r="PTT62"/>
      <c r="PTU62"/>
      <c r="PTV62"/>
      <c r="PTW62"/>
      <c r="PTX62"/>
      <c r="PTY62"/>
      <c r="PTZ62"/>
      <c r="PUA62"/>
      <c r="PUB62"/>
      <c r="PUC62"/>
      <c r="PUD62"/>
      <c r="PUE62"/>
      <c r="PUF62"/>
      <c r="PUG62"/>
      <c r="PUH62"/>
      <c r="PUI62"/>
      <c r="PUJ62"/>
      <c r="PUK62"/>
      <c r="PUL62"/>
      <c r="PUM62"/>
      <c r="PUN62"/>
      <c r="PUO62"/>
      <c r="PUP62"/>
      <c r="PUQ62"/>
      <c r="PUR62"/>
      <c r="PUS62"/>
      <c r="PUT62"/>
      <c r="PUU62"/>
      <c r="PUV62"/>
      <c r="PUW62"/>
      <c r="PUX62"/>
      <c r="PUY62"/>
      <c r="PUZ62"/>
      <c r="PVA62"/>
      <c r="PVB62"/>
      <c r="PVC62"/>
      <c r="PVD62"/>
      <c r="PVE62"/>
      <c r="PVF62"/>
      <c r="PVG62"/>
      <c r="PVH62"/>
      <c r="PVI62"/>
      <c r="PVJ62"/>
      <c r="PVK62"/>
      <c r="PVL62"/>
      <c r="PVM62"/>
      <c r="PVN62"/>
      <c r="PVO62"/>
      <c r="PVP62"/>
      <c r="PVQ62"/>
      <c r="PVR62"/>
      <c r="PVS62"/>
      <c r="PVT62"/>
      <c r="PVU62"/>
      <c r="PVV62"/>
      <c r="PVW62"/>
      <c r="PVX62"/>
      <c r="PVY62"/>
      <c r="PVZ62"/>
      <c r="PWA62"/>
      <c r="PWB62"/>
      <c r="PWC62"/>
      <c r="PWD62"/>
      <c r="PWE62"/>
      <c r="PWF62"/>
      <c r="PWG62"/>
      <c r="PWH62"/>
      <c r="PWI62"/>
      <c r="PWJ62"/>
      <c r="PWK62"/>
      <c r="PWL62"/>
      <c r="PWM62"/>
      <c r="PWN62"/>
      <c r="PWO62"/>
      <c r="PWP62"/>
      <c r="PWQ62"/>
      <c r="PWR62"/>
      <c r="PWS62"/>
      <c r="PWT62"/>
      <c r="PWU62"/>
      <c r="PWV62"/>
      <c r="PWW62"/>
      <c r="PWX62"/>
      <c r="PWY62"/>
      <c r="PWZ62"/>
      <c r="PXA62"/>
      <c r="PXB62"/>
      <c r="PXC62"/>
      <c r="PXD62"/>
      <c r="PXE62"/>
      <c r="PXF62"/>
      <c r="PXG62"/>
      <c r="PXH62"/>
      <c r="PXI62"/>
      <c r="PXJ62"/>
      <c r="PXK62"/>
      <c r="PXL62"/>
      <c r="PXM62"/>
      <c r="PXN62"/>
      <c r="PXO62"/>
      <c r="PXP62"/>
      <c r="PXQ62"/>
      <c r="PXR62"/>
      <c r="PXS62"/>
      <c r="PXT62"/>
      <c r="PXU62"/>
      <c r="PXV62"/>
      <c r="PXW62"/>
      <c r="PXX62"/>
      <c r="PXY62"/>
      <c r="PXZ62"/>
      <c r="PYA62"/>
      <c r="PYB62"/>
      <c r="PYC62"/>
      <c r="PYD62"/>
      <c r="PYE62"/>
      <c r="PYF62"/>
      <c r="PYG62"/>
      <c r="PYH62"/>
      <c r="PYI62"/>
      <c r="PYJ62"/>
      <c r="PYK62"/>
      <c r="PYL62"/>
      <c r="PYM62"/>
      <c r="PYN62"/>
      <c r="PYO62"/>
      <c r="PYP62"/>
      <c r="PYQ62"/>
      <c r="PYR62"/>
      <c r="PYS62"/>
      <c r="PYT62"/>
      <c r="PYU62"/>
      <c r="PYV62"/>
      <c r="PYW62"/>
      <c r="PYX62"/>
      <c r="PYY62"/>
      <c r="PYZ62"/>
      <c r="PZA62"/>
      <c r="PZB62"/>
      <c r="PZC62"/>
      <c r="PZD62"/>
      <c r="PZE62"/>
      <c r="PZF62"/>
      <c r="PZG62"/>
      <c r="PZH62"/>
      <c r="PZI62"/>
      <c r="PZJ62"/>
      <c r="PZK62"/>
      <c r="PZL62"/>
      <c r="PZM62"/>
      <c r="PZN62"/>
      <c r="PZO62"/>
      <c r="PZP62"/>
      <c r="PZQ62"/>
      <c r="PZR62"/>
      <c r="PZS62"/>
      <c r="PZT62"/>
      <c r="PZU62"/>
      <c r="PZV62"/>
      <c r="PZW62"/>
      <c r="PZX62"/>
      <c r="PZY62"/>
      <c r="PZZ62"/>
      <c r="QAA62"/>
      <c r="QAB62"/>
      <c r="QAC62"/>
      <c r="QAD62"/>
      <c r="QAE62"/>
      <c r="QAF62"/>
      <c r="QAG62"/>
      <c r="QAH62"/>
      <c r="QAI62"/>
      <c r="QAJ62"/>
      <c r="QAK62"/>
      <c r="QAL62"/>
      <c r="QAM62"/>
      <c r="QAN62"/>
      <c r="QAO62"/>
      <c r="QAP62"/>
      <c r="QAQ62"/>
      <c r="QAR62"/>
      <c r="QAS62"/>
      <c r="QAT62"/>
      <c r="QAU62"/>
      <c r="QAV62"/>
      <c r="QAW62"/>
      <c r="QAX62"/>
      <c r="QAY62"/>
      <c r="QAZ62"/>
      <c r="QBA62"/>
      <c r="QBB62"/>
      <c r="QBC62"/>
      <c r="QBD62"/>
      <c r="QBE62"/>
      <c r="QBF62"/>
      <c r="QBG62"/>
      <c r="QBH62"/>
      <c r="QBI62"/>
      <c r="QBJ62"/>
      <c r="QBK62"/>
      <c r="QBL62"/>
      <c r="QBM62"/>
      <c r="QBN62"/>
      <c r="QBO62"/>
      <c r="QBP62"/>
      <c r="QBQ62"/>
      <c r="QBR62"/>
      <c r="QBS62"/>
      <c r="QBT62"/>
      <c r="QBU62"/>
      <c r="QBV62"/>
      <c r="QBW62"/>
      <c r="QBX62"/>
      <c r="QBY62"/>
      <c r="QBZ62"/>
      <c r="QCA62"/>
      <c r="QCB62"/>
      <c r="QCC62"/>
      <c r="QCD62"/>
      <c r="QCE62"/>
      <c r="QCF62"/>
      <c r="QCG62"/>
      <c r="QCH62"/>
      <c r="QCI62"/>
      <c r="QCJ62"/>
      <c r="QCK62"/>
      <c r="QCL62"/>
      <c r="QCM62"/>
      <c r="QCN62"/>
      <c r="QCO62"/>
      <c r="QCP62"/>
      <c r="QCQ62"/>
      <c r="QCR62"/>
      <c r="QCS62"/>
      <c r="QCT62"/>
      <c r="QCU62"/>
      <c r="QCV62"/>
      <c r="QCW62"/>
      <c r="QCX62"/>
      <c r="QCY62"/>
      <c r="QCZ62"/>
      <c r="QDA62"/>
      <c r="QDB62"/>
      <c r="QDC62"/>
      <c r="QDD62"/>
      <c r="QDE62"/>
      <c r="QDF62"/>
      <c r="QDG62"/>
      <c r="QDH62"/>
      <c r="QDI62"/>
      <c r="QDJ62"/>
      <c r="QDK62"/>
      <c r="QDL62"/>
      <c r="QDM62"/>
      <c r="QDN62"/>
      <c r="QDO62"/>
      <c r="QDP62"/>
      <c r="QDQ62"/>
      <c r="QDR62"/>
      <c r="QDS62"/>
      <c r="QDT62"/>
      <c r="QDU62"/>
      <c r="QDV62"/>
      <c r="QDW62"/>
      <c r="QDX62"/>
      <c r="QDY62"/>
      <c r="QDZ62"/>
      <c r="QEA62"/>
      <c r="QEB62"/>
      <c r="QEC62"/>
      <c r="QED62"/>
      <c r="QEE62"/>
      <c r="QEF62"/>
      <c r="QEG62"/>
      <c r="QEH62"/>
      <c r="QEI62"/>
      <c r="QEJ62"/>
      <c r="QEK62"/>
      <c r="QEL62"/>
      <c r="QEM62"/>
      <c r="QEN62"/>
      <c r="QEO62"/>
      <c r="QEP62"/>
      <c r="QEQ62"/>
      <c r="QER62"/>
      <c r="QES62"/>
      <c r="QET62"/>
      <c r="QEU62"/>
      <c r="QEV62"/>
      <c r="QEW62"/>
      <c r="QEX62"/>
      <c r="QEY62"/>
      <c r="QEZ62"/>
      <c r="QFA62"/>
      <c r="QFB62"/>
      <c r="QFC62"/>
      <c r="QFD62"/>
      <c r="QFE62"/>
      <c r="QFF62"/>
      <c r="QFG62"/>
      <c r="QFH62"/>
      <c r="QFI62"/>
      <c r="QFJ62"/>
      <c r="QFK62"/>
      <c r="QFL62"/>
      <c r="QFM62"/>
      <c r="QFN62"/>
      <c r="QFO62"/>
      <c r="QFP62"/>
      <c r="QFQ62"/>
      <c r="QFR62"/>
      <c r="QFS62"/>
      <c r="QFT62"/>
      <c r="QFU62"/>
      <c r="QFV62"/>
      <c r="QFW62"/>
      <c r="QFX62"/>
      <c r="QFY62"/>
      <c r="QFZ62"/>
      <c r="QGA62"/>
      <c r="QGB62"/>
      <c r="QGC62"/>
      <c r="QGD62"/>
      <c r="QGE62"/>
      <c r="QGF62"/>
      <c r="QGG62"/>
      <c r="QGH62"/>
      <c r="QGI62"/>
      <c r="QGJ62"/>
      <c r="QGK62"/>
      <c r="QGL62"/>
      <c r="QGM62"/>
      <c r="QGN62"/>
      <c r="QGO62"/>
      <c r="QGP62"/>
      <c r="QGQ62"/>
      <c r="QGR62"/>
      <c r="QGS62"/>
      <c r="QGT62"/>
      <c r="QGU62"/>
      <c r="QGV62"/>
      <c r="QGW62"/>
      <c r="QGX62"/>
      <c r="QGY62"/>
      <c r="QGZ62"/>
      <c r="QHA62"/>
      <c r="QHB62"/>
      <c r="QHC62"/>
      <c r="QHD62"/>
      <c r="QHE62"/>
      <c r="QHF62"/>
      <c r="QHG62"/>
      <c r="QHH62"/>
      <c r="QHI62"/>
      <c r="QHJ62"/>
      <c r="QHK62"/>
      <c r="QHL62"/>
      <c r="QHM62"/>
      <c r="QHN62"/>
      <c r="QHO62"/>
      <c r="QHP62"/>
      <c r="QHQ62"/>
      <c r="QHR62"/>
      <c r="QHS62"/>
      <c r="QHT62"/>
      <c r="QHU62"/>
      <c r="QHV62"/>
      <c r="QHW62"/>
      <c r="QHX62"/>
      <c r="QHY62"/>
      <c r="QHZ62"/>
      <c r="QIA62"/>
      <c r="QIB62"/>
      <c r="QIC62"/>
      <c r="QID62"/>
      <c r="QIE62"/>
      <c r="QIF62"/>
      <c r="QIG62"/>
      <c r="QIH62"/>
      <c r="QII62"/>
      <c r="QIJ62"/>
      <c r="QIK62"/>
      <c r="QIL62"/>
      <c r="QIM62"/>
      <c r="QIN62"/>
      <c r="QIO62"/>
      <c r="QIP62"/>
      <c r="QIQ62"/>
      <c r="QIR62"/>
      <c r="QIS62"/>
      <c r="QIT62"/>
      <c r="QIU62"/>
      <c r="QIV62"/>
      <c r="QIW62"/>
      <c r="QIX62"/>
      <c r="QIY62"/>
      <c r="QIZ62"/>
      <c r="QJA62"/>
      <c r="QJB62"/>
      <c r="QJC62"/>
      <c r="QJD62"/>
      <c r="QJE62"/>
      <c r="QJF62"/>
      <c r="QJG62"/>
      <c r="QJH62"/>
      <c r="QJI62"/>
      <c r="QJJ62"/>
      <c r="QJK62"/>
      <c r="QJL62"/>
      <c r="QJM62"/>
      <c r="QJN62"/>
      <c r="QJO62"/>
      <c r="QJP62"/>
      <c r="QJQ62"/>
      <c r="QJR62"/>
      <c r="QJS62"/>
      <c r="QJT62"/>
      <c r="QJU62"/>
      <c r="QJV62"/>
      <c r="QJW62"/>
      <c r="QJX62"/>
      <c r="QJY62"/>
      <c r="QJZ62"/>
      <c r="QKA62"/>
      <c r="QKB62"/>
      <c r="QKC62"/>
      <c r="QKD62"/>
      <c r="QKE62"/>
      <c r="QKF62"/>
      <c r="QKG62"/>
      <c r="QKH62"/>
      <c r="QKI62"/>
      <c r="QKJ62"/>
      <c r="QKK62"/>
      <c r="QKL62"/>
      <c r="QKM62"/>
      <c r="QKN62"/>
      <c r="QKO62"/>
      <c r="QKP62"/>
      <c r="QKQ62"/>
      <c r="QKR62"/>
      <c r="QKS62"/>
      <c r="QKT62"/>
      <c r="QKU62"/>
      <c r="QKV62"/>
      <c r="QKW62"/>
      <c r="QKX62"/>
      <c r="QKY62"/>
      <c r="QKZ62"/>
      <c r="QLA62"/>
      <c r="QLB62"/>
      <c r="QLC62"/>
      <c r="QLD62"/>
      <c r="QLE62"/>
      <c r="QLF62"/>
      <c r="QLG62"/>
      <c r="QLH62"/>
      <c r="QLI62"/>
      <c r="QLJ62"/>
      <c r="QLK62"/>
      <c r="QLL62"/>
      <c r="QLM62"/>
      <c r="QLN62"/>
      <c r="QLO62"/>
      <c r="QLP62"/>
      <c r="QLQ62"/>
      <c r="QLR62"/>
      <c r="QLS62"/>
      <c r="QLT62"/>
      <c r="QLU62"/>
      <c r="QLV62"/>
      <c r="QLW62"/>
      <c r="QLX62"/>
      <c r="QLY62"/>
      <c r="QLZ62"/>
      <c r="QMA62"/>
      <c r="QMB62"/>
      <c r="QMC62"/>
      <c r="QMD62"/>
      <c r="QME62"/>
      <c r="QMF62"/>
      <c r="QMG62"/>
      <c r="QMH62"/>
      <c r="QMI62"/>
      <c r="QMJ62"/>
      <c r="QMK62"/>
      <c r="QML62"/>
      <c r="QMM62"/>
      <c r="QMN62"/>
      <c r="QMO62"/>
      <c r="QMP62"/>
      <c r="QMQ62"/>
      <c r="QMR62"/>
      <c r="QMS62"/>
      <c r="QMT62"/>
      <c r="QMU62"/>
      <c r="QMV62"/>
      <c r="QMW62"/>
      <c r="QMX62"/>
      <c r="QMY62"/>
      <c r="QMZ62"/>
      <c r="QNA62"/>
      <c r="QNB62"/>
      <c r="QNC62"/>
      <c r="QND62"/>
      <c r="QNE62"/>
      <c r="QNF62"/>
      <c r="QNG62"/>
      <c r="QNH62"/>
      <c r="QNI62"/>
      <c r="QNJ62"/>
      <c r="QNK62"/>
      <c r="QNL62"/>
      <c r="QNM62"/>
      <c r="QNN62"/>
      <c r="QNO62"/>
      <c r="QNP62"/>
      <c r="QNQ62"/>
      <c r="QNR62"/>
      <c r="QNS62"/>
      <c r="QNT62"/>
      <c r="QNU62"/>
      <c r="QNV62"/>
      <c r="QNW62"/>
      <c r="QNX62"/>
      <c r="QNY62"/>
      <c r="QNZ62"/>
      <c r="QOA62"/>
      <c r="QOB62"/>
      <c r="QOC62"/>
      <c r="QOD62"/>
      <c r="QOE62"/>
      <c r="QOF62"/>
      <c r="QOG62"/>
      <c r="QOH62"/>
      <c r="QOI62"/>
      <c r="QOJ62"/>
      <c r="QOK62"/>
      <c r="QOL62"/>
      <c r="QOM62"/>
      <c r="QON62"/>
      <c r="QOO62"/>
      <c r="QOP62"/>
      <c r="QOQ62"/>
      <c r="QOR62"/>
      <c r="QOS62"/>
      <c r="QOT62"/>
      <c r="QOU62"/>
      <c r="QOV62"/>
      <c r="QOW62"/>
      <c r="QOX62"/>
      <c r="QOY62"/>
      <c r="QOZ62"/>
      <c r="QPA62"/>
      <c r="QPB62"/>
      <c r="QPC62"/>
      <c r="QPD62"/>
      <c r="QPE62"/>
      <c r="QPF62"/>
      <c r="QPG62"/>
      <c r="QPH62"/>
      <c r="QPI62"/>
      <c r="QPJ62"/>
      <c r="QPK62"/>
      <c r="QPL62"/>
      <c r="QPM62"/>
      <c r="QPN62"/>
      <c r="QPO62"/>
      <c r="QPP62"/>
      <c r="QPQ62"/>
      <c r="QPR62"/>
      <c r="QPS62"/>
      <c r="QPT62"/>
      <c r="QPU62"/>
      <c r="QPV62"/>
      <c r="QPW62"/>
      <c r="QPX62"/>
      <c r="QPY62"/>
      <c r="QPZ62"/>
      <c r="QQA62"/>
      <c r="QQB62"/>
      <c r="QQC62"/>
      <c r="QQD62"/>
      <c r="QQE62"/>
      <c r="QQF62"/>
      <c r="QQG62"/>
      <c r="QQH62"/>
      <c r="QQI62"/>
      <c r="QQJ62"/>
      <c r="QQK62"/>
      <c r="QQL62"/>
      <c r="QQM62"/>
      <c r="QQN62"/>
      <c r="QQO62"/>
      <c r="QQP62"/>
      <c r="QQQ62"/>
      <c r="QQR62"/>
      <c r="QQS62"/>
      <c r="QQT62"/>
      <c r="QQU62"/>
      <c r="QQV62"/>
      <c r="QQW62"/>
      <c r="QQX62"/>
      <c r="QQY62"/>
      <c r="QQZ62"/>
      <c r="QRA62"/>
      <c r="QRB62"/>
      <c r="QRC62"/>
      <c r="QRD62"/>
      <c r="QRE62"/>
      <c r="QRF62"/>
      <c r="QRG62"/>
      <c r="QRH62"/>
      <c r="QRI62"/>
      <c r="QRJ62"/>
      <c r="QRK62"/>
      <c r="QRL62"/>
      <c r="QRM62"/>
      <c r="QRN62"/>
      <c r="QRO62"/>
      <c r="QRP62"/>
      <c r="QRQ62"/>
      <c r="QRR62"/>
      <c r="QRS62"/>
      <c r="QRT62"/>
      <c r="QRU62"/>
      <c r="QRV62"/>
      <c r="QRW62"/>
      <c r="QRX62"/>
      <c r="QRY62"/>
      <c r="QRZ62"/>
      <c r="QSA62"/>
      <c r="QSB62"/>
      <c r="QSC62"/>
      <c r="QSD62"/>
      <c r="QSE62"/>
      <c r="QSF62"/>
      <c r="QSG62"/>
      <c r="QSH62"/>
      <c r="QSI62"/>
      <c r="QSJ62"/>
      <c r="QSK62"/>
      <c r="QSL62"/>
      <c r="QSM62"/>
      <c r="QSN62"/>
      <c r="QSO62"/>
      <c r="QSP62"/>
      <c r="QSQ62"/>
      <c r="QSR62"/>
      <c r="QSS62"/>
      <c r="QST62"/>
      <c r="QSU62"/>
      <c r="QSV62"/>
      <c r="QSW62"/>
      <c r="QSX62"/>
      <c r="QSY62"/>
      <c r="QSZ62"/>
      <c r="QTA62"/>
      <c r="QTB62"/>
      <c r="QTC62"/>
      <c r="QTD62"/>
      <c r="QTE62"/>
      <c r="QTF62"/>
      <c r="QTG62"/>
      <c r="QTH62"/>
      <c r="QTI62"/>
      <c r="QTJ62"/>
      <c r="QTK62"/>
      <c r="QTL62"/>
      <c r="QTM62"/>
      <c r="QTN62"/>
      <c r="QTO62"/>
      <c r="QTP62"/>
      <c r="QTQ62"/>
      <c r="QTR62"/>
      <c r="QTS62"/>
      <c r="QTT62"/>
      <c r="QTU62"/>
      <c r="QTV62"/>
      <c r="QTW62"/>
      <c r="QTX62"/>
      <c r="QTY62"/>
      <c r="QTZ62"/>
      <c r="QUA62"/>
      <c r="QUB62"/>
      <c r="QUC62"/>
      <c r="QUD62"/>
      <c r="QUE62"/>
      <c r="QUF62"/>
      <c r="QUG62"/>
      <c r="QUH62"/>
      <c r="QUI62"/>
      <c r="QUJ62"/>
      <c r="QUK62"/>
      <c r="QUL62"/>
      <c r="QUM62"/>
      <c r="QUN62"/>
      <c r="QUO62"/>
      <c r="QUP62"/>
      <c r="QUQ62"/>
      <c r="QUR62"/>
      <c r="QUS62"/>
      <c r="QUT62"/>
      <c r="QUU62"/>
      <c r="QUV62"/>
      <c r="QUW62"/>
      <c r="QUX62"/>
      <c r="QUY62"/>
      <c r="QUZ62"/>
      <c r="QVA62"/>
      <c r="QVB62"/>
      <c r="QVC62"/>
      <c r="QVD62"/>
      <c r="QVE62"/>
      <c r="QVF62"/>
      <c r="QVG62"/>
      <c r="QVH62"/>
      <c r="QVI62"/>
      <c r="QVJ62"/>
      <c r="QVK62"/>
      <c r="QVL62"/>
      <c r="QVM62"/>
      <c r="QVN62"/>
      <c r="QVO62"/>
      <c r="QVP62"/>
      <c r="QVQ62"/>
      <c r="QVR62"/>
      <c r="QVS62"/>
      <c r="QVT62"/>
      <c r="QVU62"/>
      <c r="QVV62"/>
      <c r="QVW62"/>
      <c r="QVX62"/>
      <c r="QVY62"/>
      <c r="QVZ62"/>
      <c r="QWA62"/>
      <c r="QWB62"/>
      <c r="QWC62"/>
      <c r="QWD62"/>
      <c r="QWE62"/>
      <c r="QWF62"/>
      <c r="QWG62"/>
      <c r="QWH62"/>
      <c r="QWI62"/>
      <c r="QWJ62"/>
      <c r="QWK62"/>
      <c r="QWL62"/>
      <c r="QWM62"/>
      <c r="QWN62"/>
      <c r="QWO62"/>
      <c r="QWP62"/>
      <c r="QWQ62"/>
      <c r="QWR62"/>
      <c r="QWS62"/>
      <c r="QWT62"/>
      <c r="QWU62"/>
      <c r="QWV62"/>
      <c r="QWW62"/>
      <c r="QWX62"/>
      <c r="QWY62"/>
      <c r="QWZ62"/>
      <c r="QXA62"/>
      <c r="QXB62"/>
      <c r="QXC62"/>
      <c r="QXD62"/>
      <c r="QXE62"/>
      <c r="QXF62"/>
      <c r="QXG62"/>
      <c r="QXH62"/>
      <c r="QXI62"/>
      <c r="QXJ62"/>
      <c r="QXK62"/>
      <c r="QXL62"/>
      <c r="QXM62"/>
      <c r="QXN62"/>
      <c r="QXO62"/>
      <c r="QXP62"/>
      <c r="QXQ62"/>
      <c r="QXR62"/>
      <c r="QXS62"/>
      <c r="QXT62"/>
      <c r="QXU62"/>
      <c r="QXV62"/>
      <c r="QXW62"/>
      <c r="QXX62"/>
      <c r="QXY62"/>
      <c r="QXZ62"/>
      <c r="QYA62"/>
      <c r="QYB62"/>
      <c r="QYC62"/>
      <c r="QYD62"/>
      <c r="QYE62"/>
      <c r="QYF62"/>
      <c r="QYG62"/>
      <c r="QYH62"/>
      <c r="QYI62"/>
      <c r="QYJ62"/>
      <c r="QYK62"/>
      <c r="QYL62"/>
      <c r="QYM62"/>
      <c r="QYN62"/>
      <c r="QYO62"/>
      <c r="QYP62"/>
      <c r="QYQ62"/>
      <c r="QYR62"/>
      <c r="QYS62"/>
      <c r="QYT62"/>
      <c r="QYU62"/>
      <c r="QYV62"/>
      <c r="QYW62"/>
      <c r="QYX62"/>
      <c r="QYY62"/>
      <c r="QYZ62"/>
      <c r="QZA62"/>
      <c r="QZB62"/>
      <c r="QZC62"/>
      <c r="QZD62"/>
      <c r="QZE62"/>
      <c r="QZF62"/>
      <c r="QZG62"/>
      <c r="QZH62"/>
      <c r="QZI62"/>
      <c r="QZJ62"/>
      <c r="QZK62"/>
      <c r="QZL62"/>
      <c r="QZM62"/>
      <c r="QZN62"/>
      <c r="QZO62"/>
      <c r="QZP62"/>
      <c r="QZQ62"/>
      <c r="QZR62"/>
      <c r="QZS62"/>
      <c r="QZT62"/>
      <c r="QZU62"/>
      <c r="QZV62"/>
      <c r="QZW62"/>
      <c r="QZX62"/>
      <c r="QZY62"/>
      <c r="QZZ62"/>
      <c r="RAA62"/>
      <c r="RAB62"/>
      <c r="RAC62"/>
      <c r="RAD62"/>
      <c r="RAE62"/>
      <c r="RAF62"/>
      <c r="RAG62"/>
      <c r="RAH62"/>
      <c r="RAI62"/>
      <c r="RAJ62"/>
      <c r="RAK62"/>
      <c r="RAL62"/>
      <c r="RAM62"/>
      <c r="RAN62"/>
      <c r="RAO62"/>
      <c r="RAP62"/>
      <c r="RAQ62"/>
      <c r="RAR62"/>
      <c r="RAS62"/>
      <c r="RAT62"/>
      <c r="RAU62"/>
      <c r="RAV62"/>
      <c r="RAW62"/>
      <c r="RAX62"/>
      <c r="RAY62"/>
      <c r="RAZ62"/>
      <c r="RBA62"/>
      <c r="RBB62"/>
      <c r="RBC62"/>
      <c r="RBD62"/>
      <c r="RBE62"/>
      <c r="RBF62"/>
      <c r="RBG62"/>
      <c r="RBH62"/>
      <c r="RBI62"/>
      <c r="RBJ62"/>
      <c r="RBK62"/>
      <c r="RBL62"/>
      <c r="RBM62"/>
      <c r="RBN62"/>
      <c r="RBO62"/>
      <c r="RBP62"/>
      <c r="RBQ62"/>
      <c r="RBR62"/>
      <c r="RBS62"/>
      <c r="RBT62"/>
      <c r="RBU62"/>
      <c r="RBV62"/>
      <c r="RBW62"/>
      <c r="RBX62"/>
      <c r="RBY62"/>
      <c r="RBZ62"/>
      <c r="RCA62"/>
      <c r="RCB62"/>
      <c r="RCC62"/>
      <c r="RCD62"/>
      <c r="RCE62"/>
      <c r="RCF62"/>
      <c r="RCG62"/>
      <c r="RCH62"/>
      <c r="RCI62"/>
      <c r="RCJ62"/>
      <c r="RCK62"/>
      <c r="RCL62"/>
      <c r="RCM62"/>
      <c r="RCN62"/>
      <c r="RCO62"/>
      <c r="RCP62"/>
      <c r="RCQ62"/>
      <c r="RCR62"/>
      <c r="RCS62"/>
      <c r="RCT62"/>
      <c r="RCU62"/>
      <c r="RCV62"/>
      <c r="RCW62"/>
      <c r="RCX62"/>
      <c r="RCY62"/>
      <c r="RCZ62"/>
      <c r="RDA62"/>
      <c r="RDB62"/>
      <c r="RDC62"/>
      <c r="RDD62"/>
      <c r="RDE62"/>
      <c r="RDF62"/>
      <c r="RDG62"/>
      <c r="RDH62"/>
      <c r="RDI62"/>
      <c r="RDJ62"/>
      <c r="RDK62"/>
      <c r="RDL62"/>
      <c r="RDM62"/>
      <c r="RDN62"/>
      <c r="RDO62"/>
      <c r="RDP62"/>
      <c r="RDQ62"/>
      <c r="RDR62"/>
      <c r="RDS62"/>
      <c r="RDT62"/>
      <c r="RDU62"/>
      <c r="RDV62"/>
      <c r="RDW62"/>
      <c r="RDX62"/>
      <c r="RDY62"/>
      <c r="RDZ62"/>
      <c r="REA62"/>
      <c r="REB62"/>
      <c r="REC62"/>
      <c r="RED62"/>
      <c r="REE62"/>
      <c r="REF62"/>
      <c r="REG62"/>
      <c r="REH62"/>
      <c r="REI62"/>
      <c r="REJ62"/>
      <c r="REK62"/>
      <c r="REL62"/>
      <c r="REM62"/>
      <c r="REN62"/>
      <c r="REO62"/>
      <c r="REP62"/>
      <c r="REQ62"/>
      <c r="RER62"/>
      <c r="RES62"/>
      <c r="RET62"/>
      <c r="REU62"/>
      <c r="REV62"/>
      <c r="REW62"/>
      <c r="REX62"/>
      <c r="REY62"/>
      <c r="REZ62"/>
      <c r="RFA62"/>
      <c r="RFB62"/>
      <c r="RFC62"/>
      <c r="RFD62"/>
      <c r="RFE62"/>
      <c r="RFF62"/>
      <c r="RFG62"/>
      <c r="RFH62"/>
      <c r="RFI62"/>
      <c r="RFJ62"/>
      <c r="RFK62"/>
      <c r="RFL62"/>
      <c r="RFM62"/>
      <c r="RFN62"/>
      <c r="RFO62"/>
      <c r="RFP62"/>
      <c r="RFQ62"/>
      <c r="RFR62"/>
      <c r="RFS62"/>
      <c r="RFT62"/>
      <c r="RFU62"/>
      <c r="RFV62"/>
      <c r="RFW62"/>
      <c r="RFX62"/>
      <c r="RFY62"/>
      <c r="RFZ62"/>
      <c r="RGA62"/>
      <c r="RGB62"/>
      <c r="RGC62"/>
      <c r="RGD62"/>
      <c r="RGE62"/>
      <c r="RGF62"/>
      <c r="RGG62"/>
      <c r="RGH62"/>
      <c r="RGI62"/>
      <c r="RGJ62"/>
      <c r="RGK62"/>
      <c r="RGL62"/>
      <c r="RGM62"/>
      <c r="RGN62"/>
      <c r="RGO62"/>
      <c r="RGP62"/>
      <c r="RGQ62"/>
      <c r="RGR62"/>
      <c r="RGS62"/>
      <c r="RGT62"/>
      <c r="RGU62"/>
      <c r="RGV62"/>
      <c r="RGW62"/>
      <c r="RGX62"/>
      <c r="RGY62"/>
      <c r="RGZ62"/>
      <c r="RHA62"/>
      <c r="RHB62"/>
      <c r="RHC62"/>
      <c r="RHD62"/>
      <c r="RHE62"/>
      <c r="RHF62"/>
      <c r="RHG62"/>
      <c r="RHH62"/>
      <c r="RHI62"/>
      <c r="RHJ62"/>
      <c r="RHK62"/>
      <c r="RHL62"/>
      <c r="RHM62"/>
      <c r="RHN62"/>
      <c r="RHO62"/>
      <c r="RHP62"/>
      <c r="RHQ62"/>
      <c r="RHR62"/>
      <c r="RHS62"/>
      <c r="RHT62"/>
      <c r="RHU62"/>
      <c r="RHV62"/>
      <c r="RHW62"/>
      <c r="RHX62"/>
      <c r="RHY62"/>
      <c r="RHZ62"/>
      <c r="RIA62"/>
      <c r="RIB62"/>
      <c r="RIC62"/>
      <c r="RID62"/>
      <c r="RIE62"/>
      <c r="RIF62"/>
      <c r="RIG62"/>
      <c r="RIH62"/>
      <c r="RII62"/>
      <c r="RIJ62"/>
      <c r="RIK62"/>
      <c r="RIL62"/>
      <c r="RIM62"/>
      <c r="RIN62"/>
      <c r="RIO62"/>
      <c r="RIP62"/>
      <c r="RIQ62"/>
      <c r="RIR62"/>
      <c r="RIS62"/>
      <c r="RIT62"/>
      <c r="RIU62"/>
      <c r="RIV62"/>
      <c r="RIW62"/>
      <c r="RIX62"/>
      <c r="RIY62"/>
      <c r="RIZ62"/>
      <c r="RJA62"/>
      <c r="RJB62"/>
      <c r="RJC62"/>
      <c r="RJD62"/>
      <c r="RJE62"/>
      <c r="RJF62"/>
      <c r="RJG62"/>
      <c r="RJH62"/>
      <c r="RJI62"/>
      <c r="RJJ62"/>
      <c r="RJK62"/>
      <c r="RJL62"/>
      <c r="RJM62"/>
      <c r="RJN62"/>
      <c r="RJO62"/>
      <c r="RJP62"/>
      <c r="RJQ62"/>
      <c r="RJR62"/>
      <c r="RJS62"/>
      <c r="RJT62"/>
      <c r="RJU62"/>
      <c r="RJV62"/>
      <c r="RJW62"/>
      <c r="RJX62"/>
      <c r="RJY62"/>
      <c r="RJZ62"/>
      <c r="RKA62"/>
      <c r="RKB62"/>
      <c r="RKC62"/>
      <c r="RKD62"/>
      <c r="RKE62"/>
      <c r="RKF62"/>
      <c r="RKG62"/>
      <c r="RKH62"/>
      <c r="RKI62"/>
      <c r="RKJ62"/>
      <c r="RKK62"/>
      <c r="RKL62"/>
      <c r="RKM62"/>
      <c r="RKN62"/>
      <c r="RKO62"/>
      <c r="RKP62"/>
      <c r="RKQ62"/>
      <c r="RKR62"/>
      <c r="RKS62"/>
      <c r="RKT62"/>
      <c r="RKU62"/>
      <c r="RKV62"/>
      <c r="RKW62"/>
      <c r="RKX62"/>
      <c r="RKY62"/>
      <c r="RKZ62"/>
      <c r="RLA62"/>
      <c r="RLB62"/>
      <c r="RLC62"/>
      <c r="RLD62"/>
      <c r="RLE62"/>
      <c r="RLF62"/>
      <c r="RLG62"/>
      <c r="RLH62"/>
      <c r="RLI62"/>
      <c r="RLJ62"/>
      <c r="RLK62"/>
      <c r="RLL62"/>
      <c r="RLM62"/>
      <c r="RLN62"/>
      <c r="RLO62"/>
      <c r="RLP62"/>
      <c r="RLQ62"/>
      <c r="RLR62"/>
      <c r="RLS62"/>
      <c r="RLT62"/>
      <c r="RLU62"/>
      <c r="RLV62"/>
      <c r="RLW62"/>
      <c r="RLX62"/>
      <c r="RLY62"/>
      <c r="RLZ62"/>
      <c r="RMA62"/>
      <c r="RMB62"/>
      <c r="RMC62"/>
      <c r="RMD62"/>
      <c r="RME62"/>
      <c r="RMF62"/>
      <c r="RMG62"/>
      <c r="RMH62"/>
      <c r="RMI62"/>
      <c r="RMJ62"/>
      <c r="RMK62"/>
      <c r="RML62"/>
      <c r="RMM62"/>
      <c r="RMN62"/>
      <c r="RMO62"/>
      <c r="RMP62"/>
      <c r="RMQ62"/>
      <c r="RMR62"/>
      <c r="RMS62"/>
      <c r="RMT62"/>
      <c r="RMU62"/>
      <c r="RMV62"/>
      <c r="RMW62"/>
      <c r="RMX62"/>
      <c r="RMY62"/>
      <c r="RMZ62"/>
      <c r="RNA62"/>
      <c r="RNB62"/>
      <c r="RNC62"/>
      <c r="RND62"/>
      <c r="RNE62"/>
      <c r="RNF62"/>
      <c r="RNG62"/>
      <c r="RNH62"/>
      <c r="RNI62"/>
      <c r="RNJ62"/>
      <c r="RNK62"/>
      <c r="RNL62"/>
      <c r="RNM62"/>
      <c r="RNN62"/>
      <c r="RNO62"/>
      <c r="RNP62"/>
      <c r="RNQ62"/>
      <c r="RNR62"/>
      <c r="RNS62"/>
      <c r="RNT62"/>
      <c r="RNU62"/>
      <c r="RNV62"/>
      <c r="RNW62"/>
      <c r="RNX62"/>
      <c r="RNY62"/>
      <c r="RNZ62"/>
      <c r="ROA62"/>
      <c r="ROB62"/>
      <c r="ROC62"/>
      <c r="ROD62"/>
      <c r="ROE62"/>
      <c r="ROF62"/>
      <c r="ROG62"/>
      <c r="ROH62"/>
      <c r="ROI62"/>
      <c r="ROJ62"/>
      <c r="ROK62"/>
      <c r="ROL62"/>
      <c r="ROM62"/>
      <c r="RON62"/>
      <c r="ROO62"/>
      <c r="ROP62"/>
      <c r="ROQ62"/>
      <c r="ROR62"/>
      <c r="ROS62"/>
      <c r="ROT62"/>
      <c r="ROU62"/>
      <c r="ROV62"/>
      <c r="ROW62"/>
      <c r="ROX62"/>
      <c r="ROY62"/>
      <c r="ROZ62"/>
      <c r="RPA62"/>
      <c r="RPB62"/>
      <c r="RPC62"/>
      <c r="RPD62"/>
      <c r="RPE62"/>
      <c r="RPF62"/>
      <c r="RPG62"/>
      <c r="RPH62"/>
      <c r="RPI62"/>
      <c r="RPJ62"/>
      <c r="RPK62"/>
      <c r="RPL62"/>
      <c r="RPM62"/>
      <c r="RPN62"/>
      <c r="RPO62"/>
      <c r="RPP62"/>
      <c r="RPQ62"/>
      <c r="RPR62"/>
      <c r="RPS62"/>
      <c r="RPT62"/>
      <c r="RPU62"/>
      <c r="RPV62"/>
      <c r="RPW62"/>
      <c r="RPX62"/>
      <c r="RPY62"/>
      <c r="RPZ62"/>
      <c r="RQA62"/>
      <c r="RQB62"/>
      <c r="RQC62"/>
      <c r="RQD62"/>
      <c r="RQE62"/>
      <c r="RQF62"/>
      <c r="RQG62"/>
      <c r="RQH62"/>
      <c r="RQI62"/>
      <c r="RQJ62"/>
      <c r="RQK62"/>
      <c r="RQL62"/>
      <c r="RQM62"/>
      <c r="RQN62"/>
      <c r="RQO62"/>
      <c r="RQP62"/>
      <c r="RQQ62"/>
      <c r="RQR62"/>
      <c r="RQS62"/>
      <c r="RQT62"/>
      <c r="RQU62"/>
      <c r="RQV62"/>
      <c r="RQW62"/>
      <c r="RQX62"/>
      <c r="RQY62"/>
      <c r="RQZ62"/>
      <c r="RRA62"/>
      <c r="RRB62"/>
      <c r="RRC62"/>
      <c r="RRD62"/>
      <c r="RRE62"/>
      <c r="RRF62"/>
      <c r="RRG62"/>
      <c r="RRH62"/>
      <c r="RRI62"/>
      <c r="RRJ62"/>
      <c r="RRK62"/>
      <c r="RRL62"/>
      <c r="RRM62"/>
      <c r="RRN62"/>
      <c r="RRO62"/>
      <c r="RRP62"/>
      <c r="RRQ62"/>
      <c r="RRR62"/>
      <c r="RRS62"/>
      <c r="RRT62"/>
      <c r="RRU62"/>
      <c r="RRV62"/>
      <c r="RRW62"/>
      <c r="RRX62"/>
      <c r="RRY62"/>
      <c r="RRZ62"/>
      <c r="RSA62"/>
      <c r="RSB62"/>
      <c r="RSC62"/>
      <c r="RSD62"/>
      <c r="RSE62"/>
      <c r="RSF62"/>
      <c r="RSG62"/>
      <c r="RSH62"/>
      <c r="RSI62"/>
      <c r="RSJ62"/>
      <c r="RSK62"/>
      <c r="RSL62"/>
      <c r="RSM62"/>
      <c r="RSN62"/>
      <c r="RSO62"/>
      <c r="RSP62"/>
      <c r="RSQ62"/>
      <c r="RSR62"/>
      <c r="RSS62"/>
      <c r="RST62"/>
      <c r="RSU62"/>
      <c r="RSV62"/>
      <c r="RSW62"/>
      <c r="RSX62"/>
      <c r="RSY62"/>
      <c r="RSZ62"/>
      <c r="RTA62"/>
      <c r="RTB62"/>
      <c r="RTC62"/>
      <c r="RTD62"/>
      <c r="RTE62"/>
      <c r="RTF62"/>
      <c r="RTG62"/>
      <c r="RTH62"/>
      <c r="RTI62"/>
      <c r="RTJ62"/>
      <c r="RTK62"/>
      <c r="RTL62"/>
      <c r="RTM62"/>
      <c r="RTN62"/>
      <c r="RTO62"/>
      <c r="RTP62"/>
      <c r="RTQ62"/>
      <c r="RTR62"/>
      <c r="RTS62"/>
      <c r="RTT62"/>
      <c r="RTU62"/>
      <c r="RTV62"/>
      <c r="RTW62"/>
      <c r="RTX62"/>
      <c r="RTY62"/>
      <c r="RTZ62"/>
      <c r="RUA62"/>
      <c r="RUB62"/>
      <c r="RUC62"/>
      <c r="RUD62"/>
      <c r="RUE62"/>
      <c r="RUF62"/>
      <c r="RUG62"/>
      <c r="RUH62"/>
      <c r="RUI62"/>
      <c r="RUJ62"/>
      <c r="RUK62"/>
      <c r="RUL62"/>
      <c r="RUM62"/>
      <c r="RUN62"/>
      <c r="RUO62"/>
      <c r="RUP62"/>
      <c r="RUQ62"/>
      <c r="RUR62"/>
      <c r="RUS62"/>
      <c r="RUT62"/>
      <c r="RUU62"/>
      <c r="RUV62"/>
      <c r="RUW62"/>
      <c r="RUX62"/>
      <c r="RUY62"/>
      <c r="RUZ62"/>
      <c r="RVA62"/>
      <c r="RVB62"/>
      <c r="RVC62"/>
      <c r="RVD62"/>
      <c r="RVE62"/>
      <c r="RVF62"/>
      <c r="RVG62"/>
      <c r="RVH62"/>
      <c r="RVI62"/>
      <c r="RVJ62"/>
      <c r="RVK62"/>
      <c r="RVL62"/>
      <c r="RVM62"/>
      <c r="RVN62"/>
      <c r="RVO62"/>
      <c r="RVP62"/>
      <c r="RVQ62"/>
      <c r="RVR62"/>
      <c r="RVS62"/>
      <c r="RVT62"/>
      <c r="RVU62"/>
      <c r="RVV62"/>
      <c r="RVW62"/>
      <c r="RVX62"/>
      <c r="RVY62"/>
      <c r="RVZ62"/>
      <c r="RWA62"/>
      <c r="RWB62"/>
      <c r="RWC62"/>
      <c r="RWD62"/>
      <c r="RWE62"/>
      <c r="RWF62"/>
      <c r="RWG62"/>
      <c r="RWH62"/>
      <c r="RWI62"/>
      <c r="RWJ62"/>
      <c r="RWK62"/>
      <c r="RWL62"/>
      <c r="RWM62"/>
      <c r="RWN62"/>
      <c r="RWO62"/>
      <c r="RWP62"/>
      <c r="RWQ62"/>
      <c r="RWR62"/>
      <c r="RWS62"/>
      <c r="RWT62"/>
      <c r="RWU62"/>
      <c r="RWV62"/>
      <c r="RWW62"/>
      <c r="RWX62"/>
      <c r="RWY62"/>
      <c r="RWZ62"/>
      <c r="RXA62"/>
      <c r="RXB62"/>
      <c r="RXC62"/>
      <c r="RXD62"/>
      <c r="RXE62"/>
      <c r="RXF62"/>
      <c r="RXG62"/>
      <c r="RXH62"/>
      <c r="RXI62"/>
      <c r="RXJ62"/>
      <c r="RXK62"/>
      <c r="RXL62"/>
      <c r="RXM62"/>
      <c r="RXN62"/>
      <c r="RXO62"/>
      <c r="RXP62"/>
      <c r="RXQ62"/>
      <c r="RXR62"/>
      <c r="RXS62"/>
      <c r="RXT62"/>
      <c r="RXU62"/>
      <c r="RXV62"/>
      <c r="RXW62"/>
      <c r="RXX62"/>
      <c r="RXY62"/>
      <c r="RXZ62"/>
      <c r="RYA62"/>
      <c r="RYB62"/>
      <c r="RYC62"/>
      <c r="RYD62"/>
      <c r="RYE62"/>
      <c r="RYF62"/>
      <c r="RYG62"/>
      <c r="RYH62"/>
      <c r="RYI62"/>
      <c r="RYJ62"/>
      <c r="RYK62"/>
      <c r="RYL62"/>
      <c r="RYM62"/>
      <c r="RYN62"/>
      <c r="RYO62"/>
      <c r="RYP62"/>
      <c r="RYQ62"/>
      <c r="RYR62"/>
      <c r="RYS62"/>
      <c r="RYT62"/>
      <c r="RYU62"/>
      <c r="RYV62"/>
      <c r="RYW62"/>
      <c r="RYX62"/>
      <c r="RYY62"/>
      <c r="RYZ62"/>
      <c r="RZA62"/>
      <c r="RZB62"/>
      <c r="RZC62"/>
      <c r="RZD62"/>
      <c r="RZE62"/>
      <c r="RZF62"/>
      <c r="RZG62"/>
      <c r="RZH62"/>
      <c r="RZI62"/>
      <c r="RZJ62"/>
      <c r="RZK62"/>
      <c r="RZL62"/>
      <c r="RZM62"/>
      <c r="RZN62"/>
      <c r="RZO62"/>
      <c r="RZP62"/>
      <c r="RZQ62"/>
      <c r="RZR62"/>
      <c r="RZS62"/>
      <c r="RZT62"/>
      <c r="RZU62"/>
      <c r="RZV62"/>
      <c r="RZW62"/>
      <c r="RZX62"/>
      <c r="RZY62"/>
      <c r="RZZ62"/>
      <c r="SAA62"/>
      <c r="SAB62"/>
      <c r="SAC62"/>
      <c r="SAD62"/>
      <c r="SAE62"/>
      <c r="SAF62"/>
      <c r="SAG62"/>
      <c r="SAH62"/>
      <c r="SAI62"/>
      <c r="SAJ62"/>
      <c r="SAK62"/>
      <c r="SAL62"/>
      <c r="SAM62"/>
      <c r="SAN62"/>
      <c r="SAO62"/>
      <c r="SAP62"/>
      <c r="SAQ62"/>
      <c r="SAR62"/>
      <c r="SAS62"/>
      <c r="SAT62"/>
      <c r="SAU62"/>
      <c r="SAV62"/>
      <c r="SAW62"/>
      <c r="SAX62"/>
      <c r="SAY62"/>
      <c r="SAZ62"/>
      <c r="SBA62"/>
      <c r="SBB62"/>
      <c r="SBC62"/>
      <c r="SBD62"/>
      <c r="SBE62"/>
      <c r="SBF62"/>
      <c r="SBG62"/>
      <c r="SBH62"/>
      <c r="SBI62"/>
      <c r="SBJ62"/>
      <c r="SBK62"/>
      <c r="SBL62"/>
      <c r="SBM62"/>
      <c r="SBN62"/>
      <c r="SBO62"/>
      <c r="SBP62"/>
      <c r="SBQ62"/>
      <c r="SBR62"/>
      <c r="SBS62"/>
      <c r="SBT62"/>
      <c r="SBU62"/>
      <c r="SBV62"/>
      <c r="SBW62"/>
      <c r="SBX62"/>
      <c r="SBY62"/>
      <c r="SBZ62"/>
      <c r="SCA62"/>
      <c r="SCB62"/>
      <c r="SCC62"/>
      <c r="SCD62"/>
      <c r="SCE62"/>
      <c r="SCF62"/>
      <c r="SCG62"/>
      <c r="SCH62"/>
      <c r="SCI62"/>
      <c r="SCJ62"/>
      <c r="SCK62"/>
      <c r="SCL62"/>
      <c r="SCM62"/>
      <c r="SCN62"/>
      <c r="SCO62"/>
      <c r="SCP62"/>
      <c r="SCQ62"/>
      <c r="SCR62"/>
      <c r="SCS62"/>
      <c r="SCT62"/>
      <c r="SCU62"/>
      <c r="SCV62"/>
      <c r="SCW62"/>
      <c r="SCX62"/>
      <c r="SCY62"/>
      <c r="SCZ62"/>
      <c r="SDA62"/>
      <c r="SDB62"/>
      <c r="SDC62"/>
      <c r="SDD62"/>
      <c r="SDE62"/>
      <c r="SDF62"/>
      <c r="SDG62"/>
      <c r="SDH62"/>
      <c r="SDI62"/>
      <c r="SDJ62"/>
      <c r="SDK62"/>
      <c r="SDL62"/>
      <c r="SDM62"/>
      <c r="SDN62"/>
      <c r="SDO62"/>
      <c r="SDP62"/>
      <c r="SDQ62"/>
      <c r="SDR62"/>
      <c r="SDS62"/>
      <c r="SDT62"/>
      <c r="SDU62"/>
      <c r="SDV62"/>
      <c r="SDW62"/>
      <c r="SDX62"/>
      <c r="SDY62"/>
      <c r="SDZ62"/>
      <c r="SEA62"/>
      <c r="SEB62"/>
      <c r="SEC62"/>
      <c r="SED62"/>
      <c r="SEE62"/>
      <c r="SEF62"/>
      <c r="SEG62"/>
      <c r="SEH62"/>
      <c r="SEI62"/>
      <c r="SEJ62"/>
      <c r="SEK62"/>
      <c r="SEL62"/>
      <c r="SEM62"/>
      <c r="SEN62"/>
      <c r="SEO62"/>
      <c r="SEP62"/>
      <c r="SEQ62"/>
      <c r="SER62"/>
      <c r="SES62"/>
      <c r="SET62"/>
      <c r="SEU62"/>
      <c r="SEV62"/>
      <c r="SEW62"/>
      <c r="SEX62"/>
      <c r="SEY62"/>
      <c r="SEZ62"/>
      <c r="SFA62"/>
      <c r="SFB62"/>
      <c r="SFC62"/>
      <c r="SFD62"/>
      <c r="SFE62"/>
      <c r="SFF62"/>
      <c r="SFG62"/>
      <c r="SFH62"/>
      <c r="SFI62"/>
      <c r="SFJ62"/>
      <c r="SFK62"/>
      <c r="SFL62"/>
      <c r="SFM62"/>
      <c r="SFN62"/>
      <c r="SFO62"/>
      <c r="SFP62"/>
      <c r="SFQ62"/>
      <c r="SFR62"/>
      <c r="SFS62"/>
      <c r="SFT62"/>
      <c r="SFU62"/>
      <c r="SFV62"/>
      <c r="SFW62"/>
      <c r="SFX62"/>
      <c r="SFY62"/>
      <c r="SFZ62"/>
      <c r="SGA62"/>
      <c r="SGB62"/>
      <c r="SGC62"/>
      <c r="SGD62"/>
      <c r="SGE62"/>
      <c r="SGF62"/>
      <c r="SGG62"/>
      <c r="SGH62"/>
      <c r="SGI62"/>
      <c r="SGJ62"/>
      <c r="SGK62"/>
      <c r="SGL62"/>
      <c r="SGM62"/>
      <c r="SGN62"/>
      <c r="SGO62"/>
      <c r="SGP62"/>
      <c r="SGQ62"/>
      <c r="SGR62"/>
      <c r="SGS62"/>
      <c r="SGT62"/>
      <c r="SGU62"/>
      <c r="SGV62"/>
      <c r="SGW62"/>
      <c r="SGX62"/>
      <c r="SGY62"/>
      <c r="SGZ62"/>
      <c r="SHA62"/>
      <c r="SHB62"/>
      <c r="SHC62"/>
      <c r="SHD62"/>
      <c r="SHE62"/>
      <c r="SHF62"/>
      <c r="SHG62"/>
      <c r="SHH62"/>
      <c r="SHI62"/>
      <c r="SHJ62"/>
      <c r="SHK62"/>
      <c r="SHL62"/>
      <c r="SHM62"/>
      <c r="SHN62"/>
      <c r="SHO62"/>
      <c r="SHP62"/>
      <c r="SHQ62"/>
      <c r="SHR62"/>
      <c r="SHS62"/>
      <c r="SHT62"/>
      <c r="SHU62"/>
      <c r="SHV62"/>
      <c r="SHW62"/>
      <c r="SHX62"/>
      <c r="SHY62"/>
      <c r="SHZ62"/>
      <c r="SIA62"/>
      <c r="SIB62"/>
      <c r="SIC62"/>
      <c r="SID62"/>
      <c r="SIE62"/>
      <c r="SIF62"/>
      <c r="SIG62"/>
      <c r="SIH62"/>
      <c r="SII62"/>
      <c r="SIJ62"/>
      <c r="SIK62"/>
      <c r="SIL62"/>
      <c r="SIM62"/>
      <c r="SIN62"/>
      <c r="SIO62"/>
      <c r="SIP62"/>
      <c r="SIQ62"/>
      <c r="SIR62"/>
      <c r="SIS62"/>
      <c r="SIT62"/>
      <c r="SIU62"/>
      <c r="SIV62"/>
      <c r="SIW62"/>
      <c r="SIX62"/>
      <c r="SIY62"/>
      <c r="SIZ62"/>
      <c r="SJA62"/>
      <c r="SJB62"/>
      <c r="SJC62"/>
      <c r="SJD62"/>
      <c r="SJE62"/>
      <c r="SJF62"/>
      <c r="SJG62"/>
      <c r="SJH62"/>
      <c r="SJI62"/>
      <c r="SJJ62"/>
      <c r="SJK62"/>
      <c r="SJL62"/>
      <c r="SJM62"/>
      <c r="SJN62"/>
      <c r="SJO62"/>
      <c r="SJP62"/>
      <c r="SJQ62"/>
      <c r="SJR62"/>
      <c r="SJS62"/>
      <c r="SJT62"/>
      <c r="SJU62"/>
      <c r="SJV62"/>
      <c r="SJW62"/>
      <c r="SJX62"/>
      <c r="SJY62"/>
      <c r="SJZ62"/>
      <c r="SKA62"/>
      <c r="SKB62"/>
      <c r="SKC62"/>
      <c r="SKD62"/>
      <c r="SKE62"/>
      <c r="SKF62"/>
      <c r="SKG62"/>
      <c r="SKH62"/>
      <c r="SKI62"/>
      <c r="SKJ62"/>
      <c r="SKK62"/>
      <c r="SKL62"/>
      <c r="SKM62"/>
      <c r="SKN62"/>
      <c r="SKO62"/>
      <c r="SKP62"/>
      <c r="SKQ62"/>
      <c r="SKR62"/>
      <c r="SKS62"/>
      <c r="SKT62"/>
      <c r="SKU62"/>
      <c r="SKV62"/>
      <c r="SKW62"/>
      <c r="SKX62"/>
      <c r="SKY62"/>
      <c r="SKZ62"/>
      <c r="SLA62"/>
      <c r="SLB62"/>
      <c r="SLC62"/>
      <c r="SLD62"/>
      <c r="SLE62"/>
      <c r="SLF62"/>
      <c r="SLG62"/>
      <c r="SLH62"/>
      <c r="SLI62"/>
      <c r="SLJ62"/>
      <c r="SLK62"/>
      <c r="SLL62"/>
      <c r="SLM62"/>
      <c r="SLN62"/>
      <c r="SLO62"/>
      <c r="SLP62"/>
      <c r="SLQ62"/>
      <c r="SLR62"/>
      <c r="SLS62"/>
      <c r="SLT62"/>
      <c r="SLU62"/>
      <c r="SLV62"/>
      <c r="SLW62"/>
      <c r="SLX62"/>
      <c r="SLY62"/>
      <c r="SLZ62"/>
      <c r="SMA62"/>
      <c r="SMB62"/>
      <c r="SMC62"/>
      <c r="SMD62"/>
      <c r="SME62"/>
      <c r="SMF62"/>
      <c r="SMG62"/>
      <c r="SMH62"/>
      <c r="SMI62"/>
      <c r="SMJ62"/>
      <c r="SMK62"/>
      <c r="SML62"/>
      <c r="SMM62"/>
      <c r="SMN62"/>
      <c r="SMO62"/>
      <c r="SMP62"/>
      <c r="SMQ62"/>
      <c r="SMR62"/>
      <c r="SMS62"/>
      <c r="SMT62"/>
      <c r="SMU62"/>
      <c r="SMV62"/>
      <c r="SMW62"/>
      <c r="SMX62"/>
      <c r="SMY62"/>
      <c r="SMZ62"/>
      <c r="SNA62"/>
      <c r="SNB62"/>
      <c r="SNC62"/>
      <c r="SND62"/>
      <c r="SNE62"/>
      <c r="SNF62"/>
      <c r="SNG62"/>
      <c r="SNH62"/>
      <c r="SNI62"/>
      <c r="SNJ62"/>
      <c r="SNK62"/>
      <c r="SNL62"/>
      <c r="SNM62"/>
      <c r="SNN62"/>
      <c r="SNO62"/>
      <c r="SNP62"/>
      <c r="SNQ62"/>
      <c r="SNR62"/>
      <c r="SNS62"/>
      <c r="SNT62"/>
      <c r="SNU62"/>
      <c r="SNV62"/>
      <c r="SNW62"/>
      <c r="SNX62"/>
      <c r="SNY62"/>
      <c r="SNZ62"/>
      <c r="SOA62"/>
      <c r="SOB62"/>
      <c r="SOC62"/>
      <c r="SOD62"/>
      <c r="SOE62"/>
      <c r="SOF62"/>
      <c r="SOG62"/>
      <c r="SOH62"/>
      <c r="SOI62"/>
      <c r="SOJ62"/>
      <c r="SOK62"/>
      <c r="SOL62"/>
      <c r="SOM62"/>
      <c r="SON62"/>
      <c r="SOO62"/>
      <c r="SOP62"/>
      <c r="SOQ62"/>
      <c r="SOR62"/>
      <c r="SOS62"/>
      <c r="SOT62"/>
      <c r="SOU62"/>
      <c r="SOV62"/>
      <c r="SOW62"/>
      <c r="SOX62"/>
      <c r="SOY62"/>
      <c r="SOZ62"/>
      <c r="SPA62"/>
      <c r="SPB62"/>
      <c r="SPC62"/>
      <c r="SPD62"/>
      <c r="SPE62"/>
      <c r="SPF62"/>
      <c r="SPG62"/>
      <c r="SPH62"/>
      <c r="SPI62"/>
      <c r="SPJ62"/>
      <c r="SPK62"/>
      <c r="SPL62"/>
      <c r="SPM62"/>
      <c r="SPN62"/>
      <c r="SPO62"/>
      <c r="SPP62"/>
      <c r="SPQ62"/>
      <c r="SPR62"/>
      <c r="SPS62"/>
      <c r="SPT62"/>
      <c r="SPU62"/>
      <c r="SPV62"/>
      <c r="SPW62"/>
      <c r="SPX62"/>
      <c r="SPY62"/>
      <c r="SPZ62"/>
      <c r="SQA62"/>
      <c r="SQB62"/>
      <c r="SQC62"/>
      <c r="SQD62"/>
      <c r="SQE62"/>
      <c r="SQF62"/>
      <c r="SQG62"/>
      <c r="SQH62"/>
      <c r="SQI62"/>
      <c r="SQJ62"/>
      <c r="SQK62"/>
      <c r="SQL62"/>
      <c r="SQM62"/>
      <c r="SQN62"/>
      <c r="SQO62"/>
      <c r="SQP62"/>
      <c r="SQQ62"/>
      <c r="SQR62"/>
      <c r="SQS62"/>
      <c r="SQT62"/>
      <c r="SQU62"/>
      <c r="SQV62"/>
      <c r="SQW62"/>
      <c r="SQX62"/>
      <c r="SQY62"/>
      <c r="SQZ62"/>
      <c r="SRA62"/>
      <c r="SRB62"/>
      <c r="SRC62"/>
      <c r="SRD62"/>
      <c r="SRE62"/>
      <c r="SRF62"/>
      <c r="SRG62"/>
      <c r="SRH62"/>
      <c r="SRI62"/>
      <c r="SRJ62"/>
      <c r="SRK62"/>
      <c r="SRL62"/>
      <c r="SRM62"/>
      <c r="SRN62"/>
      <c r="SRO62"/>
      <c r="SRP62"/>
      <c r="SRQ62"/>
      <c r="SRR62"/>
      <c r="SRS62"/>
      <c r="SRT62"/>
      <c r="SRU62"/>
      <c r="SRV62"/>
      <c r="SRW62"/>
      <c r="SRX62"/>
      <c r="SRY62"/>
      <c r="SRZ62"/>
      <c r="SSA62"/>
      <c r="SSB62"/>
      <c r="SSC62"/>
      <c r="SSD62"/>
      <c r="SSE62"/>
      <c r="SSF62"/>
      <c r="SSG62"/>
      <c r="SSH62"/>
      <c r="SSI62"/>
      <c r="SSJ62"/>
      <c r="SSK62"/>
      <c r="SSL62"/>
      <c r="SSM62"/>
      <c r="SSN62"/>
      <c r="SSO62"/>
      <c r="SSP62"/>
      <c r="SSQ62"/>
      <c r="SSR62"/>
      <c r="SSS62"/>
      <c r="SST62"/>
      <c r="SSU62"/>
      <c r="SSV62"/>
      <c r="SSW62"/>
      <c r="SSX62"/>
      <c r="SSY62"/>
      <c r="SSZ62"/>
      <c r="STA62"/>
      <c r="STB62"/>
      <c r="STC62"/>
      <c r="STD62"/>
      <c r="STE62"/>
      <c r="STF62"/>
      <c r="STG62"/>
      <c r="STH62"/>
      <c r="STI62"/>
      <c r="STJ62"/>
      <c r="STK62"/>
      <c r="STL62"/>
      <c r="STM62"/>
      <c r="STN62"/>
      <c r="STO62"/>
      <c r="STP62"/>
      <c r="STQ62"/>
      <c r="STR62"/>
      <c r="STS62"/>
      <c r="STT62"/>
      <c r="STU62"/>
      <c r="STV62"/>
      <c r="STW62"/>
      <c r="STX62"/>
      <c r="STY62"/>
      <c r="STZ62"/>
      <c r="SUA62"/>
      <c r="SUB62"/>
      <c r="SUC62"/>
      <c r="SUD62"/>
      <c r="SUE62"/>
      <c r="SUF62"/>
      <c r="SUG62"/>
      <c r="SUH62"/>
      <c r="SUI62"/>
      <c r="SUJ62"/>
      <c r="SUK62"/>
      <c r="SUL62"/>
      <c r="SUM62"/>
      <c r="SUN62"/>
      <c r="SUO62"/>
      <c r="SUP62"/>
      <c r="SUQ62"/>
      <c r="SUR62"/>
      <c r="SUS62"/>
      <c r="SUT62"/>
      <c r="SUU62"/>
      <c r="SUV62"/>
      <c r="SUW62"/>
      <c r="SUX62"/>
      <c r="SUY62"/>
      <c r="SUZ62"/>
      <c r="SVA62"/>
      <c r="SVB62"/>
      <c r="SVC62"/>
      <c r="SVD62"/>
      <c r="SVE62"/>
      <c r="SVF62"/>
      <c r="SVG62"/>
      <c r="SVH62"/>
      <c r="SVI62"/>
      <c r="SVJ62"/>
      <c r="SVK62"/>
      <c r="SVL62"/>
      <c r="SVM62"/>
      <c r="SVN62"/>
      <c r="SVO62"/>
      <c r="SVP62"/>
      <c r="SVQ62"/>
      <c r="SVR62"/>
      <c r="SVS62"/>
      <c r="SVT62"/>
      <c r="SVU62"/>
      <c r="SVV62"/>
      <c r="SVW62"/>
      <c r="SVX62"/>
      <c r="SVY62"/>
      <c r="SVZ62"/>
      <c r="SWA62"/>
      <c r="SWB62"/>
      <c r="SWC62"/>
      <c r="SWD62"/>
      <c r="SWE62"/>
      <c r="SWF62"/>
      <c r="SWG62"/>
      <c r="SWH62"/>
      <c r="SWI62"/>
      <c r="SWJ62"/>
      <c r="SWK62"/>
      <c r="SWL62"/>
      <c r="SWM62"/>
      <c r="SWN62"/>
      <c r="SWO62"/>
      <c r="SWP62"/>
      <c r="SWQ62"/>
      <c r="SWR62"/>
      <c r="SWS62"/>
      <c r="SWT62"/>
      <c r="SWU62"/>
      <c r="SWV62"/>
      <c r="SWW62"/>
      <c r="SWX62"/>
      <c r="SWY62"/>
      <c r="SWZ62"/>
      <c r="SXA62"/>
      <c r="SXB62"/>
      <c r="SXC62"/>
      <c r="SXD62"/>
      <c r="SXE62"/>
      <c r="SXF62"/>
      <c r="SXG62"/>
      <c r="SXH62"/>
      <c r="SXI62"/>
      <c r="SXJ62"/>
      <c r="SXK62"/>
      <c r="SXL62"/>
      <c r="SXM62"/>
      <c r="SXN62"/>
      <c r="SXO62"/>
      <c r="SXP62"/>
      <c r="SXQ62"/>
      <c r="SXR62"/>
      <c r="SXS62"/>
      <c r="SXT62"/>
      <c r="SXU62"/>
      <c r="SXV62"/>
      <c r="SXW62"/>
      <c r="SXX62"/>
      <c r="SXY62"/>
      <c r="SXZ62"/>
      <c r="SYA62"/>
      <c r="SYB62"/>
      <c r="SYC62"/>
      <c r="SYD62"/>
      <c r="SYE62"/>
      <c r="SYF62"/>
      <c r="SYG62"/>
      <c r="SYH62"/>
      <c r="SYI62"/>
      <c r="SYJ62"/>
      <c r="SYK62"/>
      <c r="SYL62"/>
      <c r="SYM62"/>
      <c r="SYN62"/>
      <c r="SYO62"/>
      <c r="SYP62"/>
      <c r="SYQ62"/>
      <c r="SYR62"/>
      <c r="SYS62"/>
      <c r="SYT62"/>
      <c r="SYU62"/>
      <c r="SYV62"/>
      <c r="SYW62"/>
      <c r="SYX62"/>
      <c r="SYY62"/>
      <c r="SYZ62"/>
      <c r="SZA62"/>
      <c r="SZB62"/>
      <c r="SZC62"/>
      <c r="SZD62"/>
      <c r="SZE62"/>
      <c r="SZF62"/>
      <c r="SZG62"/>
      <c r="SZH62"/>
      <c r="SZI62"/>
      <c r="SZJ62"/>
      <c r="SZK62"/>
      <c r="SZL62"/>
      <c r="SZM62"/>
      <c r="SZN62"/>
      <c r="SZO62"/>
      <c r="SZP62"/>
      <c r="SZQ62"/>
      <c r="SZR62"/>
      <c r="SZS62"/>
      <c r="SZT62"/>
      <c r="SZU62"/>
      <c r="SZV62"/>
      <c r="SZW62"/>
      <c r="SZX62"/>
      <c r="SZY62"/>
      <c r="SZZ62"/>
      <c r="TAA62"/>
      <c r="TAB62"/>
      <c r="TAC62"/>
      <c r="TAD62"/>
      <c r="TAE62"/>
      <c r="TAF62"/>
      <c r="TAG62"/>
      <c r="TAH62"/>
      <c r="TAI62"/>
      <c r="TAJ62"/>
      <c r="TAK62"/>
      <c r="TAL62"/>
      <c r="TAM62"/>
      <c r="TAN62"/>
      <c r="TAO62"/>
      <c r="TAP62"/>
      <c r="TAQ62"/>
      <c r="TAR62"/>
      <c r="TAS62"/>
      <c r="TAT62"/>
      <c r="TAU62"/>
      <c r="TAV62"/>
      <c r="TAW62"/>
      <c r="TAX62"/>
      <c r="TAY62"/>
      <c r="TAZ62"/>
      <c r="TBA62"/>
      <c r="TBB62"/>
      <c r="TBC62"/>
      <c r="TBD62"/>
      <c r="TBE62"/>
      <c r="TBF62"/>
      <c r="TBG62"/>
      <c r="TBH62"/>
      <c r="TBI62"/>
      <c r="TBJ62"/>
      <c r="TBK62"/>
      <c r="TBL62"/>
      <c r="TBM62"/>
      <c r="TBN62"/>
      <c r="TBO62"/>
      <c r="TBP62"/>
      <c r="TBQ62"/>
      <c r="TBR62"/>
      <c r="TBS62"/>
      <c r="TBT62"/>
      <c r="TBU62"/>
      <c r="TBV62"/>
      <c r="TBW62"/>
      <c r="TBX62"/>
      <c r="TBY62"/>
      <c r="TBZ62"/>
      <c r="TCA62"/>
      <c r="TCB62"/>
      <c r="TCC62"/>
      <c r="TCD62"/>
      <c r="TCE62"/>
      <c r="TCF62"/>
      <c r="TCG62"/>
      <c r="TCH62"/>
      <c r="TCI62"/>
      <c r="TCJ62"/>
      <c r="TCK62"/>
      <c r="TCL62"/>
      <c r="TCM62"/>
      <c r="TCN62"/>
      <c r="TCO62"/>
      <c r="TCP62"/>
      <c r="TCQ62"/>
      <c r="TCR62"/>
      <c r="TCS62"/>
      <c r="TCT62"/>
      <c r="TCU62"/>
      <c r="TCV62"/>
      <c r="TCW62"/>
      <c r="TCX62"/>
      <c r="TCY62"/>
      <c r="TCZ62"/>
      <c r="TDA62"/>
      <c r="TDB62"/>
      <c r="TDC62"/>
      <c r="TDD62"/>
      <c r="TDE62"/>
      <c r="TDF62"/>
      <c r="TDG62"/>
      <c r="TDH62"/>
      <c r="TDI62"/>
      <c r="TDJ62"/>
      <c r="TDK62"/>
      <c r="TDL62"/>
      <c r="TDM62"/>
      <c r="TDN62"/>
      <c r="TDO62"/>
      <c r="TDP62"/>
      <c r="TDQ62"/>
      <c r="TDR62"/>
      <c r="TDS62"/>
      <c r="TDT62"/>
      <c r="TDU62"/>
      <c r="TDV62"/>
      <c r="TDW62"/>
      <c r="TDX62"/>
      <c r="TDY62"/>
      <c r="TDZ62"/>
      <c r="TEA62"/>
      <c r="TEB62"/>
      <c r="TEC62"/>
      <c r="TED62"/>
      <c r="TEE62"/>
      <c r="TEF62"/>
      <c r="TEG62"/>
      <c r="TEH62"/>
      <c r="TEI62"/>
      <c r="TEJ62"/>
      <c r="TEK62"/>
      <c r="TEL62"/>
      <c r="TEM62"/>
      <c r="TEN62"/>
      <c r="TEO62"/>
      <c r="TEP62"/>
      <c r="TEQ62"/>
      <c r="TER62"/>
      <c r="TES62"/>
      <c r="TET62"/>
      <c r="TEU62"/>
      <c r="TEV62"/>
      <c r="TEW62"/>
      <c r="TEX62"/>
      <c r="TEY62"/>
      <c r="TEZ62"/>
      <c r="TFA62"/>
      <c r="TFB62"/>
      <c r="TFC62"/>
      <c r="TFD62"/>
      <c r="TFE62"/>
      <c r="TFF62"/>
      <c r="TFG62"/>
      <c r="TFH62"/>
      <c r="TFI62"/>
      <c r="TFJ62"/>
      <c r="TFK62"/>
      <c r="TFL62"/>
      <c r="TFM62"/>
      <c r="TFN62"/>
      <c r="TFO62"/>
      <c r="TFP62"/>
      <c r="TFQ62"/>
      <c r="TFR62"/>
      <c r="TFS62"/>
      <c r="TFT62"/>
      <c r="TFU62"/>
      <c r="TFV62"/>
      <c r="TFW62"/>
      <c r="TFX62"/>
      <c r="TFY62"/>
      <c r="TFZ62"/>
      <c r="TGA62"/>
      <c r="TGB62"/>
      <c r="TGC62"/>
      <c r="TGD62"/>
      <c r="TGE62"/>
      <c r="TGF62"/>
      <c r="TGG62"/>
      <c r="TGH62"/>
      <c r="TGI62"/>
      <c r="TGJ62"/>
      <c r="TGK62"/>
      <c r="TGL62"/>
      <c r="TGM62"/>
      <c r="TGN62"/>
      <c r="TGO62"/>
      <c r="TGP62"/>
      <c r="TGQ62"/>
      <c r="TGR62"/>
      <c r="TGS62"/>
      <c r="TGT62"/>
      <c r="TGU62"/>
      <c r="TGV62"/>
      <c r="TGW62"/>
      <c r="TGX62"/>
      <c r="TGY62"/>
      <c r="TGZ62"/>
      <c r="THA62"/>
      <c r="THB62"/>
      <c r="THC62"/>
      <c r="THD62"/>
      <c r="THE62"/>
      <c r="THF62"/>
      <c r="THG62"/>
      <c r="THH62"/>
      <c r="THI62"/>
      <c r="THJ62"/>
      <c r="THK62"/>
      <c r="THL62"/>
      <c r="THM62"/>
      <c r="THN62"/>
      <c r="THO62"/>
      <c r="THP62"/>
      <c r="THQ62"/>
      <c r="THR62"/>
      <c r="THS62"/>
      <c r="THT62"/>
      <c r="THU62"/>
      <c r="THV62"/>
      <c r="THW62"/>
      <c r="THX62"/>
      <c r="THY62"/>
      <c r="THZ62"/>
      <c r="TIA62"/>
      <c r="TIB62"/>
      <c r="TIC62"/>
      <c r="TID62"/>
      <c r="TIE62"/>
      <c r="TIF62"/>
      <c r="TIG62"/>
      <c r="TIH62"/>
      <c r="TII62"/>
      <c r="TIJ62"/>
      <c r="TIK62"/>
      <c r="TIL62"/>
      <c r="TIM62"/>
      <c r="TIN62"/>
      <c r="TIO62"/>
      <c r="TIP62"/>
      <c r="TIQ62"/>
      <c r="TIR62"/>
      <c r="TIS62"/>
      <c r="TIT62"/>
      <c r="TIU62"/>
      <c r="TIV62"/>
      <c r="TIW62"/>
      <c r="TIX62"/>
      <c r="TIY62"/>
      <c r="TIZ62"/>
      <c r="TJA62"/>
      <c r="TJB62"/>
      <c r="TJC62"/>
      <c r="TJD62"/>
      <c r="TJE62"/>
      <c r="TJF62"/>
      <c r="TJG62"/>
      <c r="TJH62"/>
      <c r="TJI62"/>
      <c r="TJJ62"/>
      <c r="TJK62"/>
      <c r="TJL62"/>
      <c r="TJM62"/>
      <c r="TJN62"/>
      <c r="TJO62"/>
      <c r="TJP62"/>
      <c r="TJQ62"/>
      <c r="TJR62"/>
      <c r="TJS62"/>
      <c r="TJT62"/>
      <c r="TJU62"/>
      <c r="TJV62"/>
      <c r="TJW62"/>
      <c r="TJX62"/>
      <c r="TJY62"/>
      <c r="TJZ62"/>
      <c r="TKA62"/>
      <c r="TKB62"/>
      <c r="TKC62"/>
      <c r="TKD62"/>
      <c r="TKE62"/>
      <c r="TKF62"/>
      <c r="TKG62"/>
      <c r="TKH62"/>
      <c r="TKI62"/>
      <c r="TKJ62"/>
      <c r="TKK62"/>
      <c r="TKL62"/>
      <c r="TKM62"/>
      <c r="TKN62"/>
      <c r="TKO62"/>
      <c r="TKP62"/>
      <c r="TKQ62"/>
      <c r="TKR62"/>
      <c r="TKS62"/>
      <c r="TKT62"/>
      <c r="TKU62"/>
      <c r="TKV62"/>
      <c r="TKW62"/>
      <c r="TKX62"/>
      <c r="TKY62"/>
      <c r="TKZ62"/>
      <c r="TLA62"/>
      <c r="TLB62"/>
      <c r="TLC62"/>
      <c r="TLD62"/>
      <c r="TLE62"/>
      <c r="TLF62"/>
      <c r="TLG62"/>
      <c r="TLH62"/>
      <c r="TLI62"/>
      <c r="TLJ62"/>
      <c r="TLK62"/>
      <c r="TLL62"/>
      <c r="TLM62"/>
      <c r="TLN62"/>
      <c r="TLO62"/>
      <c r="TLP62"/>
      <c r="TLQ62"/>
      <c r="TLR62"/>
      <c r="TLS62"/>
      <c r="TLT62"/>
      <c r="TLU62"/>
      <c r="TLV62"/>
      <c r="TLW62"/>
      <c r="TLX62"/>
      <c r="TLY62"/>
      <c r="TLZ62"/>
      <c r="TMA62"/>
      <c r="TMB62"/>
      <c r="TMC62"/>
      <c r="TMD62"/>
      <c r="TME62"/>
      <c r="TMF62"/>
      <c r="TMG62"/>
      <c r="TMH62"/>
      <c r="TMI62"/>
      <c r="TMJ62"/>
      <c r="TMK62"/>
      <c r="TML62"/>
      <c r="TMM62"/>
      <c r="TMN62"/>
      <c r="TMO62"/>
      <c r="TMP62"/>
      <c r="TMQ62"/>
      <c r="TMR62"/>
      <c r="TMS62"/>
      <c r="TMT62"/>
      <c r="TMU62"/>
      <c r="TMV62"/>
      <c r="TMW62"/>
      <c r="TMX62"/>
      <c r="TMY62"/>
      <c r="TMZ62"/>
      <c r="TNA62"/>
      <c r="TNB62"/>
      <c r="TNC62"/>
      <c r="TND62"/>
      <c r="TNE62"/>
      <c r="TNF62"/>
      <c r="TNG62"/>
      <c r="TNH62"/>
      <c r="TNI62"/>
      <c r="TNJ62"/>
      <c r="TNK62"/>
      <c r="TNL62"/>
      <c r="TNM62"/>
      <c r="TNN62"/>
      <c r="TNO62"/>
      <c r="TNP62"/>
      <c r="TNQ62"/>
      <c r="TNR62"/>
      <c r="TNS62"/>
      <c r="TNT62"/>
      <c r="TNU62"/>
      <c r="TNV62"/>
      <c r="TNW62"/>
      <c r="TNX62"/>
      <c r="TNY62"/>
      <c r="TNZ62"/>
      <c r="TOA62"/>
      <c r="TOB62"/>
      <c r="TOC62"/>
      <c r="TOD62"/>
      <c r="TOE62"/>
      <c r="TOF62"/>
      <c r="TOG62"/>
      <c r="TOH62"/>
      <c r="TOI62"/>
      <c r="TOJ62"/>
      <c r="TOK62"/>
      <c r="TOL62"/>
      <c r="TOM62"/>
      <c r="TON62"/>
      <c r="TOO62"/>
      <c r="TOP62"/>
      <c r="TOQ62"/>
      <c r="TOR62"/>
      <c r="TOS62"/>
      <c r="TOT62"/>
      <c r="TOU62"/>
      <c r="TOV62"/>
      <c r="TOW62"/>
      <c r="TOX62"/>
      <c r="TOY62"/>
      <c r="TOZ62"/>
      <c r="TPA62"/>
      <c r="TPB62"/>
      <c r="TPC62"/>
      <c r="TPD62"/>
      <c r="TPE62"/>
      <c r="TPF62"/>
      <c r="TPG62"/>
      <c r="TPH62"/>
      <c r="TPI62"/>
      <c r="TPJ62"/>
      <c r="TPK62"/>
      <c r="TPL62"/>
      <c r="TPM62"/>
      <c r="TPN62"/>
      <c r="TPO62"/>
      <c r="TPP62"/>
      <c r="TPQ62"/>
      <c r="TPR62"/>
      <c r="TPS62"/>
      <c r="TPT62"/>
      <c r="TPU62"/>
      <c r="TPV62"/>
      <c r="TPW62"/>
      <c r="TPX62"/>
      <c r="TPY62"/>
      <c r="TPZ62"/>
      <c r="TQA62"/>
      <c r="TQB62"/>
      <c r="TQC62"/>
      <c r="TQD62"/>
      <c r="TQE62"/>
      <c r="TQF62"/>
      <c r="TQG62"/>
      <c r="TQH62"/>
      <c r="TQI62"/>
      <c r="TQJ62"/>
      <c r="TQK62"/>
      <c r="TQL62"/>
      <c r="TQM62"/>
      <c r="TQN62"/>
      <c r="TQO62"/>
      <c r="TQP62"/>
      <c r="TQQ62"/>
      <c r="TQR62"/>
      <c r="TQS62"/>
      <c r="TQT62"/>
      <c r="TQU62"/>
      <c r="TQV62"/>
      <c r="TQW62"/>
      <c r="TQX62"/>
      <c r="TQY62"/>
      <c r="TQZ62"/>
      <c r="TRA62"/>
      <c r="TRB62"/>
      <c r="TRC62"/>
      <c r="TRD62"/>
      <c r="TRE62"/>
      <c r="TRF62"/>
      <c r="TRG62"/>
      <c r="TRH62"/>
      <c r="TRI62"/>
      <c r="TRJ62"/>
      <c r="TRK62"/>
      <c r="TRL62"/>
      <c r="TRM62"/>
      <c r="TRN62"/>
      <c r="TRO62"/>
      <c r="TRP62"/>
      <c r="TRQ62"/>
      <c r="TRR62"/>
      <c r="TRS62"/>
      <c r="TRT62"/>
      <c r="TRU62"/>
      <c r="TRV62"/>
      <c r="TRW62"/>
      <c r="TRX62"/>
      <c r="TRY62"/>
      <c r="TRZ62"/>
      <c r="TSA62"/>
      <c r="TSB62"/>
      <c r="TSC62"/>
      <c r="TSD62"/>
      <c r="TSE62"/>
      <c r="TSF62"/>
      <c r="TSG62"/>
      <c r="TSH62"/>
      <c r="TSI62"/>
      <c r="TSJ62"/>
      <c r="TSK62"/>
      <c r="TSL62"/>
      <c r="TSM62"/>
      <c r="TSN62"/>
      <c r="TSO62"/>
      <c r="TSP62"/>
      <c r="TSQ62"/>
      <c r="TSR62"/>
      <c r="TSS62"/>
      <c r="TST62"/>
      <c r="TSU62"/>
      <c r="TSV62"/>
      <c r="TSW62"/>
      <c r="TSX62"/>
      <c r="TSY62"/>
      <c r="TSZ62"/>
      <c r="TTA62"/>
      <c r="TTB62"/>
      <c r="TTC62"/>
      <c r="TTD62"/>
      <c r="TTE62"/>
      <c r="TTF62"/>
      <c r="TTG62"/>
      <c r="TTH62"/>
      <c r="TTI62"/>
      <c r="TTJ62"/>
      <c r="TTK62"/>
      <c r="TTL62"/>
      <c r="TTM62"/>
      <c r="TTN62"/>
      <c r="TTO62"/>
      <c r="TTP62"/>
      <c r="TTQ62"/>
      <c r="TTR62"/>
      <c r="TTS62"/>
      <c r="TTT62"/>
      <c r="TTU62"/>
      <c r="TTV62"/>
      <c r="TTW62"/>
      <c r="TTX62"/>
      <c r="TTY62"/>
      <c r="TTZ62"/>
      <c r="TUA62"/>
      <c r="TUB62"/>
      <c r="TUC62"/>
      <c r="TUD62"/>
      <c r="TUE62"/>
      <c r="TUF62"/>
      <c r="TUG62"/>
      <c r="TUH62"/>
      <c r="TUI62"/>
      <c r="TUJ62"/>
      <c r="TUK62"/>
      <c r="TUL62"/>
      <c r="TUM62"/>
      <c r="TUN62"/>
      <c r="TUO62"/>
      <c r="TUP62"/>
      <c r="TUQ62"/>
      <c r="TUR62"/>
      <c r="TUS62"/>
      <c r="TUT62"/>
      <c r="TUU62"/>
      <c r="TUV62"/>
      <c r="TUW62"/>
      <c r="TUX62"/>
      <c r="TUY62"/>
      <c r="TUZ62"/>
      <c r="TVA62"/>
      <c r="TVB62"/>
      <c r="TVC62"/>
      <c r="TVD62"/>
      <c r="TVE62"/>
      <c r="TVF62"/>
      <c r="TVG62"/>
      <c r="TVH62"/>
      <c r="TVI62"/>
      <c r="TVJ62"/>
      <c r="TVK62"/>
      <c r="TVL62"/>
      <c r="TVM62"/>
      <c r="TVN62"/>
      <c r="TVO62"/>
      <c r="TVP62"/>
      <c r="TVQ62"/>
      <c r="TVR62"/>
      <c r="TVS62"/>
      <c r="TVT62"/>
      <c r="TVU62"/>
      <c r="TVV62"/>
      <c r="TVW62"/>
      <c r="TVX62"/>
      <c r="TVY62"/>
      <c r="TVZ62"/>
      <c r="TWA62"/>
      <c r="TWB62"/>
      <c r="TWC62"/>
      <c r="TWD62"/>
      <c r="TWE62"/>
      <c r="TWF62"/>
      <c r="TWG62"/>
      <c r="TWH62"/>
      <c r="TWI62"/>
      <c r="TWJ62"/>
      <c r="TWK62"/>
      <c r="TWL62"/>
      <c r="TWM62"/>
      <c r="TWN62"/>
      <c r="TWO62"/>
      <c r="TWP62"/>
      <c r="TWQ62"/>
      <c r="TWR62"/>
      <c r="TWS62"/>
      <c r="TWT62"/>
      <c r="TWU62"/>
      <c r="TWV62"/>
      <c r="TWW62"/>
      <c r="TWX62"/>
      <c r="TWY62"/>
      <c r="TWZ62"/>
      <c r="TXA62"/>
      <c r="TXB62"/>
      <c r="TXC62"/>
      <c r="TXD62"/>
      <c r="TXE62"/>
      <c r="TXF62"/>
      <c r="TXG62"/>
      <c r="TXH62"/>
      <c r="TXI62"/>
      <c r="TXJ62"/>
      <c r="TXK62"/>
      <c r="TXL62"/>
      <c r="TXM62"/>
      <c r="TXN62"/>
      <c r="TXO62"/>
      <c r="TXP62"/>
      <c r="TXQ62"/>
      <c r="TXR62"/>
      <c r="TXS62"/>
      <c r="TXT62"/>
      <c r="TXU62"/>
      <c r="TXV62"/>
      <c r="TXW62"/>
      <c r="TXX62"/>
      <c r="TXY62"/>
      <c r="TXZ62"/>
      <c r="TYA62"/>
      <c r="TYB62"/>
      <c r="TYC62"/>
      <c r="TYD62"/>
      <c r="TYE62"/>
      <c r="TYF62"/>
      <c r="TYG62"/>
      <c r="TYH62"/>
      <c r="TYI62"/>
      <c r="TYJ62"/>
      <c r="TYK62"/>
      <c r="TYL62"/>
      <c r="TYM62"/>
      <c r="TYN62"/>
      <c r="TYO62"/>
      <c r="TYP62"/>
      <c r="TYQ62"/>
      <c r="TYR62"/>
      <c r="TYS62"/>
      <c r="TYT62"/>
      <c r="TYU62"/>
      <c r="TYV62"/>
      <c r="TYW62"/>
      <c r="TYX62"/>
      <c r="TYY62"/>
      <c r="TYZ62"/>
      <c r="TZA62"/>
      <c r="TZB62"/>
      <c r="TZC62"/>
      <c r="TZD62"/>
      <c r="TZE62"/>
      <c r="TZF62"/>
      <c r="TZG62"/>
      <c r="TZH62"/>
      <c r="TZI62"/>
      <c r="TZJ62"/>
      <c r="TZK62"/>
      <c r="TZL62"/>
      <c r="TZM62"/>
      <c r="TZN62"/>
      <c r="TZO62"/>
      <c r="TZP62"/>
      <c r="TZQ62"/>
      <c r="TZR62"/>
      <c r="TZS62"/>
      <c r="TZT62"/>
      <c r="TZU62"/>
      <c r="TZV62"/>
      <c r="TZW62"/>
      <c r="TZX62"/>
      <c r="TZY62"/>
      <c r="TZZ62"/>
      <c r="UAA62"/>
      <c r="UAB62"/>
      <c r="UAC62"/>
      <c r="UAD62"/>
      <c r="UAE62"/>
      <c r="UAF62"/>
      <c r="UAG62"/>
      <c r="UAH62"/>
      <c r="UAI62"/>
      <c r="UAJ62"/>
      <c r="UAK62"/>
      <c r="UAL62"/>
      <c r="UAM62"/>
      <c r="UAN62"/>
      <c r="UAO62"/>
      <c r="UAP62"/>
      <c r="UAQ62"/>
      <c r="UAR62"/>
      <c r="UAS62"/>
      <c r="UAT62"/>
      <c r="UAU62"/>
      <c r="UAV62"/>
      <c r="UAW62"/>
      <c r="UAX62"/>
      <c r="UAY62"/>
      <c r="UAZ62"/>
      <c r="UBA62"/>
      <c r="UBB62"/>
      <c r="UBC62"/>
      <c r="UBD62"/>
      <c r="UBE62"/>
      <c r="UBF62"/>
      <c r="UBG62"/>
      <c r="UBH62"/>
      <c r="UBI62"/>
      <c r="UBJ62"/>
      <c r="UBK62"/>
      <c r="UBL62"/>
      <c r="UBM62"/>
      <c r="UBN62"/>
      <c r="UBO62"/>
      <c r="UBP62"/>
      <c r="UBQ62"/>
      <c r="UBR62"/>
      <c r="UBS62"/>
      <c r="UBT62"/>
      <c r="UBU62"/>
      <c r="UBV62"/>
      <c r="UBW62"/>
      <c r="UBX62"/>
      <c r="UBY62"/>
      <c r="UBZ62"/>
      <c r="UCA62"/>
      <c r="UCB62"/>
      <c r="UCC62"/>
      <c r="UCD62"/>
      <c r="UCE62"/>
      <c r="UCF62"/>
      <c r="UCG62"/>
      <c r="UCH62"/>
      <c r="UCI62"/>
      <c r="UCJ62"/>
      <c r="UCK62"/>
      <c r="UCL62"/>
      <c r="UCM62"/>
      <c r="UCN62"/>
      <c r="UCO62"/>
      <c r="UCP62"/>
      <c r="UCQ62"/>
      <c r="UCR62"/>
      <c r="UCS62"/>
      <c r="UCT62"/>
      <c r="UCU62"/>
      <c r="UCV62"/>
      <c r="UCW62"/>
      <c r="UCX62"/>
      <c r="UCY62"/>
      <c r="UCZ62"/>
      <c r="UDA62"/>
      <c r="UDB62"/>
      <c r="UDC62"/>
      <c r="UDD62"/>
      <c r="UDE62"/>
      <c r="UDF62"/>
      <c r="UDG62"/>
      <c r="UDH62"/>
      <c r="UDI62"/>
      <c r="UDJ62"/>
      <c r="UDK62"/>
      <c r="UDL62"/>
      <c r="UDM62"/>
      <c r="UDN62"/>
      <c r="UDO62"/>
      <c r="UDP62"/>
      <c r="UDQ62"/>
      <c r="UDR62"/>
      <c r="UDS62"/>
      <c r="UDT62"/>
      <c r="UDU62"/>
      <c r="UDV62"/>
      <c r="UDW62"/>
      <c r="UDX62"/>
      <c r="UDY62"/>
      <c r="UDZ62"/>
      <c r="UEA62"/>
      <c r="UEB62"/>
      <c r="UEC62"/>
      <c r="UED62"/>
      <c r="UEE62"/>
      <c r="UEF62"/>
      <c r="UEG62"/>
      <c r="UEH62"/>
      <c r="UEI62"/>
      <c r="UEJ62"/>
      <c r="UEK62"/>
      <c r="UEL62"/>
      <c r="UEM62"/>
      <c r="UEN62"/>
      <c r="UEO62"/>
      <c r="UEP62"/>
      <c r="UEQ62"/>
      <c r="UER62"/>
      <c r="UES62"/>
      <c r="UET62"/>
      <c r="UEU62"/>
      <c r="UEV62"/>
      <c r="UEW62"/>
      <c r="UEX62"/>
      <c r="UEY62"/>
      <c r="UEZ62"/>
      <c r="UFA62"/>
      <c r="UFB62"/>
      <c r="UFC62"/>
      <c r="UFD62"/>
      <c r="UFE62"/>
      <c r="UFF62"/>
      <c r="UFG62"/>
      <c r="UFH62"/>
      <c r="UFI62"/>
      <c r="UFJ62"/>
      <c r="UFK62"/>
      <c r="UFL62"/>
      <c r="UFM62"/>
      <c r="UFN62"/>
      <c r="UFO62"/>
      <c r="UFP62"/>
      <c r="UFQ62"/>
      <c r="UFR62"/>
      <c r="UFS62"/>
      <c r="UFT62"/>
      <c r="UFU62"/>
      <c r="UFV62"/>
      <c r="UFW62"/>
      <c r="UFX62"/>
      <c r="UFY62"/>
      <c r="UFZ62"/>
      <c r="UGA62"/>
      <c r="UGB62"/>
      <c r="UGC62"/>
      <c r="UGD62"/>
      <c r="UGE62"/>
      <c r="UGF62"/>
      <c r="UGG62"/>
      <c r="UGH62"/>
      <c r="UGI62"/>
      <c r="UGJ62"/>
      <c r="UGK62"/>
      <c r="UGL62"/>
      <c r="UGM62"/>
      <c r="UGN62"/>
      <c r="UGO62"/>
      <c r="UGP62"/>
      <c r="UGQ62"/>
      <c r="UGR62"/>
      <c r="UGS62"/>
      <c r="UGT62"/>
      <c r="UGU62"/>
      <c r="UGV62"/>
      <c r="UGW62"/>
      <c r="UGX62"/>
      <c r="UGY62"/>
      <c r="UGZ62"/>
      <c r="UHA62"/>
      <c r="UHB62"/>
      <c r="UHC62"/>
      <c r="UHD62"/>
      <c r="UHE62"/>
      <c r="UHF62"/>
      <c r="UHG62"/>
      <c r="UHH62"/>
      <c r="UHI62"/>
      <c r="UHJ62"/>
      <c r="UHK62"/>
      <c r="UHL62"/>
      <c r="UHM62"/>
      <c r="UHN62"/>
      <c r="UHO62"/>
      <c r="UHP62"/>
      <c r="UHQ62"/>
      <c r="UHR62"/>
      <c r="UHS62"/>
      <c r="UHT62"/>
      <c r="UHU62"/>
      <c r="UHV62"/>
      <c r="UHW62"/>
      <c r="UHX62"/>
      <c r="UHY62"/>
      <c r="UHZ62"/>
      <c r="UIA62"/>
      <c r="UIB62"/>
      <c r="UIC62"/>
      <c r="UID62"/>
      <c r="UIE62"/>
      <c r="UIF62"/>
      <c r="UIG62"/>
      <c r="UIH62"/>
      <c r="UII62"/>
      <c r="UIJ62"/>
      <c r="UIK62"/>
      <c r="UIL62"/>
      <c r="UIM62"/>
      <c r="UIN62"/>
      <c r="UIO62"/>
      <c r="UIP62"/>
      <c r="UIQ62"/>
      <c r="UIR62"/>
      <c r="UIS62"/>
      <c r="UIT62"/>
      <c r="UIU62"/>
      <c r="UIV62"/>
      <c r="UIW62"/>
      <c r="UIX62"/>
      <c r="UIY62"/>
      <c r="UIZ62"/>
      <c r="UJA62"/>
      <c r="UJB62"/>
      <c r="UJC62"/>
      <c r="UJD62"/>
      <c r="UJE62"/>
      <c r="UJF62"/>
      <c r="UJG62"/>
      <c r="UJH62"/>
      <c r="UJI62"/>
      <c r="UJJ62"/>
      <c r="UJK62"/>
      <c r="UJL62"/>
      <c r="UJM62"/>
      <c r="UJN62"/>
      <c r="UJO62"/>
      <c r="UJP62"/>
      <c r="UJQ62"/>
      <c r="UJR62"/>
      <c r="UJS62"/>
      <c r="UJT62"/>
      <c r="UJU62"/>
      <c r="UJV62"/>
      <c r="UJW62"/>
      <c r="UJX62"/>
      <c r="UJY62"/>
      <c r="UJZ62"/>
      <c r="UKA62"/>
      <c r="UKB62"/>
      <c r="UKC62"/>
      <c r="UKD62"/>
      <c r="UKE62"/>
      <c r="UKF62"/>
      <c r="UKG62"/>
      <c r="UKH62"/>
      <c r="UKI62"/>
      <c r="UKJ62"/>
      <c r="UKK62"/>
      <c r="UKL62"/>
      <c r="UKM62"/>
      <c r="UKN62"/>
      <c r="UKO62"/>
      <c r="UKP62"/>
      <c r="UKQ62"/>
      <c r="UKR62"/>
      <c r="UKS62"/>
      <c r="UKT62"/>
      <c r="UKU62"/>
      <c r="UKV62"/>
      <c r="UKW62"/>
      <c r="UKX62"/>
      <c r="UKY62"/>
      <c r="UKZ62"/>
      <c r="ULA62"/>
      <c r="ULB62"/>
      <c r="ULC62"/>
      <c r="ULD62"/>
      <c r="ULE62"/>
      <c r="ULF62"/>
      <c r="ULG62"/>
      <c r="ULH62"/>
      <c r="ULI62"/>
      <c r="ULJ62"/>
      <c r="ULK62"/>
      <c r="ULL62"/>
      <c r="ULM62"/>
      <c r="ULN62"/>
      <c r="ULO62"/>
      <c r="ULP62"/>
      <c r="ULQ62"/>
      <c r="ULR62"/>
      <c r="ULS62"/>
      <c r="ULT62"/>
      <c r="ULU62"/>
      <c r="ULV62"/>
      <c r="ULW62"/>
      <c r="ULX62"/>
      <c r="ULY62"/>
      <c r="ULZ62"/>
      <c r="UMA62"/>
      <c r="UMB62"/>
      <c r="UMC62"/>
      <c r="UMD62"/>
      <c r="UME62"/>
      <c r="UMF62"/>
      <c r="UMG62"/>
      <c r="UMH62"/>
      <c r="UMI62"/>
      <c r="UMJ62"/>
      <c r="UMK62"/>
      <c r="UML62"/>
      <c r="UMM62"/>
      <c r="UMN62"/>
      <c r="UMO62"/>
      <c r="UMP62"/>
      <c r="UMQ62"/>
      <c r="UMR62"/>
      <c r="UMS62"/>
      <c r="UMT62"/>
      <c r="UMU62"/>
      <c r="UMV62"/>
      <c r="UMW62"/>
      <c r="UMX62"/>
      <c r="UMY62"/>
      <c r="UMZ62"/>
      <c r="UNA62"/>
      <c r="UNB62"/>
      <c r="UNC62"/>
      <c r="UND62"/>
      <c r="UNE62"/>
      <c r="UNF62"/>
      <c r="UNG62"/>
      <c r="UNH62"/>
      <c r="UNI62"/>
      <c r="UNJ62"/>
      <c r="UNK62"/>
      <c r="UNL62"/>
      <c r="UNM62"/>
      <c r="UNN62"/>
      <c r="UNO62"/>
      <c r="UNP62"/>
      <c r="UNQ62"/>
      <c r="UNR62"/>
      <c r="UNS62"/>
      <c r="UNT62"/>
      <c r="UNU62"/>
      <c r="UNV62"/>
      <c r="UNW62"/>
      <c r="UNX62"/>
      <c r="UNY62"/>
      <c r="UNZ62"/>
      <c r="UOA62"/>
      <c r="UOB62"/>
      <c r="UOC62"/>
      <c r="UOD62"/>
      <c r="UOE62"/>
      <c r="UOF62"/>
      <c r="UOG62"/>
      <c r="UOH62"/>
      <c r="UOI62"/>
      <c r="UOJ62"/>
      <c r="UOK62"/>
      <c r="UOL62"/>
      <c r="UOM62"/>
      <c r="UON62"/>
      <c r="UOO62"/>
      <c r="UOP62"/>
      <c r="UOQ62"/>
      <c r="UOR62"/>
      <c r="UOS62"/>
      <c r="UOT62"/>
      <c r="UOU62"/>
      <c r="UOV62"/>
      <c r="UOW62"/>
      <c r="UOX62"/>
      <c r="UOY62"/>
      <c r="UOZ62"/>
      <c r="UPA62"/>
      <c r="UPB62"/>
      <c r="UPC62"/>
      <c r="UPD62"/>
      <c r="UPE62"/>
      <c r="UPF62"/>
      <c r="UPG62"/>
      <c r="UPH62"/>
      <c r="UPI62"/>
      <c r="UPJ62"/>
      <c r="UPK62"/>
      <c r="UPL62"/>
      <c r="UPM62"/>
      <c r="UPN62"/>
      <c r="UPO62"/>
      <c r="UPP62"/>
      <c r="UPQ62"/>
      <c r="UPR62"/>
      <c r="UPS62"/>
      <c r="UPT62"/>
      <c r="UPU62"/>
      <c r="UPV62"/>
      <c r="UPW62"/>
      <c r="UPX62"/>
      <c r="UPY62"/>
      <c r="UPZ62"/>
      <c r="UQA62"/>
      <c r="UQB62"/>
      <c r="UQC62"/>
      <c r="UQD62"/>
      <c r="UQE62"/>
      <c r="UQF62"/>
      <c r="UQG62"/>
      <c r="UQH62"/>
      <c r="UQI62"/>
      <c r="UQJ62"/>
      <c r="UQK62"/>
      <c r="UQL62"/>
      <c r="UQM62"/>
      <c r="UQN62"/>
      <c r="UQO62"/>
      <c r="UQP62"/>
      <c r="UQQ62"/>
      <c r="UQR62"/>
      <c r="UQS62"/>
      <c r="UQT62"/>
      <c r="UQU62"/>
      <c r="UQV62"/>
      <c r="UQW62"/>
      <c r="UQX62"/>
      <c r="UQY62"/>
      <c r="UQZ62"/>
      <c r="URA62"/>
      <c r="URB62"/>
      <c r="URC62"/>
      <c r="URD62"/>
      <c r="URE62"/>
      <c r="URF62"/>
      <c r="URG62"/>
      <c r="URH62"/>
      <c r="URI62"/>
      <c r="URJ62"/>
      <c r="URK62"/>
      <c r="URL62"/>
      <c r="URM62"/>
      <c r="URN62"/>
      <c r="URO62"/>
      <c r="URP62"/>
      <c r="URQ62"/>
      <c r="URR62"/>
      <c r="URS62"/>
      <c r="URT62"/>
      <c r="URU62"/>
      <c r="URV62"/>
      <c r="URW62"/>
      <c r="URX62"/>
      <c r="URY62"/>
      <c r="URZ62"/>
      <c r="USA62"/>
      <c r="USB62"/>
      <c r="USC62"/>
      <c r="USD62"/>
      <c r="USE62"/>
      <c r="USF62"/>
      <c r="USG62"/>
      <c r="USH62"/>
      <c r="USI62"/>
      <c r="USJ62"/>
      <c r="USK62"/>
      <c r="USL62"/>
      <c r="USM62"/>
      <c r="USN62"/>
      <c r="USO62"/>
      <c r="USP62"/>
      <c r="USQ62"/>
      <c r="USR62"/>
      <c r="USS62"/>
      <c r="UST62"/>
      <c r="USU62"/>
      <c r="USV62"/>
      <c r="USW62"/>
      <c r="USX62"/>
      <c r="USY62"/>
      <c r="USZ62"/>
      <c r="UTA62"/>
      <c r="UTB62"/>
      <c r="UTC62"/>
      <c r="UTD62"/>
      <c r="UTE62"/>
      <c r="UTF62"/>
      <c r="UTG62"/>
      <c r="UTH62"/>
      <c r="UTI62"/>
      <c r="UTJ62"/>
      <c r="UTK62"/>
      <c r="UTL62"/>
      <c r="UTM62"/>
      <c r="UTN62"/>
      <c r="UTO62"/>
      <c r="UTP62"/>
      <c r="UTQ62"/>
      <c r="UTR62"/>
      <c r="UTS62"/>
      <c r="UTT62"/>
      <c r="UTU62"/>
      <c r="UTV62"/>
      <c r="UTW62"/>
      <c r="UTX62"/>
      <c r="UTY62"/>
      <c r="UTZ62"/>
      <c r="UUA62"/>
      <c r="UUB62"/>
      <c r="UUC62"/>
      <c r="UUD62"/>
      <c r="UUE62"/>
      <c r="UUF62"/>
      <c r="UUG62"/>
      <c r="UUH62"/>
      <c r="UUI62"/>
      <c r="UUJ62"/>
      <c r="UUK62"/>
      <c r="UUL62"/>
      <c r="UUM62"/>
      <c r="UUN62"/>
      <c r="UUO62"/>
      <c r="UUP62"/>
      <c r="UUQ62"/>
      <c r="UUR62"/>
      <c r="UUS62"/>
      <c r="UUT62"/>
      <c r="UUU62"/>
      <c r="UUV62"/>
      <c r="UUW62"/>
      <c r="UUX62"/>
      <c r="UUY62"/>
      <c r="UUZ62"/>
      <c r="UVA62"/>
      <c r="UVB62"/>
      <c r="UVC62"/>
      <c r="UVD62"/>
      <c r="UVE62"/>
      <c r="UVF62"/>
      <c r="UVG62"/>
      <c r="UVH62"/>
      <c r="UVI62"/>
      <c r="UVJ62"/>
      <c r="UVK62"/>
      <c r="UVL62"/>
      <c r="UVM62"/>
      <c r="UVN62"/>
      <c r="UVO62"/>
      <c r="UVP62"/>
      <c r="UVQ62"/>
      <c r="UVR62"/>
      <c r="UVS62"/>
      <c r="UVT62"/>
      <c r="UVU62"/>
      <c r="UVV62"/>
      <c r="UVW62"/>
      <c r="UVX62"/>
      <c r="UVY62"/>
      <c r="UVZ62"/>
      <c r="UWA62"/>
      <c r="UWB62"/>
      <c r="UWC62"/>
      <c r="UWD62"/>
      <c r="UWE62"/>
      <c r="UWF62"/>
      <c r="UWG62"/>
      <c r="UWH62"/>
      <c r="UWI62"/>
      <c r="UWJ62"/>
      <c r="UWK62"/>
      <c r="UWL62"/>
      <c r="UWM62"/>
      <c r="UWN62"/>
      <c r="UWO62"/>
      <c r="UWP62"/>
      <c r="UWQ62"/>
      <c r="UWR62"/>
      <c r="UWS62"/>
      <c r="UWT62"/>
      <c r="UWU62"/>
      <c r="UWV62"/>
      <c r="UWW62"/>
      <c r="UWX62"/>
      <c r="UWY62"/>
      <c r="UWZ62"/>
      <c r="UXA62"/>
      <c r="UXB62"/>
      <c r="UXC62"/>
      <c r="UXD62"/>
      <c r="UXE62"/>
      <c r="UXF62"/>
      <c r="UXG62"/>
      <c r="UXH62"/>
      <c r="UXI62"/>
      <c r="UXJ62"/>
      <c r="UXK62"/>
      <c r="UXL62"/>
      <c r="UXM62"/>
      <c r="UXN62"/>
      <c r="UXO62"/>
      <c r="UXP62"/>
      <c r="UXQ62"/>
      <c r="UXR62"/>
      <c r="UXS62"/>
      <c r="UXT62"/>
      <c r="UXU62"/>
      <c r="UXV62"/>
      <c r="UXW62"/>
      <c r="UXX62"/>
      <c r="UXY62"/>
      <c r="UXZ62"/>
      <c r="UYA62"/>
      <c r="UYB62"/>
      <c r="UYC62"/>
      <c r="UYD62"/>
      <c r="UYE62"/>
      <c r="UYF62"/>
      <c r="UYG62"/>
      <c r="UYH62"/>
      <c r="UYI62"/>
      <c r="UYJ62"/>
      <c r="UYK62"/>
      <c r="UYL62"/>
      <c r="UYM62"/>
      <c r="UYN62"/>
      <c r="UYO62"/>
      <c r="UYP62"/>
      <c r="UYQ62"/>
      <c r="UYR62"/>
      <c r="UYS62"/>
      <c r="UYT62"/>
      <c r="UYU62"/>
      <c r="UYV62"/>
      <c r="UYW62"/>
      <c r="UYX62"/>
      <c r="UYY62"/>
      <c r="UYZ62"/>
      <c r="UZA62"/>
      <c r="UZB62"/>
      <c r="UZC62"/>
      <c r="UZD62"/>
      <c r="UZE62"/>
      <c r="UZF62"/>
      <c r="UZG62"/>
      <c r="UZH62"/>
      <c r="UZI62"/>
      <c r="UZJ62"/>
      <c r="UZK62"/>
      <c r="UZL62"/>
      <c r="UZM62"/>
      <c r="UZN62"/>
      <c r="UZO62"/>
      <c r="UZP62"/>
      <c r="UZQ62"/>
      <c r="UZR62"/>
      <c r="UZS62"/>
      <c r="UZT62"/>
      <c r="UZU62"/>
      <c r="UZV62"/>
      <c r="UZW62"/>
      <c r="UZX62"/>
      <c r="UZY62"/>
      <c r="UZZ62"/>
      <c r="VAA62"/>
      <c r="VAB62"/>
      <c r="VAC62"/>
      <c r="VAD62"/>
      <c r="VAE62"/>
      <c r="VAF62"/>
      <c r="VAG62"/>
      <c r="VAH62"/>
      <c r="VAI62"/>
      <c r="VAJ62"/>
      <c r="VAK62"/>
      <c r="VAL62"/>
      <c r="VAM62"/>
      <c r="VAN62"/>
      <c r="VAO62"/>
      <c r="VAP62"/>
      <c r="VAQ62"/>
      <c r="VAR62"/>
      <c r="VAS62"/>
      <c r="VAT62"/>
      <c r="VAU62"/>
      <c r="VAV62"/>
      <c r="VAW62"/>
      <c r="VAX62"/>
      <c r="VAY62"/>
      <c r="VAZ62"/>
      <c r="VBA62"/>
      <c r="VBB62"/>
      <c r="VBC62"/>
      <c r="VBD62"/>
      <c r="VBE62"/>
      <c r="VBF62"/>
      <c r="VBG62"/>
      <c r="VBH62"/>
      <c r="VBI62"/>
      <c r="VBJ62"/>
      <c r="VBK62"/>
      <c r="VBL62"/>
      <c r="VBM62"/>
      <c r="VBN62"/>
      <c r="VBO62"/>
      <c r="VBP62"/>
      <c r="VBQ62"/>
      <c r="VBR62"/>
      <c r="VBS62"/>
      <c r="VBT62"/>
      <c r="VBU62"/>
      <c r="VBV62"/>
      <c r="VBW62"/>
      <c r="VBX62"/>
      <c r="VBY62"/>
      <c r="VBZ62"/>
      <c r="VCA62"/>
      <c r="VCB62"/>
      <c r="VCC62"/>
      <c r="VCD62"/>
      <c r="VCE62"/>
      <c r="VCF62"/>
      <c r="VCG62"/>
      <c r="VCH62"/>
      <c r="VCI62"/>
      <c r="VCJ62"/>
      <c r="VCK62"/>
      <c r="VCL62"/>
      <c r="VCM62"/>
      <c r="VCN62"/>
      <c r="VCO62"/>
      <c r="VCP62"/>
      <c r="VCQ62"/>
      <c r="VCR62"/>
      <c r="VCS62"/>
      <c r="VCT62"/>
      <c r="VCU62"/>
      <c r="VCV62"/>
      <c r="VCW62"/>
      <c r="VCX62"/>
      <c r="VCY62"/>
      <c r="VCZ62"/>
      <c r="VDA62"/>
      <c r="VDB62"/>
      <c r="VDC62"/>
      <c r="VDD62"/>
      <c r="VDE62"/>
      <c r="VDF62"/>
      <c r="VDG62"/>
      <c r="VDH62"/>
      <c r="VDI62"/>
      <c r="VDJ62"/>
      <c r="VDK62"/>
      <c r="VDL62"/>
      <c r="VDM62"/>
      <c r="VDN62"/>
      <c r="VDO62"/>
      <c r="VDP62"/>
      <c r="VDQ62"/>
      <c r="VDR62"/>
      <c r="VDS62"/>
      <c r="VDT62"/>
      <c r="VDU62"/>
      <c r="VDV62"/>
      <c r="VDW62"/>
      <c r="VDX62"/>
      <c r="VDY62"/>
      <c r="VDZ62"/>
      <c r="VEA62"/>
      <c r="VEB62"/>
      <c r="VEC62"/>
      <c r="VED62"/>
      <c r="VEE62"/>
      <c r="VEF62"/>
      <c r="VEG62"/>
      <c r="VEH62"/>
      <c r="VEI62"/>
      <c r="VEJ62"/>
      <c r="VEK62"/>
      <c r="VEL62"/>
      <c r="VEM62"/>
      <c r="VEN62"/>
      <c r="VEO62"/>
      <c r="VEP62"/>
      <c r="VEQ62"/>
      <c r="VER62"/>
      <c r="VES62"/>
      <c r="VET62"/>
      <c r="VEU62"/>
      <c r="VEV62"/>
      <c r="VEW62"/>
      <c r="VEX62"/>
      <c r="VEY62"/>
      <c r="VEZ62"/>
      <c r="VFA62"/>
      <c r="VFB62"/>
      <c r="VFC62"/>
      <c r="VFD62"/>
      <c r="VFE62"/>
      <c r="VFF62"/>
      <c r="VFG62"/>
      <c r="VFH62"/>
      <c r="VFI62"/>
      <c r="VFJ62"/>
      <c r="VFK62"/>
      <c r="VFL62"/>
      <c r="VFM62"/>
      <c r="VFN62"/>
      <c r="VFO62"/>
      <c r="VFP62"/>
      <c r="VFQ62"/>
      <c r="VFR62"/>
      <c r="VFS62"/>
      <c r="VFT62"/>
      <c r="VFU62"/>
      <c r="VFV62"/>
      <c r="VFW62"/>
      <c r="VFX62"/>
      <c r="VFY62"/>
      <c r="VFZ62"/>
      <c r="VGA62"/>
      <c r="VGB62"/>
      <c r="VGC62"/>
      <c r="VGD62"/>
      <c r="VGE62"/>
      <c r="VGF62"/>
      <c r="VGG62"/>
      <c r="VGH62"/>
      <c r="VGI62"/>
      <c r="VGJ62"/>
      <c r="VGK62"/>
      <c r="VGL62"/>
      <c r="VGM62"/>
      <c r="VGN62"/>
      <c r="VGO62"/>
      <c r="VGP62"/>
      <c r="VGQ62"/>
      <c r="VGR62"/>
      <c r="VGS62"/>
      <c r="VGT62"/>
      <c r="VGU62"/>
      <c r="VGV62"/>
      <c r="VGW62"/>
      <c r="VGX62"/>
      <c r="VGY62"/>
      <c r="VGZ62"/>
      <c r="VHA62"/>
      <c r="VHB62"/>
      <c r="VHC62"/>
      <c r="VHD62"/>
      <c r="VHE62"/>
      <c r="VHF62"/>
      <c r="VHG62"/>
      <c r="VHH62"/>
      <c r="VHI62"/>
      <c r="VHJ62"/>
      <c r="VHK62"/>
      <c r="VHL62"/>
      <c r="VHM62"/>
      <c r="VHN62"/>
      <c r="VHO62"/>
      <c r="VHP62"/>
      <c r="VHQ62"/>
      <c r="VHR62"/>
      <c r="VHS62"/>
      <c r="VHT62"/>
      <c r="VHU62"/>
      <c r="VHV62"/>
      <c r="VHW62"/>
      <c r="VHX62"/>
      <c r="VHY62"/>
      <c r="VHZ62"/>
      <c r="VIA62"/>
      <c r="VIB62"/>
      <c r="VIC62"/>
      <c r="VID62"/>
      <c r="VIE62"/>
      <c r="VIF62"/>
      <c r="VIG62"/>
      <c r="VIH62"/>
      <c r="VII62"/>
      <c r="VIJ62"/>
      <c r="VIK62"/>
      <c r="VIL62"/>
      <c r="VIM62"/>
      <c r="VIN62"/>
      <c r="VIO62"/>
      <c r="VIP62"/>
      <c r="VIQ62"/>
      <c r="VIR62"/>
      <c r="VIS62"/>
      <c r="VIT62"/>
      <c r="VIU62"/>
      <c r="VIV62"/>
      <c r="VIW62"/>
      <c r="VIX62"/>
      <c r="VIY62"/>
      <c r="VIZ62"/>
      <c r="VJA62"/>
      <c r="VJB62"/>
      <c r="VJC62"/>
      <c r="VJD62"/>
      <c r="VJE62"/>
      <c r="VJF62"/>
      <c r="VJG62"/>
      <c r="VJH62"/>
      <c r="VJI62"/>
      <c r="VJJ62"/>
      <c r="VJK62"/>
      <c r="VJL62"/>
      <c r="VJM62"/>
      <c r="VJN62"/>
      <c r="VJO62"/>
      <c r="VJP62"/>
      <c r="VJQ62"/>
      <c r="VJR62"/>
      <c r="VJS62"/>
      <c r="VJT62"/>
      <c r="VJU62"/>
      <c r="VJV62"/>
      <c r="VJW62"/>
      <c r="VJX62"/>
      <c r="VJY62"/>
      <c r="VJZ62"/>
      <c r="VKA62"/>
      <c r="VKB62"/>
      <c r="VKC62"/>
      <c r="VKD62"/>
      <c r="VKE62"/>
      <c r="VKF62"/>
      <c r="VKG62"/>
      <c r="VKH62"/>
      <c r="VKI62"/>
      <c r="VKJ62"/>
      <c r="VKK62"/>
      <c r="VKL62"/>
      <c r="VKM62"/>
      <c r="VKN62"/>
      <c r="VKO62"/>
      <c r="VKP62"/>
      <c r="VKQ62"/>
      <c r="VKR62"/>
      <c r="VKS62"/>
      <c r="VKT62"/>
      <c r="VKU62"/>
      <c r="VKV62"/>
      <c r="VKW62"/>
      <c r="VKX62"/>
      <c r="VKY62"/>
      <c r="VKZ62"/>
      <c r="VLA62"/>
      <c r="VLB62"/>
      <c r="VLC62"/>
      <c r="VLD62"/>
      <c r="VLE62"/>
      <c r="VLF62"/>
      <c r="VLG62"/>
      <c r="VLH62"/>
      <c r="VLI62"/>
      <c r="VLJ62"/>
      <c r="VLK62"/>
      <c r="VLL62"/>
      <c r="VLM62"/>
      <c r="VLN62"/>
      <c r="VLO62"/>
      <c r="VLP62"/>
      <c r="VLQ62"/>
      <c r="VLR62"/>
      <c r="VLS62"/>
      <c r="VLT62"/>
      <c r="VLU62"/>
      <c r="VLV62"/>
      <c r="VLW62"/>
      <c r="VLX62"/>
      <c r="VLY62"/>
      <c r="VLZ62"/>
      <c r="VMA62"/>
      <c r="VMB62"/>
      <c r="VMC62"/>
      <c r="VMD62"/>
      <c r="VME62"/>
      <c r="VMF62"/>
      <c r="VMG62"/>
      <c r="VMH62"/>
      <c r="VMI62"/>
      <c r="VMJ62"/>
      <c r="VMK62"/>
      <c r="VML62"/>
      <c r="VMM62"/>
      <c r="VMN62"/>
      <c r="VMO62"/>
      <c r="VMP62"/>
      <c r="VMQ62"/>
      <c r="VMR62"/>
      <c r="VMS62"/>
      <c r="VMT62"/>
      <c r="VMU62"/>
      <c r="VMV62"/>
      <c r="VMW62"/>
      <c r="VMX62"/>
      <c r="VMY62"/>
      <c r="VMZ62"/>
      <c r="VNA62"/>
      <c r="VNB62"/>
      <c r="VNC62"/>
      <c r="VND62"/>
      <c r="VNE62"/>
      <c r="VNF62"/>
      <c r="VNG62"/>
      <c r="VNH62"/>
      <c r="VNI62"/>
      <c r="VNJ62"/>
      <c r="VNK62"/>
      <c r="VNL62"/>
      <c r="VNM62"/>
      <c r="VNN62"/>
      <c r="VNO62"/>
      <c r="VNP62"/>
      <c r="VNQ62"/>
      <c r="VNR62"/>
      <c r="VNS62"/>
      <c r="VNT62"/>
      <c r="VNU62"/>
      <c r="VNV62"/>
      <c r="VNW62"/>
      <c r="VNX62"/>
      <c r="VNY62"/>
      <c r="VNZ62"/>
      <c r="VOA62"/>
      <c r="VOB62"/>
      <c r="VOC62"/>
      <c r="VOD62"/>
      <c r="VOE62"/>
      <c r="VOF62"/>
      <c r="VOG62"/>
      <c r="VOH62"/>
      <c r="VOI62"/>
      <c r="VOJ62"/>
      <c r="VOK62"/>
      <c r="VOL62"/>
      <c r="VOM62"/>
      <c r="VON62"/>
      <c r="VOO62"/>
      <c r="VOP62"/>
      <c r="VOQ62"/>
      <c r="VOR62"/>
      <c r="VOS62"/>
      <c r="VOT62"/>
      <c r="VOU62"/>
      <c r="VOV62"/>
      <c r="VOW62"/>
      <c r="VOX62"/>
      <c r="VOY62"/>
      <c r="VOZ62"/>
      <c r="VPA62"/>
      <c r="VPB62"/>
      <c r="VPC62"/>
      <c r="VPD62"/>
      <c r="VPE62"/>
      <c r="VPF62"/>
      <c r="VPG62"/>
      <c r="VPH62"/>
      <c r="VPI62"/>
      <c r="VPJ62"/>
      <c r="VPK62"/>
      <c r="VPL62"/>
      <c r="VPM62"/>
      <c r="VPN62"/>
      <c r="VPO62"/>
      <c r="VPP62"/>
      <c r="VPQ62"/>
      <c r="VPR62"/>
      <c r="VPS62"/>
      <c r="VPT62"/>
      <c r="VPU62"/>
      <c r="VPV62"/>
      <c r="VPW62"/>
      <c r="VPX62"/>
      <c r="VPY62"/>
      <c r="VPZ62"/>
      <c r="VQA62"/>
      <c r="VQB62"/>
      <c r="VQC62"/>
      <c r="VQD62"/>
      <c r="VQE62"/>
      <c r="VQF62"/>
      <c r="VQG62"/>
      <c r="VQH62"/>
      <c r="VQI62"/>
      <c r="VQJ62"/>
      <c r="VQK62"/>
      <c r="VQL62"/>
      <c r="VQM62"/>
      <c r="VQN62"/>
      <c r="VQO62"/>
      <c r="VQP62"/>
      <c r="VQQ62"/>
      <c r="VQR62"/>
      <c r="VQS62"/>
      <c r="VQT62"/>
      <c r="VQU62"/>
      <c r="VQV62"/>
      <c r="VQW62"/>
      <c r="VQX62"/>
      <c r="VQY62"/>
      <c r="VQZ62"/>
      <c r="VRA62"/>
      <c r="VRB62"/>
      <c r="VRC62"/>
      <c r="VRD62"/>
      <c r="VRE62"/>
      <c r="VRF62"/>
      <c r="VRG62"/>
      <c r="VRH62"/>
      <c r="VRI62"/>
      <c r="VRJ62"/>
      <c r="VRK62"/>
      <c r="VRL62"/>
      <c r="VRM62"/>
      <c r="VRN62"/>
      <c r="VRO62"/>
      <c r="VRP62"/>
      <c r="VRQ62"/>
      <c r="VRR62"/>
      <c r="VRS62"/>
      <c r="VRT62"/>
      <c r="VRU62"/>
      <c r="VRV62"/>
      <c r="VRW62"/>
      <c r="VRX62"/>
      <c r="VRY62"/>
      <c r="VRZ62"/>
      <c r="VSA62"/>
      <c r="VSB62"/>
      <c r="VSC62"/>
      <c r="VSD62"/>
      <c r="VSE62"/>
      <c r="VSF62"/>
      <c r="VSG62"/>
      <c r="VSH62"/>
      <c r="VSI62"/>
      <c r="VSJ62"/>
      <c r="VSK62"/>
      <c r="VSL62"/>
      <c r="VSM62"/>
      <c r="VSN62"/>
      <c r="VSO62"/>
      <c r="VSP62"/>
      <c r="VSQ62"/>
      <c r="VSR62"/>
      <c r="VSS62"/>
      <c r="VST62"/>
      <c r="VSU62"/>
      <c r="VSV62"/>
      <c r="VSW62"/>
      <c r="VSX62"/>
      <c r="VSY62"/>
      <c r="VSZ62"/>
      <c r="VTA62"/>
      <c r="VTB62"/>
      <c r="VTC62"/>
      <c r="VTD62"/>
      <c r="VTE62"/>
      <c r="VTF62"/>
      <c r="VTG62"/>
      <c r="VTH62"/>
      <c r="VTI62"/>
      <c r="VTJ62"/>
      <c r="VTK62"/>
      <c r="VTL62"/>
      <c r="VTM62"/>
      <c r="VTN62"/>
      <c r="VTO62"/>
      <c r="VTP62"/>
      <c r="VTQ62"/>
      <c r="VTR62"/>
      <c r="VTS62"/>
      <c r="VTT62"/>
      <c r="VTU62"/>
      <c r="VTV62"/>
      <c r="VTW62"/>
      <c r="VTX62"/>
      <c r="VTY62"/>
      <c r="VTZ62"/>
      <c r="VUA62"/>
      <c r="VUB62"/>
      <c r="VUC62"/>
      <c r="VUD62"/>
      <c r="VUE62"/>
      <c r="VUF62"/>
      <c r="VUG62"/>
      <c r="VUH62"/>
      <c r="VUI62"/>
      <c r="VUJ62"/>
      <c r="VUK62"/>
      <c r="VUL62"/>
      <c r="VUM62"/>
      <c r="VUN62"/>
      <c r="VUO62"/>
      <c r="VUP62"/>
      <c r="VUQ62"/>
      <c r="VUR62"/>
      <c r="VUS62"/>
      <c r="VUT62"/>
      <c r="VUU62"/>
      <c r="VUV62"/>
      <c r="VUW62"/>
      <c r="VUX62"/>
      <c r="VUY62"/>
      <c r="VUZ62"/>
      <c r="VVA62"/>
      <c r="VVB62"/>
      <c r="VVC62"/>
      <c r="VVD62"/>
      <c r="VVE62"/>
      <c r="VVF62"/>
      <c r="VVG62"/>
      <c r="VVH62"/>
      <c r="VVI62"/>
      <c r="VVJ62"/>
      <c r="VVK62"/>
      <c r="VVL62"/>
      <c r="VVM62"/>
      <c r="VVN62"/>
      <c r="VVO62"/>
      <c r="VVP62"/>
      <c r="VVQ62"/>
      <c r="VVR62"/>
      <c r="VVS62"/>
      <c r="VVT62"/>
      <c r="VVU62"/>
      <c r="VVV62"/>
      <c r="VVW62"/>
      <c r="VVX62"/>
      <c r="VVY62"/>
      <c r="VVZ62"/>
      <c r="VWA62"/>
      <c r="VWB62"/>
      <c r="VWC62"/>
      <c r="VWD62"/>
      <c r="VWE62"/>
      <c r="VWF62"/>
      <c r="VWG62"/>
      <c r="VWH62"/>
      <c r="VWI62"/>
      <c r="VWJ62"/>
      <c r="VWK62"/>
      <c r="VWL62"/>
      <c r="VWM62"/>
      <c r="VWN62"/>
      <c r="VWO62"/>
      <c r="VWP62"/>
      <c r="VWQ62"/>
      <c r="VWR62"/>
      <c r="VWS62"/>
      <c r="VWT62"/>
      <c r="VWU62"/>
      <c r="VWV62"/>
      <c r="VWW62"/>
      <c r="VWX62"/>
      <c r="VWY62"/>
      <c r="VWZ62"/>
      <c r="VXA62"/>
      <c r="VXB62"/>
      <c r="VXC62"/>
      <c r="VXD62"/>
      <c r="VXE62"/>
      <c r="VXF62"/>
      <c r="VXG62"/>
      <c r="VXH62"/>
      <c r="VXI62"/>
      <c r="VXJ62"/>
      <c r="VXK62"/>
      <c r="VXL62"/>
      <c r="VXM62"/>
      <c r="VXN62"/>
      <c r="VXO62"/>
      <c r="VXP62"/>
      <c r="VXQ62"/>
      <c r="VXR62"/>
      <c r="VXS62"/>
      <c r="VXT62"/>
      <c r="VXU62"/>
      <c r="VXV62"/>
      <c r="VXW62"/>
      <c r="VXX62"/>
      <c r="VXY62"/>
      <c r="VXZ62"/>
      <c r="VYA62"/>
      <c r="VYB62"/>
      <c r="VYC62"/>
      <c r="VYD62"/>
      <c r="VYE62"/>
      <c r="VYF62"/>
      <c r="VYG62"/>
      <c r="VYH62"/>
      <c r="VYI62"/>
      <c r="VYJ62"/>
      <c r="VYK62"/>
      <c r="VYL62"/>
      <c r="VYM62"/>
      <c r="VYN62"/>
      <c r="VYO62"/>
      <c r="VYP62"/>
      <c r="VYQ62"/>
      <c r="VYR62"/>
      <c r="VYS62"/>
      <c r="VYT62"/>
      <c r="VYU62"/>
      <c r="VYV62"/>
      <c r="VYW62"/>
      <c r="VYX62"/>
      <c r="VYY62"/>
      <c r="VYZ62"/>
      <c r="VZA62"/>
      <c r="VZB62"/>
      <c r="VZC62"/>
      <c r="VZD62"/>
      <c r="VZE62"/>
      <c r="VZF62"/>
      <c r="VZG62"/>
      <c r="VZH62"/>
      <c r="VZI62"/>
      <c r="VZJ62"/>
      <c r="VZK62"/>
      <c r="VZL62"/>
      <c r="VZM62"/>
      <c r="VZN62"/>
      <c r="VZO62"/>
      <c r="VZP62"/>
      <c r="VZQ62"/>
      <c r="VZR62"/>
      <c r="VZS62"/>
      <c r="VZT62"/>
      <c r="VZU62"/>
      <c r="VZV62"/>
      <c r="VZW62"/>
      <c r="VZX62"/>
      <c r="VZY62"/>
      <c r="VZZ62"/>
      <c r="WAA62"/>
      <c r="WAB62"/>
      <c r="WAC62"/>
      <c r="WAD62"/>
      <c r="WAE62"/>
      <c r="WAF62"/>
      <c r="WAG62"/>
      <c r="WAH62"/>
      <c r="WAI62"/>
      <c r="WAJ62"/>
      <c r="WAK62"/>
      <c r="WAL62"/>
      <c r="WAM62"/>
      <c r="WAN62"/>
      <c r="WAO62"/>
      <c r="WAP62"/>
      <c r="WAQ62"/>
      <c r="WAR62"/>
      <c r="WAS62"/>
      <c r="WAT62"/>
      <c r="WAU62"/>
      <c r="WAV62"/>
      <c r="WAW62"/>
      <c r="WAX62"/>
      <c r="WAY62"/>
      <c r="WAZ62"/>
      <c r="WBA62"/>
      <c r="WBB62"/>
      <c r="WBC62"/>
      <c r="WBD62"/>
      <c r="WBE62"/>
      <c r="WBF62"/>
      <c r="WBG62"/>
      <c r="WBH62"/>
      <c r="WBI62"/>
      <c r="WBJ62"/>
      <c r="WBK62"/>
      <c r="WBL62"/>
      <c r="WBM62"/>
      <c r="WBN62"/>
      <c r="WBO62"/>
      <c r="WBP62"/>
      <c r="WBQ62"/>
      <c r="WBR62"/>
      <c r="WBS62"/>
      <c r="WBT62"/>
      <c r="WBU62"/>
      <c r="WBV62"/>
      <c r="WBW62"/>
      <c r="WBX62"/>
      <c r="WBY62"/>
      <c r="WBZ62"/>
      <c r="WCA62"/>
      <c r="WCB62"/>
      <c r="WCC62"/>
      <c r="WCD62"/>
      <c r="WCE62"/>
      <c r="WCF62"/>
      <c r="WCG62"/>
      <c r="WCH62"/>
      <c r="WCI62"/>
      <c r="WCJ62"/>
      <c r="WCK62"/>
      <c r="WCL62"/>
      <c r="WCM62"/>
      <c r="WCN62"/>
      <c r="WCO62"/>
      <c r="WCP62"/>
      <c r="WCQ62"/>
      <c r="WCR62"/>
      <c r="WCS62"/>
      <c r="WCT62"/>
      <c r="WCU62"/>
      <c r="WCV62"/>
      <c r="WCW62"/>
      <c r="WCX62"/>
      <c r="WCY62"/>
      <c r="WCZ62"/>
      <c r="WDA62"/>
      <c r="WDB62"/>
      <c r="WDC62"/>
      <c r="WDD62"/>
      <c r="WDE62"/>
      <c r="WDF62"/>
      <c r="WDG62"/>
      <c r="WDH62"/>
      <c r="WDI62"/>
      <c r="WDJ62"/>
      <c r="WDK62"/>
      <c r="WDL62"/>
      <c r="WDM62"/>
      <c r="WDN62"/>
      <c r="WDO62"/>
      <c r="WDP62"/>
      <c r="WDQ62"/>
      <c r="WDR62"/>
      <c r="WDS62"/>
      <c r="WDT62"/>
      <c r="WDU62"/>
      <c r="WDV62"/>
      <c r="WDW62"/>
      <c r="WDX62"/>
      <c r="WDY62"/>
      <c r="WDZ62"/>
      <c r="WEA62"/>
      <c r="WEB62"/>
      <c r="WEC62"/>
      <c r="WED62"/>
      <c r="WEE62"/>
      <c r="WEF62"/>
      <c r="WEG62"/>
      <c r="WEH62"/>
      <c r="WEI62"/>
      <c r="WEJ62"/>
      <c r="WEK62"/>
      <c r="WEL62"/>
      <c r="WEM62"/>
      <c r="WEN62"/>
      <c r="WEO62"/>
      <c r="WEP62"/>
      <c r="WEQ62"/>
      <c r="WER62"/>
      <c r="WES62"/>
      <c r="WET62"/>
      <c r="WEU62"/>
      <c r="WEV62"/>
      <c r="WEW62"/>
      <c r="WEX62"/>
      <c r="WEY62"/>
      <c r="WEZ62"/>
      <c r="WFA62"/>
      <c r="WFB62"/>
      <c r="WFC62"/>
      <c r="WFD62"/>
      <c r="WFE62"/>
      <c r="WFF62"/>
      <c r="WFG62"/>
      <c r="WFH62"/>
      <c r="WFI62"/>
      <c r="WFJ62"/>
      <c r="WFK62"/>
      <c r="WFL62"/>
      <c r="WFM62"/>
      <c r="WFN62"/>
      <c r="WFO62"/>
      <c r="WFP62"/>
      <c r="WFQ62"/>
      <c r="WFR62"/>
      <c r="WFS62"/>
      <c r="WFT62"/>
      <c r="WFU62"/>
      <c r="WFV62"/>
      <c r="WFW62"/>
      <c r="WFX62"/>
      <c r="WFY62"/>
      <c r="WFZ62"/>
      <c r="WGA62"/>
      <c r="WGB62"/>
      <c r="WGC62"/>
      <c r="WGD62"/>
      <c r="WGE62"/>
      <c r="WGF62"/>
      <c r="WGG62"/>
      <c r="WGH62"/>
      <c r="WGI62"/>
      <c r="WGJ62"/>
      <c r="WGK62"/>
      <c r="WGL62"/>
      <c r="WGM62"/>
      <c r="WGN62"/>
      <c r="WGO62"/>
      <c r="WGP62"/>
      <c r="WGQ62"/>
      <c r="WGR62"/>
      <c r="WGS62"/>
      <c r="WGT62"/>
      <c r="WGU62"/>
      <c r="WGV62"/>
      <c r="WGW62"/>
      <c r="WGX62"/>
      <c r="WGY62"/>
      <c r="WGZ62"/>
      <c r="WHA62"/>
      <c r="WHB62"/>
      <c r="WHC62"/>
      <c r="WHD62"/>
      <c r="WHE62"/>
      <c r="WHF62"/>
      <c r="WHG62"/>
      <c r="WHH62"/>
      <c r="WHI62"/>
      <c r="WHJ62"/>
      <c r="WHK62"/>
      <c r="WHL62"/>
      <c r="WHM62"/>
      <c r="WHN62"/>
      <c r="WHO62"/>
      <c r="WHP62"/>
      <c r="WHQ62"/>
      <c r="WHR62"/>
      <c r="WHS62"/>
      <c r="WHT62"/>
      <c r="WHU62"/>
      <c r="WHV62"/>
      <c r="WHW62"/>
      <c r="WHX62"/>
      <c r="WHY62"/>
      <c r="WHZ62"/>
      <c r="WIA62"/>
      <c r="WIB62"/>
      <c r="WIC62"/>
      <c r="WID62"/>
      <c r="WIE62"/>
      <c r="WIF62"/>
      <c r="WIG62"/>
      <c r="WIH62"/>
      <c r="WII62"/>
      <c r="WIJ62"/>
      <c r="WIK62"/>
      <c r="WIL62"/>
      <c r="WIM62"/>
      <c r="WIN62"/>
      <c r="WIO62"/>
      <c r="WIP62"/>
      <c r="WIQ62"/>
      <c r="WIR62"/>
      <c r="WIS62"/>
      <c r="WIT62"/>
      <c r="WIU62"/>
      <c r="WIV62"/>
      <c r="WIW62"/>
      <c r="WIX62"/>
      <c r="WIY62"/>
      <c r="WIZ62"/>
      <c r="WJA62"/>
      <c r="WJB62"/>
      <c r="WJC62"/>
      <c r="WJD62"/>
      <c r="WJE62"/>
      <c r="WJF62"/>
      <c r="WJG62"/>
      <c r="WJH62"/>
      <c r="WJI62"/>
      <c r="WJJ62"/>
      <c r="WJK62"/>
      <c r="WJL62"/>
      <c r="WJM62"/>
      <c r="WJN62"/>
      <c r="WJO62"/>
      <c r="WJP62"/>
      <c r="WJQ62"/>
      <c r="WJR62"/>
      <c r="WJS62"/>
      <c r="WJT62"/>
      <c r="WJU62"/>
      <c r="WJV62"/>
      <c r="WJW62"/>
      <c r="WJX62"/>
      <c r="WJY62"/>
      <c r="WJZ62"/>
      <c r="WKA62"/>
      <c r="WKB62"/>
      <c r="WKC62"/>
      <c r="WKD62"/>
      <c r="WKE62"/>
      <c r="WKF62"/>
      <c r="WKG62"/>
      <c r="WKH62"/>
      <c r="WKI62"/>
      <c r="WKJ62"/>
      <c r="WKK62"/>
      <c r="WKL62"/>
      <c r="WKM62"/>
      <c r="WKN62"/>
      <c r="WKO62"/>
      <c r="WKP62"/>
      <c r="WKQ62"/>
      <c r="WKR62"/>
      <c r="WKS62"/>
      <c r="WKT62"/>
      <c r="WKU62"/>
      <c r="WKV62"/>
      <c r="WKW62"/>
      <c r="WKX62"/>
      <c r="WKY62"/>
      <c r="WKZ62"/>
      <c r="WLA62"/>
      <c r="WLB62"/>
      <c r="WLC62"/>
      <c r="WLD62"/>
      <c r="WLE62"/>
      <c r="WLF62"/>
      <c r="WLG62"/>
      <c r="WLH62"/>
      <c r="WLI62"/>
      <c r="WLJ62"/>
      <c r="WLK62"/>
      <c r="WLL62"/>
      <c r="WLM62"/>
      <c r="WLN62"/>
      <c r="WLO62"/>
      <c r="WLP62"/>
      <c r="WLQ62"/>
      <c r="WLR62"/>
      <c r="WLS62"/>
      <c r="WLT62"/>
      <c r="WLU62"/>
      <c r="WLV62"/>
      <c r="WLW62"/>
      <c r="WLX62"/>
      <c r="WLY62"/>
      <c r="WLZ62"/>
      <c r="WMA62"/>
      <c r="WMB62"/>
      <c r="WMC62"/>
      <c r="WMD62"/>
      <c r="WME62"/>
      <c r="WMF62"/>
      <c r="WMG62"/>
      <c r="WMH62"/>
      <c r="WMI62"/>
      <c r="WMJ62"/>
      <c r="WMK62"/>
      <c r="WML62"/>
      <c r="WMM62"/>
      <c r="WMN62"/>
      <c r="WMO62"/>
      <c r="WMP62"/>
      <c r="WMQ62"/>
      <c r="WMR62"/>
      <c r="WMS62"/>
      <c r="WMT62"/>
      <c r="WMU62"/>
      <c r="WMV62"/>
      <c r="WMW62"/>
      <c r="WMX62"/>
      <c r="WMY62"/>
      <c r="WMZ62"/>
      <c r="WNA62"/>
      <c r="WNB62"/>
      <c r="WNC62"/>
      <c r="WND62"/>
      <c r="WNE62"/>
      <c r="WNF62"/>
      <c r="WNG62"/>
      <c r="WNH62"/>
      <c r="WNI62"/>
      <c r="WNJ62"/>
      <c r="WNK62"/>
      <c r="WNL62"/>
      <c r="WNM62"/>
      <c r="WNN62"/>
      <c r="WNO62"/>
      <c r="WNP62"/>
      <c r="WNQ62"/>
      <c r="WNR62"/>
      <c r="WNS62"/>
      <c r="WNT62"/>
      <c r="WNU62"/>
      <c r="WNV62"/>
      <c r="WNW62"/>
      <c r="WNX62"/>
      <c r="WNY62"/>
      <c r="WNZ62"/>
      <c r="WOA62"/>
      <c r="WOB62"/>
      <c r="WOC62"/>
      <c r="WOD62"/>
      <c r="WOE62"/>
      <c r="WOF62"/>
      <c r="WOG62"/>
      <c r="WOH62"/>
      <c r="WOI62"/>
      <c r="WOJ62"/>
      <c r="WOK62"/>
      <c r="WOL62"/>
      <c r="WOM62"/>
      <c r="WON62"/>
      <c r="WOO62"/>
      <c r="WOP62"/>
      <c r="WOQ62"/>
      <c r="WOR62"/>
      <c r="WOS62"/>
      <c r="WOT62"/>
      <c r="WOU62"/>
      <c r="WOV62"/>
      <c r="WOW62"/>
      <c r="WOX62"/>
      <c r="WOY62"/>
      <c r="WOZ62"/>
      <c r="WPA62"/>
      <c r="WPB62"/>
      <c r="WPC62"/>
      <c r="WPD62"/>
      <c r="WPE62"/>
      <c r="WPF62"/>
      <c r="WPG62"/>
      <c r="WPH62"/>
      <c r="WPI62"/>
      <c r="WPJ62"/>
      <c r="WPK62"/>
      <c r="WPL62"/>
      <c r="WPM62"/>
      <c r="WPN62"/>
      <c r="WPO62"/>
      <c r="WPP62"/>
      <c r="WPQ62"/>
      <c r="WPR62"/>
      <c r="WPS62"/>
      <c r="WPT62"/>
      <c r="WPU62"/>
      <c r="WPV62"/>
      <c r="WPW62"/>
      <c r="WPX62"/>
      <c r="WPY62"/>
      <c r="WPZ62"/>
      <c r="WQA62"/>
      <c r="WQB62"/>
      <c r="WQC62"/>
      <c r="WQD62"/>
      <c r="WQE62"/>
      <c r="WQF62"/>
      <c r="WQG62"/>
      <c r="WQH62"/>
      <c r="WQI62"/>
      <c r="WQJ62"/>
      <c r="WQK62"/>
      <c r="WQL62"/>
      <c r="WQM62"/>
      <c r="WQN62"/>
      <c r="WQO62"/>
      <c r="WQP62"/>
      <c r="WQQ62"/>
      <c r="WQR62"/>
      <c r="WQS62"/>
      <c r="WQT62"/>
      <c r="WQU62"/>
      <c r="WQV62"/>
      <c r="WQW62"/>
      <c r="WQX62"/>
      <c r="WQY62"/>
      <c r="WQZ62"/>
      <c r="WRA62"/>
      <c r="WRB62"/>
      <c r="WRC62"/>
      <c r="WRD62"/>
      <c r="WRE62"/>
      <c r="WRF62"/>
      <c r="WRG62"/>
      <c r="WRH62"/>
      <c r="WRI62"/>
      <c r="WRJ62"/>
      <c r="WRK62"/>
      <c r="WRL62"/>
      <c r="WRM62"/>
      <c r="WRN62"/>
      <c r="WRO62"/>
      <c r="WRP62"/>
      <c r="WRQ62"/>
      <c r="WRR62"/>
      <c r="WRS62"/>
      <c r="WRT62"/>
      <c r="WRU62"/>
      <c r="WRV62"/>
      <c r="WRW62"/>
      <c r="WRX62"/>
      <c r="WRY62"/>
      <c r="WRZ62"/>
      <c r="WSA62"/>
      <c r="WSB62"/>
      <c r="WSC62"/>
      <c r="WSD62"/>
      <c r="WSE62"/>
      <c r="WSF62"/>
      <c r="WSG62"/>
      <c r="WSH62"/>
      <c r="WSI62"/>
      <c r="WSJ62"/>
      <c r="WSK62"/>
      <c r="WSL62"/>
      <c r="WSM62"/>
      <c r="WSN62"/>
      <c r="WSO62"/>
      <c r="WSP62"/>
      <c r="WSQ62"/>
      <c r="WSR62"/>
      <c r="WSS62"/>
      <c r="WST62"/>
      <c r="WSU62"/>
      <c r="WSV62"/>
      <c r="WSW62"/>
      <c r="WSX62"/>
      <c r="WSY62"/>
      <c r="WSZ62"/>
      <c r="WTA62"/>
      <c r="WTB62"/>
      <c r="WTC62"/>
      <c r="WTD62"/>
      <c r="WTE62"/>
      <c r="WTF62"/>
      <c r="WTG62"/>
      <c r="WTH62"/>
      <c r="WTI62"/>
      <c r="WTJ62"/>
      <c r="WTK62"/>
      <c r="WTL62"/>
      <c r="WTM62"/>
      <c r="WTN62"/>
      <c r="WTO62"/>
      <c r="WTP62"/>
      <c r="WTQ62"/>
      <c r="WTR62"/>
      <c r="WTS62"/>
      <c r="WTT62"/>
      <c r="WTU62"/>
      <c r="WTV62"/>
      <c r="WTW62"/>
      <c r="WTX62"/>
      <c r="WTY62"/>
      <c r="WTZ62"/>
      <c r="WUA62"/>
      <c r="WUB62"/>
      <c r="WUC62"/>
      <c r="WUD62"/>
      <c r="WUE62"/>
      <c r="WUF62"/>
      <c r="WUG62"/>
      <c r="WUH62"/>
      <c r="WUI62"/>
      <c r="WUJ62"/>
      <c r="WUK62"/>
      <c r="WUL62"/>
      <c r="WUM62"/>
      <c r="WUN62"/>
      <c r="WUO62"/>
      <c r="WUP62"/>
      <c r="WUQ62"/>
      <c r="WUR62"/>
      <c r="WUS62"/>
      <c r="WUT62"/>
      <c r="WUU62"/>
      <c r="WUV62"/>
      <c r="WUW62"/>
      <c r="WUX62"/>
      <c r="WUY62"/>
      <c r="WUZ62"/>
      <c r="WVA62"/>
      <c r="WVB62"/>
      <c r="WVC62"/>
      <c r="WVD62"/>
      <c r="WVE62"/>
      <c r="WVF62"/>
      <c r="WVG62"/>
      <c r="WVH62"/>
      <c r="WVI62"/>
      <c r="WVJ62"/>
      <c r="WVK62"/>
      <c r="WVL62"/>
      <c r="WVM62"/>
      <c r="WVN62"/>
      <c r="WVO62"/>
      <c r="WVP62"/>
      <c r="WVQ62"/>
      <c r="WVR62"/>
      <c r="WVS62"/>
      <c r="WVT62"/>
      <c r="WVU62"/>
      <c r="WVV62"/>
      <c r="WVW62"/>
      <c r="WVX62"/>
      <c r="WVY62"/>
      <c r="WVZ62"/>
      <c r="WWA62"/>
      <c r="WWB62"/>
      <c r="WWC62"/>
      <c r="WWD62"/>
      <c r="WWE62"/>
      <c r="WWF62"/>
      <c r="WWG62"/>
      <c r="WWH62"/>
      <c r="WWI62"/>
      <c r="WWJ62"/>
      <c r="WWK62"/>
      <c r="WWL62"/>
      <c r="WWM62"/>
      <c r="WWN62"/>
      <c r="WWO62"/>
      <c r="WWP62"/>
      <c r="WWQ62"/>
      <c r="WWR62"/>
      <c r="WWS62"/>
      <c r="WWT62"/>
      <c r="WWU62"/>
      <c r="WWV62"/>
      <c r="WWW62"/>
      <c r="WWX62"/>
      <c r="WWY62"/>
      <c r="WWZ62"/>
      <c r="WXA62"/>
      <c r="WXB62"/>
      <c r="WXC62"/>
      <c r="WXD62"/>
      <c r="WXE62"/>
      <c r="WXF62"/>
      <c r="WXG62"/>
      <c r="WXH62"/>
      <c r="WXI62"/>
      <c r="WXJ62"/>
      <c r="WXK62"/>
      <c r="WXL62"/>
      <c r="WXM62"/>
      <c r="WXN62"/>
      <c r="WXO62"/>
      <c r="WXP62"/>
      <c r="WXQ62"/>
      <c r="WXR62"/>
      <c r="WXS62"/>
      <c r="WXT62"/>
      <c r="WXU62"/>
      <c r="WXV62"/>
      <c r="WXW62"/>
      <c r="WXX62"/>
      <c r="WXY62"/>
      <c r="WXZ62"/>
      <c r="WYA62"/>
      <c r="WYB62"/>
      <c r="WYC62"/>
      <c r="WYD62"/>
      <c r="WYE62"/>
      <c r="WYF62"/>
      <c r="WYG62"/>
      <c r="WYH62"/>
      <c r="WYI62"/>
      <c r="WYJ62"/>
      <c r="WYK62"/>
      <c r="WYL62"/>
      <c r="WYM62"/>
      <c r="WYN62"/>
      <c r="WYO62"/>
      <c r="WYP62"/>
      <c r="WYQ62"/>
      <c r="WYR62"/>
      <c r="WYS62"/>
      <c r="WYT62"/>
      <c r="WYU62"/>
      <c r="WYV62"/>
      <c r="WYW62"/>
      <c r="WYX62"/>
      <c r="WYY62"/>
      <c r="WYZ62"/>
      <c r="WZA62"/>
      <c r="WZB62"/>
      <c r="WZC62"/>
      <c r="WZD62"/>
      <c r="WZE62"/>
      <c r="WZF62"/>
      <c r="WZG62"/>
      <c r="WZH62"/>
      <c r="WZI62"/>
      <c r="WZJ62"/>
      <c r="WZK62"/>
      <c r="WZL62"/>
      <c r="WZM62"/>
      <c r="WZN62"/>
      <c r="WZO62"/>
      <c r="WZP62"/>
      <c r="WZQ62"/>
      <c r="WZR62"/>
      <c r="WZS62"/>
      <c r="WZT62"/>
      <c r="WZU62"/>
      <c r="WZV62"/>
      <c r="WZW62"/>
      <c r="WZX62"/>
      <c r="WZY62"/>
      <c r="WZZ62"/>
      <c r="XAA62"/>
      <c r="XAB62"/>
      <c r="XAC62"/>
      <c r="XAD62"/>
      <c r="XAE62"/>
      <c r="XAF62"/>
      <c r="XAG62"/>
      <c r="XAH62"/>
      <c r="XAI62"/>
      <c r="XAJ62"/>
      <c r="XAK62"/>
      <c r="XAL62"/>
      <c r="XAM62"/>
      <c r="XAN62"/>
      <c r="XAO62"/>
      <c r="XAP62"/>
      <c r="XAQ62"/>
      <c r="XAR62"/>
      <c r="XAS62"/>
      <c r="XAT62"/>
      <c r="XAU62"/>
      <c r="XAV62"/>
      <c r="XAW62"/>
      <c r="XAX62"/>
      <c r="XAY62"/>
      <c r="XAZ62"/>
      <c r="XBA62"/>
      <c r="XBB62"/>
      <c r="XBC62"/>
      <c r="XBD62"/>
      <c r="XBE62"/>
      <c r="XBF62"/>
      <c r="XBG62"/>
      <c r="XBH62"/>
      <c r="XBI62"/>
      <c r="XBJ62"/>
      <c r="XBK62"/>
      <c r="XBL62"/>
      <c r="XBM62"/>
      <c r="XBN62"/>
      <c r="XBO62"/>
      <c r="XBP62"/>
      <c r="XBQ62"/>
      <c r="XBR62"/>
      <c r="XBS62"/>
      <c r="XBT62"/>
      <c r="XBU62"/>
      <c r="XBV62"/>
      <c r="XBW62"/>
      <c r="XBX62"/>
      <c r="XBY62"/>
      <c r="XBZ62"/>
      <c r="XCA62"/>
      <c r="XCB62"/>
      <c r="XCC62"/>
      <c r="XCD62"/>
      <c r="XCE62"/>
      <c r="XCF62"/>
      <c r="XCG62"/>
      <c r="XCH62"/>
      <c r="XCI62"/>
      <c r="XCJ62"/>
      <c r="XCK62"/>
      <c r="XCL62"/>
      <c r="XCM62"/>
      <c r="XCN62"/>
      <c r="XCO62"/>
      <c r="XCP62"/>
      <c r="XCQ62"/>
      <c r="XCR62"/>
      <c r="XCS62"/>
      <c r="XCT62"/>
      <c r="XCU62"/>
      <c r="XCV62"/>
      <c r="XCW62"/>
      <c r="XCX62"/>
      <c r="XCY62"/>
      <c r="XCZ62"/>
      <c r="XDA62"/>
      <c r="XDB62"/>
      <c r="XDC62"/>
      <c r="XDD62"/>
      <c r="XDE62"/>
      <c r="XDF62"/>
      <c r="XDG62"/>
      <c r="XDH62"/>
      <c r="XDI62"/>
      <c r="XDJ62"/>
      <c r="XDK62"/>
      <c r="XDL62"/>
      <c r="XDM62"/>
      <c r="XDN62"/>
      <c r="XDO62"/>
      <c r="XDP62"/>
      <c r="XDQ62"/>
      <c r="XDR62"/>
      <c r="XDS62"/>
      <c r="XDT62"/>
      <c r="XDU62"/>
      <c r="XDV62"/>
      <c r="XDW62"/>
      <c r="XDX62"/>
      <c r="XDY62"/>
      <c r="XDZ62"/>
      <c r="XEA62"/>
      <c r="XEB62"/>
      <c r="XEC62"/>
      <c r="XED62"/>
      <c r="XEE62"/>
      <c r="XEF62"/>
      <c r="XEG62"/>
      <c r="XEH62"/>
      <c r="XEI62"/>
      <c r="XEJ62"/>
      <c r="XEK62"/>
      <c r="XEL62"/>
      <c r="XEM62"/>
      <c r="XEN62"/>
      <c r="XEO62"/>
      <c r="XEP62"/>
      <c r="XEQ62"/>
      <c r="XER62"/>
      <c r="XES62"/>
      <c r="XET62"/>
      <c r="XEU62"/>
      <c r="XEV62"/>
      <c r="XEW62"/>
      <c r="XEX62"/>
      <c r="XEY62"/>
      <c r="XEZ62"/>
      <c r="XFA62"/>
      <c r="XFB62"/>
      <c r="XFC62"/>
      <c r="XFD62"/>
    </row>
    <row r="63" spans="1:16384">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c r="AMK63"/>
      <c r="AML63"/>
      <c r="AMM63"/>
      <c r="AMN63"/>
      <c r="AMO63"/>
      <c r="AMP63"/>
      <c r="AMQ63"/>
      <c r="AMR63"/>
      <c r="AMS63"/>
      <c r="AMT63"/>
      <c r="AMU63"/>
      <c r="AMV63"/>
      <c r="AMW63"/>
      <c r="AMX63"/>
      <c r="AMY63"/>
      <c r="AMZ63"/>
      <c r="ANA63"/>
      <c r="ANB63"/>
      <c r="ANC63"/>
      <c r="AND63"/>
      <c r="ANE63"/>
      <c r="ANF63"/>
      <c r="ANG63"/>
      <c r="ANH63"/>
      <c r="ANI63"/>
      <c r="ANJ63"/>
      <c r="ANK63"/>
      <c r="ANL63"/>
      <c r="ANM63"/>
      <c r="ANN63"/>
      <c r="ANO63"/>
      <c r="ANP63"/>
      <c r="ANQ63"/>
      <c r="ANR63"/>
      <c r="ANS63"/>
      <c r="ANT63"/>
      <c r="ANU63"/>
      <c r="ANV63"/>
      <c r="ANW63"/>
      <c r="ANX63"/>
      <c r="ANY63"/>
      <c r="ANZ63"/>
      <c r="AOA63"/>
      <c r="AOB63"/>
      <c r="AOC63"/>
      <c r="AOD63"/>
      <c r="AOE63"/>
      <c r="AOF63"/>
      <c r="AOG63"/>
      <c r="AOH63"/>
      <c r="AOI63"/>
      <c r="AOJ63"/>
      <c r="AOK63"/>
      <c r="AOL63"/>
      <c r="AOM63"/>
      <c r="AON63"/>
      <c r="AOO63"/>
      <c r="AOP63"/>
      <c r="AOQ63"/>
      <c r="AOR63"/>
      <c r="AOS63"/>
      <c r="AOT63"/>
      <c r="AOU63"/>
      <c r="AOV63"/>
      <c r="AOW63"/>
      <c r="AOX63"/>
      <c r="AOY63"/>
      <c r="AOZ63"/>
      <c r="APA63"/>
      <c r="APB63"/>
      <c r="APC63"/>
      <c r="APD63"/>
      <c r="APE63"/>
      <c r="APF63"/>
      <c r="APG63"/>
      <c r="APH63"/>
      <c r="API63"/>
      <c r="APJ63"/>
      <c r="APK63"/>
      <c r="APL63"/>
      <c r="APM63"/>
      <c r="APN63"/>
      <c r="APO63"/>
      <c r="APP63"/>
      <c r="APQ63"/>
      <c r="APR63"/>
      <c r="APS63"/>
      <c r="APT63"/>
      <c r="APU63"/>
      <c r="APV63"/>
      <c r="APW63"/>
      <c r="APX63"/>
      <c r="APY63"/>
      <c r="APZ63"/>
      <c r="AQA63"/>
      <c r="AQB63"/>
      <c r="AQC63"/>
      <c r="AQD63"/>
      <c r="AQE63"/>
      <c r="AQF63"/>
      <c r="AQG63"/>
      <c r="AQH63"/>
      <c r="AQI63"/>
      <c r="AQJ63"/>
      <c r="AQK63"/>
      <c r="AQL63"/>
      <c r="AQM63"/>
      <c r="AQN63"/>
      <c r="AQO63"/>
      <c r="AQP63"/>
      <c r="AQQ63"/>
      <c r="AQR63"/>
      <c r="AQS63"/>
      <c r="AQT63"/>
      <c r="AQU63"/>
      <c r="AQV63"/>
      <c r="AQW63"/>
      <c r="AQX63"/>
      <c r="AQY63"/>
      <c r="AQZ63"/>
      <c r="ARA63"/>
      <c r="ARB63"/>
      <c r="ARC63"/>
      <c r="ARD63"/>
      <c r="ARE63"/>
      <c r="ARF63"/>
      <c r="ARG63"/>
      <c r="ARH63"/>
      <c r="ARI63"/>
      <c r="ARJ63"/>
      <c r="ARK63"/>
      <c r="ARL63"/>
      <c r="ARM63"/>
      <c r="ARN63"/>
      <c r="ARO63"/>
      <c r="ARP63"/>
      <c r="ARQ63"/>
      <c r="ARR63"/>
      <c r="ARS63"/>
      <c r="ART63"/>
      <c r="ARU63"/>
      <c r="ARV63"/>
      <c r="ARW63"/>
      <c r="ARX63"/>
      <c r="ARY63"/>
      <c r="ARZ63"/>
      <c r="ASA63"/>
      <c r="ASB63"/>
      <c r="ASC63"/>
      <c r="ASD63"/>
      <c r="ASE63"/>
      <c r="ASF63"/>
      <c r="ASG63"/>
      <c r="ASH63"/>
      <c r="ASI63"/>
      <c r="ASJ63"/>
      <c r="ASK63"/>
      <c r="ASL63"/>
      <c r="ASM63"/>
      <c r="ASN63"/>
      <c r="ASO63"/>
      <c r="ASP63"/>
      <c r="ASQ63"/>
      <c r="ASR63"/>
      <c r="ASS63"/>
      <c r="AST63"/>
      <c r="ASU63"/>
      <c r="ASV63"/>
      <c r="ASW63"/>
      <c r="ASX63"/>
      <c r="ASY63"/>
      <c r="ASZ63"/>
      <c r="ATA63"/>
      <c r="ATB63"/>
      <c r="ATC63"/>
      <c r="ATD63"/>
      <c r="ATE63"/>
      <c r="ATF63"/>
      <c r="ATG63"/>
      <c r="ATH63"/>
      <c r="ATI63"/>
      <c r="ATJ63"/>
      <c r="ATK63"/>
      <c r="ATL63"/>
      <c r="ATM63"/>
      <c r="ATN63"/>
      <c r="ATO63"/>
      <c r="ATP63"/>
      <c r="ATQ63"/>
      <c r="ATR63"/>
      <c r="ATS63"/>
      <c r="ATT63"/>
      <c r="ATU63"/>
      <c r="ATV63"/>
      <c r="ATW63"/>
      <c r="ATX63"/>
      <c r="ATY63"/>
      <c r="ATZ63"/>
      <c r="AUA63"/>
      <c r="AUB63"/>
      <c r="AUC63"/>
      <c r="AUD63"/>
      <c r="AUE63"/>
      <c r="AUF63"/>
      <c r="AUG63"/>
      <c r="AUH63"/>
      <c r="AUI63"/>
      <c r="AUJ63"/>
      <c r="AUK63"/>
      <c r="AUL63"/>
      <c r="AUM63"/>
      <c r="AUN63"/>
      <c r="AUO63"/>
      <c r="AUP63"/>
      <c r="AUQ63"/>
      <c r="AUR63"/>
      <c r="AUS63"/>
      <c r="AUT63"/>
      <c r="AUU63"/>
      <c r="AUV63"/>
      <c r="AUW63"/>
      <c r="AUX63"/>
      <c r="AUY63"/>
      <c r="AUZ63"/>
      <c r="AVA63"/>
      <c r="AVB63"/>
      <c r="AVC63"/>
      <c r="AVD63"/>
      <c r="AVE63"/>
      <c r="AVF63"/>
      <c r="AVG63"/>
      <c r="AVH63"/>
      <c r="AVI63"/>
      <c r="AVJ63"/>
      <c r="AVK63"/>
      <c r="AVL63"/>
      <c r="AVM63"/>
      <c r="AVN63"/>
      <c r="AVO63"/>
      <c r="AVP63"/>
      <c r="AVQ63"/>
      <c r="AVR63"/>
      <c r="AVS63"/>
      <c r="AVT63"/>
      <c r="AVU63"/>
      <c r="AVV63"/>
      <c r="AVW63"/>
      <c r="AVX63"/>
      <c r="AVY63"/>
      <c r="AVZ63"/>
      <c r="AWA63"/>
      <c r="AWB63"/>
      <c r="AWC63"/>
      <c r="AWD63"/>
      <c r="AWE63"/>
      <c r="AWF63"/>
      <c r="AWG63"/>
      <c r="AWH63"/>
      <c r="AWI63"/>
      <c r="AWJ63"/>
      <c r="AWK63"/>
      <c r="AWL63"/>
      <c r="AWM63"/>
      <c r="AWN63"/>
      <c r="AWO63"/>
      <c r="AWP63"/>
      <c r="AWQ63"/>
      <c r="AWR63"/>
      <c r="AWS63"/>
      <c r="AWT63"/>
      <c r="AWU63"/>
      <c r="AWV63"/>
      <c r="AWW63"/>
      <c r="AWX63"/>
      <c r="AWY63"/>
      <c r="AWZ63"/>
      <c r="AXA63"/>
      <c r="AXB63"/>
      <c r="AXC63"/>
      <c r="AXD63"/>
      <c r="AXE63"/>
      <c r="AXF63"/>
      <c r="AXG63"/>
      <c r="AXH63"/>
      <c r="AXI63"/>
      <c r="AXJ63"/>
      <c r="AXK63"/>
      <c r="AXL63"/>
      <c r="AXM63"/>
      <c r="AXN63"/>
      <c r="AXO63"/>
      <c r="AXP63"/>
      <c r="AXQ63"/>
      <c r="AXR63"/>
      <c r="AXS63"/>
      <c r="AXT63"/>
      <c r="AXU63"/>
      <c r="AXV63"/>
      <c r="AXW63"/>
      <c r="AXX63"/>
      <c r="AXY63"/>
      <c r="AXZ63"/>
      <c r="AYA63"/>
      <c r="AYB63"/>
      <c r="AYC63"/>
      <c r="AYD63"/>
      <c r="AYE63"/>
      <c r="AYF63"/>
      <c r="AYG63"/>
      <c r="AYH63"/>
      <c r="AYI63"/>
      <c r="AYJ63"/>
      <c r="AYK63"/>
      <c r="AYL63"/>
      <c r="AYM63"/>
      <c r="AYN63"/>
      <c r="AYO63"/>
      <c r="AYP63"/>
      <c r="AYQ63"/>
      <c r="AYR63"/>
      <c r="AYS63"/>
      <c r="AYT63"/>
      <c r="AYU63"/>
      <c r="AYV63"/>
      <c r="AYW63"/>
      <c r="AYX63"/>
      <c r="AYY63"/>
      <c r="AYZ63"/>
      <c r="AZA63"/>
      <c r="AZB63"/>
      <c r="AZC63"/>
      <c r="AZD63"/>
      <c r="AZE63"/>
      <c r="AZF63"/>
      <c r="AZG63"/>
      <c r="AZH63"/>
      <c r="AZI63"/>
      <c r="AZJ63"/>
      <c r="AZK63"/>
      <c r="AZL63"/>
      <c r="AZM63"/>
      <c r="AZN63"/>
      <c r="AZO63"/>
      <c r="AZP63"/>
      <c r="AZQ63"/>
      <c r="AZR63"/>
      <c r="AZS63"/>
      <c r="AZT63"/>
      <c r="AZU63"/>
      <c r="AZV63"/>
      <c r="AZW63"/>
      <c r="AZX63"/>
      <c r="AZY63"/>
      <c r="AZZ63"/>
      <c r="BAA63"/>
      <c r="BAB63"/>
      <c r="BAC63"/>
      <c r="BAD63"/>
      <c r="BAE63"/>
      <c r="BAF63"/>
      <c r="BAG63"/>
      <c r="BAH63"/>
      <c r="BAI63"/>
      <c r="BAJ63"/>
      <c r="BAK63"/>
      <c r="BAL63"/>
      <c r="BAM63"/>
      <c r="BAN63"/>
      <c r="BAO63"/>
      <c r="BAP63"/>
      <c r="BAQ63"/>
      <c r="BAR63"/>
      <c r="BAS63"/>
      <c r="BAT63"/>
      <c r="BAU63"/>
      <c r="BAV63"/>
      <c r="BAW63"/>
      <c r="BAX63"/>
      <c r="BAY63"/>
      <c r="BAZ63"/>
      <c r="BBA63"/>
      <c r="BBB63"/>
      <c r="BBC63"/>
      <c r="BBD63"/>
      <c r="BBE63"/>
      <c r="BBF63"/>
      <c r="BBG63"/>
      <c r="BBH63"/>
      <c r="BBI63"/>
      <c r="BBJ63"/>
      <c r="BBK63"/>
      <c r="BBL63"/>
      <c r="BBM63"/>
      <c r="BBN63"/>
      <c r="BBO63"/>
      <c r="BBP63"/>
      <c r="BBQ63"/>
      <c r="BBR63"/>
      <c r="BBS63"/>
      <c r="BBT63"/>
      <c r="BBU63"/>
      <c r="BBV63"/>
      <c r="BBW63"/>
      <c r="BBX63"/>
      <c r="BBY63"/>
      <c r="BBZ63"/>
      <c r="BCA63"/>
      <c r="BCB63"/>
      <c r="BCC63"/>
      <c r="BCD63"/>
      <c r="BCE63"/>
      <c r="BCF63"/>
      <c r="BCG63"/>
      <c r="BCH63"/>
      <c r="BCI63"/>
      <c r="BCJ63"/>
      <c r="BCK63"/>
      <c r="BCL63"/>
      <c r="BCM63"/>
      <c r="BCN63"/>
      <c r="BCO63"/>
      <c r="BCP63"/>
      <c r="BCQ63"/>
      <c r="BCR63"/>
      <c r="BCS63"/>
      <c r="BCT63"/>
      <c r="BCU63"/>
      <c r="BCV63"/>
      <c r="BCW63"/>
      <c r="BCX63"/>
      <c r="BCY63"/>
      <c r="BCZ63"/>
      <c r="BDA63"/>
      <c r="BDB63"/>
      <c r="BDC63"/>
      <c r="BDD63"/>
      <c r="BDE63"/>
      <c r="BDF63"/>
      <c r="BDG63"/>
      <c r="BDH63"/>
      <c r="BDI63"/>
      <c r="BDJ63"/>
      <c r="BDK63"/>
      <c r="BDL63"/>
      <c r="BDM63"/>
      <c r="BDN63"/>
      <c r="BDO63"/>
      <c r="BDP63"/>
      <c r="BDQ63"/>
      <c r="BDR63"/>
      <c r="BDS63"/>
      <c r="BDT63"/>
      <c r="BDU63"/>
      <c r="BDV63"/>
      <c r="BDW63"/>
      <c r="BDX63"/>
      <c r="BDY63"/>
      <c r="BDZ63"/>
      <c r="BEA63"/>
      <c r="BEB63"/>
      <c r="BEC63"/>
      <c r="BED63"/>
      <c r="BEE63"/>
      <c r="BEF63"/>
      <c r="BEG63"/>
      <c r="BEH63"/>
      <c r="BEI63"/>
      <c r="BEJ63"/>
      <c r="BEK63"/>
      <c r="BEL63"/>
      <c r="BEM63"/>
      <c r="BEN63"/>
      <c r="BEO63"/>
      <c r="BEP63"/>
      <c r="BEQ63"/>
      <c r="BER63"/>
      <c r="BES63"/>
      <c r="BET63"/>
      <c r="BEU63"/>
      <c r="BEV63"/>
      <c r="BEW63"/>
      <c r="BEX63"/>
      <c r="BEY63"/>
      <c r="BEZ63"/>
      <c r="BFA63"/>
      <c r="BFB63"/>
      <c r="BFC63"/>
      <c r="BFD63"/>
      <c r="BFE63"/>
      <c r="BFF63"/>
      <c r="BFG63"/>
      <c r="BFH63"/>
      <c r="BFI63"/>
      <c r="BFJ63"/>
      <c r="BFK63"/>
      <c r="BFL63"/>
      <c r="BFM63"/>
      <c r="BFN63"/>
      <c r="BFO63"/>
      <c r="BFP63"/>
      <c r="BFQ63"/>
      <c r="BFR63"/>
      <c r="BFS63"/>
      <c r="BFT63"/>
      <c r="BFU63"/>
      <c r="BFV63"/>
      <c r="BFW63"/>
      <c r="BFX63"/>
      <c r="BFY63"/>
      <c r="BFZ63"/>
      <c r="BGA63"/>
      <c r="BGB63"/>
      <c r="BGC63"/>
      <c r="BGD63"/>
      <c r="BGE63"/>
      <c r="BGF63"/>
      <c r="BGG63"/>
      <c r="BGH63"/>
      <c r="BGI63"/>
      <c r="BGJ63"/>
      <c r="BGK63"/>
      <c r="BGL63"/>
      <c r="BGM63"/>
      <c r="BGN63"/>
      <c r="BGO63"/>
      <c r="BGP63"/>
      <c r="BGQ63"/>
      <c r="BGR63"/>
      <c r="BGS63"/>
      <c r="BGT63"/>
      <c r="BGU63"/>
      <c r="BGV63"/>
      <c r="BGW63"/>
      <c r="BGX63"/>
      <c r="BGY63"/>
      <c r="BGZ63"/>
      <c r="BHA63"/>
      <c r="BHB63"/>
      <c r="BHC63"/>
      <c r="BHD63"/>
      <c r="BHE63"/>
      <c r="BHF63"/>
      <c r="BHG63"/>
      <c r="BHH63"/>
      <c r="BHI63"/>
      <c r="BHJ63"/>
      <c r="BHK63"/>
      <c r="BHL63"/>
      <c r="BHM63"/>
      <c r="BHN63"/>
      <c r="BHO63"/>
      <c r="BHP63"/>
      <c r="BHQ63"/>
      <c r="BHR63"/>
      <c r="BHS63"/>
      <c r="BHT63"/>
      <c r="BHU63"/>
      <c r="BHV63"/>
      <c r="BHW63"/>
      <c r="BHX63"/>
      <c r="BHY63"/>
      <c r="BHZ63"/>
      <c r="BIA63"/>
      <c r="BIB63"/>
      <c r="BIC63"/>
      <c r="BID63"/>
      <c r="BIE63"/>
      <c r="BIF63"/>
      <c r="BIG63"/>
      <c r="BIH63"/>
      <c r="BII63"/>
      <c r="BIJ63"/>
      <c r="BIK63"/>
      <c r="BIL63"/>
      <c r="BIM63"/>
      <c r="BIN63"/>
      <c r="BIO63"/>
      <c r="BIP63"/>
      <c r="BIQ63"/>
      <c r="BIR63"/>
      <c r="BIS63"/>
      <c r="BIT63"/>
      <c r="BIU63"/>
      <c r="BIV63"/>
      <c r="BIW63"/>
      <c r="BIX63"/>
      <c r="BIY63"/>
      <c r="BIZ63"/>
      <c r="BJA63"/>
      <c r="BJB63"/>
      <c r="BJC63"/>
      <c r="BJD63"/>
      <c r="BJE63"/>
      <c r="BJF63"/>
      <c r="BJG63"/>
      <c r="BJH63"/>
      <c r="BJI63"/>
      <c r="BJJ63"/>
      <c r="BJK63"/>
      <c r="BJL63"/>
      <c r="BJM63"/>
      <c r="BJN63"/>
      <c r="BJO63"/>
      <c r="BJP63"/>
      <c r="BJQ63"/>
      <c r="BJR63"/>
      <c r="BJS63"/>
      <c r="BJT63"/>
      <c r="BJU63"/>
      <c r="BJV63"/>
      <c r="BJW63"/>
      <c r="BJX63"/>
      <c r="BJY63"/>
      <c r="BJZ63"/>
      <c r="BKA63"/>
      <c r="BKB63"/>
      <c r="BKC63"/>
      <c r="BKD63"/>
      <c r="BKE63"/>
      <c r="BKF63"/>
      <c r="BKG63"/>
      <c r="BKH63"/>
      <c r="BKI63"/>
      <c r="BKJ63"/>
      <c r="BKK63"/>
      <c r="BKL63"/>
      <c r="BKM63"/>
      <c r="BKN63"/>
      <c r="BKO63"/>
      <c r="BKP63"/>
      <c r="BKQ63"/>
      <c r="BKR63"/>
      <c r="BKS63"/>
      <c r="BKT63"/>
      <c r="BKU63"/>
      <c r="BKV63"/>
      <c r="BKW63"/>
      <c r="BKX63"/>
      <c r="BKY63"/>
      <c r="BKZ63"/>
      <c r="BLA63"/>
      <c r="BLB63"/>
      <c r="BLC63"/>
      <c r="BLD63"/>
      <c r="BLE63"/>
      <c r="BLF63"/>
      <c r="BLG63"/>
      <c r="BLH63"/>
      <c r="BLI63"/>
      <c r="BLJ63"/>
      <c r="BLK63"/>
      <c r="BLL63"/>
      <c r="BLM63"/>
      <c r="BLN63"/>
      <c r="BLO63"/>
      <c r="BLP63"/>
      <c r="BLQ63"/>
      <c r="BLR63"/>
      <c r="BLS63"/>
      <c r="BLT63"/>
      <c r="BLU63"/>
      <c r="BLV63"/>
      <c r="BLW63"/>
      <c r="BLX63"/>
      <c r="BLY63"/>
      <c r="BLZ63"/>
      <c r="BMA63"/>
      <c r="BMB63"/>
      <c r="BMC63"/>
      <c r="BMD63"/>
      <c r="BME63"/>
      <c r="BMF63"/>
      <c r="BMG63"/>
      <c r="BMH63"/>
      <c r="BMI63"/>
      <c r="BMJ63"/>
      <c r="BMK63"/>
      <c r="BML63"/>
      <c r="BMM63"/>
      <c r="BMN63"/>
      <c r="BMO63"/>
      <c r="BMP63"/>
      <c r="BMQ63"/>
      <c r="BMR63"/>
      <c r="BMS63"/>
      <c r="BMT63"/>
      <c r="BMU63"/>
      <c r="BMV63"/>
      <c r="BMW63"/>
      <c r="BMX63"/>
      <c r="BMY63"/>
      <c r="BMZ63"/>
      <c r="BNA63"/>
      <c r="BNB63"/>
      <c r="BNC63"/>
      <c r="BND63"/>
      <c r="BNE63"/>
      <c r="BNF63"/>
      <c r="BNG63"/>
      <c r="BNH63"/>
      <c r="BNI63"/>
      <c r="BNJ63"/>
      <c r="BNK63"/>
      <c r="BNL63"/>
      <c r="BNM63"/>
      <c r="BNN63"/>
      <c r="BNO63"/>
      <c r="BNP63"/>
      <c r="BNQ63"/>
      <c r="BNR63"/>
      <c r="BNS63"/>
      <c r="BNT63"/>
      <c r="BNU63"/>
      <c r="BNV63"/>
      <c r="BNW63"/>
      <c r="BNX63"/>
      <c r="BNY63"/>
      <c r="BNZ63"/>
      <c r="BOA63"/>
      <c r="BOB63"/>
      <c r="BOC63"/>
      <c r="BOD63"/>
      <c r="BOE63"/>
      <c r="BOF63"/>
      <c r="BOG63"/>
      <c r="BOH63"/>
      <c r="BOI63"/>
      <c r="BOJ63"/>
      <c r="BOK63"/>
      <c r="BOL63"/>
      <c r="BOM63"/>
      <c r="BON63"/>
      <c r="BOO63"/>
      <c r="BOP63"/>
      <c r="BOQ63"/>
      <c r="BOR63"/>
      <c r="BOS63"/>
      <c r="BOT63"/>
      <c r="BOU63"/>
      <c r="BOV63"/>
      <c r="BOW63"/>
      <c r="BOX63"/>
      <c r="BOY63"/>
      <c r="BOZ63"/>
      <c r="BPA63"/>
      <c r="BPB63"/>
      <c r="BPC63"/>
      <c r="BPD63"/>
      <c r="BPE63"/>
      <c r="BPF63"/>
      <c r="BPG63"/>
      <c r="BPH63"/>
      <c r="BPI63"/>
      <c r="BPJ63"/>
      <c r="BPK63"/>
      <c r="BPL63"/>
      <c r="BPM63"/>
      <c r="BPN63"/>
      <c r="BPO63"/>
      <c r="BPP63"/>
      <c r="BPQ63"/>
      <c r="BPR63"/>
      <c r="BPS63"/>
      <c r="BPT63"/>
      <c r="BPU63"/>
      <c r="BPV63"/>
      <c r="BPW63"/>
      <c r="BPX63"/>
      <c r="BPY63"/>
      <c r="BPZ63"/>
      <c r="BQA63"/>
      <c r="BQB63"/>
      <c r="BQC63"/>
      <c r="BQD63"/>
      <c r="BQE63"/>
      <c r="BQF63"/>
      <c r="BQG63"/>
      <c r="BQH63"/>
      <c r="BQI63"/>
      <c r="BQJ63"/>
      <c r="BQK63"/>
      <c r="BQL63"/>
      <c r="BQM63"/>
      <c r="BQN63"/>
      <c r="BQO63"/>
      <c r="BQP63"/>
      <c r="BQQ63"/>
      <c r="BQR63"/>
      <c r="BQS63"/>
      <c r="BQT63"/>
      <c r="BQU63"/>
      <c r="BQV63"/>
      <c r="BQW63"/>
      <c r="BQX63"/>
      <c r="BQY63"/>
      <c r="BQZ63"/>
      <c r="BRA63"/>
      <c r="BRB63"/>
      <c r="BRC63"/>
      <c r="BRD63"/>
      <c r="BRE63"/>
      <c r="BRF63"/>
      <c r="BRG63"/>
      <c r="BRH63"/>
      <c r="BRI63"/>
      <c r="BRJ63"/>
      <c r="BRK63"/>
      <c r="BRL63"/>
      <c r="BRM63"/>
      <c r="BRN63"/>
      <c r="BRO63"/>
      <c r="BRP63"/>
      <c r="BRQ63"/>
      <c r="BRR63"/>
      <c r="BRS63"/>
      <c r="BRT63"/>
      <c r="BRU63"/>
      <c r="BRV63"/>
      <c r="BRW63"/>
      <c r="BRX63"/>
      <c r="BRY63"/>
      <c r="BRZ63"/>
      <c r="BSA63"/>
      <c r="BSB63"/>
      <c r="BSC63"/>
      <c r="BSD63"/>
      <c r="BSE63"/>
      <c r="BSF63"/>
      <c r="BSG63"/>
      <c r="BSH63"/>
      <c r="BSI63"/>
      <c r="BSJ63"/>
      <c r="BSK63"/>
      <c r="BSL63"/>
      <c r="BSM63"/>
      <c r="BSN63"/>
      <c r="BSO63"/>
      <c r="BSP63"/>
      <c r="BSQ63"/>
      <c r="BSR63"/>
      <c r="BSS63"/>
      <c r="BST63"/>
      <c r="BSU63"/>
      <c r="BSV63"/>
      <c r="BSW63"/>
      <c r="BSX63"/>
      <c r="BSY63"/>
      <c r="BSZ63"/>
      <c r="BTA63"/>
      <c r="BTB63"/>
      <c r="BTC63"/>
      <c r="BTD63"/>
      <c r="BTE63"/>
      <c r="BTF63"/>
      <c r="BTG63"/>
      <c r="BTH63"/>
      <c r="BTI63"/>
      <c r="BTJ63"/>
      <c r="BTK63"/>
      <c r="BTL63"/>
      <c r="BTM63"/>
      <c r="BTN63"/>
      <c r="BTO63"/>
      <c r="BTP63"/>
      <c r="BTQ63"/>
      <c r="BTR63"/>
      <c r="BTS63"/>
      <c r="BTT63"/>
      <c r="BTU63"/>
      <c r="BTV63"/>
      <c r="BTW63"/>
      <c r="BTX63"/>
      <c r="BTY63"/>
      <c r="BTZ63"/>
      <c r="BUA63"/>
      <c r="BUB63"/>
      <c r="BUC63"/>
      <c r="BUD63"/>
      <c r="BUE63"/>
      <c r="BUF63"/>
      <c r="BUG63"/>
      <c r="BUH63"/>
      <c r="BUI63"/>
      <c r="BUJ63"/>
      <c r="BUK63"/>
      <c r="BUL63"/>
      <c r="BUM63"/>
      <c r="BUN63"/>
      <c r="BUO63"/>
      <c r="BUP63"/>
      <c r="BUQ63"/>
      <c r="BUR63"/>
      <c r="BUS63"/>
      <c r="BUT63"/>
      <c r="BUU63"/>
      <c r="BUV63"/>
      <c r="BUW63"/>
      <c r="BUX63"/>
      <c r="BUY63"/>
      <c r="BUZ63"/>
      <c r="BVA63"/>
      <c r="BVB63"/>
      <c r="BVC63"/>
      <c r="BVD63"/>
      <c r="BVE63"/>
      <c r="BVF63"/>
      <c r="BVG63"/>
      <c r="BVH63"/>
      <c r="BVI63"/>
      <c r="BVJ63"/>
      <c r="BVK63"/>
      <c r="BVL63"/>
      <c r="BVM63"/>
      <c r="BVN63"/>
      <c r="BVO63"/>
      <c r="BVP63"/>
      <c r="BVQ63"/>
      <c r="BVR63"/>
      <c r="BVS63"/>
      <c r="BVT63"/>
      <c r="BVU63"/>
      <c r="BVV63"/>
      <c r="BVW63"/>
      <c r="BVX63"/>
      <c r="BVY63"/>
      <c r="BVZ63"/>
      <c r="BWA63"/>
      <c r="BWB63"/>
      <c r="BWC63"/>
      <c r="BWD63"/>
      <c r="BWE63"/>
      <c r="BWF63"/>
      <c r="BWG63"/>
      <c r="BWH63"/>
      <c r="BWI63"/>
      <c r="BWJ63"/>
      <c r="BWK63"/>
      <c r="BWL63"/>
      <c r="BWM63"/>
      <c r="BWN63"/>
      <c r="BWO63"/>
      <c r="BWP63"/>
      <c r="BWQ63"/>
      <c r="BWR63"/>
      <c r="BWS63"/>
      <c r="BWT63"/>
      <c r="BWU63"/>
      <c r="BWV63"/>
      <c r="BWW63"/>
      <c r="BWX63"/>
      <c r="BWY63"/>
      <c r="BWZ63"/>
      <c r="BXA63"/>
      <c r="BXB63"/>
      <c r="BXC63"/>
      <c r="BXD63"/>
      <c r="BXE63"/>
      <c r="BXF63"/>
      <c r="BXG63"/>
      <c r="BXH63"/>
      <c r="BXI63"/>
      <c r="BXJ63"/>
      <c r="BXK63"/>
      <c r="BXL63"/>
      <c r="BXM63"/>
      <c r="BXN63"/>
      <c r="BXO63"/>
      <c r="BXP63"/>
      <c r="BXQ63"/>
      <c r="BXR63"/>
      <c r="BXS63"/>
      <c r="BXT63"/>
      <c r="BXU63"/>
      <c r="BXV63"/>
      <c r="BXW63"/>
      <c r="BXX63"/>
      <c r="BXY63"/>
      <c r="BXZ63"/>
      <c r="BYA63"/>
      <c r="BYB63"/>
      <c r="BYC63"/>
      <c r="BYD63"/>
      <c r="BYE63"/>
      <c r="BYF63"/>
      <c r="BYG63"/>
      <c r="BYH63"/>
      <c r="BYI63"/>
      <c r="BYJ63"/>
      <c r="BYK63"/>
      <c r="BYL63"/>
      <c r="BYM63"/>
      <c r="BYN63"/>
      <c r="BYO63"/>
      <c r="BYP63"/>
      <c r="BYQ63"/>
      <c r="BYR63"/>
      <c r="BYS63"/>
      <c r="BYT63"/>
      <c r="BYU63"/>
      <c r="BYV63"/>
      <c r="BYW63"/>
      <c r="BYX63"/>
      <c r="BYY63"/>
      <c r="BYZ63"/>
      <c r="BZA63"/>
      <c r="BZB63"/>
      <c r="BZC63"/>
      <c r="BZD63"/>
      <c r="BZE63"/>
      <c r="BZF63"/>
      <c r="BZG63"/>
      <c r="BZH63"/>
      <c r="BZI63"/>
      <c r="BZJ63"/>
      <c r="BZK63"/>
      <c r="BZL63"/>
      <c r="BZM63"/>
      <c r="BZN63"/>
      <c r="BZO63"/>
      <c r="BZP63"/>
      <c r="BZQ63"/>
      <c r="BZR63"/>
      <c r="BZS63"/>
      <c r="BZT63"/>
      <c r="BZU63"/>
      <c r="BZV63"/>
      <c r="BZW63"/>
      <c r="BZX63"/>
      <c r="BZY63"/>
      <c r="BZZ63"/>
      <c r="CAA63"/>
      <c r="CAB63"/>
      <c r="CAC63"/>
      <c r="CAD63"/>
      <c r="CAE63"/>
      <c r="CAF63"/>
      <c r="CAG63"/>
      <c r="CAH63"/>
      <c r="CAI63"/>
      <c r="CAJ63"/>
      <c r="CAK63"/>
      <c r="CAL63"/>
      <c r="CAM63"/>
      <c r="CAN63"/>
      <c r="CAO63"/>
      <c r="CAP63"/>
      <c r="CAQ63"/>
      <c r="CAR63"/>
      <c r="CAS63"/>
      <c r="CAT63"/>
      <c r="CAU63"/>
      <c r="CAV63"/>
      <c r="CAW63"/>
      <c r="CAX63"/>
      <c r="CAY63"/>
      <c r="CAZ63"/>
      <c r="CBA63"/>
      <c r="CBB63"/>
      <c r="CBC63"/>
      <c r="CBD63"/>
      <c r="CBE63"/>
      <c r="CBF63"/>
      <c r="CBG63"/>
      <c r="CBH63"/>
      <c r="CBI63"/>
      <c r="CBJ63"/>
      <c r="CBK63"/>
      <c r="CBL63"/>
      <c r="CBM63"/>
      <c r="CBN63"/>
      <c r="CBO63"/>
      <c r="CBP63"/>
      <c r="CBQ63"/>
      <c r="CBR63"/>
      <c r="CBS63"/>
      <c r="CBT63"/>
      <c r="CBU63"/>
      <c r="CBV63"/>
      <c r="CBW63"/>
      <c r="CBX63"/>
      <c r="CBY63"/>
      <c r="CBZ63"/>
      <c r="CCA63"/>
      <c r="CCB63"/>
      <c r="CCC63"/>
      <c r="CCD63"/>
      <c r="CCE63"/>
      <c r="CCF63"/>
      <c r="CCG63"/>
      <c r="CCH63"/>
      <c r="CCI63"/>
      <c r="CCJ63"/>
      <c r="CCK63"/>
      <c r="CCL63"/>
      <c r="CCM63"/>
      <c r="CCN63"/>
      <c r="CCO63"/>
      <c r="CCP63"/>
      <c r="CCQ63"/>
      <c r="CCR63"/>
      <c r="CCS63"/>
      <c r="CCT63"/>
      <c r="CCU63"/>
      <c r="CCV63"/>
      <c r="CCW63"/>
      <c r="CCX63"/>
      <c r="CCY63"/>
      <c r="CCZ63"/>
      <c r="CDA63"/>
      <c r="CDB63"/>
      <c r="CDC63"/>
      <c r="CDD63"/>
      <c r="CDE63"/>
      <c r="CDF63"/>
      <c r="CDG63"/>
      <c r="CDH63"/>
      <c r="CDI63"/>
      <c r="CDJ63"/>
      <c r="CDK63"/>
      <c r="CDL63"/>
      <c r="CDM63"/>
      <c r="CDN63"/>
      <c r="CDO63"/>
      <c r="CDP63"/>
      <c r="CDQ63"/>
      <c r="CDR63"/>
      <c r="CDS63"/>
      <c r="CDT63"/>
      <c r="CDU63"/>
      <c r="CDV63"/>
      <c r="CDW63"/>
      <c r="CDX63"/>
      <c r="CDY63"/>
      <c r="CDZ63"/>
      <c r="CEA63"/>
      <c r="CEB63"/>
      <c r="CEC63"/>
      <c r="CED63"/>
      <c r="CEE63"/>
      <c r="CEF63"/>
      <c r="CEG63"/>
      <c r="CEH63"/>
      <c r="CEI63"/>
      <c r="CEJ63"/>
      <c r="CEK63"/>
      <c r="CEL63"/>
      <c r="CEM63"/>
      <c r="CEN63"/>
      <c r="CEO63"/>
      <c r="CEP63"/>
      <c r="CEQ63"/>
      <c r="CER63"/>
      <c r="CES63"/>
      <c r="CET63"/>
      <c r="CEU63"/>
      <c r="CEV63"/>
      <c r="CEW63"/>
      <c r="CEX63"/>
      <c r="CEY63"/>
      <c r="CEZ63"/>
      <c r="CFA63"/>
      <c r="CFB63"/>
      <c r="CFC63"/>
      <c r="CFD63"/>
      <c r="CFE63"/>
      <c r="CFF63"/>
      <c r="CFG63"/>
      <c r="CFH63"/>
      <c r="CFI63"/>
      <c r="CFJ63"/>
      <c r="CFK63"/>
      <c r="CFL63"/>
      <c r="CFM63"/>
      <c r="CFN63"/>
      <c r="CFO63"/>
      <c r="CFP63"/>
      <c r="CFQ63"/>
      <c r="CFR63"/>
      <c r="CFS63"/>
      <c r="CFT63"/>
      <c r="CFU63"/>
      <c r="CFV63"/>
      <c r="CFW63"/>
      <c r="CFX63"/>
      <c r="CFY63"/>
      <c r="CFZ63"/>
      <c r="CGA63"/>
      <c r="CGB63"/>
      <c r="CGC63"/>
      <c r="CGD63"/>
      <c r="CGE63"/>
      <c r="CGF63"/>
      <c r="CGG63"/>
      <c r="CGH63"/>
      <c r="CGI63"/>
      <c r="CGJ63"/>
      <c r="CGK63"/>
      <c r="CGL63"/>
      <c r="CGM63"/>
      <c r="CGN63"/>
      <c r="CGO63"/>
      <c r="CGP63"/>
      <c r="CGQ63"/>
      <c r="CGR63"/>
      <c r="CGS63"/>
      <c r="CGT63"/>
      <c r="CGU63"/>
      <c r="CGV63"/>
      <c r="CGW63"/>
      <c r="CGX63"/>
      <c r="CGY63"/>
      <c r="CGZ63"/>
      <c r="CHA63"/>
      <c r="CHB63"/>
      <c r="CHC63"/>
      <c r="CHD63"/>
      <c r="CHE63"/>
      <c r="CHF63"/>
      <c r="CHG63"/>
      <c r="CHH63"/>
      <c r="CHI63"/>
      <c r="CHJ63"/>
      <c r="CHK63"/>
      <c r="CHL63"/>
      <c r="CHM63"/>
      <c r="CHN63"/>
      <c r="CHO63"/>
      <c r="CHP63"/>
      <c r="CHQ63"/>
      <c r="CHR63"/>
      <c r="CHS63"/>
      <c r="CHT63"/>
      <c r="CHU63"/>
      <c r="CHV63"/>
      <c r="CHW63"/>
      <c r="CHX63"/>
      <c r="CHY63"/>
      <c r="CHZ63"/>
      <c r="CIA63"/>
      <c r="CIB63"/>
      <c r="CIC63"/>
      <c r="CID63"/>
      <c r="CIE63"/>
      <c r="CIF63"/>
      <c r="CIG63"/>
      <c r="CIH63"/>
      <c r="CII63"/>
      <c r="CIJ63"/>
      <c r="CIK63"/>
      <c r="CIL63"/>
      <c r="CIM63"/>
      <c r="CIN63"/>
      <c r="CIO63"/>
      <c r="CIP63"/>
      <c r="CIQ63"/>
      <c r="CIR63"/>
      <c r="CIS63"/>
      <c r="CIT63"/>
      <c r="CIU63"/>
      <c r="CIV63"/>
      <c r="CIW63"/>
      <c r="CIX63"/>
      <c r="CIY63"/>
      <c r="CIZ63"/>
      <c r="CJA63"/>
      <c r="CJB63"/>
      <c r="CJC63"/>
      <c r="CJD63"/>
      <c r="CJE63"/>
      <c r="CJF63"/>
      <c r="CJG63"/>
      <c r="CJH63"/>
      <c r="CJI63"/>
      <c r="CJJ63"/>
      <c r="CJK63"/>
      <c r="CJL63"/>
      <c r="CJM63"/>
      <c r="CJN63"/>
      <c r="CJO63"/>
      <c r="CJP63"/>
      <c r="CJQ63"/>
      <c r="CJR63"/>
      <c r="CJS63"/>
      <c r="CJT63"/>
      <c r="CJU63"/>
      <c r="CJV63"/>
      <c r="CJW63"/>
      <c r="CJX63"/>
      <c r="CJY63"/>
      <c r="CJZ63"/>
      <c r="CKA63"/>
      <c r="CKB63"/>
      <c r="CKC63"/>
      <c r="CKD63"/>
      <c r="CKE63"/>
      <c r="CKF63"/>
      <c r="CKG63"/>
      <c r="CKH63"/>
      <c r="CKI63"/>
      <c r="CKJ63"/>
      <c r="CKK63"/>
      <c r="CKL63"/>
      <c r="CKM63"/>
      <c r="CKN63"/>
      <c r="CKO63"/>
      <c r="CKP63"/>
      <c r="CKQ63"/>
      <c r="CKR63"/>
      <c r="CKS63"/>
      <c r="CKT63"/>
      <c r="CKU63"/>
      <c r="CKV63"/>
      <c r="CKW63"/>
      <c r="CKX63"/>
      <c r="CKY63"/>
      <c r="CKZ63"/>
      <c r="CLA63"/>
      <c r="CLB63"/>
      <c r="CLC63"/>
      <c r="CLD63"/>
      <c r="CLE63"/>
      <c r="CLF63"/>
      <c r="CLG63"/>
      <c r="CLH63"/>
      <c r="CLI63"/>
      <c r="CLJ63"/>
      <c r="CLK63"/>
      <c r="CLL63"/>
      <c r="CLM63"/>
      <c r="CLN63"/>
      <c r="CLO63"/>
      <c r="CLP63"/>
      <c r="CLQ63"/>
      <c r="CLR63"/>
      <c r="CLS63"/>
      <c r="CLT63"/>
      <c r="CLU63"/>
      <c r="CLV63"/>
      <c r="CLW63"/>
      <c r="CLX63"/>
      <c r="CLY63"/>
      <c r="CLZ63"/>
      <c r="CMA63"/>
      <c r="CMB63"/>
      <c r="CMC63"/>
      <c r="CMD63"/>
      <c r="CME63"/>
      <c r="CMF63"/>
      <c r="CMG63"/>
      <c r="CMH63"/>
      <c r="CMI63"/>
      <c r="CMJ63"/>
      <c r="CMK63"/>
      <c r="CML63"/>
      <c r="CMM63"/>
      <c r="CMN63"/>
      <c r="CMO63"/>
      <c r="CMP63"/>
      <c r="CMQ63"/>
      <c r="CMR63"/>
      <c r="CMS63"/>
      <c r="CMT63"/>
      <c r="CMU63"/>
      <c r="CMV63"/>
      <c r="CMW63"/>
      <c r="CMX63"/>
      <c r="CMY63"/>
      <c r="CMZ63"/>
      <c r="CNA63"/>
      <c r="CNB63"/>
      <c r="CNC63"/>
      <c r="CND63"/>
      <c r="CNE63"/>
      <c r="CNF63"/>
      <c r="CNG63"/>
      <c r="CNH63"/>
      <c r="CNI63"/>
      <c r="CNJ63"/>
      <c r="CNK63"/>
      <c r="CNL63"/>
      <c r="CNM63"/>
      <c r="CNN63"/>
      <c r="CNO63"/>
      <c r="CNP63"/>
      <c r="CNQ63"/>
      <c r="CNR63"/>
      <c r="CNS63"/>
      <c r="CNT63"/>
      <c r="CNU63"/>
      <c r="CNV63"/>
      <c r="CNW63"/>
      <c r="CNX63"/>
      <c r="CNY63"/>
      <c r="CNZ63"/>
      <c r="COA63"/>
      <c r="COB63"/>
      <c r="COC63"/>
      <c r="COD63"/>
      <c r="COE63"/>
      <c r="COF63"/>
      <c r="COG63"/>
      <c r="COH63"/>
      <c r="COI63"/>
      <c r="COJ63"/>
      <c r="COK63"/>
      <c r="COL63"/>
      <c r="COM63"/>
      <c r="CON63"/>
      <c r="COO63"/>
      <c r="COP63"/>
      <c r="COQ63"/>
      <c r="COR63"/>
      <c r="COS63"/>
      <c r="COT63"/>
      <c r="COU63"/>
      <c r="COV63"/>
      <c r="COW63"/>
      <c r="COX63"/>
      <c r="COY63"/>
      <c r="COZ63"/>
      <c r="CPA63"/>
      <c r="CPB63"/>
      <c r="CPC63"/>
      <c r="CPD63"/>
      <c r="CPE63"/>
      <c r="CPF63"/>
      <c r="CPG63"/>
      <c r="CPH63"/>
      <c r="CPI63"/>
      <c r="CPJ63"/>
      <c r="CPK63"/>
      <c r="CPL63"/>
      <c r="CPM63"/>
      <c r="CPN63"/>
      <c r="CPO63"/>
      <c r="CPP63"/>
      <c r="CPQ63"/>
      <c r="CPR63"/>
      <c r="CPS63"/>
      <c r="CPT63"/>
      <c r="CPU63"/>
      <c r="CPV63"/>
      <c r="CPW63"/>
      <c r="CPX63"/>
      <c r="CPY63"/>
      <c r="CPZ63"/>
      <c r="CQA63"/>
      <c r="CQB63"/>
      <c r="CQC63"/>
      <c r="CQD63"/>
      <c r="CQE63"/>
      <c r="CQF63"/>
      <c r="CQG63"/>
      <c r="CQH63"/>
      <c r="CQI63"/>
      <c r="CQJ63"/>
      <c r="CQK63"/>
      <c r="CQL63"/>
      <c r="CQM63"/>
      <c r="CQN63"/>
      <c r="CQO63"/>
      <c r="CQP63"/>
      <c r="CQQ63"/>
      <c r="CQR63"/>
      <c r="CQS63"/>
      <c r="CQT63"/>
      <c r="CQU63"/>
      <c r="CQV63"/>
      <c r="CQW63"/>
      <c r="CQX63"/>
      <c r="CQY63"/>
      <c r="CQZ63"/>
      <c r="CRA63"/>
      <c r="CRB63"/>
      <c r="CRC63"/>
      <c r="CRD63"/>
      <c r="CRE63"/>
      <c r="CRF63"/>
      <c r="CRG63"/>
      <c r="CRH63"/>
      <c r="CRI63"/>
      <c r="CRJ63"/>
      <c r="CRK63"/>
      <c r="CRL63"/>
      <c r="CRM63"/>
      <c r="CRN63"/>
      <c r="CRO63"/>
      <c r="CRP63"/>
      <c r="CRQ63"/>
      <c r="CRR63"/>
      <c r="CRS63"/>
      <c r="CRT63"/>
      <c r="CRU63"/>
      <c r="CRV63"/>
      <c r="CRW63"/>
      <c r="CRX63"/>
      <c r="CRY63"/>
      <c r="CRZ63"/>
      <c r="CSA63"/>
      <c r="CSB63"/>
      <c r="CSC63"/>
      <c r="CSD63"/>
      <c r="CSE63"/>
      <c r="CSF63"/>
      <c r="CSG63"/>
      <c r="CSH63"/>
      <c r="CSI63"/>
      <c r="CSJ63"/>
      <c r="CSK63"/>
      <c r="CSL63"/>
      <c r="CSM63"/>
      <c r="CSN63"/>
      <c r="CSO63"/>
      <c r="CSP63"/>
      <c r="CSQ63"/>
      <c r="CSR63"/>
      <c r="CSS63"/>
      <c r="CST63"/>
      <c r="CSU63"/>
      <c r="CSV63"/>
      <c r="CSW63"/>
      <c r="CSX63"/>
      <c r="CSY63"/>
      <c r="CSZ63"/>
      <c r="CTA63"/>
      <c r="CTB63"/>
      <c r="CTC63"/>
      <c r="CTD63"/>
      <c r="CTE63"/>
      <c r="CTF63"/>
      <c r="CTG63"/>
      <c r="CTH63"/>
      <c r="CTI63"/>
      <c r="CTJ63"/>
      <c r="CTK63"/>
      <c r="CTL63"/>
      <c r="CTM63"/>
      <c r="CTN63"/>
      <c r="CTO63"/>
      <c r="CTP63"/>
      <c r="CTQ63"/>
      <c r="CTR63"/>
      <c r="CTS63"/>
      <c r="CTT63"/>
      <c r="CTU63"/>
      <c r="CTV63"/>
      <c r="CTW63"/>
      <c r="CTX63"/>
      <c r="CTY63"/>
      <c r="CTZ63"/>
      <c r="CUA63"/>
      <c r="CUB63"/>
      <c r="CUC63"/>
      <c r="CUD63"/>
      <c r="CUE63"/>
      <c r="CUF63"/>
      <c r="CUG63"/>
      <c r="CUH63"/>
      <c r="CUI63"/>
      <c r="CUJ63"/>
      <c r="CUK63"/>
      <c r="CUL63"/>
      <c r="CUM63"/>
      <c r="CUN63"/>
      <c r="CUO63"/>
      <c r="CUP63"/>
      <c r="CUQ63"/>
      <c r="CUR63"/>
      <c r="CUS63"/>
      <c r="CUT63"/>
      <c r="CUU63"/>
      <c r="CUV63"/>
      <c r="CUW63"/>
      <c r="CUX63"/>
      <c r="CUY63"/>
      <c r="CUZ63"/>
      <c r="CVA63"/>
      <c r="CVB63"/>
      <c r="CVC63"/>
      <c r="CVD63"/>
      <c r="CVE63"/>
      <c r="CVF63"/>
      <c r="CVG63"/>
      <c r="CVH63"/>
      <c r="CVI63"/>
      <c r="CVJ63"/>
      <c r="CVK63"/>
      <c r="CVL63"/>
      <c r="CVM63"/>
      <c r="CVN63"/>
      <c r="CVO63"/>
      <c r="CVP63"/>
      <c r="CVQ63"/>
      <c r="CVR63"/>
      <c r="CVS63"/>
      <c r="CVT63"/>
      <c r="CVU63"/>
      <c r="CVV63"/>
      <c r="CVW63"/>
      <c r="CVX63"/>
      <c r="CVY63"/>
      <c r="CVZ63"/>
      <c r="CWA63"/>
      <c r="CWB63"/>
      <c r="CWC63"/>
      <c r="CWD63"/>
      <c r="CWE63"/>
      <c r="CWF63"/>
      <c r="CWG63"/>
      <c r="CWH63"/>
      <c r="CWI63"/>
      <c r="CWJ63"/>
      <c r="CWK63"/>
      <c r="CWL63"/>
      <c r="CWM63"/>
      <c r="CWN63"/>
      <c r="CWO63"/>
      <c r="CWP63"/>
      <c r="CWQ63"/>
      <c r="CWR63"/>
      <c r="CWS63"/>
      <c r="CWT63"/>
      <c r="CWU63"/>
      <c r="CWV63"/>
      <c r="CWW63"/>
      <c r="CWX63"/>
      <c r="CWY63"/>
      <c r="CWZ63"/>
      <c r="CXA63"/>
      <c r="CXB63"/>
      <c r="CXC63"/>
      <c r="CXD63"/>
      <c r="CXE63"/>
      <c r="CXF63"/>
      <c r="CXG63"/>
      <c r="CXH63"/>
      <c r="CXI63"/>
      <c r="CXJ63"/>
      <c r="CXK63"/>
      <c r="CXL63"/>
      <c r="CXM63"/>
      <c r="CXN63"/>
      <c r="CXO63"/>
      <c r="CXP63"/>
      <c r="CXQ63"/>
      <c r="CXR63"/>
      <c r="CXS63"/>
      <c r="CXT63"/>
      <c r="CXU63"/>
      <c r="CXV63"/>
      <c r="CXW63"/>
      <c r="CXX63"/>
      <c r="CXY63"/>
      <c r="CXZ63"/>
      <c r="CYA63"/>
      <c r="CYB63"/>
      <c r="CYC63"/>
      <c r="CYD63"/>
      <c r="CYE63"/>
      <c r="CYF63"/>
      <c r="CYG63"/>
      <c r="CYH63"/>
      <c r="CYI63"/>
      <c r="CYJ63"/>
      <c r="CYK63"/>
      <c r="CYL63"/>
      <c r="CYM63"/>
      <c r="CYN63"/>
      <c r="CYO63"/>
      <c r="CYP63"/>
      <c r="CYQ63"/>
      <c r="CYR63"/>
      <c r="CYS63"/>
      <c r="CYT63"/>
      <c r="CYU63"/>
      <c r="CYV63"/>
      <c r="CYW63"/>
      <c r="CYX63"/>
      <c r="CYY63"/>
      <c r="CYZ63"/>
      <c r="CZA63"/>
      <c r="CZB63"/>
      <c r="CZC63"/>
      <c r="CZD63"/>
      <c r="CZE63"/>
      <c r="CZF63"/>
      <c r="CZG63"/>
      <c r="CZH63"/>
      <c r="CZI63"/>
      <c r="CZJ63"/>
      <c r="CZK63"/>
      <c r="CZL63"/>
      <c r="CZM63"/>
      <c r="CZN63"/>
      <c r="CZO63"/>
      <c r="CZP63"/>
      <c r="CZQ63"/>
      <c r="CZR63"/>
      <c r="CZS63"/>
      <c r="CZT63"/>
      <c r="CZU63"/>
      <c r="CZV63"/>
      <c r="CZW63"/>
      <c r="CZX63"/>
      <c r="CZY63"/>
      <c r="CZZ63"/>
      <c r="DAA63"/>
      <c r="DAB63"/>
      <c r="DAC63"/>
      <c r="DAD63"/>
      <c r="DAE63"/>
      <c r="DAF63"/>
      <c r="DAG63"/>
      <c r="DAH63"/>
      <c r="DAI63"/>
      <c r="DAJ63"/>
      <c r="DAK63"/>
      <c r="DAL63"/>
      <c r="DAM63"/>
      <c r="DAN63"/>
      <c r="DAO63"/>
      <c r="DAP63"/>
      <c r="DAQ63"/>
      <c r="DAR63"/>
      <c r="DAS63"/>
      <c r="DAT63"/>
      <c r="DAU63"/>
      <c r="DAV63"/>
      <c r="DAW63"/>
      <c r="DAX63"/>
      <c r="DAY63"/>
      <c r="DAZ63"/>
      <c r="DBA63"/>
      <c r="DBB63"/>
      <c r="DBC63"/>
      <c r="DBD63"/>
      <c r="DBE63"/>
      <c r="DBF63"/>
      <c r="DBG63"/>
      <c r="DBH63"/>
      <c r="DBI63"/>
      <c r="DBJ63"/>
      <c r="DBK63"/>
      <c r="DBL63"/>
      <c r="DBM63"/>
      <c r="DBN63"/>
      <c r="DBO63"/>
      <c r="DBP63"/>
      <c r="DBQ63"/>
      <c r="DBR63"/>
      <c r="DBS63"/>
      <c r="DBT63"/>
      <c r="DBU63"/>
      <c r="DBV63"/>
      <c r="DBW63"/>
      <c r="DBX63"/>
      <c r="DBY63"/>
      <c r="DBZ63"/>
      <c r="DCA63"/>
      <c r="DCB63"/>
      <c r="DCC63"/>
      <c r="DCD63"/>
      <c r="DCE63"/>
      <c r="DCF63"/>
      <c r="DCG63"/>
      <c r="DCH63"/>
      <c r="DCI63"/>
      <c r="DCJ63"/>
      <c r="DCK63"/>
      <c r="DCL63"/>
      <c r="DCM63"/>
      <c r="DCN63"/>
      <c r="DCO63"/>
      <c r="DCP63"/>
      <c r="DCQ63"/>
      <c r="DCR63"/>
      <c r="DCS63"/>
      <c r="DCT63"/>
      <c r="DCU63"/>
      <c r="DCV63"/>
      <c r="DCW63"/>
      <c r="DCX63"/>
      <c r="DCY63"/>
      <c r="DCZ63"/>
      <c r="DDA63"/>
      <c r="DDB63"/>
      <c r="DDC63"/>
      <c r="DDD63"/>
      <c r="DDE63"/>
      <c r="DDF63"/>
      <c r="DDG63"/>
      <c r="DDH63"/>
      <c r="DDI63"/>
      <c r="DDJ63"/>
      <c r="DDK63"/>
      <c r="DDL63"/>
      <c r="DDM63"/>
      <c r="DDN63"/>
      <c r="DDO63"/>
      <c r="DDP63"/>
      <c r="DDQ63"/>
      <c r="DDR63"/>
      <c r="DDS63"/>
      <c r="DDT63"/>
      <c r="DDU63"/>
      <c r="DDV63"/>
      <c r="DDW63"/>
      <c r="DDX63"/>
      <c r="DDY63"/>
      <c r="DDZ63"/>
      <c r="DEA63"/>
      <c r="DEB63"/>
      <c r="DEC63"/>
      <c r="DED63"/>
      <c r="DEE63"/>
      <c r="DEF63"/>
      <c r="DEG63"/>
      <c r="DEH63"/>
      <c r="DEI63"/>
      <c r="DEJ63"/>
      <c r="DEK63"/>
      <c r="DEL63"/>
      <c r="DEM63"/>
      <c r="DEN63"/>
      <c r="DEO63"/>
      <c r="DEP63"/>
      <c r="DEQ63"/>
      <c r="DER63"/>
      <c r="DES63"/>
      <c r="DET63"/>
      <c r="DEU63"/>
      <c r="DEV63"/>
      <c r="DEW63"/>
      <c r="DEX63"/>
      <c r="DEY63"/>
      <c r="DEZ63"/>
      <c r="DFA63"/>
      <c r="DFB63"/>
      <c r="DFC63"/>
      <c r="DFD63"/>
      <c r="DFE63"/>
      <c r="DFF63"/>
      <c r="DFG63"/>
      <c r="DFH63"/>
      <c r="DFI63"/>
      <c r="DFJ63"/>
      <c r="DFK63"/>
      <c r="DFL63"/>
      <c r="DFM63"/>
      <c r="DFN63"/>
      <c r="DFO63"/>
      <c r="DFP63"/>
      <c r="DFQ63"/>
      <c r="DFR63"/>
      <c r="DFS63"/>
      <c r="DFT63"/>
      <c r="DFU63"/>
      <c r="DFV63"/>
      <c r="DFW63"/>
      <c r="DFX63"/>
      <c r="DFY63"/>
      <c r="DFZ63"/>
      <c r="DGA63"/>
      <c r="DGB63"/>
      <c r="DGC63"/>
      <c r="DGD63"/>
      <c r="DGE63"/>
      <c r="DGF63"/>
      <c r="DGG63"/>
      <c r="DGH63"/>
      <c r="DGI63"/>
      <c r="DGJ63"/>
      <c r="DGK63"/>
      <c r="DGL63"/>
      <c r="DGM63"/>
      <c r="DGN63"/>
      <c r="DGO63"/>
      <c r="DGP63"/>
      <c r="DGQ63"/>
      <c r="DGR63"/>
      <c r="DGS63"/>
      <c r="DGT63"/>
      <c r="DGU63"/>
      <c r="DGV63"/>
      <c r="DGW63"/>
      <c r="DGX63"/>
      <c r="DGY63"/>
      <c r="DGZ63"/>
      <c r="DHA63"/>
      <c r="DHB63"/>
      <c r="DHC63"/>
      <c r="DHD63"/>
      <c r="DHE63"/>
      <c r="DHF63"/>
      <c r="DHG63"/>
      <c r="DHH63"/>
      <c r="DHI63"/>
      <c r="DHJ63"/>
      <c r="DHK63"/>
      <c r="DHL63"/>
      <c r="DHM63"/>
      <c r="DHN63"/>
      <c r="DHO63"/>
      <c r="DHP63"/>
      <c r="DHQ63"/>
      <c r="DHR63"/>
      <c r="DHS63"/>
      <c r="DHT63"/>
      <c r="DHU63"/>
      <c r="DHV63"/>
      <c r="DHW63"/>
      <c r="DHX63"/>
      <c r="DHY63"/>
      <c r="DHZ63"/>
      <c r="DIA63"/>
      <c r="DIB63"/>
      <c r="DIC63"/>
      <c r="DID63"/>
      <c r="DIE63"/>
      <c r="DIF63"/>
      <c r="DIG63"/>
      <c r="DIH63"/>
      <c r="DII63"/>
      <c r="DIJ63"/>
      <c r="DIK63"/>
      <c r="DIL63"/>
      <c r="DIM63"/>
      <c r="DIN63"/>
      <c r="DIO63"/>
      <c r="DIP63"/>
      <c r="DIQ63"/>
      <c r="DIR63"/>
      <c r="DIS63"/>
      <c r="DIT63"/>
      <c r="DIU63"/>
      <c r="DIV63"/>
      <c r="DIW63"/>
      <c r="DIX63"/>
      <c r="DIY63"/>
      <c r="DIZ63"/>
      <c r="DJA63"/>
      <c r="DJB63"/>
      <c r="DJC63"/>
      <c r="DJD63"/>
      <c r="DJE63"/>
      <c r="DJF63"/>
      <c r="DJG63"/>
      <c r="DJH63"/>
      <c r="DJI63"/>
      <c r="DJJ63"/>
      <c r="DJK63"/>
      <c r="DJL63"/>
      <c r="DJM63"/>
      <c r="DJN63"/>
      <c r="DJO63"/>
      <c r="DJP63"/>
      <c r="DJQ63"/>
      <c r="DJR63"/>
      <c r="DJS63"/>
      <c r="DJT63"/>
      <c r="DJU63"/>
      <c r="DJV63"/>
      <c r="DJW63"/>
      <c r="DJX63"/>
      <c r="DJY63"/>
      <c r="DJZ63"/>
      <c r="DKA63"/>
      <c r="DKB63"/>
      <c r="DKC63"/>
      <c r="DKD63"/>
      <c r="DKE63"/>
      <c r="DKF63"/>
      <c r="DKG63"/>
      <c r="DKH63"/>
      <c r="DKI63"/>
      <c r="DKJ63"/>
      <c r="DKK63"/>
      <c r="DKL63"/>
      <c r="DKM63"/>
      <c r="DKN63"/>
      <c r="DKO63"/>
      <c r="DKP63"/>
      <c r="DKQ63"/>
      <c r="DKR63"/>
      <c r="DKS63"/>
      <c r="DKT63"/>
      <c r="DKU63"/>
      <c r="DKV63"/>
      <c r="DKW63"/>
      <c r="DKX63"/>
      <c r="DKY63"/>
      <c r="DKZ63"/>
      <c r="DLA63"/>
      <c r="DLB63"/>
      <c r="DLC63"/>
      <c r="DLD63"/>
      <c r="DLE63"/>
      <c r="DLF63"/>
      <c r="DLG63"/>
      <c r="DLH63"/>
      <c r="DLI63"/>
      <c r="DLJ63"/>
      <c r="DLK63"/>
      <c r="DLL63"/>
      <c r="DLM63"/>
      <c r="DLN63"/>
      <c r="DLO63"/>
      <c r="DLP63"/>
      <c r="DLQ63"/>
      <c r="DLR63"/>
      <c r="DLS63"/>
      <c r="DLT63"/>
      <c r="DLU63"/>
      <c r="DLV63"/>
      <c r="DLW63"/>
      <c r="DLX63"/>
      <c r="DLY63"/>
      <c r="DLZ63"/>
      <c r="DMA63"/>
      <c r="DMB63"/>
      <c r="DMC63"/>
      <c r="DMD63"/>
      <c r="DME63"/>
      <c r="DMF63"/>
      <c r="DMG63"/>
      <c r="DMH63"/>
      <c r="DMI63"/>
      <c r="DMJ63"/>
      <c r="DMK63"/>
      <c r="DML63"/>
      <c r="DMM63"/>
      <c r="DMN63"/>
      <c r="DMO63"/>
      <c r="DMP63"/>
      <c r="DMQ63"/>
      <c r="DMR63"/>
      <c r="DMS63"/>
      <c r="DMT63"/>
      <c r="DMU63"/>
      <c r="DMV63"/>
      <c r="DMW63"/>
      <c r="DMX63"/>
      <c r="DMY63"/>
      <c r="DMZ63"/>
      <c r="DNA63"/>
      <c r="DNB63"/>
      <c r="DNC63"/>
      <c r="DND63"/>
      <c r="DNE63"/>
      <c r="DNF63"/>
      <c r="DNG63"/>
      <c r="DNH63"/>
      <c r="DNI63"/>
      <c r="DNJ63"/>
      <c r="DNK63"/>
      <c r="DNL63"/>
      <c r="DNM63"/>
      <c r="DNN63"/>
      <c r="DNO63"/>
      <c r="DNP63"/>
      <c r="DNQ63"/>
      <c r="DNR63"/>
      <c r="DNS63"/>
      <c r="DNT63"/>
      <c r="DNU63"/>
      <c r="DNV63"/>
      <c r="DNW63"/>
      <c r="DNX63"/>
      <c r="DNY63"/>
      <c r="DNZ63"/>
      <c r="DOA63"/>
      <c r="DOB63"/>
      <c r="DOC63"/>
      <c r="DOD63"/>
      <c r="DOE63"/>
      <c r="DOF63"/>
      <c r="DOG63"/>
      <c r="DOH63"/>
      <c r="DOI63"/>
      <c r="DOJ63"/>
      <c r="DOK63"/>
      <c r="DOL63"/>
      <c r="DOM63"/>
      <c r="DON63"/>
      <c r="DOO63"/>
      <c r="DOP63"/>
      <c r="DOQ63"/>
      <c r="DOR63"/>
      <c r="DOS63"/>
      <c r="DOT63"/>
      <c r="DOU63"/>
      <c r="DOV63"/>
      <c r="DOW63"/>
      <c r="DOX63"/>
      <c r="DOY63"/>
      <c r="DOZ63"/>
      <c r="DPA63"/>
      <c r="DPB63"/>
      <c r="DPC63"/>
      <c r="DPD63"/>
      <c r="DPE63"/>
      <c r="DPF63"/>
      <c r="DPG63"/>
      <c r="DPH63"/>
      <c r="DPI63"/>
      <c r="DPJ63"/>
      <c r="DPK63"/>
      <c r="DPL63"/>
      <c r="DPM63"/>
      <c r="DPN63"/>
      <c r="DPO63"/>
      <c r="DPP63"/>
      <c r="DPQ63"/>
      <c r="DPR63"/>
      <c r="DPS63"/>
      <c r="DPT63"/>
      <c r="DPU63"/>
      <c r="DPV63"/>
      <c r="DPW63"/>
      <c r="DPX63"/>
      <c r="DPY63"/>
      <c r="DPZ63"/>
      <c r="DQA63"/>
      <c r="DQB63"/>
      <c r="DQC63"/>
      <c r="DQD63"/>
      <c r="DQE63"/>
      <c r="DQF63"/>
      <c r="DQG63"/>
      <c r="DQH63"/>
      <c r="DQI63"/>
      <c r="DQJ63"/>
      <c r="DQK63"/>
      <c r="DQL63"/>
      <c r="DQM63"/>
      <c r="DQN63"/>
      <c r="DQO63"/>
      <c r="DQP63"/>
      <c r="DQQ63"/>
      <c r="DQR63"/>
      <c r="DQS63"/>
      <c r="DQT63"/>
      <c r="DQU63"/>
      <c r="DQV63"/>
      <c r="DQW63"/>
      <c r="DQX63"/>
      <c r="DQY63"/>
      <c r="DQZ63"/>
      <c r="DRA63"/>
      <c r="DRB63"/>
      <c r="DRC63"/>
      <c r="DRD63"/>
      <c r="DRE63"/>
      <c r="DRF63"/>
      <c r="DRG63"/>
      <c r="DRH63"/>
      <c r="DRI63"/>
      <c r="DRJ63"/>
      <c r="DRK63"/>
      <c r="DRL63"/>
      <c r="DRM63"/>
      <c r="DRN63"/>
      <c r="DRO63"/>
      <c r="DRP63"/>
      <c r="DRQ63"/>
      <c r="DRR63"/>
      <c r="DRS63"/>
      <c r="DRT63"/>
      <c r="DRU63"/>
      <c r="DRV63"/>
      <c r="DRW63"/>
      <c r="DRX63"/>
      <c r="DRY63"/>
      <c r="DRZ63"/>
      <c r="DSA63"/>
      <c r="DSB63"/>
      <c r="DSC63"/>
      <c r="DSD63"/>
      <c r="DSE63"/>
      <c r="DSF63"/>
      <c r="DSG63"/>
      <c r="DSH63"/>
      <c r="DSI63"/>
      <c r="DSJ63"/>
      <c r="DSK63"/>
      <c r="DSL63"/>
      <c r="DSM63"/>
      <c r="DSN63"/>
      <c r="DSO63"/>
      <c r="DSP63"/>
      <c r="DSQ63"/>
      <c r="DSR63"/>
      <c r="DSS63"/>
      <c r="DST63"/>
      <c r="DSU63"/>
      <c r="DSV63"/>
      <c r="DSW63"/>
      <c r="DSX63"/>
      <c r="DSY63"/>
      <c r="DSZ63"/>
      <c r="DTA63"/>
      <c r="DTB63"/>
      <c r="DTC63"/>
      <c r="DTD63"/>
      <c r="DTE63"/>
      <c r="DTF63"/>
      <c r="DTG63"/>
      <c r="DTH63"/>
      <c r="DTI63"/>
      <c r="DTJ63"/>
      <c r="DTK63"/>
      <c r="DTL63"/>
      <c r="DTM63"/>
      <c r="DTN63"/>
      <c r="DTO63"/>
      <c r="DTP63"/>
      <c r="DTQ63"/>
      <c r="DTR63"/>
      <c r="DTS63"/>
      <c r="DTT63"/>
      <c r="DTU63"/>
      <c r="DTV63"/>
      <c r="DTW63"/>
      <c r="DTX63"/>
      <c r="DTY63"/>
      <c r="DTZ63"/>
      <c r="DUA63"/>
      <c r="DUB63"/>
      <c r="DUC63"/>
      <c r="DUD63"/>
      <c r="DUE63"/>
      <c r="DUF63"/>
      <c r="DUG63"/>
      <c r="DUH63"/>
      <c r="DUI63"/>
      <c r="DUJ63"/>
      <c r="DUK63"/>
      <c r="DUL63"/>
      <c r="DUM63"/>
      <c r="DUN63"/>
      <c r="DUO63"/>
      <c r="DUP63"/>
      <c r="DUQ63"/>
      <c r="DUR63"/>
      <c r="DUS63"/>
      <c r="DUT63"/>
      <c r="DUU63"/>
      <c r="DUV63"/>
      <c r="DUW63"/>
      <c r="DUX63"/>
      <c r="DUY63"/>
      <c r="DUZ63"/>
      <c r="DVA63"/>
      <c r="DVB63"/>
      <c r="DVC63"/>
      <c r="DVD63"/>
      <c r="DVE63"/>
      <c r="DVF63"/>
      <c r="DVG63"/>
      <c r="DVH63"/>
      <c r="DVI63"/>
      <c r="DVJ63"/>
      <c r="DVK63"/>
      <c r="DVL63"/>
      <c r="DVM63"/>
      <c r="DVN63"/>
      <c r="DVO63"/>
      <c r="DVP63"/>
      <c r="DVQ63"/>
      <c r="DVR63"/>
      <c r="DVS63"/>
      <c r="DVT63"/>
      <c r="DVU63"/>
      <c r="DVV63"/>
      <c r="DVW63"/>
      <c r="DVX63"/>
      <c r="DVY63"/>
      <c r="DVZ63"/>
      <c r="DWA63"/>
      <c r="DWB63"/>
      <c r="DWC63"/>
      <c r="DWD63"/>
      <c r="DWE63"/>
      <c r="DWF63"/>
      <c r="DWG63"/>
      <c r="DWH63"/>
      <c r="DWI63"/>
      <c r="DWJ63"/>
      <c r="DWK63"/>
      <c r="DWL63"/>
      <c r="DWM63"/>
      <c r="DWN63"/>
      <c r="DWO63"/>
      <c r="DWP63"/>
      <c r="DWQ63"/>
      <c r="DWR63"/>
      <c r="DWS63"/>
      <c r="DWT63"/>
      <c r="DWU63"/>
      <c r="DWV63"/>
      <c r="DWW63"/>
      <c r="DWX63"/>
      <c r="DWY63"/>
      <c r="DWZ63"/>
      <c r="DXA63"/>
      <c r="DXB63"/>
      <c r="DXC63"/>
      <c r="DXD63"/>
      <c r="DXE63"/>
      <c r="DXF63"/>
      <c r="DXG63"/>
      <c r="DXH63"/>
      <c r="DXI63"/>
      <c r="DXJ63"/>
      <c r="DXK63"/>
      <c r="DXL63"/>
      <c r="DXM63"/>
      <c r="DXN63"/>
      <c r="DXO63"/>
      <c r="DXP63"/>
      <c r="DXQ63"/>
      <c r="DXR63"/>
      <c r="DXS63"/>
      <c r="DXT63"/>
      <c r="DXU63"/>
      <c r="DXV63"/>
      <c r="DXW63"/>
      <c r="DXX63"/>
      <c r="DXY63"/>
      <c r="DXZ63"/>
      <c r="DYA63"/>
      <c r="DYB63"/>
      <c r="DYC63"/>
      <c r="DYD63"/>
      <c r="DYE63"/>
      <c r="DYF63"/>
      <c r="DYG63"/>
      <c r="DYH63"/>
      <c r="DYI63"/>
      <c r="DYJ63"/>
      <c r="DYK63"/>
      <c r="DYL63"/>
      <c r="DYM63"/>
      <c r="DYN63"/>
      <c r="DYO63"/>
      <c r="DYP63"/>
      <c r="DYQ63"/>
      <c r="DYR63"/>
      <c r="DYS63"/>
      <c r="DYT63"/>
      <c r="DYU63"/>
      <c r="DYV63"/>
      <c r="DYW63"/>
      <c r="DYX63"/>
      <c r="DYY63"/>
      <c r="DYZ63"/>
      <c r="DZA63"/>
      <c r="DZB63"/>
      <c r="DZC63"/>
      <c r="DZD63"/>
      <c r="DZE63"/>
      <c r="DZF63"/>
      <c r="DZG63"/>
      <c r="DZH63"/>
      <c r="DZI63"/>
      <c r="DZJ63"/>
      <c r="DZK63"/>
      <c r="DZL63"/>
      <c r="DZM63"/>
      <c r="DZN63"/>
      <c r="DZO63"/>
      <c r="DZP63"/>
      <c r="DZQ63"/>
      <c r="DZR63"/>
      <c r="DZS63"/>
      <c r="DZT63"/>
      <c r="DZU63"/>
      <c r="DZV63"/>
      <c r="DZW63"/>
      <c r="DZX63"/>
      <c r="DZY63"/>
      <c r="DZZ63"/>
      <c r="EAA63"/>
      <c r="EAB63"/>
      <c r="EAC63"/>
      <c r="EAD63"/>
      <c r="EAE63"/>
      <c r="EAF63"/>
      <c r="EAG63"/>
      <c r="EAH63"/>
      <c r="EAI63"/>
      <c r="EAJ63"/>
      <c r="EAK63"/>
      <c r="EAL63"/>
      <c r="EAM63"/>
      <c r="EAN63"/>
      <c r="EAO63"/>
      <c r="EAP63"/>
      <c r="EAQ63"/>
      <c r="EAR63"/>
      <c r="EAS63"/>
      <c r="EAT63"/>
      <c r="EAU63"/>
      <c r="EAV63"/>
      <c r="EAW63"/>
      <c r="EAX63"/>
      <c r="EAY63"/>
      <c r="EAZ63"/>
      <c r="EBA63"/>
      <c r="EBB63"/>
      <c r="EBC63"/>
      <c r="EBD63"/>
      <c r="EBE63"/>
      <c r="EBF63"/>
      <c r="EBG63"/>
      <c r="EBH63"/>
      <c r="EBI63"/>
      <c r="EBJ63"/>
      <c r="EBK63"/>
      <c r="EBL63"/>
      <c r="EBM63"/>
      <c r="EBN63"/>
      <c r="EBO63"/>
      <c r="EBP63"/>
      <c r="EBQ63"/>
      <c r="EBR63"/>
      <c r="EBS63"/>
      <c r="EBT63"/>
      <c r="EBU63"/>
      <c r="EBV63"/>
      <c r="EBW63"/>
      <c r="EBX63"/>
      <c r="EBY63"/>
      <c r="EBZ63"/>
      <c r="ECA63"/>
      <c r="ECB63"/>
      <c r="ECC63"/>
      <c r="ECD63"/>
      <c r="ECE63"/>
      <c r="ECF63"/>
      <c r="ECG63"/>
      <c r="ECH63"/>
      <c r="ECI63"/>
      <c r="ECJ63"/>
      <c r="ECK63"/>
      <c r="ECL63"/>
      <c r="ECM63"/>
      <c r="ECN63"/>
      <c r="ECO63"/>
      <c r="ECP63"/>
      <c r="ECQ63"/>
      <c r="ECR63"/>
      <c r="ECS63"/>
      <c r="ECT63"/>
      <c r="ECU63"/>
      <c r="ECV63"/>
      <c r="ECW63"/>
      <c r="ECX63"/>
      <c r="ECY63"/>
      <c r="ECZ63"/>
      <c r="EDA63"/>
      <c r="EDB63"/>
      <c r="EDC63"/>
      <c r="EDD63"/>
      <c r="EDE63"/>
      <c r="EDF63"/>
      <c r="EDG63"/>
      <c r="EDH63"/>
      <c r="EDI63"/>
      <c r="EDJ63"/>
      <c r="EDK63"/>
      <c r="EDL63"/>
      <c r="EDM63"/>
      <c r="EDN63"/>
      <c r="EDO63"/>
      <c r="EDP63"/>
      <c r="EDQ63"/>
      <c r="EDR63"/>
      <c r="EDS63"/>
      <c r="EDT63"/>
      <c r="EDU63"/>
      <c r="EDV63"/>
      <c r="EDW63"/>
      <c r="EDX63"/>
      <c r="EDY63"/>
      <c r="EDZ63"/>
      <c r="EEA63"/>
      <c r="EEB63"/>
      <c r="EEC63"/>
      <c r="EED63"/>
      <c r="EEE63"/>
      <c r="EEF63"/>
      <c r="EEG63"/>
      <c r="EEH63"/>
      <c r="EEI63"/>
      <c r="EEJ63"/>
      <c r="EEK63"/>
      <c r="EEL63"/>
      <c r="EEM63"/>
      <c r="EEN63"/>
      <c r="EEO63"/>
      <c r="EEP63"/>
      <c r="EEQ63"/>
      <c r="EER63"/>
      <c r="EES63"/>
      <c r="EET63"/>
      <c r="EEU63"/>
      <c r="EEV63"/>
      <c r="EEW63"/>
      <c r="EEX63"/>
      <c r="EEY63"/>
      <c r="EEZ63"/>
      <c r="EFA63"/>
      <c r="EFB63"/>
      <c r="EFC63"/>
      <c r="EFD63"/>
      <c r="EFE63"/>
      <c r="EFF63"/>
      <c r="EFG63"/>
      <c r="EFH63"/>
      <c r="EFI63"/>
      <c r="EFJ63"/>
      <c r="EFK63"/>
      <c r="EFL63"/>
      <c r="EFM63"/>
      <c r="EFN63"/>
      <c r="EFO63"/>
      <c r="EFP63"/>
      <c r="EFQ63"/>
      <c r="EFR63"/>
      <c r="EFS63"/>
      <c r="EFT63"/>
      <c r="EFU63"/>
      <c r="EFV63"/>
      <c r="EFW63"/>
      <c r="EFX63"/>
      <c r="EFY63"/>
      <c r="EFZ63"/>
      <c r="EGA63"/>
      <c r="EGB63"/>
      <c r="EGC63"/>
      <c r="EGD63"/>
      <c r="EGE63"/>
      <c r="EGF63"/>
      <c r="EGG63"/>
      <c r="EGH63"/>
      <c r="EGI63"/>
      <c r="EGJ63"/>
      <c r="EGK63"/>
      <c r="EGL63"/>
      <c r="EGM63"/>
      <c r="EGN63"/>
      <c r="EGO63"/>
      <c r="EGP63"/>
      <c r="EGQ63"/>
      <c r="EGR63"/>
      <c r="EGS63"/>
      <c r="EGT63"/>
      <c r="EGU63"/>
      <c r="EGV63"/>
      <c r="EGW63"/>
      <c r="EGX63"/>
      <c r="EGY63"/>
      <c r="EGZ63"/>
      <c r="EHA63"/>
      <c r="EHB63"/>
      <c r="EHC63"/>
      <c r="EHD63"/>
      <c r="EHE63"/>
      <c r="EHF63"/>
      <c r="EHG63"/>
      <c r="EHH63"/>
      <c r="EHI63"/>
      <c r="EHJ63"/>
      <c r="EHK63"/>
      <c r="EHL63"/>
      <c r="EHM63"/>
      <c r="EHN63"/>
      <c r="EHO63"/>
      <c r="EHP63"/>
      <c r="EHQ63"/>
      <c r="EHR63"/>
      <c r="EHS63"/>
      <c r="EHT63"/>
      <c r="EHU63"/>
      <c r="EHV63"/>
      <c r="EHW63"/>
      <c r="EHX63"/>
      <c r="EHY63"/>
      <c r="EHZ63"/>
      <c r="EIA63"/>
      <c r="EIB63"/>
      <c r="EIC63"/>
      <c r="EID63"/>
      <c r="EIE63"/>
      <c r="EIF63"/>
      <c r="EIG63"/>
      <c r="EIH63"/>
      <c r="EII63"/>
      <c r="EIJ63"/>
      <c r="EIK63"/>
      <c r="EIL63"/>
      <c r="EIM63"/>
      <c r="EIN63"/>
      <c r="EIO63"/>
      <c r="EIP63"/>
      <c r="EIQ63"/>
      <c r="EIR63"/>
      <c r="EIS63"/>
      <c r="EIT63"/>
      <c r="EIU63"/>
      <c r="EIV63"/>
      <c r="EIW63"/>
      <c r="EIX63"/>
      <c r="EIY63"/>
      <c r="EIZ63"/>
      <c r="EJA63"/>
      <c r="EJB63"/>
      <c r="EJC63"/>
      <c r="EJD63"/>
      <c r="EJE63"/>
      <c r="EJF63"/>
      <c r="EJG63"/>
      <c r="EJH63"/>
      <c r="EJI63"/>
      <c r="EJJ63"/>
      <c r="EJK63"/>
      <c r="EJL63"/>
      <c r="EJM63"/>
      <c r="EJN63"/>
      <c r="EJO63"/>
      <c r="EJP63"/>
      <c r="EJQ63"/>
      <c r="EJR63"/>
      <c r="EJS63"/>
      <c r="EJT63"/>
      <c r="EJU63"/>
      <c r="EJV63"/>
      <c r="EJW63"/>
      <c r="EJX63"/>
      <c r="EJY63"/>
      <c r="EJZ63"/>
      <c r="EKA63"/>
      <c r="EKB63"/>
      <c r="EKC63"/>
      <c r="EKD63"/>
      <c r="EKE63"/>
      <c r="EKF63"/>
      <c r="EKG63"/>
      <c r="EKH63"/>
      <c r="EKI63"/>
      <c r="EKJ63"/>
      <c r="EKK63"/>
      <c r="EKL63"/>
      <c r="EKM63"/>
      <c r="EKN63"/>
      <c r="EKO63"/>
      <c r="EKP63"/>
      <c r="EKQ63"/>
      <c r="EKR63"/>
      <c r="EKS63"/>
      <c r="EKT63"/>
      <c r="EKU63"/>
      <c r="EKV63"/>
      <c r="EKW63"/>
      <c r="EKX63"/>
      <c r="EKY63"/>
      <c r="EKZ63"/>
      <c r="ELA63"/>
      <c r="ELB63"/>
      <c r="ELC63"/>
      <c r="ELD63"/>
      <c r="ELE63"/>
      <c r="ELF63"/>
      <c r="ELG63"/>
      <c r="ELH63"/>
      <c r="ELI63"/>
      <c r="ELJ63"/>
      <c r="ELK63"/>
      <c r="ELL63"/>
      <c r="ELM63"/>
      <c r="ELN63"/>
      <c r="ELO63"/>
      <c r="ELP63"/>
      <c r="ELQ63"/>
      <c r="ELR63"/>
      <c r="ELS63"/>
      <c r="ELT63"/>
      <c r="ELU63"/>
      <c r="ELV63"/>
      <c r="ELW63"/>
      <c r="ELX63"/>
      <c r="ELY63"/>
      <c r="ELZ63"/>
      <c r="EMA63"/>
      <c r="EMB63"/>
      <c r="EMC63"/>
      <c r="EMD63"/>
      <c r="EME63"/>
      <c r="EMF63"/>
      <c r="EMG63"/>
      <c r="EMH63"/>
      <c r="EMI63"/>
      <c r="EMJ63"/>
      <c r="EMK63"/>
      <c r="EML63"/>
      <c r="EMM63"/>
      <c r="EMN63"/>
      <c r="EMO63"/>
      <c r="EMP63"/>
      <c r="EMQ63"/>
      <c r="EMR63"/>
      <c r="EMS63"/>
      <c r="EMT63"/>
      <c r="EMU63"/>
      <c r="EMV63"/>
      <c r="EMW63"/>
      <c r="EMX63"/>
      <c r="EMY63"/>
      <c r="EMZ63"/>
      <c r="ENA63"/>
      <c r="ENB63"/>
      <c r="ENC63"/>
      <c r="END63"/>
      <c r="ENE63"/>
      <c r="ENF63"/>
      <c r="ENG63"/>
      <c r="ENH63"/>
      <c r="ENI63"/>
      <c r="ENJ63"/>
      <c r="ENK63"/>
      <c r="ENL63"/>
      <c r="ENM63"/>
      <c r="ENN63"/>
      <c r="ENO63"/>
      <c r="ENP63"/>
      <c r="ENQ63"/>
      <c r="ENR63"/>
      <c r="ENS63"/>
      <c r="ENT63"/>
      <c r="ENU63"/>
      <c r="ENV63"/>
      <c r="ENW63"/>
      <c r="ENX63"/>
      <c r="ENY63"/>
      <c r="ENZ63"/>
      <c r="EOA63"/>
      <c r="EOB63"/>
      <c r="EOC63"/>
      <c r="EOD63"/>
      <c r="EOE63"/>
      <c r="EOF63"/>
      <c r="EOG63"/>
      <c r="EOH63"/>
      <c r="EOI63"/>
      <c r="EOJ63"/>
      <c r="EOK63"/>
      <c r="EOL63"/>
      <c r="EOM63"/>
      <c r="EON63"/>
      <c r="EOO63"/>
      <c r="EOP63"/>
      <c r="EOQ63"/>
      <c r="EOR63"/>
      <c r="EOS63"/>
      <c r="EOT63"/>
      <c r="EOU63"/>
      <c r="EOV63"/>
      <c r="EOW63"/>
      <c r="EOX63"/>
      <c r="EOY63"/>
      <c r="EOZ63"/>
      <c r="EPA63"/>
      <c r="EPB63"/>
      <c r="EPC63"/>
      <c r="EPD63"/>
      <c r="EPE63"/>
      <c r="EPF63"/>
      <c r="EPG63"/>
      <c r="EPH63"/>
      <c r="EPI63"/>
      <c r="EPJ63"/>
      <c r="EPK63"/>
      <c r="EPL63"/>
      <c r="EPM63"/>
      <c r="EPN63"/>
      <c r="EPO63"/>
      <c r="EPP63"/>
      <c r="EPQ63"/>
      <c r="EPR63"/>
      <c r="EPS63"/>
      <c r="EPT63"/>
      <c r="EPU63"/>
      <c r="EPV63"/>
      <c r="EPW63"/>
      <c r="EPX63"/>
      <c r="EPY63"/>
      <c r="EPZ63"/>
      <c r="EQA63"/>
      <c r="EQB63"/>
      <c r="EQC63"/>
      <c r="EQD63"/>
      <c r="EQE63"/>
      <c r="EQF63"/>
      <c r="EQG63"/>
      <c r="EQH63"/>
      <c r="EQI63"/>
      <c r="EQJ63"/>
      <c r="EQK63"/>
      <c r="EQL63"/>
      <c r="EQM63"/>
      <c r="EQN63"/>
      <c r="EQO63"/>
      <c r="EQP63"/>
      <c r="EQQ63"/>
      <c r="EQR63"/>
      <c r="EQS63"/>
      <c r="EQT63"/>
      <c r="EQU63"/>
      <c r="EQV63"/>
      <c r="EQW63"/>
      <c r="EQX63"/>
      <c r="EQY63"/>
      <c r="EQZ63"/>
      <c r="ERA63"/>
      <c r="ERB63"/>
      <c r="ERC63"/>
      <c r="ERD63"/>
      <c r="ERE63"/>
      <c r="ERF63"/>
      <c r="ERG63"/>
      <c r="ERH63"/>
      <c r="ERI63"/>
      <c r="ERJ63"/>
      <c r="ERK63"/>
      <c r="ERL63"/>
      <c r="ERM63"/>
      <c r="ERN63"/>
      <c r="ERO63"/>
      <c r="ERP63"/>
      <c r="ERQ63"/>
      <c r="ERR63"/>
      <c r="ERS63"/>
      <c r="ERT63"/>
      <c r="ERU63"/>
      <c r="ERV63"/>
      <c r="ERW63"/>
      <c r="ERX63"/>
      <c r="ERY63"/>
      <c r="ERZ63"/>
      <c r="ESA63"/>
      <c r="ESB63"/>
      <c r="ESC63"/>
      <c r="ESD63"/>
      <c r="ESE63"/>
      <c r="ESF63"/>
      <c r="ESG63"/>
      <c r="ESH63"/>
      <c r="ESI63"/>
      <c r="ESJ63"/>
      <c r="ESK63"/>
      <c r="ESL63"/>
      <c r="ESM63"/>
      <c r="ESN63"/>
      <c r="ESO63"/>
      <c r="ESP63"/>
      <c r="ESQ63"/>
      <c r="ESR63"/>
      <c r="ESS63"/>
      <c r="EST63"/>
      <c r="ESU63"/>
      <c r="ESV63"/>
      <c r="ESW63"/>
      <c r="ESX63"/>
      <c r="ESY63"/>
      <c r="ESZ63"/>
      <c r="ETA63"/>
      <c r="ETB63"/>
      <c r="ETC63"/>
      <c r="ETD63"/>
      <c r="ETE63"/>
      <c r="ETF63"/>
      <c r="ETG63"/>
      <c r="ETH63"/>
      <c r="ETI63"/>
      <c r="ETJ63"/>
      <c r="ETK63"/>
      <c r="ETL63"/>
      <c r="ETM63"/>
      <c r="ETN63"/>
      <c r="ETO63"/>
      <c r="ETP63"/>
      <c r="ETQ63"/>
      <c r="ETR63"/>
      <c r="ETS63"/>
      <c r="ETT63"/>
      <c r="ETU63"/>
      <c r="ETV63"/>
      <c r="ETW63"/>
      <c r="ETX63"/>
      <c r="ETY63"/>
      <c r="ETZ63"/>
      <c r="EUA63"/>
      <c r="EUB63"/>
      <c r="EUC63"/>
      <c r="EUD63"/>
      <c r="EUE63"/>
      <c r="EUF63"/>
      <c r="EUG63"/>
      <c r="EUH63"/>
      <c r="EUI63"/>
      <c r="EUJ63"/>
      <c r="EUK63"/>
      <c r="EUL63"/>
      <c r="EUM63"/>
      <c r="EUN63"/>
      <c r="EUO63"/>
      <c r="EUP63"/>
      <c r="EUQ63"/>
      <c r="EUR63"/>
      <c r="EUS63"/>
      <c r="EUT63"/>
      <c r="EUU63"/>
      <c r="EUV63"/>
      <c r="EUW63"/>
      <c r="EUX63"/>
      <c r="EUY63"/>
      <c r="EUZ63"/>
      <c r="EVA63"/>
      <c r="EVB63"/>
      <c r="EVC63"/>
      <c r="EVD63"/>
      <c r="EVE63"/>
      <c r="EVF63"/>
      <c r="EVG63"/>
      <c r="EVH63"/>
      <c r="EVI63"/>
      <c r="EVJ63"/>
      <c r="EVK63"/>
      <c r="EVL63"/>
      <c r="EVM63"/>
      <c r="EVN63"/>
      <c r="EVO63"/>
      <c r="EVP63"/>
      <c r="EVQ63"/>
      <c r="EVR63"/>
      <c r="EVS63"/>
      <c r="EVT63"/>
      <c r="EVU63"/>
      <c r="EVV63"/>
      <c r="EVW63"/>
      <c r="EVX63"/>
      <c r="EVY63"/>
      <c r="EVZ63"/>
      <c r="EWA63"/>
      <c r="EWB63"/>
      <c r="EWC63"/>
      <c r="EWD63"/>
      <c r="EWE63"/>
      <c r="EWF63"/>
      <c r="EWG63"/>
      <c r="EWH63"/>
      <c r="EWI63"/>
      <c r="EWJ63"/>
      <c r="EWK63"/>
      <c r="EWL63"/>
      <c r="EWM63"/>
      <c r="EWN63"/>
      <c r="EWO63"/>
      <c r="EWP63"/>
      <c r="EWQ63"/>
      <c r="EWR63"/>
      <c r="EWS63"/>
      <c r="EWT63"/>
      <c r="EWU63"/>
      <c r="EWV63"/>
      <c r="EWW63"/>
      <c r="EWX63"/>
      <c r="EWY63"/>
      <c r="EWZ63"/>
      <c r="EXA63"/>
      <c r="EXB63"/>
      <c r="EXC63"/>
      <c r="EXD63"/>
      <c r="EXE63"/>
      <c r="EXF63"/>
      <c r="EXG63"/>
      <c r="EXH63"/>
      <c r="EXI63"/>
      <c r="EXJ63"/>
      <c r="EXK63"/>
      <c r="EXL63"/>
      <c r="EXM63"/>
      <c r="EXN63"/>
      <c r="EXO63"/>
      <c r="EXP63"/>
      <c r="EXQ63"/>
      <c r="EXR63"/>
      <c r="EXS63"/>
      <c r="EXT63"/>
      <c r="EXU63"/>
      <c r="EXV63"/>
      <c r="EXW63"/>
      <c r="EXX63"/>
      <c r="EXY63"/>
      <c r="EXZ63"/>
      <c r="EYA63"/>
      <c r="EYB63"/>
      <c r="EYC63"/>
      <c r="EYD63"/>
      <c r="EYE63"/>
      <c r="EYF63"/>
      <c r="EYG63"/>
      <c r="EYH63"/>
      <c r="EYI63"/>
      <c r="EYJ63"/>
      <c r="EYK63"/>
      <c r="EYL63"/>
      <c r="EYM63"/>
      <c r="EYN63"/>
      <c r="EYO63"/>
      <c r="EYP63"/>
      <c r="EYQ63"/>
      <c r="EYR63"/>
      <c r="EYS63"/>
      <c r="EYT63"/>
      <c r="EYU63"/>
      <c r="EYV63"/>
      <c r="EYW63"/>
      <c r="EYX63"/>
      <c r="EYY63"/>
      <c r="EYZ63"/>
      <c r="EZA63"/>
      <c r="EZB63"/>
      <c r="EZC63"/>
      <c r="EZD63"/>
      <c r="EZE63"/>
      <c r="EZF63"/>
      <c r="EZG63"/>
      <c r="EZH63"/>
      <c r="EZI63"/>
      <c r="EZJ63"/>
      <c r="EZK63"/>
      <c r="EZL63"/>
      <c r="EZM63"/>
      <c r="EZN63"/>
      <c r="EZO63"/>
      <c r="EZP63"/>
      <c r="EZQ63"/>
      <c r="EZR63"/>
      <c r="EZS63"/>
      <c r="EZT63"/>
      <c r="EZU63"/>
      <c r="EZV63"/>
      <c r="EZW63"/>
      <c r="EZX63"/>
      <c r="EZY63"/>
      <c r="EZZ63"/>
      <c r="FAA63"/>
      <c r="FAB63"/>
      <c r="FAC63"/>
      <c r="FAD63"/>
      <c r="FAE63"/>
      <c r="FAF63"/>
      <c r="FAG63"/>
      <c r="FAH63"/>
      <c r="FAI63"/>
      <c r="FAJ63"/>
      <c r="FAK63"/>
      <c r="FAL63"/>
      <c r="FAM63"/>
      <c r="FAN63"/>
      <c r="FAO63"/>
      <c r="FAP63"/>
      <c r="FAQ63"/>
      <c r="FAR63"/>
      <c r="FAS63"/>
      <c r="FAT63"/>
      <c r="FAU63"/>
      <c r="FAV63"/>
      <c r="FAW63"/>
      <c r="FAX63"/>
      <c r="FAY63"/>
      <c r="FAZ63"/>
      <c r="FBA63"/>
      <c r="FBB63"/>
      <c r="FBC63"/>
      <c r="FBD63"/>
      <c r="FBE63"/>
      <c r="FBF63"/>
      <c r="FBG63"/>
      <c r="FBH63"/>
      <c r="FBI63"/>
      <c r="FBJ63"/>
      <c r="FBK63"/>
      <c r="FBL63"/>
      <c r="FBM63"/>
      <c r="FBN63"/>
      <c r="FBO63"/>
      <c r="FBP63"/>
      <c r="FBQ63"/>
      <c r="FBR63"/>
      <c r="FBS63"/>
      <c r="FBT63"/>
      <c r="FBU63"/>
      <c r="FBV63"/>
      <c r="FBW63"/>
      <c r="FBX63"/>
      <c r="FBY63"/>
      <c r="FBZ63"/>
      <c r="FCA63"/>
      <c r="FCB63"/>
      <c r="FCC63"/>
      <c r="FCD63"/>
      <c r="FCE63"/>
      <c r="FCF63"/>
      <c r="FCG63"/>
      <c r="FCH63"/>
      <c r="FCI63"/>
      <c r="FCJ63"/>
      <c r="FCK63"/>
      <c r="FCL63"/>
      <c r="FCM63"/>
      <c r="FCN63"/>
      <c r="FCO63"/>
      <c r="FCP63"/>
      <c r="FCQ63"/>
      <c r="FCR63"/>
      <c r="FCS63"/>
      <c r="FCT63"/>
      <c r="FCU63"/>
      <c r="FCV63"/>
      <c r="FCW63"/>
      <c r="FCX63"/>
      <c r="FCY63"/>
      <c r="FCZ63"/>
      <c r="FDA63"/>
      <c r="FDB63"/>
      <c r="FDC63"/>
      <c r="FDD63"/>
      <c r="FDE63"/>
      <c r="FDF63"/>
      <c r="FDG63"/>
      <c r="FDH63"/>
      <c r="FDI63"/>
      <c r="FDJ63"/>
      <c r="FDK63"/>
      <c r="FDL63"/>
      <c r="FDM63"/>
      <c r="FDN63"/>
      <c r="FDO63"/>
      <c r="FDP63"/>
      <c r="FDQ63"/>
      <c r="FDR63"/>
      <c r="FDS63"/>
      <c r="FDT63"/>
      <c r="FDU63"/>
      <c r="FDV63"/>
      <c r="FDW63"/>
      <c r="FDX63"/>
      <c r="FDY63"/>
      <c r="FDZ63"/>
      <c r="FEA63"/>
      <c r="FEB63"/>
      <c r="FEC63"/>
      <c r="FED63"/>
      <c r="FEE63"/>
      <c r="FEF63"/>
      <c r="FEG63"/>
      <c r="FEH63"/>
      <c r="FEI63"/>
      <c r="FEJ63"/>
      <c r="FEK63"/>
      <c r="FEL63"/>
      <c r="FEM63"/>
      <c r="FEN63"/>
      <c r="FEO63"/>
      <c r="FEP63"/>
      <c r="FEQ63"/>
      <c r="FER63"/>
      <c r="FES63"/>
      <c r="FET63"/>
      <c r="FEU63"/>
      <c r="FEV63"/>
      <c r="FEW63"/>
      <c r="FEX63"/>
      <c r="FEY63"/>
      <c r="FEZ63"/>
      <c r="FFA63"/>
      <c r="FFB63"/>
      <c r="FFC63"/>
      <c r="FFD63"/>
      <c r="FFE63"/>
      <c r="FFF63"/>
      <c r="FFG63"/>
      <c r="FFH63"/>
      <c r="FFI63"/>
      <c r="FFJ63"/>
      <c r="FFK63"/>
      <c r="FFL63"/>
      <c r="FFM63"/>
      <c r="FFN63"/>
      <c r="FFO63"/>
      <c r="FFP63"/>
      <c r="FFQ63"/>
      <c r="FFR63"/>
      <c r="FFS63"/>
      <c r="FFT63"/>
      <c r="FFU63"/>
      <c r="FFV63"/>
      <c r="FFW63"/>
      <c r="FFX63"/>
      <c r="FFY63"/>
      <c r="FFZ63"/>
      <c r="FGA63"/>
      <c r="FGB63"/>
      <c r="FGC63"/>
      <c r="FGD63"/>
      <c r="FGE63"/>
      <c r="FGF63"/>
      <c r="FGG63"/>
      <c r="FGH63"/>
      <c r="FGI63"/>
      <c r="FGJ63"/>
      <c r="FGK63"/>
      <c r="FGL63"/>
      <c r="FGM63"/>
      <c r="FGN63"/>
      <c r="FGO63"/>
      <c r="FGP63"/>
      <c r="FGQ63"/>
      <c r="FGR63"/>
      <c r="FGS63"/>
      <c r="FGT63"/>
      <c r="FGU63"/>
      <c r="FGV63"/>
      <c r="FGW63"/>
      <c r="FGX63"/>
      <c r="FGY63"/>
      <c r="FGZ63"/>
      <c r="FHA63"/>
      <c r="FHB63"/>
      <c r="FHC63"/>
      <c r="FHD63"/>
      <c r="FHE63"/>
      <c r="FHF63"/>
      <c r="FHG63"/>
      <c r="FHH63"/>
      <c r="FHI63"/>
      <c r="FHJ63"/>
      <c r="FHK63"/>
      <c r="FHL63"/>
      <c r="FHM63"/>
      <c r="FHN63"/>
      <c r="FHO63"/>
      <c r="FHP63"/>
      <c r="FHQ63"/>
      <c r="FHR63"/>
      <c r="FHS63"/>
      <c r="FHT63"/>
      <c r="FHU63"/>
      <c r="FHV63"/>
      <c r="FHW63"/>
      <c r="FHX63"/>
      <c r="FHY63"/>
      <c r="FHZ63"/>
      <c r="FIA63"/>
      <c r="FIB63"/>
      <c r="FIC63"/>
      <c r="FID63"/>
      <c r="FIE63"/>
      <c r="FIF63"/>
      <c r="FIG63"/>
      <c r="FIH63"/>
      <c r="FII63"/>
      <c r="FIJ63"/>
      <c r="FIK63"/>
      <c r="FIL63"/>
      <c r="FIM63"/>
      <c r="FIN63"/>
      <c r="FIO63"/>
      <c r="FIP63"/>
      <c r="FIQ63"/>
      <c r="FIR63"/>
      <c r="FIS63"/>
      <c r="FIT63"/>
      <c r="FIU63"/>
      <c r="FIV63"/>
      <c r="FIW63"/>
      <c r="FIX63"/>
      <c r="FIY63"/>
      <c r="FIZ63"/>
      <c r="FJA63"/>
      <c r="FJB63"/>
      <c r="FJC63"/>
      <c r="FJD63"/>
      <c r="FJE63"/>
      <c r="FJF63"/>
      <c r="FJG63"/>
      <c r="FJH63"/>
      <c r="FJI63"/>
      <c r="FJJ63"/>
      <c r="FJK63"/>
      <c r="FJL63"/>
      <c r="FJM63"/>
      <c r="FJN63"/>
      <c r="FJO63"/>
      <c r="FJP63"/>
      <c r="FJQ63"/>
      <c r="FJR63"/>
      <c r="FJS63"/>
      <c r="FJT63"/>
      <c r="FJU63"/>
      <c r="FJV63"/>
      <c r="FJW63"/>
      <c r="FJX63"/>
      <c r="FJY63"/>
      <c r="FJZ63"/>
      <c r="FKA63"/>
      <c r="FKB63"/>
      <c r="FKC63"/>
      <c r="FKD63"/>
      <c r="FKE63"/>
      <c r="FKF63"/>
      <c r="FKG63"/>
      <c r="FKH63"/>
      <c r="FKI63"/>
      <c r="FKJ63"/>
      <c r="FKK63"/>
      <c r="FKL63"/>
      <c r="FKM63"/>
      <c r="FKN63"/>
      <c r="FKO63"/>
      <c r="FKP63"/>
      <c r="FKQ63"/>
      <c r="FKR63"/>
      <c r="FKS63"/>
      <c r="FKT63"/>
      <c r="FKU63"/>
      <c r="FKV63"/>
      <c r="FKW63"/>
      <c r="FKX63"/>
      <c r="FKY63"/>
      <c r="FKZ63"/>
      <c r="FLA63"/>
      <c r="FLB63"/>
      <c r="FLC63"/>
      <c r="FLD63"/>
      <c r="FLE63"/>
      <c r="FLF63"/>
      <c r="FLG63"/>
      <c r="FLH63"/>
      <c r="FLI63"/>
      <c r="FLJ63"/>
      <c r="FLK63"/>
      <c r="FLL63"/>
      <c r="FLM63"/>
      <c r="FLN63"/>
      <c r="FLO63"/>
      <c r="FLP63"/>
      <c r="FLQ63"/>
      <c r="FLR63"/>
      <c r="FLS63"/>
      <c r="FLT63"/>
      <c r="FLU63"/>
      <c r="FLV63"/>
      <c r="FLW63"/>
      <c r="FLX63"/>
      <c r="FLY63"/>
      <c r="FLZ63"/>
      <c r="FMA63"/>
      <c r="FMB63"/>
      <c r="FMC63"/>
      <c r="FMD63"/>
      <c r="FME63"/>
      <c r="FMF63"/>
      <c r="FMG63"/>
      <c r="FMH63"/>
      <c r="FMI63"/>
      <c r="FMJ63"/>
      <c r="FMK63"/>
      <c r="FML63"/>
      <c r="FMM63"/>
      <c r="FMN63"/>
      <c r="FMO63"/>
      <c r="FMP63"/>
      <c r="FMQ63"/>
      <c r="FMR63"/>
      <c r="FMS63"/>
      <c r="FMT63"/>
      <c r="FMU63"/>
      <c r="FMV63"/>
      <c r="FMW63"/>
      <c r="FMX63"/>
      <c r="FMY63"/>
      <c r="FMZ63"/>
      <c r="FNA63"/>
      <c r="FNB63"/>
      <c r="FNC63"/>
      <c r="FND63"/>
      <c r="FNE63"/>
      <c r="FNF63"/>
      <c r="FNG63"/>
      <c r="FNH63"/>
      <c r="FNI63"/>
      <c r="FNJ63"/>
      <c r="FNK63"/>
      <c r="FNL63"/>
      <c r="FNM63"/>
      <c r="FNN63"/>
      <c r="FNO63"/>
      <c r="FNP63"/>
      <c r="FNQ63"/>
      <c r="FNR63"/>
      <c r="FNS63"/>
      <c r="FNT63"/>
      <c r="FNU63"/>
      <c r="FNV63"/>
      <c r="FNW63"/>
      <c r="FNX63"/>
      <c r="FNY63"/>
      <c r="FNZ63"/>
      <c r="FOA63"/>
      <c r="FOB63"/>
      <c r="FOC63"/>
      <c r="FOD63"/>
      <c r="FOE63"/>
      <c r="FOF63"/>
      <c r="FOG63"/>
      <c r="FOH63"/>
      <c r="FOI63"/>
      <c r="FOJ63"/>
      <c r="FOK63"/>
      <c r="FOL63"/>
      <c r="FOM63"/>
      <c r="FON63"/>
      <c r="FOO63"/>
      <c r="FOP63"/>
      <c r="FOQ63"/>
      <c r="FOR63"/>
      <c r="FOS63"/>
      <c r="FOT63"/>
      <c r="FOU63"/>
      <c r="FOV63"/>
      <c r="FOW63"/>
      <c r="FOX63"/>
      <c r="FOY63"/>
      <c r="FOZ63"/>
      <c r="FPA63"/>
      <c r="FPB63"/>
      <c r="FPC63"/>
      <c r="FPD63"/>
      <c r="FPE63"/>
      <c r="FPF63"/>
      <c r="FPG63"/>
      <c r="FPH63"/>
      <c r="FPI63"/>
      <c r="FPJ63"/>
      <c r="FPK63"/>
      <c r="FPL63"/>
      <c r="FPM63"/>
      <c r="FPN63"/>
      <c r="FPO63"/>
      <c r="FPP63"/>
      <c r="FPQ63"/>
      <c r="FPR63"/>
      <c r="FPS63"/>
      <c r="FPT63"/>
      <c r="FPU63"/>
      <c r="FPV63"/>
      <c r="FPW63"/>
      <c r="FPX63"/>
      <c r="FPY63"/>
      <c r="FPZ63"/>
      <c r="FQA63"/>
      <c r="FQB63"/>
      <c r="FQC63"/>
      <c r="FQD63"/>
      <c r="FQE63"/>
      <c r="FQF63"/>
      <c r="FQG63"/>
      <c r="FQH63"/>
      <c r="FQI63"/>
      <c r="FQJ63"/>
      <c r="FQK63"/>
      <c r="FQL63"/>
      <c r="FQM63"/>
      <c r="FQN63"/>
      <c r="FQO63"/>
      <c r="FQP63"/>
      <c r="FQQ63"/>
      <c r="FQR63"/>
      <c r="FQS63"/>
      <c r="FQT63"/>
      <c r="FQU63"/>
      <c r="FQV63"/>
      <c r="FQW63"/>
      <c r="FQX63"/>
      <c r="FQY63"/>
      <c r="FQZ63"/>
      <c r="FRA63"/>
      <c r="FRB63"/>
      <c r="FRC63"/>
      <c r="FRD63"/>
      <c r="FRE63"/>
      <c r="FRF63"/>
      <c r="FRG63"/>
      <c r="FRH63"/>
      <c r="FRI63"/>
      <c r="FRJ63"/>
      <c r="FRK63"/>
      <c r="FRL63"/>
      <c r="FRM63"/>
      <c r="FRN63"/>
      <c r="FRO63"/>
      <c r="FRP63"/>
      <c r="FRQ63"/>
      <c r="FRR63"/>
      <c r="FRS63"/>
      <c r="FRT63"/>
      <c r="FRU63"/>
      <c r="FRV63"/>
      <c r="FRW63"/>
      <c r="FRX63"/>
      <c r="FRY63"/>
      <c r="FRZ63"/>
      <c r="FSA63"/>
      <c r="FSB63"/>
      <c r="FSC63"/>
      <c r="FSD63"/>
      <c r="FSE63"/>
      <c r="FSF63"/>
      <c r="FSG63"/>
      <c r="FSH63"/>
      <c r="FSI63"/>
      <c r="FSJ63"/>
      <c r="FSK63"/>
      <c r="FSL63"/>
      <c r="FSM63"/>
      <c r="FSN63"/>
      <c r="FSO63"/>
      <c r="FSP63"/>
      <c r="FSQ63"/>
      <c r="FSR63"/>
      <c r="FSS63"/>
      <c r="FST63"/>
      <c r="FSU63"/>
      <c r="FSV63"/>
      <c r="FSW63"/>
      <c r="FSX63"/>
      <c r="FSY63"/>
      <c r="FSZ63"/>
      <c r="FTA63"/>
      <c r="FTB63"/>
      <c r="FTC63"/>
      <c r="FTD63"/>
      <c r="FTE63"/>
      <c r="FTF63"/>
      <c r="FTG63"/>
      <c r="FTH63"/>
      <c r="FTI63"/>
      <c r="FTJ63"/>
      <c r="FTK63"/>
      <c r="FTL63"/>
      <c r="FTM63"/>
      <c r="FTN63"/>
      <c r="FTO63"/>
      <c r="FTP63"/>
      <c r="FTQ63"/>
      <c r="FTR63"/>
      <c r="FTS63"/>
      <c r="FTT63"/>
      <c r="FTU63"/>
      <c r="FTV63"/>
      <c r="FTW63"/>
      <c r="FTX63"/>
      <c r="FTY63"/>
      <c r="FTZ63"/>
      <c r="FUA63"/>
      <c r="FUB63"/>
      <c r="FUC63"/>
      <c r="FUD63"/>
      <c r="FUE63"/>
      <c r="FUF63"/>
      <c r="FUG63"/>
      <c r="FUH63"/>
      <c r="FUI63"/>
      <c r="FUJ63"/>
      <c r="FUK63"/>
      <c r="FUL63"/>
      <c r="FUM63"/>
      <c r="FUN63"/>
      <c r="FUO63"/>
      <c r="FUP63"/>
      <c r="FUQ63"/>
      <c r="FUR63"/>
      <c r="FUS63"/>
      <c r="FUT63"/>
      <c r="FUU63"/>
      <c r="FUV63"/>
      <c r="FUW63"/>
      <c r="FUX63"/>
      <c r="FUY63"/>
      <c r="FUZ63"/>
      <c r="FVA63"/>
      <c r="FVB63"/>
      <c r="FVC63"/>
      <c r="FVD63"/>
      <c r="FVE63"/>
      <c r="FVF63"/>
      <c r="FVG63"/>
      <c r="FVH63"/>
      <c r="FVI63"/>
      <c r="FVJ63"/>
      <c r="FVK63"/>
      <c r="FVL63"/>
      <c r="FVM63"/>
      <c r="FVN63"/>
      <c r="FVO63"/>
      <c r="FVP63"/>
      <c r="FVQ63"/>
      <c r="FVR63"/>
      <c r="FVS63"/>
      <c r="FVT63"/>
      <c r="FVU63"/>
      <c r="FVV63"/>
      <c r="FVW63"/>
      <c r="FVX63"/>
      <c r="FVY63"/>
      <c r="FVZ63"/>
      <c r="FWA63"/>
      <c r="FWB63"/>
      <c r="FWC63"/>
      <c r="FWD63"/>
      <c r="FWE63"/>
      <c r="FWF63"/>
      <c r="FWG63"/>
      <c r="FWH63"/>
      <c r="FWI63"/>
      <c r="FWJ63"/>
      <c r="FWK63"/>
      <c r="FWL63"/>
      <c r="FWM63"/>
      <c r="FWN63"/>
      <c r="FWO63"/>
      <c r="FWP63"/>
      <c r="FWQ63"/>
      <c r="FWR63"/>
      <c r="FWS63"/>
      <c r="FWT63"/>
      <c r="FWU63"/>
      <c r="FWV63"/>
      <c r="FWW63"/>
      <c r="FWX63"/>
      <c r="FWY63"/>
      <c r="FWZ63"/>
      <c r="FXA63"/>
      <c r="FXB63"/>
      <c r="FXC63"/>
      <c r="FXD63"/>
      <c r="FXE63"/>
      <c r="FXF63"/>
      <c r="FXG63"/>
      <c r="FXH63"/>
      <c r="FXI63"/>
      <c r="FXJ63"/>
      <c r="FXK63"/>
      <c r="FXL63"/>
      <c r="FXM63"/>
      <c r="FXN63"/>
      <c r="FXO63"/>
      <c r="FXP63"/>
      <c r="FXQ63"/>
      <c r="FXR63"/>
      <c r="FXS63"/>
      <c r="FXT63"/>
      <c r="FXU63"/>
      <c r="FXV63"/>
      <c r="FXW63"/>
      <c r="FXX63"/>
      <c r="FXY63"/>
      <c r="FXZ63"/>
      <c r="FYA63"/>
      <c r="FYB63"/>
      <c r="FYC63"/>
      <c r="FYD63"/>
      <c r="FYE63"/>
      <c r="FYF63"/>
      <c r="FYG63"/>
      <c r="FYH63"/>
      <c r="FYI63"/>
      <c r="FYJ63"/>
      <c r="FYK63"/>
      <c r="FYL63"/>
      <c r="FYM63"/>
      <c r="FYN63"/>
      <c r="FYO63"/>
      <c r="FYP63"/>
      <c r="FYQ63"/>
      <c r="FYR63"/>
      <c r="FYS63"/>
      <c r="FYT63"/>
      <c r="FYU63"/>
      <c r="FYV63"/>
      <c r="FYW63"/>
      <c r="FYX63"/>
      <c r="FYY63"/>
      <c r="FYZ63"/>
      <c r="FZA63"/>
      <c r="FZB63"/>
      <c r="FZC63"/>
      <c r="FZD63"/>
      <c r="FZE63"/>
      <c r="FZF63"/>
      <c r="FZG63"/>
      <c r="FZH63"/>
      <c r="FZI63"/>
      <c r="FZJ63"/>
      <c r="FZK63"/>
      <c r="FZL63"/>
      <c r="FZM63"/>
      <c r="FZN63"/>
      <c r="FZO63"/>
      <c r="FZP63"/>
      <c r="FZQ63"/>
      <c r="FZR63"/>
      <c r="FZS63"/>
      <c r="FZT63"/>
      <c r="FZU63"/>
      <c r="FZV63"/>
      <c r="FZW63"/>
      <c r="FZX63"/>
      <c r="FZY63"/>
      <c r="FZZ63"/>
      <c r="GAA63"/>
      <c r="GAB63"/>
      <c r="GAC63"/>
      <c r="GAD63"/>
      <c r="GAE63"/>
      <c r="GAF63"/>
      <c r="GAG63"/>
      <c r="GAH63"/>
      <c r="GAI63"/>
      <c r="GAJ63"/>
      <c r="GAK63"/>
      <c r="GAL63"/>
      <c r="GAM63"/>
      <c r="GAN63"/>
      <c r="GAO63"/>
      <c r="GAP63"/>
      <c r="GAQ63"/>
      <c r="GAR63"/>
      <c r="GAS63"/>
      <c r="GAT63"/>
      <c r="GAU63"/>
      <c r="GAV63"/>
      <c r="GAW63"/>
      <c r="GAX63"/>
      <c r="GAY63"/>
      <c r="GAZ63"/>
      <c r="GBA63"/>
      <c r="GBB63"/>
      <c r="GBC63"/>
      <c r="GBD63"/>
      <c r="GBE63"/>
      <c r="GBF63"/>
      <c r="GBG63"/>
      <c r="GBH63"/>
      <c r="GBI63"/>
      <c r="GBJ63"/>
      <c r="GBK63"/>
      <c r="GBL63"/>
      <c r="GBM63"/>
      <c r="GBN63"/>
      <c r="GBO63"/>
      <c r="GBP63"/>
      <c r="GBQ63"/>
      <c r="GBR63"/>
      <c r="GBS63"/>
      <c r="GBT63"/>
      <c r="GBU63"/>
      <c r="GBV63"/>
      <c r="GBW63"/>
      <c r="GBX63"/>
      <c r="GBY63"/>
      <c r="GBZ63"/>
      <c r="GCA63"/>
      <c r="GCB63"/>
      <c r="GCC63"/>
      <c r="GCD63"/>
      <c r="GCE63"/>
      <c r="GCF63"/>
      <c r="GCG63"/>
      <c r="GCH63"/>
      <c r="GCI63"/>
      <c r="GCJ63"/>
      <c r="GCK63"/>
      <c r="GCL63"/>
      <c r="GCM63"/>
      <c r="GCN63"/>
      <c r="GCO63"/>
      <c r="GCP63"/>
      <c r="GCQ63"/>
      <c r="GCR63"/>
      <c r="GCS63"/>
      <c r="GCT63"/>
      <c r="GCU63"/>
      <c r="GCV63"/>
      <c r="GCW63"/>
      <c r="GCX63"/>
      <c r="GCY63"/>
      <c r="GCZ63"/>
      <c r="GDA63"/>
      <c r="GDB63"/>
      <c r="GDC63"/>
      <c r="GDD63"/>
      <c r="GDE63"/>
      <c r="GDF63"/>
      <c r="GDG63"/>
      <c r="GDH63"/>
      <c r="GDI63"/>
      <c r="GDJ63"/>
      <c r="GDK63"/>
      <c r="GDL63"/>
      <c r="GDM63"/>
      <c r="GDN63"/>
      <c r="GDO63"/>
      <c r="GDP63"/>
      <c r="GDQ63"/>
      <c r="GDR63"/>
      <c r="GDS63"/>
      <c r="GDT63"/>
      <c r="GDU63"/>
      <c r="GDV63"/>
      <c r="GDW63"/>
      <c r="GDX63"/>
      <c r="GDY63"/>
      <c r="GDZ63"/>
      <c r="GEA63"/>
      <c r="GEB63"/>
      <c r="GEC63"/>
      <c r="GED63"/>
      <c r="GEE63"/>
      <c r="GEF63"/>
      <c r="GEG63"/>
      <c r="GEH63"/>
      <c r="GEI63"/>
      <c r="GEJ63"/>
      <c r="GEK63"/>
      <c r="GEL63"/>
      <c r="GEM63"/>
      <c r="GEN63"/>
      <c r="GEO63"/>
      <c r="GEP63"/>
      <c r="GEQ63"/>
      <c r="GER63"/>
      <c r="GES63"/>
      <c r="GET63"/>
      <c r="GEU63"/>
      <c r="GEV63"/>
      <c r="GEW63"/>
      <c r="GEX63"/>
      <c r="GEY63"/>
      <c r="GEZ63"/>
      <c r="GFA63"/>
      <c r="GFB63"/>
      <c r="GFC63"/>
      <c r="GFD63"/>
      <c r="GFE63"/>
      <c r="GFF63"/>
      <c r="GFG63"/>
      <c r="GFH63"/>
      <c r="GFI63"/>
      <c r="GFJ63"/>
      <c r="GFK63"/>
      <c r="GFL63"/>
      <c r="GFM63"/>
      <c r="GFN63"/>
      <c r="GFO63"/>
      <c r="GFP63"/>
      <c r="GFQ63"/>
      <c r="GFR63"/>
      <c r="GFS63"/>
      <c r="GFT63"/>
      <c r="GFU63"/>
      <c r="GFV63"/>
      <c r="GFW63"/>
      <c r="GFX63"/>
      <c r="GFY63"/>
      <c r="GFZ63"/>
      <c r="GGA63"/>
      <c r="GGB63"/>
      <c r="GGC63"/>
      <c r="GGD63"/>
      <c r="GGE63"/>
      <c r="GGF63"/>
      <c r="GGG63"/>
      <c r="GGH63"/>
      <c r="GGI63"/>
      <c r="GGJ63"/>
      <c r="GGK63"/>
      <c r="GGL63"/>
      <c r="GGM63"/>
      <c r="GGN63"/>
      <c r="GGO63"/>
      <c r="GGP63"/>
      <c r="GGQ63"/>
      <c r="GGR63"/>
      <c r="GGS63"/>
      <c r="GGT63"/>
      <c r="GGU63"/>
      <c r="GGV63"/>
      <c r="GGW63"/>
      <c r="GGX63"/>
      <c r="GGY63"/>
      <c r="GGZ63"/>
      <c r="GHA63"/>
      <c r="GHB63"/>
      <c r="GHC63"/>
      <c r="GHD63"/>
      <c r="GHE63"/>
      <c r="GHF63"/>
      <c r="GHG63"/>
      <c r="GHH63"/>
      <c r="GHI63"/>
      <c r="GHJ63"/>
      <c r="GHK63"/>
      <c r="GHL63"/>
      <c r="GHM63"/>
      <c r="GHN63"/>
      <c r="GHO63"/>
      <c r="GHP63"/>
      <c r="GHQ63"/>
      <c r="GHR63"/>
      <c r="GHS63"/>
      <c r="GHT63"/>
      <c r="GHU63"/>
      <c r="GHV63"/>
      <c r="GHW63"/>
      <c r="GHX63"/>
      <c r="GHY63"/>
      <c r="GHZ63"/>
      <c r="GIA63"/>
      <c r="GIB63"/>
      <c r="GIC63"/>
      <c r="GID63"/>
      <c r="GIE63"/>
      <c r="GIF63"/>
      <c r="GIG63"/>
      <c r="GIH63"/>
      <c r="GII63"/>
      <c r="GIJ63"/>
      <c r="GIK63"/>
      <c r="GIL63"/>
      <c r="GIM63"/>
      <c r="GIN63"/>
      <c r="GIO63"/>
      <c r="GIP63"/>
      <c r="GIQ63"/>
      <c r="GIR63"/>
      <c r="GIS63"/>
      <c r="GIT63"/>
      <c r="GIU63"/>
      <c r="GIV63"/>
      <c r="GIW63"/>
      <c r="GIX63"/>
      <c r="GIY63"/>
      <c r="GIZ63"/>
      <c r="GJA63"/>
      <c r="GJB63"/>
      <c r="GJC63"/>
      <c r="GJD63"/>
      <c r="GJE63"/>
      <c r="GJF63"/>
      <c r="GJG63"/>
      <c r="GJH63"/>
      <c r="GJI63"/>
      <c r="GJJ63"/>
      <c r="GJK63"/>
      <c r="GJL63"/>
      <c r="GJM63"/>
      <c r="GJN63"/>
      <c r="GJO63"/>
      <c r="GJP63"/>
      <c r="GJQ63"/>
      <c r="GJR63"/>
      <c r="GJS63"/>
      <c r="GJT63"/>
      <c r="GJU63"/>
      <c r="GJV63"/>
      <c r="GJW63"/>
      <c r="GJX63"/>
      <c r="GJY63"/>
      <c r="GJZ63"/>
      <c r="GKA63"/>
      <c r="GKB63"/>
      <c r="GKC63"/>
      <c r="GKD63"/>
      <c r="GKE63"/>
      <c r="GKF63"/>
      <c r="GKG63"/>
      <c r="GKH63"/>
      <c r="GKI63"/>
      <c r="GKJ63"/>
      <c r="GKK63"/>
      <c r="GKL63"/>
      <c r="GKM63"/>
      <c r="GKN63"/>
      <c r="GKO63"/>
      <c r="GKP63"/>
      <c r="GKQ63"/>
      <c r="GKR63"/>
      <c r="GKS63"/>
      <c r="GKT63"/>
      <c r="GKU63"/>
      <c r="GKV63"/>
      <c r="GKW63"/>
      <c r="GKX63"/>
      <c r="GKY63"/>
      <c r="GKZ63"/>
      <c r="GLA63"/>
      <c r="GLB63"/>
      <c r="GLC63"/>
      <c r="GLD63"/>
      <c r="GLE63"/>
      <c r="GLF63"/>
      <c r="GLG63"/>
      <c r="GLH63"/>
      <c r="GLI63"/>
      <c r="GLJ63"/>
      <c r="GLK63"/>
      <c r="GLL63"/>
      <c r="GLM63"/>
      <c r="GLN63"/>
      <c r="GLO63"/>
      <c r="GLP63"/>
      <c r="GLQ63"/>
      <c r="GLR63"/>
      <c r="GLS63"/>
      <c r="GLT63"/>
      <c r="GLU63"/>
      <c r="GLV63"/>
      <c r="GLW63"/>
      <c r="GLX63"/>
      <c r="GLY63"/>
      <c r="GLZ63"/>
      <c r="GMA63"/>
      <c r="GMB63"/>
      <c r="GMC63"/>
      <c r="GMD63"/>
      <c r="GME63"/>
      <c r="GMF63"/>
      <c r="GMG63"/>
      <c r="GMH63"/>
      <c r="GMI63"/>
      <c r="GMJ63"/>
      <c r="GMK63"/>
      <c r="GML63"/>
      <c r="GMM63"/>
      <c r="GMN63"/>
      <c r="GMO63"/>
      <c r="GMP63"/>
      <c r="GMQ63"/>
      <c r="GMR63"/>
      <c r="GMS63"/>
      <c r="GMT63"/>
      <c r="GMU63"/>
      <c r="GMV63"/>
      <c r="GMW63"/>
      <c r="GMX63"/>
      <c r="GMY63"/>
      <c r="GMZ63"/>
      <c r="GNA63"/>
      <c r="GNB63"/>
      <c r="GNC63"/>
      <c r="GND63"/>
      <c r="GNE63"/>
      <c r="GNF63"/>
      <c r="GNG63"/>
      <c r="GNH63"/>
      <c r="GNI63"/>
      <c r="GNJ63"/>
      <c r="GNK63"/>
      <c r="GNL63"/>
      <c r="GNM63"/>
      <c r="GNN63"/>
      <c r="GNO63"/>
      <c r="GNP63"/>
      <c r="GNQ63"/>
      <c r="GNR63"/>
      <c r="GNS63"/>
      <c r="GNT63"/>
      <c r="GNU63"/>
      <c r="GNV63"/>
      <c r="GNW63"/>
      <c r="GNX63"/>
      <c r="GNY63"/>
      <c r="GNZ63"/>
      <c r="GOA63"/>
      <c r="GOB63"/>
      <c r="GOC63"/>
      <c r="GOD63"/>
      <c r="GOE63"/>
      <c r="GOF63"/>
      <c r="GOG63"/>
      <c r="GOH63"/>
      <c r="GOI63"/>
      <c r="GOJ63"/>
      <c r="GOK63"/>
      <c r="GOL63"/>
      <c r="GOM63"/>
      <c r="GON63"/>
      <c r="GOO63"/>
      <c r="GOP63"/>
      <c r="GOQ63"/>
      <c r="GOR63"/>
      <c r="GOS63"/>
      <c r="GOT63"/>
      <c r="GOU63"/>
      <c r="GOV63"/>
      <c r="GOW63"/>
      <c r="GOX63"/>
      <c r="GOY63"/>
      <c r="GOZ63"/>
      <c r="GPA63"/>
      <c r="GPB63"/>
      <c r="GPC63"/>
      <c r="GPD63"/>
      <c r="GPE63"/>
      <c r="GPF63"/>
      <c r="GPG63"/>
      <c r="GPH63"/>
      <c r="GPI63"/>
      <c r="GPJ63"/>
      <c r="GPK63"/>
      <c r="GPL63"/>
      <c r="GPM63"/>
      <c r="GPN63"/>
      <c r="GPO63"/>
      <c r="GPP63"/>
      <c r="GPQ63"/>
      <c r="GPR63"/>
      <c r="GPS63"/>
      <c r="GPT63"/>
      <c r="GPU63"/>
      <c r="GPV63"/>
      <c r="GPW63"/>
      <c r="GPX63"/>
      <c r="GPY63"/>
      <c r="GPZ63"/>
      <c r="GQA63"/>
      <c r="GQB63"/>
      <c r="GQC63"/>
      <c r="GQD63"/>
      <c r="GQE63"/>
      <c r="GQF63"/>
      <c r="GQG63"/>
      <c r="GQH63"/>
      <c r="GQI63"/>
      <c r="GQJ63"/>
      <c r="GQK63"/>
      <c r="GQL63"/>
      <c r="GQM63"/>
      <c r="GQN63"/>
      <c r="GQO63"/>
      <c r="GQP63"/>
      <c r="GQQ63"/>
      <c r="GQR63"/>
      <c r="GQS63"/>
      <c r="GQT63"/>
      <c r="GQU63"/>
      <c r="GQV63"/>
      <c r="GQW63"/>
      <c r="GQX63"/>
      <c r="GQY63"/>
      <c r="GQZ63"/>
      <c r="GRA63"/>
      <c r="GRB63"/>
      <c r="GRC63"/>
      <c r="GRD63"/>
      <c r="GRE63"/>
      <c r="GRF63"/>
      <c r="GRG63"/>
      <c r="GRH63"/>
      <c r="GRI63"/>
      <c r="GRJ63"/>
      <c r="GRK63"/>
      <c r="GRL63"/>
      <c r="GRM63"/>
      <c r="GRN63"/>
      <c r="GRO63"/>
      <c r="GRP63"/>
      <c r="GRQ63"/>
      <c r="GRR63"/>
      <c r="GRS63"/>
      <c r="GRT63"/>
      <c r="GRU63"/>
      <c r="GRV63"/>
      <c r="GRW63"/>
      <c r="GRX63"/>
      <c r="GRY63"/>
      <c r="GRZ63"/>
      <c r="GSA63"/>
      <c r="GSB63"/>
      <c r="GSC63"/>
      <c r="GSD63"/>
      <c r="GSE63"/>
      <c r="GSF63"/>
      <c r="GSG63"/>
      <c r="GSH63"/>
      <c r="GSI63"/>
      <c r="GSJ63"/>
      <c r="GSK63"/>
      <c r="GSL63"/>
      <c r="GSM63"/>
      <c r="GSN63"/>
      <c r="GSO63"/>
      <c r="GSP63"/>
      <c r="GSQ63"/>
      <c r="GSR63"/>
      <c r="GSS63"/>
      <c r="GST63"/>
      <c r="GSU63"/>
      <c r="GSV63"/>
      <c r="GSW63"/>
      <c r="GSX63"/>
      <c r="GSY63"/>
      <c r="GSZ63"/>
      <c r="GTA63"/>
      <c r="GTB63"/>
      <c r="GTC63"/>
      <c r="GTD63"/>
      <c r="GTE63"/>
      <c r="GTF63"/>
      <c r="GTG63"/>
      <c r="GTH63"/>
      <c r="GTI63"/>
      <c r="GTJ63"/>
      <c r="GTK63"/>
      <c r="GTL63"/>
      <c r="GTM63"/>
      <c r="GTN63"/>
      <c r="GTO63"/>
      <c r="GTP63"/>
      <c r="GTQ63"/>
      <c r="GTR63"/>
      <c r="GTS63"/>
      <c r="GTT63"/>
      <c r="GTU63"/>
      <c r="GTV63"/>
      <c r="GTW63"/>
      <c r="GTX63"/>
      <c r="GTY63"/>
      <c r="GTZ63"/>
      <c r="GUA63"/>
      <c r="GUB63"/>
      <c r="GUC63"/>
      <c r="GUD63"/>
      <c r="GUE63"/>
      <c r="GUF63"/>
      <c r="GUG63"/>
      <c r="GUH63"/>
      <c r="GUI63"/>
      <c r="GUJ63"/>
      <c r="GUK63"/>
      <c r="GUL63"/>
      <c r="GUM63"/>
      <c r="GUN63"/>
      <c r="GUO63"/>
      <c r="GUP63"/>
      <c r="GUQ63"/>
      <c r="GUR63"/>
      <c r="GUS63"/>
      <c r="GUT63"/>
      <c r="GUU63"/>
      <c r="GUV63"/>
      <c r="GUW63"/>
      <c r="GUX63"/>
      <c r="GUY63"/>
      <c r="GUZ63"/>
      <c r="GVA63"/>
      <c r="GVB63"/>
      <c r="GVC63"/>
      <c r="GVD63"/>
      <c r="GVE63"/>
      <c r="GVF63"/>
      <c r="GVG63"/>
      <c r="GVH63"/>
      <c r="GVI63"/>
      <c r="GVJ63"/>
      <c r="GVK63"/>
      <c r="GVL63"/>
      <c r="GVM63"/>
      <c r="GVN63"/>
      <c r="GVO63"/>
      <c r="GVP63"/>
      <c r="GVQ63"/>
      <c r="GVR63"/>
      <c r="GVS63"/>
      <c r="GVT63"/>
      <c r="GVU63"/>
      <c r="GVV63"/>
      <c r="GVW63"/>
      <c r="GVX63"/>
      <c r="GVY63"/>
      <c r="GVZ63"/>
      <c r="GWA63"/>
      <c r="GWB63"/>
      <c r="GWC63"/>
      <c r="GWD63"/>
      <c r="GWE63"/>
      <c r="GWF63"/>
      <c r="GWG63"/>
      <c r="GWH63"/>
      <c r="GWI63"/>
      <c r="GWJ63"/>
      <c r="GWK63"/>
      <c r="GWL63"/>
      <c r="GWM63"/>
      <c r="GWN63"/>
      <c r="GWO63"/>
      <c r="GWP63"/>
      <c r="GWQ63"/>
      <c r="GWR63"/>
      <c r="GWS63"/>
      <c r="GWT63"/>
      <c r="GWU63"/>
      <c r="GWV63"/>
      <c r="GWW63"/>
      <c r="GWX63"/>
      <c r="GWY63"/>
      <c r="GWZ63"/>
      <c r="GXA63"/>
      <c r="GXB63"/>
      <c r="GXC63"/>
      <c r="GXD63"/>
      <c r="GXE63"/>
      <c r="GXF63"/>
      <c r="GXG63"/>
      <c r="GXH63"/>
      <c r="GXI63"/>
      <c r="GXJ63"/>
      <c r="GXK63"/>
      <c r="GXL63"/>
      <c r="GXM63"/>
      <c r="GXN63"/>
      <c r="GXO63"/>
      <c r="GXP63"/>
      <c r="GXQ63"/>
      <c r="GXR63"/>
      <c r="GXS63"/>
      <c r="GXT63"/>
      <c r="GXU63"/>
      <c r="GXV63"/>
      <c r="GXW63"/>
      <c r="GXX63"/>
      <c r="GXY63"/>
      <c r="GXZ63"/>
      <c r="GYA63"/>
      <c r="GYB63"/>
      <c r="GYC63"/>
      <c r="GYD63"/>
      <c r="GYE63"/>
      <c r="GYF63"/>
      <c r="GYG63"/>
      <c r="GYH63"/>
      <c r="GYI63"/>
      <c r="GYJ63"/>
      <c r="GYK63"/>
      <c r="GYL63"/>
      <c r="GYM63"/>
      <c r="GYN63"/>
      <c r="GYO63"/>
      <c r="GYP63"/>
      <c r="GYQ63"/>
      <c r="GYR63"/>
      <c r="GYS63"/>
      <c r="GYT63"/>
      <c r="GYU63"/>
      <c r="GYV63"/>
      <c r="GYW63"/>
      <c r="GYX63"/>
      <c r="GYY63"/>
      <c r="GYZ63"/>
      <c r="GZA63"/>
      <c r="GZB63"/>
      <c r="GZC63"/>
      <c r="GZD63"/>
      <c r="GZE63"/>
      <c r="GZF63"/>
      <c r="GZG63"/>
      <c r="GZH63"/>
      <c r="GZI63"/>
      <c r="GZJ63"/>
      <c r="GZK63"/>
      <c r="GZL63"/>
      <c r="GZM63"/>
      <c r="GZN63"/>
      <c r="GZO63"/>
      <c r="GZP63"/>
      <c r="GZQ63"/>
      <c r="GZR63"/>
      <c r="GZS63"/>
      <c r="GZT63"/>
      <c r="GZU63"/>
      <c r="GZV63"/>
      <c r="GZW63"/>
      <c r="GZX63"/>
      <c r="GZY63"/>
      <c r="GZZ63"/>
      <c r="HAA63"/>
      <c r="HAB63"/>
      <c r="HAC63"/>
      <c r="HAD63"/>
      <c r="HAE63"/>
      <c r="HAF63"/>
      <c r="HAG63"/>
      <c r="HAH63"/>
      <c r="HAI63"/>
      <c r="HAJ63"/>
      <c r="HAK63"/>
      <c r="HAL63"/>
      <c r="HAM63"/>
      <c r="HAN63"/>
      <c r="HAO63"/>
      <c r="HAP63"/>
      <c r="HAQ63"/>
      <c r="HAR63"/>
      <c r="HAS63"/>
      <c r="HAT63"/>
      <c r="HAU63"/>
      <c r="HAV63"/>
      <c r="HAW63"/>
      <c r="HAX63"/>
      <c r="HAY63"/>
      <c r="HAZ63"/>
      <c r="HBA63"/>
      <c r="HBB63"/>
      <c r="HBC63"/>
      <c r="HBD63"/>
      <c r="HBE63"/>
      <c r="HBF63"/>
      <c r="HBG63"/>
      <c r="HBH63"/>
      <c r="HBI63"/>
      <c r="HBJ63"/>
      <c r="HBK63"/>
      <c r="HBL63"/>
      <c r="HBM63"/>
      <c r="HBN63"/>
      <c r="HBO63"/>
      <c r="HBP63"/>
      <c r="HBQ63"/>
      <c r="HBR63"/>
      <c r="HBS63"/>
      <c r="HBT63"/>
      <c r="HBU63"/>
      <c r="HBV63"/>
      <c r="HBW63"/>
      <c r="HBX63"/>
      <c r="HBY63"/>
      <c r="HBZ63"/>
      <c r="HCA63"/>
      <c r="HCB63"/>
      <c r="HCC63"/>
      <c r="HCD63"/>
      <c r="HCE63"/>
      <c r="HCF63"/>
      <c r="HCG63"/>
      <c r="HCH63"/>
      <c r="HCI63"/>
      <c r="HCJ63"/>
      <c r="HCK63"/>
      <c r="HCL63"/>
      <c r="HCM63"/>
      <c r="HCN63"/>
      <c r="HCO63"/>
      <c r="HCP63"/>
      <c r="HCQ63"/>
      <c r="HCR63"/>
      <c r="HCS63"/>
      <c r="HCT63"/>
      <c r="HCU63"/>
      <c r="HCV63"/>
      <c r="HCW63"/>
      <c r="HCX63"/>
      <c r="HCY63"/>
      <c r="HCZ63"/>
      <c r="HDA63"/>
      <c r="HDB63"/>
      <c r="HDC63"/>
      <c r="HDD63"/>
      <c r="HDE63"/>
      <c r="HDF63"/>
      <c r="HDG63"/>
      <c r="HDH63"/>
      <c r="HDI63"/>
      <c r="HDJ63"/>
      <c r="HDK63"/>
      <c r="HDL63"/>
      <c r="HDM63"/>
      <c r="HDN63"/>
      <c r="HDO63"/>
      <c r="HDP63"/>
      <c r="HDQ63"/>
      <c r="HDR63"/>
      <c r="HDS63"/>
      <c r="HDT63"/>
      <c r="HDU63"/>
      <c r="HDV63"/>
      <c r="HDW63"/>
      <c r="HDX63"/>
      <c r="HDY63"/>
      <c r="HDZ63"/>
      <c r="HEA63"/>
      <c r="HEB63"/>
      <c r="HEC63"/>
      <c r="HED63"/>
      <c r="HEE63"/>
      <c r="HEF63"/>
      <c r="HEG63"/>
      <c r="HEH63"/>
      <c r="HEI63"/>
      <c r="HEJ63"/>
      <c r="HEK63"/>
      <c r="HEL63"/>
      <c r="HEM63"/>
      <c r="HEN63"/>
      <c r="HEO63"/>
      <c r="HEP63"/>
      <c r="HEQ63"/>
      <c r="HER63"/>
      <c r="HES63"/>
      <c r="HET63"/>
      <c r="HEU63"/>
      <c r="HEV63"/>
      <c r="HEW63"/>
      <c r="HEX63"/>
      <c r="HEY63"/>
      <c r="HEZ63"/>
      <c r="HFA63"/>
      <c r="HFB63"/>
      <c r="HFC63"/>
      <c r="HFD63"/>
      <c r="HFE63"/>
      <c r="HFF63"/>
      <c r="HFG63"/>
      <c r="HFH63"/>
      <c r="HFI63"/>
      <c r="HFJ63"/>
      <c r="HFK63"/>
      <c r="HFL63"/>
      <c r="HFM63"/>
      <c r="HFN63"/>
      <c r="HFO63"/>
      <c r="HFP63"/>
      <c r="HFQ63"/>
      <c r="HFR63"/>
      <c r="HFS63"/>
      <c r="HFT63"/>
      <c r="HFU63"/>
      <c r="HFV63"/>
      <c r="HFW63"/>
      <c r="HFX63"/>
      <c r="HFY63"/>
      <c r="HFZ63"/>
      <c r="HGA63"/>
      <c r="HGB63"/>
      <c r="HGC63"/>
      <c r="HGD63"/>
      <c r="HGE63"/>
      <c r="HGF63"/>
      <c r="HGG63"/>
      <c r="HGH63"/>
      <c r="HGI63"/>
      <c r="HGJ63"/>
      <c r="HGK63"/>
      <c r="HGL63"/>
      <c r="HGM63"/>
      <c r="HGN63"/>
      <c r="HGO63"/>
      <c r="HGP63"/>
      <c r="HGQ63"/>
      <c r="HGR63"/>
      <c r="HGS63"/>
      <c r="HGT63"/>
      <c r="HGU63"/>
      <c r="HGV63"/>
      <c r="HGW63"/>
      <c r="HGX63"/>
      <c r="HGY63"/>
      <c r="HGZ63"/>
      <c r="HHA63"/>
      <c r="HHB63"/>
      <c r="HHC63"/>
      <c r="HHD63"/>
      <c r="HHE63"/>
      <c r="HHF63"/>
      <c r="HHG63"/>
      <c r="HHH63"/>
      <c r="HHI63"/>
      <c r="HHJ63"/>
      <c r="HHK63"/>
      <c r="HHL63"/>
      <c r="HHM63"/>
      <c r="HHN63"/>
      <c r="HHO63"/>
      <c r="HHP63"/>
      <c r="HHQ63"/>
      <c r="HHR63"/>
      <c r="HHS63"/>
      <c r="HHT63"/>
      <c r="HHU63"/>
      <c r="HHV63"/>
      <c r="HHW63"/>
      <c r="HHX63"/>
      <c r="HHY63"/>
      <c r="HHZ63"/>
      <c r="HIA63"/>
      <c r="HIB63"/>
      <c r="HIC63"/>
      <c r="HID63"/>
      <c r="HIE63"/>
      <c r="HIF63"/>
      <c r="HIG63"/>
      <c r="HIH63"/>
      <c r="HII63"/>
      <c r="HIJ63"/>
      <c r="HIK63"/>
      <c r="HIL63"/>
      <c r="HIM63"/>
      <c r="HIN63"/>
      <c r="HIO63"/>
      <c r="HIP63"/>
      <c r="HIQ63"/>
      <c r="HIR63"/>
      <c r="HIS63"/>
      <c r="HIT63"/>
      <c r="HIU63"/>
      <c r="HIV63"/>
      <c r="HIW63"/>
      <c r="HIX63"/>
      <c r="HIY63"/>
      <c r="HIZ63"/>
      <c r="HJA63"/>
      <c r="HJB63"/>
      <c r="HJC63"/>
      <c r="HJD63"/>
      <c r="HJE63"/>
      <c r="HJF63"/>
      <c r="HJG63"/>
      <c r="HJH63"/>
      <c r="HJI63"/>
      <c r="HJJ63"/>
      <c r="HJK63"/>
      <c r="HJL63"/>
      <c r="HJM63"/>
      <c r="HJN63"/>
      <c r="HJO63"/>
      <c r="HJP63"/>
      <c r="HJQ63"/>
      <c r="HJR63"/>
      <c r="HJS63"/>
      <c r="HJT63"/>
      <c r="HJU63"/>
      <c r="HJV63"/>
      <c r="HJW63"/>
      <c r="HJX63"/>
      <c r="HJY63"/>
      <c r="HJZ63"/>
      <c r="HKA63"/>
      <c r="HKB63"/>
      <c r="HKC63"/>
      <c r="HKD63"/>
      <c r="HKE63"/>
      <c r="HKF63"/>
      <c r="HKG63"/>
      <c r="HKH63"/>
      <c r="HKI63"/>
      <c r="HKJ63"/>
      <c r="HKK63"/>
      <c r="HKL63"/>
      <c r="HKM63"/>
      <c r="HKN63"/>
      <c r="HKO63"/>
      <c r="HKP63"/>
      <c r="HKQ63"/>
      <c r="HKR63"/>
      <c r="HKS63"/>
      <c r="HKT63"/>
      <c r="HKU63"/>
      <c r="HKV63"/>
      <c r="HKW63"/>
      <c r="HKX63"/>
      <c r="HKY63"/>
      <c r="HKZ63"/>
      <c r="HLA63"/>
      <c r="HLB63"/>
      <c r="HLC63"/>
      <c r="HLD63"/>
      <c r="HLE63"/>
      <c r="HLF63"/>
      <c r="HLG63"/>
      <c r="HLH63"/>
      <c r="HLI63"/>
      <c r="HLJ63"/>
      <c r="HLK63"/>
      <c r="HLL63"/>
      <c r="HLM63"/>
      <c r="HLN63"/>
      <c r="HLO63"/>
      <c r="HLP63"/>
      <c r="HLQ63"/>
      <c r="HLR63"/>
      <c r="HLS63"/>
      <c r="HLT63"/>
      <c r="HLU63"/>
      <c r="HLV63"/>
      <c r="HLW63"/>
      <c r="HLX63"/>
      <c r="HLY63"/>
      <c r="HLZ63"/>
      <c r="HMA63"/>
      <c r="HMB63"/>
      <c r="HMC63"/>
      <c r="HMD63"/>
      <c r="HME63"/>
      <c r="HMF63"/>
      <c r="HMG63"/>
      <c r="HMH63"/>
      <c r="HMI63"/>
      <c r="HMJ63"/>
      <c r="HMK63"/>
      <c r="HML63"/>
      <c r="HMM63"/>
      <c r="HMN63"/>
      <c r="HMO63"/>
      <c r="HMP63"/>
      <c r="HMQ63"/>
      <c r="HMR63"/>
      <c r="HMS63"/>
      <c r="HMT63"/>
      <c r="HMU63"/>
      <c r="HMV63"/>
      <c r="HMW63"/>
      <c r="HMX63"/>
      <c r="HMY63"/>
      <c r="HMZ63"/>
      <c r="HNA63"/>
      <c r="HNB63"/>
      <c r="HNC63"/>
      <c r="HND63"/>
      <c r="HNE63"/>
      <c r="HNF63"/>
      <c r="HNG63"/>
      <c r="HNH63"/>
      <c r="HNI63"/>
      <c r="HNJ63"/>
      <c r="HNK63"/>
      <c r="HNL63"/>
      <c r="HNM63"/>
      <c r="HNN63"/>
      <c r="HNO63"/>
      <c r="HNP63"/>
      <c r="HNQ63"/>
      <c r="HNR63"/>
      <c r="HNS63"/>
      <c r="HNT63"/>
      <c r="HNU63"/>
      <c r="HNV63"/>
      <c r="HNW63"/>
      <c r="HNX63"/>
      <c r="HNY63"/>
      <c r="HNZ63"/>
      <c r="HOA63"/>
      <c r="HOB63"/>
      <c r="HOC63"/>
      <c r="HOD63"/>
      <c r="HOE63"/>
      <c r="HOF63"/>
      <c r="HOG63"/>
      <c r="HOH63"/>
      <c r="HOI63"/>
      <c r="HOJ63"/>
      <c r="HOK63"/>
      <c r="HOL63"/>
      <c r="HOM63"/>
      <c r="HON63"/>
      <c r="HOO63"/>
      <c r="HOP63"/>
      <c r="HOQ63"/>
      <c r="HOR63"/>
      <c r="HOS63"/>
      <c r="HOT63"/>
      <c r="HOU63"/>
      <c r="HOV63"/>
      <c r="HOW63"/>
      <c r="HOX63"/>
      <c r="HOY63"/>
      <c r="HOZ63"/>
      <c r="HPA63"/>
      <c r="HPB63"/>
      <c r="HPC63"/>
      <c r="HPD63"/>
      <c r="HPE63"/>
      <c r="HPF63"/>
      <c r="HPG63"/>
      <c r="HPH63"/>
      <c r="HPI63"/>
      <c r="HPJ63"/>
      <c r="HPK63"/>
      <c r="HPL63"/>
      <c r="HPM63"/>
      <c r="HPN63"/>
      <c r="HPO63"/>
      <c r="HPP63"/>
      <c r="HPQ63"/>
      <c r="HPR63"/>
      <c r="HPS63"/>
      <c r="HPT63"/>
      <c r="HPU63"/>
      <c r="HPV63"/>
      <c r="HPW63"/>
      <c r="HPX63"/>
      <c r="HPY63"/>
      <c r="HPZ63"/>
      <c r="HQA63"/>
      <c r="HQB63"/>
      <c r="HQC63"/>
      <c r="HQD63"/>
      <c r="HQE63"/>
      <c r="HQF63"/>
      <c r="HQG63"/>
      <c r="HQH63"/>
      <c r="HQI63"/>
      <c r="HQJ63"/>
      <c r="HQK63"/>
      <c r="HQL63"/>
      <c r="HQM63"/>
      <c r="HQN63"/>
      <c r="HQO63"/>
      <c r="HQP63"/>
      <c r="HQQ63"/>
      <c r="HQR63"/>
      <c r="HQS63"/>
      <c r="HQT63"/>
      <c r="HQU63"/>
      <c r="HQV63"/>
      <c r="HQW63"/>
      <c r="HQX63"/>
      <c r="HQY63"/>
      <c r="HQZ63"/>
      <c r="HRA63"/>
      <c r="HRB63"/>
      <c r="HRC63"/>
      <c r="HRD63"/>
      <c r="HRE63"/>
      <c r="HRF63"/>
      <c r="HRG63"/>
      <c r="HRH63"/>
      <c r="HRI63"/>
      <c r="HRJ63"/>
      <c r="HRK63"/>
      <c r="HRL63"/>
      <c r="HRM63"/>
      <c r="HRN63"/>
      <c r="HRO63"/>
      <c r="HRP63"/>
      <c r="HRQ63"/>
      <c r="HRR63"/>
      <c r="HRS63"/>
      <c r="HRT63"/>
      <c r="HRU63"/>
      <c r="HRV63"/>
      <c r="HRW63"/>
      <c r="HRX63"/>
      <c r="HRY63"/>
      <c r="HRZ63"/>
      <c r="HSA63"/>
      <c r="HSB63"/>
      <c r="HSC63"/>
      <c r="HSD63"/>
      <c r="HSE63"/>
      <c r="HSF63"/>
      <c r="HSG63"/>
      <c r="HSH63"/>
      <c r="HSI63"/>
      <c r="HSJ63"/>
      <c r="HSK63"/>
      <c r="HSL63"/>
      <c r="HSM63"/>
      <c r="HSN63"/>
      <c r="HSO63"/>
      <c r="HSP63"/>
      <c r="HSQ63"/>
      <c r="HSR63"/>
      <c r="HSS63"/>
      <c r="HST63"/>
      <c r="HSU63"/>
      <c r="HSV63"/>
      <c r="HSW63"/>
      <c r="HSX63"/>
      <c r="HSY63"/>
      <c r="HSZ63"/>
      <c r="HTA63"/>
      <c r="HTB63"/>
      <c r="HTC63"/>
      <c r="HTD63"/>
      <c r="HTE63"/>
      <c r="HTF63"/>
      <c r="HTG63"/>
      <c r="HTH63"/>
      <c r="HTI63"/>
      <c r="HTJ63"/>
      <c r="HTK63"/>
      <c r="HTL63"/>
      <c r="HTM63"/>
      <c r="HTN63"/>
      <c r="HTO63"/>
      <c r="HTP63"/>
      <c r="HTQ63"/>
      <c r="HTR63"/>
      <c r="HTS63"/>
      <c r="HTT63"/>
      <c r="HTU63"/>
      <c r="HTV63"/>
      <c r="HTW63"/>
      <c r="HTX63"/>
      <c r="HTY63"/>
      <c r="HTZ63"/>
      <c r="HUA63"/>
      <c r="HUB63"/>
      <c r="HUC63"/>
      <c r="HUD63"/>
      <c r="HUE63"/>
      <c r="HUF63"/>
      <c r="HUG63"/>
      <c r="HUH63"/>
      <c r="HUI63"/>
      <c r="HUJ63"/>
      <c r="HUK63"/>
      <c r="HUL63"/>
      <c r="HUM63"/>
      <c r="HUN63"/>
      <c r="HUO63"/>
      <c r="HUP63"/>
      <c r="HUQ63"/>
      <c r="HUR63"/>
      <c r="HUS63"/>
      <c r="HUT63"/>
      <c r="HUU63"/>
      <c r="HUV63"/>
      <c r="HUW63"/>
      <c r="HUX63"/>
      <c r="HUY63"/>
      <c r="HUZ63"/>
      <c r="HVA63"/>
      <c r="HVB63"/>
      <c r="HVC63"/>
      <c r="HVD63"/>
      <c r="HVE63"/>
      <c r="HVF63"/>
      <c r="HVG63"/>
      <c r="HVH63"/>
      <c r="HVI63"/>
      <c r="HVJ63"/>
      <c r="HVK63"/>
      <c r="HVL63"/>
      <c r="HVM63"/>
      <c r="HVN63"/>
      <c r="HVO63"/>
      <c r="HVP63"/>
      <c r="HVQ63"/>
      <c r="HVR63"/>
      <c r="HVS63"/>
      <c r="HVT63"/>
      <c r="HVU63"/>
      <c r="HVV63"/>
      <c r="HVW63"/>
      <c r="HVX63"/>
      <c r="HVY63"/>
      <c r="HVZ63"/>
      <c r="HWA63"/>
      <c r="HWB63"/>
      <c r="HWC63"/>
      <c r="HWD63"/>
      <c r="HWE63"/>
      <c r="HWF63"/>
      <c r="HWG63"/>
      <c r="HWH63"/>
      <c r="HWI63"/>
      <c r="HWJ63"/>
      <c r="HWK63"/>
      <c r="HWL63"/>
      <c r="HWM63"/>
      <c r="HWN63"/>
      <c r="HWO63"/>
      <c r="HWP63"/>
      <c r="HWQ63"/>
      <c r="HWR63"/>
      <c r="HWS63"/>
      <c r="HWT63"/>
      <c r="HWU63"/>
      <c r="HWV63"/>
      <c r="HWW63"/>
      <c r="HWX63"/>
      <c r="HWY63"/>
      <c r="HWZ63"/>
      <c r="HXA63"/>
      <c r="HXB63"/>
      <c r="HXC63"/>
      <c r="HXD63"/>
      <c r="HXE63"/>
      <c r="HXF63"/>
      <c r="HXG63"/>
      <c r="HXH63"/>
      <c r="HXI63"/>
      <c r="HXJ63"/>
      <c r="HXK63"/>
      <c r="HXL63"/>
      <c r="HXM63"/>
      <c r="HXN63"/>
      <c r="HXO63"/>
      <c r="HXP63"/>
      <c r="HXQ63"/>
      <c r="HXR63"/>
      <c r="HXS63"/>
      <c r="HXT63"/>
      <c r="HXU63"/>
      <c r="HXV63"/>
      <c r="HXW63"/>
      <c r="HXX63"/>
      <c r="HXY63"/>
      <c r="HXZ63"/>
      <c r="HYA63"/>
      <c r="HYB63"/>
      <c r="HYC63"/>
      <c r="HYD63"/>
      <c r="HYE63"/>
      <c r="HYF63"/>
      <c r="HYG63"/>
      <c r="HYH63"/>
      <c r="HYI63"/>
      <c r="HYJ63"/>
      <c r="HYK63"/>
      <c r="HYL63"/>
      <c r="HYM63"/>
      <c r="HYN63"/>
      <c r="HYO63"/>
      <c r="HYP63"/>
      <c r="HYQ63"/>
      <c r="HYR63"/>
      <c r="HYS63"/>
      <c r="HYT63"/>
      <c r="HYU63"/>
      <c r="HYV63"/>
      <c r="HYW63"/>
      <c r="HYX63"/>
      <c r="HYY63"/>
      <c r="HYZ63"/>
      <c r="HZA63"/>
      <c r="HZB63"/>
      <c r="HZC63"/>
      <c r="HZD63"/>
      <c r="HZE63"/>
      <c r="HZF63"/>
      <c r="HZG63"/>
      <c r="HZH63"/>
      <c r="HZI63"/>
      <c r="HZJ63"/>
      <c r="HZK63"/>
      <c r="HZL63"/>
      <c r="HZM63"/>
      <c r="HZN63"/>
      <c r="HZO63"/>
      <c r="HZP63"/>
      <c r="HZQ63"/>
      <c r="HZR63"/>
      <c r="HZS63"/>
      <c r="HZT63"/>
      <c r="HZU63"/>
      <c r="HZV63"/>
      <c r="HZW63"/>
      <c r="HZX63"/>
      <c r="HZY63"/>
      <c r="HZZ63"/>
      <c r="IAA63"/>
      <c r="IAB63"/>
      <c r="IAC63"/>
      <c r="IAD63"/>
      <c r="IAE63"/>
      <c r="IAF63"/>
      <c r="IAG63"/>
      <c r="IAH63"/>
      <c r="IAI63"/>
      <c r="IAJ63"/>
      <c r="IAK63"/>
      <c r="IAL63"/>
      <c r="IAM63"/>
      <c r="IAN63"/>
      <c r="IAO63"/>
      <c r="IAP63"/>
      <c r="IAQ63"/>
      <c r="IAR63"/>
      <c r="IAS63"/>
      <c r="IAT63"/>
      <c r="IAU63"/>
      <c r="IAV63"/>
      <c r="IAW63"/>
      <c r="IAX63"/>
      <c r="IAY63"/>
      <c r="IAZ63"/>
      <c r="IBA63"/>
      <c r="IBB63"/>
      <c r="IBC63"/>
      <c r="IBD63"/>
      <c r="IBE63"/>
      <c r="IBF63"/>
      <c r="IBG63"/>
      <c r="IBH63"/>
      <c r="IBI63"/>
      <c r="IBJ63"/>
      <c r="IBK63"/>
      <c r="IBL63"/>
      <c r="IBM63"/>
      <c r="IBN63"/>
      <c r="IBO63"/>
      <c r="IBP63"/>
      <c r="IBQ63"/>
      <c r="IBR63"/>
      <c r="IBS63"/>
      <c r="IBT63"/>
      <c r="IBU63"/>
      <c r="IBV63"/>
      <c r="IBW63"/>
      <c r="IBX63"/>
      <c r="IBY63"/>
      <c r="IBZ63"/>
      <c r="ICA63"/>
      <c r="ICB63"/>
      <c r="ICC63"/>
      <c r="ICD63"/>
      <c r="ICE63"/>
      <c r="ICF63"/>
      <c r="ICG63"/>
      <c r="ICH63"/>
      <c r="ICI63"/>
      <c r="ICJ63"/>
      <c r="ICK63"/>
      <c r="ICL63"/>
      <c r="ICM63"/>
      <c r="ICN63"/>
      <c r="ICO63"/>
      <c r="ICP63"/>
      <c r="ICQ63"/>
      <c r="ICR63"/>
      <c r="ICS63"/>
      <c r="ICT63"/>
      <c r="ICU63"/>
      <c r="ICV63"/>
      <c r="ICW63"/>
      <c r="ICX63"/>
      <c r="ICY63"/>
      <c r="ICZ63"/>
      <c r="IDA63"/>
      <c r="IDB63"/>
      <c r="IDC63"/>
      <c r="IDD63"/>
      <c r="IDE63"/>
      <c r="IDF63"/>
      <c r="IDG63"/>
      <c r="IDH63"/>
      <c r="IDI63"/>
      <c r="IDJ63"/>
      <c r="IDK63"/>
      <c r="IDL63"/>
      <c r="IDM63"/>
      <c r="IDN63"/>
      <c r="IDO63"/>
      <c r="IDP63"/>
      <c r="IDQ63"/>
      <c r="IDR63"/>
      <c r="IDS63"/>
      <c r="IDT63"/>
      <c r="IDU63"/>
      <c r="IDV63"/>
      <c r="IDW63"/>
      <c r="IDX63"/>
      <c r="IDY63"/>
      <c r="IDZ63"/>
      <c r="IEA63"/>
      <c r="IEB63"/>
      <c r="IEC63"/>
      <c r="IED63"/>
      <c r="IEE63"/>
      <c r="IEF63"/>
      <c r="IEG63"/>
      <c r="IEH63"/>
      <c r="IEI63"/>
      <c r="IEJ63"/>
      <c r="IEK63"/>
      <c r="IEL63"/>
      <c r="IEM63"/>
      <c r="IEN63"/>
      <c r="IEO63"/>
      <c r="IEP63"/>
      <c r="IEQ63"/>
      <c r="IER63"/>
      <c r="IES63"/>
      <c r="IET63"/>
      <c r="IEU63"/>
      <c r="IEV63"/>
      <c r="IEW63"/>
      <c r="IEX63"/>
      <c r="IEY63"/>
      <c r="IEZ63"/>
      <c r="IFA63"/>
      <c r="IFB63"/>
      <c r="IFC63"/>
      <c r="IFD63"/>
      <c r="IFE63"/>
      <c r="IFF63"/>
      <c r="IFG63"/>
      <c r="IFH63"/>
      <c r="IFI63"/>
      <c r="IFJ63"/>
      <c r="IFK63"/>
      <c r="IFL63"/>
      <c r="IFM63"/>
      <c r="IFN63"/>
      <c r="IFO63"/>
      <c r="IFP63"/>
      <c r="IFQ63"/>
      <c r="IFR63"/>
      <c r="IFS63"/>
      <c r="IFT63"/>
      <c r="IFU63"/>
      <c r="IFV63"/>
      <c r="IFW63"/>
      <c r="IFX63"/>
      <c r="IFY63"/>
      <c r="IFZ63"/>
      <c r="IGA63"/>
      <c r="IGB63"/>
      <c r="IGC63"/>
      <c r="IGD63"/>
      <c r="IGE63"/>
      <c r="IGF63"/>
      <c r="IGG63"/>
      <c r="IGH63"/>
      <c r="IGI63"/>
      <c r="IGJ63"/>
      <c r="IGK63"/>
      <c r="IGL63"/>
      <c r="IGM63"/>
      <c r="IGN63"/>
      <c r="IGO63"/>
      <c r="IGP63"/>
      <c r="IGQ63"/>
      <c r="IGR63"/>
      <c r="IGS63"/>
      <c r="IGT63"/>
      <c r="IGU63"/>
      <c r="IGV63"/>
      <c r="IGW63"/>
      <c r="IGX63"/>
      <c r="IGY63"/>
      <c r="IGZ63"/>
      <c r="IHA63"/>
      <c r="IHB63"/>
      <c r="IHC63"/>
      <c r="IHD63"/>
      <c r="IHE63"/>
      <c r="IHF63"/>
      <c r="IHG63"/>
      <c r="IHH63"/>
      <c r="IHI63"/>
      <c r="IHJ63"/>
      <c r="IHK63"/>
      <c r="IHL63"/>
      <c r="IHM63"/>
      <c r="IHN63"/>
      <c r="IHO63"/>
      <c r="IHP63"/>
      <c r="IHQ63"/>
      <c r="IHR63"/>
      <c r="IHS63"/>
      <c r="IHT63"/>
      <c r="IHU63"/>
      <c r="IHV63"/>
      <c r="IHW63"/>
      <c r="IHX63"/>
      <c r="IHY63"/>
      <c r="IHZ63"/>
      <c r="IIA63"/>
      <c r="IIB63"/>
      <c r="IIC63"/>
      <c r="IID63"/>
      <c r="IIE63"/>
      <c r="IIF63"/>
      <c r="IIG63"/>
      <c r="IIH63"/>
      <c r="III63"/>
      <c r="IIJ63"/>
      <c r="IIK63"/>
      <c r="IIL63"/>
      <c r="IIM63"/>
      <c r="IIN63"/>
      <c r="IIO63"/>
      <c r="IIP63"/>
      <c r="IIQ63"/>
      <c r="IIR63"/>
      <c r="IIS63"/>
      <c r="IIT63"/>
      <c r="IIU63"/>
      <c r="IIV63"/>
      <c r="IIW63"/>
      <c r="IIX63"/>
      <c r="IIY63"/>
      <c r="IIZ63"/>
      <c r="IJA63"/>
      <c r="IJB63"/>
      <c r="IJC63"/>
      <c r="IJD63"/>
      <c r="IJE63"/>
      <c r="IJF63"/>
      <c r="IJG63"/>
      <c r="IJH63"/>
      <c r="IJI63"/>
      <c r="IJJ63"/>
      <c r="IJK63"/>
      <c r="IJL63"/>
      <c r="IJM63"/>
      <c r="IJN63"/>
      <c r="IJO63"/>
      <c r="IJP63"/>
      <c r="IJQ63"/>
      <c r="IJR63"/>
      <c r="IJS63"/>
      <c r="IJT63"/>
      <c r="IJU63"/>
      <c r="IJV63"/>
      <c r="IJW63"/>
      <c r="IJX63"/>
      <c r="IJY63"/>
      <c r="IJZ63"/>
      <c r="IKA63"/>
      <c r="IKB63"/>
      <c r="IKC63"/>
      <c r="IKD63"/>
      <c r="IKE63"/>
      <c r="IKF63"/>
      <c r="IKG63"/>
      <c r="IKH63"/>
      <c r="IKI63"/>
      <c r="IKJ63"/>
      <c r="IKK63"/>
      <c r="IKL63"/>
      <c r="IKM63"/>
      <c r="IKN63"/>
      <c r="IKO63"/>
      <c r="IKP63"/>
      <c r="IKQ63"/>
      <c r="IKR63"/>
      <c r="IKS63"/>
      <c r="IKT63"/>
      <c r="IKU63"/>
      <c r="IKV63"/>
      <c r="IKW63"/>
      <c r="IKX63"/>
      <c r="IKY63"/>
      <c r="IKZ63"/>
      <c r="ILA63"/>
      <c r="ILB63"/>
      <c r="ILC63"/>
      <c r="ILD63"/>
      <c r="ILE63"/>
      <c r="ILF63"/>
      <c r="ILG63"/>
      <c r="ILH63"/>
      <c r="ILI63"/>
      <c r="ILJ63"/>
      <c r="ILK63"/>
      <c r="ILL63"/>
      <c r="ILM63"/>
      <c r="ILN63"/>
      <c r="ILO63"/>
      <c r="ILP63"/>
      <c r="ILQ63"/>
      <c r="ILR63"/>
      <c r="ILS63"/>
      <c r="ILT63"/>
      <c r="ILU63"/>
      <c r="ILV63"/>
      <c r="ILW63"/>
      <c r="ILX63"/>
      <c r="ILY63"/>
      <c r="ILZ63"/>
      <c r="IMA63"/>
      <c r="IMB63"/>
      <c r="IMC63"/>
      <c r="IMD63"/>
      <c r="IME63"/>
      <c r="IMF63"/>
      <c r="IMG63"/>
      <c r="IMH63"/>
      <c r="IMI63"/>
      <c r="IMJ63"/>
      <c r="IMK63"/>
      <c r="IML63"/>
      <c r="IMM63"/>
      <c r="IMN63"/>
      <c r="IMO63"/>
      <c r="IMP63"/>
      <c r="IMQ63"/>
      <c r="IMR63"/>
      <c r="IMS63"/>
      <c r="IMT63"/>
      <c r="IMU63"/>
      <c r="IMV63"/>
      <c r="IMW63"/>
      <c r="IMX63"/>
      <c r="IMY63"/>
      <c r="IMZ63"/>
      <c r="INA63"/>
      <c r="INB63"/>
      <c r="INC63"/>
      <c r="IND63"/>
      <c r="INE63"/>
      <c r="INF63"/>
      <c r="ING63"/>
      <c r="INH63"/>
      <c r="INI63"/>
      <c r="INJ63"/>
      <c r="INK63"/>
      <c r="INL63"/>
      <c r="INM63"/>
      <c r="INN63"/>
      <c r="INO63"/>
      <c r="INP63"/>
      <c r="INQ63"/>
      <c r="INR63"/>
      <c r="INS63"/>
      <c r="INT63"/>
      <c r="INU63"/>
      <c r="INV63"/>
      <c r="INW63"/>
      <c r="INX63"/>
      <c r="INY63"/>
      <c r="INZ63"/>
      <c r="IOA63"/>
      <c r="IOB63"/>
      <c r="IOC63"/>
      <c r="IOD63"/>
      <c r="IOE63"/>
      <c r="IOF63"/>
      <c r="IOG63"/>
      <c r="IOH63"/>
      <c r="IOI63"/>
      <c r="IOJ63"/>
      <c r="IOK63"/>
      <c r="IOL63"/>
      <c r="IOM63"/>
      <c r="ION63"/>
      <c r="IOO63"/>
      <c r="IOP63"/>
      <c r="IOQ63"/>
      <c r="IOR63"/>
      <c r="IOS63"/>
      <c r="IOT63"/>
      <c r="IOU63"/>
      <c r="IOV63"/>
      <c r="IOW63"/>
      <c r="IOX63"/>
      <c r="IOY63"/>
      <c r="IOZ63"/>
      <c r="IPA63"/>
      <c r="IPB63"/>
      <c r="IPC63"/>
      <c r="IPD63"/>
      <c r="IPE63"/>
      <c r="IPF63"/>
      <c r="IPG63"/>
      <c r="IPH63"/>
      <c r="IPI63"/>
      <c r="IPJ63"/>
      <c r="IPK63"/>
      <c r="IPL63"/>
      <c r="IPM63"/>
      <c r="IPN63"/>
      <c r="IPO63"/>
      <c r="IPP63"/>
      <c r="IPQ63"/>
      <c r="IPR63"/>
      <c r="IPS63"/>
      <c r="IPT63"/>
      <c r="IPU63"/>
      <c r="IPV63"/>
      <c r="IPW63"/>
      <c r="IPX63"/>
      <c r="IPY63"/>
      <c r="IPZ63"/>
      <c r="IQA63"/>
      <c r="IQB63"/>
      <c r="IQC63"/>
      <c r="IQD63"/>
      <c r="IQE63"/>
      <c r="IQF63"/>
      <c r="IQG63"/>
      <c r="IQH63"/>
      <c r="IQI63"/>
      <c r="IQJ63"/>
      <c r="IQK63"/>
      <c r="IQL63"/>
      <c r="IQM63"/>
      <c r="IQN63"/>
      <c r="IQO63"/>
      <c r="IQP63"/>
      <c r="IQQ63"/>
      <c r="IQR63"/>
      <c r="IQS63"/>
      <c r="IQT63"/>
      <c r="IQU63"/>
      <c r="IQV63"/>
      <c r="IQW63"/>
      <c r="IQX63"/>
      <c r="IQY63"/>
      <c r="IQZ63"/>
      <c r="IRA63"/>
      <c r="IRB63"/>
      <c r="IRC63"/>
      <c r="IRD63"/>
      <c r="IRE63"/>
      <c r="IRF63"/>
      <c r="IRG63"/>
      <c r="IRH63"/>
      <c r="IRI63"/>
      <c r="IRJ63"/>
      <c r="IRK63"/>
      <c r="IRL63"/>
      <c r="IRM63"/>
      <c r="IRN63"/>
      <c r="IRO63"/>
      <c r="IRP63"/>
      <c r="IRQ63"/>
      <c r="IRR63"/>
      <c r="IRS63"/>
      <c r="IRT63"/>
      <c r="IRU63"/>
      <c r="IRV63"/>
      <c r="IRW63"/>
      <c r="IRX63"/>
      <c r="IRY63"/>
      <c r="IRZ63"/>
      <c r="ISA63"/>
      <c r="ISB63"/>
      <c r="ISC63"/>
      <c r="ISD63"/>
      <c r="ISE63"/>
      <c r="ISF63"/>
      <c r="ISG63"/>
      <c r="ISH63"/>
      <c r="ISI63"/>
      <c r="ISJ63"/>
      <c r="ISK63"/>
      <c r="ISL63"/>
      <c r="ISM63"/>
      <c r="ISN63"/>
      <c r="ISO63"/>
      <c r="ISP63"/>
      <c r="ISQ63"/>
      <c r="ISR63"/>
      <c r="ISS63"/>
      <c r="IST63"/>
      <c r="ISU63"/>
      <c r="ISV63"/>
      <c r="ISW63"/>
      <c r="ISX63"/>
      <c r="ISY63"/>
      <c r="ISZ63"/>
      <c r="ITA63"/>
      <c r="ITB63"/>
      <c r="ITC63"/>
      <c r="ITD63"/>
      <c r="ITE63"/>
      <c r="ITF63"/>
      <c r="ITG63"/>
      <c r="ITH63"/>
      <c r="ITI63"/>
      <c r="ITJ63"/>
      <c r="ITK63"/>
      <c r="ITL63"/>
      <c r="ITM63"/>
      <c r="ITN63"/>
      <c r="ITO63"/>
      <c r="ITP63"/>
      <c r="ITQ63"/>
      <c r="ITR63"/>
      <c r="ITS63"/>
      <c r="ITT63"/>
      <c r="ITU63"/>
      <c r="ITV63"/>
      <c r="ITW63"/>
      <c r="ITX63"/>
      <c r="ITY63"/>
      <c r="ITZ63"/>
      <c r="IUA63"/>
      <c r="IUB63"/>
      <c r="IUC63"/>
      <c r="IUD63"/>
      <c r="IUE63"/>
      <c r="IUF63"/>
      <c r="IUG63"/>
      <c r="IUH63"/>
      <c r="IUI63"/>
      <c r="IUJ63"/>
      <c r="IUK63"/>
      <c r="IUL63"/>
      <c r="IUM63"/>
      <c r="IUN63"/>
      <c r="IUO63"/>
      <c r="IUP63"/>
      <c r="IUQ63"/>
      <c r="IUR63"/>
      <c r="IUS63"/>
      <c r="IUT63"/>
      <c r="IUU63"/>
      <c r="IUV63"/>
      <c r="IUW63"/>
      <c r="IUX63"/>
      <c r="IUY63"/>
      <c r="IUZ63"/>
      <c r="IVA63"/>
      <c r="IVB63"/>
      <c r="IVC63"/>
      <c r="IVD63"/>
      <c r="IVE63"/>
      <c r="IVF63"/>
      <c r="IVG63"/>
      <c r="IVH63"/>
      <c r="IVI63"/>
      <c r="IVJ63"/>
      <c r="IVK63"/>
      <c r="IVL63"/>
      <c r="IVM63"/>
      <c r="IVN63"/>
      <c r="IVO63"/>
      <c r="IVP63"/>
      <c r="IVQ63"/>
      <c r="IVR63"/>
      <c r="IVS63"/>
      <c r="IVT63"/>
      <c r="IVU63"/>
      <c r="IVV63"/>
      <c r="IVW63"/>
      <c r="IVX63"/>
      <c r="IVY63"/>
      <c r="IVZ63"/>
      <c r="IWA63"/>
      <c r="IWB63"/>
      <c r="IWC63"/>
      <c r="IWD63"/>
      <c r="IWE63"/>
      <c r="IWF63"/>
      <c r="IWG63"/>
      <c r="IWH63"/>
      <c r="IWI63"/>
      <c r="IWJ63"/>
      <c r="IWK63"/>
      <c r="IWL63"/>
      <c r="IWM63"/>
      <c r="IWN63"/>
      <c r="IWO63"/>
      <c r="IWP63"/>
      <c r="IWQ63"/>
      <c r="IWR63"/>
      <c r="IWS63"/>
      <c r="IWT63"/>
      <c r="IWU63"/>
      <c r="IWV63"/>
      <c r="IWW63"/>
      <c r="IWX63"/>
      <c r="IWY63"/>
      <c r="IWZ63"/>
      <c r="IXA63"/>
      <c r="IXB63"/>
      <c r="IXC63"/>
      <c r="IXD63"/>
      <c r="IXE63"/>
      <c r="IXF63"/>
      <c r="IXG63"/>
      <c r="IXH63"/>
      <c r="IXI63"/>
      <c r="IXJ63"/>
      <c r="IXK63"/>
      <c r="IXL63"/>
      <c r="IXM63"/>
      <c r="IXN63"/>
      <c r="IXO63"/>
      <c r="IXP63"/>
      <c r="IXQ63"/>
      <c r="IXR63"/>
      <c r="IXS63"/>
      <c r="IXT63"/>
      <c r="IXU63"/>
      <c r="IXV63"/>
      <c r="IXW63"/>
      <c r="IXX63"/>
      <c r="IXY63"/>
      <c r="IXZ63"/>
      <c r="IYA63"/>
      <c r="IYB63"/>
      <c r="IYC63"/>
      <c r="IYD63"/>
      <c r="IYE63"/>
      <c r="IYF63"/>
      <c r="IYG63"/>
      <c r="IYH63"/>
      <c r="IYI63"/>
      <c r="IYJ63"/>
      <c r="IYK63"/>
      <c r="IYL63"/>
      <c r="IYM63"/>
      <c r="IYN63"/>
      <c r="IYO63"/>
      <c r="IYP63"/>
      <c r="IYQ63"/>
      <c r="IYR63"/>
      <c r="IYS63"/>
      <c r="IYT63"/>
      <c r="IYU63"/>
      <c r="IYV63"/>
      <c r="IYW63"/>
      <c r="IYX63"/>
      <c r="IYY63"/>
      <c r="IYZ63"/>
      <c r="IZA63"/>
      <c r="IZB63"/>
      <c r="IZC63"/>
      <c r="IZD63"/>
      <c r="IZE63"/>
      <c r="IZF63"/>
      <c r="IZG63"/>
      <c r="IZH63"/>
      <c r="IZI63"/>
      <c r="IZJ63"/>
      <c r="IZK63"/>
      <c r="IZL63"/>
      <c r="IZM63"/>
      <c r="IZN63"/>
      <c r="IZO63"/>
      <c r="IZP63"/>
      <c r="IZQ63"/>
      <c r="IZR63"/>
      <c r="IZS63"/>
      <c r="IZT63"/>
      <c r="IZU63"/>
      <c r="IZV63"/>
      <c r="IZW63"/>
      <c r="IZX63"/>
      <c r="IZY63"/>
      <c r="IZZ63"/>
      <c r="JAA63"/>
      <c r="JAB63"/>
      <c r="JAC63"/>
      <c r="JAD63"/>
      <c r="JAE63"/>
      <c r="JAF63"/>
      <c r="JAG63"/>
      <c r="JAH63"/>
      <c r="JAI63"/>
      <c r="JAJ63"/>
      <c r="JAK63"/>
      <c r="JAL63"/>
      <c r="JAM63"/>
      <c r="JAN63"/>
      <c r="JAO63"/>
      <c r="JAP63"/>
      <c r="JAQ63"/>
      <c r="JAR63"/>
      <c r="JAS63"/>
      <c r="JAT63"/>
      <c r="JAU63"/>
      <c r="JAV63"/>
      <c r="JAW63"/>
      <c r="JAX63"/>
      <c r="JAY63"/>
      <c r="JAZ63"/>
      <c r="JBA63"/>
      <c r="JBB63"/>
      <c r="JBC63"/>
      <c r="JBD63"/>
      <c r="JBE63"/>
      <c r="JBF63"/>
      <c r="JBG63"/>
      <c r="JBH63"/>
      <c r="JBI63"/>
      <c r="JBJ63"/>
      <c r="JBK63"/>
      <c r="JBL63"/>
      <c r="JBM63"/>
      <c r="JBN63"/>
      <c r="JBO63"/>
      <c r="JBP63"/>
      <c r="JBQ63"/>
      <c r="JBR63"/>
      <c r="JBS63"/>
      <c r="JBT63"/>
      <c r="JBU63"/>
      <c r="JBV63"/>
      <c r="JBW63"/>
      <c r="JBX63"/>
      <c r="JBY63"/>
      <c r="JBZ63"/>
      <c r="JCA63"/>
      <c r="JCB63"/>
      <c r="JCC63"/>
      <c r="JCD63"/>
      <c r="JCE63"/>
      <c r="JCF63"/>
      <c r="JCG63"/>
      <c r="JCH63"/>
      <c r="JCI63"/>
      <c r="JCJ63"/>
      <c r="JCK63"/>
      <c r="JCL63"/>
      <c r="JCM63"/>
      <c r="JCN63"/>
      <c r="JCO63"/>
      <c r="JCP63"/>
      <c r="JCQ63"/>
      <c r="JCR63"/>
      <c r="JCS63"/>
      <c r="JCT63"/>
      <c r="JCU63"/>
      <c r="JCV63"/>
      <c r="JCW63"/>
      <c r="JCX63"/>
      <c r="JCY63"/>
      <c r="JCZ63"/>
      <c r="JDA63"/>
      <c r="JDB63"/>
      <c r="JDC63"/>
      <c r="JDD63"/>
      <c r="JDE63"/>
      <c r="JDF63"/>
      <c r="JDG63"/>
      <c r="JDH63"/>
      <c r="JDI63"/>
      <c r="JDJ63"/>
      <c r="JDK63"/>
      <c r="JDL63"/>
      <c r="JDM63"/>
      <c r="JDN63"/>
      <c r="JDO63"/>
      <c r="JDP63"/>
      <c r="JDQ63"/>
      <c r="JDR63"/>
      <c r="JDS63"/>
      <c r="JDT63"/>
      <c r="JDU63"/>
      <c r="JDV63"/>
      <c r="JDW63"/>
      <c r="JDX63"/>
      <c r="JDY63"/>
      <c r="JDZ63"/>
      <c r="JEA63"/>
      <c r="JEB63"/>
      <c r="JEC63"/>
      <c r="JED63"/>
      <c r="JEE63"/>
      <c r="JEF63"/>
      <c r="JEG63"/>
      <c r="JEH63"/>
      <c r="JEI63"/>
      <c r="JEJ63"/>
      <c r="JEK63"/>
      <c r="JEL63"/>
      <c r="JEM63"/>
      <c r="JEN63"/>
      <c r="JEO63"/>
      <c r="JEP63"/>
      <c r="JEQ63"/>
      <c r="JER63"/>
      <c r="JES63"/>
      <c r="JET63"/>
      <c r="JEU63"/>
      <c r="JEV63"/>
      <c r="JEW63"/>
      <c r="JEX63"/>
      <c r="JEY63"/>
      <c r="JEZ63"/>
      <c r="JFA63"/>
      <c r="JFB63"/>
      <c r="JFC63"/>
      <c r="JFD63"/>
      <c r="JFE63"/>
      <c r="JFF63"/>
      <c r="JFG63"/>
      <c r="JFH63"/>
      <c r="JFI63"/>
      <c r="JFJ63"/>
      <c r="JFK63"/>
      <c r="JFL63"/>
      <c r="JFM63"/>
      <c r="JFN63"/>
      <c r="JFO63"/>
      <c r="JFP63"/>
      <c r="JFQ63"/>
      <c r="JFR63"/>
      <c r="JFS63"/>
      <c r="JFT63"/>
      <c r="JFU63"/>
      <c r="JFV63"/>
      <c r="JFW63"/>
      <c r="JFX63"/>
      <c r="JFY63"/>
      <c r="JFZ63"/>
      <c r="JGA63"/>
      <c r="JGB63"/>
      <c r="JGC63"/>
      <c r="JGD63"/>
      <c r="JGE63"/>
      <c r="JGF63"/>
      <c r="JGG63"/>
      <c r="JGH63"/>
      <c r="JGI63"/>
      <c r="JGJ63"/>
      <c r="JGK63"/>
      <c r="JGL63"/>
      <c r="JGM63"/>
      <c r="JGN63"/>
      <c r="JGO63"/>
      <c r="JGP63"/>
      <c r="JGQ63"/>
      <c r="JGR63"/>
      <c r="JGS63"/>
      <c r="JGT63"/>
      <c r="JGU63"/>
      <c r="JGV63"/>
      <c r="JGW63"/>
      <c r="JGX63"/>
      <c r="JGY63"/>
      <c r="JGZ63"/>
      <c r="JHA63"/>
      <c r="JHB63"/>
      <c r="JHC63"/>
      <c r="JHD63"/>
      <c r="JHE63"/>
      <c r="JHF63"/>
      <c r="JHG63"/>
      <c r="JHH63"/>
      <c r="JHI63"/>
      <c r="JHJ63"/>
      <c r="JHK63"/>
      <c r="JHL63"/>
      <c r="JHM63"/>
      <c r="JHN63"/>
      <c r="JHO63"/>
      <c r="JHP63"/>
      <c r="JHQ63"/>
      <c r="JHR63"/>
      <c r="JHS63"/>
      <c r="JHT63"/>
      <c r="JHU63"/>
      <c r="JHV63"/>
      <c r="JHW63"/>
      <c r="JHX63"/>
      <c r="JHY63"/>
      <c r="JHZ63"/>
      <c r="JIA63"/>
      <c r="JIB63"/>
      <c r="JIC63"/>
      <c r="JID63"/>
      <c r="JIE63"/>
      <c r="JIF63"/>
      <c r="JIG63"/>
      <c r="JIH63"/>
      <c r="JII63"/>
      <c r="JIJ63"/>
      <c r="JIK63"/>
      <c r="JIL63"/>
      <c r="JIM63"/>
      <c r="JIN63"/>
      <c r="JIO63"/>
      <c r="JIP63"/>
      <c r="JIQ63"/>
      <c r="JIR63"/>
      <c r="JIS63"/>
      <c r="JIT63"/>
      <c r="JIU63"/>
      <c r="JIV63"/>
      <c r="JIW63"/>
      <c r="JIX63"/>
      <c r="JIY63"/>
      <c r="JIZ63"/>
      <c r="JJA63"/>
      <c r="JJB63"/>
      <c r="JJC63"/>
      <c r="JJD63"/>
      <c r="JJE63"/>
      <c r="JJF63"/>
      <c r="JJG63"/>
      <c r="JJH63"/>
      <c r="JJI63"/>
      <c r="JJJ63"/>
      <c r="JJK63"/>
      <c r="JJL63"/>
      <c r="JJM63"/>
      <c r="JJN63"/>
      <c r="JJO63"/>
      <c r="JJP63"/>
      <c r="JJQ63"/>
      <c r="JJR63"/>
      <c r="JJS63"/>
      <c r="JJT63"/>
      <c r="JJU63"/>
      <c r="JJV63"/>
      <c r="JJW63"/>
      <c r="JJX63"/>
      <c r="JJY63"/>
      <c r="JJZ63"/>
      <c r="JKA63"/>
      <c r="JKB63"/>
      <c r="JKC63"/>
      <c r="JKD63"/>
      <c r="JKE63"/>
      <c r="JKF63"/>
      <c r="JKG63"/>
      <c r="JKH63"/>
      <c r="JKI63"/>
      <c r="JKJ63"/>
      <c r="JKK63"/>
      <c r="JKL63"/>
      <c r="JKM63"/>
      <c r="JKN63"/>
      <c r="JKO63"/>
      <c r="JKP63"/>
      <c r="JKQ63"/>
      <c r="JKR63"/>
      <c r="JKS63"/>
      <c r="JKT63"/>
      <c r="JKU63"/>
      <c r="JKV63"/>
      <c r="JKW63"/>
      <c r="JKX63"/>
      <c r="JKY63"/>
      <c r="JKZ63"/>
      <c r="JLA63"/>
      <c r="JLB63"/>
      <c r="JLC63"/>
      <c r="JLD63"/>
      <c r="JLE63"/>
      <c r="JLF63"/>
      <c r="JLG63"/>
      <c r="JLH63"/>
      <c r="JLI63"/>
      <c r="JLJ63"/>
      <c r="JLK63"/>
      <c r="JLL63"/>
      <c r="JLM63"/>
      <c r="JLN63"/>
      <c r="JLO63"/>
      <c r="JLP63"/>
      <c r="JLQ63"/>
      <c r="JLR63"/>
      <c r="JLS63"/>
      <c r="JLT63"/>
      <c r="JLU63"/>
      <c r="JLV63"/>
      <c r="JLW63"/>
      <c r="JLX63"/>
      <c r="JLY63"/>
      <c r="JLZ63"/>
      <c r="JMA63"/>
      <c r="JMB63"/>
      <c r="JMC63"/>
      <c r="JMD63"/>
      <c r="JME63"/>
      <c r="JMF63"/>
      <c r="JMG63"/>
      <c r="JMH63"/>
      <c r="JMI63"/>
      <c r="JMJ63"/>
      <c r="JMK63"/>
      <c r="JML63"/>
      <c r="JMM63"/>
      <c r="JMN63"/>
      <c r="JMO63"/>
      <c r="JMP63"/>
      <c r="JMQ63"/>
      <c r="JMR63"/>
      <c r="JMS63"/>
      <c r="JMT63"/>
      <c r="JMU63"/>
      <c r="JMV63"/>
      <c r="JMW63"/>
      <c r="JMX63"/>
      <c r="JMY63"/>
      <c r="JMZ63"/>
      <c r="JNA63"/>
      <c r="JNB63"/>
      <c r="JNC63"/>
      <c r="JND63"/>
      <c r="JNE63"/>
      <c r="JNF63"/>
      <c r="JNG63"/>
      <c r="JNH63"/>
      <c r="JNI63"/>
      <c r="JNJ63"/>
      <c r="JNK63"/>
      <c r="JNL63"/>
      <c r="JNM63"/>
      <c r="JNN63"/>
      <c r="JNO63"/>
      <c r="JNP63"/>
      <c r="JNQ63"/>
      <c r="JNR63"/>
      <c r="JNS63"/>
      <c r="JNT63"/>
      <c r="JNU63"/>
      <c r="JNV63"/>
      <c r="JNW63"/>
      <c r="JNX63"/>
      <c r="JNY63"/>
      <c r="JNZ63"/>
      <c r="JOA63"/>
      <c r="JOB63"/>
      <c r="JOC63"/>
      <c r="JOD63"/>
      <c r="JOE63"/>
      <c r="JOF63"/>
      <c r="JOG63"/>
      <c r="JOH63"/>
      <c r="JOI63"/>
      <c r="JOJ63"/>
      <c r="JOK63"/>
      <c r="JOL63"/>
      <c r="JOM63"/>
      <c r="JON63"/>
      <c r="JOO63"/>
      <c r="JOP63"/>
      <c r="JOQ63"/>
      <c r="JOR63"/>
      <c r="JOS63"/>
      <c r="JOT63"/>
      <c r="JOU63"/>
      <c r="JOV63"/>
      <c r="JOW63"/>
      <c r="JOX63"/>
      <c r="JOY63"/>
      <c r="JOZ63"/>
      <c r="JPA63"/>
      <c r="JPB63"/>
      <c r="JPC63"/>
      <c r="JPD63"/>
      <c r="JPE63"/>
      <c r="JPF63"/>
      <c r="JPG63"/>
      <c r="JPH63"/>
      <c r="JPI63"/>
      <c r="JPJ63"/>
      <c r="JPK63"/>
      <c r="JPL63"/>
      <c r="JPM63"/>
      <c r="JPN63"/>
      <c r="JPO63"/>
      <c r="JPP63"/>
      <c r="JPQ63"/>
      <c r="JPR63"/>
      <c r="JPS63"/>
      <c r="JPT63"/>
      <c r="JPU63"/>
      <c r="JPV63"/>
      <c r="JPW63"/>
      <c r="JPX63"/>
      <c r="JPY63"/>
      <c r="JPZ63"/>
      <c r="JQA63"/>
      <c r="JQB63"/>
      <c r="JQC63"/>
      <c r="JQD63"/>
      <c r="JQE63"/>
      <c r="JQF63"/>
      <c r="JQG63"/>
      <c r="JQH63"/>
      <c r="JQI63"/>
      <c r="JQJ63"/>
      <c r="JQK63"/>
      <c r="JQL63"/>
      <c r="JQM63"/>
      <c r="JQN63"/>
      <c r="JQO63"/>
      <c r="JQP63"/>
      <c r="JQQ63"/>
      <c r="JQR63"/>
      <c r="JQS63"/>
      <c r="JQT63"/>
      <c r="JQU63"/>
      <c r="JQV63"/>
      <c r="JQW63"/>
      <c r="JQX63"/>
      <c r="JQY63"/>
      <c r="JQZ63"/>
      <c r="JRA63"/>
      <c r="JRB63"/>
      <c r="JRC63"/>
      <c r="JRD63"/>
      <c r="JRE63"/>
      <c r="JRF63"/>
      <c r="JRG63"/>
      <c r="JRH63"/>
      <c r="JRI63"/>
      <c r="JRJ63"/>
      <c r="JRK63"/>
      <c r="JRL63"/>
      <c r="JRM63"/>
      <c r="JRN63"/>
      <c r="JRO63"/>
      <c r="JRP63"/>
      <c r="JRQ63"/>
      <c r="JRR63"/>
      <c r="JRS63"/>
      <c r="JRT63"/>
      <c r="JRU63"/>
      <c r="JRV63"/>
      <c r="JRW63"/>
      <c r="JRX63"/>
      <c r="JRY63"/>
      <c r="JRZ63"/>
      <c r="JSA63"/>
      <c r="JSB63"/>
      <c r="JSC63"/>
      <c r="JSD63"/>
      <c r="JSE63"/>
      <c r="JSF63"/>
      <c r="JSG63"/>
      <c r="JSH63"/>
      <c r="JSI63"/>
      <c r="JSJ63"/>
      <c r="JSK63"/>
      <c r="JSL63"/>
      <c r="JSM63"/>
      <c r="JSN63"/>
      <c r="JSO63"/>
      <c r="JSP63"/>
      <c r="JSQ63"/>
      <c r="JSR63"/>
      <c r="JSS63"/>
      <c r="JST63"/>
      <c r="JSU63"/>
      <c r="JSV63"/>
      <c r="JSW63"/>
      <c r="JSX63"/>
      <c r="JSY63"/>
      <c r="JSZ63"/>
      <c r="JTA63"/>
      <c r="JTB63"/>
      <c r="JTC63"/>
      <c r="JTD63"/>
      <c r="JTE63"/>
      <c r="JTF63"/>
      <c r="JTG63"/>
      <c r="JTH63"/>
      <c r="JTI63"/>
      <c r="JTJ63"/>
      <c r="JTK63"/>
      <c r="JTL63"/>
      <c r="JTM63"/>
      <c r="JTN63"/>
      <c r="JTO63"/>
      <c r="JTP63"/>
      <c r="JTQ63"/>
      <c r="JTR63"/>
      <c r="JTS63"/>
      <c r="JTT63"/>
      <c r="JTU63"/>
      <c r="JTV63"/>
      <c r="JTW63"/>
      <c r="JTX63"/>
      <c r="JTY63"/>
      <c r="JTZ63"/>
      <c r="JUA63"/>
      <c r="JUB63"/>
      <c r="JUC63"/>
      <c r="JUD63"/>
      <c r="JUE63"/>
      <c r="JUF63"/>
      <c r="JUG63"/>
      <c r="JUH63"/>
      <c r="JUI63"/>
      <c r="JUJ63"/>
      <c r="JUK63"/>
      <c r="JUL63"/>
      <c r="JUM63"/>
      <c r="JUN63"/>
      <c r="JUO63"/>
      <c r="JUP63"/>
      <c r="JUQ63"/>
      <c r="JUR63"/>
      <c r="JUS63"/>
      <c r="JUT63"/>
      <c r="JUU63"/>
      <c r="JUV63"/>
      <c r="JUW63"/>
      <c r="JUX63"/>
      <c r="JUY63"/>
      <c r="JUZ63"/>
      <c r="JVA63"/>
      <c r="JVB63"/>
      <c r="JVC63"/>
      <c r="JVD63"/>
      <c r="JVE63"/>
      <c r="JVF63"/>
      <c r="JVG63"/>
      <c r="JVH63"/>
      <c r="JVI63"/>
      <c r="JVJ63"/>
      <c r="JVK63"/>
      <c r="JVL63"/>
      <c r="JVM63"/>
      <c r="JVN63"/>
      <c r="JVO63"/>
      <c r="JVP63"/>
      <c r="JVQ63"/>
      <c r="JVR63"/>
      <c r="JVS63"/>
      <c r="JVT63"/>
      <c r="JVU63"/>
      <c r="JVV63"/>
      <c r="JVW63"/>
      <c r="JVX63"/>
      <c r="JVY63"/>
      <c r="JVZ63"/>
      <c r="JWA63"/>
      <c r="JWB63"/>
      <c r="JWC63"/>
      <c r="JWD63"/>
      <c r="JWE63"/>
      <c r="JWF63"/>
      <c r="JWG63"/>
      <c r="JWH63"/>
      <c r="JWI63"/>
      <c r="JWJ63"/>
      <c r="JWK63"/>
      <c r="JWL63"/>
      <c r="JWM63"/>
      <c r="JWN63"/>
      <c r="JWO63"/>
      <c r="JWP63"/>
      <c r="JWQ63"/>
      <c r="JWR63"/>
      <c r="JWS63"/>
      <c r="JWT63"/>
      <c r="JWU63"/>
      <c r="JWV63"/>
      <c r="JWW63"/>
      <c r="JWX63"/>
      <c r="JWY63"/>
      <c r="JWZ63"/>
      <c r="JXA63"/>
      <c r="JXB63"/>
      <c r="JXC63"/>
      <c r="JXD63"/>
      <c r="JXE63"/>
      <c r="JXF63"/>
      <c r="JXG63"/>
      <c r="JXH63"/>
      <c r="JXI63"/>
      <c r="JXJ63"/>
      <c r="JXK63"/>
      <c r="JXL63"/>
      <c r="JXM63"/>
      <c r="JXN63"/>
      <c r="JXO63"/>
      <c r="JXP63"/>
      <c r="JXQ63"/>
      <c r="JXR63"/>
      <c r="JXS63"/>
      <c r="JXT63"/>
      <c r="JXU63"/>
      <c r="JXV63"/>
      <c r="JXW63"/>
      <c r="JXX63"/>
      <c r="JXY63"/>
      <c r="JXZ63"/>
      <c r="JYA63"/>
      <c r="JYB63"/>
      <c r="JYC63"/>
      <c r="JYD63"/>
      <c r="JYE63"/>
      <c r="JYF63"/>
      <c r="JYG63"/>
      <c r="JYH63"/>
      <c r="JYI63"/>
      <c r="JYJ63"/>
      <c r="JYK63"/>
      <c r="JYL63"/>
      <c r="JYM63"/>
      <c r="JYN63"/>
      <c r="JYO63"/>
      <c r="JYP63"/>
      <c r="JYQ63"/>
      <c r="JYR63"/>
      <c r="JYS63"/>
      <c r="JYT63"/>
      <c r="JYU63"/>
      <c r="JYV63"/>
      <c r="JYW63"/>
      <c r="JYX63"/>
      <c r="JYY63"/>
      <c r="JYZ63"/>
      <c r="JZA63"/>
      <c r="JZB63"/>
      <c r="JZC63"/>
      <c r="JZD63"/>
      <c r="JZE63"/>
      <c r="JZF63"/>
      <c r="JZG63"/>
      <c r="JZH63"/>
      <c r="JZI63"/>
      <c r="JZJ63"/>
      <c r="JZK63"/>
      <c r="JZL63"/>
      <c r="JZM63"/>
      <c r="JZN63"/>
      <c r="JZO63"/>
      <c r="JZP63"/>
      <c r="JZQ63"/>
      <c r="JZR63"/>
      <c r="JZS63"/>
      <c r="JZT63"/>
      <c r="JZU63"/>
      <c r="JZV63"/>
      <c r="JZW63"/>
      <c r="JZX63"/>
      <c r="JZY63"/>
      <c r="JZZ63"/>
      <c r="KAA63"/>
      <c r="KAB63"/>
      <c r="KAC63"/>
      <c r="KAD63"/>
      <c r="KAE63"/>
      <c r="KAF63"/>
      <c r="KAG63"/>
      <c r="KAH63"/>
      <c r="KAI63"/>
      <c r="KAJ63"/>
      <c r="KAK63"/>
      <c r="KAL63"/>
      <c r="KAM63"/>
      <c r="KAN63"/>
      <c r="KAO63"/>
      <c r="KAP63"/>
      <c r="KAQ63"/>
      <c r="KAR63"/>
      <c r="KAS63"/>
      <c r="KAT63"/>
      <c r="KAU63"/>
      <c r="KAV63"/>
      <c r="KAW63"/>
      <c r="KAX63"/>
      <c r="KAY63"/>
      <c r="KAZ63"/>
      <c r="KBA63"/>
      <c r="KBB63"/>
      <c r="KBC63"/>
      <c r="KBD63"/>
      <c r="KBE63"/>
      <c r="KBF63"/>
      <c r="KBG63"/>
      <c r="KBH63"/>
      <c r="KBI63"/>
      <c r="KBJ63"/>
      <c r="KBK63"/>
      <c r="KBL63"/>
      <c r="KBM63"/>
      <c r="KBN63"/>
      <c r="KBO63"/>
      <c r="KBP63"/>
      <c r="KBQ63"/>
      <c r="KBR63"/>
      <c r="KBS63"/>
      <c r="KBT63"/>
      <c r="KBU63"/>
      <c r="KBV63"/>
      <c r="KBW63"/>
      <c r="KBX63"/>
      <c r="KBY63"/>
      <c r="KBZ63"/>
      <c r="KCA63"/>
      <c r="KCB63"/>
      <c r="KCC63"/>
      <c r="KCD63"/>
      <c r="KCE63"/>
      <c r="KCF63"/>
      <c r="KCG63"/>
      <c r="KCH63"/>
      <c r="KCI63"/>
      <c r="KCJ63"/>
      <c r="KCK63"/>
      <c r="KCL63"/>
      <c r="KCM63"/>
      <c r="KCN63"/>
      <c r="KCO63"/>
      <c r="KCP63"/>
      <c r="KCQ63"/>
      <c r="KCR63"/>
      <c r="KCS63"/>
      <c r="KCT63"/>
      <c r="KCU63"/>
      <c r="KCV63"/>
      <c r="KCW63"/>
      <c r="KCX63"/>
      <c r="KCY63"/>
      <c r="KCZ63"/>
      <c r="KDA63"/>
      <c r="KDB63"/>
      <c r="KDC63"/>
      <c r="KDD63"/>
      <c r="KDE63"/>
      <c r="KDF63"/>
      <c r="KDG63"/>
      <c r="KDH63"/>
      <c r="KDI63"/>
      <c r="KDJ63"/>
      <c r="KDK63"/>
      <c r="KDL63"/>
      <c r="KDM63"/>
      <c r="KDN63"/>
      <c r="KDO63"/>
      <c r="KDP63"/>
      <c r="KDQ63"/>
      <c r="KDR63"/>
      <c r="KDS63"/>
      <c r="KDT63"/>
      <c r="KDU63"/>
      <c r="KDV63"/>
      <c r="KDW63"/>
      <c r="KDX63"/>
      <c r="KDY63"/>
      <c r="KDZ63"/>
      <c r="KEA63"/>
      <c r="KEB63"/>
      <c r="KEC63"/>
      <c r="KED63"/>
      <c r="KEE63"/>
      <c r="KEF63"/>
      <c r="KEG63"/>
      <c r="KEH63"/>
      <c r="KEI63"/>
      <c r="KEJ63"/>
      <c r="KEK63"/>
      <c r="KEL63"/>
      <c r="KEM63"/>
      <c r="KEN63"/>
      <c r="KEO63"/>
      <c r="KEP63"/>
      <c r="KEQ63"/>
      <c r="KER63"/>
      <c r="KES63"/>
      <c r="KET63"/>
      <c r="KEU63"/>
      <c r="KEV63"/>
      <c r="KEW63"/>
      <c r="KEX63"/>
      <c r="KEY63"/>
      <c r="KEZ63"/>
      <c r="KFA63"/>
      <c r="KFB63"/>
      <c r="KFC63"/>
      <c r="KFD63"/>
      <c r="KFE63"/>
      <c r="KFF63"/>
      <c r="KFG63"/>
      <c r="KFH63"/>
      <c r="KFI63"/>
      <c r="KFJ63"/>
      <c r="KFK63"/>
      <c r="KFL63"/>
      <c r="KFM63"/>
      <c r="KFN63"/>
      <c r="KFO63"/>
      <c r="KFP63"/>
      <c r="KFQ63"/>
      <c r="KFR63"/>
      <c r="KFS63"/>
      <c r="KFT63"/>
      <c r="KFU63"/>
      <c r="KFV63"/>
      <c r="KFW63"/>
      <c r="KFX63"/>
      <c r="KFY63"/>
      <c r="KFZ63"/>
      <c r="KGA63"/>
      <c r="KGB63"/>
      <c r="KGC63"/>
      <c r="KGD63"/>
      <c r="KGE63"/>
      <c r="KGF63"/>
      <c r="KGG63"/>
      <c r="KGH63"/>
      <c r="KGI63"/>
      <c r="KGJ63"/>
      <c r="KGK63"/>
      <c r="KGL63"/>
      <c r="KGM63"/>
      <c r="KGN63"/>
      <c r="KGO63"/>
      <c r="KGP63"/>
      <c r="KGQ63"/>
      <c r="KGR63"/>
      <c r="KGS63"/>
      <c r="KGT63"/>
      <c r="KGU63"/>
      <c r="KGV63"/>
      <c r="KGW63"/>
      <c r="KGX63"/>
      <c r="KGY63"/>
      <c r="KGZ63"/>
      <c r="KHA63"/>
      <c r="KHB63"/>
      <c r="KHC63"/>
      <c r="KHD63"/>
      <c r="KHE63"/>
      <c r="KHF63"/>
      <c r="KHG63"/>
      <c r="KHH63"/>
      <c r="KHI63"/>
      <c r="KHJ63"/>
      <c r="KHK63"/>
      <c r="KHL63"/>
      <c r="KHM63"/>
      <c r="KHN63"/>
      <c r="KHO63"/>
      <c r="KHP63"/>
      <c r="KHQ63"/>
      <c r="KHR63"/>
      <c r="KHS63"/>
      <c r="KHT63"/>
      <c r="KHU63"/>
      <c r="KHV63"/>
      <c r="KHW63"/>
      <c r="KHX63"/>
      <c r="KHY63"/>
      <c r="KHZ63"/>
      <c r="KIA63"/>
      <c r="KIB63"/>
      <c r="KIC63"/>
      <c r="KID63"/>
      <c r="KIE63"/>
      <c r="KIF63"/>
      <c r="KIG63"/>
      <c r="KIH63"/>
      <c r="KII63"/>
      <c r="KIJ63"/>
      <c r="KIK63"/>
      <c r="KIL63"/>
      <c r="KIM63"/>
      <c r="KIN63"/>
      <c r="KIO63"/>
      <c r="KIP63"/>
      <c r="KIQ63"/>
      <c r="KIR63"/>
      <c r="KIS63"/>
      <c r="KIT63"/>
      <c r="KIU63"/>
      <c r="KIV63"/>
      <c r="KIW63"/>
      <c r="KIX63"/>
      <c r="KIY63"/>
      <c r="KIZ63"/>
      <c r="KJA63"/>
      <c r="KJB63"/>
      <c r="KJC63"/>
      <c r="KJD63"/>
      <c r="KJE63"/>
      <c r="KJF63"/>
      <c r="KJG63"/>
      <c r="KJH63"/>
      <c r="KJI63"/>
      <c r="KJJ63"/>
      <c r="KJK63"/>
      <c r="KJL63"/>
      <c r="KJM63"/>
      <c r="KJN63"/>
      <c r="KJO63"/>
      <c r="KJP63"/>
      <c r="KJQ63"/>
      <c r="KJR63"/>
      <c r="KJS63"/>
      <c r="KJT63"/>
      <c r="KJU63"/>
      <c r="KJV63"/>
      <c r="KJW63"/>
      <c r="KJX63"/>
      <c r="KJY63"/>
      <c r="KJZ63"/>
      <c r="KKA63"/>
      <c r="KKB63"/>
      <c r="KKC63"/>
      <c r="KKD63"/>
      <c r="KKE63"/>
      <c r="KKF63"/>
      <c r="KKG63"/>
      <c r="KKH63"/>
      <c r="KKI63"/>
      <c r="KKJ63"/>
      <c r="KKK63"/>
      <c r="KKL63"/>
      <c r="KKM63"/>
      <c r="KKN63"/>
      <c r="KKO63"/>
      <c r="KKP63"/>
      <c r="KKQ63"/>
      <c r="KKR63"/>
      <c r="KKS63"/>
      <c r="KKT63"/>
      <c r="KKU63"/>
      <c r="KKV63"/>
      <c r="KKW63"/>
      <c r="KKX63"/>
      <c r="KKY63"/>
      <c r="KKZ63"/>
      <c r="KLA63"/>
      <c r="KLB63"/>
      <c r="KLC63"/>
      <c r="KLD63"/>
      <c r="KLE63"/>
      <c r="KLF63"/>
      <c r="KLG63"/>
      <c r="KLH63"/>
      <c r="KLI63"/>
      <c r="KLJ63"/>
      <c r="KLK63"/>
      <c r="KLL63"/>
      <c r="KLM63"/>
      <c r="KLN63"/>
      <c r="KLO63"/>
      <c r="KLP63"/>
      <c r="KLQ63"/>
      <c r="KLR63"/>
      <c r="KLS63"/>
      <c r="KLT63"/>
      <c r="KLU63"/>
      <c r="KLV63"/>
      <c r="KLW63"/>
      <c r="KLX63"/>
      <c r="KLY63"/>
      <c r="KLZ63"/>
      <c r="KMA63"/>
      <c r="KMB63"/>
      <c r="KMC63"/>
      <c r="KMD63"/>
      <c r="KME63"/>
      <c r="KMF63"/>
      <c r="KMG63"/>
      <c r="KMH63"/>
      <c r="KMI63"/>
      <c r="KMJ63"/>
      <c r="KMK63"/>
      <c r="KML63"/>
      <c r="KMM63"/>
      <c r="KMN63"/>
      <c r="KMO63"/>
      <c r="KMP63"/>
      <c r="KMQ63"/>
      <c r="KMR63"/>
      <c r="KMS63"/>
      <c r="KMT63"/>
      <c r="KMU63"/>
      <c r="KMV63"/>
      <c r="KMW63"/>
      <c r="KMX63"/>
      <c r="KMY63"/>
      <c r="KMZ63"/>
      <c r="KNA63"/>
      <c r="KNB63"/>
      <c r="KNC63"/>
      <c r="KND63"/>
      <c r="KNE63"/>
      <c r="KNF63"/>
      <c r="KNG63"/>
      <c r="KNH63"/>
      <c r="KNI63"/>
      <c r="KNJ63"/>
      <c r="KNK63"/>
      <c r="KNL63"/>
      <c r="KNM63"/>
      <c r="KNN63"/>
      <c r="KNO63"/>
      <c r="KNP63"/>
      <c r="KNQ63"/>
      <c r="KNR63"/>
      <c r="KNS63"/>
      <c r="KNT63"/>
      <c r="KNU63"/>
      <c r="KNV63"/>
      <c r="KNW63"/>
      <c r="KNX63"/>
      <c r="KNY63"/>
      <c r="KNZ63"/>
      <c r="KOA63"/>
      <c r="KOB63"/>
      <c r="KOC63"/>
      <c r="KOD63"/>
      <c r="KOE63"/>
      <c r="KOF63"/>
      <c r="KOG63"/>
      <c r="KOH63"/>
      <c r="KOI63"/>
      <c r="KOJ63"/>
      <c r="KOK63"/>
      <c r="KOL63"/>
      <c r="KOM63"/>
      <c r="KON63"/>
      <c r="KOO63"/>
      <c r="KOP63"/>
      <c r="KOQ63"/>
      <c r="KOR63"/>
      <c r="KOS63"/>
      <c r="KOT63"/>
      <c r="KOU63"/>
      <c r="KOV63"/>
      <c r="KOW63"/>
      <c r="KOX63"/>
      <c r="KOY63"/>
      <c r="KOZ63"/>
      <c r="KPA63"/>
      <c r="KPB63"/>
      <c r="KPC63"/>
      <c r="KPD63"/>
      <c r="KPE63"/>
      <c r="KPF63"/>
      <c r="KPG63"/>
      <c r="KPH63"/>
      <c r="KPI63"/>
      <c r="KPJ63"/>
      <c r="KPK63"/>
      <c r="KPL63"/>
      <c r="KPM63"/>
      <c r="KPN63"/>
      <c r="KPO63"/>
      <c r="KPP63"/>
      <c r="KPQ63"/>
      <c r="KPR63"/>
      <c r="KPS63"/>
      <c r="KPT63"/>
      <c r="KPU63"/>
      <c r="KPV63"/>
      <c r="KPW63"/>
      <c r="KPX63"/>
      <c r="KPY63"/>
      <c r="KPZ63"/>
      <c r="KQA63"/>
      <c r="KQB63"/>
      <c r="KQC63"/>
      <c r="KQD63"/>
      <c r="KQE63"/>
      <c r="KQF63"/>
      <c r="KQG63"/>
      <c r="KQH63"/>
      <c r="KQI63"/>
      <c r="KQJ63"/>
      <c r="KQK63"/>
      <c r="KQL63"/>
      <c r="KQM63"/>
      <c r="KQN63"/>
      <c r="KQO63"/>
      <c r="KQP63"/>
      <c r="KQQ63"/>
      <c r="KQR63"/>
      <c r="KQS63"/>
      <c r="KQT63"/>
      <c r="KQU63"/>
      <c r="KQV63"/>
      <c r="KQW63"/>
      <c r="KQX63"/>
      <c r="KQY63"/>
      <c r="KQZ63"/>
      <c r="KRA63"/>
      <c r="KRB63"/>
      <c r="KRC63"/>
      <c r="KRD63"/>
      <c r="KRE63"/>
      <c r="KRF63"/>
      <c r="KRG63"/>
      <c r="KRH63"/>
      <c r="KRI63"/>
      <c r="KRJ63"/>
      <c r="KRK63"/>
      <c r="KRL63"/>
      <c r="KRM63"/>
      <c r="KRN63"/>
      <c r="KRO63"/>
      <c r="KRP63"/>
      <c r="KRQ63"/>
      <c r="KRR63"/>
      <c r="KRS63"/>
      <c r="KRT63"/>
      <c r="KRU63"/>
      <c r="KRV63"/>
      <c r="KRW63"/>
      <c r="KRX63"/>
      <c r="KRY63"/>
      <c r="KRZ63"/>
      <c r="KSA63"/>
      <c r="KSB63"/>
      <c r="KSC63"/>
      <c r="KSD63"/>
      <c r="KSE63"/>
      <c r="KSF63"/>
      <c r="KSG63"/>
      <c r="KSH63"/>
      <c r="KSI63"/>
      <c r="KSJ63"/>
      <c r="KSK63"/>
      <c r="KSL63"/>
      <c r="KSM63"/>
      <c r="KSN63"/>
      <c r="KSO63"/>
      <c r="KSP63"/>
      <c r="KSQ63"/>
      <c r="KSR63"/>
      <c r="KSS63"/>
      <c r="KST63"/>
      <c r="KSU63"/>
      <c r="KSV63"/>
      <c r="KSW63"/>
      <c r="KSX63"/>
      <c r="KSY63"/>
      <c r="KSZ63"/>
      <c r="KTA63"/>
      <c r="KTB63"/>
      <c r="KTC63"/>
      <c r="KTD63"/>
      <c r="KTE63"/>
      <c r="KTF63"/>
      <c r="KTG63"/>
      <c r="KTH63"/>
      <c r="KTI63"/>
      <c r="KTJ63"/>
      <c r="KTK63"/>
      <c r="KTL63"/>
      <c r="KTM63"/>
      <c r="KTN63"/>
      <c r="KTO63"/>
      <c r="KTP63"/>
      <c r="KTQ63"/>
      <c r="KTR63"/>
      <c r="KTS63"/>
      <c r="KTT63"/>
      <c r="KTU63"/>
      <c r="KTV63"/>
      <c r="KTW63"/>
      <c r="KTX63"/>
      <c r="KTY63"/>
      <c r="KTZ63"/>
      <c r="KUA63"/>
      <c r="KUB63"/>
      <c r="KUC63"/>
      <c r="KUD63"/>
      <c r="KUE63"/>
      <c r="KUF63"/>
      <c r="KUG63"/>
      <c r="KUH63"/>
      <c r="KUI63"/>
      <c r="KUJ63"/>
      <c r="KUK63"/>
      <c r="KUL63"/>
      <c r="KUM63"/>
      <c r="KUN63"/>
      <c r="KUO63"/>
      <c r="KUP63"/>
      <c r="KUQ63"/>
      <c r="KUR63"/>
      <c r="KUS63"/>
      <c r="KUT63"/>
      <c r="KUU63"/>
      <c r="KUV63"/>
      <c r="KUW63"/>
      <c r="KUX63"/>
      <c r="KUY63"/>
      <c r="KUZ63"/>
      <c r="KVA63"/>
      <c r="KVB63"/>
      <c r="KVC63"/>
      <c r="KVD63"/>
      <c r="KVE63"/>
      <c r="KVF63"/>
      <c r="KVG63"/>
      <c r="KVH63"/>
      <c r="KVI63"/>
      <c r="KVJ63"/>
      <c r="KVK63"/>
      <c r="KVL63"/>
      <c r="KVM63"/>
      <c r="KVN63"/>
      <c r="KVO63"/>
      <c r="KVP63"/>
      <c r="KVQ63"/>
      <c r="KVR63"/>
      <c r="KVS63"/>
      <c r="KVT63"/>
      <c r="KVU63"/>
      <c r="KVV63"/>
      <c r="KVW63"/>
      <c r="KVX63"/>
      <c r="KVY63"/>
      <c r="KVZ63"/>
      <c r="KWA63"/>
      <c r="KWB63"/>
      <c r="KWC63"/>
      <c r="KWD63"/>
      <c r="KWE63"/>
      <c r="KWF63"/>
      <c r="KWG63"/>
      <c r="KWH63"/>
      <c r="KWI63"/>
      <c r="KWJ63"/>
      <c r="KWK63"/>
      <c r="KWL63"/>
      <c r="KWM63"/>
      <c r="KWN63"/>
      <c r="KWO63"/>
      <c r="KWP63"/>
      <c r="KWQ63"/>
      <c r="KWR63"/>
      <c r="KWS63"/>
      <c r="KWT63"/>
      <c r="KWU63"/>
      <c r="KWV63"/>
      <c r="KWW63"/>
      <c r="KWX63"/>
      <c r="KWY63"/>
      <c r="KWZ63"/>
      <c r="KXA63"/>
      <c r="KXB63"/>
      <c r="KXC63"/>
      <c r="KXD63"/>
      <c r="KXE63"/>
      <c r="KXF63"/>
      <c r="KXG63"/>
      <c r="KXH63"/>
      <c r="KXI63"/>
      <c r="KXJ63"/>
      <c r="KXK63"/>
      <c r="KXL63"/>
      <c r="KXM63"/>
      <c r="KXN63"/>
      <c r="KXO63"/>
      <c r="KXP63"/>
      <c r="KXQ63"/>
      <c r="KXR63"/>
      <c r="KXS63"/>
      <c r="KXT63"/>
      <c r="KXU63"/>
      <c r="KXV63"/>
      <c r="KXW63"/>
      <c r="KXX63"/>
      <c r="KXY63"/>
      <c r="KXZ63"/>
      <c r="KYA63"/>
      <c r="KYB63"/>
      <c r="KYC63"/>
      <c r="KYD63"/>
      <c r="KYE63"/>
      <c r="KYF63"/>
      <c r="KYG63"/>
      <c r="KYH63"/>
      <c r="KYI63"/>
      <c r="KYJ63"/>
      <c r="KYK63"/>
      <c r="KYL63"/>
      <c r="KYM63"/>
      <c r="KYN63"/>
      <c r="KYO63"/>
      <c r="KYP63"/>
      <c r="KYQ63"/>
      <c r="KYR63"/>
      <c r="KYS63"/>
      <c r="KYT63"/>
      <c r="KYU63"/>
      <c r="KYV63"/>
      <c r="KYW63"/>
      <c r="KYX63"/>
      <c r="KYY63"/>
      <c r="KYZ63"/>
      <c r="KZA63"/>
      <c r="KZB63"/>
      <c r="KZC63"/>
      <c r="KZD63"/>
      <c r="KZE63"/>
      <c r="KZF63"/>
      <c r="KZG63"/>
      <c r="KZH63"/>
      <c r="KZI63"/>
      <c r="KZJ63"/>
      <c r="KZK63"/>
      <c r="KZL63"/>
      <c r="KZM63"/>
      <c r="KZN63"/>
      <c r="KZO63"/>
      <c r="KZP63"/>
      <c r="KZQ63"/>
      <c r="KZR63"/>
      <c r="KZS63"/>
      <c r="KZT63"/>
      <c r="KZU63"/>
      <c r="KZV63"/>
      <c r="KZW63"/>
      <c r="KZX63"/>
      <c r="KZY63"/>
      <c r="KZZ63"/>
      <c r="LAA63"/>
      <c r="LAB63"/>
      <c r="LAC63"/>
      <c r="LAD63"/>
      <c r="LAE63"/>
      <c r="LAF63"/>
      <c r="LAG63"/>
      <c r="LAH63"/>
      <c r="LAI63"/>
      <c r="LAJ63"/>
      <c r="LAK63"/>
      <c r="LAL63"/>
      <c r="LAM63"/>
      <c r="LAN63"/>
      <c r="LAO63"/>
      <c r="LAP63"/>
      <c r="LAQ63"/>
      <c r="LAR63"/>
      <c r="LAS63"/>
      <c r="LAT63"/>
      <c r="LAU63"/>
      <c r="LAV63"/>
      <c r="LAW63"/>
      <c r="LAX63"/>
      <c r="LAY63"/>
      <c r="LAZ63"/>
      <c r="LBA63"/>
      <c r="LBB63"/>
      <c r="LBC63"/>
      <c r="LBD63"/>
      <c r="LBE63"/>
      <c r="LBF63"/>
      <c r="LBG63"/>
      <c r="LBH63"/>
      <c r="LBI63"/>
      <c r="LBJ63"/>
      <c r="LBK63"/>
      <c r="LBL63"/>
      <c r="LBM63"/>
      <c r="LBN63"/>
      <c r="LBO63"/>
      <c r="LBP63"/>
      <c r="LBQ63"/>
      <c r="LBR63"/>
      <c r="LBS63"/>
      <c r="LBT63"/>
      <c r="LBU63"/>
      <c r="LBV63"/>
      <c r="LBW63"/>
      <c r="LBX63"/>
      <c r="LBY63"/>
      <c r="LBZ63"/>
      <c r="LCA63"/>
      <c r="LCB63"/>
      <c r="LCC63"/>
      <c r="LCD63"/>
      <c r="LCE63"/>
      <c r="LCF63"/>
      <c r="LCG63"/>
      <c r="LCH63"/>
      <c r="LCI63"/>
      <c r="LCJ63"/>
      <c r="LCK63"/>
      <c r="LCL63"/>
      <c r="LCM63"/>
      <c r="LCN63"/>
      <c r="LCO63"/>
      <c r="LCP63"/>
      <c r="LCQ63"/>
      <c r="LCR63"/>
      <c r="LCS63"/>
      <c r="LCT63"/>
      <c r="LCU63"/>
      <c r="LCV63"/>
      <c r="LCW63"/>
      <c r="LCX63"/>
      <c r="LCY63"/>
      <c r="LCZ63"/>
      <c r="LDA63"/>
      <c r="LDB63"/>
      <c r="LDC63"/>
      <c r="LDD63"/>
      <c r="LDE63"/>
      <c r="LDF63"/>
      <c r="LDG63"/>
      <c r="LDH63"/>
      <c r="LDI63"/>
      <c r="LDJ63"/>
      <c r="LDK63"/>
      <c r="LDL63"/>
      <c r="LDM63"/>
      <c r="LDN63"/>
      <c r="LDO63"/>
      <c r="LDP63"/>
      <c r="LDQ63"/>
      <c r="LDR63"/>
      <c r="LDS63"/>
      <c r="LDT63"/>
      <c r="LDU63"/>
      <c r="LDV63"/>
      <c r="LDW63"/>
      <c r="LDX63"/>
      <c r="LDY63"/>
      <c r="LDZ63"/>
      <c r="LEA63"/>
      <c r="LEB63"/>
      <c r="LEC63"/>
      <c r="LED63"/>
      <c r="LEE63"/>
      <c r="LEF63"/>
      <c r="LEG63"/>
      <c r="LEH63"/>
      <c r="LEI63"/>
      <c r="LEJ63"/>
      <c r="LEK63"/>
      <c r="LEL63"/>
      <c r="LEM63"/>
      <c r="LEN63"/>
      <c r="LEO63"/>
      <c r="LEP63"/>
      <c r="LEQ63"/>
      <c r="LER63"/>
      <c r="LES63"/>
      <c r="LET63"/>
      <c r="LEU63"/>
      <c r="LEV63"/>
      <c r="LEW63"/>
      <c r="LEX63"/>
      <c r="LEY63"/>
      <c r="LEZ63"/>
      <c r="LFA63"/>
      <c r="LFB63"/>
      <c r="LFC63"/>
      <c r="LFD63"/>
      <c r="LFE63"/>
      <c r="LFF63"/>
      <c r="LFG63"/>
      <c r="LFH63"/>
      <c r="LFI63"/>
      <c r="LFJ63"/>
      <c r="LFK63"/>
      <c r="LFL63"/>
      <c r="LFM63"/>
      <c r="LFN63"/>
      <c r="LFO63"/>
      <c r="LFP63"/>
      <c r="LFQ63"/>
      <c r="LFR63"/>
      <c r="LFS63"/>
      <c r="LFT63"/>
      <c r="LFU63"/>
      <c r="LFV63"/>
      <c r="LFW63"/>
      <c r="LFX63"/>
      <c r="LFY63"/>
      <c r="LFZ63"/>
      <c r="LGA63"/>
      <c r="LGB63"/>
      <c r="LGC63"/>
      <c r="LGD63"/>
      <c r="LGE63"/>
      <c r="LGF63"/>
      <c r="LGG63"/>
      <c r="LGH63"/>
      <c r="LGI63"/>
      <c r="LGJ63"/>
      <c r="LGK63"/>
      <c r="LGL63"/>
      <c r="LGM63"/>
      <c r="LGN63"/>
      <c r="LGO63"/>
      <c r="LGP63"/>
      <c r="LGQ63"/>
      <c r="LGR63"/>
      <c r="LGS63"/>
      <c r="LGT63"/>
      <c r="LGU63"/>
      <c r="LGV63"/>
      <c r="LGW63"/>
      <c r="LGX63"/>
      <c r="LGY63"/>
      <c r="LGZ63"/>
      <c r="LHA63"/>
      <c r="LHB63"/>
      <c r="LHC63"/>
      <c r="LHD63"/>
      <c r="LHE63"/>
      <c r="LHF63"/>
      <c r="LHG63"/>
      <c r="LHH63"/>
      <c r="LHI63"/>
      <c r="LHJ63"/>
      <c r="LHK63"/>
      <c r="LHL63"/>
      <c r="LHM63"/>
      <c r="LHN63"/>
      <c r="LHO63"/>
      <c r="LHP63"/>
      <c r="LHQ63"/>
      <c r="LHR63"/>
      <c r="LHS63"/>
      <c r="LHT63"/>
      <c r="LHU63"/>
      <c r="LHV63"/>
      <c r="LHW63"/>
      <c r="LHX63"/>
      <c r="LHY63"/>
      <c r="LHZ63"/>
      <c r="LIA63"/>
      <c r="LIB63"/>
      <c r="LIC63"/>
      <c r="LID63"/>
      <c r="LIE63"/>
      <c r="LIF63"/>
      <c r="LIG63"/>
      <c r="LIH63"/>
      <c r="LII63"/>
      <c r="LIJ63"/>
      <c r="LIK63"/>
      <c r="LIL63"/>
      <c r="LIM63"/>
      <c r="LIN63"/>
      <c r="LIO63"/>
      <c r="LIP63"/>
      <c r="LIQ63"/>
      <c r="LIR63"/>
      <c r="LIS63"/>
      <c r="LIT63"/>
      <c r="LIU63"/>
      <c r="LIV63"/>
      <c r="LIW63"/>
      <c r="LIX63"/>
      <c r="LIY63"/>
      <c r="LIZ63"/>
      <c r="LJA63"/>
      <c r="LJB63"/>
      <c r="LJC63"/>
      <c r="LJD63"/>
      <c r="LJE63"/>
      <c r="LJF63"/>
      <c r="LJG63"/>
      <c r="LJH63"/>
      <c r="LJI63"/>
      <c r="LJJ63"/>
      <c r="LJK63"/>
      <c r="LJL63"/>
      <c r="LJM63"/>
      <c r="LJN63"/>
      <c r="LJO63"/>
      <c r="LJP63"/>
      <c r="LJQ63"/>
      <c r="LJR63"/>
      <c r="LJS63"/>
      <c r="LJT63"/>
      <c r="LJU63"/>
      <c r="LJV63"/>
      <c r="LJW63"/>
      <c r="LJX63"/>
      <c r="LJY63"/>
      <c r="LJZ63"/>
      <c r="LKA63"/>
      <c r="LKB63"/>
      <c r="LKC63"/>
      <c r="LKD63"/>
      <c r="LKE63"/>
      <c r="LKF63"/>
      <c r="LKG63"/>
      <c r="LKH63"/>
      <c r="LKI63"/>
      <c r="LKJ63"/>
      <c r="LKK63"/>
      <c r="LKL63"/>
      <c r="LKM63"/>
      <c r="LKN63"/>
      <c r="LKO63"/>
      <c r="LKP63"/>
      <c r="LKQ63"/>
      <c r="LKR63"/>
      <c r="LKS63"/>
      <c r="LKT63"/>
      <c r="LKU63"/>
      <c r="LKV63"/>
      <c r="LKW63"/>
      <c r="LKX63"/>
      <c r="LKY63"/>
      <c r="LKZ63"/>
      <c r="LLA63"/>
      <c r="LLB63"/>
      <c r="LLC63"/>
      <c r="LLD63"/>
      <c r="LLE63"/>
      <c r="LLF63"/>
      <c r="LLG63"/>
      <c r="LLH63"/>
      <c r="LLI63"/>
      <c r="LLJ63"/>
      <c r="LLK63"/>
      <c r="LLL63"/>
      <c r="LLM63"/>
      <c r="LLN63"/>
      <c r="LLO63"/>
      <c r="LLP63"/>
      <c r="LLQ63"/>
      <c r="LLR63"/>
      <c r="LLS63"/>
      <c r="LLT63"/>
      <c r="LLU63"/>
      <c r="LLV63"/>
      <c r="LLW63"/>
      <c r="LLX63"/>
      <c r="LLY63"/>
      <c r="LLZ63"/>
      <c r="LMA63"/>
      <c r="LMB63"/>
      <c r="LMC63"/>
      <c r="LMD63"/>
      <c r="LME63"/>
      <c r="LMF63"/>
      <c r="LMG63"/>
      <c r="LMH63"/>
      <c r="LMI63"/>
      <c r="LMJ63"/>
      <c r="LMK63"/>
      <c r="LML63"/>
      <c r="LMM63"/>
      <c r="LMN63"/>
      <c r="LMO63"/>
      <c r="LMP63"/>
      <c r="LMQ63"/>
      <c r="LMR63"/>
      <c r="LMS63"/>
      <c r="LMT63"/>
      <c r="LMU63"/>
      <c r="LMV63"/>
      <c r="LMW63"/>
      <c r="LMX63"/>
      <c r="LMY63"/>
      <c r="LMZ63"/>
      <c r="LNA63"/>
      <c r="LNB63"/>
      <c r="LNC63"/>
      <c r="LND63"/>
      <c r="LNE63"/>
      <c r="LNF63"/>
      <c r="LNG63"/>
      <c r="LNH63"/>
      <c r="LNI63"/>
      <c r="LNJ63"/>
      <c r="LNK63"/>
      <c r="LNL63"/>
      <c r="LNM63"/>
      <c r="LNN63"/>
      <c r="LNO63"/>
      <c r="LNP63"/>
      <c r="LNQ63"/>
      <c r="LNR63"/>
      <c r="LNS63"/>
      <c r="LNT63"/>
      <c r="LNU63"/>
      <c r="LNV63"/>
      <c r="LNW63"/>
      <c r="LNX63"/>
      <c r="LNY63"/>
      <c r="LNZ63"/>
      <c r="LOA63"/>
      <c r="LOB63"/>
      <c r="LOC63"/>
      <c r="LOD63"/>
      <c r="LOE63"/>
      <c r="LOF63"/>
      <c r="LOG63"/>
      <c r="LOH63"/>
      <c r="LOI63"/>
      <c r="LOJ63"/>
      <c r="LOK63"/>
      <c r="LOL63"/>
      <c r="LOM63"/>
      <c r="LON63"/>
      <c r="LOO63"/>
      <c r="LOP63"/>
      <c r="LOQ63"/>
      <c r="LOR63"/>
      <c r="LOS63"/>
      <c r="LOT63"/>
      <c r="LOU63"/>
      <c r="LOV63"/>
      <c r="LOW63"/>
      <c r="LOX63"/>
      <c r="LOY63"/>
      <c r="LOZ63"/>
      <c r="LPA63"/>
      <c r="LPB63"/>
      <c r="LPC63"/>
      <c r="LPD63"/>
      <c r="LPE63"/>
      <c r="LPF63"/>
      <c r="LPG63"/>
      <c r="LPH63"/>
      <c r="LPI63"/>
      <c r="LPJ63"/>
      <c r="LPK63"/>
      <c r="LPL63"/>
      <c r="LPM63"/>
      <c r="LPN63"/>
      <c r="LPO63"/>
      <c r="LPP63"/>
      <c r="LPQ63"/>
      <c r="LPR63"/>
      <c r="LPS63"/>
      <c r="LPT63"/>
      <c r="LPU63"/>
      <c r="LPV63"/>
      <c r="LPW63"/>
      <c r="LPX63"/>
      <c r="LPY63"/>
      <c r="LPZ63"/>
      <c r="LQA63"/>
      <c r="LQB63"/>
      <c r="LQC63"/>
      <c r="LQD63"/>
      <c r="LQE63"/>
      <c r="LQF63"/>
      <c r="LQG63"/>
      <c r="LQH63"/>
      <c r="LQI63"/>
      <c r="LQJ63"/>
      <c r="LQK63"/>
      <c r="LQL63"/>
      <c r="LQM63"/>
      <c r="LQN63"/>
      <c r="LQO63"/>
      <c r="LQP63"/>
      <c r="LQQ63"/>
      <c r="LQR63"/>
      <c r="LQS63"/>
      <c r="LQT63"/>
      <c r="LQU63"/>
      <c r="LQV63"/>
      <c r="LQW63"/>
      <c r="LQX63"/>
      <c r="LQY63"/>
      <c r="LQZ63"/>
      <c r="LRA63"/>
      <c r="LRB63"/>
      <c r="LRC63"/>
      <c r="LRD63"/>
      <c r="LRE63"/>
      <c r="LRF63"/>
      <c r="LRG63"/>
      <c r="LRH63"/>
      <c r="LRI63"/>
      <c r="LRJ63"/>
      <c r="LRK63"/>
      <c r="LRL63"/>
      <c r="LRM63"/>
      <c r="LRN63"/>
      <c r="LRO63"/>
      <c r="LRP63"/>
      <c r="LRQ63"/>
      <c r="LRR63"/>
      <c r="LRS63"/>
      <c r="LRT63"/>
      <c r="LRU63"/>
      <c r="LRV63"/>
      <c r="LRW63"/>
      <c r="LRX63"/>
      <c r="LRY63"/>
      <c r="LRZ63"/>
      <c r="LSA63"/>
      <c r="LSB63"/>
      <c r="LSC63"/>
      <c r="LSD63"/>
      <c r="LSE63"/>
      <c r="LSF63"/>
      <c r="LSG63"/>
      <c r="LSH63"/>
      <c r="LSI63"/>
      <c r="LSJ63"/>
      <c r="LSK63"/>
      <c r="LSL63"/>
      <c r="LSM63"/>
      <c r="LSN63"/>
      <c r="LSO63"/>
      <c r="LSP63"/>
      <c r="LSQ63"/>
      <c r="LSR63"/>
      <c r="LSS63"/>
      <c r="LST63"/>
      <c r="LSU63"/>
      <c r="LSV63"/>
      <c r="LSW63"/>
      <c r="LSX63"/>
      <c r="LSY63"/>
      <c r="LSZ63"/>
      <c r="LTA63"/>
      <c r="LTB63"/>
      <c r="LTC63"/>
      <c r="LTD63"/>
      <c r="LTE63"/>
      <c r="LTF63"/>
      <c r="LTG63"/>
      <c r="LTH63"/>
      <c r="LTI63"/>
      <c r="LTJ63"/>
      <c r="LTK63"/>
      <c r="LTL63"/>
      <c r="LTM63"/>
      <c r="LTN63"/>
      <c r="LTO63"/>
      <c r="LTP63"/>
      <c r="LTQ63"/>
      <c r="LTR63"/>
      <c r="LTS63"/>
      <c r="LTT63"/>
      <c r="LTU63"/>
      <c r="LTV63"/>
      <c r="LTW63"/>
      <c r="LTX63"/>
      <c r="LTY63"/>
      <c r="LTZ63"/>
      <c r="LUA63"/>
      <c r="LUB63"/>
      <c r="LUC63"/>
      <c r="LUD63"/>
      <c r="LUE63"/>
      <c r="LUF63"/>
      <c r="LUG63"/>
      <c r="LUH63"/>
      <c r="LUI63"/>
      <c r="LUJ63"/>
      <c r="LUK63"/>
      <c r="LUL63"/>
      <c r="LUM63"/>
      <c r="LUN63"/>
      <c r="LUO63"/>
      <c r="LUP63"/>
      <c r="LUQ63"/>
      <c r="LUR63"/>
      <c r="LUS63"/>
      <c r="LUT63"/>
      <c r="LUU63"/>
      <c r="LUV63"/>
      <c r="LUW63"/>
      <c r="LUX63"/>
      <c r="LUY63"/>
      <c r="LUZ63"/>
      <c r="LVA63"/>
      <c r="LVB63"/>
      <c r="LVC63"/>
      <c r="LVD63"/>
      <c r="LVE63"/>
      <c r="LVF63"/>
      <c r="LVG63"/>
      <c r="LVH63"/>
      <c r="LVI63"/>
      <c r="LVJ63"/>
      <c r="LVK63"/>
      <c r="LVL63"/>
      <c r="LVM63"/>
      <c r="LVN63"/>
      <c r="LVO63"/>
      <c r="LVP63"/>
      <c r="LVQ63"/>
      <c r="LVR63"/>
      <c r="LVS63"/>
      <c r="LVT63"/>
      <c r="LVU63"/>
      <c r="LVV63"/>
      <c r="LVW63"/>
      <c r="LVX63"/>
      <c r="LVY63"/>
      <c r="LVZ63"/>
      <c r="LWA63"/>
      <c r="LWB63"/>
      <c r="LWC63"/>
      <c r="LWD63"/>
      <c r="LWE63"/>
      <c r="LWF63"/>
      <c r="LWG63"/>
      <c r="LWH63"/>
      <c r="LWI63"/>
      <c r="LWJ63"/>
      <c r="LWK63"/>
      <c r="LWL63"/>
      <c r="LWM63"/>
      <c r="LWN63"/>
      <c r="LWO63"/>
      <c r="LWP63"/>
      <c r="LWQ63"/>
      <c r="LWR63"/>
      <c r="LWS63"/>
      <c r="LWT63"/>
      <c r="LWU63"/>
      <c r="LWV63"/>
      <c r="LWW63"/>
      <c r="LWX63"/>
      <c r="LWY63"/>
      <c r="LWZ63"/>
      <c r="LXA63"/>
      <c r="LXB63"/>
      <c r="LXC63"/>
      <c r="LXD63"/>
      <c r="LXE63"/>
      <c r="LXF63"/>
      <c r="LXG63"/>
      <c r="LXH63"/>
      <c r="LXI63"/>
      <c r="LXJ63"/>
      <c r="LXK63"/>
      <c r="LXL63"/>
      <c r="LXM63"/>
      <c r="LXN63"/>
      <c r="LXO63"/>
      <c r="LXP63"/>
      <c r="LXQ63"/>
      <c r="LXR63"/>
      <c r="LXS63"/>
      <c r="LXT63"/>
      <c r="LXU63"/>
      <c r="LXV63"/>
      <c r="LXW63"/>
      <c r="LXX63"/>
      <c r="LXY63"/>
      <c r="LXZ63"/>
      <c r="LYA63"/>
      <c r="LYB63"/>
      <c r="LYC63"/>
      <c r="LYD63"/>
      <c r="LYE63"/>
      <c r="LYF63"/>
      <c r="LYG63"/>
      <c r="LYH63"/>
      <c r="LYI63"/>
      <c r="LYJ63"/>
      <c r="LYK63"/>
      <c r="LYL63"/>
      <c r="LYM63"/>
      <c r="LYN63"/>
      <c r="LYO63"/>
      <c r="LYP63"/>
      <c r="LYQ63"/>
      <c r="LYR63"/>
      <c r="LYS63"/>
      <c r="LYT63"/>
      <c r="LYU63"/>
      <c r="LYV63"/>
      <c r="LYW63"/>
      <c r="LYX63"/>
      <c r="LYY63"/>
      <c r="LYZ63"/>
      <c r="LZA63"/>
      <c r="LZB63"/>
      <c r="LZC63"/>
      <c r="LZD63"/>
      <c r="LZE63"/>
      <c r="LZF63"/>
      <c r="LZG63"/>
      <c r="LZH63"/>
      <c r="LZI63"/>
      <c r="LZJ63"/>
      <c r="LZK63"/>
      <c r="LZL63"/>
      <c r="LZM63"/>
      <c r="LZN63"/>
      <c r="LZO63"/>
      <c r="LZP63"/>
      <c r="LZQ63"/>
      <c r="LZR63"/>
      <c r="LZS63"/>
      <c r="LZT63"/>
      <c r="LZU63"/>
      <c r="LZV63"/>
      <c r="LZW63"/>
      <c r="LZX63"/>
      <c r="LZY63"/>
      <c r="LZZ63"/>
      <c r="MAA63"/>
      <c r="MAB63"/>
      <c r="MAC63"/>
      <c r="MAD63"/>
      <c r="MAE63"/>
      <c r="MAF63"/>
      <c r="MAG63"/>
      <c r="MAH63"/>
      <c r="MAI63"/>
      <c r="MAJ63"/>
      <c r="MAK63"/>
      <c r="MAL63"/>
      <c r="MAM63"/>
      <c r="MAN63"/>
      <c r="MAO63"/>
      <c r="MAP63"/>
      <c r="MAQ63"/>
      <c r="MAR63"/>
      <c r="MAS63"/>
      <c r="MAT63"/>
      <c r="MAU63"/>
      <c r="MAV63"/>
      <c r="MAW63"/>
      <c r="MAX63"/>
      <c r="MAY63"/>
      <c r="MAZ63"/>
      <c r="MBA63"/>
      <c r="MBB63"/>
      <c r="MBC63"/>
      <c r="MBD63"/>
      <c r="MBE63"/>
      <c r="MBF63"/>
      <c r="MBG63"/>
      <c r="MBH63"/>
      <c r="MBI63"/>
      <c r="MBJ63"/>
      <c r="MBK63"/>
      <c r="MBL63"/>
      <c r="MBM63"/>
      <c r="MBN63"/>
      <c r="MBO63"/>
      <c r="MBP63"/>
      <c r="MBQ63"/>
      <c r="MBR63"/>
      <c r="MBS63"/>
      <c r="MBT63"/>
      <c r="MBU63"/>
      <c r="MBV63"/>
      <c r="MBW63"/>
      <c r="MBX63"/>
      <c r="MBY63"/>
      <c r="MBZ63"/>
      <c r="MCA63"/>
      <c r="MCB63"/>
      <c r="MCC63"/>
      <c r="MCD63"/>
      <c r="MCE63"/>
      <c r="MCF63"/>
      <c r="MCG63"/>
      <c r="MCH63"/>
      <c r="MCI63"/>
      <c r="MCJ63"/>
      <c r="MCK63"/>
      <c r="MCL63"/>
      <c r="MCM63"/>
      <c r="MCN63"/>
      <c r="MCO63"/>
      <c r="MCP63"/>
      <c r="MCQ63"/>
      <c r="MCR63"/>
      <c r="MCS63"/>
      <c r="MCT63"/>
      <c r="MCU63"/>
      <c r="MCV63"/>
      <c r="MCW63"/>
      <c r="MCX63"/>
      <c r="MCY63"/>
      <c r="MCZ63"/>
      <c r="MDA63"/>
      <c r="MDB63"/>
      <c r="MDC63"/>
      <c r="MDD63"/>
      <c r="MDE63"/>
      <c r="MDF63"/>
      <c r="MDG63"/>
      <c r="MDH63"/>
      <c r="MDI63"/>
      <c r="MDJ63"/>
      <c r="MDK63"/>
      <c r="MDL63"/>
      <c r="MDM63"/>
      <c r="MDN63"/>
      <c r="MDO63"/>
      <c r="MDP63"/>
      <c r="MDQ63"/>
      <c r="MDR63"/>
      <c r="MDS63"/>
      <c r="MDT63"/>
      <c r="MDU63"/>
      <c r="MDV63"/>
      <c r="MDW63"/>
      <c r="MDX63"/>
      <c r="MDY63"/>
      <c r="MDZ63"/>
      <c r="MEA63"/>
      <c r="MEB63"/>
      <c r="MEC63"/>
      <c r="MED63"/>
      <c r="MEE63"/>
      <c r="MEF63"/>
      <c r="MEG63"/>
      <c r="MEH63"/>
      <c r="MEI63"/>
      <c r="MEJ63"/>
      <c r="MEK63"/>
      <c r="MEL63"/>
      <c r="MEM63"/>
      <c r="MEN63"/>
      <c r="MEO63"/>
      <c r="MEP63"/>
      <c r="MEQ63"/>
      <c r="MER63"/>
      <c r="MES63"/>
      <c r="MET63"/>
      <c r="MEU63"/>
      <c r="MEV63"/>
      <c r="MEW63"/>
      <c r="MEX63"/>
      <c r="MEY63"/>
      <c r="MEZ63"/>
      <c r="MFA63"/>
      <c r="MFB63"/>
      <c r="MFC63"/>
      <c r="MFD63"/>
      <c r="MFE63"/>
      <c r="MFF63"/>
      <c r="MFG63"/>
      <c r="MFH63"/>
      <c r="MFI63"/>
      <c r="MFJ63"/>
      <c r="MFK63"/>
      <c r="MFL63"/>
      <c r="MFM63"/>
      <c r="MFN63"/>
      <c r="MFO63"/>
      <c r="MFP63"/>
      <c r="MFQ63"/>
      <c r="MFR63"/>
      <c r="MFS63"/>
      <c r="MFT63"/>
      <c r="MFU63"/>
      <c r="MFV63"/>
      <c r="MFW63"/>
      <c r="MFX63"/>
      <c r="MFY63"/>
      <c r="MFZ63"/>
      <c r="MGA63"/>
      <c r="MGB63"/>
      <c r="MGC63"/>
      <c r="MGD63"/>
      <c r="MGE63"/>
      <c r="MGF63"/>
      <c r="MGG63"/>
      <c r="MGH63"/>
      <c r="MGI63"/>
      <c r="MGJ63"/>
      <c r="MGK63"/>
      <c r="MGL63"/>
      <c r="MGM63"/>
      <c r="MGN63"/>
      <c r="MGO63"/>
      <c r="MGP63"/>
      <c r="MGQ63"/>
      <c r="MGR63"/>
      <c r="MGS63"/>
      <c r="MGT63"/>
      <c r="MGU63"/>
      <c r="MGV63"/>
      <c r="MGW63"/>
      <c r="MGX63"/>
      <c r="MGY63"/>
      <c r="MGZ63"/>
      <c r="MHA63"/>
      <c r="MHB63"/>
      <c r="MHC63"/>
      <c r="MHD63"/>
      <c r="MHE63"/>
      <c r="MHF63"/>
      <c r="MHG63"/>
      <c r="MHH63"/>
      <c r="MHI63"/>
      <c r="MHJ63"/>
      <c r="MHK63"/>
      <c r="MHL63"/>
      <c r="MHM63"/>
      <c r="MHN63"/>
      <c r="MHO63"/>
      <c r="MHP63"/>
      <c r="MHQ63"/>
      <c r="MHR63"/>
      <c r="MHS63"/>
      <c r="MHT63"/>
      <c r="MHU63"/>
      <c r="MHV63"/>
      <c r="MHW63"/>
      <c r="MHX63"/>
      <c r="MHY63"/>
      <c r="MHZ63"/>
      <c r="MIA63"/>
      <c r="MIB63"/>
      <c r="MIC63"/>
      <c r="MID63"/>
      <c r="MIE63"/>
      <c r="MIF63"/>
      <c r="MIG63"/>
      <c r="MIH63"/>
      <c r="MII63"/>
      <c r="MIJ63"/>
      <c r="MIK63"/>
      <c r="MIL63"/>
      <c r="MIM63"/>
      <c r="MIN63"/>
      <c r="MIO63"/>
      <c r="MIP63"/>
      <c r="MIQ63"/>
      <c r="MIR63"/>
      <c r="MIS63"/>
      <c r="MIT63"/>
      <c r="MIU63"/>
      <c r="MIV63"/>
      <c r="MIW63"/>
      <c r="MIX63"/>
      <c r="MIY63"/>
      <c r="MIZ63"/>
      <c r="MJA63"/>
      <c r="MJB63"/>
      <c r="MJC63"/>
      <c r="MJD63"/>
      <c r="MJE63"/>
      <c r="MJF63"/>
      <c r="MJG63"/>
      <c r="MJH63"/>
      <c r="MJI63"/>
      <c r="MJJ63"/>
      <c r="MJK63"/>
      <c r="MJL63"/>
      <c r="MJM63"/>
      <c r="MJN63"/>
      <c r="MJO63"/>
      <c r="MJP63"/>
      <c r="MJQ63"/>
      <c r="MJR63"/>
      <c r="MJS63"/>
      <c r="MJT63"/>
      <c r="MJU63"/>
      <c r="MJV63"/>
      <c r="MJW63"/>
      <c r="MJX63"/>
      <c r="MJY63"/>
      <c r="MJZ63"/>
      <c r="MKA63"/>
      <c r="MKB63"/>
      <c r="MKC63"/>
      <c r="MKD63"/>
      <c r="MKE63"/>
      <c r="MKF63"/>
      <c r="MKG63"/>
      <c r="MKH63"/>
      <c r="MKI63"/>
      <c r="MKJ63"/>
      <c r="MKK63"/>
      <c r="MKL63"/>
      <c r="MKM63"/>
      <c r="MKN63"/>
      <c r="MKO63"/>
      <c r="MKP63"/>
      <c r="MKQ63"/>
      <c r="MKR63"/>
      <c r="MKS63"/>
      <c r="MKT63"/>
      <c r="MKU63"/>
      <c r="MKV63"/>
      <c r="MKW63"/>
      <c r="MKX63"/>
      <c r="MKY63"/>
      <c r="MKZ63"/>
      <c r="MLA63"/>
      <c r="MLB63"/>
      <c r="MLC63"/>
      <c r="MLD63"/>
      <c r="MLE63"/>
      <c r="MLF63"/>
      <c r="MLG63"/>
      <c r="MLH63"/>
      <c r="MLI63"/>
      <c r="MLJ63"/>
      <c r="MLK63"/>
      <c r="MLL63"/>
      <c r="MLM63"/>
      <c r="MLN63"/>
      <c r="MLO63"/>
      <c r="MLP63"/>
      <c r="MLQ63"/>
      <c r="MLR63"/>
      <c r="MLS63"/>
      <c r="MLT63"/>
      <c r="MLU63"/>
      <c r="MLV63"/>
      <c r="MLW63"/>
      <c r="MLX63"/>
      <c r="MLY63"/>
      <c r="MLZ63"/>
      <c r="MMA63"/>
      <c r="MMB63"/>
      <c r="MMC63"/>
      <c r="MMD63"/>
      <c r="MME63"/>
      <c r="MMF63"/>
      <c r="MMG63"/>
      <c r="MMH63"/>
      <c r="MMI63"/>
      <c r="MMJ63"/>
      <c r="MMK63"/>
      <c r="MML63"/>
      <c r="MMM63"/>
      <c r="MMN63"/>
      <c r="MMO63"/>
      <c r="MMP63"/>
      <c r="MMQ63"/>
      <c r="MMR63"/>
      <c r="MMS63"/>
      <c r="MMT63"/>
      <c r="MMU63"/>
      <c r="MMV63"/>
      <c r="MMW63"/>
      <c r="MMX63"/>
      <c r="MMY63"/>
      <c r="MMZ63"/>
      <c r="MNA63"/>
      <c r="MNB63"/>
      <c r="MNC63"/>
      <c r="MND63"/>
      <c r="MNE63"/>
      <c r="MNF63"/>
      <c r="MNG63"/>
      <c r="MNH63"/>
      <c r="MNI63"/>
      <c r="MNJ63"/>
      <c r="MNK63"/>
      <c r="MNL63"/>
      <c r="MNM63"/>
      <c r="MNN63"/>
      <c r="MNO63"/>
      <c r="MNP63"/>
      <c r="MNQ63"/>
      <c r="MNR63"/>
      <c r="MNS63"/>
      <c r="MNT63"/>
      <c r="MNU63"/>
      <c r="MNV63"/>
      <c r="MNW63"/>
      <c r="MNX63"/>
      <c r="MNY63"/>
      <c r="MNZ63"/>
      <c r="MOA63"/>
      <c r="MOB63"/>
      <c r="MOC63"/>
      <c r="MOD63"/>
      <c r="MOE63"/>
      <c r="MOF63"/>
      <c r="MOG63"/>
      <c r="MOH63"/>
      <c r="MOI63"/>
      <c r="MOJ63"/>
      <c r="MOK63"/>
      <c r="MOL63"/>
      <c r="MOM63"/>
      <c r="MON63"/>
      <c r="MOO63"/>
      <c r="MOP63"/>
      <c r="MOQ63"/>
      <c r="MOR63"/>
      <c r="MOS63"/>
      <c r="MOT63"/>
      <c r="MOU63"/>
      <c r="MOV63"/>
      <c r="MOW63"/>
      <c r="MOX63"/>
      <c r="MOY63"/>
      <c r="MOZ63"/>
      <c r="MPA63"/>
      <c r="MPB63"/>
      <c r="MPC63"/>
      <c r="MPD63"/>
      <c r="MPE63"/>
      <c r="MPF63"/>
      <c r="MPG63"/>
      <c r="MPH63"/>
      <c r="MPI63"/>
      <c r="MPJ63"/>
      <c r="MPK63"/>
      <c r="MPL63"/>
      <c r="MPM63"/>
      <c r="MPN63"/>
      <c r="MPO63"/>
      <c r="MPP63"/>
      <c r="MPQ63"/>
      <c r="MPR63"/>
      <c r="MPS63"/>
      <c r="MPT63"/>
      <c r="MPU63"/>
      <c r="MPV63"/>
      <c r="MPW63"/>
      <c r="MPX63"/>
      <c r="MPY63"/>
      <c r="MPZ63"/>
      <c r="MQA63"/>
      <c r="MQB63"/>
      <c r="MQC63"/>
      <c r="MQD63"/>
      <c r="MQE63"/>
      <c r="MQF63"/>
      <c r="MQG63"/>
      <c r="MQH63"/>
      <c r="MQI63"/>
      <c r="MQJ63"/>
      <c r="MQK63"/>
      <c r="MQL63"/>
      <c r="MQM63"/>
      <c r="MQN63"/>
      <c r="MQO63"/>
      <c r="MQP63"/>
      <c r="MQQ63"/>
      <c r="MQR63"/>
      <c r="MQS63"/>
      <c r="MQT63"/>
      <c r="MQU63"/>
      <c r="MQV63"/>
      <c r="MQW63"/>
      <c r="MQX63"/>
      <c r="MQY63"/>
      <c r="MQZ63"/>
      <c r="MRA63"/>
      <c r="MRB63"/>
      <c r="MRC63"/>
      <c r="MRD63"/>
      <c r="MRE63"/>
      <c r="MRF63"/>
      <c r="MRG63"/>
      <c r="MRH63"/>
      <c r="MRI63"/>
      <c r="MRJ63"/>
      <c r="MRK63"/>
      <c r="MRL63"/>
      <c r="MRM63"/>
      <c r="MRN63"/>
      <c r="MRO63"/>
      <c r="MRP63"/>
      <c r="MRQ63"/>
      <c r="MRR63"/>
      <c r="MRS63"/>
      <c r="MRT63"/>
      <c r="MRU63"/>
      <c r="MRV63"/>
      <c r="MRW63"/>
      <c r="MRX63"/>
      <c r="MRY63"/>
      <c r="MRZ63"/>
      <c r="MSA63"/>
      <c r="MSB63"/>
      <c r="MSC63"/>
      <c r="MSD63"/>
      <c r="MSE63"/>
      <c r="MSF63"/>
      <c r="MSG63"/>
      <c r="MSH63"/>
      <c r="MSI63"/>
      <c r="MSJ63"/>
      <c r="MSK63"/>
      <c r="MSL63"/>
      <c r="MSM63"/>
      <c r="MSN63"/>
      <c r="MSO63"/>
      <c r="MSP63"/>
      <c r="MSQ63"/>
      <c r="MSR63"/>
      <c r="MSS63"/>
      <c r="MST63"/>
      <c r="MSU63"/>
      <c r="MSV63"/>
      <c r="MSW63"/>
      <c r="MSX63"/>
      <c r="MSY63"/>
      <c r="MSZ63"/>
      <c r="MTA63"/>
      <c r="MTB63"/>
      <c r="MTC63"/>
      <c r="MTD63"/>
      <c r="MTE63"/>
      <c r="MTF63"/>
      <c r="MTG63"/>
      <c r="MTH63"/>
      <c r="MTI63"/>
      <c r="MTJ63"/>
      <c r="MTK63"/>
      <c r="MTL63"/>
      <c r="MTM63"/>
      <c r="MTN63"/>
      <c r="MTO63"/>
      <c r="MTP63"/>
      <c r="MTQ63"/>
      <c r="MTR63"/>
      <c r="MTS63"/>
      <c r="MTT63"/>
      <c r="MTU63"/>
      <c r="MTV63"/>
      <c r="MTW63"/>
      <c r="MTX63"/>
      <c r="MTY63"/>
      <c r="MTZ63"/>
      <c r="MUA63"/>
      <c r="MUB63"/>
      <c r="MUC63"/>
      <c r="MUD63"/>
      <c r="MUE63"/>
      <c r="MUF63"/>
      <c r="MUG63"/>
      <c r="MUH63"/>
      <c r="MUI63"/>
      <c r="MUJ63"/>
      <c r="MUK63"/>
      <c r="MUL63"/>
      <c r="MUM63"/>
      <c r="MUN63"/>
      <c r="MUO63"/>
      <c r="MUP63"/>
      <c r="MUQ63"/>
      <c r="MUR63"/>
      <c r="MUS63"/>
      <c r="MUT63"/>
      <c r="MUU63"/>
      <c r="MUV63"/>
      <c r="MUW63"/>
      <c r="MUX63"/>
      <c r="MUY63"/>
      <c r="MUZ63"/>
      <c r="MVA63"/>
      <c r="MVB63"/>
      <c r="MVC63"/>
      <c r="MVD63"/>
      <c r="MVE63"/>
      <c r="MVF63"/>
      <c r="MVG63"/>
      <c r="MVH63"/>
      <c r="MVI63"/>
      <c r="MVJ63"/>
      <c r="MVK63"/>
      <c r="MVL63"/>
      <c r="MVM63"/>
      <c r="MVN63"/>
      <c r="MVO63"/>
      <c r="MVP63"/>
      <c r="MVQ63"/>
      <c r="MVR63"/>
      <c r="MVS63"/>
      <c r="MVT63"/>
      <c r="MVU63"/>
      <c r="MVV63"/>
      <c r="MVW63"/>
      <c r="MVX63"/>
      <c r="MVY63"/>
      <c r="MVZ63"/>
      <c r="MWA63"/>
      <c r="MWB63"/>
      <c r="MWC63"/>
      <c r="MWD63"/>
      <c r="MWE63"/>
      <c r="MWF63"/>
      <c r="MWG63"/>
      <c r="MWH63"/>
      <c r="MWI63"/>
      <c r="MWJ63"/>
      <c r="MWK63"/>
      <c r="MWL63"/>
      <c r="MWM63"/>
      <c r="MWN63"/>
      <c r="MWO63"/>
      <c r="MWP63"/>
      <c r="MWQ63"/>
      <c r="MWR63"/>
      <c r="MWS63"/>
      <c r="MWT63"/>
      <c r="MWU63"/>
      <c r="MWV63"/>
      <c r="MWW63"/>
      <c r="MWX63"/>
      <c r="MWY63"/>
      <c r="MWZ63"/>
      <c r="MXA63"/>
      <c r="MXB63"/>
      <c r="MXC63"/>
      <c r="MXD63"/>
      <c r="MXE63"/>
      <c r="MXF63"/>
      <c r="MXG63"/>
      <c r="MXH63"/>
      <c r="MXI63"/>
      <c r="MXJ63"/>
      <c r="MXK63"/>
      <c r="MXL63"/>
      <c r="MXM63"/>
      <c r="MXN63"/>
      <c r="MXO63"/>
      <c r="MXP63"/>
      <c r="MXQ63"/>
      <c r="MXR63"/>
      <c r="MXS63"/>
      <c r="MXT63"/>
      <c r="MXU63"/>
      <c r="MXV63"/>
      <c r="MXW63"/>
      <c r="MXX63"/>
      <c r="MXY63"/>
      <c r="MXZ63"/>
      <c r="MYA63"/>
      <c r="MYB63"/>
      <c r="MYC63"/>
      <c r="MYD63"/>
      <c r="MYE63"/>
      <c r="MYF63"/>
      <c r="MYG63"/>
      <c r="MYH63"/>
      <c r="MYI63"/>
      <c r="MYJ63"/>
      <c r="MYK63"/>
      <c r="MYL63"/>
      <c r="MYM63"/>
      <c r="MYN63"/>
      <c r="MYO63"/>
      <c r="MYP63"/>
      <c r="MYQ63"/>
      <c r="MYR63"/>
      <c r="MYS63"/>
      <c r="MYT63"/>
      <c r="MYU63"/>
      <c r="MYV63"/>
      <c r="MYW63"/>
      <c r="MYX63"/>
      <c r="MYY63"/>
      <c r="MYZ63"/>
      <c r="MZA63"/>
      <c r="MZB63"/>
      <c r="MZC63"/>
      <c r="MZD63"/>
      <c r="MZE63"/>
      <c r="MZF63"/>
      <c r="MZG63"/>
      <c r="MZH63"/>
      <c r="MZI63"/>
      <c r="MZJ63"/>
      <c r="MZK63"/>
      <c r="MZL63"/>
      <c r="MZM63"/>
      <c r="MZN63"/>
      <c r="MZO63"/>
      <c r="MZP63"/>
      <c r="MZQ63"/>
      <c r="MZR63"/>
      <c r="MZS63"/>
      <c r="MZT63"/>
      <c r="MZU63"/>
      <c r="MZV63"/>
      <c r="MZW63"/>
      <c r="MZX63"/>
      <c r="MZY63"/>
      <c r="MZZ63"/>
      <c r="NAA63"/>
      <c r="NAB63"/>
      <c r="NAC63"/>
      <c r="NAD63"/>
      <c r="NAE63"/>
      <c r="NAF63"/>
      <c r="NAG63"/>
      <c r="NAH63"/>
      <c r="NAI63"/>
      <c r="NAJ63"/>
      <c r="NAK63"/>
      <c r="NAL63"/>
      <c r="NAM63"/>
      <c r="NAN63"/>
      <c r="NAO63"/>
      <c r="NAP63"/>
      <c r="NAQ63"/>
      <c r="NAR63"/>
      <c r="NAS63"/>
      <c r="NAT63"/>
      <c r="NAU63"/>
      <c r="NAV63"/>
      <c r="NAW63"/>
      <c r="NAX63"/>
      <c r="NAY63"/>
      <c r="NAZ63"/>
      <c r="NBA63"/>
      <c r="NBB63"/>
      <c r="NBC63"/>
      <c r="NBD63"/>
      <c r="NBE63"/>
      <c r="NBF63"/>
      <c r="NBG63"/>
      <c r="NBH63"/>
      <c r="NBI63"/>
      <c r="NBJ63"/>
      <c r="NBK63"/>
      <c r="NBL63"/>
      <c r="NBM63"/>
      <c r="NBN63"/>
      <c r="NBO63"/>
      <c r="NBP63"/>
      <c r="NBQ63"/>
      <c r="NBR63"/>
      <c r="NBS63"/>
      <c r="NBT63"/>
      <c r="NBU63"/>
      <c r="NBV63"/>
      <c r="NBW63"/>
      <c r="NBX63"/>
      <c r="NBY63"/>
      <c r="NBZ63"/>
      <c r="NCA63"/>
      <c r="NCB63"/>
      <c r="NCC63"/>
      <c r="NCD63"/>
      <c r="NCE63"/>
      <c r="NCF63"/>
      <c r="NCG63"/>
      <c r="NCH63"/>
      <c r="NCI63"/>
      <c r="NCJ63"/>
      <c r="NCK63"/>
      <c r="NCL63"/>
      <c r="NCM63"/>
      <c r="NCN63"/>
      <c r="NCO63"/>
      <c r="NCP63"/>
      <c r="NCQ63"/>
      <c r="NCR63"/>
      <c r="NCS63"/>
      <c r="NCT63"/>
      <c r="NCU63"/>
      <c r="NCV63"/>
      <c r="NCW63"/>
      <c r="NCX63"/>
      <c r="NCY63"/>
      <c r="NCZ63"/>
      <c r="NDA63"/>
      <c r="NDB63"/>
      <c r="NDC63"/>
      <c r="NDD63"/>
      <c r="NDE63"/>
      <c r="NDF63"/>
      <c r="NDG63"/>
      <c r="NDH63"/>
      <c r="NDI63"/>
      <c r="NDJ63"/>
      <c r="NDK63"/>
      <c r="NDL63"/>
      <c r="NDM63"/>
      <c r="NDN63"/>
      <c r="NDO63"/>
      <c r="NDP63"/>
      <c r="NDQ63"/>
      <c r="NDR63"/>
      <c r="NDS63"/>
      <c r="NDT63"/>
      <c r="NDU63"/>
      <c r="NDV63"/>
      <c r="NDW63"/>
      <c r="NDX63"/>
      <c r="NDY63"/>
      <c r="NDZ63"/>
      <c r="NEA63"/>
      <c r="NEB63"/>
      <c r="NEC63"/>
      <c r="NED63"/>
      <c r="NEE63"/>
      <c r="NEF63"/>
      <c r="NEG63"/>
      <c r="NEH63"/>
      <c r="NEI63"/>
      <c r="NEJ63"/>
      <c r="NEK63"/>
      <c r="NEL63"/>
      <c r="NEM63"/>
      <c r="NEN63"/>
      <c r="NEO63"/>
      <c r="NEP63"/>
      <c r="NEQ63"/>
      <c r="NER63"/>
      <c r="NES63"/>
      <c r="NET63"/>
      <c r="NEU63"/>
      <c r="NEV63"/>
      <c r="NEW63"/>
      <c r="NEX63"/>
      <c r="NEY63"/>
      <c r="NEZ63"/>
      <c r="NFA63"/>
      <c r="NFB63"/>
      <c r="NFC63"/>
      <c r="NFD63"/>
      <c r="NFE63"/>
      <c r="NFF63"/>
      <c r="NFG63"/>
      <c r="NFH63"/>
      <c r="NFI63"/>
      <c r="NFJ63"/>
      <c r="NFK63"/>
      <c r="NFL63"/>
      <c r="NFM63"/>
      <c r="NFN63"/>
      <c r="NFO63"/>
      <c r="NFP63"/>
      <c r="NFQ63"/>
      <c r="NFR63"/>
      <c r="NFS63"/>
      <c r="NFT63"/>
      <c r="NFU63"/>
      <c r="NFV63"/>
      <c r="NFW63"/>
      <c r="NFX63"/>
      <c r="NFY63"/>
      <c r="NFZ63"/>
      <c r="NGA63"/>
      <c r="NGB63"/>
      <c r="NGC63"/>
      <c r="NGD63"/>
      <c r="NGE63"/>
      <c r="NGF63"/>
      <c r="NGG63"/>
      <c r="NGH63"/>
      <c r="NGI63"/>
      <c r="NGJ63"/>
      <c r="NGK63"/>
      <c r="NGL63"/>
      <c r="NGM63"/>
      <c r="NGN63"/>
      <c r="NGO63"/>
      <c r="NGP63"/>
      <c r="NGQ63"/>
      <c r="NGR63"/>
      <c r="NGS63"/>
      <c r="NGT63"/>
      <c r="NGU63"/>
      <c r="NGV63"/>
      <c r="NGW63"/>
      <c r="NGX63"/>
      <c r="NGY63"/>
      <c r="NGZ63"/>
      <c r="NHA63"/>
      <c r="NHB63"/>
      <c r="NHC63"/>
      <c r="NHD63"/>
      <c r="NHE63"/>
      <c r="NHF63"/>
      <c r="NHG63"/>
      <c r="NHH63"/>
      <c r="NHI63"/>
      <c r="NHJ63"/>
      <c r="NHK63"/>
      <c r="NHL63"/>
      <c r="NHM63"/>
      <c r="NHN63"/>
      <c r="NHO63"/>
      <c r="NHP63"/>
      <c r="NHQ63"/>
      <c r="NHR63"/>
      <c r="NHS63"/>
      <c r="NHT63"/>
      <c r="NHU63"/>
      <c r="NHV63"/>
      <c r="NHW63"/>
      <c r="NHX63"/>
      <c r="NHY63"/>
      <c r="NHZ63"/>
      <c r="NIA63"/>
      <c r="NIB63"/>
      <c r="NIC63"/>
      <c r="NID63"/>
      <c r="NIE63"/>
      <c r="NIF63"/>
      <c r="NIG63"/>
      <c r="NIH63"/>
      <c r="NII63"/>
      <c r="NIJ63"/>
      <c r="NIK63"/>
      <c r="NIL63"/>
      <c r="NIM63"/>
      <c r="NIN63"/>
      <c r="NIO63"/>
      <c r="NIP63"/>
      <c r="NIQ63"/>
      <c r="NIR63"/>
      <c r="NIS63"/>
      <c r="NIT63"/>
      <c r="NIU63"/>
      <c r="NIV63"/>
      <c r="NIW63"/>
      <c r="NIX63"/>
      <c r="NIY63"/>
      <c r="NIZ63"/>
      <c r="NJA63"/>
      <c r="NJB63"/>
      <c r="NJC63"/>
      <c r="NJD63"/>
      <c r="NJE63"/>
      <c r="NJF63"/>
      <c r="NJG63"/>
      <c r="NJH63"/>
      <c r="NJI63"/>
      <c r="NJJ63"/>
      <c r="NJK63"/>
      <c r="NJL63"/>
      <c r="NJM63"/>
      <c r="NJN63"/>
      <c r="NJO63"/>
      <c r="NJP63"/>
      <c r="NJQ63"/>
      <c r="NJR63"/>
      <c r="NJS63"/>
      <c r="NJT63"/>
      <c r="NJU63"/>
      <c r="NJV63"/>
      <c r="NJW63"/>
      <c r="NJX63"/>
      <c r="NJY63"/>
      <c r="NJZ63"/>
      <c r="NKA63"/>
      <c r="NKB63"/>
      <c r="NKC63"/>
      <c r="NKD63"/>
      <c r="NKE63"/>
      <c r="NKF63"/>
      <c r="NKG63"/>
      <c r="NKH63"/>
      <c r="NKI63"/>
      <c r="NKJ63"/>
      <c r="NKK63"/>
      <c r="NKL63"/>
      <c r="NKM63"/>
      <c r="NKN63"/>
      <c r="NKO63"/>
      <c r="NKP63"/>
      <c r="NKQ63"/>
      <c r="NKR63"/>
      <c r="NKS63"/>
      <c r="NKT63"/>
      <c r="NKU63"/>
      <c r="NKV63"/>
      <c r="NKW63"/>
      <c r="NKX63"/>
      <c r="NKY63"/>
      <c r="NKZ63"/>
      <c r="NLA63"/>
      <c r="NLB63"/>
      <c r="NLC63"/>
      <c r="NLD63"/>
      <c r="NLE63"/>
      <c r="NLF63"/>
      <c r="NLG63"/>
      <c r="NLH63"/>
      <c r="NLI63"/>
      <c r="NLJ63"/>
      <c r="NLK63"/>
      <c r="NLL63"/>
      <c r="NLM63"/>
      <c r="NLN63"/>
      <c r="NLO63"/>
      <c r="NLP63"/>
      <c r="NLQ63"/>
      <c r="NLR63"/>
      <c r="NLS63"/>
      <c r="NLT63"/>
      <c r="NLU63"/>
      <c r="NLV63"/>
      <c r="NLW63"/>
      <c r="NLX63"/>
      <c r="NLY63"/>
      <c r="NLZ63"/>
      <c r="NMA63"/>
      <c r="NMB63"/>
      <c r="NMC63"/>
      <c r="NMD63"/>
      <c r="NME63"/>
      <c r="NMF63"/>
      <c r="NMG63"/>
      <c r="NMH63"/>
      <c r="NMI63"/>
      <c r="NMJ63"/>
      <c r="NMK63"/>
      <c r="NML63"/>
      <c r="NMM63"/>
      <c r="NMN63"/>
      <c r="NMO63"/>
      <c r="NMP63"/>
      <c r="NMQ63"/>
      <c r="NMR63"/>
      <c r="NMS63"/>
      <c r="NMT63"/>
      <c r="NMU63"/>
      <c r="NMV63"/>
      <c r="NMW63"/>
      <c r="NMX63"/>
      <c r="NMY63"/>
      <c r="NMZ63"/>
      <c r="NNA63"/>
      <c r="NNB63"/>
      <c r="NNC63"/>
      <c r="NND63"/>
      <c r="NNE63"/>
      <c r="NNF63"/>
      <c r="NNG63"/>
      <c r="NNH63"/>
      <c r="NNI63"/>
      <c r="NNJ63"/>
      <c r="NNK63"/>
      <c r="NNL63"/>
      <c r="NNM63"/>
      <c r="NNN63"/>
      <c r="NNO63"/>
      <c r="NNP63"/>
      <c r="NNQ63"/>
      <c r="NNR63"/>
      <c r="NNS63"/>
      <c r="NNT63"/>
      <c r="NNU63"/>
      <c r="NNV63"/>
      <c r="NNW63"/>
      <c r="NNX63"/>
      <c r="NNY63"/>
      <c r="NNZ63"/>
      <c r="NOA63"/>
      <c r="NOB63"/>
      <c r="NOC63"/>
      <c r="NOD63"/>
      <c r="NOE63"/>
      <c r="NOF63"/>
      <c r="NOG63"/>
      <c r="NOH63"/>
      <c r="NOI63"/>
      <c r="NOJ63"/>
      <c r="NOK63"/>
      <c r="NOL63"/>
      <c r="NOM63"/>
      <c r="NON63"/>
      <c r="NOO63"/>
      <c r="NOP63"/>
      <c r="NOQ63"/>
      <c r="NOR63"/>
      <c r="NOS63"/>
      <c r="NOT63"/>
      <c r="NOU63"/>
      <c r="NOV63"/>
      <c r="NOW63"/>
      <c r="NOX63"/>
      <c r="NOY63"/>
      <c r="NOZ63"/>
      <c r="NPA63"/>
      <c r="NPB63"/>
      <c r="NPC63"/>
      <c r="NPD63"/>
      <c r="NPE63"/>
      <c r="NPF63"/>
      <c r="NPG63"/>
      <c r="NPH63"/>
      <c r="NPI63"/>
      <c r="NPJ63"/>
      <c r="NPK63"/>
      <c r="NPL63"/>
      <c r="NPM63"/>
      <c r="NPN63"/>
      <c r="NPO63"/>
      <c r="NPP63"/>
      <c r="NPQ63"/>
      <c r="NPR63"/>
      <c r="NPS63"/>
      <c r="NPT63"/>
      <c r="NPU63"/>
      <c r="NPV63"/>
      <c r="NPW63"/>
      <c r="NPX63"/>
      <c r="NPY63"/>
      <c r="NPZ63"/>
      <c r="NQA63"/>
      <c r="NQB63"/>
      <c r="NQC63"/>
      <c r="NQD63"/>
      <c r="NQE63"/>
      <c r="NQF63"/>
      <c r="NQG63"/>
      <c r="NQH63"/>
      <c r="NQI63"/>
      <c r="NQJ63"/>
      <c r="NQK63"/>
      <c r="NQL63"/>
      <c r="NQM63"/>
      <c r="NQN63"/>
      <c r="NQO63"/>
      <c r="NQP63"/>
      <c r="NQQ63"/>
      <c r="NQR63"/>
      <c r="NQS63"/>
      <c r="NQT63"/>
      <c r="NQU63"/>
      <c r="NQV63"/>
      <c r="NQW63"/>
      <c r="NQX63"/>
      <c r="NQY63"/>
      <c r="NQZ63"/>
      <c r="NRA63"/>
      <c r="NRB63"/>
      <c r="NRC63"/>
      <c r="NRD63"/>
      <c r="NRE63"/>
      <c r="NRF63"/>
      <c r="NRG63"/>
      <c r="NRH63"/>
      <c r="NRI63"/>
      <c r="NRJ63"/>
      <c r="NRK63"/>
      <c r="NRL63"/>
      <c r="NRM63"/>
      <c r="NRN63"/>
      <c r="NRO63"/>
      <c r="NRP63"/>
      <c r="NRQ63"/>
      <c r="NRR63"/>
      <c r="NRS63"/>
      <c r="NRT63"/>
      <c r="NRU63"/>
      <c r="NRV63"/>
      <c r="NRW63"/>
      <c r="NRX63"/>
      <c r="NRY63"/>
      <c r="NRZ63"/>
      <c r="NSA63"/>
      <c r="NSB63"/>
      <c r="NSC63"/>
      <c r="NSD63"/>
      <c r="NSE63"/>
      <c r="NSF63"/>
      <c r="NSG63"/>
      <c r="NSH63"/>
      <c r="NSI63"/>
      <c r="NSJ63"/>
      <c r="NSK63"/>
      <c r="NSL63"/>
      <c r="NSM63"/>
      <c r="NSN63"/>
      <c r="NSO63"/>
      <c r="NSP63"/>
      <c r="NSQ63"/>
      <c r="NSR63"/>
      <c r="NSS63"/>
      <c r="NST63"/>
      <c r="NSU63"/>
      <c r="NSV63"/>
      <c r="NSW63"/>
      <c r="NSX63"/>
      <c r="NSY63"/>
      <c r="NSZ63"/>
      <c r="NTA63"/>
      <c r="NTB63"/>
      <c r="NTC63"/>
      <c r="NTD63"/>
      <c r="NTE63"/>
      <c r="NTF63"/>
      <c r="NTG63"/>
      <c r="NTH63"/>
      <c r="NTI63"/>
      <c r="NTJ63"/>
      <c r="NTK63"/>
      <c r="NTL63"/>
      <c r="NTM63"/>
      <c r="NTN63"/>
      <c r="NTO63"/>
      <c r="NTP63"/>
      <c r="NTQ63"/>
      <c r="NTR63"/>
      <c r="NTS63"/>
      <c r="NTT63"/>
      <c r="NTU63"/>
      <c r="NTV63"/>
      <c r="NTW63"/>
      <c r="NTX63"/>
      <c r="NTY63"/>
      <c r="NTZ63"/>
      <c r="NUA63"/>
      <c r="NUB63"/>
      <c r="NUC63"/>
      <c r="NUD63"/>
      <c r="NUE63"/>
      <c r="NUF63"/>
      <c r="NUG63"/>
      <c r="NUH63"/>
      <c r="NUI63"/>
      <c r="NUJ63"/>
      <c r="NUK63"/>
      <c r="NUL63"/>
      <c r="NUM63"/>
      <c r="NUN63"/>
      <c r="NUO63"/>
      <c r="NUP63"/>
      <c r="NUQ63"/>
      <c r="NUR63"/>
      <c r="NUS63"/>
      <c r="NUT63"/>
      <c r="NUU63"/>
      <c r="NUV63"/>
      <c r="NUW63"/>
      <c r="NUX63"/>
      <c r="NUY63"/>
      <c r="NUZ63"/>
      <c r="NVA63"/>
      <c r="NVB63"/>
      <c r="NVC63"/>
      <c r="NVD63"/>
      <c r="NVE63"/>
      <c r="NVF63"/>
      <c r="NVG63"/>
      <c r="NVH63"/>
      <c r="NVI63"/>
      <c r="NVJ63"/>
      <c r="NVK63"/>
      <c r="NVL63"/>
      <c r="NVM63"/>
      <c r="NVN63"/>
      <c r="NVO63"/>
      <c r="NVP63"/>
      <c r="NVQ63"/>
      <c r="NVR63"/>
      <c r="NVS63"/>
      <c r="NVT63"/>
      <c r="NVU63"/>
      <c r="NVV63"/>
      <c r="NVW63"/>
      <c r="NVX63"/>
      <c r="NVY63"/>
      <c r="NVZ63"/>
      <c r="NWA63"/>
      <c r="NWB63"/>
      <c r="NWC63"/>
      <c r="NWD63"/>
      <c r="NWE63"/>
      <c r="NWF63"/>
      <c r="NWG63"/>
      <c r="NWH63"/>
      <c r="NWI63"/>
      <c r="NWJ63"/>
      <c r="NWK63"/>
      <c r="NWL63"/>
      <c r="NWM63"/>
      <c r="NWN63"/>
      <c r="NWO63"/>
      <c r="NWP63"/>
      <c r="NWQ63"/>
      <c r="NWR63"/>
      <c r="NWS63"/>
      <c r="NWT63"/>
      <c r="NWU63"/>
      <c r="NWV63"/>
      <c r="NWW63"/>
      <c r="NWX63"/>
      <c r="NWY63"/>
      <c r="NWZ63"/>
      <c r="NXA63"/>
      <c r="NXB63"/>
      <c r="NXC63"/>
      <c r="NXD63"/>
      <c r="NXE63"/>
      <c r="NXF63"/>
      <c r="NXG63"/>
      <c r="NXH63"/>
      <c r="NXI63"/>
      <c r="NXJ63"/>
      <c r="NXK63"/>
      <c r="NXL63"/>
      <c r="NXM63"/>
      <c r="NXN63"/>
      <c r="NXO63"/>
      <c r="NXP63"/>
      <c r="NXQ63"/>
      <c r="NXR63"/>
      <c r="NXS63"/>
      <c r="NXT63"/>
      <c r="NXU63"/>
      <c r="NXV63"/>
      <c r="NXW63"/>
      <c r="NXX63"/>
      <c r="NXY63"/>
      <c r="NXZ63"/>
      <c r="NYA63"/>
      <c r="NYB63"/>
      <c r="NYC63"/>
      <c r="NYD63"/>
      <c r="NYE63"/>
      <c r="NYF63"/>
      <c r="NYG63"/>
      <c r="NYH63"/>
      <c r="NYI63"/>
      <c r="NYJ63"/>
      <c r="NYK63"/>
      <c r="NYL63"/>
      <c r="NYM63"/>
      <c r="NYN63"/>
      <c r="NYO63"/>
      <c r="NYP63"/>
      <c r="NYQ63"/>
      <c r="NYR63"/>
      <c r="NYS63"/>
      <c r="NYT63"/>
      <c r="NYU63"/>
      <c r="NYV63"/>
      <c r="NYW63"/>
      <c r="NYX63"/>
      <c r="NYY63"/>
      <c r="NYZ63"/>
      <c r="NZA63"/>
      <c r="NZB63"/>
      <c r="NZC63"/>
      <c r="NZD63"/>
      <c r="NZE63"/>
      <c r="NZF63"/>
      <c r="NZG63"/>
      <c r="NZH63"/>
      <c r="NZI63"/>
      <c r="NZJ63"/>
      <c r="NZK63"/>
      <c r="NZL63"/>
      <c r="NZM63"/>
      <c r="NZN63"/>
      <c r="NZO63"/>
      <c r="NZP63"/>
      <c r="NZQ63"/>
      <c r="NZR63"/>
      <c r="NZS63"/>
      <c r="NZT63"/>
      <c r="NZU63"/>
      <c r="NZV63"/>
      <c r="NZW63"/>
      <c r="NZX63"/>
      <c r="NZY63"/>
      <c r="NZZ63"/>
      <c r="OAA63"/>
      <c r="OAB63"/>
      <c r="OAC63"/>
      <c r="OAD63"/>
      <c r="OAE63"/>
      <c r="OAF63"/>
      <c r="OAG63"/>
      <c r="OAH63"/>
      <c r="OAI63"/>
      <c r="OAJ63"/>
      <c r="OAK63"/>
      <c r="OAL63"/>
      <c r="OAM63"/>
      <c r="OAN63"/>
      <c r="OAO63"/>
      <c r="OAP63"/>
      <c r="OAQ63"/>
      <c r="OAR63"/>
      <c r="OAS63"/>
      <c r="OAT63"/>
      <c r="OAU63"/>
      <c r="OAV63"/>
      <c r="OAW63"/>
      <c r="OAX63"/>
      <c r="OAY63"/>
      <c r="OAZ63"/>
      <c r="OBA63"/>
      <c r="OBB63"/>
      <c r="OBC63"/>
      <c r="OBD63"/>
      <c r="OBE63"/>
      <c r="OBF63"/>
      <c r="OBG63"/>
      <c r="OBH63"/>
      <c r="OBI63"/>
      <c r="OBJ63"/>
      <c r="OBK63"/>
      <c r="OBL63"/>
      <c r="OBM63"/>
      <c r="OBN63"/>
      <c r="OBO63"/>
      <c r="OBP63"/>
      <c r="OBQ63"/>
      <c r="OBR63"/>
      <c r="OBS63"/>
      <c r="OBT63"/>
      <c r="OBU63"/>
      <c r="OBV63"/>
      <c r="OBW63"/>
      <c r="OBX63"/>
      <c r="OBY63"/>
      <c r="OBZ63"/>
      <c r="OCA63"/>
      <c r="OCB63"/>
      <c r="OCC63"/>
      <c r="OCD63"/>
      <c r="OCE63"/>
      <c r="OCF63"/>
      <c r="OCG63"/>
      <c r="OCH63"/>
      <c r="OCI63"/>
      <c r="OCJ63"/>
      <c r="OCK63"/>
      <c r="OCL63"/>
      <c r="OCM63"/>
      <c r="OCN63"/>
      <c r="OCO63"/>
      <c r="OCP63"/>
      <c r="OCQ63"/>
      <c r="OCR63"/>
      <c r="OCS63"/>
      <c r="OCT63"/>
      <c r="OCU63"/>
      <c r="OCV63"/>
      <c r="OCW63"/>
      <c r="OCX63"/>
      <c r="OCY63"/>
      <c r="OCZ63"/>
      <c r="ODA63"/>
      <c r="ODB63"/>
      <c r="ODC63"/>
      <c r="ODD63"/>
      <c r="ODE63"/>
      <c r="ODF63"/>
      <c r="ODG63"/>
      <c r="ODH63"/>
      <c r="ODI63"/>
      <c r="ODJ63"/>
      <c r="ODK63"/>
      <c r="ODL63"/>
      <c r="ODM63"/>
      <c r="ODN63"/>
      <c r="ODO63"/>
      <c r="ODP63"/>
      <c r="ODQ63"/>
      <c r="ODR63"/>
      <c r="ODS63"/>
      <c r="ODT63"/>
      <c r="ODU63"/>
      <c r="ODV63"/>
      <c r="ODW63"/>
      <c r="ODX63"/>
      <c r="ODY63"/>
      <c r="ODZ63"/>
      <c r="OEA63"/>
      <c r="OEB63"/>
      <c r="OEC63"/>
      <c r="OED63"/>
      <c r="OEE63"/>
      <c r="OEF63"/>
      <c r="OEG63"/>
      <c r="OEH63"/>
      <c r="OEI63"/>
      <c r="OEJ63"/>
      <c r="OEK63"/>
      <c r="OEL63"/>
      <c r="OEM63"/>
      <c r="OEN63"/>
      <c r="OEO63"/>
      <c r="OEP63"/>
      <c r="OEQ63"/>
      <c r="OER63"/>
      <c r="OES63"/>
      <c r="OET63"/>
      <c r="OEU63"/>
      <c r="OEV63"/>
      <c r="OEW63"/>
      <c r="OEX63"/>
      <c r="OEY63"/>
      <c r="OEZ63"/>
      <c r="OFA63"/>
      <c r="OFB63"/>
      <c r="OFC63"/>
      <c r="OFD63"/>
      <c r="OFE63"/>
      <c r="OFF63"/>
      <c r="OFG63"/>
      <c r="OFH63"/>
      <c r="OFI63"/>
      <c r="OFJ63"/>
      <c r="OFK63"/>
      <c r="OFL63"/>
      <c r="OFM63"/>
      <c r="OFN63"/>
      <c r="OFO63"/>
      <c r="OFP63"/>
      <c r="OFQ63"/>
      <c r="OFR63"/>
      <c r="OFS63"/>
      <c r="OFT63"/>
      <c r="OFU63"/>
      <c r="OFV63"/>
      <c r="OFW63"/>
      <c r="OFX63"/>
      <c r="OFY63"/>
      <c r="OFZ63"/>
      <c r="OGA63"/>
      <c r="OGB63"/>
      <c r="OGC63"/>
      <c r="OGD63"/>
      <c r="OGE63"/>
      <c r="OGF63"/>
      <c r="OGG63"/>
      <c r="OGH63"/>
      <c r="OGI63"/>
      <c r="OGJ63"/>
      <c r="OGK63"/>
      <c r="OGL63"/>
      <c r="OGM63"/>
      <c r="OGN63"/>
      <c r="OGO63"/>
      <c r="OGP63"/>
      <c r="OGQ63"/>
      <c r="OGR63"/>
      <c r="OGS63"/>
      <c r="OGT63"/>
      <c r="OGU63"/>
      <c r="OGV63"/>
      <c r="OGW63"/>
      <c r="OGX63"/>
      <c r="OGY63"/>
      <c r="OGZ63"/>
      <c r="OHA63"/>
      <c r="OHB63"/>
      <c r="OHC63"/>
      <c r="OHD63"/>
      <c r="OHE63"/>
      <c r="OHF63"/>
      <c r="OHG63"/>
      <c r="OHH63"/>
      <c r="OHI63"/>
      <c r="OHJ63"/>
      <c r="OHK63"/>
      <c r="OHL63"/>
      <c r="OHM63"/>
      <c r="OHN63"/>
      <c r="OHO63"/>
      <c r="OHP63"/>
      <c r="OHQ63"/>
      <c r="OHR63"/>
      <c r="OHS63"/>
      <c r="OHT63"/>
      <c r="OHU63"/>
      <c r="OHV63"/>
      <c r="OHW63"/>
      <c r="OHX63"/>
      <c r="OHY63"/>
      <c r="OHZ63"/>
      <c r="OIA63"/>
      <c r="OIB63"/>
      <c r="OIC63"/>
      <c r="OID63"/>
      <c r="OIE63"/>
      <c r="OIF63"/>
      <c r="OIG63"/>
      <c r="OIH63"/>
      <c r="OII63"/>
      <c r="OIJ63"/>
      <c r="OIK63"/>
      <c r="OIL63"/>
      <c r="OIM63"/>
      <c r="OIN63"/>
      <c r="OIO63"/>
      <c r="OIP63"/>
      <c r="OIQ63"/>
      <c r="OIR63"/>
      <c r="OIS63"/>
      <c r="OIT63"/>
      <c r="OIU63"/>
      <c r="OIV63"/>
      <c r="OIW63"/>
      <c r="OIX63"/>
      <c r="OIY63"/>
      <c r="OIZ63"/>
      <c r="OJA63"/>
      <c r="OJB63"/>
      <c r="OJC63"/>
      <c r="OJD63"/>
      <c r="OJE63"/>
      <c r="OJF63"/>
      <c r="OJG63"/>
      <c r="OJH63"/>
      <c r="OJI63"/>
      <c r="OJJ63"/>
      <c r="OJK63"/>
      <c r="OJL63"/>
      <c r="OJM63"/>
      <c r="OJN63"/>
      <c r="OJO63"/>
      <c r="OJP63"/>
      <c r="OJQ63"/>
      <c r="OJR63"/>
      <c r="OJS63"/>
      <c r="OJT63"/>
      <c r="OJU63"/>
      <c r="OJV63"/>
      <c r="OJW63"/>
      <c r="OJX63"/>
      <c r="OJY63"/>
      <c r="OJZ63"/>
      <c r="OKA63"/>
      <c r="OKB63"/>
      <c r="OKC63"/>
      <c r="OKD63"/>
      <c r="OKE63"/>
      <c r="OKF63"/>
      <c r="OKG63"/>
      <c r="OKH63"/>
      <c r="OKI63"/>
      <c r="OKJ63"/>
      <c r="OKK63"/>
      <c r="OKL63"/>
      <c r="OKM63"/>
      <c r="OKN63"/>
      <c r="OKO63"/>
      <c r="OKP63"/>
      <c r="OKQ63"/>
      <c r="OKR63"/>
      <c r="OKS63"/>
      <c r="OKT63"/>
      <c r="OKU63"/>
      <c r="OKV63"/>
      <c r="OKW63"/>
      <c r="OKX63"/>
      <c r="OKY63"/>
      <c r="OKZ63"/>
      <c r="OLA63"/>
      <c r="OLB63"/>
      <c r="OLC63"/>
      <c r="OLD63"/>
      <c r="OLE63"/>
      <c r="OLF63"/>
      <c r="OLG63"/>
      <c r="OLH63"/>
      <c r="OLI63"/>
      <c r="OLJ63"/>
      <c r="OLK63"/>
      <c r="OLL63"/>
      <c r="OLM63"/>
      <c r="OLN63"/>
      <c r="OLO63"/>
      <c r="OLP63"/>
      <c r="OLQ63"/>
      <c r="OLR63"/>
      <c r="OLS63"/>
      <c r="OLT63"/>
      <c r="OLU63"/>
      <c r="OLV63"/>
      <c r="OLW63"/>
      <c r="OLX63"/>
      <c r="OLY63"/>
      <c r="OLZ63"/>
      <c r="OMA63"/>
      <c r="OMB63"/>
      <c r="OMC63"/>
      <c r="OMD63"/>
      <c r="OME63"/>
      <c r="OMF63"/>
      <c r="OMG63"/>
      <c r="OMH63"/>
      <c r="OMI63"/>
      <c r="OMJ63"/>
      <c r="OMK63"/>
      <c r="OML63"/>
      <c r="OMM63"/>
      <c r="OMN63"/>
      <c r="OMO63"/>
      <c r="OMP63"/>
      <c r="OMQ63"/>
      <c r="OMR63"/>
      <c r="OMS63"/>
      <c r="OMT63"/>
      <c r="OMU63"/>
      <c r="OMV63"/>
      <c r="OMW63"/>
      <c r="OMX63"/>
      <c r="OMY63"/>
      <c r="OMZ63"/>
      <c r="ONA63"/>
      <c r="ONB63"/>
      <c r="ONC63"/>
      <c r="OND63"/>
      <c r="ONE63"/>
      <c r="ONF63"/>
      <c r="ONG63"/>
      <c r="ONH63"/>
      <c r="ONI63"/>
      <c r="ONJ63"/>
      <c r="ONK63"/>
      <c r="ONL63"/>
      <c r="ONM63"/>
      <c r="ONN63"/>
      <c r="ONO63"/>
      <c r="ONP63"/>
      <c r="ONQ63"/>
      <c r="ONR63"/>
      <c r="ONS63"/>
      <c r="ONT63"/>
      <c r="ONU63"/>
      <c r="ONV63"/>
      <c r="ONW63"/>
      <c r="ONX63"/>
      <c r="ONY63"/>
      <c r="ONZ63"/>
      <c r="OOA63"/>
      <c r="OOB63"/>
      <c r="OOC63"/>
      <c r="OOD63"/>
      <c r="OOE63"/>
      <c r="OOF63"/>
      <c r="OOG63"/>
      <c r="OOH63"/>
      <c r="OOI63"/>
      <c r="OOJ63"/>
      <c r="OOK63"/>
      <c r="OOL63"/>
      <c r="OOM63"/>
      <c r="OON63"/>
      <c r="OOO63"/>
      <c r="OOP63"/>
      <c r="OOQ63"/>
      <c r="OOR63"/>
      <c r="OOS63"/>
      <c r="OOT63"/>
      <c r="OOU63"/>
      <c r="OOV63"/>
      <c r="OOW63"/>
      <c r="OOX63"/>
      <c r="OOY63"/>
      <c r="OOZ63"/>
      <c r="OPA63"/>
      <c r="OPB63"/>
      <c r="OPC63"/>
      <c r="OPD63"/>
      <c r="OPE63"/>
      <c r="OPF63"/>
      <c r="OPG63"/>
      <c r="OPH63"/>
      <c r="OPI63"/>
      <c r="OPJ63"/>
      <c r="OPK63"/>
      <c r="OPL63"/>
      <c r="OPM63"/>
      <c r="OPN63"/>
      <c r="OPO63"/>
      <c r="OPP63"/>
      <c r="OPQ63"/>
      <c r="OPR63"/>
      <c r="OPS63"/>
      <c r="OPT63"/>
      <c r="OPU63"/>
      <c r="OPV63"/>
      <c r="OPW63"/>
      <c r="OPX63"/>
      <c r="OPY63"/>
      <c r="OPZ63"/>
      <c r="OQA63"/>
      <c r="OQB63"/>
      <c r="OQC63"/>
      <c r="OQD63"/>
      <c r="OQE63"/>
      <c r="OQF63"/>
      <c r="OQG63"/>
      <c r="OQH63"/>
      <c r="OQI63"/>
      <c r="OQJ63"/>
      <c r="OQK63"/>
      <c r="OQL63"/>
      <c r="OQM63"/>
      <c r="OQN63"/>
      <c r="OQO63"/>
      <c r="OQP63"/>
      <c r="OQQ63"/>
      <c r="OQR63"/>
      <c r="OQS63"/>
      <c r="OQT63"/>
      <c r="OQU63"/>
      <c r="OQV63"/>
      <c r="OQW63"/>
      <c r="OQX63"/>
      <c r="OQY63"/>
      <c r="OQZ63"/>
      <c r="ORA63"/>
      <c r="ORB63"/>
      <c r="ORC63"/>
      <c r="ORD63"/>
      <c r="ORE63"/>
      <c r="ORF63"/>
      <c r="ORG63"/>
      <c r="ORH63"/>
      <c r="ORI63"/>
      <c r="ORJ63"/>
      <c r="ORK63"/>
      <c r="ORL63"/>
      <c r="ORM63"/>
      <c r="ORN63"/>
      <c r="ORO63"/>
      <c r="ORP63"/>
      <c r="ORQ63"/>
      <c r="ORR63"/>
      <c r="ORS63"/>
      <c r="ORT63"/>
      <c r="ORU63"/>
      <c r="ORV63"/>
      <c r="ORW63"/>
      <c r="ORX63"/>
      <c r="ORY63"/>
      <c r="ORZ63"/>
      <c r="OSA63"/>
      <c r="OSB63"/>
      <c r="OSC63"/>
      <c r="OSD63"/>
      <c r="OSE63"/>
      <c r="OSF63"/>
      <c r="OSG63"/>
      <c r="OSH63"/>
      <c r="OSI63"/>
      <c r="OSJ63"/>
      <c r="OSK63"/>
      <c r="OSL63"/>
      <c r="OSM63"/>
      <c r="OSN63"/>
      <c r="OSO63"/>
      <c r="OSP63"/>
      <c r="OSQ63"/>
      <c r="OSR63"/>
      <c r="OSS63"/>
      <c r="OST63"/>
      <c r="OSU63"/>
      <c r="OSV63"/>
      <c r="OSW63"/>
      <c r="OSX63"/>
      <c r="OSY63"/>
      <c r="OSZ63"/>
      <c r="OTA63"/>
      <c r="OTB63"/>
      <c r="OTC63"/>
      <c r="OTD63"/>
      <c r="OTE63"/>
      <c r="OTF63"/>
      <c r="OTG63"/>
      <c r="OTH63"/>
      <c r="OTI63"/>
      <c r="OTJ63"/>
      <c r="OTK63"/>
      <c r="OTL63"/>
      <c r="OTM63"/>
      <c r="OTN63"/>
      <c r="OTO63"/>
      <c r="OTP63"/>
      <c r="OTQ63"/>
      <c r="OTR63"/>
      <c r="OTS63"/>
      <c r="OTT63"/>
      <c r="OTU63"/>
      <c r="OTV63"/>
      <c r="OTW63"/>
      <c r="OTX63"/>
      <c r="OTY63"/>
      <c r="OTZ63"/>
      <c r="OUA63"/>
      <c r="OUB63"/>
      <c r="OUC63"/>
      <c r="OUD63"/>
      <c r="OUE63"/>
      <c r="OUF63"/>
      <c r="OUG63"/>
      <c r="OUH63"/>
      <c r="OUI63"/>
      <c r="OUJ63"/>
      <c r="OUK63"/>
      <c r="OUL63"/>
      <c r="OUM63"/>
      <c r="OUN63"/>
      <c r="OUO63"/>
      <c r="OUP63"/>
      <c r="OUQ63"/>
      <c r="OUR63"/>
      <c r="OUS63"/>
      <c r="OUT63"/>
      <c r="OUU63"/>
      <c r="OUV63"/>
      <c r="OUW63"/>
      <c r="OUX63"/>
      <c r="OUY63"/>
      <c r="OUZ63"/>
      <c r="OVA63"/>
      <c r="OVB63"/>
      <c r="OVC63"/>
      <c r="OVD63"/>
      <c r="OVE63"/>
      <c r="OVF63"/>
      <c r="OVG63"/>
      <c r="OVH63"/>
      <c r="OVI63"/>
      <c r="OVJ63"/>
      <c r="OVK63"/>
      <c r="OVL63"/>
      <c r="OVM63"/>
      <c r="OVN63"/>
      <c r="OVO63"/>
      <c r="OVP63"/>
      <c r="OVQ63"/>
      <c r="OVR63"/>
      <c r="OVS63"/>
      <c r="OVT63"/>
      <c r="OVU63"/>
      <c r="OVV63"/>
      <c r="OVW63"/>
      <c r="OVX63"/>
      <c r="OVY63"/>
      <c r="OVZ63"/>
      <c r="OWA63"/>
      <c r="OWB63"/>
      <c r="OWC63"/>
      <c r="OWD63"/>
      <c r="OWE63"/>
      <c r="OWF63"/>
      <c r="OWG63"/>
      <c r="OWH63"/>
      <c r="OWI63"/>
      <c r="OWJ63"/>
      <c r="OWK63"/>
      <c r="OWL63"/>
      <c r="OWM63"/>
      <c r="OWN63"/>
      <c r="OWO63"/>
      <c r="OWP63"/>
      <c r="OWQ63"/>
      <c r="OWR63"/>
      <c r="OWS63"/>
      <c r="OWT63"/>
      <c r="OWU63"/>
      <c r="OWV63"/>
      <c r="OWW63"/>
      <c r="OWX63"/>
      <c r="OWY63"/>
      <c r="OWZ63"/>
      <c r="OXA63"/>
      <c r="OXB63"/>
      <c r="OXC63"/>
      <c r="OXD63"/>
      <c r="OXE63"/>
      <c r="OXF63"/>
      <c r="OXG63"/>
      <c r="OXH63"/>
      <c r="OXI63"/>
      <c r="OXJ63"/>
      <c r="OXK63"/>
      <c r="OXL63"/>
      <c r="OXM63"/>
      <c r="OXN63"/>
      <c r="OXO63"/>
      <c r="OXP63"/>
      <c r="OXQ63"/>
      <c r="OXR63"/>
      <c r="OXS63"/>
      <c r="OXT63"/>
      <c r="OXU63"/>
      <c r="OXV63"/>
      <c r="OXW63"/>
      <c r="OXX63"/>
      <c r="OXY63"/>
      <c r="OXZ63"/>
      <c r="OYA63"/>
      <c r="OYB63"/>
      <c r="OYC63"/>
      <c r="OYD63"/>
      <c r="OYE63"/>
      <c r="OYF63"/>
      <c r="OYG63"/>
      <c r="OYH63"/>
      <c r="OYI63"/>
      <c r="OYJ63"/>
      <c r="OYK63"/>
      <c r="OYL63"/>
      <c r="OYM63"/>
      <c r="OYN63"/>
      <c r="OYO63"/>
      <c r="OYP63"/>
      <c r="OYQ63"/>
      <c r="OYR63"/>
      <c r="OYS63"/>
      <c r="OYT63"/>
      <c r="OYU63"/>
      <c r="OYV63"/>
      <c r="OYW63"/>
      <c r="OYX63"/>
      <c r="OYY63"/>
      <c r="OYZ63"/>
      <c r="OZA63"/>
      <c r="OZB63"/>
      <c r="OZC63"/>
      <c r="OZD63"/>
      <c r="OZE63"/>
      <c r="OZF63"/>
      <c r="OZG63"/>
      <c r="OZH63"/>
      <c r="OZI63"/>
      <c r="OZJ63"/>
      <c r="OZK63"/>
      <c r="OZL63"/>
      <c r="OZM63"/>
      <c r="OZN63"/>
      <c r="OZO63"/>
      <c r="OZP63"/>
      <c r="OZQ63"/>
      <c r="OZR63"/>
      <c r="OZS63"/>
      <c r="OZT63"/>
      <c r="OZU63"/>
      <c r="OZV63"/>
      <c r="OZW63"/>
      <c r="OZX63"/>
      <c r="OZY63"/>
      <c r="OZZ63"/>
      <c r="PAA63"/>
      <c r="PAB63"/>
      <c r="PAC63"/>
      <c r="PAD63"/>
      <c r="PAE63"/>
      <c r="PAF63"/>
      <c r="PAG63"/>
      <c r="PAH63"/>
      <c r="PAI63"/>
      <c r="PAJ63"/>
      <c r="PAK63"/>
      <c r="PAL63"/>
      <c r="PAM63"/>
      <c r="PAN63"/>
      <c r="PAO63"/>
      <c r="PAP63"/>
      <c r="PAQ63"/>
      <c r="PAR63"/>
      <c r="PAS63"/>
      <c r="PAT63"/>
      <c r="PAU63"/>
      <c r="PAV63"/>
      <c r="PAW63"/>
      <c r="PAX63"/>
      <c r="PAY63"/>
      <c r="PAZ63"/>
      <c r="PBA63"/>
      <c r="PBB63"/>
      <c r="PBC63"/>
      <c r="PBD63"/>
      <c r="PBE63"/>
      <c r="PBF63"/>
      <c r="PBG63"/>
      <c r="PBH63"/>
      <c r="PBI63"/>
      <c r="PBJ63"/>
      <c r="PBK63"/>
      <c r="PBL63"/>
      <c r="PBM63"/>
      <c r="PBN63"/>
      <c r="PBO63"/>
      <c r="PBP63"/>
      <c r="PBQ63"/>
      <c r="PBR63"/>
      <c r="PBS63"/>
      <c r="PBT63"/>
      <c r="PBU63"/>
      <c r="PBV63"/>
      <c r="PBW63"/>
      <c r="PBX63"/>
      <c r="PBY63"/>
      <c r="PBZ63"/>
      <c r="PCA63"/>
      <c r="PCB63"/>
      <c r="PCC63"/>
      <c r="PCD63"/>
      <c r="PCE63"/>
      <c r="PCF63"/>
      <c r="PCG63"/>
      <c r="PCH63"/>
      <c r="PCI63"/>
      <c r="PCJ63"/>
      <c r="PCK63"/>
      <c r="PCL63"/>
      <c r="PCM63"/>
      <c r="PCN63"/>
      <c r="PCO63"/>
      <c r="PCP63"/>
      <c r="PCQ63"/>
      <c r="PCR63"/>
      <c r="PCS63"/>
      <c r="PCT63"/>
      <c r="PCU63"/>
      <c r="PCV63"/>
      <c r="PCW63"/>
      <c r="PCX63"/>
      <c r="PCY63"/>
      <c r="PCZ63"/>
      <c r="PDA63"/>
      <c r="PDB63"/>
      <c r="PDC63"/>
      <c r="PDD63"/>
      <c r="PDE63"/>
      <c r="PDF63"/>
      <c r="PDG63"/>
      <c r="PDH63"/>
      <c r="PDI63"/>
      <c r="PDJ63"/>
      <c r="PDK63"/>
      <c r="PDL63"/>
      <c r="PDM63"/>
      <c r="PDN63"/>
      <c r="PDO63"/>
      <c r="PDP63"/>
      <c r="PDQ63"/>
      <c r="PDR63"/>
      <c r="PDS63"/>
      <c r="PDT63"/>
      <c r="PDU63"/>
      <c r="PDV63"/>
      <c r="PDW63"/>
      <c r="PDX63"/>
      <c r="PDY63"/>
      <c r="PDZ63"/>
      <c r="PEA63"/>
      <c r="PEB63"/>
      <c r="PEC63"/>
      <c r="PED63"/>
      <c r="PEE63"/>
      <c r="PEF63"/>
      <c r="PEG63"/>
      <c r="PEH63"/>
      <c r="PEI63"/>
      <c r="PEJ63"/>
      <c r="PEK63"/>
      <c r="PEL63"/>
      <c r="PEM63"/>
      <c r="PEN63"/>
      <c r="PEO63"/>
      <c r="PEP63"/>
      <c r="PEQ63"/>
      <c r="PER63"/>
      <c r="PES63"/>
      <c r="PET63"/>
      <c r="PEU63"/>
      <c r="PEV63"/>
      <c r="PEW63"/>
      <c r="PEX63"/>
      <c r="PEY63"/>
      <c r="PEZ63"/>
      <c r="PFA63"/>
      <c r="PFB63"/>
      <c r="PFC63"/>
      <c r="PFD63"/>
      <c r="PFE63"/>
      <c r="PFF63"/>
      <c r="PFG63"/>
      <c r="PFH63"/>
      <c r="PFI63"/>
      <c r="PFJ63"/>
      <c r="PFK63"/>
      <c r="PFL63"/>
      <c r="PFM63"/>
      <c r="PFN63"/>
      <c r="PFO63"/>
      <c r="PFP63"/>
      <c r="PFQ63"/>
      <c r="PFR63"/>
      <c r="PFS63"/>
      <c r="PFT63"/>
      <c r="PFU63"/>
      <c r="PFV63"/>
      <c r="PFW63"/>
      <c r="PFX63"/>
      <c r="PFY63"/>
      <c r="PFZ63"/>
      <c r="PGA63"/>
      <c r="PGB63"/>
      <c r="PGC63"/>
      <c r="PGD63"/>
      <c r="PGE63"/>
      <c r="PGF63"/>
      <c r="PGG63"/>
      <c r="PGH63"/>
      <c r="PGI63"/>
      <c r="PGJ63"/>
      <c r="PGK63"/>
      <c r="PGL63"/>
      <c r="PGM63"/>
      <c r="PGN63"/>
      <c r="PGO63"/>
      <c r="PGP63"/>
      <c r="PGQ63"/>
      <c r="PGR63"/>
      <c r="PGS63"/>
      <c r="PGT63"/>
      <c r="PGU63"/>
      <c r="PGV63"/>
      <c r="PGW63"/>
      <c r="PGX63"/>
      <c r="PGY63"/>
      <c r="PGZ63"/>
      <c r="PHA63"/>
      <c r="PHB63"/>
      <c r="PHC63"/>
      <c r="PHD63"/>
      <c r="PHE63"/>
      <c r="PHF63"/>
      <c r="PHG63"/>
      <c r="PHH63"/>
      <c r="PHI63"/>
      <c r="PHJ63"/>
      <c r="PHK63"/>
      <c r="PHL63"/>
      <c r="PHM63"/>
      <c r="PHN63"/>
      <c r="PHO63"/>
      <c r="PHP63"/>
      <c r="PHQ63"/>
      <c r="PHR63"/>
      <c r="PHS63"/>
      <c r="PHT63"/>
      <c r="PHU63"/>
      <c r="PHV63"/>
      <c r="PHW63"/>
      <c r="PHX63"/>
      <c r="PHY63"/>
      <c r="PHZ63"/>
      <c r="PIA63"/>
      <c r="PIB63"/>
      <c r="PIC63"/>
      <c r="PID63"/>
      <c r="PIE63"/>
      <c r="PIF63"/>
      <c r="PIG63"/>
      <c r="PIH63"/>
      <c r="PII63"/>
      <c r="PIJ63"/>
      <c r="PIK63"/>
      <c r="PIL63"/>
      <c r="PIM63"/>
      <c r="PIN63"/>
      <c r="PIO63"/>
      <c r="PIP63"/>
      <c r="PIQ63"/>
      <c r="PIR63"/>
      <c r="PIS63"/>
      <c r="PIT63"/>
      <c r="PIU63"/>
      <c r="PIV63"/>
      <c r="PIW63"/>
      <c r="PIX63"/>
      <c r="PIY63"/>
      <c r="PIZ63"/>
      <c r="PJA63"/>
      <c r="PJB63"/>
      <c r="PJC63"/>
      <c r="PJD63"/>
      <c r="PJE63"/>
      <c r="PJF63"/>
      <c r="PJG63"/>
      <c r="PJH63"/>
      <c r="PJI63"/>
      <c r="PJJ63"/>
      <c r="PJK63"/>
      <c r="PJL63"/>
      <c r="PJM63"/>
      <c r="PJN63"/>
      <c r="PJO63"/>
      <c r="PJP63"/>
      <c r="PJQ63"/>
      <c r="PJR63"/>
      <c r="PJS63"/>
      <c r="PJT63"/>
      <c r="PJU63"/>
      <c r="PJV63"/>
      <c r="PJW63"/>
      <c r="PJX63"/>
      <c r="PJY63"/>
      <c r="PJZ63"/>
      <c r="PKA63"/>
      <c r="PKB63"/>
      <c r="PKC63"/>
      <c r="PKD63"/>
      <c r="PKE63"/>
      <c r="PKF63"/>
      <c r="PKG63"/>
      <c r="PKH63"/>
      <c r="PKI63"/>
      <c r="PKJ63"/>
      <c r="PKK63"/>
      <c r="PKL63"/>
      <c r="PKM63"/>
      <c r="PKN63"/>
      <c r="PKO63"/>
      <c r="PKP63"/>
      <c r="PKQ63"/>
      <c r="PKR63"/>
      <c r="PKS63"/>
      <c r="PKT63"/>
      <c r="PKU63"/>
      <c r="PKV63"/>
      <c r="PKW63"/>
      <c r="PKX63"/>
      <c r="PKY63"/>
      <c r="PKZ63"/>
      <c r="PLA63"/>
      <c r="PLB63"/>
      <c r="PLC63"/>
      <c r="PLD63"/>
      <c r="PLE63"/>
      <c r="PLF63"/>
      <c r="PLG63"/>
      <c r="PLH63"/>
      <c r="PLI63"/>
      <c r="PLJ63"/>
      <c r="PLK63"/>
      <c r="PLL63"/>
      <c r="PLM63"/>
      <c r="PLN63"/>
      <c r="PLO63"/>
      <c r="PLP63"/>
      <c r="PLQ63"/>
      <c r="PLR63"/>
      <c r="PLS63"/>
      <c r="PLT63"/>
      <c r="PLU63"/>
      <c r="PLV63"/>
      <c r="PLW63"/>
      <c r="PLX63"/>
      <c r="PLY63"/>
      <c r="PLZ63"/>
      <c r="PMA63"/>
      <c r="PMB63"/>
      <c r="PMC63"/>
      <c r="PMD63"/>
      <c r="PME63"/>
      <c r="PMF63"/>
      <c r="PMG63"/>
      <c r="PMH63"/>
      <c r="PMI63"/>
      <c r="PMJ63"/>
      <c r="PMK63"/>
      <c r="PML63"/>
      <c r="PMM63"/>
      <c r="PMN63"/>
      <c r="PMO63"/>
      <c r="PMP63"/>
      <c r="PMQ63"/>
      <c r="PMR63"/>
      <c r="PMS63"/>
      <c r="PMT63"/>
      <c r="PMU63"/>
      <c r="PMV63"/>
      <c r="PMW63"/>
      <c r="PMX63"/>
      <c r="PMY63"/>
      <c r="PMZ63"/>
      <c r="PNA63"/>
      <c r="PNB63"/>
      <c r="PNC63"/>
      <c r="PND63"/>
      <c r="PNE63"/>
      <c r="PNF63"/>
      <c r="PNG63"/>
      <c r="PNH63"/>
      <c r="PNI63"/>
      <c r="PNJ63"/>
      <c r="PNK63"/>
      <c r="PNL63"/>
      <c r="PNM63"/>
      <c r="PNN63"/>
      <c r="PNO63"/>
      <c r="PNP63"/>
      <c r="PNQ63"/>
      <c r="PNR63"/>
      <c r="PNS63"/>
      <c r="PNT63"/>
      <c r="PNU63"/>
      <c r="PNV63"/>
      <c r="PNW63"/>
      <c r="PNX63"/>
      <c r="PNY63"/>
      <c r="PNZ63"/>
      <c r="POA63"/>
      <c r="POB63"/>
      <c r="POC63"/>
      <c r="POD63"/>
      <c r="POE63"/>
      <c r="POF63"/>
      <c r="POG63"/>
      <c r="POH63"/>
      <c r="POI63"/>
      <c r="POJ63"/>
      <c r="POK63"/>
      <c r="POL63"/>
      <c r="POM63"/>
      <c r="PON63"/>
      <c r="POO63"/>
      <c r="POP63"/>
      <c r="POQ63"/>
      <c r="POR63"/>
      <c r="POS63"/>
      <c r="POT63"/>
      <c r="POU63"/>
      <c r="POV63"/>
      <c r="POW63"/>
      <c r="POX63"/>
      <c r="POY63"/>
      <c r="POZ63"/>
      <c r="PPA63"/>
      <c r="PPB63"/>
      <c r="PPC63"/>
      <c r="PPD63"/>
      <c r="PPE63"/>
      <c r="PPF63"/>
      <c r="PPG63"/>
      <c r="PPH63"/>
      <c r="PPI63"/>
      <c r="PPJ63"/>
      <c r="PPK63"/>
      <c r="PPL63"/>
      <c r="PPM63"/>
      <c r="PPN63"/>
      <c r="PPO63"/>
      <c r="PPP63"/>
      <c r="PPQ63"/>
      <c r="PPR63"/>
      <c r="PPS63"/>
      <c r="PPT63"/>
      <c r="PPU63"/>
      <c r="PPV63"/>
      <c r="PPW63"/>
      <c r="PPX63"/>
      <c r="PPY63"/>
      <c r="PPZ63"/>
      <c r="PQA63"/>
      <c r="PQB63"/>
      <c r="PQC63"/>
      <c r="PQD63"/>
      <c r="PQE63"/>
      <c r="PQF63"/>
      <c r="PQG63"/>
      <c r="PQH63"/>
      <c r="PQI63"/>
      <c r="PQJ63"/>
      <c r="PQK63"/>
      <c r="PQL63"/>
      <c r="PQM63"/>
      <c r="PQN63"/>
      <c r="PQO63"/>
      <c r="PQP63"/>
      <c r="PQQ63"/>
      <c r="PQR63"/>
      <c r="PQS63"/>
      <c r="PQT63"/>
      <c r="PQU63"/>
      <c r="PQV63"/>
      <c r="PQW63"/>
      <c r="PQX63"/>
      <c r="PQY63"/>
      <c r="PQZ63"/>
      <c r="PRA63"/>
      <c r="PRB63"/>
      <c r="PRC63"/>
      <c r="PRD63"/>
      <c r="PRE63"/>
      <c r="PRF63"/>
      <c r="PRG63"/>
      <c r="PRH63"/>
      <c r="PRI63"/>
      <c r="PRJ63"/>
      <c r="PRK63"/>
      <c r="PRL63"/>
      <c r="PRM63"/>
      <c r="PRN63"/>
      <c r="PRO63"/>
      <c r="PRP63"/>
      <c r="PRQ63"/>
      <c r="PRR63"/>
      <c r="PRS63"/>
      <c r="PRT63"/>
      <c r="PRU63"/>
      <c r="PRV63"/>
      <c r="PRW63"/>
      <c r="PRX63"/>
      <c r="PRY63"/>
      <c r="PRZ63"/>
      <c r="PSA63"/>
      <c r="PSB63"/>
      <c r="PSC63"/>
      <c r="PSD63"/>
      <c r="PSE63"/>
      <c r="PSF63"/>
      <c r="PSG63"/>
      <c r="PSH63"/>
      <c r="PSI63"/>
      <c r="PSJ63"/>
      <c r="PSK63"/>
      <c r="PSL63"/>
      <c r="PSM63"/>
      <c r="PSN63"/>
      <c r="PSO63"/>
      <c r="PSP63"/>
      <c r="PSQ63"/>
      <c r="PSR63"/>
      <c r="PSS63"/>
      <c r="PST63"/>
      <c r="PSU63"/>
      <c r="PSV63"/>
      <c r="PSW63"/>
      <c r="PSX63"/>
      <c r="PSY63"/>
      <c r="PSZ63"/>
      <c r="PTA63"/>
      <c r="PTB63"/>
      <c r="PTC63"/>
      <c r="PTD63"/>
      <c r="PTE63"/>
      <c r="PTF63"/>
      <c r="PTG63"/>
      <c r="PTH63"/>
      <c r="PTI63"/>
      <c r="PTJ63"/>
      <c r="PTK63"/>
      <c r="PTL63"/>
      <c r="PTM63"/>
      <c r="PTN63"/>
      <c r="PTO63"/>
      <c r="PTP63"/>
      <c r="PTQ63"/>
      <c r="PTR63"/>
      <c r="PTS63"/>
      <c r="PTT63"/>
      <c r="PTU63"/>
      <c r="PTV63"/>
      <c r="PTW63"/>
      <c r="PTX63"/>
      <c r="PTY63"/>
      <c r="PTZ63"/>
      <c r="PUA63"/>
      <c r="PUB63"/>
      <c r="PUC63"/>
      <c r="PUD63"/>
      <c r="PUE63"/>
      <c r="PUF63"/>
      <c r="PUG63"/>
      <c r="PUH63"/>
      <c r="PUI63"/>
      <c r="PUJ63"/>
      <c r="PUK63"/>
      <c r="PUL63"/>
      <c r="PUM63"/>
      <c r="PUN63"/>
      <c r="PUO63"/>
      <c r="PUP63"/>
      <c r="PUQ63"/>
      <c r="PUR63"/>
      <c r="PUS63"/>
      <c r="PUT63"/>
      <c r="PUU63"/>
      <c r="PUV63"/>
      <c r="PUW63"/>
      <c r="PUX63"/>
      <c r="PUY63"/>
      <c r="PUZ63"/>
      <c r="PVA63"/>
      <c r="PVB63"/>
      <c r="PVC63"/>
      <c r="PVD63"/>
      <c r="PVE63"/>
      <c r="PVF63"/>
      <c r="PVG63"/>
      <c r="PVH63"/>
      <c r="PVI63"/>
      <c r="PVJ63"/>
      <c r="PVK63"/>
      <c r="PVL63"/>
      <c r="PVM63"/>
      <c r="PVN63"/>
      <c r="PVO63"/>
      <c r="PVP63"/>
      <c r="PVQ63"/>
      <c r="PVR63"/>
      <c r="PVS63"/>
      <c r="PVT63"/>
      <c r="PVU63"/>
      <c r="PVV63"/>
      <c r="PVW63"/>
      <c r="PVX63"/>
      <c r="PVY63"/>
      <c r="PVZ63"/>
      <c r="PWA63"/>
      <c r="PWB63"/>
      <c r="PWC63"/>
      <c r="PWD63"/>
      <c r="PWE63"/>
      <c r="PWF63"/>
      <c r="PWG63"/>
      <c r="PWH63"/>
      <c r="PWI63"/>
      <c r="PWJ63"/>
      <c r="PWK63"/>
      <c r="PWL63"/>
      <c r="PWM63"/>
      <c r="PWN63"/>
      <c r="PWO63"/>
      <c r="PWP63"/>
      <c r="PWQ63"/>
      <c r="PWR63"/>
      <c r="PWS63"/>
      <c r="PWT63"/>
      <c r="PWU63"/>
      <c r="PWV63"/>
      <c r="PWW63"/>
      <c r="PWX63"/>
      <c r="PWY63"/>
      <c r="PWZ63"/>
      <c r="PXA63"/>
      <c r="PXB63"/>
      <c r="PXC63"/>
      <c r="PXD63"/>
      <c r="PXE63"/>
      <c r="PXF63"/>
      <c r="PXG63"/>
      <c r="PXH63"/>
      <c r="PXI63"/>
      <c r="PXJ63"/>
      <c r="PXK63"/>
      <c r="PXL63"/>
      <c r="PXM63"/>
      <c r="PXN63"/>
      <c r="PXO63"/>
      <c r="PXP63"/>
      <c r="PXQ63"/>
      <c r="PXR63"/>
      <c r="PXS63"/>
      <c r="PXT63"/>
      <c r="PXU63"/>
      <c r="PXV63"/>
      <c r="PXW63"/>
      <c r="PXX63"/>
      <c r="PXY63"/>
      <c r="PXZ63"/>
      <c r="PYA63"/>
      <c r="PYB63"/>
      <c r="PYC63"/>
      <c r="PYD63"/>
      <c r="PYE63"/>
      <c r="PYF63"/>
      <c r="PYG63"/>
      <c r="PYH63"/>
      <c r="PYI63"/>
      <c r="PYJ63"/>
      <c r="PYK63"/>
      <c r="PYL63"/>
      <c r="PYM63"/>
      <c r="PYN63"/>
      <c r="PYO63"/>
      <c r="PYP63"/>
      <c r="PYQ63"/>
      <c r="PYR63"/>
      <c r="PYS63"/>
      <c r="PYT63"/>
      <c r="PYU63"/>
      <c r="PYV63"/>
      <c r="PYW63"/>
      <c r="PYX63"/>
      <c r="PYY63"/>
      <c r="PYZ63"/>
      <c r="PZA63"/>
      <c r="PZB63"/>
      <c r="PZC63"/>
      <c r="PZD63"/>
      <c r="PZE63"/>
      <c r="PZF63"/>
      <c r="PZG63"/>
      <c r="PZH63"/>
      <c r="PZI63"/>
      <c r="PZJ63"/>
      <c r="PZK63"/>
      <c r="PZL63"/>
      <c r="PZM63"/>
      <c r="PZN63"/>
      <c r="PZO63"/>
      <c r="PZP63"/>
      <c r="PZQ63"/>
      <c r="PZR63"/>
      <c r="PZS63"/>
      <c r="PZT63"/>
      <c r="PZU63"/>
      <c r="PZV63"/>
      <c r="PZW63"/>
      <c r="PZX63"/>
      <c r="PZY63"/>
      <c r="PZZ63"/>
      <c r="QAA63"/>
      <c r="QAB63"/>
      <c r="QAC63"/>
      <c r="QAD63"/>
      <c r="QAE63"/>
      <c r="QAF63"/>
      <c r="QAG63"/>
      <c r="QAH63"/>
      <c r="QAI63"/>
      <c r="QAJ63"/>
      <c r="QAK63"/>
      <c r="QAL63"/>
      <c r="QAM63"/>
      <c r="QAN63"/>
      <c r="QAO63"/>
      <c r="QAP63"/>
      <c r="QAQ63"/>
      <c r="QAR63"/>
      <c r="QAS63"/>
      <c r="QAT63"/>
      <c r="QAU63"/>
      <c r="QAV63"/>
      <c r="QAW63"/>
      <c r="QAX63"/>
      <c r="QAY63"/>
      <c r="QAZ63"/>
      <c r="QBA63"/>
      <c r="QBB63"/>
      <c r="QBC63"/>
      <c r="QBD63"/>
      <c r="QBE63"/>
      <c r="QBF63"/>
      <c r="QBG63"/>
      <c r="QBH63"/>
      <c r="QBI63"/>
      <c r="QBJ63"/>
      <c r="QBK63"/>
      <c r="QBL63"/>
      <c r="QBM63"/>
      <c r="QBN63"/>
      <c r="QBO63"/>
      <c r="QBP63"/>
      <c r="QBQ63"/>
      <c r="QBR63"/>
      <c r="QBS63"/>
      <c r="QBT63"/>
      <c r="QBU63"/>
      <c r="QBV63"/>
      <c r="QBW63"/>
      <c r="QBX63"/>
      <c r="QBY63"/>
      <c r="QBZ63"/>
      <c r="QCA63"/>
      <c r="QCB63"/>
      <c r="QCC63"/>
      <c r="QCD63"/>
      <c r="QCE63"/>
      <c r="QCF63"/>
      <c r="QCG63"/>
      <c r="QCH63"/>
      <c r="QCI63"/>
      <c r="QCJ63"/>
      <c r="QCK63"/>
      <c r="QCL63"/>
      <c r="QCM63"/>
      <c r="QCN63"/>
      <c r="QCO63"/>
      <c r="QCP63"/>
      <c r="QCQ63"/>
      <c r="QCR63"/>
      <c r="QCS63"/>
      <c r="QCT63"/>
      <c r="QCU63"/>
      <c r="QCV63"/>
      <c r="QCW63"/>
      <c r="QCX63"/>
      <c r="QCY63"/>
      <c r="QCZ63"/>
      <c r="QDA63"/>
      <c r="QDB63"/>
      <c r="QDC63"/>
      <c r="QDD63"/>
      <c r="QDE63"/>
      <c r="QDF63"/>
      <c r="QDG63"/>
      <c r="QDH63"/>
      <c r="QDI63"/>
      <c r="QDJ63"/>
      <c r="QDK63"/>
      <c r="QDL63"/>
      <c r="QDM63"/>
      <c r="QDN63"/>
      <c r="QDO63"/>
      <c r="QDP63"/>
      <c r="QDQ63"/>
      <c r="QDR63"/>
      <c r="QDS63"/>
      <c r="QDT63"/>
      <c r="QDU63"/>
      <c r="QDV63"/>
      <c r="QDW63"/>
      <c r="QDX63"/>
      <c r="QDY63"/>
      <c r="QDZ63"/>
      <c r="QEA63"/>
      <c r="QEB63"/>
      <c r="QEC63"/>
      <c r="QED63"/>
      <c r="QEE63"/>
      <c r="QEF63"/>
      <c r="QEG63"/>
      <c r="QEH63"/>
      <c r="QEI63"/>
      <c r="QEJ63"/>
      <c r="QEK63"/>
      <c r="QEL63"/>
      <c r="QEM63"/>
      <c r="QEN63"/>
      <c r="QEO63"/>
      <c r="QEP63"/>
      <c r="QEQ63"/>
      <c r="QER63"/>
      <c r="QES63"/>
      <c r="QET63"/>
      <c r="QEU63"/>
      <c r="QEV63"/>
      <c r="QEW63"/>
      <c r="QEX63"/>
      <c r="QEY63"/>
      <c r="QEZ63"/>
      <c r="QFA63"/>
      <c r="QFB63"/>
      <c r="QFC63"/>
      <c r="QFD63"/>
      <c r="QFE63"/>
      <c r="QFF63"/>
      <c r="QFG63"/>
      <c r="QFH63"/>
      <c r="QFI63"/>
      <c r="QFJ63"/>
      <c r="QFK63"/>
      <c r="QFL63"/>
      <c r="QFM63"/>
      <c r="QFN63"/>
      <c r="QFO63"/>
      <c r="QFP63"/>
      <c r="QFQ63"/>
      <c r="QFR63"/>
      <c r="QFS63"/>
      <c r="QFT63"/>
      <c r="QFU63"/>
      <c r="QFV63"/>
      <c r="QFW63"/>
      <c r="QFX63"/>
      <c r="QFY63"/>
      <c r="QFZ63"/>
      <c r="QGA63"/>
      <c r="QGB63"/>
      <c r="QGC63"/>
      <c r="QGD63"/>
      <c r="QGE63"/>
      <c r="QGF63"/>
      <c r="QGG63"/>
      <c r="QGH63"/>
      <c r="QGI63"/>
      <c r="QGJ63"/>
      <c r="QGK63"/>
      <c r="QGL63"/>
      <c r="QGM63"/>
      <c r="QGN63"/>
      <c r="QGO63"/>
      <c r="QGP63"/>
      <c r="QGQ63"/>
      <c r="QGR63"/>
      <c r="QGS63"/>
      <c r="QGT63"/>
      <c r="QGU63"/>
      <c r="QGV63"/>
      <c r="QGW63"/>
      <c r="QGX63"/>
      <c r="QGY63"/>
      <c r="QGZ63"/>
      <c r="QHA63"/>
      <c r="QHB63"/>
      <c r="QHC63"/>
      <c r="QHD63"/>
      <c r="QHE63"/>
      <c r="QHF63"/>
      <c r="QHG63"/>
      <c r="QHH63"/>
      <c r="QHI63"/>
      <c r="QHJ63"/>
      <c r="QHK63"/>
      <c r="QHL63"/>
      <c r="QHM63"/>
      <c r="QHN63"/>
      <c r="QHO63"/>
      <c r="QHP63"/>
      <c r="QHQ63"/>
      <c r="QHR63"/>
      <c r="QHS63"/>
      <c r="QHT63"/>
      <c r="QHU63"/>
      <c r="QHV63"/>
      <c r="QHW63"/>
      <c r="QHX63"/>
      <c r="QHY63"/>
      <c r="QHZ63"/>
      <c r="QIA63"/>
      <c r="QIB63"/>
      <c r="QIC63"/>
      <c r="QID63"/>
      <c r="QIE63"/>
      <c r="QIF63"/>
      <c r="QIG63"/>
      <c r="QIH63"/>
      <c r="QII63"/>
      <c r="QIJ63"/>
      <c r="QIK63"/>
      <c r="QIL63"/>
      <c r="QIM63"/>
      <c r="QIN63"/>
      <c r="QIO63"/>
      <c r="QIP63"/>
      <c r="QIQ63"/>
      <c r="QIR63"/>
      <c r="QIS63"/>
      <c r="QIT63"/>
      <c r="QIU63"/>
      <c r="QIV63"/>
      <c r="QIW63"/>
      <c r="QIX63"/>
      <c r="QIY63"/>
      <c r="QIZ63"/>
      <c r="QJA63"/>
      <c r="QJB63"/>
      <c r="QJC63"/>
      <c r="QJD63"/>
      <c r="QJE63"/>
      <c r="QJF63"/>
      <c r="QJG63"/>
      <c r="QJH63"/>
      <c r="QJI63"/>
      <c r="QJJ63"/>
      <c r="QJK63"/>
      <c r="QJL63"/>
      <c r="QJM63"/>
      <c r="QJN63"/>
      <c r="QJO63"/>
      <c r="QJP63"/>
      <c r="QJQ63"/>
      <c r="QJR63"/>
      <c r="QJS63"/>
      <c r="QJT63"/>
      <c r="QJU63"/>
      <c r="QJV63"/>
      <c r="QJW63"/>
      <c r="QJX63"/>
      <c r="QJY63"/>
      <c r="QJZ63"/>
      <c r="QKA63"/>
      <c r="QKB63"/>
      <c r="QKC63"/>
      <c r="QKD63"/>
      <c r="QKE63"/>
      <c r="QKF63"/>
      <c r="QKG63"/>
      <c r="QKH63"/>
      <c r="QKI63"/>
      <c r="QKJ63"/>
      <c r="QKK63"/>
      <c r="QKL63"/>
      <c r="QKM63"/>
      <c r="QKN63"/>
      <c r="QKO63"/>
      <c r="QKP63"/>
      <c r="QKQ63"/>
      <c r="QKR63"/>
      <c r="QKS63"/>
      <c r="QKT63"/>
      <c r="QKU63"/>
      <c r="QKV63"/>
      <c r="QKW63"/>
      <c r="QKX63"/>
      <c r="QKY63"/>
      <c r="QKZ63"/>
      <c r="QLA63"/>
      <c r="QLB63"/>
      <c r="QLC63"/>
      <c r="QLD63"/>
      <c r="QLE63"/>
      <c r="QLF63"/>
      <c r="QLG63"/>
      <c r="QLH63"/>
      <c r="QLI63"/>
      <c r="QLJ63"/>
      <c r="QLK63"/>
      <c r="QLL63"/>
      <c r="QLM63"/>
      <c r="QLN63"/>
      <c r="QLO63"/>
      <c r="QLP63"/>
      <c r="QLQ63"/>
      <c r="QLR63"/>
      <c r="QLS63"/>
      <c r="QLT63"/>
      <c r="QLU63"/>
      <c r="QLV63"/>
      <c r="QLW63"/>
      <c r="QLX63"/>
      <c r="QLY63"/>
      <c r="QLZ63"/>
      <c r="QMA63"/>
      <c r="QMB63"/>
      <c r="QMC63"/>
      <c r="QMD63"/>
      <c r="QME63"/>
      <c r="QMF63"/>
      <c r="QMG63"/>
      <c r="QMH63"/>
      <c r="QMI63"/>
      <c r="QMJ63"/>
      <c r="QMK63"/>
      <c r="QML63"/>
      <c r="QMM63"/>
      <c r="QMN63"/>
      <c r="QMO63"/>
      <c r="QMP63"/>
      <c r="QMQ63"/>
      <c r="QMR63"/>
      <c r="QMS63"/>
      <c r="QMT63"/>
      <c r="QMU63"/>
      <c r="QMV63"/>
      <c r="QMW63"/>
      <c r="QMX63"/>
      <c r="QMY63"/>
      <c r="QMZ63"/>
      <c r="QNA63"/>
      <c r="QNB63"/>
      <c r="QNC63"/>
      <c r="QND63"/>
      <c r="QNE63"/>
      <c r="QNF63"/>
      <c r="QNG63"/>
      <c r="QNH63"/>
      <c r="QNI63"/>
      <c r="QNJ63"/>
      <c r="QNK63"/>
      <c r="QNL63"/>
      <c r="QNM63"/>
      <c r="QNN63"/>
      <c r="QNO63"/>
      <c r="QNP63"/>
      <c r="QNQ63"/>
      <c r="QNR63"/>
      <c r="QNS63"/>
      <c r="QNT63"/>
      <c r="QNU63"/>
      <c r="QNV63"/>
      <c r="QNW63"/>
      <c r="QNX63"/>
      <c r="QNY63"/>
      <c r="QNZ63"/>
      <c r="QOA63"/>
      <c r="QOB63"/>
      <c r="QOC63"/>
      <c r="QOD63"/>
      <c r="QOE63"/>
      <c r="QOF63"/>
      <c r="QOG63"/>
      <c r="QOH63"/>
      <c r="QOI63"/>
      <c r="QOJ63"/>
      <c r="QOK63"/>
      <c r="QOL63"/>
      <c r="QOM63"/>
      <c r="QON63"/>
      <c r="QOO63"/>
      <c r="QOP63"/>
      <c r="QOQ63"/>
      <c r="QOR63"/>
      <c r="QOS63"/>
      <c r="QOT63"/>
      <c r="QOU63"/>
      <c r="QOV63"/>
      <c r="QOW63"/>
      <c r="QOX63"/>
      <c r="QOY63"/>
      <c r="QOZ63"/>
      <c r="QPA63"/>
      <c r="QPB63"/>
      <c r="QPC63"/>
      <c r="QPD63"/>
      <c r="QPE63"/>
      <c r="QPF63"/>
      <c r="QPG63"/>
      <c r="QPH63"/>
      <c r="QPI63"/>
      <c r="QPJ63"/>
      <c r="QPK63"/>
      <c r="QPL63"/>
      <c r="QPM63"/>
      <c r="QPN63"/>
      <c r="QPO63"/>
      <c r="QPP63"/>
      <c r="QPQ63"/>
      <c r="QPR63"/>
      <c r="QPS63"/>
      <c r="QPT63"/>
      <c r="QPU63"/>
      <c r="QPV63"/>
      <c r="QPW63"/>
      <c r="QPX63"/>
      <c r="QPY63"/>
      <c r="QPZ63"/>
      <c r="QQA63"/>
      <c r="QQB63"/>
      <c r="QQC63"/>
      <c r="QQD63"/>
      <c r="QQE63"/>
      <c r="QQF63"/>
      <c r="QQG63"/>
      <c r="QQH63"/>
      <c r="QQI63"/>
      <c r="QQJ63"/>
      <c r="QQK63"/>
      <c r="QQL63"/>
      <c r="QQM63"/>
      <c r="QQN63"/>
      <c r="QQO63"/>
      <c r="QQP63"/>
      <c r="QQQ63"/>
      <c r="QQR63"/>
      <c r="QQS63"/>
      <c r="QQT63"/>
      <c r="QQU63"/>
      <c r="QQV63"/>
      <c r="QQW63"/>
      <c r="QQX63"/>
      <c r="QQY63"/>
      <c r="QQZ63"/>
      <c r="QRA63"/>
      <c r="QRB63"/>
      <c r="QRC63"/>
      <c r="QRD63"/>
      <c r="QRE63"/>
      <c r="QRF63"/>
      <c r="QRG63"/>
      <c r="QRH63"/>
      <c r="QRI63"/>
      <c r="QRJ63"/>
      <c r="QRK63"/>
      <c r="QRL63"/>
      <c r="QRM63"/>
      <c r="QRN63"/>
      <c r="QRO63"/>
      <c r="QRP63"/>
      <c r="QRQ63"/>
      <c r="QRR63"/>
      <c r="QRS63"/>
      <c r="QRT63"/>
      <c r="QRU63"/>
      <c r="QRV63"/>
      <c r="QRW63"/>
      <c r="QRX63"/>
      <c r="QRY63"/>
      <c r="QRZ63"/>
      <c r="QSA63"/>
      <c r="QSB63"/>
      <c r="QSC63"/>
      <c r="QSD63"/>
      <c r="QSE63"/>
      <c r="QSF63"/>
      <c r="QSG63"/>
      <c r="QSH63"/>
      <c r="QSI63"/>
      <c r="QSJ63"/>
      <c r="QSK63"/>
      <c r="QSL63"/>
      <c r="QSM63"/>
      <c r="QSN63"/>
      <c r="QSO63"/>
      <c r="QSP63"/>
      <c r="QSQ63"/>
      <c r="QSR63"/>
      <c r="QSS63"/>
      <c r="QST63"/>
      <c r="QSU63"/>
      <c r="QSV63"/>
      <c r="QSW63"/>
      <c r="QSX63"/>
      <c r="QSY63"/>
      <c r="QSZ63"/>
      <c r="QTA63"/>
      <c r="QTB63"/>
      <c r="QTC63"/>
      <c r="QTD63"/>
      <c r="QTE63"/>
      <c r="QTF63"/>
      <c r="QTG63"/>
      <c r="QTH63"/>
      <c r="QTI63"/>
      <c r="QTJ63"/>
      <c r="QTK63"/>
      <c r="QTL63"/>
      <c r="QTM63"/>
      <c r="QTN63"/>
      <c r="QTO63"/>
      <c r="QTP63"/>
      <c r="QTQ63"/>
      <c r="QTR63"/>
      <c r="QTS63"/>
      <c r="QTT63"/>
      <c r="QTU63"/>
      <c r="QTV63"/>
      <c r="QTW63"/>
      <c r="QTX63"/>
      <c r="QTY63"/>
      <c r="QTZ63"/>
      <c r="QUA63"/>
      <c r="QUB63"/>
      <c r="QUC63"/>
      <c r="QUD63"/>
      <c r="QUE63"/>
      <c r="QUF63"/>
      <c r="QUG63"/>
      <c r="QUH63"/>
      <c r="QUI63"/>
      <c r="QUJ63"/>
      <c r="QUK63"/>
      <c r="QUL63"/>
      <c r="QUM63"/>
      <c r="QUN63"/>
      <c r="QUO63"/>
      <c r="QUP63"/>
      <c r="QUQ63"/>
      <c r="QUR63"/>
      <c r="QUS63"/>
      <c r="QUT63"/>
      <c r="QUU63"/>
      <c r="QUV63"/>
      <c r="QUW63"/>
      <c r="QUX63"/>
      <c r="QUY63"/>
      <c r="QUZ63"/>
      <c r="QVA63"/>
      <c r="QVB63"/>
      <c r="QVC63"/>
      <c r="QVD63"/>
      <c r="QVE63"/>
      <c r="QVF63"/>
      <c r="QVG63"/>
      <c r="QVH63"/>
      <c r="QVI63"/>
      <c r="QVJ63"/>
      <c r="QVK63"/>
      <c r="QVL63"/>
      <c r="QVM63"/>
      <c r="QVN63"/>
      <c r="QVO63"/>
      <c r="QVP63"/>
      <c r="QVQ63"/>
      <c r="QVR63"/>
      <c r="QVS63"/>
      <c r="QVT63"/>
      <c r="QVU63"/>
      <c r="QVV63"/>
      <c r="QVW63"/>
      <c r="QVX63"/>
      <c r="QVY63"/>
      <c r="QVZ63"/>
      <c r="QWA63"/>
      <c r="QWB63"/>
      <c r="QWC63"/>
      <c r="QWD63"/>
      <c r="QWE63"/>
      <c r="QWF63"/>
      <c r="QWG63"/>
      <c r="QWH63"/>
      <c r="QWI63"/>
      <c r="QWJ63"/>
      <c r="QWK63"/>
      <c r="QWL63"/>
      <c r="QWM63"/>
      <c r="QWN63"/>
      <c r="QWO63"/>
      <c r="QWP63"/>
      <c r="QWQ63"/>
      <c r="QWR63"/>
      <c r="QWS63"/>
      <c r="QWT63"/>
      <c r="QWU63"/>
      <c r="QWV63"/>
      <c r="QWW63"/>
      <c r="QWX63"/>
      <c r="QWY63"/>
      <c r="QWZ63"/>
      <c r="QXA63"/>
      <c r="QXB63"/>
      <c r="QXC63"/>
      <c r="QXD63"/>
      <c r="QXE63"/>
      <c r="QXF63"/>
      <c r="QXG63"/>
      <c r="QXH63"/>
      <c r="QXI63"/>
      <c r="QXJ63"/>
      <c r="QXK63"/>
      <c r="QXL63"/>
      <c r="QXM63"/>
      <c r="QXN63"/>
      <c r="QXO63"/>
      <c r="QXP63"/>
      <c r="QXQ63"/>
      <c r="QXR63"/>
      <c r="QXS63"/>
      <c r="QXT63"/>
      <c r="QXU63"/>
      <c r="QXV63"/>
      <c r="QXW63"/>
      <c r="QXX63"/>
      <c r="QXY63"/>
      <c r="QXZ63"/>
      <c r="QYA63"/>
      <c r="QYB63"/>
      <c r="QYC63"/>
      <c r="QYD63"/>
      <c r="QYE63"/>
      <c r="QYF63"/>
      <c r="QYG63"/>
      <c r="QYH63"/>
      <c r="QYI63"/>
      <c r="QYJ63"/>
      <c r="QYK63"/>
      <c r="QYL63"/>
      <c r="QYM63"/>
      <c r="QYN63"/>
      <c r="QYO63"/>
      <c r="QYP63"/>
      <c r="QYQ63"/>
      <c r="QYR63"/>
      <c r="QYS63"/>
      <c r="QYT63"/>
      <c r="QYU63"/>
      <c r="QYV63"/>
      <c r="QYW63"/>
      <c r="QYX63"/>
      <c r="QYY63"/>
      <c r="QYZ63"/>
      <c r="QZA63"/>
      <c r="QZB63"/>
      <c r="QZC63"/>
      <c r="QZD63"/>
      <c r="QZE63"/>
      <c r="QZF63"/>
      <c r="QZG63"/>
      <c r="QZH63"/>
      <c r="QZI63"/>
      <c r="QZJ63"/>
      <c r="QZK63"/>
      <c r="QZL63"/>
      <c r="QZM63"/>
      <c r="QZN63"/>
      <c r="QZO63"/>
      <c r="QZP63"/>
      <c r="QZQ63"/>
      <c r="QZR63"/>
      <c r="QZS63"/>
      <c r="QZT63"/>
      <c r="QZU63"/>
      <c r="QZV63"/>
      <c r="QZW63"/>
      <c r="QZX63"/>
      <c r="QZY63"/>
      <c r="QZZ63"/>
      <c r="RAA63"/>
      <c r="RAB63"/>
      <c r="RAC63"/>
      <c r="RAD63"/>
      <c r="RAE63"/>
      <c r="RAF63"/>
      <c r="RAG63"/>
      <c r="RAH63"/>
      <c r="RAI63"/>
      <c r="RAJ63"/>
      <c r="RAK63"/>
      <c r="RAL63"/>
      <c r="RAM63"/>
      <c r="RAN63"/>
      <c r="RAO63"/>
      <c r="RAP63"/>
      <c r="RAQ63"/>
      <c r="RAR63"/>
      <c r="RAS63"/>
      <c r="RAT63"/>
      <c r="RAU63"/>
      <c r="RAV63"/>
      <c r="RAW63"/>
      <c r="RAX63"/>
      <c r="RAY63"/>
      <c r="RAZ63"/>
      <c r="RBA63"/>
      <c r="RBB63"/>
      <c r="RBC63"/>
      <c r="RBD63"/>
      <c r="RBE63"/>
      <c r="RBF63"/>
      <c r="RBG63"/>
      <c r="RBH63"/>
      <c r="RBI63"/>
      <c r="RBJ63"/>
      <c r="RBK63"/>
      <c r="RBL63"/>
      <c r="RBM63"/>
      <c r="RBN63"/>
      <c r="RBO63"/>
      <c r="RBP63"/>
      <c r="RBQ63"/>
      <c r="RBR63"/>
      <c r="RBS63"/>
      <c r="RBT63"/>
      <c r="RBU63"/>
      <c r="RBV63"/>
      <c r="RBW63"/>
      <c r="RBX63"/>
      <c r="RBY63"/>
      <c r="RBZ63"/>
      <c r="RCA63"/>
      <c r="RCB63"/>
      <c r="RCC63"/>
      <c r="RCD63"/>
      <c r="RCE63"/>
      <c r="RCF63"/>
      <c r="RCG63"/>
      <c r="RCH63"/>
      <c r="RCI63"/>
      <c r="RCJ63"/>
      <c r="RCK63"/>
      <c r="RCL63"/>
      <c r="RCM63"/>
      <c r="RCN63"/>
      <c r="RCO63"/>
      <c r="RCP63"/>
      <c r="RCQ63"/>
      <c r="RCR63"/>
      <c r="RCS63"/>
      <c r="RCT63"/>
      <c r="RCU63"/>
      <c r="RCV63"/>
      <c r="RCW63"/>
      <c r="RCX63"/>
      <c r="RCY63"/>
      <c r="RCZ63"/>
      <c r="RDA63"/>
      <c r="RDB63"/>
      <c r="RDC63"/>
      <c r="RDD63"/>
      <c r="RDE63"/>
      <c r="RDF63"/>
      <c r="RDG63"/>
      <c r="RDH63"/>
      <c r="RDI63"/>
      <c r="RDJ63"/>
      <c r="RDK63"/>
      <c r="RDL63"/>
      <c r="RDM63"/>
      <c r="RDN63"/>
      <c r="RDO63"/>
      <c r="RDP63"/>
      <c r="RDQ63"/>
      <c r="RDR63"/>
      <c r="RDS63"/>
      <c r="RDT63"/>
      <c r="RDU63"/>
      <c r="RDV63"/>
      <c r="RDW63"/>
      <c r="RDX63"/>
      <c r="RDY63"/>
      <c r="RDZ63"/>
      <c r="REA63"/>
      <c r="REB63"/>
      <c r="REC63"/>
      <c r="RED63"/>
      <c r="REE63"/>
      <c r="REF63"/>
      <c r="REG63"/>
      <c r="REH63"/>
      <c r="REI63"/>
      <c r="REJ63"/>
      <c r="REK63"/>
      <c r="REL63"/>
      <c r="REM63"/>
      <c r="REN63"/>
      <c r="REO63"/>
      <c r="REP63"/>
      <c r="REQ63"/>
      <c r="RER63"/>
      <c r="RES63"/>
      <c r="RET63"/>
      <c r="REU63"/>
      <c r="REV63"/>
      <c r="REW63"/>
      <c r="REX63"/>
      <c r="REY63"/>
      <c r="REZ63"/>
      <c r="RFA63"/>
      <c r="RFB63"/>
      <c r="RFC63"/>
      <c r="RFD63"/>
      <c r="RFE63"/>
      <c r="RFF63"/>
      <c r="RFG63"/>
      <c r="RFH63"/>
      <c r="RFI63"/>
      <c r="RFJ63"/>
      <c r="RFK63"/>
      <c r="RFL63"/>
      <c r="RFM63"/>
      <c r="RFN63"/>
      <c r="RFO63"/>
      <c r="RFP63"/>
      <c r="RFQ63"/>
      <c r="RFR63"/>
      <c r="RFS63"/>
      <c r="RFT63"/>
      <c r="RFU63"/>
      <c r="RFV63"/>
      <c r="RFW63"/>
      <c r="RFX63"/>
      <c r="RFY63"/>
      <c r="RFZ63"/>
      <c r="RGA63"/>
      <c r="RGB63"/>
      <c r="RGC63"/>
      <c r="RGD63"/>
      <c r="RGE63"/>
      <c r="RGF63"/>
      <c r="RGG63"/>
      <c r="RGH63"/>
      <c r="RGI63"/>
      <c r="RGJ63"/>
      <c r="RGK63"/>
      <c r="RGL63"/>
      <c r="RGM63"/>
      <c r="RGN63"/>
      <c r="RGO63"/>
      <c r="RGP63"/>
      <c r="RGQ63"/>
      <c r="RGR63"/>
      <c r="RGS63"/>
      <c r="RGT63"/>
      <c r="RGU63"/>
      <c r="RGV63"/>
      <c r="RGW63"/>
      <c r="RGX63"/>
      <c r="RGY63"/>
      <c r="RGZ63"/>
      <c r="RHA63"/>
      <c r="RHB63"/>
      <c r="RHC63"/>
      <c r="RHD63"/>
      <c r="RHE63"/>
      <c r="RHF63"/>
      <c r="RHG63"/>
      <c r="RHH63"/>
      <c r="RHI63"/>
      <c r="RHJ63"/>
      <c r="RHK63"/>
      <c r="RHL63"/>
      <c r="RHM63"/>
      <c r="RHN63"/>
      <c r="RHO63"/>
      <c r="RHP63"/>
      <c r="RHQ63"/>
      <c r="RHR63"/>
      <c r="RHS63"/>
      <c r="RHT63"/>
      <c r="RHU63"/>
      <c r="RHV63"/>
      <c r="RHW63"/>
      <c r="RHX63"/>
      <c r="RHY63"/>
      <c r="RHZ63"/>
      <c r="RIA63"/>
      <c r="RIB63"/>
      <c r="RIC63"/>
      <c r="RID63"/>
      <c r="RIE63"/>
      <c r="RIF63"/>
      <c r="RIG63"/>
      <c r="RIH63"/>
      <c r="RII63"/>
      <c r="RIJ63"/>
      <c r="RIK63"/>
      <c r="RIL63"/>
      <c r="RIM63"/>
      <c r="RIN63"/>
      <c r="RIO63"/>
      <c r="RIP63"/>
      <c r="RIQ63"/>
      <c r="RIR63"/>
      <c r="RIS63"/>
      <c r="RIT63"/>
      <c r="RIU63"/>
      <c r="RIV63"/>
      <c r="RIW63"/>
      <c r="RIX63"/>
      <c r="RIY63"/>
      <c r="RIZ63"/>
      <c r="RJA63"/>
      <c r="RJB63"/>
      <c r="RJC63"/>
      <c r="RJD63"/>
      <c r="RJE63"/>
      <c r="RJF63"/>
      <c r="RJG63"/>
      <c r="RJH63"/>
      <c r="RJI63"/>
      <c r="RJJ63"/>
      <c r="RJK63"/>
      <c r="RJL63"/>
      <c r="RJM63"/>
      <c r="RJN63"/>
      <c r="RJO63"/>
      <c r="RJP63"/>
      <c r="RJQ63"/>
      <c r="RJR63"/>
      <c r="RJS63"/>
      <c r="RJT63"/>
      <c r="RJU63"/>
      <c r="RJV63"/>
      <c r="RJW63"/>
      <c r="RJX63"/>
      <c r="RJY63"/>
      <c r="RJZ63"/>
      <c r="RKA63"/>
      <c r="RKB63"/>
      <c r="RKC63"/>
      <c r="RKD63"/>
      <c r="RKE63"/>
      <c r="RKF63"/>
      <c r="RKG63"/>
      <c r="RKH63"/>
      <c r="RKI63"/>
      <c r="RKJ63"/>
      <c r="RKK63"/>
      <c r="RKL63"/>
      <c r="RKM63"/>
      <c r="RKN63"/>
      <c r="RKO63"/>
      <c r="RKP63"/>
      <c r="RKQ63"/>
      <c r="RKR63"/>
      <c r="RKS63"/>
      <c r="RKT63"/>
      <c r="RKU63"/>
      <c r="RKV63"/>
      <c r="RKW63"/>
      <c r="RKX63"/>
      <c r="RKY63"/>
      <c r="RKZ63"/>
      <c r="RLA63"/>
      <c r="RLB63"/>
      <c r="RLC63"/>
      <c r="RLD63"/>
      <c r="RLE63"/>
      <c r="RLF63"/>
      <c r="RLG63"/>
      <c r="RLH63"/>
      <c r="RLI63"/>
      <c r="RLJ63"/>
      <c r="RLK63"/>
      <c r="RLL63"/>
      <c r="RLM63"/>
      <c r="RLN63"/>
      <c r="RLO63"/>
      <c r="RLP63"/>
      <c r="RLQ63"/>
      <c r="RLR63"/>
      <c r="RLS63"/>
      <c r="RLT63"/>
      <c r="RLU63"/>
      <c r="RLV63"/>
      <c r="RLW63"/>
      <c r="RLX63"/>
      <c r="RLY63"/>
      <c r="RLZ63"/>
      <c r="RMA63"/>
      <c r="RMB63"/>
      <c r="RMC63"/>
      <c r="RMD63"/>
      <c r="RME63"/>
      <c r="RMF63"/>
      <c r="RMG63"/>
      <c r="RMH63"/>
      <c r="RMI63"/>
      <c r="RMJ63"/>
      <c r="RMK63"/>
      <c r="RML63"/>
      <c r="RMM63"/>
      <c r="RMN63"/>
      <c r="RMO63"/>
      <c r="RMP63"/>
      <c r="RMQ63"/>
      <c r="RMR63"/>
      <c r="RMS63"/>
      <c r="RMT63"/>
      <c r="RMU63"/>
      <c r="RMV63"/>
      <c r="RMW63"/>
      <c r="RMX63"/>
      <c r="RMY63"/>
      <c r="RMZ63"/>
      <c r="RNA63"/>
      <c r="RNB63"/>
      <c r="RNC63"/>
      <c r="RND63"/>
      <c r="RNE63"/>
      <c r="RNF63"/>
      <c r="RNG63"/>
      <c r="RNH63"/>
      <c r="RNI63"/>
      <c r="RNJ63"/>
      <c r="RNK63"/>
      <c r="RNL63"/>
      <c r="RNM63"/>
      <c r="RNN63"/>
      <c r="RNO63"/>
      <c r="RNP63"/>
      <c r="RNQ63"/>
      <c r="RNR63"/>
      <c r="RNS63"/>
      <c r="RNT63"/>
      <c r="RNU63"/>
      <c r="RNV63"/>
      <c r="RNW63"/>
      <c r="RNX63"/>
      <c r="RNY63"/>
      <c r="RNZ63"/>
      <c r="ROA63"/>
      <c r="ROB63"/>
      <c r="ROC63"/>
      <c r="ROD63"/>
      <c r="ROE63"/>
      <c r="ROF63"/>
      <c r="ROG63"/>
      <c r="ROH63"/>
      <c r="ROI63"/>
      <c r="ROJ63"/>
      <c r="ROK63"/>
      <c r="ROL63"/>
      <c r="ROM63"/>
      <c r="RON63"/>
      <c r="ROO63"/>
      <c r="ROP63"/>
      <c r="ROQ63"/>
      <c r="ROR63"/>
      <c r="ROS63"/>
      <c r="ROT63"/>
      <c r="ROU63"/>
      <c r="ROV63"/>
      <c r="ROW63"/>
      <c r="ROX63"/>
      <c r="ROY63"/>
      <c r="ROZ63"/>
      <c r="RPA63"/>
      <c r="RPB63"/>
      <c r="RPC63"/>
      <c r="RPD63"/>
      <c r="RPE63"/>
      <c r="RPF63"/>
      <c r="RPG63"/>
      <c r="RPH63"/>
      <c r="RPI63"/>
      <c r="RPJ63"/>
      <c r="RPK63"/>
      <c r="RPL63"/>
      <c r="RPM63"/>
      <c r="RPN63"/>
      <c r="RPO63"/>
      <c r="RPP63"/>
      <c r="RPQ63"/>
      <c r="RPR63"/>
      <c r="RPS63"/>
      <c r="RPT63"/>
      <c r="RPU63"/>
      <c r="RPV63"/>
      <c r="RPW63"/>
      <c r="RPX63"/>
      <c r="RPY63"/>
      <c r="RPZ63"/>
      <c r="RQA63"/>
      <c r="RQB63"/>
      <c r="RQC63"/>
      <c r="RQD63"/>
      <c r="RQE63"/>
      <c r="RQF63"/>
      <c r="RQG63"/>
      <c r="RQH63"/>
      <c r="RQI63"/>
      <c r="RQJ63"/>
      <c r="RQK63"/>
      <c r="RQL63"/>
      <c r="RQM63"/>
      <c r="RQN63"/>
      <c r="RQO63"/>
      <c r="RQP63"/>
      <c r="RQQ63"/>
      <c r="RQR63"/>
      <c r="RQS63"/>
      <c r="RQT63"/>
      <c r="RQU63"/>
      <c r="RQV63"/>
      <c r="RQW63"/>
      <c r="RQX63"/>
      <c r="RQY63"/>
      <c r="RQZ63"/>
      <c r="RRA63"/>
      <c r="RRB63"/>
      <c r="RRC63"/>
      <c r="RRD63"/>
      <c r="RRE63"/>
      <c r="RRF63"/>
      <c r="RRG63"/>
      <c r="RRH63"/>
      <c r="RRI63"/>
      <c r="RRJ63"/>
      <c r="RRK63"/>
      <c r="RRL63"/>
      <c r="RRM63"/>
      <c r="RRN63"/>
      <c r="RRO63"/>
      <c r="RRP63"/>
      <c r="RRQ63"/>
      <c r="RRR63"/>
      <c r="RRS63"/>
      <c r="RRT63"/>
      <c r="RRU63"/>
      <c r="RRV63"/>
      <c r="RRW63"/>
      <c r="RRX63"/>
      <c r="RRY63"/>
      <c r="RRZ63"/>
      <c r="RSA63"/>
      <c r="RSB63"/>
      <c r="RSC63"/>
      <c r="RSD63"/>
      <c r="RSE63"/>
      <c r="RSF63"/>
      <c r="RSG63"/>
      <c r="RSH63"/>
      <c r="RSI63"/>
      <c r="RSJ63"/>
      <c r="RSK63"/>
      <c r="RSL63"/>
      <c r="RSM63"/>
      <c r="RSN63"/>
      <c r="RSO63"/>
      <c r="RSP63"/>
      <c r="RSQ63"/>
      <c r="RSR63"/>
      <c r="RSS63"/>
      <c r="RST63"/>
      <c r="RSU63"/>
      <c r="RSV63"/>
      <c r="RSW63"/>
      <c r="RSX63"/>
      <c r="RSY63"/>
      <c r="RSZ63"/>
      <c r="RTA63"/>
      <c r="RTB63"/>
      <c r="RTC63"/>
      <c r="RTD63"/>
      <c r="RTE63"/>
      <c r="RTF63"/>
      <c r="RTG63"/>
      <c r="RTH63"/>
      <c r="RTI63"/>
      <c r="RTJ63"/>
      <c r="RTK63"/>
      <c r="RTL63"/>
      <c r="RTM63"/>
      <c r="RTN63"/>
      <c r="RTO63"/>
      <c r="RTP63"/>
      <c r="RTQ63"/>
      <c r="RTR63"/>
      <c r="RTS63"/>
      <c r="RTT63"/>
      <c r="RTU63"/>
      <c r="RTV63"/>
      <c r="RTW63"/>
      <c r="RTX63"/>
      <c r="RTY63"/>
      <c r="RTZ63"/>
      <c r="RUA63"/>
      <c r="RUB63"/>
      <c r="RUC63"/>
      <c r="RUD63"/>
      <c r="RUE63"/>
      <c r="RUF63"/>
      <c r="RUG63"/>
      <c r="RUH63"/>
      <c r="RUI63"/>
      <c r="RUJ63"/>
      <c r="RUK63"/>
      <c r="RUL63"/>
      <c r="RUM63"/>
      <c r="RUN63"/>
      <c r="RUO63"/>
      <c r="RUP63"/>
      <c r="RUQ63"/>
      <c r="RUR63"/>
      <c r="RUS63"/>
      <c r="RUT63"/>
      <c r="RUU63"/>
      <c r="RUV63"/>
      <c r="RUW63"/>
      <c r="RUX63"/>
      <c r="RUY63"/>
      <c r="RUZ63"/>
      <c r="RVA63"/>
      <c r="RVB63"/>
      <c r="RVC63"/>
      <c r="RVD63"/>
      <c r="RVE63"/>
      <c r="RVF63"/>
      <c r="RVG63"/>
      <c r="RVH63"/>
      <c r="RVI63"/>
      <c r="RVJ63"/>
      <c r="RVK63"/>
      <c r="RVL63"/>
      <c r="RVM63"/>
      <c r="RVN63"/>
      <c r="RVO63"/>
      <c r="RVP63"/>
      <c r="RVQ63"/>
      <c r="RVR63"/>
      <c r="RVS63"/>
      <c r="RVT63"/>
      <c r="RVU63"/>
      <c r="RVV63"/>
      <c r="RVW63"/>
      <c r="RVX63"/>
      <c r="RVY63"/>
      <c r="RVZ63"/>
      <c r="RWA63"/>
      <c r="RWB63"/>
      <c r="RWC63"/>
      <c r="RWD63"/>
      <c r="RWE63"/>
      <c r="RWF63"/>
      <c r="RWG63"/>
      <c r="RWH63"/>
      <c r="RWI63"/>
      <c r="RWJ63"/>
      <c r="RWK63"/>
      <c r="RWL63"/>
      <c r="RWM63"/>
      <c r="RWN63"/>
      <c r="RWO63"/>
      <c r="RWP63"/>
      <c r="RWQ63"/>
      <c r="RWR63"/>
      <c r="RWS63"/>
      <c r="RWT63"/>
      <c r="RWU63"/>
      <c r="RWV63"/>
      <c r="RWW63"/>
      <c r="RWX63"/>
      <c r="RWY63"/>
      <c r="RWZ63"/>
      <c r="RXA63"/>
      <c r="RXB63"/>
      <c r="RXC63"/>
      <c r="RXD63"/>
      <c r="RXE63"/>
      <c r="RXF63"/>
      <c r="RXG63"/>
      <c r="RXH63"/>
      <c r="RXI63"/>
      <c r="RXJ63"/>
      <c r="RXK63"/>
      <c r="RXL63"/>
      <c r="RXM63"/>
      <c r="RXN63"/>
      <c r="RXO63"/>
      <c r="RXP63"/>
      <c r="RXQ63"/>
      <c r="RXR63"/>
      <c r="RXS63"/>
      <c r="RXT63"/>
      <c r="RXU63"/>
      <c r="RXV63"/>
      <c r="RXW63"/>
      <c r="RXX63"/>
      <c r="RXY63"/>
      <c r="RXZ63"/>
      <c r="RYA63"/>
      <c r="RYB63"/>
      <c r="RYC63"/>
      <c r="RYD63"/>
      <c r="RYE63"/>
      <c r="RYF63"/>
      <c r="RYG63"/>
      <c r="RYH63"/>
      <c r="RYI63"/>
      <c r="RYJ63"/>
      <c r="RYK63"/>
      <c r="RYL63"/>
      <c r="RYM63"/>
      <c r="RYN63"/>
      <c r="RYO63"/>
      <c r="RYP63"/>
      <c r="RYQ63"/>
      <c r="RYR63"/>
      <c r="RYS63"/>
      <c r="RYT63"/>
      <c r="RYU63"/>
      <c r="RYV63"/>
      <c r="RYW63"/>
      <c r="RYX63"/>
      <c r="RYY63"/>
      <c r="RYZ63"/>
      <c r="RZA63"/>
      <c r="RZB63"/>
      <c r="RZC63"/>
      <c r="RZD63"/>
      <c r="RZE63"/>
      <c r="RZF63"/>
      <c r="RZG63"/>
      <c r="RZH63"/>
      <c r="RZI63"/>
      <c r="RZJ63"/>
      <c r="RZK63"/>
      <c r="RZL63"/>
      <c r="RZM63"/>
      <c r="RZN63"/>
      <c r="RZO63"/>
      <c r="RZP63"/>
      <c r="RZQ63"/>
      <c r="RZR63"/>
      <c r="RZS63"/>
      <c r="RZT63"/>
      <c r="RZU63"/>
      <c r="RZV63"/>
      <c r="RZW63"/>
      <c r="RZX63"/>
      <c r="RZY63"/>
      <c r="RZZ63"/>
      <c r="SAA63"/>
      <c r="SAB63"/>
      <c r="SAC63"/>
      <c r="SAD63"/>
      <c r="SAE63"/>
      <c r="SAF63"/>
      <c r="SAG63"/>
      <c r="SAH63"/>
      <c r="SAI63"/>
      <c r="SAJ63"/>
      <c r="SAK63"/>
      <c r="SAL63"/>
      <c r="SAM63"/>
      <c r="SAN63"/>
      <c r="SAO63"/>
      <c r="SAP63"/>
      <c r="SAQ63"/>
      <c r="SAR63"/>
      <c r="SAS63"/>
      <c r="SAT63"/>
      <c r="SAU63"/>
      <c r="SAV63"/>
      <c r="SAW63"/>
      <c r="SAX63"/>
      <c r="SAY63"/>
      <c r="SAZ63"/>
      <c r="SBA63"/>
      <c r="SBB63"/>
      <c r="SBC63"/>
      <c r="SBD63"/>
      <c r="SBE63"/>
      <c r="SBF63"/>
      <c r="SBG63"/>
      <c r="SBH63"/>
      <c r="SBI63"/>
      <c r="SBJ63"/>
      <c r="SBK63"/>
      <c r="SBL63"/>
      <c r="SBM63"/>
      <c r="SBN63"/>
      <c r="SBO63"/>
      <c r="SBP63"/>
      <c r="SBQ63"/>
      <c r="SBR63"/>
      <c r="SBS63"/>
      <c r="SBT63"/>
      <c r="SBU63"/>
      <c r="SBV63"/>
      <c r="SBW63"/>
      <c r="SBX63"/>
      <c r="SBY63"/>
      <c r="SBZ63"/>
      <c r="SCA63"/>
      <c r="SCB63"/>
      <c r="SCC63"/>
      <c r="SCD63"/>
      <c r="SCE63"/>
      <c r="SCF63"/>
      <c r="SCG63"/>
      <c r="SCH63"/>
      <c r="SCI63"/>
      <c r="SCJ63"/>
      <c r="SCK63"/>
      <c r="SCL63"/>
      <c r="SCM63"/>
      <c r="SCN63"/>
      <c r="SCO63"/>
      <c r="SCP63"/>
      <c r="SCQ63"/>
      <c r="SCR63"/>
      <c r="SCS63"/>
      <c r="SCT63"/>
      <c r="SCU63"/>
      <c r="SCV63"/>
      <c r="SCW63"/>
      <c r="SCX63"/>
      <c r="SCY63"/>
      <c r="SCZ63"/>
      <c r="SDA63"/>
      <c r="SDB63"/>
      <c r="SDC63"/>
      <c r="SDD63"/>
      <c r="SDE63"/>
      <c r="SDF63"/>
      <c r="SDG63"/>
      <c r="SDH63"/>
      <c r="SDI63"/>
      <c r="SDJ63"/>
      <c r="SDK63"/>
      <c r="SDL63"/>
      <c r="SDM63"/>
      <c r="SDN63"/>
      <c r="SDO63"/>
      <c r="SDP63"/>
      <c r="SDQ63"/>
      <c r="SDR63"/>
      <c r="SDS63"/>
      <c r="SDT63"/>
      <c r="SDU63"/>
      <c r="SDV63"/>
      <c r="SDW63"/>
      <c r="SDX63"/>
      <c r="SDY63"/>
      <c r="SDZ63"/>
      <c r="SEA63"/>
      <c r="SEB63"/>
      <c r="SEC63"/>
      <c r="SED63"/>
      <c r="SEE63"/>
      <c r="SEF63"/>
      <c r="SEG63"/>
      <c r="SEH63"/>
      <c r="SEI63"/>
      <c r="SEJ63"/>
      <c r="SEK63"/>
      <c r="SEL63"/>
      <c r="SEM63"/>
      <c r="SEN63"/>
      <c r="SEO63"/>
      <c r="SEP63"/>
      <c r="SEQ63"/>
      <c r="SER63"/>
      <c r="SES63"/>
      <c r="SET63"/>
      <c r="SEU63"/>
      <c r="SEV63"/>
      <c r="SEW63"/>
      <c r="SEX63"/>
      <c r="SEY63"/>
      <c r="SEZ63"/>
      <c r="SFA63"/>
      <c r="SFB63"/>
      <c r="SFC63"/>
      <c r="SFD63"/>
      <c r="SFE63"/>
      <c r="SFF63"/>
      <c r="SFG63"/>
      <c r="SFH63"/>
      <c r="SFI63"/>
      <c r="SFJ63"/>
      <c r="SFK63"/>
      <c r="SFL63"/>
      <c r="SFM63"/>
      <c r="SFN63"/>
      <c r="SFO63"/>
      <c r="SFP63"/>
      <c r="SFQ63"/>
      <c r="SFR63"/>
      <c r="SFS63"/>
      <c r="SFT63"/>
      <c r="SFU63"/>
      <c r="SFV63"/>
      <c r="SFW63"/>
      <c r="SFX63"/>
      <c r="SFY63"/>
      <c r="SFZ63"/>
      <c r="SGA63"/>
      <c r="SGB63"/>
      <c r="SGC63"/>
      <c r="SGD63"/>
      <c r="SGE63"/>
      <c r="SGF63"/>
      <c r="SGG63"/>
      <c r="SGH63"/>
      <c r="SGI63"/>
      <c r="SGJ63"/>
      <c r="SGK63"/>
      <c r="SGL63"/>
      <c r="SGM63"/>
      <c r="SGN63"/>
      <c r="SGO63"/>
      <c r="SGP63"/>
      <c r="SGQ63"/>
      <c r="SGR63"/>
      <c r="SGS63"/>
      <c r="SGT63"/>
      <c r="SGU63"/>
      <c r="SGV63"/>
      <c r="SGW63"/>
      <c r="SGX63"/>
      <c r="SGY63"/>
      <c r="SGZ63"/>
      <c r="SHA63"/>
      <c r="SHB63"/>
      <c r="SHC63"/>
      <c r="SHD63"/>
      <c r="SHE63"/>
      <c r="SHF63"/>
      <c r="SHG63"/>
      <c r="SHH63"/>
      <c r="SHI63"/>
      <c r="SHJ63"/>
      <c r="SHK63"/>
      <c r="SHL63"/>
      <c r="SHM63"/>
      <c r="SHN63"/>
      <c r="SHO63"/>
      <c r="SHP63"/>
      <c r="SHQ63"/>
      <c r="SHR63"/>
      <c r="SHS63"/>
      <c r="SHT63"/>
      <c r="SHU63"/>
      <c r="SHV63"/>
      <c r="SHW63"/>
      <c r="SHX63"/>
      <c r="SHY63"/>
      <c r="SHZ63"/>
      <c r="SIA63"/>
      <c r="SIB63"/>
      <c r="SIC63"/>
      <c r="SID63"/>
      <c r="SIE63"/>
      <c r="SIF63"/>
      <c r="SIG63"/>
      <c r="SIH63"/>
      <c r="SII63"/>
      <c r="SIJ63"/>
      <c r="SIK63"/>
      <c r="SIL63"/>
      <c r="SIM63"/>
      <c r="SIN63"/>
      <c r="SIO63"/>
      <c r="SIP63"/>
      <c r="SIQ63"/>
      <c r="SIR63"/>
      <c r="SIS63"/>
      <c r="SIT63"/>
      <c r="SIU63"/>
      <c r="SIV63"/>
      <c r="SIW63"/>
      <c r="SIX63"/>
      <c r="SIY63"/>
      <c r="SIZ63"/>
      <c r="SJA63"/>
      <c r="SJB63"/>
      <c r="SJC63"/>
      <c r="SJD63"/>
      <c r="SJE63"/>
      <c r="SJF63"/>
      <c r="SJG63"/>
      <c r="SJH63"/>
      <c r="SJI63"/>
      <c r="SJJ63"/>
      <c r="SJK63"/>
      <c r="SJL63"/>
      <c r="SJM63"/>
      <c r="SJN63"/>
      <c r="SJO63"/>
      <c r="SJP63"/>
      <c r="SJQ63"/>
      <c r="SJR63"/>
      <c r="SJS63"/>
      <c r="SJT63"/>
      <c r="SJU63"/>
      <c r="SJV63"/>
      <c r="SJW63"/>
      <c r="SJX63"/>
      <c r="SJY63"/>
      <c r="SJZ63"/>
      <c r="SKA63"/>
      <c r="SKB63"/>
      <c r="SKC63"/>
      <c r="SKD63"/>
      <c r="SKE63"/>
      <c r="SKF63"/>
      <c r="SKG63"/>
      <c r="SKH63"/>
      <c r="SKI63"/>
      <c r="SKJ63"/>
      <c r="SKK63"/>
      <c r="SKL63"/>
      <c r="SKM63"/>
      <c r="SKN63"/>
      <c r="SKO63"/>
      <c r="SKP63"/>
      <c r="SKQ63"/>
      <c r="SKR63"/>
      <c r="SKS63"/>
      <c r="SKT63"/>
      <c r="SKU63"/>
      <c r="SKV63"/>
      <c r="SKW63"/>
      <c r="SKX63"/>
      <c r="SKY63"/>
      <c r="SKZ63"/>
      <c r="SLA63"/>
      <c r="SLB63"/>
      <c r="SLC63"/>
      <c r="SLD63"/>
      <c r="SLE63"/>
      <c r="SLF63"/>
      <c r="SLG63"/>
      <c r="SLH63"/>
      <c r="SLI63"/>
      <c r="SLJ63"/>
      <c r="SLK63"/>
      <c r="SLL63"/>
      <c r="SLM63"/>
      <c r="SLN63"/>
      <c r="SLO63"/>
      <c r="SLP63"/>
      <c r="SLQ63"/>
      <c r="SLR63"/>
      <c r="SLS63"/>
      <c r="SLT63"/>
      <c r="SLU63"/>
      <c r="SLV63"/>
      <c r="SLW63"/>
      <c r="SLX63"/>
      <c r="SLY63"/>
      <c r="SLZ63"/>
      <c r="SMA63"/>
      <c r="SMB63"/>
      <c r="SMC63"/>
      <c r="SMD63"/>
      <c r="SME63"/>
      <c r="SMF63"/>
      <c r="SMG63"/>
      <c r="SMH63"/>
      <c r="SMI63"/>
      <c r="SMJ63"/>
      <c r="SMK63"/>
      <c r="SML63"/>
      <c r="SMM63"/>
      <c r="SMN63"/>
      <c r="SMO63"/>
      <c r="SMP63"/>
      <c r="SMQ63"/>
      <c r="SMR63"/>
      <c r="SMS63"/>
      <c r="SMT63"/>
      <c r="SMU63"/>
      <c r="SMV63"/>
      <c r="SMW63"/>
      <c r="SMX63"/>
      <c r="SMY63"/>
      <c r="SMZ63"/>
      <c r="SNA63"/>
      <c r="SNB63"/>
      <c r="SNC63"/>
      <c r="SND63"/>
      <c r="SNE63"/>
      <c r="SNF63"/>
      <c r="SNG63"/>
      <c r="SNH63"/>
      <c r="SNI63"/>
      <c r="SNJ63"/>
      <c r="SNK63"/>
      <c r="SNL63"/>
      <c r="SNM63"/>
      <c r="SNN63"/>
      <c r="SNO63"/>
      <c r="SNP63"/>
      <c r="SNQ63"/>
      <c r="SNR63"/>
      <c r="SNS63"/>
      <c r="SNT63"/>
      <c r="SNU63"/>
      <c r="SNV63"/>
      <c r="SNW63"/>
      <c r="SNX63"/>
      <c r="SNY63"/>
      <c r="SNZ63"/>
      <c r="SOA63"/>
      <c r="SOB63"/>
      <c r="SOC63"/>
      <c r="SOD63"/>
      <c r="SOE63"/>
      <c r="SOF63"/>
      <c r="SOG63"/>
      <c r="SOH63"/>
      <c r="SOI63"/>
      <c r="SOJ63"/>
      <c r="SOK63"/>
      <c r="SOL63"/>
      <c r="SOM63"/>
      <c r="SON63"/>
      <c r="SOO63"/>
      <c r="SOP63"/>
      <c r="SOQ63"/>
      <c r="SOR63"/>
      <c r="SOS63"/>
      <c r="SOT63"/>
      <c r="SOU63"/>
      <c r="SOV63"/>
      <c r="SOW63"/>
      <c r="SOX63"/>
      <c r="SOY63"/>
      <c r="SOZ63"/>
      <c r="SPA63"/>
      <c r="SPB63"/>
      <c r="SPC63"/>
      <c r="SPD63"/>
      <c r="SPE63"/>
      <c r="SPF63"/>
      <c r="SPG63"/>
      <c r="SPH63"/>
      <c r="SPI63"/>
      <c r="SPJ63"/>
      <c r="SPK63"/>
      <c r="SPL63"/>
      <c r="SPM63"/>
      <c r="SPN63"/>
      <c r="SPO63"/>
      <c r="SPP63"/>
      <c r="SPQ63"/>
      <c r="SPR63"/>
      <c r="SPS63"/>
      <c r="SPT63"/>
      <c r="SPU63"/>
      <c r="SPV63"/>
      <c r="SPW63"/>
      <c r="SPX63"/>
      <c r="SPY63"/>
      <c r="SPZ63"/>
      <c r="SQA63"/>
      <c r="SQB63"/>
      <c r="SQC63"/>
      <c r="SQD63"/>
      <c r="SQE63"/>
      <c r="SQF63"/>
      <c r="SQG63"/>
      <c r="SQH63"/>
      <c r="SQI63"/>
      <c r="SQJ63"/>
      <c r="SQK63"/>
      <c r="SQL63"/>
      <c r="SQM63"/>
      <c r="SQN63"/>
      <c r="SQO63"/>
      <c r="SQP63"/>
      <c r="SQQ63"/>
      <c r="SQR63"/>
      <c r="SQS63"/>
      <c r="SQT63"/>
      <c r="SQU63"/>
      <c r="SQV63"/>
      <c r="SQW63"/>
      <c r="SQX63"/>
      <c r="SQY63"/>
      <c r="SQZ63"/>
      <c r="SRA63"/>
      <c r="SRB63"/>
      <c r="SRC63"/>
      <c r="SRD63"/>
      <c r="SRE63"/>
      <c r="SRF63"/>
      <c r="SRG63"/>
      <c r="SRH63"/>
      <c r="SRI63"/>
      <c r="SRJ63"/>
      <c r="SRK63"/>
      <c r="SRL63"/>
      <c r="SRM63"/>
      <c r="SRN63"/>
      <c r="SRO63"/>
      <c r="SRP63"/>
      <c r="SRQ63"/>
      <c r="SRR63"/>
      <c r="SRS63"/>
      <c r="SRT63"/>
      <c r="SRU63"/>
      <c r="SRV63"/>
      <c r="SRW63"/>
      <c r="SRX63"/>
      <c r="SRY63"/>
      <c r="SRZ63"/>
      <c r="SSA63"/>
      <c r="SSB63"/>
      <c r="SSC63"/>
      <c r="SSD63"/>
      <c r="SSE63"/>
      <c r="SSF63"/>
      <c r="SSG63"/>
      <c r="SSH63"/>
      <c r="SSI63"/>
      <c r="SSJ63"/>
      <c r="SSK63"/>
      <c r="SSL63"/>
      <c r="SSM63"/>
      <c r="SSN63"/>
      <c r="SSO63"/>
      <c r="SSP63"/>
      <c r="SSQ63"/>
      <c r="SSR63"/>
      <c r="SSS63"/>
      <c r="SST63"/>
      <c r="SSU63"/>
      <c r="SSV63"/>
      <c r="SSW63"/>
      <c r="SSX63"/>
      <c r="SSY63"/>
      <c r="SSZ63"/>
      <c r="STA63"/>
      <c r="STB63"/>
      <c r="STC63"/>
      <c r="STD63"/>
      <c r="STE63"/>
      <c r="STF63"/>
      <c r="STG63"/>
      <c r="STH63"/>
      <c r="STI63"/>
      <c r="STJ63"/>
      <c r="STK63"/>
      <c r="STL63"/>
      <c r="STM63"/>
      <c r="STN63"/>
      <c r="STO63"/>
      <c r="STP63"/>
      <c r="STQ63"/>
      <c r="STR63"/>
      <c r="STS63"/>
      <c r="STT63"/>
      <c r="STU63"/>
      <c r="STV63"/>
      <c r="STW63"/>
      <c r="STX63"/>
      <c r="STY63"/>
      <c r="STZ63"/>
      <c r="SUA63"/>
      <c r="SUB63"/>
      <c r="SUC63"/>
      <c r="SUD63"/>
      <c r="SUE63"/>
      <c r="SUF63"/>
      <c r="SUG63"/>
      <c r="SUH63"/>
      <c r="SUI63"/>
      <c r="SUJ63"/>
      <c r="SUK63"/>
      <c r="SUL63"/>
      <c r="SUM63"/>
      <c r="SUN63"/>
      <c r="SUO63"/>
      <c r="SUP63"/>
      <c r="SUQ63"/>
      <c r="SUR63"/>
      <c r="SUS63"/>
      <c r="SUT63"/>
      <c r="SUU63"/>
      <c r="SUV63"/>
      <c r="SUW63"/>
      <c r="SUX63"/>
      <c r="SUY63"/>
      <c r="SUZ63"/>
      <c r="SVA63"/>
      <c r="SVB63"/>
      <c r="SVC63"/>
      <c r="SVD63"/>
      <c r="SVE63"/>
      <c r="SVF63"/>
      <c r="SVG63"/>
      <c r="SVH63"/>
      <c r="SVI63"/>
      <c r="SVJ63"/>
      <c r="SVK63"/>
      <c r="SVL63"/>
      <c r="SVM63"/>
      <c r="SVN63"/>
      <c r="SVO63"/>
      <c r="SVP63"/>
      <c r="SVQ63"/>
      <c r="SVR63"/>
      <c r="SVS63"/>
      <c r="SVT63"/>
      <c r="SVU63"/>
      <c r="SVV63"/>
      <c r="SVW63"/>
      <c r="SVX63"/>
      <c r="SVY63"/>
      <c r="SVZ63"/>
      <c r="SWA63"/>
      <c r="SWB63"/>
      <c r="SWC63"/>
      <c r="SWD63"/>
      <c r="SWE63"/>
      <c r="SWF63"/>
      <c r="SWG63"/>
      <c r="SWH63"/>
      <c r="SWI63"/>
      <c r="SWJ63"/>
      <c r="SWK63"/>
      <c r="SWL63"/>
      <c r="SWM63"/>
      <c r="SWN63"/>
      <c r="SWO63"/>
      <c r="SWP63"/>
      <c r="SWQ63"/>
      <c r="SWR63"/>
      <c r="SWS63"/>
      <c r="SWT63"/>
      <c r="SWU63"/>
      <c r="SWV63"/>
      <c r="SWW63"/>
      <c r="SWX63"/>
      <c r="SWY63"/>
      <c r="SWZ63"/>
      <c r="SXA63"/>
      <c r="SXB63"/>
      <c r="SXC63"/>
      <c r="SXD63"/>
      <c r="SXE63"/>
      <c r="SXF63"/>
      <c r="SXG63"/>
      <c r="SXH63"/>
      <c r="SXI63"/>
      <c r="SXJ63"/>
      <c r="SXK63"/>
      <c r="SXL63"/>
      <c r="SXM63"/>
      <c r="SXN63"/>
      <c r="SXO63"/>
      <c r="SXP63"/>
      <c r="SXQ63"/>
      <c r="SXR63"/>
      <c r="SXS63"/>
      <c r="SXT63"/>
      <c r="SXU63"/>
      <c r="SXV63"/>
      <c r="SXW63"/>
      <c r="SXX63"/>
      <c r="SXY63"/>
      <c r="SXZ63"/>
      <c r="SYA63"/>
      <c r="SYB63"/>
      <c r="SYC63"/>
      <c r="SYD63"/>
      <c r="SYE63"/>
      <c r="SYF63"/>
      <c r="SYG63"/>
      <c r="SYH63"/>
      <c r="SYI63"/>
      <c r="SYJ63"/>
      <c r="SYK63"/>
      <c r="SYL63"/>
      <c r="SYM63"/>
      <c r="SYN63"/>
      <c r="SYO63"/>
      <c r="SYP63"/>
      <c r="SYQ63"/>
      <c r="SYR63"/>
      <c r="SYS63"/>
      <c r="SYT63"/>
      <c r="SYU63"/>
      <c r="SYV63"/>
      <c r="SYW63"/>
      <c r="SYX63"/>
      <c r="SYY63"/>
      <c r="SYZ63"/>
      <c r="SZA63"/>
      <c r="SZB63"/>
      <c r="SZC63"/>
      <c r="SZD63"/>
      <c r="SZE63"/>
      <c r="SZF63"/>
      <c r="SZG63"/>
      <c r="SZH63"/>
      <c r="SZI63"/>
      <c r="SZJ63"/>
      <c r="SZK63"/>
      <c r="SZL63"/>
      <c r="SZM63"/>
      <c r="SZN63"/>
      <c r="SZO63"/>
      <c r="SZP63"/>
      <c r="SZQ63"/>
      <c r="SZR63"/>
      <c r="SZS63"/>
      <c r="SZT63"/>
      <c r="SZU63"/>
      <c r="SZV63"/>
      <c r="SZW63"/>
      <c r="SZX63"/>
      <c r="SZY63"/>
      <c r="SZZ63"/>
      <c r="TAA63"/>
      <c r="TAB63"/>
      <c r="TAC63"/>
      <c r="TAD63"/>
      <c r="TAE63"/>
      <c r="TAF63"/>
      <c r="TAG63"/>
      <c r="TAH63"/>
      <c r="TAI63"/>
      <c r="TAJ63"/>
      <c r="TAK63"/>
      <c r="TAL63"/>
      <c r="TAM63"/>
      <c r="TAN63"/>
      <c r="TAO63"/>
      <c r="TAP63"/>
      <c r="TAQ63"/>
      <c r="TAR63"/>
      <c r="TAS63"/>
      <c r="TAT63"/>
      <c r="TAU63"/>
      <c r="TAV63"/>
      <c r="TAW63"/>
      <c r="TAX63"/>
      <c r="TAY63"/>
      <c r="TAZ63"/>
      <c r="TBA63"/>
      <c r="TBB63"/>
      <c r="TBC63"/>
      <c r="TBD63"/>
      <c r="TBE63"/>
      <c r="TBF63"/>
      <c r="TBG63"/>
      <c r="TBH63"/>
      <c r="TBI63"/>
      <c r="TBJ63"/>
      <c r="TBK63"/>
      <c r="TBL63"/>
      <c r="TBM63"/>
      <c r="TBN63"/>
      <c r="TBO63"/>
      <c r="TBP63"/>
      <c r="TBQ63"/>
      <c r="TBR63"/>
      <c r="TBS63"/>
      <c r="TBT63"/>
      <c r="TBU63"/>
      <c r="TBV63"/>
      <c r="TBW63"/>
      <c r="TBX63"/>
      <c r="TBY63"/>
      <c r="TBZ63"/>
      <c r="TCA63"/>
      <c r="TCB63"/>
      <c r="TCC63"/>
      <c r="TCD63"/>
      <c r="TCE63"/>
      <c r="TCF63"/>
      <c r="TCG63"/>
      <c r="TCH63"/>
      <c r="TCI63"/>
      <c r="TCJ63"/>
      <c r="TCK63"/>
      <c r="TCL63"/>
      <c r="TCM63"/>
      <c r="TCN63"/>
      <c r="TCO63"/>
      <c r="TCP63"/>
      <c r="TCQ63"/>
      <c r="TCR63"/>
      <c r="TCS63"/>
      <c r="TCT63"/>
      <c r="TCU63"/>
      <c r="TCV63"/>
      <c r="TCW63"/>
      <c r="TCX63"/>
      <c r="TCY63"/>
      <c r="TCZ63"/>
      <c r="TDA63"/>
      <c r="TDB63"/>
      <c r="TDC63"/>
      <c r="TDD63"/>
      <c r="TDE63"/>
      <c r="TDF63"/>
      <c r="TDG63"/>
      <c r="TDH63"/>
      <c r="TDI63"/>
      <c r="TDJ63"/>
      <c r="TDK63"/>
      <c r="TDL63"/>
      <c r="TDM63"/>
      <c r="TDN63"/>
      <c r="TDO63"/>
      <c r="TDP63"/>
      <c r="TDQ63"/>
      <c r="TDR63"/>
      <c r="TDS63"/>
      <c r="TDT63"/>
      <c r="TDU63"/>
      <c r="TDV63"/>
      <c r="TDW63"/>
      <c r="TDX63"/>
      <c r="TDY63"/>
      <c r="TDZ63"/>
      <c r="TEA63"/>
      <c r="TEB63"/>
      <c r="TEC63"/>
      <c r="TED63"/>
      <c r="TEE63"/>
      <c r="TEF63"/>
      <c r="TEG63"/>
      <c r="TEH63"/>
      <c r="TEI63"/>
      <c r="TEJ63"/>
      <c r="TEK63"/>
      <c r="TEL63"/>
      <c r="TEM63"/>
      <c r="TEN63"/>
      <c r="TEO63"/>
      <c r="TEP63"/>
      <c r="TEQ63"/>
      <c r="TER63"/>
      <c r="TES63"/>
      <c r="TET63"/>
      <c r="TEU63"/>
      <c r="TEV63"/>
      <c r="TEW63"/>
      <c r="TEX63"/>
      <c r="TEY63"/>
      <c r="TEZ63"/>
      <c r="TFA63"/>
      <c r="TFB63"/>
      <c r="TFC63"/>
      <c r="TFD63"/>
      <c r="TFE63"/>
      <c r="TFF63"/>
      <c r="TFG63"/>
      <c r="TFH63"/>
      <c r="TFI63"/>
      <c r="TFJ63"/>
      <c r="TFK63"/>
      <c r="TFL63"/>
      <c r="TFM63"/>
      <c r="TFN63"/>
      <c r="TFO63"/>
      <c r="TFP63"/>
      <c r="TFQ63"/>
      <c r="TFR63"/>
      <c r="TFS63"/>
      <c r="TFT63"/>
      <c r="TFU63"/>
      <c r="TFV63"/>
      <c r="TFW63"/>
      <c r="TFX63"/>
      <c r="TFY63"/>
      <c r="TFZ63"/>
      <c r="TGA63"/>
      <c r="TGB63"/>
      <c r="TGC63"/>
      <c r="TGD63"/>
      <c r="TGE63"/>
      <c r="TGF63"/>
      <c r="TGG63"/>
      <c r="TGH63"/>
      <c r="TGI63"/>
      <c r="TGJ63"/>
      <c r="TGK63"/>
      <c r="TGL63"/>
      <c r="TGM63"/>
      <c r="TGN63"/>
      <c r="TGO63"/>
      <c r="TGP63"/>
      <c r="TGQ63"/>
      <c r="TGR63"/>
      <c r="TGS63"/>
      <c r="TGT63"/>
      <c r="TGU63"/>
      <c r="TGV63"/>
      <c r="TGW63"/>
      <c r="TGX63"/>
      <c r="TGY63"/>
      <c r="TGZ63"/>
      <c r="THA63"/>
      <c r="THB63"/>
      <c r="THC63"/>
      <c r="THD63"/>
      <c r="THE63"/>
      <c r="THF63"/>
      <c r="THG63"/>
      <c r="THH63"/>
      <c r="THI63"/>
      <c r="THJ63"/>
      <c r="THK63"/>
      <c r="THL63"/>
      <c r="THM63"/>
      <c r="THN63"/>
      <c r="THO63"/>
      <c r="THP63"/>
      <c r="THQ63"/>
      <c r="THR63"/>
      <c r="THS63"/>
      <c r="THT63"/>
      <c r="THU63"/>
      <c r="THV63"/>
      <c r="THW63"/>
      <c r="THX63"/>
      <c r="THY63"/>
      <c r="THZ63"/>
      <c r="TIA63"/>
      <c r="TIB63"/>
      <c r="TIC63"/>
      <c r="TID63"/>
      <c r="TIE63"/>
      <c r="TIF63"/>
      <c r="TIG63"/>
      <c r="TIH63"/>
      <c r="TII63"/>
      <c r="TIJ63"/>
      <c r="TIK63"/>
      <c r="TIL63"/>
      <c r="TIM63"/>
      <c r="TIN63"/>
      <c r="TIO63"/>
      <c r="TIP63"/>
      <c r="TIQ63"/>
      <c r="TIR63"/>
      <c r="TIS63"/>
      <c r="TIT63"/>
      <c r="TIU63"/>
      <c r="TIV63"/>
      <c r="TIW63"/>
      <c r="TIX63"/>
      <c r="TIY63"/>
      <c r="TIZ63"/>
      <c r="TJA63"/>
      <c r="TJB63"/>
      <c r="TJC63"/>
      <c r="TJD63"/>
      <c r="TJE63"/>
      <c r="TJF63"/>
      <c r="TJG63"/>
      <c r="TJH63"/>
      <c r="TJI63"/>
      <c r="TJJ63"/>
      <c r="TJK63"/>
      <c r="TJL63"/>
      <c r="TJM63"/>
      <c r="TJN63"/>
      <c r="TJO63"/>
      <c r="TJP63"/>
      <c r="TJQ63"/>
      <c r="TJR63"/>
      <c r="TJS63"/>
      <c r="TJT63"/>
      <c r="TJU63"/>
      <c r="TJV63"/>
      <c r="TJW63"/>
      <c r="TJX63"/>
      <c r="TJY63"/>
      <c r="TJZ63"/>
      <c r="TKA63"/>
      <c r="TKB63"/>
      <c r="TKC63"/>
      <c r="TKD63"/>
      <c r="TKE63"/>
      <c r="TKF63"/>
      <c r="TKG63"/>
      <c r="TKH63"/>
      <c r="TKI63"/>
      <c r="TKJ63"/>
      <c r="TKK63"/>
      <c r="TKL63"/>
      <c r="TKM63"/>
      <c r="TKN63"/>
      <c r="TKO63"/>
      <c r="TKP63"/>
      <c r="TKQ63"/>
      <c r="TKR63"/>
      <c r="TKS63"/>
      <c r="TKT63"/>
      <c r="TKU63"/>
      <c r="TKV63"/>
      <c r="TKW63"/>
      <c r="TKX63"/>
      <c r="TKY63"/>
      <c r="TKZ63"/>
      <c r="TLA63"/>
      <c r="TLB63"/>
      <c r="TLC63"/>
      <c r="TLD63"/>
      <c r="TLE63"/>
      <c r="TLF63"/>
      <c r="TLG63"/>
      <c r="TLH63"/>
      <c r="TLI63"/>
      <c r="TLJ63"/>
      <c r="TLK63"/>
      <c r="TLL63"/>
      <c r="TLM63"/>
      <c r="TLN63"/>
      <c r="TLO63"/>
      <c r="TLP63"/>
      <c r="TLQ63"/>
      <c r="TLR63"/>
      <c r="TLS63"/>
      <c r="TLT63"/>
      <c r="TLU63"/>
      <c r="TLV63"/>
      <c r="TLW63"/>
      <c r="TLX63"/>
      <c r="TLY63"/>
      <c r="TLZ63"/>
      <c r="TMA63"/>
      <c r="TMB63"/>
      <c r="TMC63"/>
      <c r="TMD63"/>
      <c r="TME63"/>
      <c r="TMF63"/>
      <c r="TMG63"/>
      <c r="TMH63"/>
      <c r="TMI63"/>
      <c r="TMJ63"/>
      <c r="TMK63"/>
      <c r="TML63"/>
      <c r="TMM63"/>
      <c r="TMN63"/>
      <c r="TMO63"/>
      <c r="TMP63"/>
      <c r="TMQ63"/>
      <c r="TMR63"/>
      <c r="TMS63"/>
      <c r="TMT63"/>
      <c r="TMU63"/>
      <c r="TMV63"/>
      <c r="TMW63"/>
      <c r="TMX63"/>
      <c r="TMY63"/>
      <c r="TMZ63"/>
      <c r="TNA63"/>
      <c r="TNB63"/>
      <c r="TNC63"/>
      <c r="TND63"/>
      <c r="TNE63"/>
      <c r="TNF63"/>
      <c r="TNG63"/>
      <c r="TNH63"/>
      <c r="TNI63"/>
      <c r="TNJ63"/>
      <c r="TNK63"/>
      <c r="TNL63"/>
      <c r="TNM63"/>
      <c r="TNN63"/>
      <c r="TNO63"/>
      <c r="TNP63"/>
      <c r="TNQ63"/>
      <c r="TNR63"/>
      <c r="TNS63"/>
      <c r="TNT63"/>
      <c r="TNU63"/>
      <c r="TNV63"/>
      <c r="TNW63"/>
      <c r="TNX63"/>
      <c r="TNY63"/>
      <c r="TNZ63"/>
      <c r="TOA63"/>
      <c r="TOB63"/>
      <c r="TOC63"/>
      <c r="TOD63"/>
      <c r="TOE63"/>
      <c r="TOF63"/>
      <c r="TOG63"/>
      <c r="TOH63"/>
      <c r="TOI63"/>
      <c r="TOJ63"/>
      <c r="TOK63"/>
      <c r="TOL63"/>
      <c r="TOM63"/>
      <c r="TON63"/>
      <c r="TOO63"/>
      <c r="TOP63"/>
      <c r="TOQ63"/>
      <c r="TOR63"/>
      <c r="TOS63"/>
      <c r="TOT63"/>
      <c r="TOU63"/>
      <c r="TOV63"/>
      <c r="TOW63"/>
      <c r="TOX63"/>
      <c r="TOY63"/>
      <c r="TOZ63"/>
      <c r="TPA63"/>
      <c r="TPB63"/>
      <c r="TPC63"/>
      <c r="TPD63"/>
      <c r="TPE63"/>
      <c r="TPF63"/>
      <c r="TPG63"/>
      <c r="TPH63"/>
      <c r="TPI63"/>
      <c r="TPJ63"/>
      <c r="TPK63"/>
      <c r="TPL63"/>
      <c r="TPM63"/>
      <c r="TPN63"/>
      <c r="TPO63"/>
      <c r="TPP63"/>
      <c r="TPQ63"/>
      <c r="TPR63"/>
      <c r="TPS63"/>
      <c r="TPT63"/>
      <c r="TPU63"/>
      <c r="TPV63"/>
      <c r="TPW63"/>
      <c r="TPX63"/>
      <c r="TPY63"/>
      <c r="TPZ63"/>
      <c r="TQA63"/>
      <c r="TQB63"/>
      <c r="TQC63"/>
      <c r="TQD63"/>
      <c r="TQE63"/>
      <c r="TQF63"/>
      <c r="TQG63"/>
      <c r="TQH63"/>
      <c r="TQI63"/>
      <c r="TQJ63"/>
      <c r="TQK63"/>
      <c r="TQL63"/>
      <c r="TQM63"/>
      <c r="TQN63"/>
      <c r="TQO63"/>
      <c r="TQP63"/>
      <c r="TQQ63"/>
      <c r="TQR63"/>
      <c r="TQS63"/>
      <c r="TQT63"/>
      <c r="TQU63"/>
      <c r="TQV63"/>
      <c r="TQW63"/>
      <c r="TQX63"/>
      <c r="TQY63"/>
      <c r="TQZ63"/>
      <c r="TRA63"/>
      <c r="TRB63"/>
      <c r="TRC63"/>
      <c r="TRD63"/>
      <c r="TRE63"/>
      <c r="TRF63"/>
      <c r="TRG63"/>
      <c r="TRH63"/>
      <c r="TRI63"/>
      <c r="TRJ63"/>
      <c r="TRK63"/>
      <c r="TRL63"/>
      <c r="TRM63"/>
      <c r="TRN63"/>
      <c r="TRO63"/>
      <c r="TRP63"/>
      <c r="TRQ63"/>
      <c r="TRR63"/>
      <c r="TRS63"/>
      <c r="TRT63"/>
      <c r="TRU63"/>
      <c r="TRV63"/>
      <c r="TRW63"/>
      <c r="TRX63"/>
      <c r="TRY63"/>
      <c r="TRZ63"/>
      <c r="TSA63"/>
      <c r="TSB63"/>
      <c r="TSC63"/>
      <c r="TSD63"/>
      <c r="TSE63"/>
      <c r="TSF63"/>
      <c r="TSG63"/>
      <c r="TSH63"/>
      <c r="TSI63"/>
      <c r="TSJ63"/>
      <c r="TSK63"/>
      <c r="TSL63"/>
      <c r="TSM63"/>
      <c r="TSN63"/>
      <c r="TSO63"/>
      <c r="TSP63"/>
      <c r="TSQ63"/>
      <c r="TSR63"/>
      <c r="TSS63"/>
      <c r="TST63"/>
      <c r="TSU63"/>
      <c r="TSV63"/>
      <c r="TSW63"/>
      <c r="TSX63"/>
      <c r="TSY63"/>
      <c r="TSZ63"/>
      <c r="TTA63"/>
      <c r="TTB63"/>
      <c r="TTC63"/>
      <c r="TTD63"/>
      <c r="TTE63"/>
      <c r="TTF63"/>
      <c r="TTG63"/>
      <c r="TTH63"/>
      <c r="TTI63"/>
      <c r="TTJ63"/>
      <c r="TTK63"/>
      <c r="TTL63"/>
      <c r="TTM63"/>
      <c r="TTN63"/>
      <c r="TTO63"/>
      <c r="TTP63"/>
      <c r="TTQ63"/>
      <c r="TTR63"/>
      <c r="TTS63"/>
      <c r="TTT63"/>
      <c r="TTU63"/>
      <c r="TTV63"/>
      <c r="TTW63"/>
      <c r="TTX63"/>
      <c r="TTY63"/>
      <c r="TTZ63"/>
      <c r="TUA63"/>
      <c r="TUB63"/>
      <c r="TUC63"/>
      <c r="TUD63"/>
      <c r="TUE63"/>
      <c r="TUF63"/>
      <c r="TUG63"/>
      <c r="TUH63"/>
      <c r="TUI63"/>
      <c r="TUJ63"/>
      <c r="TUK63"/>
      <c r="TUL63"/>
      <c r="TUM63"/>
      <c r="TUN63"/>
      <c r="TUO63"/>
      <c r="TUP63"/>
      <c r="TUQ63"/>
      <c r="TUR63"/>
      <c r="TUS63"/>
      <c r="TUT63"/>
      <c r="TUU63"/>
      <c r="TUV63"/>
      <c r="TUW63"/>
      <c r="TUX63"/>
      <c r="TUY63"/>
      <c r="TUZ63"/>
      <c r="TVA63"/>
      <c r="TVB63"/>
      <c r="TVC63"/>
      <c r="TVD63"/>
      <c r="TVE63"/>
      <c r="TVF63"/>
      <c r="TVG63"/>
      <c r="TVH63"/>
      <c r="TVI63"/>
      <c r="TVJ63"/>
      <c r="TVK63"/>
      <c r="TVL63"/>
      <c r="TVM63"/>
      <c r="TVN63"/>
      <c r="TVO63"/>
      <c r="TVP63"/>
      <c r="TVQ63"/>
      <c r="TVR63"/>
      <c r="TVS63"/>
      <c r="TVT63"/>
      <c r="TVU63"/>
      <c r="TVV63"/>
      <c r="TVW63"/>
      <c r="TVX63"/>
      <c r="TVY63"/>
      <c r="TVZ63"/>
      <c r="TWA63"/>
      <c r="TWB63"/>
      <c r="TWC63"/>
      <c r="TWD63"/>
      <c r="TWE63"/>
      <c r="TWF63"/>
      <c r="TWG63"/>
      <c r="TWH63"/>
      <c r="TWI63"/>
      <c r="TWJ63"/>
      <c r="TWK63"/>
      <c r="TWL63"/>
      <c r="TWM63"/>
      <c r="TWN63"/>
      <c r="TWO63"/>
      <c r="TWP63"/>
      <c r="TWQ63"/>
      <c r="TWR63"/>
      <c r="TWS63"/>
      <c r="TWT63"/>
      <c r="TWU63"/>
      <c r="TWV63"/>
      <c r="TWW63"/>
      <c r="TWX63"/>
      <c r="TWY63"/>
      <c r="TWZ63"/>
      <c r="TXA63"/>
      <c r="TXB63"/>
      <c r="TXC63"/>
      <c r="TXD63"/>
      <c r="TXE63"/>
      <c r="TXF63"/>
      <c r="TXG63"/>
      <c r="TXH63"/>
      <c r="TXI63"/>
      <c r="TXJ63"/>
      <c r="TXK63"/>
      <c r="TXL63"/>
      <c r="TXM63"/>
      <c r="TXN63"/>
      <c r="TXO63"/>
      <c r="TXP63"/>
      <c r="TXQ63"/>
      <c r="TXR63"/>
      <c r="TXS63"/>
      <c r="TXT63"/>
      <c r="TXU63"/>
      <c r="TXV63"/>
      <c r="TXW63"/>
      <c r="TXX63"/>
      <c r="TXY63"/>
      <c r="TXZ63"/>
      <c r="TYA63"/>
      <c r="TYB63"/>
      <c r="TYC63"/>
      <c r="TYD63"/>
      <c r="TYE63"/>
      <c r="TYF63"/>
      <c r="TYG63"/>
      <c r="TYH63"/>
      <c r="TYI63"/>
      <c r="TYJ63"/>
      <c r="TYK63"/>
      <c r="TYL63"/>
      <c r="TYM63"/>
      <c r="TYN63"/>
      <c r="TYO63"/>
      <c r="TYP63"/>
      <c r="TYQ63"/>
      <c r="TYR63"/>
      <c r="TYS63"/>
      <c r="TYT63"/>
      <c r="TYU63"/>
      <c r="TYV63"/>
      <c r="TYW63"/>
      <c r="TYX63"/>
      <c r="TYY63"/>
      <c r="TYZ63"/>
      <c r="TZA63"/>
      <c r="TZB63"/>
      <c r="TZC63"/>
      <c r="TZD63"/>
      <c r="TZE63"/>
      <c r="TZF63"/>
      <c r="TZG63"/>
      <c r="TZH63"/>
      <c r="TZI63"/>
      <c r="TZJ63"/>
      <c r="TZK63"/>
      <c r="TZL63"/>
      <c r="TZM63"/>
      <c r="TZN63"/>
      <c r="TZO63"/>
      <c r="TZP63"/>
      <c r="TZQ63"/>
      <c r="TZR63"/>
      <c r="TZS63"/>
      <c r="TZT63"/>
      <c r="TZU63"/>
      <c r="TZV63"/>
      <c r="TZW63"/>
      <c r="TZX63"/>
      <c r="TZY63"/>
      <c r="TZZ63"/>
      <c r="UAA63"/>
      <c r="UAB63"/>
      <c r="UAC63"/>
      <c r="UAD63"/>
      <c r="UAE63"/>
      <c r="UAF63"/>
      <c r="UAG63"/>
      <c r="UAH63"/>
      <c r="UAI63"/>
      <c r="UAJ63"/>
      <c r="UAK63"/>
      <c r="UAL63"/>
      <c r="UAM63"/>
      <c r="UAN63"/>
      <c r="UAO63"/>
      <c r="UAP63"/>
      <c r="UAQ63"/>
      <c r="UAR63"/>
      <c r="UAS63"/>
      <c r="UAT63"/>
      <c r="UAU63"/>
      <c r="UAV63"/>
      <c r="UAW63"/>
      <c r="UAX63"/>
      <c r="UAY63"/>
      <c r="UAZ63"/>
      <c r="UBA63"/>
      <c r="UBB63"/>
      <c r="UBC63"/>
      <c r="UBD63"/>
      <c r="UBE63"/>
      <c r="UBF63"/>
      <c r="UBG63"/>
      <c r="UBH63"/>
      <c r="UBI63"/>
      <c r="UBJ63"/>
      <c r="UBK63"/>
      <c r="UBL63"/>
      <c r="UBM63"/>
      <c r="UBN63"/>
      <c r="UBO63"/>
      <c r="UBP63"/>
      <c r="UBQ63"/>
      <c r="UBR63"/>
      <c r="UBS63"/>
      <c r="UBT63"/>
      <c r="UBU63"/>
      <c r="UBV63"/>
      <c r="UBW63"/>
      <c r="UBX63"/>
      <c r="UBY63"/>
      <c r="UBZ63"/>
      <c r="UCA63"/>
      <c r="UCB63"/>
      <c r="UCC63"/>
      <c r="UCD63"/>
      <c r="UCE63"/>
      <c r="UCF63"/>
      <c r="UCG63"/>
      <c r="UCH63"/>
      <c r="UCI63"/>
      <c r="UCJ63"/>
      <c r="UCK63"/>
      <c r="UCL63"/>
      <c r="UCM63"/>
      <c r="UCN63"/>
      <c r="UCO63"/>
      <c r="UCP63"/>
      <c r="UCQ63"/>
      <c r="UCR63"/>
      <c r="UCS63"/>
      <c r="UCT63"/>
      <c r="UCU63"/>
      <c r="UCV63"/>
      <c r="UCW63"/>
      <c r="UCX63"/>
      <c r="UCY63"/>
      <c r="UCZ63"/>
      <c r="UDA63"/>
      <c r="UDB63"/>
      <c r="UDC63"/>
      <c r="UDD63"/>
      <c r="UDE63"/>
      <c r="UDF63"/>
      <c r="UDG63"/>
      <c r="UDH63"/>
      <c r="UDI63"/>
      <c r="UDJ63"/>
      <c r="UDK63"/>
      <c r="UDL63"/>
      <c r="UDM63"/>
      <c r="UDN63"/>
      <c r="UDO63"/>
      <c r="UDP63"/>
      <c r="UDQ63"/>
      <c r="UDR63"/>
      <c r="UDS63"/>
      <c r="UDT63"/>
      <c r="UDU63"/>
      <c r="UDV63"/>
      <c r="UDW63"/>
      <c r="UDX63"/>
      <c r="UDY63"/>
      <c r="UDZ63"/>
      <c r="UEA63"/>
      <c r="UEB63"/>
      <c r="UEC63"/>
      <c r="UED63"/>
      <c r="UEE63"/>
      <c r="UEF63"/>
      <c r="UEG63"/>
      <c r="UEH63"/>
      <c r="UEI63"/>
      <c r="UEJ63"/>
      <c r="UEK63"/>
      <c r="UEL63"/>
      <c r="UEM63"/>
      <c r="UEN63"/>
      <c r="UEO63"/>
      <c r="UEP63"/>
      <c r="UEQ63"/>
      <c r="UER63"/>
      <c r="UES63"/>
      <c r="UET63"/>
      <c r="UEU63"/>
      <c r="UEV63"/>
      <c r="UEW63"/>
      <c r="UEX63"/>
      <c r="UEY63"/>
      <c r="UEZ63"/>
      <c r="UFA63"/>
      <c r="UFB63"/>
      <c r="UFC63"/>
      <c r="UFD63"/>
      <c r="UFE63"/>
      <c r="UFF63"/>
      <c r="UFG63"/>
      <c r="UFH63"/>
      <c r="UFI63"/>
      <c r="UFJ63"/>
      <c r="UFK63"/>
      <c r="UFL63"/>
      <c r="UFM63"/>
      <c r="UFN63"/>
      <c r="UFO63"/>
      <c r="UFP63"/>
      <c r="UFQ63"/>
      <c r="UFR63"/>
      <c r="UFS63"/>
      <c r="UFT63"/>
      <c r="UFU63"/>
      <c r="UFV63"/>
      <c r="UFW63"/>
      <c r="UFX63"/>
      <c r="UFY63"/>
      <c r="UFZ63"/>
      <c r="UGA63"/>
      <c r="UGB63"/>
      <c r="UGC63"/>
      <c r="UGD63"/>
      <c r="UGE63"/>
      <c r="UGF63"/>
      <c r="UGG63"/>
      <c r="UGH63"/>
      <c r="UGI63"/>
      <c r="UGJ63"/>
      <c r="UGK63"/>
      <c r="UGL63"/>
      <c r="UGM63"/>
      <c r="UGN63"/>
      <c r="UGO63"/>
      <c r="UGP63"/>
      <c r="UGQ63"/>
      <c r="UGR63"/>
      <c r="UGS63"/>
      <c r="UGT63"/>
      <c r="UGU63"/>
      <c r="UGV63"/>
      <c r="UGW63"/>
      <c r="UGX63"/>
      <c r="UGY63"/>
      <c r="UGZ63"/>
      <c r="UHA63"/>
      <c r="UHB63"/>
      <c r="UHC63"/>
      <c r="UHD63"/>
      <c r="UHE63"/>
      <c r="UHF63"/>
      <c r="UHG63"/>
      <c r="UHH63"/>
      <c r="UHI63"/>
      <c r="UHJ63"/>
      <c r="UHK63"/>
      <c r="UHL63"/>
      <c r="UHM63"/>
      <c r="UHN63"/>
      <c r="UHO63"/>
      <c r="UHP63"/>
      <c r="UHQ63"/>
      <c r="UHR63"/>
      <c r="UHS63"/>
      <c r="UHT63"/>
      <c r="UHU63"/>
      <c r="UHV63"/>
      <c r="UHW63"/>
      <c r="UHX63"/>
      <c r="UHY63"/>
      <c r="UHZ63"/>
      <c r="UIA63"/>
      <c r="UIB63"/>
      <c r="UIC63"/>
      <c r="UID63"/>
      <c r="UIE63"/>
      <c r="UIF63"/>
      <c r="UIG63"/>
      <c r="UIH63"/>
      <c r="UII63"/>
      <c r="UIJ63"/>
      <c r="UIK63"/>
      <c r="UIL63"/>
      <c r="UIM63"/>
      <c r="UIN63"/>
      <c r="UIO63"/>
      <c r="UIP63"/>
      <c r="UIQ63"/>
      <c r="UIR63"/>
      <c r="UIS63"/>
      <c r="UIT63"/>
      <c r="UIU63"/>
      <c r="UIV63"/>
      <c r="UIW63"/>
      <c r="UIX63"/>
      <c r="UIY63"/>
      <c r="UIZ63"/>
      <c r="UJA63"/>
      <c r="UJB63"/>
      <c r="UJC63"/>
      <c r="UJD63"/>
      <c r="UJE63"/>
      <c r="UJF63"/>
      <c r="UJG63"/>
      <c r="UJH63"/>
      <c r="UJI63"/>
      <c r="UJJ63"/>
      <c r="UJK63"/>
      <c r="UJL63"/>
      <c r="UJM63"/>
      <c r="UJN63"/>
      <c r="UJO63"/>
      <c r="UJP63"/>
      <c r="UJQ63"/>
      <c r="UJR63"/>
      <c r="UJS63"/>
      <c r="UJT63"/>
      <c r="UJU63"/>
      <c r="UJV63"/>
      <c r="UJW63"/>
      <c r="UJX63"/>
      <c r="UJY63"/>
      <c r="UJZ63"/>
      <c r="UKA63"/>
      <c r="UKB63"/>
      <c r="UKC63"/>
      <c r="UKD63"/>
      <c r="UKE63"/>
      <c r="UKF63"/>
      <c r="UKG63"/>
      <c r="UKH63"/>
      <c r="UKI63"/>
      <c r="UKJ63"/>
      <c r="UKK63"/>
      <c r="UKL63"/>
      <c r="UKM63"/>
      <c r="UKN63"/>
      <c r="UKO63"/>
      <c r="UKP63"/>
      <c r="UKQ63"/>
      <c r="UKR63"/>
      <c r="UKS63"/>
      <c r="UKT63"/>
      <c r="UKU63"/>
      <c r="UKV63"/>
      <c r="UKW63"/>
      <c r="UKX63"/>
      <c r="UKY63"/>
      <c r="UKZ63"/>
      <c r="ULA63"/>
      <c r="ULB63"/>
      <c r="ULC63"/>
      <c r="ULD63"/>
      <c r="ULE63"/>
      <c r="ULF63"/>
      <c r="ULG63"/>
      <c r="ULH63"/>
      <c r="ULI63"/>
      <c r="ULJ63"/>
      <c r="ULK63"/>
      <c r="ULL63"/>
      <c r="ULM63"/>
      <c r="ULN63"/>
      <c r="ULO63"/>
      <c r="ULP63"/>
      <c r="ULQ63"/>
      <c r="ULR63"/>
      <c r="ULS63"/>
      <c r="ULT63"/>
      <c r="ULU63"/>
      <c r="ULV63"/>
      <c r="ULW63"/>
      <c r="ULX63"/>
      <c r="ULY63"/>
      <c r="ULZ63"/>
      <c r="UMA63"/>
      <c r="UMB63"/>
      <c r="UMC63"/>
      <c r="UMD63"/>
      <c r="UME63"/>
      <c r="UMF63"/>
      <c r="UMG63"/>
      <c r="UMH63"/>
      <c r="UMI63"/>
      <c r="UMJ63"/>
      <c r="UMK63"/>
      <c r="UML63"/>
      <c r="UMM63"/>
      <c r="UMN63"/>
      <c r="UMO63"/>
      <c r="UMP63"/>
      <c r="UMQ63"/>
      <c r="UMR63"/>
      <c r="UMS63"/>
      <c r="UMT63"/>
      <c r="UMU63"/>
      <c r="UMV63"/>
      <c r="UMW63"/>
      <c r="UMX63"/>
      <c r="UMY63"/>
      <c r="UMZ63"/>
      <c r="UNA63"/>
      <c r="UNB63"/>
      <c r="UNC63"/>
      <c r="UND63"/>
      <c r="UNE63"/>
      <c r="UNF63"/>
      <c r="UNG63"/>
      <c r="UNH63"/>
      <c r="UNI63"/>
      <c r="UNJ63"/>
      <c r="UNK63"/>
      <c r="UNL63"/>
      <c r="UNM63"/>
      <c r="UNN63"/>
      <c r="UNO63"/>
      <c r="UNP63"/>
      <c r="UNQ63"/>
      <c r="UNR63"/>
      <c r="UNS63"/>
      <c r="UNT63"/>
      <c r="UNU63"/>
      <c r="UNV63"/>
      <c r="UNW63"/>
      <c r="UNX63"/>
      <c r="UNY63"/>
      <c r="UNZ63"/>
      <c r="UOA63"/>
      <c r="UOB63"/>
      <c r="UOC63"/>
      <c r="UOD63"/>
      <c r="UOE63"/>
      <c r="UOF63"/>
      <c r="UOG63"/>
      <c r="UOH63"/>
      <c r="UOI63"/>
      <c r="UOJ63"/>
      <c r="UOK63"/>
      <c r="UOL63"/>
      <c r="UOM63"/>
      <c r="UON63"/>
      <c r="UOO63"/>
      <c r="UOP63"/>
      <c r="UOQ63"/>
      <c r="UOR63"/>
      <c r="UOS63"/>
      <c r="UOT63"/>
      <c r="UOU63"/>
      <c r="UOV63"/>
      <c r="UOW63"/>
      <c r="UOX63"/>
      <c r="UOY63"/>
      <c r="UOZ63"/>
      <c r="UPA63"/>
      <c r="UPB63"/>
      <c r="UPC63"/>
      <c r="UPD63"/>
      <c r="UPE63"/>
      <c r="UPF63"/>
      <c r="UPG63"/>
      <c r="UPH63"/>
      <c r="UPI63"/>
      <c r="UPJ63"/>
      <c r="UPK63"/>
      <c r="UPL63"/>
      <c r="UPM63"/>
      <c r="UPN63"/>
      <c r="UPO63"/>
      <c r="UPP63"/>
      <c r="UPQ63"/>
      <c r="UPR63"/>
      <c r="UPS63"/>
      <c r="UPT63"/>
      <c r="UPU63"/>
      <c r="UPV63"/>
      <c r="UPW63"/>
      <c r="UPX63"/>
      <c r="UPY63"/>
      <c r="UPZ63"/>
      <c r="UQA63"/>
      <c r="UQB63"/>
      <c r="UQC63"/>
      <c r="UQD63"/>
      <c r="UQE63"/>
      <c r="UQF63"/>
      <c r="UQG63"/>
      <c r="UQH63"/>
      <c r="UQI63"/>
      <c r="UQJ63"/>
      <c r="UQK63"/>
      <c r="UQL63"/>
      <c r="UQM63"/>
      <c r="UQN63"/>
      <c r="UQO63"/>
      <c r="UQP63"/>
      <c r="UQQ63"/>
      <c r="UQR63"/>
      <c r="UQS63"/>
      <c r="UQT63"/>
      <c r="UQU63"/>
      <c r="UQV63"/>
      <c r="UQW63"/>
      <c r="UQX63"/>
      <c r="UQY63"/>
      <c r="UQZ63"/>
      <c r="URA63"/>
      <c r="URB63"/>
      <c r="URC63"/>
      <c r="URD63"/>
      <c r="URE63"/>
      <c r="URF63"/>
      <c r="URG63"/>
      <c r="URH63"/>
      <c r="URI63"/>
      <c r="URJ63"/>
      <c r="URK63"/>
      <c r="URL63"/>
      <c r="URM63"/>
      <c r="URN63"/>
      <c r="URO63"/>
      <c r="URP63"/>
      <c r="URQ63"/>
      <c r="URR63"/>
      <c r="URS63"/>
      <c r="URT63"/>
      <c r="URU63"/>
      <c r="URV63"/>
      <c r="URW63"/>
      <c r="URX63"/>
      <c r="URY63"/>
      <c r="URZ63"/>
      <c r="USA63"/>
      <c r="USB63"/>
      <c r="USC63"/>
      <c r="USD63"/>
      <c r="USE63"/>
      <c r="USF63"/>
      <c r="USG63"/>
      <c r="USH63"/>
      <c r="USI63"/>
      <c r="USJ63"/>
      <c r="USK63"/>
      <c r="USL63"/>
      <c r="USM63"/>
      <c r="USN63"/>
      <c r="USO63"/>
      <c r="USP63"/>
      <c r="USQ63"/>
      <c r="USR63"/>
      <c r="USS63"/>
      <c r="UST63"/>
      <c r="USU63"/>
      <c r="USV63"/>
      <c r="USW63"/>
      <c r="USX63"/>
      <c r="USY63"/>
      <c r="USZ63"/>
      <c r="UTA63"/>
      <c r="UTB63"/>
      <c r="UTC63"/>
      <c r="UTD63"/>
      <c r="UTE63"/>
      <c r="UTF63"/>
      <c r="UTG63"/>
      <c r="UTH63"/>
      <c r="UTI63"/>
      <c r="UTJ63"/>
      <c r="UTK63"/>
      <c r="UTL63"/>
      <c r="UTM63"/>
      <c r="UTN63"/>
      <c r="UTO63"/>
      <c r="UTP63"/>
      <c r="UTQ63"/>
      <c r="UTR63"/>
      <c r="UTS63"/>
      <c r="UTT63"/>
      <c r="UTU63"/>
      <c r="UTV63"/>
      <c r="UTW63"/>
      <c r="UTX63"/>
      <c r="UTY63"/>
      <c r="UTZ63"/>
      <c r="UUA63"/>
      <c r="UUB63"/>
      <c r="UUC63"/>
      <c r="UUD63"/>
      <c r="UUE63"/>
      <c r="UUF63"/>
      <c r="UUG63"/>
      <c r="UUH63"/>
      <c r="UUI63"/>
      <c r="UUJ63"/>
      <c r="UUK63"/>
      <c r="UUL63"/>
      <c r="UUM63"/>
      <c r="UUN63"/>
      <c r="UUO63"/>
      <c r="UUP63"/>
      <c r="UUQ63"/>
      <c r="UUR63"/>
      <c r="UUS63"/>
      <c r="UUT63"/>
      <c r="UUU63"/>
      <c r="UUV63"/>
      <c r="UUW63"/>
      <c r="UUX63"/>
      <c r="UUY63"/>
      <c r="UUZ63"/>
      <c r="UVA63"/>
      <c r="UVB63"/>
      <c r="UVC63"/>
      <c r="UVD63"/>
      <c r="UVE63"/>
      <c r="UVF63"/>
      <c r="UVG63"/>
      <c r="UVH63"/>
      <c r="UVI63"/>
      <c r="UVJ63"/>
      <c r="UVK63"/>
      <c r="UVL63"/>
      <c r="UVM63"/>
      <c r="UVN63"/>
      <c r="UVO63"/>
      <c r="UVP63"/>
      <c r="UVQ63"/>
      <c r="UVR63"/>
      <c r="UVS63"/>
      <c r="UVT63"/>
      <c r="UVU63"/>
      <c r="UVV63"/>
      <c r="UVW63"/>
      <c r="UVX63"/>
      <c r="UVY63"/>
      <c r="UVZ63"/>
      <c r="UWA63"/>
      <c r="UWB63"/>
      <c r="UWC63"/>
      <c r="UWD63"/>
      <c r="UWE63"/>
      <c r="UWF63"/>
      <c r="UWG63"/>
      <c r="UWH63"/>
      <c r="UWI63"/>
      <c r="UWJ63"/>
      <c r="UWK63"/>
      <c r="UWL63"/>
      <c r="UWM63"/>
      <c r="UWN63"/>
      <c r="UWO63"/>
      <c r="UWP63"/>
      <c r="UWQ63"/>
      <c r="UWR63"/>
      <c r="UWS63"/>
      <c r="UWT63"/>
      <c r="UWU63"/>
      <c r="UWV63"/>
      <c r="UWW63"/>
      <c r="UWX63"/>
      <c r="UWY63"/>
      <c r="UWZ63"/>
      <c r="UXA63"/>
      <c r="UXB63"/>
      <c r="UXC63"/>
      <c r="UXD63"/>
      <c r="UXE63"/>
      <c r="UXF63"/>
      <c r="UXG63"/>
      <c r="UXH63"/>
      <c r="UXI63"/>
      <c r="UXJ63"/>
      <c r="UXK63"/>
      <c r="UXL63"/>
      <c r="UXM63"/>
      <c r="UXN63"/>
      <c r="UXO63"/>
      <c r="UXP63"/>
      <c r="UXQ63"/>
      <c r="UXR63"/>
      <c r="UXS63"/>
      <c r="UXT63"/>
      <c r="UXU63"/>
      <c r="UXV63"/>
      <c r="UXW63"/>
      <c r="UXX63"/>
      <c r="UXY63"/>
      <c r="UXZ63"/>
      <c r="UYA63"/>
      <c r="UYB63"/>
      <c r="UYC63"/>
      <c r="UYD63"/>
      <c r="UYE63"/>
      <c r="UYF63"/>
      <c r="UYG63"/>
      <c r="UYH63"/>
      <c r="UYI63"/>
      <c r="UYJ63"/>
      <c r="UYK63"/>
      <c r="UYL63"/>
      <c r="UYM63"/>
      <c r="UYN63"/>
      <c r="UYO63"/>
      <c r="UYP63"/>
      <c r="UYQ63"/>
      <c r="UYR63"/>
      <c r="UYS63"/>
      <c r="UYT63"/>
      <c r="UYU63"/>
      <c r="UYV63"/>
      <c r="UYW63"/>
      <c r="UYX63"/>
      <c r="UYY63"/>
      <c r="UYZ63"/>
      <c r="UZA63"/>
      <c r="UZB63"/>
      <c r="UZC63"/>
      <c r="UZD63"/>
      <c r="UZE63"/>
      <c r="UZF63"/>
      <c r="UZG63"/>
      <c r="UZH63"/>
      <c r="UZI63"/>
      <c r="UZJ63"/>
      <c r="UZK63"/>
      <c r="UZL63"/>
      <c r="UZM63"/>
      <c r="UZN63"/>
      <c r="UZO63"/>
      <c r="UZP63"/>
      <c r="UZQ63"/>
      <c r="UZR63"/>
      <c r="UZS63"/>
      <c r="UZT63"/>
      <c r="UZU63"/>
      <c r="UZV63"/>
      <c r="UZW63"/>
      <c r="UZX63"/>
      <c r="UZY63"/>
      <c r="UZZ63"/>
      <c r="VAA63"/>
      <c r="VAB63"/>
      <c r="VAC63"/>
      <c r="VAD63"/>
      <c r="VAE63"/>
      <c r="VAF63"/>
      <c r="VAG63"/>
      <c r="VAH63"/>
      <c r="VAI63"/>
      <c r="VAJ63"/>
      <c r="VAK63"/>
      <c r="VAL63"/>
      <c r="VAM63"/>
      <c r="VAN63"/>
      <c r="VAO63"/>
      <c r="VAP63"/>
      <c r="VAQ63"/>
      <c r="VAR63"/>
      <c r="VAS63"/>
      <c r="VAT63"/>
      <c r="VAU63"/>
      <c r="VAV63"/>
      <c r="VAW63"/>
      <c r="VAX63"/>
      <c r="VAY63"/>
      <c r="VAZ63"/>
      <c r="VBA63"/>
      <c r="VBB63"/>
      <c r="VBC63"/>
      <c r="VBD63"/>
      <c r="VBE63"/>
      <c r="VBF63"/>
      <c r="VBG63"/>
      <c r="VBH63"/>
      <c r="VBI63"/>
      <c r="VBJ63"/>
      <c r="VBK63"/>
      <c r="VBL63"/>
      <c r="VBM63"/>
      <c r="VBN63"/>
      <c r="VBO63"/>
      <c r="VBP63"/>
      <c r="VBQ63"/>
      <c r="VBR63"/>
      <c r="VBS63"/>
      <c r="VBT63"/>
      <c r="VBU63"/>
      <c r="VBV63"/>
      <c r="VBW63"/>
      <c r="VBX63"/>
      <c r="VBY63"/>
      <c r="VBZ63"/>
      <c r="VCA63"/>
      <c r="VCB63"/>
      <c r="VCC63"/>
      <c r="VCD63"/>
      <c r="VCE63"/>
      <c r="VCF63"/>
      <c r="VCG63"/>
      <c r="VCH63"/>
      <c r="VCI63"/>
      <c r="VCJ63"/>
      <c r="VCK63"/>
      <c r="VCL63"/>
      <c r="VCM63"/>
      <c r="VCN63"/>
      <c r="VCO63"/>
      <c r="VCP63"/>
      <c r="VCQ63"/>
      <c r="VCR63"/>
      <c r="VCS63"/>
      <c r="VCT63"/>
      <c r="VCU63"/>
      <c r="VCV63"/>
      <c r="VCW63"/>
      <c r="VCX63"/>
      <c r="VCY63"/>
      <c r="VCZ63"/>
      <c r="VDA63"/>
      <c r="VDB63"/>
      <c r="VDC63"/>
      <c r="VDD63"/>
      <c r="VDE63"/>
      <c r="VDF63"/>
      <c r="VDG63"/>
      <c r="VDH63"/>
      <c r="VDI63"/>
      <c r="VDJ63"/>
      <c r="VDK63"/>
      <c r="VDL63"/>
      <c r="VDM63"/>
      <c r="VDN63"/>
      <c r="VDO63"/>
      <c r="VDP63"/>
      <c r="VDQ63"/>
      <c r="VDR63"/>
      <c r="VDS63"/>
      <c r="VDT63"/>
      <c r="VDU63"/>
      <c r="VDV63"/>
      <c r="VDW63"/>
      <c r="VDX63"/>
      <c r="VDY63"/>
      <c r="VDZ63"/>
      <c r="VEA63"/>
      <c r="VEB63"/>
      <c r="VEC63"/>
      <c r="VED63"/>
      <c r="VEE63"/>
      <c r="VEF63"/>
      <c r="VEG63"/>
      <c r="VEH63"/>
      <c r="VEI63"/>
      <c r="VEJ63"/>
      <c r="VEK63"/>
      <c r="VEL63"/>
      <c r="VEM63"/>
      <c r="VEN63"/>
      <c r="VEO63"/>
      <c r="VEP63"/>
      <c r="VEQ63"/>
      <c r="VER63"/>
      <c r="VES63"/>
      <c r="VET63"/>
      <c r="VEU63"/>
      <c r="VEV63"/>
      <c r="VEW63"/>
      <c r="VEX63"/>
      <c r="VEY63"/>
      <c r="VEZ63"/>
      <c r="VFA63"/>
      <c r="VFB63"/>
      <c r="VFC63"/>
      <c r="VFD63"/>
      <c r="VFE63"/>
      <c r="VFF63"/>
      <c r="VFG63"/>
      <c r="VFH63"/>
      <c r="VFI63"/>
      <c r="VFJ63"/>
      <c r="VFK63"/>
      <c r="VFL63"/>
      <c r="VFM63"/>
      <c r="VFN63"/>
      <c r="VFO63"/>
      <c r="VFP63"/>
      <c r="VFQ63"/>
      <c r="VFR63"/>
      <c r="VFS63"/>
      <c r="VFT63"/>
      <c r="VFU63"/>
      <c r="VFV63"/>
      <c r="VFW63"/>
      <c r="VFX63"/>
      <c r="VFY63"/>
      <c r="VFZ63"/>
      <c r="VGA63"/>
      <c r="VGB63"/>
      <c r="VGC63"/>
      <c r="VGD63"/>
      <c r="VGE63"/>
      <c r="VGF63"/>
      <c r="VGG63"/>
      <c r="VGH63"/>
      <c r="VGI63"/>
      <c r="VGJ63"/>
      <c r="VGK63"/>
      <c r="VGL63"/>
      <c r="VGM63"/>
      <c r="VGN63"/>
      <c r="VGO63"/>
      <c r="VGP63"/>
      <c r="VGQ63"/>
      <c r="VGR63"/>
      <c r="VGS63"/>
      <c r="VGT63"/>
      <c r="VGU63"/>
      <c r="VGV63"/>
      <c r="VGW63"/>
      <c r="VGX63"/>
      <c r="VGY63"/>
      <c r="VGZ63"/>
      <c r="VHA63"/>
      <c r="VHB63"/>
      <c r="VHC63"/>
      <c r="VHD63"/>
      <c r="VHE63"/>
      <c r="VHF63"/>
      <c r="VHG63"/>
      <c r="VHH63"/>
      <c r="VHI63"/>
      <c r="VHJ63"/>
      <c r="VHK63"/>
      <c r="VHL63"/>
      <c r="VHM63"/>
      <c r="VHN63"/>
      <c r="VHO63"/>
      <c r="VHP63"/>
      <c r="VHQ63"/>
      <c r="VHR63"/>
      <c r="VHS63"/>
      <c r="VHT63"/>
      <c r="VHU63"/>
      <c r="VHV63"/>
      <c r="VHW63"/>
      <c r="VHX63"/>
      <c r="VHY63"/>
      <c r="VHZ63"/>
      <c r="VIA63"/>
      <c r="VIB63"/>
      <c r="VIC63"/>
      <c r="VID63"/>
      <c r="VIE63"/>
      <c r="VIF63"/>
      <c r="VIG63"/>
      <c r="VIH63"/>
      <c r="VII63"/>
      <c r="VIJ63"/>
      <c r="VIK63"/>
      <c r="VIL63"/>
      <c r="VIM63"/>
      <c r="VIN63"/>
      <c r="VIO63"/>
      <c r="VIP63"/>
      <c r="VIQ63"/>
      <c r="VIR63"/>
      <c r="VIS63"/>
      <c r="VIT63"/>
      <c r="VIU63"/>
      <c r="VIV63"/>
      <c r="VIW63"/>
      <c r="VIX63"/>
      <c r="VIY63"/>
      <c r="VIZ63"/>
      <c r="VJA63"/>
      <c r="VJB63"/>
      <c r="VJC63"/>
      <c r="VJD63"/>
      <c r="VJE63"/>
      <c r="VJF63"/>
      <c r="VJG63"/>
      <c r="VJH63"/>
      <c r="VJI63"/>
      <c r="VJJ63"/>
      <c r="VJK63"/>
      <c r="VJL63"/>
      <c r="VJM63"/>
      <c r="VJN63"/>
      <c r="VJO63"/>
      <c r="VJP63"/>
      <c r="VJQ63"/>
      <c r="VJR63"/>
      <c r="VJS63"/>
      <c r="VJT63"/>
      <c r="VJU63"/>
      <c r="VJV63"/>
      <c r="VJW63"/>
      <c r="VJX63"/>
      <c r="VJY63"/>
      <c r="VJZ63"/>
      <c r="VKA63"/>
      <c r="VKB63"/>
      <c r="VKC63"/>
      <c r="VKD63"/>
      <c r="VKE63"/>
      <c r="VKF63"/>
      <c r="VKG63"/>
      <c r="VKH63"/>
      <c r="VKI63"/>
      <c r="VKJ63"/>
      <c r="VKK63"/>
      <c r="VKL63"/>
      <c r="VKM63"/>
      <c r="VKN63"/>
      <c r="VKO63"/>
      <c r="VKP63"/>
      <c r="VKQ63"/>
      <c r="VKR63"/>
      <c r="VKS63"/>
      <c r="VKT63"/>
      <c r="VKU63"/>
      <c r="VKV63"/>
      <c r="VKW63"/>
      <c r="VKX63"/>
      <c r="VKY63"/>
      <c r="VKZ63"/>
      <c r="VLA63"/>
      <c r="VLB63"/>
      <c r="VLC63"/>
      <c r="VLD63"/>
      <c r="VLE63"/>
      <c r="VLF63"/>
      <c r="VLG63"/>
      <c r="VLH63"/>
      <c r="VLI63"/>
      <c r="VLJ63"/>
      <c r="VLK63"/>
      <c r="VLL63"/>
      <c r="VLM63"/>
      <c r="VLN63"/>
      <c r="VLO63"/>
      <c r="VLP63"/>
      <c r="VLQ63"/>
      <c r="VLR63"/>
      <c r="VLS63"/>
      <c r="VLT63"/>
      <c r="VLU63"/>
      <c r="VLV63"/>
      <c r="VLW63"/>
      <c r="VLX63"/>
      <c r="VLY63"/>
      <c r="VLZ63"/>
      <c r="VMA63"/>
      <c r="VMB63"/>
      <c r="VMC63"/>
      <c r="VMD63"/>
      <c r="VME63"/>
      <c r="VMF63"/>
      <c r="VMG63"/>
      <c r="VMH63"/>
      <c r="VMI63"/>
      <c r="VMJ63"/>
      <c r="VMK63"/>
      <c r="VML63"/>
      <c r="VMM63"/>
      <c r="VMN63"/>
      <c r="VMO63"/>
      <c r="VMP63"/>
      <c r="VMQ63"/>
      <c r="VMR63"/>
      <c r="VMS63"/>
      <c r="VMT63"/>
      <c r="VMU63"/>
      <c r="VMV63"/>
      <c r="VMW63"/>
      <c r="VMX63"/>
      <c r="VMY63"/>
      <c r="VMZ63"/>
      <c r="VNA63"/>
      <c r="VNB63"/>
      <c r="VNC63"/>
      <c r="VND63"/>
      <c r="VNE63"/>
      <c r="VNF63"/>
      <c r="VNG63"/>
      <c r="VNH63"/>
      <c r="VNI63"/>
      <c r="VNJ63"/>
      <c r="VNK63"/>
      <c r="VNL63"/>
      <c r="VNM63"/>
      <c r="VNN63"/>
      <c r="VNO63"/>
      <c r="VNP63"/>
      <c r="VNQ63"/>
      <c r="VNR63"/>
      <c r="VNS63"/>
      <c r="VNT63"/>
      <c r="VNU63"/>
      <c r="VNV63"/>
      <c r="VNW63"/>
      <c r="VNX63"/>
      <c r="VNY63"/>
      <c r="VNZ63"/>
      <c r="VOA63"/>
      <c r="VOB63"/>
      <c r="VOC63"/>
      <c r="VOD63"/>
      <c r="VOE63"/>
      <c r="VOF63"/>
      <c r="VOG63"/>
      <c r="VOH63"/>
      <c r="VOI63"/>
      <c r="VOJ63"/>
      <c r="VOK63"/>
      <c r="VOL63"/>
      <c r="VOM63"/>
      <c r="VON63"/>
      <c r="VOO63"/>
      <c r="VOP63"/>
      <c r="VOQ63"/>
      <c r="VOR63"/>
      <c r="VOS63"/>
      <c r="VOT63"/>
      <c r="VOU63"/>
      <c r="VOV63"/>
      <c r="VOW63"/>
      <c r="VOX63"/>
      <c r="VOY63"/>
      <c r="VOZ63"/>
      <c r="VPA63"/>
      <c r="VPB63"/>
      <c r="VPC63"/>
      <c r="VPD63"/>
      <c r="VPE63"/>
      <c r="VPF63"/>
      <c r="VPG63"/>
      <c r="VPH63"/>
      <c r="VPI63"/>
      <c r="VPJ63"/>
      <c r="VPK63"/>
      <c r="VPL63"/>
      <c r="VPM63"/>
      <c r="VPN63"/>
      <c r="VPO63"/>
      <c r="VPP63"/>
      <c r="VPQ63"/>
      <c r="VPR63"/>
      <c r="VPS63"/>
      <c r="VPT63"/>
      <c r="VPU63"/>
      <c r="VPV63"/>
      <c r="VPW63"/>
      <c r="VPX63"/>
      <c r="VPY63"/>
      <c r="VPZ63"/>
      <c r="VQA63"/>
      <c r="VQB63"/>
      <c r="VQC63"/>
      <c r="VQD63"/>
      <c r="VQE63"/>
      <c r="VQF63"/>
      <c r="VQG63"/>
      <c r="VQH63"/>
      <c r="VQI63"/>
      <c r="VQJ63"/>
      <c r="VQK63"/>
      <c r="VQL63"/>
      <c r="VQM63"/>
      <c r="VQN63"/>
      <c r="VQO63"/>
      <c r="VQP63"/>
      <c r="VQQ63"/>
      <c r="VQR63"/>
      <c r="VQS63"/>
      <c r="VQT63"/>
      <c r="VQU63"/>
      <c r="VQV63"/>
      <c r="VQW63"/>
      <c r="VQX63"/>
      <c r="VQY63"/>
      <c r="VQZ63"/>
      <c r="VRA63"/>
      <c r="VRB63"/>
      <c r="VRC63"/>
      <c r="VRD63"/>
      <c r="VRE63"/>
      <c r="VRF63"/>
      <c r="VRG63"/>
      <c r="VRH63"/>
      <c r="VRI63"/>
      <c r="VRJ63"/>
      <c r="VRK63"/>
      <c r="VRL63"/>
      <c r="VRM63"/>
      <c r="VRN63"/>
      <c r="VRO63"/>
      <c r="VRP63"/>
      <c r="VRQ63"/>
      <c r="VRR63"/>
      <c r="VRS63"/>
      <c r="VRT63"/>
      <c r="VRU63"/>
      <c r="VRV63"/>
      <c r="VRW63"/>
      <c r="VRX63"/>
      <c r="VRY63"/>
      <c r="VRZ63"/>
      <c r="VSA63"/>
      <c r="VSB63"/>
      <c r="VSC63"/>
      <c r="VSD63"/>
      <c r="VSE63"/>
      <c r="VSF63"/>
      <c r="VSG63"/>
      <c r="VSH63"/>
      <c r="VSI63"/>
      <c r="VSJ63"/>
      <c r="VSK63"/>
      <c r="VSL63"/>
      <c r="VSM63"/>
      <c r="VSN63"/>
      <c r="VSO63"/>
      <c r="VSP63"/>
      <c r="VSQ63"/>
      <c r="VSR63"/>
      <c r="VSS63"/>
      <c r="VST63"/>
      <c r="VSU63"/>
      <c r="VSV63"/>
      <c r="VSW63"/>
      <c r="VSX63"/>
      <c r="VSY63"/>
      <c r="VSZ63"/>
      <c r="VTA63"/>
      <c r="VTB63"/>
      <c r="VTC63"/>
      <c r="VTD63"/>
      <c r="VTE63"/>
      <c r="VTF63"/>
      <c r="VTG63"/>
      <c r="VTH63"/>
      <c r="VTI63"/>
      <c r="VTJ63"/>
      <c r="VTK63"/>
      <c r="VTL63"/>
      <c r="VTM63"/>
      <c r="VTN63"/>
      <c r="VTO63"/>
      <c r="VTP63"/>
      <c r="VTQ63"/>
      <c r="VTR63"/>
      <c r="VTS63"/>
      <c r="VTT63"/>
      <c r="VTU63"/>
      <c r="VTV63"/>
      <c r="VTW63"/>
      <c r="VTX63"/>
      <c r="VTY63"/>
      <c r="VTZ63"/>
      <c r="VUA63"/>
      <c r="VUB63"/>
      <c r="VUC63"/>
      <c r="VUD63"/>
      <c r="VUE63"/>
      <c r="VUF63"/>
      <c r="VUG63"/>
      <c r="VUH63"/>
      <c r="VUI63"/>
      <c r="VUJ63"/>
      <c r="VUK63"/>
      <c r="VUL63"/>
      <c r="VUM63"/>
      <c r="VUN63"/>
      <c r="VUO63"/>
      <c r="VUP63"/>
      <c r="VUQ63"/>
      <c r="VUR63"/>
      <c r="VUS63"/>
      <c r="VUT63"/>
      <c r="VUU63"/>
      <c r="VUV63"/>
      <c r="VUW63"/>
      <c r="VUX63"/>
      <c r="VUY63"/>
      <c r="VUZ63"/>
      <c r="VVA63"/>
      <c r="VVB63"/>
      <c r="VVC63"/>
      <c r="VVD63"/>
      <c r="VVE63"/>
      <c r="VVF63"/>
      <c r="VVG63"/>
      <c r="VVH63"/>
      <c r="VVI63"/>
      <c r="VVJ63"/>
      <c r="VVK63"/>
      <c r="VVL63"/>
      <c r="VVM63"/>
      <c r="VVN63"/>
      <c r="VVO63"/>
      <c r="VVP63"/>
      <c r="VVQ63"/>
      <c r="VVR63"/>
      <c r="VVS63"/>
      <c r="VVT63"/>
      <c r="VVU63"/>
      <c r="VVV63"/>
      <c r="VVW63"/>
      <c r="VVX63"/>
      <c r="VVY63"/>
      <c r="VVZ63"/>
      <c r="VWA63"/>
      <c r="VWB63"/>
      <c r="VWC63"/>
      <c r="VWD63"/>
      <c r="VWE63"/>
      <c r="VWF63"/>
      <c r="VWG63"/>
      <c r="VWH63"/>
      <c r="VWI63"/>
      <c r="VWJ63"/>
      <c r="VWK63"/>
      <c r="VWL63"/>
      <c r="VWM63"/>
      <c r="VWN63"/>
      <c r="VWO63"/>
      <c r="VWP63"/>
      <c r="VWQ63"/>
      <c r="VWR63"/>
      <c r="VWS63"/>
      <c r="VWT63"/>
      <c r="VWU63"/>
      <c r="VWV63"/>
      <c r="VWW63"/>
      <c r="VWX63"/>
      <c r="VWY63"/>
      <c r="VWZ63"/>
      <c r="VXA63"/>
      <c r="VXB63"/>
      <c r="VXC63"/>
      <c r="VXD63"/>
      <c r="VXE63"/>
      <c r="VXF63"/>
      <c r="VXG63"/>
      <c r="VXH63"/>
      <c r="VXI63"/>
      <c r="VXJ63"/>
      <c r="VXK63"/>
      <c r="VXL63"/>
      <c r="VXM63"/>
      <c r="VXN63"/>
      <c r="VXO63"/>
      <c r="VXP63"/>
      <c r="VXQ63"/>
      <c r="VXR63"/>
      <c r="VXS63"/>
      <c r="VXT63"/>
      <c r="VXU63"/>
      <c r="VXV63"/>
      <c r="VXW63"/>
      <c r="VXX63"/>
      <c r="VXY63"/>
      <c r="VXZ63"/>
      <c r="VYA63"/>
      <c r="VYB63"/>
      <c r="VYC63"/>
      <c r="VYD63"/>
      <c r="VYE63"/>
      <c r="VYF63"/>
      <c r="VYG63"/>
      <c r="VYH63"/>
      <c r="VYI63"/>
      <c r="VYJ63"/>
      <c r="VYK63"/>
      <c r="VYL63"/>
      <c r="VYM63"/>
      <c r="VYN63"/>
      <c r="VYO63"/>
      <c r="VYP63"/>
      <c r="VYQ63"/>
      <c r="VYR63"/>
      <c r="VYS63"/>
      <c r="VYT63"/>
      <c r="VYU63"/>
      <c r="VYV63"/>
      <c r="VYW63"/>
      <c r="VYX63"/>
      <c r="VYY63"/>
      <c r="VYZ63"/>
      <c r="VZA63"/>
      <c r="VZB63"/>
      <c r="VZC63"/>
      <c r="VZD63"/>
      <c r="VZE63"/>
      <c r="VZF63"/>
      <c r="VZG63"/>
      <c r="VZH63"/>
      <c r="VZI63"/>
      <c r="VZJ63"/>
      <c r="VZK63"/>
      <c r="VZL63"/>
      <c r="VZM63"/>
      <c r="VZN63"/>
      <c r="VZO63"/>
      <c r="VZP63"/>
      <c r="VZQ63"/>
      <c r="VZR63"/>
      <c r="VZS63"/>
      <c r="VZT63"/>
      <c r="VZU63"/>
      <c r="VZV63"/>
      <c r="VZW63"/>
      <c r="VZX63"/>
      <c r="VZY63"/>
      <c r="VZZ63"/>
      <c r="WAA63"/>
      <c r="WAB63"/>
      <c r="WAC63"/>
      <c r="WAD63"/>
      <c r="WAE63"/>
      <c r="WAF63"/>
      <c r="WAG63"/>
      <c r="WAH63"/>
      <c r="WAI63"/>
      <c r="WAJ63"/>
      <c r="WAK63"/>
      <c r="WAL63"/>
      <c r="WAM63"/>
      <c r="WAN63"/>
      <c r="WAO63"/>
      <c r="WAP63"/>
      <c r="WAQ63"/>
      <c r="WAR63"/>
      <c r="WAS63"/>
      <c r="WAT63"/>
      <c r="WAU63"/>
      <c r="WAV63"/>
      <c r="WAW63"/>
      <c r="WAX63"/>
      <c r="WAY63"/>
      <c r="WAZ63"/>
      <c r="WBA63"/>
      <c r="WBB63"/>
      <c r="WBC63"/>
      <c r="WBD63"/>
      <c r="WBE63"/>
      <c r="WBF63"/>
      <c r="WBG63"/>
      <c r="WBH63"/>
      <c r="WBI63"/>
      <c r="WBJ63"/>
      <c r="WBK63"/>
      <c r="WBL63"/>
      <c r="WBM63"/>
      <c r="WBN63"/>
      <c r="WBO63"/>
      <c r="WBP63"/>
      <c r="WBQ63"/>
      <c r="WBR63"/>
      <c r="WBS63"/>
      <c r="WBT63"/>
      <c r="WBU63"/>
      <c r="WBV63"/>
      <c r="WBW63"/>
      <c r="WBX63"/>
      <c r="WBY63"/>
      <c r="WBZ63"/>
      <c r="WCA63"/>
      <c r="WCB63"/>
      <c r="WCC63"/>
      <c r="WCD63"/>
      <c r="WCE63"/>
      <c r="WCF63"/>
      <c r="WCG63"/>
      <c r="WCH63"/>
      <c r="WCI63"/>
      <c r="WCJ63"/>
      <c r="WCK63"/>
      <c r="WCL63"/>
      <c r="WCM63"/>
      <c r="WCN63"/>
      <c r="WCO63"/>
      <c r="WCP63"/>
      <c r="WCQ63"/>
      <c r="WCR63"/>
      <c r="WCS63"/>
      <c r="WCT63"/>
      <c r="WCU63"/>
      <c r="WCV63"/>
      <c r="WCW63"/>
      <c r="WCX63"/>
      <c r="WCY63"/>
      <c r="WCZ63"/>
      <c r="WDA63"/>
      <c r="WDB63"/>
      <c r="WDC63"/>
      <c r="WDD63"/>
      <c r="WDE63"/>
      <c r="WDF63"/>
      <c r="WDG63"/>
      <c r="WDH63"/>
      <c r="WDI63"/>
      <c r="WDJ63"/>
      <c r="WDK63"/>
      <c r="WDL63"/>
      <c r="WDM63"/>
      <c r="WDN63"/>
      <c r="WDO63"/>
      <c r="WDP63"/>
      <c r="WDQ63"/>
      <c r="WDR63"/>
      <c r="WDS63"/>
      <c r="WDT63"/>
      <c r="WDU63"/>
      <c r="WDV63"/>
      <c r="WDW63"/>
      <c r="WDX63"/>
      <c r="WDY63"/>
      <c r="WDZ63"/>
      <c r="WEA63"/>
      <c r="WEB63"/>
      <c r="WEC63"/>
      <c r="WED63"/>
      <c r="WEE63"/>
      <c r="WEF63"/>
      <c r="WEG63"/>
      <c r="WEH63"/>
      <c r="WEI63"/>
      <c r="WEJ63"/>
      <c r="WEK63"/>
      <c r="WEL63"/>
      <c r="WEM63"/>
      <c r="WEN63"/>
      <c r="WEO63"/>
      <c r="WEP63"/>
      <c r="WEQ63"/>
      <c r="WER63"/>
      <c r="WES63"/>
      <c r="WET63"/>
      <c r="WEU63"/>
      <c r="WEV63"/>
      <c r="WEW63"/>
      <c r="WEX63"/>
      <c r="WEY63"/>
      <c r="WEZ63"/>
      <c r="WFA63"/>
      <c r="WFB63"/>
      <c r="WFC63"/>
      <c r="WFD63"/>
      <c r="WFE63"/>
      <c r="WFF63"/>
      <c r="WFG63"/>
      <c r="WFH63"/>
      <c r="WFI63"/>
      <c r="WFJ63"/>
      <c r="WFK63"/>
      <c r="WFL63"/>
      <c r="WFM63"/>
      <c r="WFN63"/>
      <c r="WFO63"/>
      <c r="WFP63"/>
      <c r="WFQ63"/>
      <c r="WFR63"/>
      <c r="WFS63"/>
      <c r="WFT63"/>
      <c r="WFU63"/>
      <c r="WFV63"/>
      <c r="WFW63"/>
      <c r="WFX63"/>
      <c r="WFY63"/>
      <c r="WFZ63"/>
      <c r="WGA63"/>
      <c r="WGB63"/>
      <c r="WGC63"/>
      <c r="WGD63"/>
      <c r="WGE63"/>
      <c r="WGF63"/>
      <c r="WGG63"/>
      <c r="WGH63"/>
      <c r="WGI63"/>
      <c r="WGJ63"/>
      <c r="WGK63"/>
      <c r="WGL63"/>
      <c r="WGM63"/>
      <c r="WGN63"/>
      <c r="WGO63"/>
      <c r="WGP63"/>
      <c r="WGQ63"/>
      <c r="WGR63"/>
      <c r="WGS63"/>
      <c r="WGT63"/>
      <c r="WGU63"/>
      <c r="WGV63"/>
      <c r="WGW63"/>
      <c r="WGX63"/>
      <c r="WGY63"/>
      <c r="WGZ63"/>
      <c r="WHA63"/>
      <c r="WHB63"/>
      <c r="WHC63"/>
      <c r="WHD63"/>
      <c r="WHE63"/>
      <c r="WHF63"/>
      <c r="WHG63"/>
      <c r="WHH63"/>
      <c r="WHI63"/>
      <c r="WHJ63"/>
      <c r="WHK63"/>
      <c r="WHL63"/>
      <c r="WHM63"/>
      <c r="WHN63"/>
      <c r="WHO63"/>
      <c r="WHP63"/>
      <c r="WHQ63"/>
      <c r="WHR63"/>
      <c r="WHS63"/>
      <c r="WHT63"/>
      <c r="WHU63"/>
      <c r="WHV63"/>
      <c r="WHW63"/>
      <c r="WHX63"/>
      <c r="WHY63"/>
      <c r="WHZ63"/>
      <c r="WIA63"/>
      <c r="WIB63"/>
      <c r="WIC63"/>
      <c r="WID63"/>
      <c r="WIE63"/>
      <c r="WIF63"/>
      <c r="WIG63"/>
      <c r="WIH63"/>
      <c r="WII63"/>
      <c r="WIJ63"/>
      <c r="WIK63"/>
      <c r="WIL63"/>
      <c r="WIM63"/>
      <c r="WIN63"/>
      <c r="WIO63"/>
      <c r="WIP63"/>
      <c r="WIQ63"/>
      <c r="WIR63"/>
      <c r="WIS63"/>
      <c r="WIT63"/>
      <c r="WIU63"/>
      <c r="WIV63"/>
      <c r="WIW63"/>
      <c r="WIX63"/>
      <c r="WIY63"/>
      <c r="WIZ63"/>
      <c r="WJA63"/>
      <c r="WJB63"/>
      <c r="WJC63"/>
      <c r="WJD63"/>
      <c r="WJE63"/>
      <c r="WJF63"/>
      <c r="WJG63"/>
      <c r="WJH63"/>
      <c r="WJI63"/>
      <c r="WJJ63"/>
      <c r="WJK63"/>
      <c r="WJL63"/>
      <c r="WJM63"/>
      <c r="WJN63"/>
      <c r="WJO63"/>
      <c r="WJP63"/>
      <c r="WJQ63"/>
      <c r="WJR63"/>
      <c r="WJS63"/>
      <c r="WJT63"/>
      <c r="WJU63"/>
      <c r="WJV63"/>
      <c r="WJW63"/>
      <c r="WJX63"/>
      <c r="WJY63"/>
      <c r="WJZ63"/>
      <c r="WKA63"/>
      <c r="WKB63"/>
      <c r="WKC63"/>
      <c r="WKD63"/>
      <c r="WKE63"/>
      <c r="WKF63"/>
      <c r="WKG63"/>
      <c r="WKH63"/>
      <c r="WKI63"/>
      <c r="WKJ63"/>
      <c r="WKK63"/>
      <c r="WKL63"/>
      <c r="WKM63"/>
      <c r="WKN63"/>
      <c r="WKO63"/>
      <c r="WKP63"/>
      <c r="WKQ63"/>
      <c r="WKR63"/>
      <c r="WKS63"/>
      <c r="WKT63"/>
      <c r="WKU63"/>
      <c r="WKV63"/>
      <c r="WKW63"/>
      <c r="WKX63"/>
      <c r="WKY63"/>
      <c r="WKZ63"/>
      <c r="WLA63"/>
      <c r="WLB63"/>
      <c r="WLC63"/>
      <c r="WLD63"/>
      <c r="WLE63"/>
      <c r="WLF63"/>
      <c r="WLG63"/>
      <c r="WLH63"/>
      <c r="WLI63"/>
      <c r="WLJ63"/>
      <c r="WLK63"/>
      <c r="WLL63"/>
      <c r="WLM63"/>
      <c r="WLN63"/>
      <c r="WLO63"/>
      <c r="WLP63"/>
      <c r="WLQ63"/>
      <c r="WLR63"/>
      <c r="WLS63"/>
      <c r="WLT63"/>
      <c r="WLU63"/>
      <c r="WLV63"/>
      <c r="WLW63"/>
      <c r="WLX63"/>
      <c r="WLY63"/>
      <c r="WLZ63"/>
      <c r="WMA63"/>
      <c r="WMB63"/>
      <c r="WMC63"/>
      <c r="WMD63"/>
      <c r="WME63"/>
      <c r="WMF63"/>
      <c r="WMG63"/>
      <c r="WMH63"/>
      <c r="WMI63"/>
      <c r="WMJ63"/>
      <c r="WMK63"/>
      <c r="WML63"/>
      <c r="WMM63"/>
      <c r="WMN63"/>
      <c r="WMO63"/>
      <c r="WMP63"/>
      <c r="WMQ63"/>
      <c r="WMR63"/>
      <c r="WMS63"/>
      <c r="WMT63"/>
      <c r="WMU63"/>
      <c r="WMV63"/>
      <c r="WMW63"/>
      <c r="WMX63"/>
      <c r="WMY63"/>
      <c r="WMZ63"/>
      <c r="WNA63"/>
      <c r="WNB63"/>
      <c r="WNC63"/>
      <c r="WND63"/>
      <c r="WNE63"/>
      <c r="WNF63"/>
      <c r="WNG63"/>
      <c r="WNH63"/>
      <c r="WNI63"/>
      <c r="WNJ63"/>
      <c r="WNK63"/>
      <c r="WNL63"/>
      <c r="WNM63"/>
      <c r="WNN63"/>
      <c r="WNO63"/>
      <c r="WNP63"/>
      <c r="WNQ63"/>
      <c r="WNR63"/>
      <c r="WNS63"/>
      <c r="WNT63"/>
      <c r="WNU63"/>
      <c r="WNV63"/>
      <c r="WNW63"/>
      <c r="WNX63"/>
      <c r="WNY63"/>
      <c r="WNZ63"/>
      <c r="WOA63"/>
      <c r="WOB63"/>
      <c r="WOC63"/>
      <c r="WOD63"/>
      <c r="WOE63"/>
      <c r="WOF63"/>
      <c r="WOG63"/>
      <c r="WOH63"/>
      <c r="WOI63"/>
      <c r="WOJ63"/>
      <c r="WOK63"/>
      <c r="WOL63"/>
      <c r="WOM63"/>
      <c r="WON63"/>
      <c r="WOO63"/>
      <c r="WOP63"/>
      <c r="WOQ63"/>
      <c r="WOR63"/>
      <c r="WOS63"/>
      <c r="WOT63"/>
      <c r="WOU63"/>
      <c r="WOV63"/>
      <c r="WOW63"/>
      <c r="WOX63"/>
      <c r="WOY63"/>
      <c r="WOZ63"/>
      <c r="WPA63"/>
      <c r="WPB63"/>
      <c r="WPC63"/>
      <c r="WPD63"/>
      <c r="WPE63"/>
      <c r="WPF63"/>
      <c r="WPG63"/>
      <c r="WPH63"/>
      <c r="WPI63"/>
      <c r="WPJ63"/>
      <c r="WPK63"/>
      <c r="WPL63"/>
      <c r="WPM63"/>
      <c r="WPN63"/>
      <c r="WPO63"/>
      <c r="WPP63"/>
      <c r="WPQ63"/>
      <c r="WPR63"/>
      <c r="WPS63"/>
      <c r="WPT63"/>
      <c r="WPU63"/>
      <c r="WPV63"/>
      <c r="WPW63"/>
      <c r="WPX63"/>
      <c r="WPY63"/>
      <c r="WPZ63"/>
      <c r="WQA63"/>
      <c r="WQB63"/>
      <c r="WQC63"/>
      <c r="WQD63"/>
      <c r="WQE63"/>
      <c r="WQF63"/>
      <c r="WQG63"/>
      <c r="WQH63"/>
      <c r="WQI63"/>
      <c r="WQJ63"/>
      <c r="WQK63"/>
      <c r="WQL63"/>
      <c r="WQM63"/>
      <c r="WQN63"/>
      <c r="WQO63"/>
      <c r="WQP63"/>
      <c r="WQQ63"/>
      <c r="WQR63"/>
      <c r="WQS63"/>
      <c r="WQT63"/>
      <c r="WQU63"/>
      <c r="WQV63"/>
      <c r="WQW63"/>
      <c r="WQX63"/>
      <c r="WQY63"/>
      <c r="WQZ63"/>
      <c r="WRA63"/>
      <c r="WRB63"/>
      <c r="WRC63"/>
      <c r="WRD63"/>
      <c r="WRE63"/>
      <c r="WRF63"/>
      <c r="WRG63"/>
      <c r="WRH63"/>
      <c r="WRI63"/>
      <c r="WRJ63"/>
      <c r="WRK63"/>
      <c r="WRL63"/>
      <c r="WRM63"/>
      <c r="WRN63"/>
      <c r="WRO63"/>
      <c r="WRP63"/>
      <c r="WRQ63"/>
      <c r="WRR63"/>
      <c r="WRS63"/>
      <c r="WRT63"/>
      <c r="WRU63"/>
      <c r="WRV63"/>
      <c r="WRW63"/>
      <c r="WRX63"/>
      <c r="WRY63"/>
      <c r="WRZ63"/>
      <c r="WSA63"/>
      <c r="WSB63"/>
      <c r="WSC63"/>
      <c r="WSD63"/>
      <c r="WSE63"/>
      <c r="WSF63"/>
      <c r="WSG63"/>
      <c r="WSH63"/>
      <c r="WSI63"/>
      <c r="WSJ63"/>
      <c r="WSK63"/>
      <c r="WSL63"/>
      <c r="WSM63"/>
      <c r="WSN63"/>
      <c r="WSO63"/>
      <c r="WSP63"/>
      <c r="WSQ63"/>
      <c r="WSR63"/>
      <c r="WSS63"/>
      <c r="WST63"/>
      <c r="WSU63"/>
      <c r="WSV63"/>
      <c r="WSW63"/>
      <c r="WSX63"/>
      <c r="WSY63"/>
      <c r="WSZ63"/>
      <c r="WTA63"/>
      <c r="WTB63"/>
      <c r="WTC63"/>
      <c r="WTD63"/>
      <c r="WTE63"/>
      <c r="WTF63"/>
      <c r="WTG63"/>
      <c r="WTH63"/>
      <c r="WTI63"/>
      <c r="WTJ63"/>
      <c r="WTK63"/>
      <c r="WTL63"/>
      <c r="WTM63"/>
      <c r="WTN63"/>
      <c r="WTO63"/>
      <c r="WTP63"/>
      <c r="WTQ63"/>
      <c r="WTR63"/>
      <c r="WTS63"/>
      <c r="WTT63"/>
      <c r="WTU63"/>
      <c r="WTV63"/>
      <c r="WTW63"/>
      <c r="WTX63"/>
      <c r="WTY63"/>
      <c r="WTZ63"/>
      <c r="WUA63"/>
      <c r="WUB63"/>
      <c r="WUC63"/>
      <c r="WUD63"/>
      <c r="WUE63"/>
      <c r="WUF63"/>
      <c r="WUG63"/>
      <c r="WUH63"/>
      <c r="WUI63"/>
      <c r="WUJ63"/>
      <c r="WUK63"/>
      <c r="WUL63"/>
      <c r="WUM63"/>
      <c r="WUN63"/>
      <c r="WUO63"/>
      <c r="WUP63"/>
      <c r="WUQ63"/>
      <c r="WUR63"/>
      <c r="WUS63"/>
      <c r="WUT63"/>
      <c r="WUU63"/>
      <c r="WUV63"/>
      <c r="WUW63"/>
      <c r="WUX63"/>
      <c r="WUY63"/>
      <c r="WUZ63"/>
      <c r="WVA63"/>
      <c r="WVB63"/>
      <c r="WVC63"/>
      <c r="WVD63"/>
      <c r="WVE63"/>
      <c r="WVF63"/>
      <c r="WVG63"/>
      <c r="WVH63"/>
      <c r="WVI63"/>
      <c r="WVJ63"/>
      <c r="WVK63"/>
      <c r="WVL63"/>
      <c r="WVM63"/>
      <c r="WVN63"/>
      <c r="WVO63"/>
      <c r="WVP63"/>
      <c r="WVQ63"/>
      <c r="WVR63"/>
      <c r="WVS63"/>
      <c r="WVT63"/>
      <c r="WVU63"/>
      <c r="WVV63"/>
      <c r="WVW63"/>
      <c r="WVX63"/>
      <c r="WVY63"/>
      <c r="WVZ63"/>
      <c r="WWA63"/>
      <c r="WWB63"/>
      <c r="WWC63"/>
      <c r="WWD63"/>
      <c r="WWE63"/>
      <c r="WWF63"/>
      <c r="WWG63"/>
      <c r="WWH63"/>
      <c r="WWI63"/>
      <c r="WWJ63"/>
      <c r="WWK63"/>
      <c r="WWL63"/>
      <c r="WWM63"/>
      <c r="WWN63"/>
      <c r="WWO63"/>
      <c r="WWP63"/>
      <c r="WWQ63"/>
      <c r="WWR63"/>
      <c r="WWS63"/>
      <c r="WWT63"/>
      <c r="WWU63"/>
      <c r="WWV63"/>
      <c r="WWW63"/>
      <c r="WWX63"/>
      <c r="WWY63"/>
      <c r="WWZ63"/>
      <c r="WXA63"/>
      <c r="WXB63"/>
      <c r="WXC63"/>
      <c r="WXD63"/>
      <c r="WXE63"/>
      <c r="WXF63"/>
      <c r="WXG63"/>
      <c r="WXH63"/>
      <c r="WXI63"/>
      <c r="WXJ63"/>
      <c r="WXK63"/>
      <c r="WXL63"/>
      <c r="WXM63"/>
      <c r="WXN63"/>
      <c r="WXO63"/>
      <c r="WXP63"/>
      <c r="WXQ63"/>
      <c r="WXR63"/>
      <c r="WXS63"/>
      <c r="WXT63"/>
      <c r="WXU63"/>
      <c r="WXV63"/>
      <c r="WXW63"/>
      <c r="WXX63"/>
      <c r="WXY63"/>
      <c r="WXZ63"/>
      <c r="WYA63"/>
      <c r="WYB63"/>
      <c r="WYC63"/>
      <c r="WYD63"/>
      <c r="WYE63"/>
      <c r="WYF63"/>
      <c r="WYG63"/>
      <c r="WYH63"/>
      <c r="WYI63"/>
      <c r="WYJ63"/>
      <c r="WYK63"/>
      <c r="WYL63"/>
      <c r="WYM63"/>
      <c r="WYN63"/>
      <c r="WYO63"/>
      <c r="WYP63"/>
      <c r="WYQ63"/>
      <c r="WYR63"/>
      <c r="WYS63"/>
      <c r="WYT63"/>
      <c r="WYU63"/>
      <c r="WYV63"/>
      <c r="WYW63"/>
      <c r="WYX63"/>
      <c r="WYY63"/>
      <c r="WYZ63"/>
      <c r="WZA63"/>
      <c r="WZB63"/>
      <c r="WZC63"/>
      <c r="WZD63"/>
      <c r="WZE63"/>
      <c r="WZF63"/>
      <c r="WZG63"/>
      <c r="WZH63"/>
      <c r="WZI63"/>
      <c r="WZJ63"/>
      <c r="WZK63"/>
      <c r="WZL63"/>
      <c r="WZM63"/>
      <c r="WZN63"/>
      <c r="WZO63"/>
      <c r="WZP63"/>
      <c r="WZQ63"/>
      <c r="WZR63"/>
      <c r="WZS63"/>
      <c r="WZT63"/>
      <c r="WZU63"/>
      <c r="WZV63"/>
      <c r="WZW63"/>
      <c r="WZX63"/>
      <c r="WZY63"/>
      <c r="WZZ63"/>
      <c r="XAA63"/>
      <c r="XAB63"/>
      <c r="XAC63"/>
      <c r="XAD63"/>
      <c r="XAE63"/>
      <c r="XAF63"/>
      <c r="XAG63"/>
      <c r="XAH63"/>
      <c r="XAI63"/>
      <c r="XAJ63"/>
      <c r="XAK63"/>
      <c r="XAL63"/>
      <c r="XAM63"/>
      <c r="XAN63"/>
      <c r="XAO63"/>
      <c r="XAP63"/>
      <c r="XAQ63"/>
      <c r="XAR63"/>
      <c r="XAS63"/>
      <c r="XAT63"/>
      <c r="XAU63"/>
      <c r="XAV63"/>
      <c r="XAW63"/>
      <c r="XAX63"/>
      <c r="XAY63"/>
      <c r="XAZ63"/>
      <c r="XBA63"/>
      <c r="XBB63"/>
      <c r="XBC63"/>
      <c r="XBD63"/>
      <c r="XBE63"/>
      <c r="XBF63"/>
      <c r="XBG63"/>
      <c r="XBH63"/>
      <c r="XBI63"/>
      <c r="XBJ63"/>
      <c r="XBK63"/>
      <c r="XBL63"/>
      <c r="XBM63"/>
      <c r="XBN63"/>
      <c r="XBO63"/>
      <c r="XBP63"/>
      <c r="XBQ63"/>
      <c r="XBR63"/>
      <c r="XBS63"/>
      <c r="XBT63"/>
      <c r="XBU63"/>
      <c r="XBV63"/>
      <c r="XBW63"/>
      <c r="XBX63"/>
      <c r="XBY63"/>
      <c r="XBZ63"/>
      <c r="XCA63"/>
      <c r="XCB63"/>
      <c r="XCC63"/>
      <c r="XCD63"/>
      <c r="XCE63"/>
      <c r="XCF63"/>
      <c r="XCG63"/>
      <c r="XCH63"/>
      <c r="XCI63"/>
      <c r="XCJ63"/>
      <c r="XCK63"/>
      <c r="XCL63"/>
      <c r="XCM63"/>
      <c r="XCN63"/>
      <c r="XCO63"/>
      <c r="XCP63"/>
      <c r="XCQ63"/>
      <c r="XCR63"/>
      <c r="XCS63"/>
      <c r="XCT63"/>
      <c r="XCU63"/>
      <c r="XCV63"/>
      <c r="XCW63"/>
      <c r="XCX63"/>
      <c r="XCY63"/>
      <c r="XCZ63"/>
      <c r="XDA63"/>
      <c r="XDB63"/>
      <c r="XDC63"/>
      <c r="XDD63"/>
      <c r="XDE63"/>
      <c r="XDF63"/>
      <c r="XDG63"/>
      <c r="XDH63"/>
      <c r="XDI63"/>
      <c r="XDJ63"/>
      <c r="XDK63"/>
      <c r="XDL63"/>
      <c r="XDM63"/>
      <c r="XDN63"/>
      <c r="XDO63"/>
      <c r="XDP63"/>
      <c r="XDQ63"/>
      <c r="XDR63"/>
      <c r="XDS63"/>
      <c r="XDT63"/>
      <c r="XDU63"/>
      <c r="XDV63"/>
      <c r="XDW63"/>
      <c r="XDX63"/>
      <c r="XDY63"/>
      <c r="XDZ63"/>
      <c r="XEA63"/>
      <c r="XEB63"/>
      <c r="XEC63"/>
      <c r="XED63"/>
      <c r="XEE63"/>
      <c r="XEF63"/>
      <c r="XEG63"/>
      <c r="XEH63"/>
      <c r="XEI63"/>
      <c r="XEJ63"/>
      <c r="XEK63"/>
      <c r="XEL63"/>
      <c r="XEM63"/>
      <c r="XEN63"/>
      <c r="XEO63"/>
      <c r="XEP63"/>
      <c r="XEQ63"/>
      <c r="XER63"/>
      <c r="XES63"/>
      <c r="XET63"/>
      <c r="XEU63"/>
      <c r="XEV63"/>
      <c r="XEW63"/>
      <c r="XEX63"/>
      <c r="XEY63"/>
      <c r="XEZ63"/>
      <c r="XFA63"/>
      <c r="XFB63"/>
      <c r="XFC63"/>
      <c r="XFD63"/>
    </row>
    <row r="64" spans="1:16384">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c r="AMK64"/>
      <c r="AML64"/>
      <c r="AMM64"/>
      <c r="AMN64"/>
      <c r="AMO64"/>
      <c r="AMP64"/>
      <c r="AMQ64"/>
      <c r="AMR64"/>
      <c r="AMS64"/>
      <c r="AMT64"/>
      <c r="AMU64"/>
      <c r="AMV64"/>
      <c r="AMW64"/>
      <c r="AMX64"/>
      <c r="AMY64"/>
      <c r="AMZ64"/>
      <c r="ANA64"/>
      <c r="ANB64"/>
      <c r="ANC64"/>
      <c r="AND64"/>
      <c r="ANE64"/>
      <c r="ANF64"/>
      <c r="ANG64"/>
      <c r="ANH64"/>
      <c r="ANI64"/>
      <c r="ANJ64"/>
      <c r="ANK64"/>
      <c r="ANL64"/>
      <c r="ANM64"/>
      <c r="ANN64"/>
      <c r="ANO64"/>
      <c r="ANP64"/>
      <c r="ANQ64"/>
      <c r="ANR64"/>
      <c r="ANS64"/>
      <c r="ANT64"/>
      <c r="ANU64"/>
      <c r="ANV64"/>
      <c r="ANW64"/>
      <c r="ANX64"/>
      <c r="ANY64"/>
      <c r="ANZ64"/>
      <c r="AOA64"/>
      <c r="AOB64"/>
      <c r="AOC64"/>
      <c r="AOD64"/>
      <c r="AOE64"/>
      <c r="AOF64"/>
      <c r="AOG64"/>
      <c r="AOH64"/>
      <c r="AOI64"/>
      <c r="AOJ64"/>
      <c r="AOK64"/>
      <c r="AOL64"/>
      <c r="AOM64"/>
      <c r="AON64"/>
      <c r="AOO64"/>
      <c r="AOP64"/>
      <c r="AOQ64"/>
      <c r="AOR64"/>
      <c r="AOS64"/>
      <c r="AOT64"/>
      <c r="AOU64"/>
      <c r="AOV64"/>
      <c r="AOW64"/>
      <c r="AOX64"/>
      <c r="AOY64"/>
      <c r="AOZ64"/>
      <c r="APA64"/>
      <c r="APB64"/>
      <c r="APC64"/>
      <c r="APD64"/>
      <c r="APE64"/>
      <c r="APF64"/>
      <c r="APG64"/>
      <c r="APH64"/>
      <c r="API64"/>
      <c r="APJ64"/>
      <c r="APK64"/>
      <c r="APL64"/>
      <c r="APM64"/>
      <c r="APN64"/>
      <c r="APO64"/>
      <c r="APP64"/>
      <c r="APQ64"/>
      <c r="APR64"/>
      <c r="APS64"/>
      <c r="APT64"/>
      <c r="APU64"/>
      <c r="APV64"/>
      <c r="APW64"/>
      <c r="APX64"/>
      <c r="APY64"/>
      <c r="APZ64"/>
      <c r="AQA64"/>
      <c r="AQB64"/>
      <c r="AQC64"/>
      <c r="AQD64"/>
      <c r="AQE64"/>
      <c r="AQF64"/>
      <c r="AQG64"/>
      <c r="AQH64"/>
      <c r="AQI64"/>
      <c r="AQJ64"/>
      <c r="AQK64"/>
      <c r="AQL64"/>
      <c r="AQM64"/>
      <c r="AQN64"/>
      <c r="AQO64"/>
      <c r="AQP64"/>
      <c r="AQQ64"/>
      <c r="AQR64"/>
      <c r="AQS64"/>
      <c r="AQT64"/>
      <c r="AQU64"/>
      <c r="AQV64"/>
      <c r="AQW64"/>
      <c r="AQX64"/>
      <c r="AQY64"/>
      <c r="AQZ64"/>
      <c r="ARA64"/>
      <c r="ARB64"/>
      <c r="ARC64"/>
      <c r="ARD64"/>
      <c r="ARE64"/>
      <c r="ARF64"/>
      <c r="ARG64"/>
      <c r="ARH64"/>
      <c r="ARI64"/>
      <c r="ARJ64"/>
      <c r="ARK64"/>
      <c r="ARL64"/>
      <c r="ARM64"/>
      <c r="ARN64"/>
      <c r="ARO64"/>
      <c r="ARP64"/>
      <c r="ARQ64"/>
      <c r="ARR64"/>
      <c r="ARS64"/>
      <c r="ART64"/>
      <c r="ARU64"/>
      <c r="ARV64"/>
      <c r="ARW64"/>
      <c r="ARX64"/>
      <c r="ARY64"/>
      <c r="ARZ64"/>
      <c r="ASA64"/>
      <c r="ASB64"/>
      <c r="ASC64"/>
      <c r="ASD64"/>
      <c r="ASE64"/>
      <c r="ASF64"/>
      <c r="ASG64"/>
      <c r="ASH64"/>
      <c r="ASI64"/>
      <c r="ASJ64"/>
      <c r="ASK64"/>
      <c r="ASL64"/>
      <c r="ASM64"/>
      <c r="ASN64"/>
      <c r="ASO64"/>
      <c r="ASP64"/>
      <c r="ASQ64"/>
      <c r="ASR64"/>
      <c r="ASS64"/>
      <c r="AST64"/>
      <c r="ASU64"/>
      <c r="ASV64"/>
      <c r="ASW64"/>
      <c r="ASX64"/>
      <c r="ASY64"/>
      <c r="ASZ64"/>
      <c r="ATA64"/>
      <c r="ATB64"/>
      <c r="ATC64"/>
      <c r="ATD64"/>
      <c r="ATE64"/>
      <c r="ATF64"/>
      <c r="ATG64"/>
      <c r="ATH64"/>
      <c r="ATI64"/>
      <c r="ATJ64"/>
      <c r="ATK64"/>
      <c r="ATL64"/>
      <c r="ATM64"/>
      <c r="ATN64"/>
      <c r="ATO64"/>
      <c r="ATP64"/>
      <c r="ATQ64"/>
      <c r="ATR64"/>
      <c r="ATS64"/>
      <c r="ATT64"/>
      <c r="ATU64"/>
      <c r="ATV64"/>
      <c r="ATW64"/>
      <c r="ATX64"/>
      <c r="ATY64"/>
      <c r="ATZ64"/>
      <c r="AUA64"/>
      <c r="AUB64"/>
      <c r="AUC64"/>
      <c r="AUD64"/>
      <c r="AUE64"/>
      <c r="AUF64"/>
      <c r="AUG64"/>
      <c r="AUH64"/>
      <c r="AUI64"/>
      <c r="AUJ64"/>
      <c r="AUK64"/>
      <c r="AUL64"/>
      <c r="AUM64"/>
      <c r="AUN64"/>
      <c r="AUO64"/>
      <c r="AUP64"/>
      <c r="AUQ64"/>
      <c r="AUR64"/>
      <c r="AUS64"/>
      <c r="AUT64"/>
      <c r="AUU64"/>
      <c r="AUV64"/>
      <c r="AUW64"/>
      <c r="AUX64"/>
      <c r="AUY64"/>
      <c r="AUZ64"/>
      <c r="AVA64"/>
      <c r="AVB64"/>
      <c r="AVC64"/>
      <c r="AVD64"/>
      <c r="AVE64"/>
      <c r="AVF64"/>
      <c r="AVG64"/>
      <c r="AVH64"/>
      <c r="AVI64"/>
      <c r="AVJ64"/>
      <c r="AVK64"/>
      <c r="AVL64"/>
      <c r="AVM64"/>
      <c r="AVN64"/>
      <c r="AVO64"/>
      <c r="AVP64"/>
      <c r="AVQ64"/>
      <c r="AVR64"/>
      <c r="AVS64"/>
      <c r="AVT64"/>
      <c r="AVU64"/>
      <c r="AVV64"/>
      <c r="AVW64"/>
      <c r="AVX64"/>
      <c r="AVY64"/>
      <c r="AVZ64"/>
      <c r="AWA64"/>
      <c r="AWB64"/>
      <c r="AWC64"/>
      <c r="AWD64"/>
      <c r="AWE64"/>
      <c r="AWF64"/>
      <c r="AWG64"/>
      <c r="AWH64"/>
      <c r="AWI64"/>
      <c r="AWJ64"/>
      <c r="AWK64"/>
      <c r="AWL64"/>
      <c r="AWM64"/>
      <c r="AWN64"/>
      <c r="AWO64"/>
      <c r="AWP64"/>
      <c r="AWQ64"/>
      <c r="AWR64"/>
      <c r="AWS64"/>
      <c r="AWT64"/>
      <c r="AWU64"/>
      <c r="AWV64"/>
      <c r="AWW64"/>
      <c r="AWX64"/>
      <c r="AWY64"/>
      <c r="AWZ64"/>
      <c r="AXA64"/>
      <c r="AXB64"/>
      <c r="AXC64"/>
      <c r="AXD64"/>
      <c r="AXE64"/>
      <c r="AXF64"/>
      <c r="AXG64"/>
      <c r="AXH64"/>
      <c r="AXI64"/>
      <c r="AXJ64"/>
      <c r="AXK64"/>
      <c r="AXL64"/>
      <c r="AXM64"/>
      <c r="AXN64"/>
      <c r="AXO64"/>
      <c r="AXP64"/>
      <c r="AXQ64"/>
      <c r="AXR64"/>
      <c r="AXS64"/>
      <c r="AXT64"/>
      <c r="AXU64"/>
      <c r="AXV64"/>
      <c r="AXW64"/>
      <c r="AXX64"/>
      <c r="AXY64"/>
      <c r="AXZ64"/>
      <c r="AYA64"/>
      <c r="AYB64"/>
      <c r="AYC64"/>
      <c r="AYD64"/>
      <c r="AYE64"/>
      <c r="AYF64"/>
      <c r="AYG64"/>
      <c r="AYH64"/>
      <c r="AYI64"/>
      <c r="AYJ64"/>
      <c r="AYK64"/>
      <c r="AYL64"/>
      <c r="AYM64"/>
      <c r="AYN64"/>
      <c r="AYO64"/>
      <c r="AYP64"/>
      <c r="AYQ64"/>
      <c r="AYR64"/>
      <c r="AYS64"/>
      <c r="AYT64"/>
      <c r="AYU64"/>
      <c r="AYV64"/>
      <c r="AYW64"/>
      <c r="AYX64"/>
      <c r="AYY64"/>
      <c r="AYZ64"/>
      <c r="AZA64"/>
      <c r="AZB64"/>
      <c r="AZC64"/>
      <c r="AZD64"/>
      <c r="AZE64"/>
      <c r="AZF64"/>
      <c r="AZG64"/>
      <c r="AZH64"/>
      <c r="AZI64"/>
      <c r="AZJ64"/>
      <c r="AZK64"/>
      <c r="AZL64"/>
      <c r="AZM64"/>
      <c r="AZN64"/>
      <c r="AZO64"/>
      <c r="AZP64"/>
      <c r="AZQ64"/>
      <c r="AZR64"/>
      <c r="AZS64"/>
      <c r="AZT64"/>
      <c r="AZU64"/>
      <c r="AZV64"/>
      <c r="AZW64"/>
      <c r="AZX64"/>
      <c r="AZY64"/>
      <c r="AZZ64"/>
      <c r="BAA64"/>
      <c r="BAB64"/>
      <c r="BAC64"/>
      <c r="BAD64"/>
      <c r="BAE64"/>
      <c r="BAF64"/>
      <c r="BAG64"/>
      <c r="BAH64"/>
      <c r="BAI64"/>
      <c r="BAJ64"/>
      <c r="BAK64"/>
      <c r="BAL64"/>
      <c r="BAM64"/>
      <c r="BAN64"/>
      <c r="BAO64"/>
      <c r="BAP64"/>
      <c r="BAQ64"/>
      <c r="BAR64"/>
      <c r="BAS64"/>
      <c r="BAT64"/>
      <c r="BAU64"/>
      <c r="BAV64"/>
      <c r="BAW64"/>
      <c r="BAX64"/>
      <c r="BAY64"/>
      <c r="BAZ64"/>
      <c r="BBA64"/>
      <c r="BBB64"/>
      <c r="BBC64"/>
      <c r="BBD64"/>
      <c r="BBE64"/>
      <c r="BBF64"/>
      <c r="BBG64"/>
      <c r="BBH64"/>
      <c r="BBI64"/>
      <c r="BBJ64"/>
      <c r="BBK64"/>
      <c r="BBL64"/>
      <c r="BBM64"/>
      <c r="BBN64"/>
      <c r="BBO64"/>
      <c r="BBP64"/>
      <c r="BBQ64"/>
      <c r="BBR64"/>
      <c r="BBS64"/>
      <c r="BBT64"/>
      <c r="BBU64"/>
      <c r="BBV64"/>
      <c r="BBW64"/>
      <c r="BBX64"/>
      <c r="BBY64"/>
      <c r="BBZ64"/>
      <c r="BCA64"/>
      <c r="BCB64"/>
      <c r="BCC64"/>
      <c r="BCD64"/>
      <c r="BCE64"/>
      <c r="BCF64"/>
      <c r="BCG64"/>
      <c r="BCH64"/>
      <c r="BCI64"/>
      <c r="BCJ64"/>
      <c r="BCK64"/>
      <c r="BCL64"/>
      <c r="BCM64"/>
      <c r="BCN64"/>
      <c r="BCO64"/>
      <c r="BCP64"/>
      <c r="BCQ64"/>
      <c r="BCR64"/>
      <c r="BCS64"/>
      <c r="BCT64"/>
      <c r="BCU64"/>
      <c r="BCV64"/>
      <c r="BCW64"/>
      <c r="BCX64"/>
      <c r="BCY64"/>
      <c r="BCZ64"/>
      <c r="BDA64"/>
      <c r="BDB64"/>
      <c r="BDC64"/>
      <c r="BDD64"/>
      <c r="BDE64"/>
      <c r="BDF64"/>
      <c r="BDG64"/>
      <c r="BDH64"/>
      <c r="BDI64"/>
      <c r="BDJ64"/>
      <c r="BDK64"/>
      <c r="BDL64"/>
      <c r="BDM64"/>
      <c r="BDN64"/>
      <c r="BDO64"/>
      <c r="BDP64"/>
      <c r="BDQ64"/>
      <c r="BDR64"/>
      <c r="BDS64"/>
      <c r="BDT64"/>
      <c r="BDU64"/>
      <c r="BDV64"/>
      <c r="BDW64"/>
      <c r="BDX64"/>
      <c r="BDY64"/>
      <c r="BDZ64"/>
      <c r="BEA64"/>
      <c r="BEB64"/>
      <c r="BEC64"/>
      <c r="BED64"/>
      <c r="BEE64"/>
      <c r="BEF64"/>
      <c r="BEG64"/>
      <c r="BEH64"/>
      <c r="BEI64"/>
      <c r="BEJ64"/>
      <c r="BEK64"/>
      <c r="BEL64"/>
      <c r="BEM64"/>
      <c r="BEN64"/>
      <c r="BEO64"/>
      <c r="BEP64"/>
      <c r="BEQ64"/>
      <c r="BER64"/>
      <c r="BES64"/>
      <c r="BET64"/>
      <c r="BEU64"/>
      <c r="BEV64"/>
      <c r="BEW64"/>
      <c r="BEX64"/>
      <c r="BEY64"/>
      <c r="BEZ64"/>
      <c r="BFA64"/>
      <c r="BFB64"/>
      <c r="BFC64"/>
      <c r="BFD64"/>
      <c r="BFE64"/>
      <c r="BFF64"/>
      <c r="BFG64"/>
      <c r="BFH64"/>
      <c r="BFI64"/>
      <c r="BFJ64"/>
      <c r="BFK64"/>
      <c r="BFL64"/>
      <c r="BFM64"/>
      <c r="BFN64"/>
      <c r="BFO64"/>
      <c r="BFP64"/>
      <c r="BFQ64"/>
      <c r="BFR64"/>
      <c r="BFS64"/>
      <c r="BFT64"/>
      <c r="BFU64"/>
      <c r="BFV64"/>
      <c r="BFW64"/>
      <c r="BFX64"/>
      <c r="BFY64"/>
      <c r="BFZ64"/>
      <c r="BGA64"/>
      <c r="BGB64"/>
      <c r="BGC64"/>
      <c r="BGD64"/>
      <c r="BGE64"/>
      <c r="BGF64"/>
      <c r="BGG64"/>
      <c r="BGH64"/>
      <c r="BGI64"/>
      <c r="BGJ64"/>
      <c r="BGK64"/>
      <c r="BGL64"/>
      <c r="BGM64"/>
      <c r="BGN64"/>
      <c r="BGO64"/>
      <c r="BGP64"/>
      <c r="BGQ64"/>
      <c r="BGR64"/>
      <c r="BGS64"/>
      <c r="BGT64"/>
      <c r="BGU64"/>
      <c r="BGV64"/>
      <c r="BGW64"/>
      <c r="BGX64"/>
      <c r="BGY64"/>
      <c r="BGZ64"/>
      <c r="BHA64"/>
      <c r="BHB64"/>
      <c r="BHC64"/>
      <c r="BHD64"/>
      <c r="BHE64"/>
      <c r="BHF64"/>
      <c r="BHG64"/>
      <c r="BHH64"/>
      <c r="BHI64"/>
      <c r="BHJ64"/>
      <c r="BHK64"/>
      <c r="BHL64"/>
      <c r="BHM64"/>
      <c r="BHN64"/>
      <c r="BHO64"/>
      <c r="BHP64"/>
      <c r="BHQ64"/>
      <c r="BHR64"/>
      <c r="BHS64"/>
      <c r="BHT64"/>
      <c r="BHU64"/>
      <c r="BHV64"/>
      <c r="BHW64"/>
      <c r="BHX64"/>
      <c r="BHY64"/>
      <c r="BHZ64"/>
      <c r="BIA64"/>
      <c r="BIB64"/>
      <c r="BIC64"/>
      <c r="BID64"/>
      <c r="BIE64"/>
      <c r="BIF64"/>
      <c r="BIG64"/>
      <c r="BIH64"/>
      <c r="BII64"/>
      <c r="BIJ64"/>
      <c r="BIK64"/>
      <c r="BIL64"/>
      <c r="BIM64"/>
      <c r="BIN64"/>
      <c r="BIO64"/>
      <c r="BIP64"/>
      <c r="BIQ64"/>
      <c r="BIR64"/>
      <c r="BIS64"/>
      <c r="BIT64"/>
      <c r="BIU64"/>
      <c r="BIV64"/>
      <c r="BIW64"/>
      <c r="BIX64"/>
      <c r="BIY64"/>
      <c r="BIZ64"/>
      <c r="BJA64"/>
      <c r="BJB64"/>
      <c r="BJC64"/>
      <c r="BJD64"/>
      <c r="BJE64"/>
      <c r="BJF64"/>
      <c r="BJG64"/>
      <c r="BJH64"/>
      <c r="BJI64"/>
      <c r="BJJ64"/>
      <c r="BJK64"/>
      <c r="BJL64"/>
      <c r="BJM64"/>
      <c r="BJN64"/>
      <c r="BJO64"/>
      <c r="BJP64"/>
      <c r="BJQ64"/>
      <c r="BJR64"/>
      <c r="BJS64"/>
      <c r="BJT64"/>
      <c r="BJU64"/>
      <c r="BJV64"/>
      <c r="BJW64"/>
      <c r="BJX64"/>
      <c r="BJY64"/>
      <c r="BJZ64"/>
      <c r="BKA64"/>
      <c r="BKB64"/>
      <c r="BKC64"/>
      <c r="BKD64"/>
      <c r="BKE64"/>
      <c r="BKF64"/>
      <c r="BKG64"/>
      <c r="BKH64"/>
      <c r="BKI64"/>
      <c r="BKJ64"/>
      <c r="BKK64"/>
      <c r="BKL64"/>
      <c r="BKM64"/>
      <c r="BKN64"/>
      <c r="BKO64"/>
      <c r="BKP64"/>
      <c r="BKQ64"/>
      <c r="BKR64"/>
      <c r="BKS64"/>
      <c r="BKT64"/>
      <c r="BKU64"/>
      <c r="BKV64"/>
      <c r="BKW64"/>
      <c r="BKX64"/>
      <c r="BKY64"/>
      <c r="BKZ64"/>
      <c r="BLA64"/>
      <c r="BLB64"/>
      <c r="BLC64"/>
      <c r="BLD64"/>
      <c r="BLE64"/>
      <c r="BLF64"/>
      <c r="BLG64"/>
      <c r="BLH64"/>
      <c r="BLI64"/>
      <c r="BLJ64"/>
      <c r="BLK64"/>
      <c r="BLL64"/>
      <c r="BLM64"/>
      <c r="BLN64"/>
      <c r="BLO64"/>
      <c r="BLP64"/>
      <c r="BLQ64"/>
      <c r="BLR64"/>
      <c r="BLS64"/>
      <c r="BLT64"/>
      <c r="BLU64"/>
      <c r="BLV64"/>
      <c r="BLW64"/>
      <c r="BLX64"/>
      <c r="BLY64"/>
      <c r="BLZ64"/>
      <c r="BMA64"/>
      <c r="BMB64"/>
      <c r="BMC64"/>
      <c r="BMD64"/>
      <c r="BME64"/>
      <c r="BMF64"/>
      <c r="BMG64"/>
      <c r="BMH64"/>
      <c r="BMI64"/>
      <c r="BMJ64"/>
      <c r="BMK64"/>
      <c r="BML64"/>
      <c r="BMM64"/>
      <c r="BMN64"/>
      <c r="BMO64"/>
      <c r="BMP64"/>
      <c r="BMQ64"/>
      <c r="BMR64"/>
      <c r="BMS64"/>
      <c r="BMT64"/>
      <c r="BMU64"/>
      <c r="BMV64"/>
      <c r="BMW64"/>
      <c r="BMX64"/>
      <c r="BMY64"/>
      <c r="BMZ64"/>
      <c r="BNA64"/>
      <c r="BNB64"/>
      <c r="BNC64"/>
      <c r="BND64"/>
      <c r="BNE64"/>
      <c r="BNF64"/>
      <c r="BNG64"/>
      <c r="BNH64"/>
      <c r="BNI64"/>
      <c r="BNJ64"/>
      <c r="BNK64"/>
      <c r="BNL64"/>
      <c r="BNM64"/>
      <c r="BNN64"/>
      <c r="BNO64"/>
      <c r="BNP64"/>
      <c r="BNQ64"/>
      <c r="BNR64"/>
      <c r="BNS64"/>
      <c r="BNT64"/>
      <c r="BNU64"/>
      <c r="BNV64"/>
      <c r="BNW64"/>
      <c r="BNX64"/>
      <c r="BNY64"/>
      <c r="BNZ64"/>
      <c r="BOA64"/>
      <c r="BOB64"/>
      <c r="BOC64"/>
      <c r="BOD64"/>
      <c r="BOE64"/>
      <c r="BOF64"/>
      <c r="BOG64"/>
      <c r="BOH64"/>
      <c r="BOI64"/>
      <c r="BOJ64"/>
      <c r="BOK64"/>
      <c r="BOL64"/>
      <c r="BOM64"/>
      <c r="BON64"/>
      <c r="BOO64"/>
      <c r="BOP64"/>
      <c r="BOQ64"/>
      <c r="BOR64"/>
      <c r="BOS64"/>
      <c r="BOT64"/>
      <c r="BOU64"/>
      <c r="BOV64"/>
      <c r="BOW64"/>
      <c r="BOX64"/>
      <c r="BOY64"/>
      <c r="BOZ64"/>
      <c r="BPA64"/>
      <c r="BPB64"/>
      <c r="BPC64"/>
      <c r="BPD64"/>
      <c r="BPE64"/>
      <c r="BPF64"/>
      <c r="BPG64"/>
      <c r="BPH64"/>
      <c r="BPI64"/>
      <c r="BPJ64"/>
      <c r="BPK64"/>
      <c r="BPL64"/>
      <c r="BPM64"/>
      <c r="BPN64"/>
      <c r="BPO64"/>
      <c r="BPP64"/>
      <c r="BPQ64"/>
      <c r="BPR64"/>
      <c r="BPS64"/>
      <c r="BPT64"/>
      <c r="BPU64"/>
      <c r="BPV64"/>
      <c r="BPW64"/>
      <c r="BPX64"/>
      <c r="BPY64"/>
      <c r="BPZ64"/>
      <c r="BQA64"/>
      <c r="BQB64"/>
      <c r="BQC64"/>
      <c r="BQD64"/>
      <c r="BQE64"/>
      <c r="BQF64"/>
      <c r="BQG64"/>
      <c r="BQH64"/>
      <c r="BQI64"/>
      <c r="BQJ64"/>
      <c r="BQK64"/>
      <c r="BQL64"/>
      <c r="BQM64"/>
      <c r="BQN64"/>
      <c r="BQO64"/>
      <c r="BQP64"/>
      <c r="BQQ64"/>
      <c r="BQR64"/>
      <c r="BQS64"/>
      <c r="BQT64"/>
      <c r="BQU64"/>
      <c r="BQV64"/>
      <c r="BQW64"/>
      <c r="BQX64"/>
      <c r="BQY64"/>
      <c r="BQZ64"/>
      <c r="BRA64"/>
      <c r="BRB64"/>
      <c r="BRC64"/>
      <c r="BRD64"/>
      <c r="BRE64"/>
      <c r="BRF64"/>
      <c r="BRG64"/>
      <c r="BRH64"/>
      <c r="BRI64"/>
      <c r="BRJ64"/>
      <c r="BRK64"/>
      <c r="BRL64"/>
      <c r="BRM64"/>
      <c r="BRN64"/>
      <c r="BRO64"/>
      <c r="BRP64"/>
      <c r="BRQ64"/>
      <c r="BRR64"/>
      <c r="BRS64"/>
      <c r="BRT64"/>
      <c r="BRU64"/>
      <c r="BRV64"/>
      <c r="BRW64"/>
      <c r="BRX64"/>
      <c r="BRY64"/>
      <c r="BRZ64"/>
      <c r="BSA64"/>
      <c r="BSB64"/>
      <c r="BSC64"/>
      <c r="BSD64"/>
      <c r="BSE64"/>
      <c r="BSF64"/>
      <c r="BSG64"/>
      <c r="BSH64"/>
      <c r="BSI64"/>
      <c r="BSJ64"/>
      <c r="BSK64"/>
      <c r="BSL64"/>
      <c r="BSM64"/>
      <c r="BSN64"/>
      <c r="BSO64"/>
      <c r="BSP64"/>
      <c r="BSQ64"/>
      <c r="BSR64"/>
      <c r="BSS64"/>
      <c r="BST64"/>
      <c r="BSU64"/>
      <c r="BSV64"/>
      <c r="BSW64"/>
      <c r="BSX64"/>
      <c r="BSY64"/>
      <c r="BSZ64"/>
      <c r="BTA64"/>
      <c r="BTB64"/>
      <c r="BTC64"/>
      <c r="BTD64"/>
      <c r="BTE64"/>
      <c r="BTF64"/>
      <c r="BTG64"/>
      <c r="BTH64"/>
      <c r="BTI64"/>
      <c r="BTJ64"/>
      <c r="BTK64"/>
      <c r="BTL64"/>
      <c r="BTM64"/>
      <c r="BTN64"/>
      <c r="BTO64"/>
      <c r="BTP64"/>
      <c r="BTQ64"/>
      <c r="BTR64"/>
      <c r="BTS64"/>
      <c r="BTT64"/>
      <c r="BTU64"/>
      <c r="BTV64"/>
      <c r="BTW64"/>
      <c r="BTX64"/>
      <c r="BTY64"/>
      <c r="BTZ64"/>
      <c r="BUA64"/>
      <c r="BUB64"/>
      <c r="BUC64"/>
      <c r="BUD64"/>
      <c r="BUE64"/>
      <c r="BUF64"/>
      <c r="BUG64"/>
      <c r="BUH64"/>
      <c r="BUI64"/>
      <c r="BUJ64"/>
      <c r="BUK64"/>
      <c r="BUL64"/>
      <c r="BUM64"/>
      <c r="BUN64"/>
      <c r="BUO64"/>
      <c r="BUP64"/>
      <c r="BUQ64"/>
      <c r="BUR64"/>
      <c r="BUS64"/>
      <c r="BUT64"/>
      <c r="BUU64"/>
      <c r="BUV64"/>
      <c r="BUW64"/>
      <c r="BUX64"/>
      <c r="BUY64"/>
      <c r="BUZ64"/>
      <c r="BVA64"/>
      <c r="BVB64"/>
      <c r="BVC64"/>
      <c r="BVD64"/>
      <c r="BVE64"/>
      <c r="BVF64"/>
      <c r="BVG64"/>
      <c r="BVH64"/>
      <c r="BVI64"/>
      <c r="BVJ64"/>
      <c r="BVK64"/>
      <c r="BVL64"/>
      <c r="BVM64"/>
      <c r="BVN64"/>
      <c r="BVO64"/>
      <c r="BVP64"/>
      <c r="BVQ64"/>
      <c r="BVR64"/>
      <c r="BVS64"/>
      <c r="BVT64"/>
      <c r="BVU64"/>
      <c r="BVV64"/>
      <c r="BVW64"/>
      <c r="BVX64"/>
      <c r="BVY64"/>
      <c r="BVZ64"/>
      <c r="BWA64"/>
      <c r="BWB64"/>
      <c r="BWC64"/>
      <c r="BWD64"/>
      <c r="BWE64"/>
      <c r="BWF64"/>
      <c r="BWG64"/>
      <c r="BWH64"/>
      <c r="BWI64"/>
      <c r="BWJ64"/>
      <c r="BWK64"/>
      <c r="BWL64"/>
      <c r="BWM64"/>
      <c r="BWN64"/>
      <c r="BWO64"/>
      <c r="BWP64"/>
      <c r="BWQ64"/>
      <c r="BWR64"/>
      <c r="BWS64"/>
      <c r="BWT64"/>
      <c r="BWU64"/>
      <c r="BWV64"/>
      <c r="BWW64"/>
      <c r="BWX64"/>
      <c r="BWY64"/>
      <c r="BWZ64"/>
      <c r="BXA64"/>
      <c r="BXB64"/>
      <c r="BXC64"/>
      <c r="BXD64"/>
      <c r="BXE64"/>
      <c r="BXF64"/>
      <c r="BXG64"/>
      <c r="BXH64"/>
      <c r="BXI64"/>
      <c r="BXJ64"/>
      <c r="BXK64"/>
      <c r="BXL64"/>
      <c r="BXM64"/>
      <c r="BXN64"/>
      <c r="BXO64"/>
      <c r="BXP64"/>
      <c r="BXQ64"/>
      <c r="BXR64"/>
      <c r="BXS64"/>
      <c r="BXT64"/>
      <c r="BXU64"/>
      <c r="BXV64"/>
      <c r="BXW64"/>
      <c r="BXX64"/>
      <c r="BXY64"/>
      <c r="BXZ64"/>
      <c r="BYA64"/>
      <c r="BYB64"/>
      <c r="BYC64"/>
      <c r="BYD64"/>
      <c r="BYE64"/>
      <c r="BYF64"/>
      <c r="BYG64"/>
      <c r="BYH64"/>
      <c r="BYI64"/>
      <c r="BYJ64"/>
      <c r="BYK64"/>
      <c r="BYL64"/>
      <c r="BYM64"/>
      <c r="BYN64"/>
      <c r="BYO64"/>
      <c r="BYP64"/>
      <c r="BYQ64"/>
      <c r="BYR64"/>
      <c r="BYS64"/>
      <c r="BYT64"/>
      <c r="BYU64"/>
      <c r="BYV64"/>
      <c r="BYW64"/>
      <c r="BYX64"/>
      <c r="BYY64"/>
      <c r="BYZ64"/>
      <c r="BZA64"/>
      <c r="BZB64"/>
      <c r="BZC64"/>
      <c r="BZD64"/>
      <c r="BZE64"/>
      <c r="BZF64"/>
      <c r="BZG64"/>
      <c r="BZH64"/>
      <c r="BZI64"/>
      <c r="BZJ64"/>
      <c r="BZK64"/>
      <c r="BZL64"/>
      <c r="BZM64"/>
      <c r="BZN64"/>
      <c r="BZO64"/>
      <c r="BZP64"/>
      <c r="BZQ64"/>
      <c r="BZR64"/>
      <c r="BZS64"/>
      <c r="BZT64"/>
      <c r="BZU64"/>
      <c r="BZV64"/>
      <c r="BZW64"/>
      <c r="BZX64"/>
      <c r="BZY64"/>
      <c r="BZZ64"/>
      <c r="CAA64"/>
      <c r="CAB64"/>
      <c r="CAC64"/>
      <c r="CAD64"/>
      <c r="CAE64"/>
      <c r="CAF64"/>
      <c r="CAG64"/>
      <c r="CAH64"/>
      <c r="CAI64"/>
      <c r="CAJ64"/>
      <c r="CAK64"/>
      <c r="CAL64"/>
      <c r="CAM64"/>
      <c r="CAN64"/>
      <c r="CAO64"/>
      <c r="CAP64"/>
      <c r="CAQ64"/>
      <c r="CAR64"/>
      <c r="CAS64"/>
      <c r="CAT64"/>
      <c r="CAU64"/>
      <c r="CAV64"/>
      <c r="CAW64"/>
      <c r="CAX64"/>
      <c r="CAY64"/>
      <c r="CAZ64"/>
      <c r="CBA64"/>
      <c r="CBB64"/>
      <c r="CBC64"/>
      <c r="CBD64"/>
      <c r="CBE64"/>
      <c r="CBF64"/>
      <c r="CBG64"/>
      <c r="CBH64"/>
      <c r="CBI64"/>
      <c r="CBJ64"/>
      <c r="CBK64"/>
      <c r="CBL64"/>
      <c r="CBM64"/>
      <c r="CBN64"/>
      <c r="CBO64"/>
      <c r="CBP64"/>
      <c r="CBQ64"/>
      <c r="CBR64"/>
      <c r="CBS64"/>
      <c r="CBT64"/>
      <c r="CBU64"/>
      <c r="CBV64"/>
      <c r="CBW64"/>
      <c r="CBX64"/>
      <c r="CBY64"/>
      <c r="CBZ64"/>
      <c r="CCA64"/>
      <c r="CCB64"/>
      <c r="CCC64"/>
      <c r="CCD64"/>
      <c r="CCE64"/>
      <c r="CCF64"/>
      <c r="CCG64"/>
      <c r="CCH64"/>
      <c r="CCI64"/>
      <c r="CCJ64"/>
      <c r="CCK64"/>
      <c r="CCL64"/>
      <c r="CCM64"/>
      <c r="CCN64"/>
      <c r="CCO64"/>
      <c r="CCP64"/>
      <c r="CCQ64"/>
      <c r="CCR64"/>
      <c r="CCS64"/>
      <c r="CCT64"/>
      <c r="CCU64"/>
      <c r="CCV64"/>
      <c r="CCW64"/>
      <c r="CCX64"/>
      <c r="CCY64"/>
      <c r="CCZ64"/>
      <c r="CDA64"/>
      <c r="CDB64"/>
      <c r="CDC64"/>
      <c r="CDD64"/>
      <c r="CDE64"/>
      <c r="CDF64"/>
      <c r="CDG64"/>
      <c r="CDH64"/>
      <c r="CDI64"/>
      <c r="CDJ64"/>
      <c r="CDK64"/>
      <c r="CDL64"/>
      <c r="CDM64"/>
      <c r="CDN64"/>
      <c r="CDO64"/>
      <c r="CDP64"/>
      <c r="CDQ64"/>
      <c r="CDR64"/>
      <c r="CDS64"/>
      <c r="CDT64"/>
      <c r="CDU64"/>
      <c r="CDV64"/>
      <c r="CDW64"/>
      <c r="CDX64"/>
      <c r="CDY64"/>
      <c r="CDZ64"/>
      <c r="CEA64"/>
      <c r="CEB64"/>
      <c r="CEC64"/>
      <c r="CED64"/>
      <c r="CEE64"/>
      <c r="CEF64"/>
      <c r="CEG64"/>
      <c r="CEH64"/>
      <c r="CEI64"/>
      <c r="CEJ64"/>
      <c r="CEK64"/>
      <c r="CEL64"/>
      <c r="CEM64"/>
      <c r="CEN64"/>
      <c r="CEO64"/>
      <c r="CEP64"/>
      <c r="CEQ64"/>
      <c r="CER64"/>
      <c r="CES64"/>
      <c r="CET64"/>
      <c r="CEU64"/>
      <c r="CEV64"/>
      <c r="CEW64"/>
      <c r="CEX64"/>
      <c r="CEY64"/>
      <c r="CEZ64"/>
      <c r="CFA64"/>
      <c r="CFB64"/>
      <c r="CFC64"/>
      <c r="CFD64"/>
      <c r="CFE64"/>
      <c r="CFF64"/>
      <c r="CFG64"/>
      <c r="CFH64"/>
      <c r="CFI64"/>
      <c r="CFJ64"/>
      <c r="CFK64"/>
      <c r="CFL64"/>
      <c r="CFM64"/>
      <c r="CFN64"/>
      <c r="CFO64"/>
      <c r="CFP64"/>
      <c r="CFQ64"/>
      <c r="CFR64"/>
      <c r="CFS64"/>
      <c r="CFT64"/>
      <c r="CFU64"/>
      <c r="CFV64"/>
      <c r="CFW64"/>
      <c r="CFX64"/>
      <c r="CFY64"/>
      <c r="CFZ64"/>
      <c r="CGA64"/>
      <c r="CGB64"/>
      <c r="CGC64"/>
      <c r="CGD64"/>
      <c r="CGE64"/>
      <c r="CGF64"/>
      <c r="CGG64"/>
      <c r="CGH64"/>
      <c r="CGI64"/>
      <c r="CGJ64"/>
      <c r="CGK64"/>
      <c r="CGL64"/>
      <c r="CGM64"/>
      <c r="CGN64"/>
      <c r="CGO64"/>
      <c r="CGP64"/>
      <c r="CGQ64"/>
      <c r="CGR64"/>
      <c r="CGS64"/>
      <c r="CGT64"/>
      <c r="CGU64"/>
      <c r="CGV64"/>
      <c r="CGW64"/>
      <c r="CGX64"/>
      <c r="CGY64"/>
      <c r="CGZ64"/>
      <c r="CHA64"/>
      <c r="CHB64"/>
      <c r="CHC64"/>
      <c r="CHD64"/>
      <c r="CHE64"/>
      <c r="CHF64"/>
      <c r="CHG64"/>
      <c r="CHH64"/>
      <c r="CHI64"/>
      <c r="CHJ64"/>
      <c r="CHK64"/>
      <c r="CHL64"/>
      <c r="CHM64"/>
      <c r="CHN64"/>
      <c r="CHO64"/>
      <c r="CHP64"/>
      <c r="CHQ64"/>
      <c r="CHR64"/>
      <c r="CHS64"/>
      <c r="CHT64"/>
      <c r="CHU64"/>
      <c r="CHV64"/>
      <c r="CHW64"/>
      <c r="CHX64"/>
      <c r="CHY64"/>
      <c r="CHZ64"/>
      <c r="CIA64"/>
      <c r="CIB64"/>
      <c r="CIC64"/>
      <c r="CID64"/>
      <c r="CIE64"/>
      <c r="CIF64"/>
      <c r="CIG64"/>
      <c r="CIH64"/>
      <c r="CII64"/>
      <c r="CIJ64"/>
      <c r="CIK64"/>
      <c r="CIL64"/>
      <c r="CIM64"/>
      <c r="CIN64"/>
      <c r="CIO64"/>
      <c r="CIP64"/>
      <c r="CIQ64"/>
      <c r="CIR64"/>
      <c r="CIS64"/>
      <c r="CIT64"/>
      <c r="CIU64"/>
      <c r="CIV64"/>
      <c r="CIW64"/>
      <c r="CIX64"/>
      <c r="CIY64"/>
      <c r="CIZ64"/>
      <c r="CJA64"/>
      <c r="CJB64"/>
      <c r="CJC64"/>
      <c r="CJD64"/>
      <c r="CJE64"/>
      <c r="CJF64"/>
      <c r="CJG64"/>
      <c r="CJH64"/>
      <c r="CJI64"/>
      <c r="CJJ64"/>
      <c r="CJK64"/>
      <c r="CJL64"/>
      <c r="CJM64"/>
      <c r="CJN64"/>
      <c r="CJO64"/>
      <c r="CJP64"/>
      <c r="CJQ64"/>
      <c r="CJR64"/>
      <c r="CJS64"/>
      <c r="CJT64"/>
      <c r="CJU64"/>
      <c r="CJV64"/>
      <c r="CJW64"/>
      <c r="CJX64"/>
      <c r="CJY64"/>
      <c r="CJZ64"/>
      <c r="CKA64"/>
      <c r="CKB64"/>
      <c r="CKC64"/>
      <c r="CKD64"/>
      <c r="CKE64"/>
      <c r="CKF64"/>
      <c r="CKG64"/>
      <c r="CKH64"/>
      <c r="CKI64"/>
      <c r="CKJ64"/>
      <c r="CKK64"/>
      <c r="CKL64"/>
      <c r="CKM64"/>
      <c r="CKN64"/>
      <c r="CKO64"/>
      <c r="CKP64"/>
      <c r="CKQ64"/>
      <c r="CKR64"/>
      <c r="CKS64"/>
      <c r="CKT64"/>
      <c r="CKU64"/>
      <c r="CKV64"/>
      <c r="CKW64"/>
      <c r="CKX64"/>
      <c r="CKY64"/>
      <c r="CKZ64"/>
      <c r="CLA64"/>
      <c r="CLB64"/>
      <c r="CLC64"/>
      <c r="CLD64"/>
      <c r="CLE64"/>
      <c r="CLF64"/>
      <c r="CLG64"/>
      <c r="CLH64"/>
      <c r="CLI64"/>
      <c r="CLJ64"/>
      <c r="CLK64"/>
      <c r="CLL64"/>
      <c r="CLM64"/>
      <c r="CLN64"/>
      <c r="CLO64"/>
      <c r="CLP64"/>
      <c r="CLQ64"/>
      <c r="CLR64"/>
      <c r="CLS64"/>
      <c r="CLT64"/>
      <c r="CLU64"/>
      <c r="CLV64"/>
      <c r="CLW64"/>
      <c r="CLX64"/>
      <c r="CLY64"/>
      <c r="CLZ64"/>
      <c r="CMA64"/>
      <c r="CMB64"/>
      <c r="CMC64"/>
      <c r="CMD64"/>
      <c r="CME64"/>
      <c r="CMF64"/>
      <c r="CMG64"/>
      <c r="CMH64"/>
      <c r="CMI64"/>
      <c r="CMJ64"/>
      <c r="CMK64"/>
      <c r="CML64"/>
      <c r="CMM64"/>
      <c r="CMN64"/>
      <c r="CMO64"/>
      <c r="CMP64"/>
      <c r="CMQ64"/>
      <c r="CMR64"/>
      <c r="CMS64"/>
      <c r="CMT64"/>
      <c r="CMU64"/>
      <c r="CMV64"/>
      <c r="CMW64"/>
      <c r="CMX64"/>
      <c r="CMY64"/>
      <c r="CMZ64"/>
      <c r="CNA64"/>
      <c r="CNB64"/>
      <c r="CNC64"/>
      <c r="CND64"/>
      <c r="CNE64"/>
      <c r="CNF64"/>
      <c r="CNG64"/>
      <c r="CNH64"/>
      <c r="CNI64"/>
      <c r="CNJ64"/>
      <c r="CNK64"/>
      <c r="CNL64"/>
      <c r="CNM64"/>
      <c r="CNN64"/>
      <c r="CNO64"/>
      <c r="CNP64"/>
      <c r="CNQ64"/>
      <c r="CNR64"/>
      <c r="CNS64"/>
      <c r="CNT64"/>
      <c r="CNU64"/>
      <c r="CNV64"/>
      <c r="CNW64"/>
      <c r="CNX64"/>
      <c r="CNY64"/>
      <c r="CNZ64"/>
      <c r="COA64"/>
      <c r="COB64"/>
      <c r="COC64"/>
      <c r="COD64"/>
      <c r="COE64"/>
      <c r="COF64"/>
      <c r="COG64"/>
      <c r="COH64"/>
      <c r="COI64"/>
      <c r="COJ64"/>
      <c r="COK64"/>
      <c r="COL64"/>
      <c r="COM64"/>
      <c r="CON64"/>
      <c r="COO64"/>
      <c r="COP64"/>
      <c r="COQ64"/>
      <c r="COR64"/>
      <c r="COS64"/>
      <c r="COT64"/>
      <c r="COU64"/>
      <c r="COV64"/>
      <c r="COW64"/>
      <c r="COX64"/>
      <c r="COY64"/>
      <c r="COZ64"/>
      <c r="CPA64"/>
      <c r="CPB64"/>
      <c r="CPC64"/>
      <c r="CPD64"/>
      <c r="CPE64"/>
      <c r="CPF64"/>
      <c r="CPG64"/>
      <c r="CPH64"/>
      <c r="CPI64"/>
      <c r="CPJ64"/>
      <c r="CPK64"/>
      <c r="CPL64"/>
      <c r="CPM64"/>
      <c r="CPN64"/>
      <c r="CPO64"/>
      <c r="CPP64"/>
      <c r="CPQ64"/>
      <c r="CPR64"/>
      <c r="CPS64"/>
      <c r="CPT64"/>
      <c r="CPU64"/>
      <c r="CPV64"/>
      <c r="CPW64"/>
      <c r="CPX64"/>
      <c r="CPY64"/>
      <c r="CPZ64"/>
      <c r="CQA64"/>
      <c r="CQB64"/>
      <c r="CQC64"/>
      <c r="CQD64"/>
      <c r="CQE64"/>
      <c r="CQF64"/>
      <c r="CQG64"/>
      <c r="CQH64"/>
      <c r="CQI64"/>
      <c r="CQJ64"/>
      <c r="CQK64"/>
      <c r="CQL64"/>
      <c r="CQM64"/>
      <c r="CQN64"/>
      <c r="CQO64"/>
      <c r="CQP64"/>
      <c r="CQQ64"/>
      <c r="CQR64"/>
      <c r="CQS64"/>
      <c r="CQT64"/>
      <c r="CQU64"/>
      <c r="CQV64"/>
      <c r="CQW64"/>
      <c r="CQX64"/>
      <c r="CQY64"/>
      <c r="CQZ64"/>
      <c r="CRA64"/>
      <c r="CRB64"/>
      <c r="CRC64"/>
      <c r="CRD64"/>
      <c r="CRE64"/>
      <c r="CRF64"/>
      <c r="CRG64"/>
      <c r="CRH64"/>
      <c r="CRI64"/>
      <c r="CRJ64"/>
      <c r="CRK64"/>
      <c r="CRL64"/>
      <c r="CRM64"/>
      <c r="CRN64"/>
      <c r="CRO64"/>
      <c r="CRP64"/>
      <c r="CRQ64"/>
      <c r="CRR64"/>
      <c r="CRS64"/>
      <c r="CRT64"/>
      <c r="CRU64"/>
      <c r="CRV64"/>
      <c r="CRW64"/>
      <c r="CRX64"/>
      <c r="CRY64"/>
      <c r="CRZ64"/>
      <c r="CSA64"/>
      <c r="CSB64"/>
      <c r="CSC64"/>
      <c r="CSD64"/>
      <c r="CSE64"/>
      <c r="CSF64"/>
      <c r="CSG64"/>
      <c r="CSH64"/>
      <c r="CSI64"/>
      <c r="CSJ64"/>
      <c r="CSK64"/>
      <c r="CSL64"/>
      <c r="CSM64"/>
      <c r="CSN64"/>
      <c r="CSO64"/>
      <c r="CSP64"/>
      <c r="CSQ64"/>
      <c r="CSR64"/>
      <c r="CSS64"/>
      <c r="CST64"/>
      <c r="CSU64"/>
      <c r="CSV64"/>
      <c r="CSW64"/>
      <c r="CSX64"/>
      <c r="CSY64"/>
      <c r="CSZ64"/>
      <c r="CTA64"/>
      <c r="CTB64"/>
      <c r="CTC64"/>
      <c r="CTD64"/>
      <c r="CTE64"/>
      <c r="CTF64"/>
      <c r="CTG64"/>
      <c r="CTH64"/>
      <c r="CTI64"/>
      <c r="CTJ64"/>
      <c r="CTK64"/>
      <c r="CTL64"/>
      <c r="CTM64"/>
      <c r="CTN64"/>
      <c r="CTO64"/>
      <c r="CTP64"/>
      <c r="CTQ64"/>
      <c r="CTR64"/>
      <c r="CTS64"/>
      <c r="CTT64"/>
      <c r="CTU64"/>
      <c r="CTV64"/>
      <c r="CTW64"/>
      <c r="CTX64"/>
      <c r="CTY64"/>
      <c r="CTZ64"/>
      <c r="CUA64"/>
      <c r="CUB64"/>
      <c r="CUC64"/>
      <c r="CUD64"/>
      <c r="CUE64"/>
      <c r="CUF64"/>
      <c r="CUG64"/>
      <c r="CUH64"/>
      <c r="CUI64"/>
      <c r="CUJ64"/>
      <c r="CUK64"/>
      <c r="CUL64"/>
      <c r="CUM64"/>
      <c r="CUN64"/>
      <c r="CUO64"/>
      <c r="CUP64"/>
      <c r="CUQ64"/>
      <c r="CUR64"/>
      <c r="CUS64"/>
      <c r="CUT64"/>
      <c r="CUU64"/>
      <c r="CUV64"/>
      <c r="CUW64"/>
      <c r="CUX64"/>
      <c r="CUY64"/>
      <c r="CUZ64"/>
      <c r="CVA64"/>
      <c r="CVB64"/>
      <c r="CVC64"/>
      <c r="CVD64"/>
      <c r="CVE64"/>
      <c r="CVF64"/>
      <c r="CVG64"/>
      <c r="CVH64"/>
      <c r="CVI64"/>
      <c r="CVJ64"/>
      <c r="CVK64"/>
      <c r="CVL64"/>
      <c r="CVM64"/>
      <c r="CVN64"/>
      <c r="CVO64"/>
      <c r="CVP64"/>
      <c r="CVQ64"/>
      <c r="CVR64"/>
      <c r="CVS64"/>
      <c r="CVT64"/>
      <c r="CVU64"/>
      <c r="CVV64"/>
      <c r="CVW64"/>
      <c r="CVX64"/>
      <c r="CVY64"/>
      <c r="CVZ64"/>
      <c r="CWA64"/>
      <c r="CWB64"/>
      <c r="CWC64"/>
      <c r="CWD64"/>
      <c r="CWE64"/>
      <c r="CWF64"/>
      <c r="CWG64"/>
      <c r="CWH64"/>
      <c r="CWI64"/>
      <c r="CWJ64"/>
      <c r="CWK64"/>
      <c r="CWL64"/>
      <c r="CWM64"/>
      <c r="CWN64"/>
      <c r="CWO64"/>
      <c r="CWP64"/>
      <c r="CWQ64"/>
      <c r="CWR64"/>
      <c r="CWS64"/>
      <c r="CWT64"/>
      <c r="CWU64"/>
      <c r="CWV64"/>
      <c r="CWW64"/>
      <c r="CWX64"/>
      <c r="CWY64"/>
      <c r="CWZ64"/>
      <c r="CXA64"/>
      <c r="CXB64"/>
      <c r="CXC64"/>
      <c r="CXD64"/>
      <c r="CXE64"/>
      <c r="CXF64"/>
      <c r="CXG64"/>
      <c r="CXH64"/>
      <c r="CXI64"/>
      <c r="CXJ64"/>
      <c r="CXK64"/>
      <c r="CXL64"/>
      <c r="CXM64"/>
      <c r="CXN64"/>
      <c r="CXO64"/>
      <c r="CXP64"/>
      <c r="CXQ64"/>
      <c r="CXR64"/>
      <c r="CXS64"/>
      <c r="CXT64"/>
      <c r="CXU64"/>
      <c r="CXV64"/>
      <c r="CXW64"/>
      <c r="CXX64"/>
      <c r="CXY64"/>
      <c r="CXZ64"/>
      <c r="CYA64"/>
      <c r="CYB64"/>
      <c r="CYC64"/>
      <c r="CYD64"/>
      <c r="CYE64"/>
      <c r="CYF64"/>
      <c r="CYG64"/>
      <c r="CYH64"/>
      <c r="CYI64"/>
      <c r="CYJ64"/>
      <c r="CYK64"/>
      <c r="CYL64"/>
      <c r="CYM64"/>
      <c r="CYN64"/>
      <c r="CYO64"/>
      <c r="CYP64"/>
      <c r="CYQ64"/>
      <c r="CYR64"/>
      <c r="CYS64"/>
      <c r="CYT64"/>
      <c r="CYU64"/>
      <c r="CYV64"/>
      <c r="CYW64"/>
      <c r="CYX64"/>
      <c r="CYY64"/>
      <c r="CYZ64"/>
      <c r="CZA64"/>
      <c r="CZB64"/>
      <c r="CZC64"/>
      <c r="CZD64"/>
      <c r="CZE64"/>
      <c r="CZF64"/>
      <c r="CZG64"/>
      <c r="CZH64"/>
      <c r="CZI64"/>
      <c r="CZJ64"/>
      <c r="CZK64"/>
      <c r="CZL64"/>
      <c r="CZM64"/>
      <c r="CZN64"/>
      <c r="CZO64"/>
      <c r="CZP64"/>
      <c r="CZQ64"/>
      <c r="CZR64"/>
      <c r="CZS64"/>
      <c r="CZT64"/>
      <c r="CZU64"/>
      <c r="CZV64"/>
      <c r="CZW64"/>
      <c r="CZX64"/>
      <c r="CZY64"/>
      <c r="CZZ64"/>
      <c r="DAA64"/>
      <c r="DAB64"/>
      <c r="DAC64"/>
      <c r="DAD64"/>
      <c r="DAE64"/>
      <c r="DAF64"/>
      <c r="DAG64"/>
      <c r="DAH64"/>
      <c r="DAI64"/>
      <c r="DAJ64"/>
      <c r="DAK64"/>
      <c r="DAL64"/>
      <c r="DAM64"/>
      <c r="DAN64"/>
      <c r="DAO64"/>
      <c r="DAP64"/>
      <c r="DAQ64"/>
      <c r="DAR64"/>
      <c r="DAS64"/>
      <c r="DAT64"/>
      <c r="DAU64"/>
      <c r="DAV64"/>
      <c r="DAW64"/>
      <c r="DAX64"/>
      <c r="DAY64"/>
      <c r="DAZ64"/>
      <c r="DBA64"/>
      <c r="DBB64"/>
      <c r="DBC64"/>
      <c r="DBD64"/>
      <c r="DBE64"/>
      <c r="DBF64"/>
      <c r="DBG64"/>
      <c r="DBH64"/>
      <c r="DBI64"/>
      <c r="DBJ64"/>
      <c r="DBK64"/>
      <c r="DBL64"/>
      <c r="DBM64"/>
      <c r="DBN64"/>
      <c r="DBO64"/>
      <c r="DBP64"/>
      <c r="DBQ64"/>
      <c r="DBR64"/>
      <c r="DBS64"/>
      <c r="DBT64"/>
      <c r="DBU64"/>
      <c r="DBV64"/>
      <c r="DBW64"/>
      <c r="DBX64"/>
      <c r="DBY64"/>
      <c r="DBZ64"/>
      <c r="DCA64"/>
      <c r="DCB64"/>
      <c r="DCC64"/>
      <c r="DCD64"/>
      <c r="DCE64"/>
      <c r="DCF64"/>
      <c r="DCG64"/>
      <c r="DCH64"/>
      <c r="DCI64"/>
      <c r="DCJ64"/>
      <c r="DCK64"/>
      <c r="DCL64"/>
      <c r="DCM64"/>
      <c r="DCN64"/>
      <c r="DCO64"/>
      <c r="DCP64"/>
      <c r="DCQ64"/>
      <c r="DCR64"/>
      <c r="DCS64"/>
      <c r="DCT64"/>
      <c r="DCU64"/>
      <c r="DCV64"/>
      <c r="DCW64"/>
      <c r="DCX64"/>
      <c r="DCY64"/>
      <c r="DCZ64"/>
      <c r="DDA64"/>
      <c r="DDB64"/>
      <c r="DDC64"/>
      <c r="DDD64"/>
      <c r="DDE64"/>
      <c r="DDF64"/>
      <c r="DDG64"/>
      <c r="DDH64"/>
      <c r="DDI64"/>
      <c r="DDJ64"/>
      <c r="DDK64"/>
      <c r="DDL64"/>
      <c r="DDM64"/>
      <c r="DDN64"/>
      <c r="DDO64"/>
      <c r="DDP64"/>
      <c r="DDQ64"/>
      <c r="DDR64"/>
      <c r="DDS64"/>
      <c r="DDT64"/>
      <c r="DDU64"/>
      <c r="DDV64"/>
      <c r="DDW64"/>
      <c r="DDX64"/>
      <c r="DDY64"/>
      <c r="DDZ64"/>
      <c r="DEA64"/>
      <c r="DEB64"/>
      <c r="DEC64"/>
      <c r="DED64"/>
      <c r="DEE64"/>
      <c r="DEF64"/>
      <c r="DEG64"/>
      <c r="DEH64"/>
      <c r="DEI64"/>
      <c r="DEJ64"/>
      <c r="DEK64"/>
      <c r="DEL64"/>
      <c r="DEM64"/>
      <c r="DEN64"/>
      <c r="DEO64"/>
      <c r="DEP64"/>
      <c r="DEQ64"/>
      <c r="DER64"/>
      <c r="DES64"/>
      <c r="DET64"/>
      <c r="DEU64"/>
      <c r="DEV64"/>
      <c r="DEW64"/>
      <c r="DEX64"/>
      <c r="DEY64"/>
      <c r="DEZ64"/>
      <c r="DFA64"/>
      <c r="DFB64"/>
      <c r="DFC64"/>
      <c r="DFD64"/>
      <c r="DFE64"/>
      <c r="DFF64"/>
      <c r="DFG64"/>
      <c r="DFH64"/>
      <c r="DFI64"/>
      <c r="DFJ64"/>
      <c r="DFK64"/>
      <c r="DFL64"/>
      <c r="DFM64"/>
      <c r="DFN64"/>
      <c r="DFO64"/>
      <c r="DFP64"/>
      <c r="DFQ64"/>
      <c r="DFR64"/>
      <c r="DFS64"/>
      <c r="DFT64"/>
      <c r="DFU64"/>
      <c r="DFV64"/>
      <c r="DFW64"/>
      <c r="DFX64"/>
      <c r="DFY64"/>
      <c r="DFZ64"/>
      <c r="DGA64"/>
      <c r="DGB64"/>
      <c r="DGC64"/>
      <c r="DGD64"/>
      <c r="DGE64"/>
      <c r="DGF64"/>
      <c r="DGG64"/>
      <c r="DGH64"/>
      <c r="DGI64"/>
      <c r="DGJ64"/>
      <c r="DGK64"/>
      <c r="DGL64"/>
      <c r="DGM64"/>
      <c r="DGN64"/>
      <c r="DGO64"/>
      <c r="DGP64"/>
      <c r="DGQ64"/>
      <c r="DGR64"/>
      <c r="DGS64"/>
      <c r="DGT64"/>
      <c r="DGU64"/>
      <c r="DGV64"/>
      <c r="DGW64"/>
      <c r="DGX64"/>
      <c r="DGY64"/>
      <c r="DGZ64"/>
      <c r="DHA64"/>
      <c r="DHB64"/>
      <c r="DHC64"/>
      <c r="DHD64"/>
      <c r="DHE64"/>
      <c r="DHF64"/>
      <c r="DHG64"/>
      <c r="DHH64"/>
      <c r="DHI64"/>
      <c r="DHJ64"/>
      <c r="DHK64"/>
      <c r="DHL64"/>
      <c r="DHM64"/>
      <c r="DHN64"/>
      <c r="DHO64"/>
      <c r="DHP64"/>
      <c r="DHQ64"/>
      <c r="DHR64"/>
      <c r="DHS64"/>
      <c r="DHT64"/>
      <c r="DHU64"/>
      <c r="DHV64"/>
      <c r="DHW64"/>
      <c r="DHX64"/>
      <c r="DHY64"/>
      <c r="DHZ64"/>
      <c r="DIA64"/>
      <c r="DIB64"/>
      <c r="DIC64"/>
      <c r="DID64"/>
      <c r="DIE64"/>
      <c r="DIF64"/>
      <c r="DIG64"/>
      <c r="DIH64"/>
      <c r="DII64"/>
      <c r="DIJ64"/>
      <c r="DIK64"/>
      <c r="DIL64"/>
      <c r="DIM64"/>
      <c r="DIN64"/>
      <c r="DIO64"/>
      <c r="DIP64"/>
      <c r="DIQ64"/>
      <c r="DIR64"/>
      <c r="DIS64"/>
      <c r="DIT64"/>
      <c r="DIU64"/>
      <c r="DIV64"/>
      <c r="DIW64"/>
      <c r="DIX64"/>
      <c r="DIY64"/>
      <c r="DIZ64"/>
      <c r="DJA64"/>
      <c r="DJB64"/>
      <c r="DJC64"/>
      <c r="DJD64"/>
      <c r="DJE64"/>
      <c r="DJF64"/>
      <c r="DJG64"/>
      <c r="DJH64"/>
      <c r="DJI64"/>
      <c r="DJJ64"/>
      <c r="DJK64"/>
      <c r="DJL64"/>
      <c r="DJM64"/>
      <c r="DJN64"/>
      <c r="DJO64"/>
      <c r="DJP64"/>
      <c r="DJQ64"/>
      <c r="DJR64"/>
      <c r="DJS64"/>
      <c r="DJT64"/>
      <c r="DJU64"/>
      <c r="DJV64"/>
      <c r="DJW64"/>
      <c r="DJX64"/>
      <c r="DJY64"/>
      <c r="DJZ64"/>
      <c r="DKA64"/>
      <c r="DKB64"/>
      <c r="DKC64"/>
      <c r="DKD64"/>
      <c r="DKE64"/>
      <c r="DKF64"/>
      <c r="DKG64"/>
      <c r="DKH64"/>
      <c r="DKI64"/>
      <c r="DKJ64"/>
      <c r="DKK64"/>
      <c r="DKL64"/>
      <c r="DKM64"/>
      <c r="DKN64"/>
      <c r="DKO64"/>
      <c r="DKP64"/>
      <c r="DKQ64"/>
      <c r="DKR64"/>
      <c r="DKS64"/>
      <c r="DKT64"/>
      <c r="DKU64"/>
      <c r="DKV64"/>
      <c r="DKW64"/>
      <c r="DKX64"/>
      <c r="DKY64"/>
      <c r="DKZ64"/>
      <c r="DLA64"/>
      <c r="DLB64"/>
      <c r="DLC64"/>
      <c r="DLD64"/>
      <c r="DLE64"/>
      <c r="DLF64"/>
      <c r="DLG64"/>
      <c r="DLH64"/>
      <c r="DLI64"/>
      <c r="DLJ64"/>
      <c r="DLK64"/>
      <c r="DLL64"/>
      <c r="DLM64"/>
      <c r="DLN64"/>
      <c r="DLO64"/>
      <c r="DLP64"/>
      <c r="DLQ64"/>
      <c r="DLR64"/>
      <c r="DLS64"/>
      <c r="DLT64"/>
      <c r="DLU64"/>
      <c r="DLV64"/>
      <c r="DLW64"/>
      <c r="DLX64"/>
      <c r="DLY64"/>
      <c r="DLZ64"/>
      <c r="DMA64"/>
      <c r="DMB64"/>
      <c r="DMC64"/>
      <c r="DMD64"/>
      <c r="DME64"/>
      <c r="DMF64"/>
      <c r="DMG64"/>
      <c r="DMH64"/>
      <c r="DMI64"/>
      <c r="DMJ64"/>
      <c r="DMK64"/>
      <c r="DML64"/>
      <c r="DMM64"/>
      <c r="DMN64"/>
      <c r="DMO64"/>
      <c r="DMP64"/>
      <c r="DMQ64"/>
      <c r="DMR64"/>
      <c r="DMS64"/>
      <c r="DMT64"/>
      <c r="DMU64"/>
      <c r="DMV64"/>
      <c r="DMW64"/>
      <c r="DMX64"/>
      <c r="DMY64"/>
      <c r="DMZ64"/>
      <c r="DNA64"/>
      <c r="DNB64"/>
      <c r="DNC64"/>
      <c r="DND64"/>
      <c r="DNE64"/>
      <c r="DNF64"/>
      <c r="DNG64"/>
      <c r="DNH64"/>
      <c r="DNI64"/>
      <c r="DNJ64"/>
      <c r="DNK64"/>
      <c r="DNL64"/>
      <c r="DNM64"/>
      <c r="DNN64"/>
      <c r="DNO64"/>
      <c r="DNP64"/>
      <c r="DNQ64"/>
      <c r="DNR64"/>
      <c r="DNS64"/>
      <c r="DNT64"/>
      <c r="DNU64"/>
      <c r="DNV64"/>
      <c r="DNW64"/>
      <c r="DNX64"/>
      <c r="DNY64"/>
      <c r="DNZ64"/>
      <c r="DOA64"/>
      <c r="DOB64"/>
      <c r="DOC64"/>
      <c r="DOD64"/>
      <c r="DOE64"/>
      <c r="DOF64"/>
      <c r="DOG64"/>
      <c r="DOH64"/>
      <c r="DOI64"/>
      <c r="DOJ64"/>
      <c r="DOK64"/>
      <c r="DOL64"/>
      <c r="DOM64"/>
      <c r="DON64"/>
      <c r="DOO64"/>
      <c r="DOP64"/>
      <c r="DOQ64"/>
      <c r="DOR64"/>
      <c r="DOS64"/>
      <c r="DOT64"/>
      <c r="DOU64"/>
      <c r="DOV64"/>
      <c r="DOW64"/>
      <c r="DOX64"/>
      <c r="DOY64"/>
      <c r="DOZ64"/>
      <c r="DPA64"/>
      <c r="DPB64"/>
      <c r="DPC64"/>
      <c r="DPD64"/>
      <c r="DPE64"/>
      <c r="DPF64"/>
      <c r="DPG64"/>
      <c r="DPH64"/>
      <c r="DPI64"/>
      <c r="DPJ64"/>
      <c r="DPK64"/>
      <c r="DPL64"/>
      <c r="DPM64"/>
      <c r="DPN64"/>
      <c r="DPO64"/>
      <c r="DPP64"/>
      <c r="DPQ64"/>
      <c r="DPR64"/>
      <c r="DPS64"/>
      <c r="DPT64"/>
      <c r="DPU64"/>
      <c r="DPV64"/>
      <c r="DPW64"/>
      <c r="DPX64"/>
      <c r="DPY64"/>
      <c r="DPZ64"/>
      <c r="DQA64"/>
      <c r="DQB64"/>
      <c r="DQC64"/>
      <c r="DQD64"/>
      <c r="DQE64"/>
      <c r="DQF64"/>
      <c r="DQG64"/>
      <c r="DQH64"/>
      <c r="DQI64"/>
      <c r="DQJ64"/>
      <c r="DQK64"/>
      <c r="DQL64"/>
      <c r="DQM64"/>
      <c r="DQN64"/>
      <c r="DQO64"/>
      <c r="DQP64"/>
      <c r="DQQ64"/>
      <c r="DQR64"/>
      <c r="DQS64"/>
      <c r="DQT64"/>
      <c r="DQU64"/>
      <c r="DQV64"/>
      <c r="DQW64"/>
      <c r="DQX64"/>
      <c r="DQY64"/>
      <c r="DQZ64"/>
      <c r="DRA64"/>
      <c r="DRB64"/>
      <c r="DRC64"/>
      <c r="DRD64"/>
      <c r="DRE64"/>
      <c r="DRF64"/>
      <c r="DRG64"/>
      <c r="DRH64"/>
      <c r="DRI64"/>
      <c r="DRJ64"/>
      <c r="DRK64"/>
      <c r="DRL64"/>
      <c r="DRM64"/>
      <c r="DRN64"/>
      <c r="DRO64"/>
      <c r="DRP64"/>
      <c r="DRQ64"/>
      <c r="DRR64"/>
      <c r="DRS64"/>
      <c r="DRT64"/>
      <c r="DRU64"/>
      <c r="DRV64"/>
      <c r="DRW64"/>
      <c r="DRX64"/>
      <c r="DRY64"/>
      <c r="DRZ64"/>
      <c r="DSA64"/>
      <c r="DSB64"/>
      <c r="DSC64"/>
      <c r="DSD64"/>
      <c r="DSE64"/>
      <c r="DSF64"/>
      <c r="DSG64"/>
      <c r="DSH64"/>
      <c r="DSI64"/>
      <c r="DSJ64"/>
      <c r="DSK64"/>
      <c r="DSL64"/>
      <c r="DSM64"/>
      <c r="DSN64"/>
      <c r="DSO64"/>
      <c r="DSP64"/>
      <c r="DSQ64"/>
      <c r="DSR64"/>
      <c r="DSS64"/>
      <c r="DST64"/>
      <c r="DSU64"/>
      <c r="DSV64"/>
      <c r="DSW64"/>
      <c r="DSX64"/>
      <c r="DSY64"/>
      <c r="DSZ64"/>
      <c r="DTA64"/>
      <c r="DTB64"/>
      <c r="DTC64"/>
      <c r="DTD64"/>
      <c r="DTE64"/>
      <c r="DTF64"/>
      <c r="DTG64"/>
      <c r="DTH64"/>
      <c r="DTI64"/>
      <c r="DTJ64"/>
      <c r="DTK64"/>
      <c r="DTL64"/>
      <c r="DTM64"/>
      <c r="DTN64"/>
      <c r="DTO64"/>
      <c r="DTP64"/>
      <c r="DTQ64"/>
      <c r="DTR64"/>
      <c r="DTS64"/>
      <c r="DTT64"/>
      <c r="DTU64"/>
      <c r="DTV64"/>
      <c r="DTW64"/>
      <c r="DTX64"/>
      <c r="DTY64"/>
      <c r="DTZ64"/>
      <c r="DUA64"/>
      <c r="DUB64"/>
      <c r="DUC64"/>
      <c r="DUD64"/>
      <c r="DUE64"/>
      <c r="DUF64"/>
      <c r="DUG64"/>
      <c r="DUH64"/>
      <c r="DUI64"/>
      <c r="DUJ64"/>
      <c r="DUK64"/>
      <c r="DUL64"/>
      <c r="DUM64"/>
      <c r="DUN64"/>
      <c r="DUO64"/>
      <c r="DUP64"/>
      <c r="DUQ64"/>
      <c r="DUR64"/>
      <c r="DUS64"/>
      <c r="DUT64"/>
      <c r="DUU64"/>
      <c r="DUV64"/>
      <c r="DUW64"/>
      <c r="DUX64"/>
      <c r="DUY64"/>
      <c r="DUZ64"/>
      <c r="DVA64"/>
      <c r="DVB64"/>
      <c r="DVC64"/>
      <c r="DVD64"/>
      <c r="DVE64"/>
      <c r="DVF64"/>
      <c r="DVG64"/>
      <c r="DVH64"/>
      <c r="DVI64"/>
      <c r="DVJ64"/>
      <c r="DVK64"/>
      <c r="DVL64"/>
      <c r="DVM64"/>
      <c r="DVN64"/>
      <c r="DVO64"/>
      <c r="DVP64"/>
      <c r="DVQ64"/>
      <c r="DVR64"/>
      <c r="DVS64"/>
      <c r="DVT64"/>
      <c r="DVU64"/>
      <c r="DVV64"/>
      <c r="DVW64"/>
      <c r="DVX64"/>
      <c r="DVY64"/>
      <c r="DVZ64"/>
      <c r="DWA64"/>
      <c r="DWB64"/>
      <c r="DWC64"/>
      <c r="DWD64"/>
      <c r="DWE64"/>
      <c r="DWF64"/>
      <c r="DWG64"/>
      <c r="DWH64"/>
      <c r="DWI64"/>
      <c r="DWJ64"/>
      <c r="DWK64"/>
      <c r="DWL64"/>
      <c r="DWM64"/>
      <c r="DWN64"/>
      <c r="DWO64"/>
      <c r="DWP64"/>
      <c r="DWQ64"/>
      <c r="DWR64"/>
      <c r="DWS64"/>
      <c r="DWT64"/>
      <c r="DWU64"/>
      <c r="DWV64"/>
      <c r="DWW64"/>
      <c r="DWX64"/>
      <c r="DWY64"/>
      <c r="DWZ64"/>
      <c r="DXA64"/>
      <c r="DXB64"/>
      <c r="DXC64"/>
      <c r="DXD64"/>
      <c r="DXE64"/>
      <c r="DXF64"/>
      <c r="DXG64"/>
      <c r="DXH64"/>
      <c r="DXI64"/>
      <c r="DXJ64"/>
      <c r="DXK64"/>
      <c r="DXL64"/>
      <c r="DXM64"/>
      <c r="DXN64"/>
      <c r="DXO64"/>
      <c r="DXP64"/>
      <c r="DXQ64"/>
      <c r="DXR64"/>
      <c r="DXS64"/>
      <c r="DXT64"/>
      <c r="DXU64"/>
      <c r="DXV64"/>
      <c r="DXW64"/>
      <c r="DXX64"/>
      <c r="DXY64"/>
      <c r="DXZ64"/>
      <c r="DYA64"/>
      <c r="DYB64"/>
      <c r="DYC64"/>
      <c r="DYD64"/>
      <c r="DYE64"/>
      <c r="DYF64"/>
      <c r="DYG64"/>
      <c r="DYH64"/>
      <c r="DYI64"/>
      <c r="DYJ64"/>
      <c r="DYK64"/>
      <c r="DYL64"/>
      <c r="DYM64"/>
      <c r="DYN64"/>
      <c r="DYO64"/>
      <c r="DYP64"/>
      <c r="DYQ64"/>
      <c r="DYR64"/>
      <c r="DYS64"/>
      <c r="DYT64"/>
      <c r="DYU64"/>
      <c r="DYV64"/>
      <c r="DYW64"/>
      <c r="DYX64"/>
      <c r="DYY64"/>
      <c r="DYZ64"/>
      <c r="DZA64"/>
      <c r="DZB64"/>
      <c r="DZC64"/>
      <c r="DZD64"/>
      <c r="DZE64"/>
      <c r="DZF64"/>
      <c r="DZG64"/>
      <c r="DZH64"/>
      <c r="DZI64"/>
      <c r="DZJ64"/>
      <c r="DZK64"/>
      <c r="DZL64"/>
      <c r="DZM64"/>
      <c r="DZN64"/>
      <c r="DZO64"/>
      <c r="DZP64"/>
      <c r="DZQ64"/>
      <c r="DZR64"/>
      <c r="DZS64"/>
      <c r="DZT64"/>
      <c r="DZU64"/>
      <c r="DZV64"/>
      <c r="DZW64"/>
      <c r="DZX64"/>
      <c r="DZY64"/>
      <c r="DZZ64"/>
      <c r="EAA64"/>
      <c r="EAB64"/>
      <c r="EAC64"/>
      <c r="EAD64"/>
      <c r="EAE64"/>
      <c r="EAF64"/>
      <c r="EAG64"/>
      <c r="EAH64"/>
      <c r="EAI64"/>
      <c r="EAJ64"/>
      <c r="EAK64"/>
      <c r="EAL64"/>
      <c r="EAM64"/>
      <c r="EAN64"/>
      <c r="EAO64"/>
      <c r="EAP64"/>
      <c r="EAQ64"/>
      <c r="EAR64"/>
      <c r="EAS64"/>
      <c r="EAT64"/>
      <c r="EAU64"/>
      <c r="EAV64"/>
      <c r="EAW64"/>
      <c r="EAX64"/>
      <c r="EAY64"/>
      <c r="EAZ64"/>
      <c r="EBA64"/>
      <c r="EBB64"/>
      <c r="EBC64"/>
      <c r="EBD64"/>
      <c r="EBE64"/>
      <c r="EBF64"/>
      <c r="EBG64"/>
      <c r="EBH64"/>
      <c r="EBI64"/>
      <c r="EBJ64"/>
      <c r="EBK64"/>
      <c r="EBL64"/>
      <c r="EBM64"/>
      <c r="EBN64"/>
      <c r="EBO64"/>
      <c r="EBP64"/>
      <c r="EBQ64"/>
      <c r="EBR64"/>
      <c r="EBS64"/>
      <c r="EBT64"/>
      <c r="EBU64"/>
      <c r="EBV64"/>
      <c r="EBW64"/>
      <c r="EBX64"/>
      <c r="EBY64"/>
      <c r="EBZ64"/>
      <c r="ECA64"/>
      <c r="ECB64"/>
      <c r="ECC64"/>
      <c r="ECD64"/>
      <c r="ECE64"/>
      <c r="ECF64"/>
      <c r="ECG64"/>
      <c r="ECH64"/>
      <c r="ECI64"/>
      <c r="ECJ64"/>
      <c r="ECK64"/>
      <c r="ECL64"/>
      <c r="ECM64"/>
      <c r="ECN64"/>
      <c r="ECO64"/>
      <c r="ECP64"/>
      <c r="ECQ64"/>
      <c r="ECR64"/>
      <c r="ECS64"/>
      <c r="ECT64"/>
      <c r="ECU64"/>
      <c r="ECV64"/>
      <c r="ECW64"/>
      <c r="ECX64"/>
      <c r="ECY64"/>
      <c r="ECZ64"/>
      <c r="EDA64"/>
      <c r="EDB64"/>
      <c r="EDC64"/>
      <c r="EDD64"/>
      <c r="EDE64"/>
      <c r="EDF64"/>
      <c r="EDG64"/>
      <c r="EDH64"/>
      <c r="EDI64"/>
      <c r="EDJ64"/>
      <c r="EDK64"/>
      <c r="EDL64"/>
      <c r="EDM64"/>
      <c r="EDN64"/>
      <c r="EDO64"/>
      <c r="EDP64"/>
      <c r="EDQ64"/>
      <c r="EDR64"/>
      <c r="EDS64"/>
      <c r="EDT64"/>
      <c r="EDU64"/>
      <c r="EDV64"/>
      <c r="EDW64"/>
      <c r="EDX64"/>
      <c r="EDY64"/>
      <c r="EDZ64"/>
      <c r="EEA64"/>
      <c r="EEB64"/>
      <c r="EEC64"/>
      <c r="EED64"/>
      <c r="EEE64"/>
      <c r="EEF64"/>
      <c r="EEG64"/>
      <c r="EEH64"/>
      <c r="EEI64"/>
      <c r="EEJ64"/>
      <c r="EEK64"/>
      <c r="EEL64"/>
      <c r="EEM64"/>
      <c r="EEN64"/>
      <c r="EEO64"/>
      <c r="EEP64"/>
      <c r="EEQ64"/>
      <c r="EER64"/>
      <c r="EES64"/>
      <c r="EET64"/>
      <c r="EEU64"/>
      <c r="EEV64"/>
      <c r="EEW64"/>
      <c r="EEX64"/>
      <c r="EEY64"/>
      <c r="EEZ64"/>
      <c r="EFA64"/>
      <c r="EFB64"/>
      <c r="EFC64"/>
      <c r="EFD64"/>
      <c r="EFE64"/>
      <c r="EFF64"/>
      <c r="EFG64"/>
      <c r="EFH64"/>
      <c r="EFI64"/>
      <c r="EFJ64"/>
      <c r="EFK64"/>
      <c r="EFL64"/>
      <c r="EFM64"/>
      <c r="EFN64"/>
      <c r="EFO64"/>
      <c r="EFP64"/>
      <c r="EFQ64"/>
      <c r="EFR64"/>
      <c r="EFS64"/>
      <c r="EFT64"/>
      <c r="EFU64"/>
      <c r="EFV64"/>
      <c r="EFW64"/>
      <c r="EFX64"/>
      <c r="EFY64"/>
      <c r="EFZ64"/>
      <c r="EGA64"/>
      <c r="EGB64"/>
      <c r="EGC64"/>
      <c r="EGD64"/>
      <c r="EGE64"/>
      <c r="EGF64"/>
      <c r="EGG64"/>
      <c r="EGH64"/>
      <c r="EGI64"/>
      <c r="EGJ64"/>
      <c r="EGK64"/>
      <c r="EGL64"/>
      <c r="EGM64"/>
      <c r="EGN64"/>
      <c r="EGO64"/>
      <c r="EGP64"/>
      <c r="EGQ64"/>
      <c r="EGR64"/>
      <c r="EGS64"/>
      <c r="EGT64"/>
      <c r="EGU64"/>
      <c r="EGV64"/>
      <c r="EGW64"/>
      <c r="EGX64"/>
      <c r="EGY64"/>
      <c r="EGZ64"/>
      <c r="EHA64"/>
      <c r="EHB64"/>
      <c r="EHC64"/>
      <c r="EHD64"/>
      <c r="EHE64"/>
      <c r="EHF64"/>
      <c r="EHG64"/>
      <c r="EHH64"/>
      <c r="EHI64"/>
      <c r="EHJ64"/>
      <c r="EHK64"/>
      <c r="EHL64"/>
      <c r="EHM64"/>
      <c r="EHN64"/>
      <c r="EHO64"/>
      <c r="EHP64"/>
      <c r="EHQ64"/>
      <c r="EHR64"/>
      <c r="EHS64"/>
      <c r="EHT64"/>
      <c r="EHU64"/>
      <c r="EHV64"/>
      <c r="EHW64"/>
      <c r="EHX64"/>
      <c r="EHY64"/>
      <c r="EHZ64"/>
      <c r="EIA64"/>
      <c r="EIB64"/>
      <c r="EIC64"/>
      <c r="EID64"/>
      <c r="EIE64"/>
      <c r="EIF64"/>
      <c r="EIG64"/>
      <c r="EIH64"/>
      <c r="EII64"/>
      <c r="EIJ64"/>
      <c r="EIK64"/>
      <c r="EIL64"/>
      <c r="EIM64"/>
      <c r="EIN64"/>
      <c r="EIO64"/>
      <c r="EIP64"/>
      <c r="EIQ64"/>
      <c r="EIR64"/>
      <c r="EIS64"/>
      <c r="EIT64"/>
      <c r="EIU64"/>
      <c r="EIV64"/>
      <c r="EIW64"/>
      <c r="EIX64"/>
      <c r="EIY64"/>
      <c r="EIZ64"/>
      <c r="EJA64"/>
      <c r="EJB64"/>
      <c r="EJC64"/>
      <c r="EJD64"/>
      <c r="EJE64"/>
      <c r="EJF64"/>
      <c r="EJG64"/>
      <c r="EJH64"/>
      <c r="EJI64"/>
      <c r="EJJ64"/>
      <c r="EJK64"/>
      <c r="EJL64"/>
      <c r="EJM64"/>
      <c r="EJN64"/>
      <c r="EJO64"/>
      <c r="EJP64"/>
      <c r="EJQ64"/>
      <c r="EJR64"/>
      <c r="EJS64"/>
      <c r="EJT64"/>
      <c r="EJU64"/>
      <c r="EJV64"/>
      <c r="EJW64"/>
      <c r="EJX64"/>
      <c r="EJY64"/>
      <c r="EJZ64"/>
      <c r="EKA64"/>
      <c r="EKB64"/>
      <c r="EKC64"/>
      <c r="EKD64"/>
      <c r="EKE64"/>
      <c r="EKF64"/>
      <c r="EKG64"/>
      <c r="EKH64"/>
      <c r="EKI64"/>
      <c r="EKJ64"/>
      <c r="EKK64"/>
      <c r="EKL64"/>
      <c r="EKM64"/>
      <c r="EKN64"/>
      <c r="EKO64"/>
      <c r="EKP64"/>
      <c r="EKQ64"/>
      <c r="EKR64"/>
      <c r="EKS64"/>
      <c r="EKT64"/>
      <c r="EKU64"/>
      <c r="EKV64"/>
      <c r="EKW64"/>
      <c r="EKX64"/>
      <c r="EKY64"/>
      <c r="EKZ64"/>
      <c r="ELA64"/>
      <c r="ELB64"/>
      <c r="ELC64"/>
      <c r="ELD64"/>
      <c r="ELE64"/>
      <c r="ELF64"/>
      <c r="ELG64"/>
      <c r="ELH64"/>
      <c r="ELI64"/>
      <c r="ELJ64"/>
      <c r="ELK64"/>
      <c r="ELL64"/>
      <c r="ELM64"/>
      <c r="ELN64"/>
      <c r="ELO64"/>
      <c r="ELP64"/>
      <c r="ELQ64"/>
      <c r="ELR64"/>
      <c r="ELS64"/>
      <c r="ELT64"/>
      <c r="ELU64"/>
      <c r="ELV64"/>
      <c r="ELW64"/>
      <c r="ELX64"/>
      <c r="ELY64"/>
      <c r="ELZ64"/>
      <c r="EMA64"/>
      <c r="EMB64"/>
      <c r="EMC64"/>
      <c r="EMD64"/>
      <c r="EME64"/>
      <c r="EMF64"/>
      <c r="EMG64"/>
      <c r="EMH64"/>
      <c r="EMI64"/>
      <c r="EMJ64"/>
      <c r="EMK64"/>
      <c r="EML64"/>
      <c r="EMM64"/>
      <c r="EMN64"/>
      <c r="EMO64"/>
      <c r="EMP64"/>
      <c r="EMQ64"/>
      <c r="EMR64"/>
      <c r="EMS64"/>
      <c r="EMT64"/>
      <c r="EMU64"/>
      <c r="EMV64"/>
      <c r="EMW64"/>
      <c r="EMX64"/>
      <c r="EMY64"/>
      <c r="EMZ64"/>
      <c r="ENA64"/>
      <c r="ENB64"/>
      <c r="ENC64"/>
      <c r="END64"/>
      <c r="ENE64"/>
      <c r="ENF64"/>
      <c r="ENG64"/>
      <c r="ENH64"/>
      <c r="ENI64"/>
      <c r="ENJ64"/>
      <c r="ENK64"/>
      <c r="ENL64"/>
      <c r="ENM64"/>
      <c r="ENN64"/>
      <c r="ENO64"/>
      <c r="ENP64"/>
      <c r="ENQ64"/>
      <c r="ENR64"/>
      <c r="ENS64"/>
      <c r="ENT64"/>
      <c r="ENU64"/>
      <c r="ENV64"/>
      <c r="ENW64"/>
      <c r="ENX64"/>
      <c r="ENY64"/>
      <c r="ENZ64"/>
      <c r="EOA64"/>
      <c r="EOB64"/>
      <c r="EOC64"/>
      <c r="EOD64"/>
      <c r="EOE64"/>
      <c r="EOF64"/>
      <c r="EOG64"/>
      <c r="EOH64"/>
      <c r="EOI64"/>
      <c r="EOJ64"/>
      <c r="EOK64"/>
      <c r="EOL64"/>
      <c r="EOM64"/>
      <c r="EON64"/>
      <c r="EOO64"/>
      <c r="EOP64"/>
      <c r="EOQ64"/>
      <c r="EOR64"/>
      <c r="EOS64"/>
      <c r="EOT64"/>
      <c r="EOU64"/>
      <c r="EOV64"/>
      <c r="EOW64"/>
      <c r="EOX64"/>
      <c r="EOY64"/>
      <c r="EOZ64"/>
      <c r="EPA64"/>
      <c r="EPB64"/>
      <c r="EPC64"/>
      <c r="EPD64"/>
      <c r="EPE64"/>
      <c r="EPF64"/>
      <c r="EPG64"/>
      <c r="EPH64"/>
      <c r="EPI64"/>
      <c r="EPJ64"/>
      <c r="EPK64"/>
      <c r="EPL64"/>
      <c r="EPM64"/>
      <c r="EPN64"/>
      <c r="EPO64"/>
      <c r="EPP64"/>
      <c r="EPQ64"/>
      <c r="EPR64"/>
      <c r="EPS64"/>
      <c r="EPT64"/>
      <c r="EPU64"/>
      <c r="EPV64"/>
      <c r="EPW64"/>
      <c r="EPX64"/>
      <c r="EPY64"/>
      <c r="EPZ64"/>
      <c r="EQA64"/>
      <c r="EQB64"/>
      <c r="EQC64"/>
      <c r="EQD64"/>
      <c r="EQE64"/>
      <c r="EQF64"/>
      <c r="EQG64"/>
      <c r="EQH64"/>
      <c r="EQI64"/>
      <c r="EQJ64"/>
      <c r="EQK64"/>
      <c r="EQL64"/>
      <c r="EQM64"/>
      <c r="EQN64"/>
      <c r="EQO64"/>
      <c r="EQP64"/>
      <c r="EQQ64"/>
      <c r="EQR64"/>
      <c r="EQS64"/>
      <c r="EQT64"/>
      <c r="EQU64"/>
      <c r="EQV64"/>
      <c r="EQW64"/>
      <c r="EQX64"/>
      <c r="EQY64"/>
      <c r="EQZ64"/>
      <c r="ERA64"/>
      <c r="ERB64"/>
      <c r="ERC64"/>
      <c r="ERD64"/>
      <c r="ERE64"/>
      <c r="ERF64"/>
      <c r="ERG64"/>
      <c r="ERH64"/>
      <c r="ERI64"/>
      <c r="ERJ64"/>
      <c r="ERK64"/>
      <c r="ERL64"/>
      <c r="ERM64"/>
      <c r="ERN64"/>
      <c r="ERO64"/>
      <c r="ERP64"/>
      <c r="ERQ64"/>
      <c r="ERR64"/>
      <c r="ERS64"/>
      <c r="ERT64"/>
      <c r="ERU64"/>
      <c r="ERV64"/>
      <c r="ERW64"/>
      <c r="ERX64"/>
      <c r="ERY64"/>
      <c r="ERZ64"/>
      <c r="ESA64"/>
      <c r="ESB64"/>
      <c r="ESC64"/>
      <c r="ESD64"/>
      <c r="ESE64"/>
      <c r="ESF64"/>
      <c r="ESG64"/>
      <c r="ESH64"/>
      <c r="ESI64"/>
      <c r="ESJ64"/>
      <c r="ESK64"/>
      <c r="ESL64"/>
      <c r="ESM64"/>
      <c r="ESN64"/>
      <c r="ESO64"/>
      <c r="ESP64"/>
      <c r="ESQ64"/>
      <c r="ESR64"/>
      <c r="ESS64"/>
      <c r="EST64"/>
      <c r="ESU64"/>
      <c r="ESV64"/>
      <c r="ESW64"/>
      <c r="ESX64"/>
      <c r="ESY64"/>
      <c r="ESZ64"/>
      <c r="ETA64"/>
      <c r="ETB64"/>
      <c r="ETC64"/>
      <c r="ETD64"/>
      <c r="ETE64"/>
      <c r="ETF64"/>
      <c r="ETG64"/>
      <c r="ETH64"/>
      <c r="ETI64"/>
      <c r="ETJ64"/>
      <c r="ETK64"/>
      <c r="ETL64"/>
      <c r="ETM64"/>
      <c r="ETN64"/>
      <c r="ETO64"/>
      <c r="ETP64"/>
      <c r="ETQ64"/>
      <c r="ETR64"/>
      <c r="ETS64"/>
      <c r="ETT64"/>
      <c r="ETU64"/>
      <c r="ETV64"/>
      <c r="ETW64"/>
      <c r="ETX64"/>
      <c r="ETY64"/>
      <c r="ETZ64"/>
      <c r="EUA64"/>
      <c r="EUB64"/>
      <c r="EUC64"/>
      <c r="EUD64"/>
      <c r="EUE64"/>
      <c r="EUF64"/>
      <c r="EUG64"/>
      <c r="EUH64"/>
      <c r="EUI64"/>
      <c r="EUJ64"/>
      <c r="EUK64"/>
      <c r="EUL64"/>
      <c r="EUM64"/>
      <c r="EUN64"/>
      <c r="EUO64"/>
      <c r="EUP64"/>
      <c r="EUQ64"/>
      <c r="EUR64"/>
      <c r="EUS64"/>
      <c r="EUT64"/>
      <c r="EUU64"/>
      <c r="EUV64"/>
      <c r="EUW64"/>
      <c r="EUX64"/>
      <c r="EUY64"/>
      <c r="EUZ64"/>
      <c r="EVA64"/>
      <c r="EVB64"/>
      <c r="EVC64"/>
      <c r="EVD64"/>
      <c r="EVE64"/>
      <c r="EVF64"/>
      <c r="EVG64"/>
      <c r="EVH64"/>
      <c r="EVI64"/>
      <c r="EVJ64"/>
      <c r="EVK64"/>
      <c r="EVL64"/>
      <c r="EVM64"/>
      <c r="EVN64"/>
      <c r="EVO64"/>
      <c r="EVP64"/>
      <c r="EVQ64"/>
      <c r="EVR64"/>
      <c r="EVS64"/>
      <c r="EVT64"/>
      <c r="EVU64"/>
      <c r="EVV64"/>
      <c r="EVW64"/>
      <c r="EVX64"/>
      <c r="EVY64"/>
      <c r="EVZ64"/>
      <c r="EWA64"/>
      <c r="EWB64"/>
      <c r="EWC64"/>
      <c r="EWD64"/>
      <c r="EWE64"/>
      <c r="EWF64"/>
      <c r="EWG64"/>
      <c r="EWH64"/>
      <c r="EWI64"/>
      <c r="EWJ64"/>
      <c r="EWK64"/>
      <c r="EWL64"/>
      <c r="EWM64"/>
      <c r="EWN64"/>
      <c r="EWO64"/>
      <c r="EWP64"/>
      <c r="EWQ64"/>
      <c r="EWR64"/>
      <c r="EWS64"/>
      <c r="EWT64"/>
      <c r="EWU64"/>
      <c r="EWV64"/>
      <c r="EWW64"/>
      <c r="EWX64"/>
      <c r="EWY64"/>
      <c r="EWZ64"/>
      <c r="EXA64"/>
      <c r="EXB64"/>
      <c r="EXC64"/>
      <c r="EXD64"/>
      <c r="EXE64"/>
      <c r="EXF64"/>
      <c r="EXG64"/>
      <c r="EXH64"/>
      <c r="EXI64"/>
      <c r="EXJ64"/>
      <c r="EXK64"/>
      <c r="EXL64"/>
      <c r="EXM64"/>
      <c r="EXN64"/>
      <c r="EXO64"/>
      <c r="EXP64"/>
      <c r="EXQ64"/>
      <c r="EXR64"/>
      <c r="EXS64"/>
      <c r="EXT64"/>
      <c r="EXU64"/>
      <c r="EXV64"/>
      <c r="EXW64"/>
      <c r="EXX64"/>
      <c r="EXY64"/>
      <c r="EXZ64"/>
      <c r="EYA64"/>
      <c r="EYB64"/>
      <c r="EYC64"/>
      <c r="EYD64"/>
      <c r="EYE64"/>
      <c r="EYF64"/>
      <c r="EYG64"/>
      <c r="EYH64"/>
      <c r="EYI64"/>
      <c r="EYJ64"/>
      <c r="EYK64"/>
      <c r="EYL64"/>
      <c r="EYM64"/>
      <c r="EYN64"/>
      <c r="EYO64"/>
      <c r="EYP64"/>
      <c r="EYQ64"/>
      <c r="EYR64"/>
      <c r="EYS64"/>
      <c r="EYT64"/>
      <c r="EYU64"/>
      <c r="EYV64"/>
      <c r="EYW64"/>
      <c r="EYX64"/>
      <c r="EYY64"/>
      <c r="EYZ64"/>
      <c r="EZA64"/>
      <c r="EZB64"/>
      <c r="EZC64"/>
      <c r="EZD64"/>
      <c r="EZE64"/>
      <c r="EZF64"/>
      <c r="EZG64"/>
      <c r="EZH64"/>
      <c r="EZI64"/>
      <c r="EZJ64"/>
      <c r="EZK64"/>
      <c r="EZL64"/>
      <c r="EZM64"/>
      <c r="EZN64"/>
      <c r="EZO64"/>
      <c r="EZP64"/>
      <c r="EZQ64"/>
      <c r="EZR64"/>
      <c r="EZS64"/>
      <c r="EZT64"/>
      <c r="EZU64"/>
      <c r="EZV64"/>
      <c r="EZW64"/>
      <c r="EZX64"/>
      <c r="EZY64"/>
      <c r="EZZ64"/>
      <c r="FAA64"/>
      <c r="FAB64"/>
      <c r="FAC64"/>
      <c r="FAD64"/>
      <c r="FAE64"/>
      <c r="FAF64"/>
      <c r="FAG64"/>
      <c r="FAH64"/>
      <c r="FAI64"/>
      <c r="FAJ64"/>
      <c r="FAK64"/>
      <c r="FAL64"/>
      <c r="FAM64"/>
      <c r="FAN64"/>
      <c r="FAO64"/>
      <c r="FAP64"/>
      <c r="FAQ64"/>
      <c r="FAR64"/>
      <c r="FAS64"/>
      <c r="FAT64"/>
      <c r="FAU64"/>
      <c r="FAV64"/>
      <c r="FAW64"/>
      <c r="FAX64"/>
      <c r="FAY64"/>
      <c r="FAZ64"/>
      <c r="FBA64"/>
      <c r="FBB64"/>
      <c r="FBC64"/>
      <c r="FBD64"/>
      <c r="FBE64"/>
      <c r="FBF64"/>
      <c r="FBG64"/>
      <c r="FBH64"/>
      <c r="FBI64"/>
      <c r="FBJ64"/>
      <c r="FBK64"/>
      <c r="FBL64"/>
      <c r="FBM64"/>
      <c r="FBN64"/>
      <c r="FBO64"/>
      <c r="FBP64"/>
      <c r="FBQ64"/>
      <c r="FBR64"/>
      <c r="FBS64"/>
      <c r="FBT64"/>
      <c r="FBU64"/>
      <c r="FBV64"/>
      <c r="FBW64"/>
      <c r="FBX64"/>
      <c r="FBY64"/>
      <c r="FBZ64"/>
      <c r="FCA64"/>
      <c r="FCB64"/>
      <c r="FCC64"/>
      <c r="FCD64"/>
      <c r="FCE64"/>
      <c r="FCF64"/>
      <c r="FCG64"/>
      <c r="FCH64"/>
      <c r="FCI64"/>
      <c r="FCJ64"/>
      <c r="FCK64"/>
      <c r="FCL64"/>
      <c r="FCM64"/>
      <c r="FCN64"/>
      <c r="FCO64"/>
      <c r="FCP64"/>
      <c r="FCQ64"/>
      <c r="FCR64"/>
      <c r="FCS64"/>
      <c r="FCT64"/>
      <c r="FCU64"/>
      <c r="FCV64"/>
      <c r="FCW64"/>
      <c r="FCX64"/>
      <c r="FCY64"/>
      <c r="FCZ64"/>
      <c r="FDA64"/>
      <c r="FDB64"/>
      <c r="FDC64"/>
      <c r="FDD64"/>
      <c r="FDE64"/>
      <c r="FDF64"/>
      <c r="FDG64"/>
      <c r="FDH64"/>
      <c r="FDI64"/>
      <c r="FDJ64"/>
      <c r="FDK64"/>
      <c r="FDL64"/>
      <c r="FDM64"/>
      <c r="FDN64"/>
      <c r="FDO64"/>
      <c r="FDP64"/>
      <c r="FDQ64"/>
      <c r="FDR64"/>
      <c r="FDS64"/>
      <c r="FDT64"/>
      <c r="FDU64"/>
      <c r="FDV64"/>
      <c r="FDW64"/>
      <c r="FDX64"/>
      <c r="FDY64"/>
      <c r="FDZ64"/>
      <c r="FEA64"/>
      <c r="FEB64"/>
      <c r="FEC64"/>
      <c r="FED64"/>
      <c r="FEE64"/>
      <c r="FEF64"/>
      <c r="FEG64"/>
      <c r="FEH64"/>
      <c r="FEI64"/>
      <c r="FEJ64"/>
      <c r="FEK64"/>
      <c r="FEL64"/>
      <c r="FEM64"/>
      <c r="FEN64"/>
      <c r="FEO64"/>
      <c r="FEP64"/>
      <c r="FEQ64"/>
      <c r="FER64"/>
      <c r="FES64"/>
      <c r="FET64"/>
      <c r="FEU64"/>
      <c r="FEV64"/>
      <c r="FEW64"/>
      <c r="FEX64"/>
      <c r="FEY64"/>
      <c r="FEZ64"/>
      <c r="FFA64"/>
      <c r="FFB64"/>
      <c r="FFC64"/>
      <c r="FFD64"/>
      <c r="FFE64"/>
      <c r="FFF64"/>
      <c r="FFG64"/>
      <c r="FFH64"/>
      <c r="FFI64"/>
      <c r="FFJ64"/>
      <c r="FFK64"/>
      <c r="FFL64"/>
      <c r="FFM64"/>
      <c r="FFN64"/>
      <c r="FFO64"/>
      <c r="FFP64"/>
      <c r="FFQ64"/>
      <c r="FFR64"/>
      <c r="FFS64"/>
      <c r="FFT64"/>
      <c r="FFU64"/>
      <c r="FFV64"/>
      <c r="FFW64"/>
      <c r="FFX64"/>
      <c r="FFY64"/>
      <c r="FFZ64"/>
      <c r="FGA64"/>
      <c r="FGB64"/>
      <c r="FGC64"/>
      <c r="FGD64"/>
      <c r="FGE64"/>
      <c r="FGF64"/>
      <c r="FGG64"/>
      <c r="FGH64"/>
      <c r="FGI64"/>
      <c r="FGJ64"/>
      <c r="FGK64"/>
      <c r="FGL64"/>
      <c r="FGM64"/>
      <c r="FGN64"/>
      <c r="FGO64"/>
      <c r="FGP64"/>
      <c r="FGQ64"/>
      <c r="FGR64"/>
      <c r="FGS64"/>
      <c r="FGT64"/>
      <c r="FGU64"/>
      <c r="FGV64"/>
      <c r="FGW64"/>
      <c r="FGX64"/>
      <c r="FGY64"/>
      <c r="FGZ64"/>
      <c r="FHA64"/>
      <c r="FHB64"/>
      <c r="FHC64"/>
      <c r="FHD64"/>
      <c r="FHE64"/>
      <c r="FHF64"/>
      <c r="FHG64"/>
      <c r="FHH64"/>
      <c r="FHI64"/>
      <c r="FHJ64"/>
      <c r="FHK64"/>
      <c r="FHL64"/>
      <c r="FHM64"/>
      <c r="FHN64"/>
      <c r="FHO64"/>
      <c r="FHP64"/>
      <c r="FHQ64"/>
      <c r="FHR64"/>
      <c r="FHS64"/>
      <c r="FHT64"/>
      <c r="FHU64"/>
      <c r="FHV64"/>
      <c r="FHW64"/>
      <c r="FHX64"/>
      <c r="FHY64"/>
      <c r="FHZ64"/>
      <c r="FIA64"/>
      <c r="FIB64"/>
      <c r="FIC64"/>
      <c r="FID64"/>
      <c r="FIE64"/>
      <c r="FIF64"/>
      <c r="FIG64"/>
      <c r="FIH64"/>
      <c r="FII64"/>
      <c r="FIJ64"/>
      <c r="FIK64"/>
      <c r="FIL64"/>
      <c r="FIM64"/>
      <c r="FIN64"/>
      <c r="FIO64"/>
      <c r="FIP64"/>
      <c r="FIQ64"/>
      <c r="FIR64"/>
      <c r="FIS64"/>
      <c r="FIT64"/>
      <c r="FIU64"/>
      <c r="FIV64"/>
      <c r="FIW64"/>
      <c r="FIX64"/>
      <c r="FIY64"/>
      <c r="FIZ64"/>
      <c r="FJA64"/>
      <c r="FJB64"/>
      <c r="FJC64"/>
      <c r="FJD64"/>
      <c r="FJE64"/>
      <c r="FJF64"/>
      <c r="FJG64"/>
      <c r="FJH64"/>
      <c r="FJI64"/>
      <c r="FJJ64"/>
      <c r="FJK64"/>
      <c r="FJL64"/>
      <c r="FJM64"/>
      <c r="FJN64"/>
      <c r="FJO64"/>
      <c r="FJP64"/>
      <c r="FJQ64"/>
      <c r="FJR64"/>
      <c r="FJS64"/>
      <c r="FJT64"/>
      <c r="FJU64"/>
      <c r="FJV64"/>
      <c r="FJW64"/>
      <c r="FJX64"/>
      <c r="FJY64"/>
      <c r="FJZ64"/>
      <c r="FKA64"/>
      <c r="FKB64"/>
      <c r="FKC64"/>
      <c r="FKD64"/>
      <c r="FKE64"/>
      <c r="FKF64"/>
      <c r="FKG64"/>
      <c r="FKH64"/>
      <c r="FKI64"/>
      <c r="FKJ64"/>
      <c r="FKK64"/>
      <c r="FKL64"/>
      <c r="FKM64"/>
      <c r="FKN64"/>
      <c r="FKO64"/>
      <c r="FKP64"/>
      <c r="FKQ64"/>
      <c r="FKR64"/>
      <c r="FKS64"/>
      <c r="FKT64"/>
      <c r="FKU64"/>
      <c r="FKV64"/>
      <c r="FKW64"/>
      <c r="FKX64"/>
      <c r="FKY64"/>
      <c r="FKZ64"/>
      <c r="FLA64"/>
      <c r="FLB64"/>
      <c r="FLC64"/>
      <c r="FLD64"/>
      <c r="FLE64"/>
      <c r="FLF64"/>
      <c r="FLG64"/>
      <c r="FLH64"/>
      <c r="FLI64"/>
      <c r="FLJ64"/>
      <c r="FLK64"/>
      <c r="FLL64"/>
      <c r="FLM64"/>
      <c r="FLN64"/>
      <c r="FLO64"/>
      <c r="FLP64"/>
      <c r="FLQ64"/>
      <c r="FLR64"/>
      <c r="FLS64"/>
      <c r="FLT64"/>
      <c r="FLU64"/>
      <c r="FLV64"/>
      <c r="FLW64"/>
      <c r="FLX64"/>
      <c r="FLY64"/>
      <c r="FLZ64"/>
      <c r="FMA64"/>
      <c r="FMB64"/>
      <c r="FMC64"/>
      <c r="FMD64"/>
      <c r="FME64"/>
      <c r="FMF64"/>
      <c r="FMG64"/>
      <c r="FMH64"/>
      <c r="FMI64"/>
      <c r="FMJ64"/>
      <c r="FMK64"/>
      <c r="FML64"/>
      <c r="FMM64"/>
      <c r="FMN64"/>
      <c r="FMO64"/>
      <c r="FMP64"/>
      <c r="FMQ64"/>
      <c r="FMR64"/>
      <c r="FMS64"/>
      <c r="FMT64"/>
      <c r="FMU64"/>
      <c r="FMV64"/>
      <c r="FMW64"/>
      <c r="FMX64"/>
      <c r="FMY64"/>
      <c r="FMZ64"/>
      <c r="FNA64"/>
      <c r="FNB64"/>
      <c r="FNC64"/>
      <c r="FND64"/>
      <c r="FNE64"/>
      <c r="FNF64"/>
      <c r="FNG64"/>
      <c r="FNH64"/>
      <c r="FNI64"/>
      <c r="FNJ64"/>
      <c r="FNK64"/>
      <c r="FNL64"/>
      <c r="FNM64"/>
      <c r="FNN64"/>
      <c r="FNO64"/>
      <c r="FNP64"/>
      <c r="FNQ64"/>
      <c r="FNR64"/>
      <c r="FNS64"/>
      <c r="FNT64"/>
      <c r="FNU64"/>
      <c r="FNV64"/>
      <c r="FNW64"/>
      <c r="FNX64"/>
      <c r="FNY64"/>
      <c r="FNZ64"/>
      <c r="FOA64"/>
      <c r="FOB64"/>
      <c r="FOC64"/>
      <c r="FOD64"/>
      <c r="FOE64"/>
      <c r="FOF64"/>
      <c r="FOG64"/>
      <c r="FOH64"/>
      <c r="FOI64"/>
      <c r="FOJ64"/>
      <c r="FOK64"/>
      <c r="FOL64"/>
      <c r="FOM64"/>
      <c r="FON64"/>
      <c r="FOO64"/>
      <c r="FOP64"/>
      <c r="FOQ64"/>
      <c r="FOR64"/>
      <c r="FOS64"/>
      <c r="FOT64"/>
      <c r="FOU64"/>
      <c r="FOV64"/>
      <c r="FOW64"/>
      <c r="FOX64"/>
      <c r="FOY64"/>
      <c r="FOZ64"/>
      <c r="FPA64"/>
      <c r="FPB64"/>
      <c r="FPC64"/>
      <c r="FPD64"/>
      <c r="FPE64"/>
      <c r="FPF64"/>
      <c r="FPG64"/>
      <c r="FPH64"/>
      <c r="FPI64"/>
      <c r="FPJ64"/>
      <c r="FPK64"/>
      <c r="FPL64"/>
      <c r="FPM64"/>
      <c r="FPN64"/>
      <c r="FPO64"/>
      <c r="FPP64"/>
      <c r="FPQ64"/>
      <c r="FPR64"/>
      <c r="FPS64"/>
      <c r="FPT64"/>
      <c r="FPU64"/>
      <c r="FPV64"/>
      <c r="FPW64"/>
      <c r="FPX64"/>
      <c r="FPY64"/>
      <c r="FPZ64"/>
      <c r="FQA64"/>
      <c r="FQB64"/>
      <c r="FQC64"/>
      <c r="FQD64"/>
      <c r="FQE64"/>
      <c r="FQF64"/>
      <c r="FQG64"/>
      <c r="FQH64"/>
      <c r="FQI64"/>
      <c r="FQJ64"/>
      <c r="FQK64"/>
      <c r="FQL64"/>
      <c r="FQM64"/>
      <c r="FQN64"/>
      <c r="FQO64"/>
      <c r="FQP64"/>
      <c r="FQQ64"/>
      <c r="FQR64"/>
      <c r="FQS64"/>
      <c r="FQT64"/>
      <c r="FQU64"/>
      <c r="FQV64"/>
      <c r="FQW64"/>
      <c r="FQX64"/>
      <c r="FQY64"/>
      <c r="FQZ64"/>
      <c r="FRA64"/>
      <c r="FRB64"/>
      <c r="FRC64"/>
      <c r="FRD64"/>
      <c r="FRE64"/>
      <c r="FRF64"/>
      <c r="FRG64"/>
      <c r="FRH64"/>
      <c r="FRI64"/>
      <c r="FRJ64"/>
      <c r="FRK64"/>
      <c r="FRL64"/>
      <c r="FRM64"/>
      <c r="FRN64"/>
      <c r="FRO64"/>
      <c r="FRP64"/>
      <c r="FRQ64"/>
      <c r="FRR64"/>
      <c r="FRS64"/>
      <c r="FRT64"/>
      <c r="FRU64"/>
      <c r="FRV64"/>
      <c r="FRW64"/>
      <c r="FRX64"/>
      <c r="FRY64"/>
      <c r="FRZ64"/>
      <c r="FSA64"/>
      <c r="FSB64"/>
      <c r="FSC64"/>
      <c r="FSD64"/>
      <c r="FSE64"/>
      <c r="FSF64"/>
      <c r="FSG64"/>
      <c r="FSH64"/>
      <c r="FSI64"/>
      <c r="FSJ64"/>
      <c r="FSK64"/>
      <c r="FSL64"/>
      <c r="FSM64"/>
      <c r="FSN64"/>
      <c r="FSO64"/>
      <c r="FSP64"/>
      <c r="FSQ64"/>
      <c r="FSR64"/>
      <c r="FSS64"/>
      <c r="FST64"/>
      <c r="FSU64"/>
      <c r="FSV64"/>
      <c r="FSW64"/>
      <c r="FSX64"/>
      <c r="FSY64"/>
      <c r="FSZ64"/>
      <c r="FTA64"/>
      <c r="FTB64"/>
      <c r="FTC64"/>
      <c r="FTD64"/>
      <c r="FTE64"/>
      <c r="FTF64"/>
      <c r="FTG64"/>
      <c r="FTH64"/>
      <c r="FTI64"/>
      <c r="FTJ64"/>
      <c r="FTK64"/>
      <c r="FTL64"/>
      <c r="FTM64"/>
      <c r="FTN64"/>
      <c r="FTO64"/>
      <c r="FTP64"/>
      <c r="FTQ64"/>
      <c r="FTR64"/>
      <c r="FTS64"/>
      <c r="FTT64"/>
      <c r="FTU64"/>
      <c r="FTV64"/>
      <c r="FTW64"/>
      <c r="FTX64"/>
      <c r="FTY64"/>
      <c r="FTZ64"/>
      <c r="FUA64"/>
      <c r="FUB64"/>
      <c r="FUC64"/>
      <c r="FUD64"/>
      <c r="FUE64"/>
      <c r="FUF64"/>
      <c r="FUG64"/>
      <c r="FUH64"/>
      <c r="FUI64"/>
      <c r="FUJ64"/>
      <c r="FUK64"/>
      <c r="FUL64"/>
      <c r="FUM64"/>
      <c r="FUN64"/>
      <c r="FUO64"/>
      <c r="FUP64"/>
      <c r="FUQ64"/>
      <c r="FUR64"/>
      <c r="FUS64"/>
      <c r="FUT64"/>
      <c r="FUU64"/>
      <c r="FUV64"/>
      <c r="FUW64"/>
      <c r="FUX64"/>
      <c r="FUY64"/>
      <c r="FUZ64"/>
      <c r="FVA64"/>
      <c r="FVB64"/>
      <c r="FVC64"/>
      <c r="FVD64"/>
      <c r="FVE64"/>
      <c r="FVF64"/>
      <c r="FVG64"/>
      <c r="FVH64"/>
      <c r="FVI64"/>
      <c r="FVJ64"/>
      <c r="FVK64"/>
      <c r="FVL64"/>
      <c r="FVM64"/>
      <c r="FVN64"/>
      <c r="FVO64"/>
      <c r="FVP64"/>
      <c r="FVQ64"/>
      <c r="FVR64"/>
      <c r="FVS64"/>
      <c r="FVT64"/>
      <c r="FVU64"/>
      <c r="FVV64"/>
      <c r="FVW64"/>
      <c r="FVX64"/>
      <c r="FVY64"/>
      <c r="FVZ64"/>
      <c r="FWA64"/>
      <c r="FWB64"/>
      <c r="FWC64"/>
      <c r="FWD64"/>
      <c r="FWE64"/>
      <c r="FWF64"/>
      <c r="FWG64"/>
      <c r="FWH64"/>
      <c r="FWI64"/>
      <c r="FWJ64"/>
      <c r="FWK64"/>
      <c r="FWL64"/>
      <c r="FWM64"/>
      <c r="FWN64"/>
      <c r="FWO64"/>
      <c r="FWP64"/>
      <c r="FWQ64"/>
      <c r="FWR64"/>
      <c r="FWS64"/>
      <c r="FWT64"/>
      <c r="FWU64"/>
      <c r="FWV64"/>
      <c r="FWW64"/>
      <c r="FWX64"/>
      <c r="FWY64"/>
      <c r="FWZ64"/>
      <c r="FXA64"/>
      <c r="FXB64"/>
      <c r="FXC64"/>
      <c r="FXD64"/>
      <c r="FXE64"/>
      <c r="FXF64"/>
      <c r="FXG64"/>
      <c r="FXH64"/>
      <c r="FXI64"/>
      <c r="FXJ64"/>
      <c r="FXK64"/>
      <c r="FXL64"/>
      <c r="FXM64"/>
      <c r="FXN64"/>
      <c r="FXO64"/>
      <c r="FXP64"/>
      <c r="FXQ64"/>
      <c r="FXR64"/>
      <c r="FXS64"/>
      <c r="FXT64"/>
      <c r="FXU64"/>
      <c r="FXV64"/>
      <c r="FXW64"/>
      <c r="FXX64"/>
      <c r="FXY64"/>
      <c r="FXZ64"/>
      <c r="FYA64"/>
      <c r="FYB64"/>
      <c r="FYC64"/>
      <c r="FYD64"/>
      <c r="FYE64"/>
      <c r="FYF64"/>
      <c r="FYG64"/>
      <c r="FYH64"/>
      <c r="FYI64"/>
      <c r="FYJ64"/>
      <c r="FYK64"/>
      <c r="FYL64"/>
      <c r="FYM64"/>
      <c r="FYN64"/>
      <c r="FYO64"/>
      <c r="FYP64"/>
      <c r="FYQ64"/>
      <c r="FYR64"/>
      <c r="FYS64"/>
      <c r="FYT64"/>
      <c r="FYU64"/>
      <c r="FYV64"/>
      <c r="FYW64"/>
      <c r="FYX64"/>
      <c r="FYY64"/>
      <c r="FYZ64"/>
      <c r="FZA64"/>
      <c r="FZB64"/>
      <c r="FZC64"/>
      <c r="FZD64"/>
      <c r="FZE64"/>
      <c r="FZF64"/>
      <c r="FZG64"/>
      <c r="FZH64"/>
      <c r="FZI64"/>
      <c r="FZJ64"/>
      <c r="FZK64"/>
      <c r="FZL64"/>
      <c r="FZM64"/>
      <c r="FZN64"/>
      <c r="FZO64"/>
      <c r="FZP64"/>
      <c r="FZQ64"/>
      <c r="FZR64"/>
      <c r="FZS64"/>
      <c r="FZT64"/>
      <c r="FZU64"/>
      <c r="FZV64"/>
      <c r="FZW64"/>
      <c r="FZX64"/>
      <c r="FZY64"/>
      <c r="FZZ64"/>
      <c r="GAA64"/>
      <c r="GAB64"/>
      <c r="GAC64"/>
      <c r="GAD64"/>
      <c r="GAE64"/>
      <c r="GAF64"/>
      <c r="GAG64"/>
      <c r="GAH64"/>
      <c r="GAI64"/>
      <c r="GAJ64"/>
      <c r="GAK64"/>
      <c r="GAL64"/>
      <c r="GAM64"/>
      <c r="GAN64"/>
      <c r="GAO64"/>
      <c r="GAP64"/>
      <c r="GAQ64"/>
      <c r="GAR64"/>
      <c r="GAS64"/>
      <c r="GAT64"/>
      <c r="GAU64"/>
      <c r="GAV64"/>
      <c r="GAW64"/>
      <c r="GAX64"/>
      <c r="GAY64"/>
      <c r="GAZ64"/>
      <c r="GBA64"/>
      <c r="GBB64"/>
      <c r="GBC64"/>
      <c r="GBD64"/>
      <c r="GBE64"/>
      <c r="GBF64"/>
      <c r="GBG64"/>
      <c r="GBH64"/>
      <c r="GBI64"/>
      <c r="GBJ64"/>
      <c r="GBK64"/>
      <c r="GBL64"/>
      <c r="GBM64"/>
      <c r="GBN64"/>
      <c r="GBO64"/>
      <c r="GBP64"/>
      <c r="GBQ64"/>
      <c r="GBR64"/>
      <c r="GBS64"/>
      <c r="GBT64"/>
      <c r="GBU64"/>
      <c r="GBV64"/>
      <c r="GBW64"/>
      <c r="GBX64"/>
      <c r="GBY64"/>
      <c r="GBZ64"/>
      <c r="GCA64"/>
      <c r="GCB64"/>
      <c r="GCC64"/>
      <c r="GCD64"/>
      <c r="GCE64"/>
      <c r="GCF64"/>
      <c r="GCG64"/>
      <c r="GCH64"/>
      <c r="GCI64"/>
      <c r="GCJ64"/>
      <c r="GCK64"/>
      <c r="GCL64"/>
      <c r="GCM64"/>
      <c r="GCN64"/>
      <c r="GCO64"/>
      <c r="GCP64"/>
      <c r="GCQ64"/>
      <c r="GCR64"/>
      <c r="GCS64"/>
      <c r="GCT64"/>
      <c r="GCU64"/>
      <c r="GCV64"/>
      <c r="GCW64"/>
      <c r="GCX64"/>
      <c r="GCY64"/>
      <c r="GCZ64"/>
      <c r="GDA64"/>
      <c r="GDB64"/>
      <c r="GDC64"/>
      <c r="GDD64"/>
      <c r="GDE64"/>
      <c r="GDF64"/>
      <c r="GDG64"/>
      <c r="GDH64"/>
      <c r="GDI64"/>
      <c r="GDJ64"/>
      <c r="GDK64"/>
      <c r="GDL64"/>
      <c r="GDM64"/>
      <c r="GDN64"/>
      <c r="GDO64"/>
      <c r="GDP64"/>
      <c r="GDQ64"/>
      <c r="GDR64"/>
      <c r="GDS64"/>
      <c r="GDT64"/>
      <c r="GDU64"/>
      <c r="GDV64"/>
      <c r="GDW64"/>
      <c r="GDX64"/>
      <c r="GDY64"/>
      <c r="GDZ64"/>
      <c r="GEA64"/>
      <c r="GEB64"/>
      <c r="GEC64"/>
      <c r="GED64"/>
      <c r="GEE64"/>
      <c r="GEF64"/>
      <c r="GEG64"/>
      <c r="GEH64"/>
      <c r="GEI64"/>
      <c r="GEJ64"/>
      <c r="GEK64"/>
      <c r="GEL64"/>
      <c r="GEM64"/>
      <c r="GEN64"/>
      <c r="GEO64"/>
      <c r="GEP64"/>
      <c r="GEQ64"/>
      <c r="GER64"/>
      <c r="GES64"/>
      <c r="GET64"/>
      <c r="GEU64"/>
      <c r="GEV64"/>
      <c r="GEW64"/>
      <c r="GEX64"/>
      <c r="GEY64"/>
      <c r="GEZ64"/>
      <c r="GFA64"/>
      <c r="GFB64"/>
      <c r="GFC64"/>
      <c r="GFD64"/>
      <c r="GFE64"/>
      <c r="GFF64"/>
      <c r="GFG64"/>
      <c r="GFH64"/>
      <c r="GFI64"/>
      <c r="GFJ64"/>
      <c r="GFK64"/>
      <c r="GFL64"/>
      <c r="GFM64"/>
      <c r="GFN64"/>
      <c r="GFO64"/>
      <c r="GFP64"/>
      <c r="GFQ64"/>
      <c r="GFR64"/>
      <c r="GFS64"/>
      <c r="GFT64"/>
      <c r="GFU64"/>
      <c r="GFV64"/>
      <c r="GFW64"/>
      <c r="GFX64"/>
      <c r="GFY64"/>
      <c r="GFZ64"/>
      <c r="GGA64"/>
      <c r="GGB64"/>
      <c r="GGC64"/>
      <c r="GGD64"/>
      <c r="GGE64"/>
      <c r="GGF64"/>
      <c r="GGG64"/>
      <c r="GGH64"/>
      <c r="GGI64"/>
      <c r="GGJ64"/>
      <c r="GGK64"/>
      <c r="GGL64"/>
      <c r="GGM64"/>
      <c r="GGN64"/>
      <c r="GGO64"/>
      <c r="GGP64"/>
      <c r="GGQ64"/>
      <c r="GGR64"/>
      <c r="GGS64"/>
      <c r="GGT64"/>
      <c r="GGU64"/>
      <c r="GGV64"/>
      <c r="GGW64"/>
      <c r="GGX64"/>
      <c r="GGY64"/>
      <c r="GGZ64"/>
      <c r="GHA64"/>
      <c r="GHB64"/>
      <c r="GHC64"/>
      <c r="GHD64"/>
      <c r="GHE64"/>
      <c r="GHF64"/>
      <c r="GHG64"/>
      <c r="GHH64"/>
      <c r="GHI64"/>
      <c r="GHJ64"/>
      <c r="GHK64"/>
      <c r="GHL64"/>
      <c r="GHM64"/>
      <c r="GHN64"/>
      <c r="GHO64"/>
      <c r="GHP64"/>
      <c r="GHQ64"/>
      <c r="GHR64"/>
      <c r="GHS64"/>
      <c r="GHT64"/>
      <c r="GHU64"/>
      <c r="GHV64"/>
      <c r="GHW64"/>
      <c r="GHX64"/>
      <c r="GHY64"/>
      <c r="GHZ64"/>
      <c r="GIA64"/>
      <c r="GIB64"/>
      <c r="GIC64"/>
      <c r="GID64"/>
      <c r="GIE64"/>
      <c r="GIF64"/>
      <c r="GIG64"/>
      <c r="GIH64"/>
      <c r="GII64"/>
      <c r="GIJ64"/>
      <c r="GIK64"/>
      <c r="GIL64"/>
      <c r="GIM64"/>
      <c r="GIN64"/>
      <c r="GIO64"/>
      <c r="GIP64"/>
      <c r="GIQ64"/>
      <c r="GIR64"/>
      <c r="GIS64"/>
      <c r="GIT64"/>
      <c r="GIU64"/>
      <c r="GIV64"/>
      <c r="GIW64"/>
      <c r="GIX64"/>
      <c r="GIY64"/>
      <c r="GIZ64"/>
      <c r="GJA64"/>
      <c r="GJB64"/>
      <c r="GJC64"/>
      <c r="GJD64"/>
      <c r="GJE64"/>
      <c r="GJF64"/>
      <c r="GJG64"/>
      <c r="GJH64"/>
      <c r="GJI64"/>
      <c r="GJJ64"/>
      <c r="GJK64"/>
      <c r="GJL64"/>
      <c r="GJM64"/>
      <c r="GJN64"/>
      <c r="GJO64"/>
      <c r="GJP64"/>
      <c r="GJQ64"/>
      <c r="GJR64"/>
      <c r="GJS64"/>
      <c r="GJT64"/>
      <c r="GJU64"/>
      <c r="GJV64"/>
      <c r="GJW64"/>
      <c r="GJX64"/>
      <c r="GJY64"/>
      <c r="GJZ64"/>
      <c r="GKA64"/>
      <c r="GKB64"/>
      <c r="GKC64"/>
      <c r="GKD64"/>
      <c r="GKE64"/>
      <c r="GKF64"/>
      <c r="GKG64"/>
      <c r="GKH64"/>
      <c r="GKI64"/>
      <c r="GKJ64"/>
      <c r="GKK64"/>
      <c r="GKL64"/>
      <c r="GKM64"/>
      <c r="GKN64"/>
      <c r="GKO64"/>
      <c r="GKP64"/>
      <c r="GKQ64"/>
      <c r="GKR64"/>
      <c r="GKS64"/>
      <c r="GKT64"/>
      <c r="GKU64"/>
      <c r="GKV64"/>
      <c r="GKW64"/>
      <c r="GKX64"/>
      <c r="GKY64"/>
      <c r="GKZ64"/>
      <c r="GLA64"/>
      <c r="GLB64"/>
      <c r="GLC64"/>
      <c r="GLD64"/>
      <c r="GLE64"/>
      <c r="GLF64"/>
      <c r="GLG64"/>
      <c r="GLH64"/>
      <c r="GLI64"/>
      <c r="GLJ64"/>
      <c r="GLK64"/>
      <c r="GLL64"/>
      <c r="GLM64"/>
      <c r="GLN64"/>
      <c r="GLO64"/>
      <c r="GLP64"/>
      <c r="GLQ64"/>
      <c r="GLR64"/>
      <c r="GLS64"/>
      <c r="GLT64"/>
      <c r="GLU64"/>
      <c r="GLV64"/>
      <c r="GLW64"/>
      <c r="GLX64"/>
      <c r="GLY64"/>
      <c r="GLZ64"/>
      <c r="GMA64"/>
      <c r="GMB64"/>
      <c r="GMC64"/>
      <c r="GMD64"/>
      <c r="GME64"/>
      <c r="GMF64"/>
      <c r="GMG64"/>
      <c r="GMH64"/>
      <c r="GMI64"/>
      <c r="GMJ64"/>
      <c r="GMK64"/>
      <c r="GML64"/>
      <c r="GMM64"/>
      <c r="GMN64"/>
      <c r="GMO64"/>
      <c r="GMP64"/>
      <c r="GMQ64"/>
      <c r="GMR64"/>
      <c r="GMS64"/>
      <c r="GMT64"/>
      <c r="GMU64"/>
      <c r="GMV64"/>
      <c r="GMW64"/>
      <c r="GMX64"/>
      <c r="GMY64"/>
      <c r="GMZ64"/>
      <c r="GNA64"/>
      <c r="GNB64"/>
      <c r="GNC64"/>
      <c r="GND64"/>
      <c r="GNE64"/>
      <c r="GNF64"/>
      <c r="GNG64"/>
      <c r="GNH64"/>
      <c r="GNI64"/>
      <c r="GNJ64"/>
      <c r="GNK64"/>
      <c r="GNL64"/>
      <c r="GNM64"/>
      <c r="GNN64"/>
      <c r="GNO64"/>
      <c r="GNP64"/>
      <c r="GNQ64"/>
      <c r="GNR64"/>
      <c r="GNS64"/>
      <c r="GNT64"/>
      <c r="GNU64"/>
      <c r="GNV64"/>
      <c r="GNW64"/>
      <c r="GNX64"/>
      <c r="GNY64"/>
      <c r="GNZ64"/>
      <c r="GOA64"/>
      <c r="GOB64"/>
      <c r="GOC64"/>
      <c r="GOD64"/>
      <c r="GOE64"/>
      <c r="GOF64"/>
      <c r="GOG64"/>
      <c r="GOH64"/>
      <c r="GOI64"/>
      <c r="GOJ64"/>
      <c r="GOK64"/>
      <c r="GOL64"/>
      <c r="GOM64"/>
      <c r="GON64"/>
      <c r="GOO64"/>
      <c r="GOP64"/>
      <c r="GOQ64"/>
      <c r="GOR64"/>
      <c r="GOS64"/>
      <c r="GOT64"/>
      <c r="GOU64"/>
      <c r="GOV64"/>
      <c r="GOW64"/>
      <c r="GOX64"/>
      <c r="GOY64"/>
      <c r="GOZ64"/>
      <c r="GPA64"/>
      <c r="GPB64"/>
      <c r="GPC64"/>
      <c r="GPD64"/>
      <c r="GPE64"/>
      <c r="GPF64"/>
      <c r="GPG64"/>
      <c r="GPH64"/>
      <c r="GPI64"/>
      <c r="GPJ64"/>
      <c r="GPK64"/>
      <c r="GPL64"/>
      <c r="GPM64"/>
      <c r="GPN64"/>
      <c r="GPO64"/>
      <c r="GPP64"/>
      <c r="GPQ64"/>
      <c r="GPR64"/>
      <c r="GPS64"/>
      <c r="GPT64"/>
      <c r="GPU64"/>
      <c r="GPV64"/>
      <c r="GPW64"/>
      <c r="GPX64"/>
      <c r="GPY64"/>
      <c r="GPZ64"/>
      <c r="GQA64"/>
      <c r="GQB64"/>
      <c r="GQC64"/>
      <c r="GQD64"/>
      <c r="GQE64"/>
      <c r="GQF64"/>
      <c r="GQG64"/>
      <c r="GQH64"/>
      <c r="GQI64"/>
      <c r="GQJ64"/>
      <c r="GQK64"/>
      <c r="GQL64"/>
      <c r="GQM64"/>
      <c r="GQN64"/>
      <c r="GQO64"/>
      <c r="GQP64"/>
      <c r="GQQ64"/>
      <c r="GQR64"/>
      <c r="GQS64"/>
      <c r="GQT64"/>
      <c r="GQU64"/>
      <c r="GQV64"/>
      <c r="GQW64"/>
      <c r="GQX64"/>
      <c r="GQY64"/>
      <c r="GQZ64"/>
      <c r="GRA64"/>
      <c r="GRB64"/>
      <c r="GRC64"/>
      <c r="GRD64"/>
      <c r="GRE64"/>
      <c r="GRF64"/>
      <c r="GRG64"/>
      <c r="GRH64"/>
      <c r="GRI64"/>
      <c r="GRJ64"/>
      <c r="GRK64"/>
      <c r="GRL64"/>
      <c r="GRM64"/>
      <c r="GRN64"/>
      <c r="GRO64"/>
      <c r="GRP64"/>
      <c r="GRQ64"/>
      <c r="GRR64"/>
      <c r="GRS64"/>
      <c r="GRT64"/>
      <c r="GRU64"/>
      <c r="GRV64"/>
      <c r="GRW64"/>
      <c r="GRX64"/>
      <c r="GRY64"/>
      <c r="GRZ64"/>
      <c r="GSA64"/>
      <c r="GSB64"/>
      <c r="GSC64"/>
      <c r="GSD64"/>
      <c r="GSE64"/>
      <c r="GSF64"/>
      <c r="GSG64"/>
      <c r="GSH64"/>
      <c r="GSI64"/>
      <c r="GSJ64"/>
      <c r="GSK64"/>
      <c r="GSL64"/>
      <c r="GSM64"/>
      <c r="GSN64"/>
      <c r="GSO64"/>
      <c r="GSP64"/>
      <c r="GSQ64"/>
      <c r="GSR64"/>
      <c r="GSS64"/>
      <c r="GST64"/>
      <c r="GSU64"/>
      <c r="GSV64"/>
      <c r="GSW64"/>
      <c r="GSX64"/>
      <c r="GSY64"/>
      <c r="GSZ64"/>
      <c r="GTA64"/>
      <c r="GTB64"/>
      <c r="GTC64"/>
      <c r="GTD64"/>
      <c r="GTE64"/>
      <c r="GTF64"/>
      <c r="GTG64"/>
      <c r="GTH64"/>
      <c r="GTI64"/>
      <c r="GTJ64"/>
      <c r="GTK64"/>
      <c r="GTL64"/>
      <c r="GTM64"/>
      <c r="GTN64"/>
      <c r="GTO64"/>
      <c r="GTP64"/>
      <c r="GTQ64"/>
      <c r="GTR64"/>
      <c r="GTS64"/>
      <c r="GTT64"/>
      <c r="GTU64"/>
      <c r="GTV64"/>
      <c r="GTW64"/>
      <c r="GTX64"/>
      <c r="GTY64"/>
      <c r="GTZ64"/>
      <c r="GUA64"/>
      <c r="GUB64"/>
      <c r="GUC64"/>
      <c r="GUD64"/>
      <c r="GUE64"/>
      <c r="GUF64"/>
      <c r="GUG64"/>
      <c r="GUH64"/>
      <c r="GUI64"/>
      <c r="GUJ64"/>
      <c r="GUK64"/>
      <c r="GUL64"/>
      <c r="GUM64"/>
      <c r="GUN64"/>
      <c r="GUO64"/>
      <c r="GUP64"/>
      <c r="GUQ64"/>
      <c r="GUR64"/>
      <c r="GUS64"/>
      <c r="GUT64"/>
      <c r="GUU64"/>
      <c r="GUV64"/>
      <c r="GUW64"/>
      <c r="GUX64"/>
      <c r="GUY64"/>
      <c r="GUZ64"/>
      <c r="GVA64"/>
      <c r="GVB64"/>
      <c r="GVC64"/>
      <c r="GVD64"/>
      <c r="GVE64"/>
      <c r="GVF64"/>
      <c r="GVG64"/>
      <c r="GVH64"/>
      <c r="GVI64"/>
      <c r="GVJ64"/>
      <c r="GVK64"/>
      <c r="GVL64"/>
      <c r="GVM64"/>
      <c r="GVN64"/>
      <c r="GVO64"/>
      <c r="GVP64"/>
      <c r="GVQ64"/>
      <c r="GVR64"/>
      <c r="GVS64"/>
      <c r="GVT64"/>
      <c r="GVU64"/>
      <c r="GVV64"/>
      <c r="GVW64"/>
      <c r="GVX64"/>
      <c r="GVY64"/>
      <c r="GVZ64"/>
      <c r="GWA64"/>
      <c r="GWB64"/>
      <c r="GWC64"/>
      <c r="GWD64"/>
      <c r="GWE64"/>
      <c r="GWF64"/>
      <c r="GWG64"/>
      <c r="GWH64"/>
      <c r="GWI64"/>
      <c r="GWJ64"/>
      <c r="GWK64"/>
      <c r="GWL64"/>
      <c r="GWM64"/>
      <c r="GWN64"/>
      <c r="GWO64"/>
      <c r="GWP64"/>
      <c r="GWQ64"/>
      <c r="GWR64"/>
      <c r="GWS64"/>
      <c r="GWT64"/>
      <c r="GWU64"/>
      <c r="GWV64"/>
      <c r="GWW64"/>
      <c r="GWX64"/>
      <c r="GWY64"/>
      <c r="GWZ64"/>
      <c r="GXA64"/>
      <c r="GXB64"/>
      <c r="GXC64"/>
      <c r="GXD64"/>
      <c r="GXE64"/>
      <c r="GXF64"/>
      <c r="GXG64"/>
      <c r="GXH64"/>
      <c r="GXI64"/>
      <c r="GXJ64"/>
      <c r="GXK64"/>
      <c r="GXL64"/>
      <c r="GXM64"/>
      <c r="GXN64"/>
      <c r="GXO64"/>
      <c r="GXP64"/>
      <c r="GXQ64"/>
      <c r="GXR64"/>
      <c r="GXS64"/>
      <c r="GXT64"/>
      <c r="GXU64"/>
      <c r="GXV64"/>
      <c r="GXW64"/>
      <c r="GXX64"/>
      <c r="GXY64"/>
      <c r="GXZ64"/>
      <c r="GYA64"/>
      <c r="GYB64"/>
      <c r="GYC64"/>
      <c r="GYD64"/>
      <c r="GYE64"/>
      <c r="GYF64"/>
      <c r="GYG64"/>
      <c r="GYH64"/>
      <c r="GYI64"/>
      <c r="GYJ64"/>
      <c r="GYK64"/>
      <c r="GYL64"/>
      <c r="GYM64"/>
      <c r="GYN64"/>
      <c r="GYO64"/>
      <c r="GYP64"/>
      <c r="GYQ64"/>
      <c r="GYR64"/>
      <c r="GYS64"/>
      <c r="GYT64"/>
      <c r="GYU64"/>
      <c r="GYV64"/>
      <c r="GYW64"/>
      <c r="GYX64"/>
      <c r="GYY64"/>
      <c r="GYZ64"/>
      <c r="GZA64"/>
      <c r="GZB64"/>
      <c r="GZC64"/>
      <c r="GZD64"/>
      <c r="GZE64"/>
      <c r="GZF64"/>
      <c r="GZG64"/>
      <c r="GZH64"/>
      <c r="GZI64"/>
      <c r="GZJ64"/>
      <c r="GZK64"/>
      <c r="GZL64"/>
      <c r="GZM64"/>
      <c r="GZN64"/>
      <c r="GZO64"/>
      <c r="GZP64"/>
      <c r="GZQ64"/>
      <c r="GZR64"/>
      <c r="GZS64"/>
      <c r="GZT64"/>
      <c r="GZU64"/>
      <c r="GZV64"/>
      <c r="GZW64"/>
      <c r="GZX64"/>
      <c r="GZY64"/>
      <c r="GZZ64"/>
      <c r="HAA64"/>
      <c r="HAB64"/>
      <c r="HAC64"/>
      <c r="HAD64"/>
      <c r="HAE64"/>
      <c r="HAF64"/>
      <c r="HAG64"/>
      <c r="HAH64"/>
      <c r="HAI64"/>
      <c r="HAJ64"/>
      <c r="HAK64"/>
      <c r="HAL64"/>
      <c r="HAM64"/>
      <c r="HAN64"/>
      <c r="HAO64"/>
      <c r="HAP64"/>
      <c r="HAQ64"/>
      <c r="HAR64"/>
      <c r="HAS64"/>
      <c r="HAT64"/>
      <c r="HAU64"/>
      <c r="HAV64"/>
      <c r="HAW64"/>
      <c r="HAX64"/>
      <c r="HAY64"/>
      <c r="HAZ64"/>
      <c r="HBA64"/>
      <c r="HBB64"/>
      <c r="HBC64"/>
      <c r="HBD64"/>
      <c r="HBE64"/>
      <c r="HBF64"/>
      <c r="HBG64"/>
      <c r="HBH64"/>
      <c r="HBI64"/>
      <c r="HBJ64"/>
      <c r="HBK64"/>
      <c r="HBL64"/>
      <c r="HBM64"/>
      <c r="HBN64"/>
      <c r="HBO64"/>
      <c r="HBP64"/>
      <c r="HBQ64"/>
      <c r="HBR64"/>
      <c r="HBS64"/>
      <c r="HBT64"/>
      <c r="HBU64"/>
      <c r="HBV64"/>
      <c r="HBW64"/>
      <c r="HBX64"/>
      <c r="HBY64"/>
      <c r="HBZ64"/>
      <c r="HCA64"/>
      <c r="HCB64"/>
      <c r="HCC64"/>
      <c r="HCD64"/>
      <c r="HCE64"/>
      <c r="HCF64"/>
      <c r="HCG64"/>
      <c r="HCH64"/>
      <c r="HCI64"/>
      <c r="HCJ64"/>
      <c r="HCK64"/>
      <c r="HCL64"/>
      <c r="HCM64"/>
      <c r="HCN64"/>
      <c r="HCO64"/>
      <c r="HCP64"/>
      <c r="HCQ64"/>
      <c r="HCR64"/>
      <c r="HCS64"/>
      <c r="HCT64"/>
      <c r="HCU64"/>
      <c r="HCV64"/>
      <c r="HCW64"/>
      <c r="HCX64"/>
      <c r="HCY64"/>
      <c r="HCZ64"/>
      <c r="HDA64"/>
      <c r="HDB64"/>
      <c r="HDC64"/>
      <c r="HDD64"/>
      <c r="HDE64"/>
      <c r="HDF64"/>
      <c r="HDG64"/>
      <c r="HDH64"/>
      <c r="HDI64"/>
      <c r="HDJ64"/>
      <c r="HDK64"/>
      <c r="HDL64"/>
      <c r="HDM64"/>
      <c r="HDN64"/>
      <c r="HDO64"/>
      <c r="HDP64"/>
      <c r="HDQ64"/>
      <c r="HDR64"/>
      <c r="HDS64"/>
      <c r="HDT64"/>
      <c r="HDU64"/>
      <c r="HDV64"/>
      <c r="HDW64"/>
      <c r="HDX64"/>
      <c r="HDY64"/>
      <c r="HDZ64"/>
      <c r="HEA64"/>
      <c r="HEB64"/>
      <c r="HEC64"/>
      <c r="HED64"/>
      <c r="HEE64"/>
      <c r="HEF64"/>
      <c r="HEG64"/>
      <c r="HEH64"/>
      <c r="HEI64"/>
      <c r="HEJ64"/>
      <c r="HEK64"/>
      <c r="HEL64"/>
      <c r="HEM64"/>
      <c r="HEN64"/>
      <c r="HEO64"/>
      <c r="HEP64"/>
      <c r="HEQ64"/>
      <c r="HER64"/>
      <c r="HES64"/>
      <c r="HET64"/>
      <c r="HEU64"/>
      <c r="HEV64"/>
      <c r="HEW64"/>
      <c r="HEX64"/>
      <c r="HEY64"/>
      <c r="HEZ64"/>
      <c r="HFA64"/>
      <c r="HFB64"/>
      <c r="HFC64"/>
      <c r="HFD64"/>
      <c r="HFE64"/>
      <c r="HFF64"/>
      <c r="HFG64"/>
      <c r="HFH64"/>
      <c r="HFI64"/>
      <c r="HFJ64"/>
      <c r="HFK64"/>
      <c r="HFL64"/>
      <c r="HFM64"/>
      <c r="HFN64"/>
      <c r="HFO64"/>
      <c r="HFP64"/>
      <c r="HFQ64"/>
      <c r="HFR64"/>
      <c r="HFS64"/>
      <c r="HFT64"/>
      <c r="HFU64"/>
      <c r="HFV64"/>
      <c r="HFW64"/>
      <c r="HFX64"/>
      <c r="HFY64"/>
      <c r="HFZ64"/>
      <c r="HGA64"/>
      <c r="HGB64"/>
      <c r="HGC64"/>
      <c r="HGD64"/>
      <c r="HGE64"/>
      <c r="HGF64"/>
      <c r="HGG64"/>
      <c r="HGH64"/>
      <c r="HGI64"/>
      <c r="HGJ64"/>
      <c r="HGK64"/>
      <c r="HGL64"/>
      <c r="HGM64"/>
      <c r="HGN64"/>
      <c r="HGO64"/>
      <c r="HGP64"/>
      <c r="HGQ64"/>
      <c r="HGR64"/>
      <c r="HGS64"/>
      <c r="HGT64"/>
      <c r="HGU64"/>
      <c r="HGV64"/>
      <c r="HGW64"/>
      <c r="HGX64"/>
      <c r="HGY64"/>
      <c r="HGZ64"/>
      <c r="HHA64"/>
      <c r="HHB64"/>
      <c r="HHC64"/>
      <c r="HHD64"/>
      <c r="HHE64"/>
      <c r="HHF64"/>
      <c r="HHG64"/>
      <c r="HHH64"/>
      <c r="HHI64"/>
      <c r="HHJ64"/>
      <c r="HHK64"/>
      <c r="HHL64"/>
      <c r="HHM64"/>
      <c r="HHN64"/>
      <c r="HHO64"/>
      <c r="HHP64"/>
      <c r="HHQ64"/>
      <c r="HHR64"/>
      <c r="HHS64"/>
      <c r="HHT64"/>
      <c r="HHU64"/>
      <c r="HHV64"/>
      <c r="HHW64"/>
      <c r="HHX64"/>
      <c r="HHY64"/>
      <c r="HHZ64"/>
      <c r="HIA64"/>
      <c r="HIB64"/>
      <c r="HIC64"/>
      <c r="HID64"/>
      <c r="HIE64"/>
      <c r="HIF64"/>
      <c r="HIG64"/>
      <c r="HIH64"/>
      <c r="HII64"/>
      <c r="HIJ64"/>
      <c r="HIK64"/>
      <c r="HIL64"/>
      <c r="HIM64"/>
      <c r="HIN64"/>
      <c r="HIO64"/>
      <c r="HIP64"/>
      <c r="HIQ64"/>
      <c r="HIR64"/>
      <c r="HIS64"/>
      <c r="HIT64"/>
      <c r="HIU64"/>
      <c r="HIV64"/>
      <c r="HIW64"/>
      <c r="HIX64"/>
      <c r="HIY64"/>
      <c r="HIZ64"/>
      <c r="HJA64"/>
      <c r="HJB64"/>
      <c r="HJC64"/>
      <c r="HJD64"/>
      <c r="HJE64"/>
      <c r="HJF64"/>
      <c r="HJG64"/>
      <c r="HJH64"/>
      <c r="HJI64"/>
      <c r="HJJ64"/>
      <c r="HJK64"/>
      <c r="HJL64"/>
      <c r="HJM64"/>
      <c r="HJN64"/>
      <c r="HJO64"/>
      <c r="HJP64"/>
      <c r="HJQ64"/>
      <c r="HJR64"/>
      <c r="HJS64"/>
      <c r="HJT64"/>
      <c r="HJU64"/>
      <c r="HJV64"/>
      <c r="HJW64"/>
      <c r="HJX64"/>
      <c r="HJY64"/>
      <c r="HJZ64"/>
      <c r="HKA64"/>
      <c r="HKB64"/>
      <c r="HKC64"/>
      <c r="HKD64"/>
      <c r="HKE64"/>
      <c r="HKF64"/>
      <c r="HKG64"/>
      <c r="HKH64"/>
      <c r="HKI64"/>
      <c r="HKJ64"/>
      <c r="HKK64"/>
      <c r="HKL64"/>
      <c r="HKM64"/>
      <c r="HKN64"/>
      <c r="HKO64"/>
      <c r="HKP64"/>
      <c r="HKQ64"/>
      <c r="HKR64"/>
      <c r="HKS64"/>
      <c r="HKT64"/>
      <c r="HKU64"/>
      <c r="HKV64"/>
      <c r="HKW64"/>
      <c r="HKX64"/>
      <c r="HKY64"/>
      <c r="HKZ64"/>
      <c r="HLA64"/>
      <c r="HLB64"/>
      <c r="HLC64"/>
      <c r="HLD64"/>
      <c r="HLE64"/>
      <c r="HLF64"/>
      <c r="HLG64"/>
      <c r="HLH64"/>
      <c r="HLI64"/>
      <c r="HLJ64"/>
      <c r="HLK64"/>
      <c r="HLL64"/>
      <c r="HLM64"/>
      <c r="HLN64"/>
      <c r="HLO64"/>
      <c r="HLP64"/>
      <c r="HLQ64"/>
      <c r="HLR64"/>
      <c r="HLS64"/>
      <c r="HLT64"/>
      <c r="HLU64"/>
      <c r="HLV64"/>
      <c r="HLW64"/>
      <c r="HLX64"/>
      <c r="HLY64"/>
      <c r="HLZ64"/>
      <c r="HMA64"/>
      <c r="HMB64"/>
      <c r="HMC64"/>
      <c r="HMD64"/>
      <c r="HME64"/>
      <c r="HMF64"/>
      <c r="HMG64"/>
      <c r="HMH64"/>
      <c r="HMI64"/>
      <c r="HMJ64"/>
      <c r="HMK64"/>
      <c r="HML64"/>
      <c r="HMM64"/>
      <c r="HMN64"/>
      <c r="HMO64"/>
      <c r="HMP64"/>
      <c r="HMQ64"/>
      <c r="HMR64"/>
      <c r="HMS64"/>
      <c r="HMT64"/>
      <c r="HMU64"/>
      <c r="HMV64"/>
      <c r="HMW64"/>
      <c r="HMX64"/>
      <c r="HMY64"/>
      <c r="HMZ64"/>
      <c r="HNA64"/>
      <c r="HNB64"/>
      <c r="HNC64"/>
      <c r="HND64"/>
      <c r="HNE64"/>
      <c r="HNF64"/>
      <c r="HNG64"/>
      <c r="HNH64"/>
      <c r="HNI64"/>
      <c r="HNJ64"/>
      <c r="HNK64"/>
      <c r="HNL64"/>
      <c r="HNM64"/>
      <c r="HNN64"/>
      <c r="HNO64"/>
      <c r="HNP64"/>
      <c r="HNQ64"/>
      <c r="HNR64"/>
      <c r="HNS64"/>
      <c r="HNT64"/>
      <c r="HNU64"/>
      <c r="HNV64"/>
      <c r="HNW64"/>
      <c r="HNX64"/>
      <c r="HNY64"/>
      <c r="HNZ64"/>
      <c r="HOA64"/>
      <c r="HOB64"/>
      <c r="HOC64"/>
      <c r="HOD64"/>
      <c r="HOE64"/>
      <c r="HOF64"/>
      <c r="HOG64"/>
      <c r="HOH64"/>
      <c r="HOI64"/>
      <c r="HOJ64"/>
      <c r="HOK64"/>
      <c r="HOL64"/>
      <c r="HOM64"/>
      <c r="HON64"/>
      <c r="HOO64"/>
      <c r="HOP64"/>
      <c r="HOQ64"/>
      <c r="HOR64"/>
      <c r="HOS64"/>
      <c r="HOT64"/>
      <c r="HOU64"/>
      <c r="HOV64"/>
      <c r="HOW64"/>
      <c r="HOX64"/>
      <c r="HOY64"/>
      <c r="HOZ64"/>
      <c r="HPA64"/>
      <c r="HPB64"/>
      <c r="HPC64"/>
      <c r="HPD64"/>
      <c r="HPE64"/>
      <c r="HPF64"/>
      <c r="HPG64"/>
      <c r="HPH64"/>
      <c r="HPI64"/>
      <c r="HPJ64"/>
      <c r="HPK64"/>
      <c r="HPL64"/>
      <c r="HPM64"/>
      <c r="HPN64"/>
      <c r="HPO64"/>
      <c r="HPP64"/>
      <c r="HPQ64"/>
      <c r="HPR64"/>
      <c r="HPS64"/>
      <c r="HPT64"/>
      <c r="HPU64"/>
      <c r="HPV64"/>
      <c r="HPW64"/>
      <c r="HPX64"/>
      <c r="HPY64"/>
      <c r="HPZ64"/>
      <c r="HQA64"/>
      <c r="HQB64"/>
      <c r="HQC64"/>
      <c r="HQD64"/>
      <c r="HQE64"/>
      <c r="HQF64"/>
      <c r="HQG64"/>
      <c r="HQH64"/>
      <c r="HQI64"/>
      <c r="HQJ64"/>
      <c r="HQK64"/>
      <c r="HQL64"/>
      <c r="HQM64"/>
      <c r="HQN64"/>
      <c r="HQO64"/>
      <c r="HQP64"/>
      <c r="HQQ64"/>
      <c r="HQR64"/>
      <c r="HQS64"/>
      <c r="HQT64"/>
      <c r="HQU64"/>
      <c r="HQV64"/>
      <c r="HQW64"/>
      <c r="HQX64"/>
      <c r="HQY64"/>
      <c r="HQZ64"/>
      <c r="HRA64"/>
      <c r="HRB64"/>
      <c r="HRC64"/>
      <c r="HRD64"/>
      <c r="HRE64"/>
      <c r="HRF64"/>
      <c r="HRG64"/>
      <c r="HRH64"/>
      <c r="HRI64"/>
      <c r="HRJ64"/>
      <c r="HRK64"/>
      <c r="HRL64"/>
      <c r="HRM64"/>
      <c r="HRN64"/>
      <c r="HRO64"/>
      <c r="HRP64"/>
      <c r="HRQ64"/>
      <c r="HRR64"/>
      <c r="HRS64"/>
      <c r="HRT64"/>
      <c r="HRU64"/>
      <c r="HRV64"/>
      <c r="HRW64"/>
      <c r="HRX64"/>
      <c r="HRY64"/>
      <c r="HRZ64"/>
      <c r="HSA64"/>
      <c r="HSB64"/>
      <c r="HSC64"/>
      <c r="HSD64"/>
      <c r="HSE64"/>
      <c r="HSF64"/>
      <c r="HSG64"/>
      <c r="HSH64"/>
      <c r="HSI64"/>
      <c r="HSJ64"/>
      <c r="HSK64"/>
      <c r="HSL64"/>
      <c r="HSM64"/>
      <c r="HSN64"/>
      <c r="HSO64"/>
      <c r="HSP64"/>
      <c r="HSQ64"/>
      <c r="HSR64"/>
      <c r="HSS64"/>
      <c r="HST64"/>
      <c r="HSU64"/>
      <c r="HSV64"/>
      <c r="HSW64"/>
      <c r="HSX64"/>
      <c r="HSY64"/>
      <c r="HSZ64"/>
      <c r="HTA64"/>
      <c r="HTB64"/>
      <c r="HTC64"/>
      <c r="HTD64"/>
      <c r="HTE64"/>
      <c r="HTF64"/>
      <c r="HTG64"/>
      <c r="HTH64"/>
      <c r="HTI64"/>
      <c r="HTJ64"/>
      <c r="HTK64"/>
      <c r="HTL64"/>
      <c r="HTM64"/>
      <c r="HTN64"/>
      <c r="HTO64"/>
      <c r="HTP64"/>
      <c r="HTQ64"/>
      <c r="HTR64"/>
      <c r="HTS64"/>
      <c r="HTT64"/>
      <c r="HTU64"/>
      <c r="HTV64"/>
      <c r="HTW64"/>
      <c r="HTX64"/>
      <c r="HTY64"/>
      <c r="HTZ64"/>
      <c r="HUA64"/>
      <c r="HUB64"/>
      <c r="HUC64"/>
      <c r="HUD64"/>
      <c r="HUE64"/>
      <c r="HUF64"/>
      <c r="HUG64"/>
      <c r="HUH64"/>
      <c r="HUI64"/>
      <c r="HUJ64"/>
      <c r="HUK64"/>
      <c r="HUL64"/>
      <c r="HUM64"/>
      <c r="HUN64"/>
      <c r="HUO64"/>
      <c r="HUP64"/>
      <c r="HUQ64"/>
      <c r="HUR64"/>
      <c r="HUS64"/>
      <c r="HUT64"/>
      <c r="HUU64"/>
      <c r="HUV64"/>
      <c r="HUW64"/>
      <c r="HUX64"/>
      <c r="HUY64"/>
      <c r="HUZ64"/>
      <c r="HVA64"/>
      <c r="HVB64"/>
      <c r="HVC64"/>
      <c r="HVD64"/>
      <c r="HVE64"/>
      <c r="HVF64"/>
      <c r="HVG64"/>
      <c r="HVH64"/>
      <c r="HVI64"/>
      <c r="HVJ64"/>
      <c r="HVK64"/>
      <c r="HVL64"/>
      <c r="HVM64"/>
      <c r="HVN64"/>
      <c r="HVO64"/>
      <c r="HVP64"/>
      <c r="HVQ64"/>
      <c r="HVR64"/>
      <c r="HVS64"/>
      <c r="HVT64"/>
      <c r="HVU64"/>
      <c r="HVV64"/>
      <c r="HVW64"/>
      <c r="HVX64"/>
      <c r="HVY64"/>
      <c r="HVZ64"/>
      <c r="HWA64"/>
      <c r="HWB64"/>
      <c r="HWC64"/>
      <c r="HWD64"/>
      <c r="HWE64"/>
      <c r="HWF64"/>
      <c r="HWG64"/>
      <c r="HWH64"/>
      <c r="HWI64"/>
      <c r="HWJ64"/>
      <c r="HWK64"/>
      <c r="HWL64"/>
      <c r="HWM64"/>
      <c r="HWN64"/>
      <c r="HWO64"/>
      <c r="HWP64"/>
      <c r="HWQ64"/>
      <c r="HWR64"/>
      <c r="HWS64"/>
      <c r="HWT64"/>
      <c r="HWU64"/>
      <c r="HWV64"/>
      <c r="HWW64"/>
      <c r="HWX64"/>
      <c r="HWY64"/>
      <c r="HWZ64"/>
      <c r="HXA64"/>
      <c r="HXB64"/>
      <c r="HXC64"/>
      <c r="HXD64"/>
      <c r="HXE64"/>
      <c r="HXF64"/>
      <c r="HXG64"/>
      <c r="HXH64"/>
      <c r="HXI64"/>
      <c r="HXJ64"/>
      <c r="HXK64"/>
      <c r="HXL64"/>
      <c r="HXM64"/>
      <c r="HXN64"/>
      <c r="HXO64"/>
      <c r="HXP64"/>
      <c r="HXQ64"/>
      <c r="HXR64"/>
      <c r="HXS64"/>
      <c r="HXT64"/>
      <c r="HXU64"/>
      <c r="HXV64"/>
      <c r="HXW64"/>
      <c r="HXX64"/>
      <c r="HXY64"/>
      <c r="HXZ64"/>
      <c r="HYA64"/>
      <c r="HYB64"/>
      <c r="HYC64"/>
      <c r="HYD64"/>
      <c r="HYE64"/>
      <c r="HYF64"/>
      <c r="HYG64"/>
      <c r="HYH64"/>
      <c r="HYI64"/>
      <c r="HYJ64"/>
      <c r="HYK64"/>
      <c r="HYL64"/>
      <c r="HYM64"/>
      <c r="HYN64"/>
      <c r="HYO64"/>
      <c r="HYP64"/>
      <c r="HYQ64"/>
      <c r="HYR64"/>
      <c r="HYS64"/>
      <c r="HYT64"/>
      <c r="HYU64"/>
      <c r="HYV64"/>
      <c r="HYW64"/>
      <c r="HYX64"/>
      <c r="HYY64"/>
      <c r="HYZ64"/>
      <c r="HZA64"/>
      <c r="HZB64"/>
      <c r="HZC64"/>
      <c r="HZD64"/>
      <c r="HZE64"/>
      <c r="HZF64"/>
      <c r="HZG64"/>
      <c r="HZH64"/>
      <c r="HZI64"/>
      <c r="HZJ64"/>
      <c r="HZK64"/>
      <c r="HZL64"/>
      <c r="HZM64"/>
      <c r="HZN64"/>
      <c r="HZO64"/>
      <c r="HZP64"/>
      <c r="HZQ64"/>
      <c r="HZR64"/>
      <c r="HZS64"/>
      <c r="HZT64"/>
      <c r="HZU64"/>
      <c r="HZV64"/>
      <c r="HZW64"/>
      <c r="HZX64"/>
      <c r="HZY64"/>
      <c r="HZZ64"/>
      <c r="IAA64"/>
      <c r="IAB64"/>
      <c r="IAC64"/>
      <c r="IAD64"/>
      <c r="IAE64"/>
      <c r="IAF64"/>
      <c r="IAG64"/>
      <c r="IAH64"/>
      <c r="IAI64"/>
      <c r="IAJ64"/>
      <c r="IAK64"/>
      <c r="IAL64"/>
      <c r="IAM64"/>
      <c r="IAN64"/>
      <c r="IAO64"/>
      <c r="IAP64"/>
      <c r="IAQ64"/>
      <c r="IAR64"/>
      <c r="IAS64"/>
      <c r="IAT64"/>
      <c r="IAU64"/>
      <c r="IAV64"/>
      <c r="IAW64"/>
      <c r="IAX64"/>
      <c r="IAY64"/>
      <c r="IAZ64"/>
      <c r="IBA64"/>
      <c r="IBB64"/>
      <c r="IBC64"/>
      <c r="IBD64"/>
      <c r="IBE64"/>
      <c r="IBF64"/>
      <c r="IBG64"/>
      <c r="IBH64"/>
      <c r="IBI64"/>
      <c r="IBJ64"/>
      <c r="IBK64"/>
      <c r="IBL64"/>
      <c r="IBM64"/>
      <c r="IBN64"/>
      <c r="IBO64"/>
      <c r="IBP64"/>
      <c r="IBQ64"/>
      <c r="IBR64"/>
      <c r="IBS64"/>
      <c r="IBT64"/>
      <c r="IBU64"/>
      <c r="IBV64"/>
      <c r="IBW64"/>
      <c r="IBX64"/>
      <c r="IBY64"/>
      <c r="IBZ64"/>
      <c r="ICA64"/>
      <c r="ICB64"/>
      <c r="ICC64"/>
      <c r="ICD64"/>
      <c r="ICE64"/>
      <c r="ICF64"/>
      <c r="ICG64"/>
      <c r="ICH64"/>
      <c r="ICI64"/>
      <c r="ICJ64"/>
      <c r="ICK64"/>
      <c r="ICL64"/>
      <c r="ICM64"/>
      <c r="ICN64"/>
      <c r="ICO64"/>
      <c r="ICP64"/>
      <c r="ICQ64"/>
      <c r="ICR64"/>
      <c r="ICS64"/>
      <c r="ICT64"/>
      <c r="ICU64"/>
      <c r="ICV64"/>
      <c r="ICW64"/>
      <c r="ICX64"/>
      <c r="ICY64"/>
      <c r="ICZ64"/>
      <c r="IDA64"/>
      <c r="IDB64"/>
      <c r="IDC64"/>
      <c r="IDD64"/>
      <c r="IDE64"/>
      <c r="IDF64"/>
      <c r="IDG64"/>
      <c r="IDH64"/>
      <c r="IDI64"/>
      <c r="IDJ64"/>
      <c r="IDK64"/>
      <c r="IDL64"/>
      <c r="IDM64"/>
      <c r="IDN64"/>
      <c r="IDO64"/>
      <c r="IDP64"/>
      <c r="IDQ64"/>
      <c r="IDR64"/>
      <c r="IDS64"/>
      <c r="IDT64"/>
      <c r="IDU64"/>
      <c r="IDV64"/>
      <c r="IDW64"/>
      <c r="IDX64"/>
      <c r="IDY64"/>
      <c r="IDZ64"/>
      <c r="IEA64"/>
      <c r="IEB64"/>
      <c r="IEC64"/>
      <c r="IED64"/>
      <c r="IEE64"/>
      <c r="IEF64"/>
      <c r="IEG64"/>
      <c r="IEH64"/>
      <c r="IEI64"/>
      <c r="IEJ64"/>
      <c r="IEK64"/>
      <c r="IEL64"/>
      <c r="IEM64"/>
      <c r="IEN64"/>
      <c r="IEO64"/>
      <c r="IEP64"/>
      <c r="IEQ64"/>
      <c r="IER64"/>
      <c r="IES64"/>
      <c r="IET64"/>
      <c r="IEU64"/>
      <c r="IEV64"/>
      <c r="IEW64"/>
      <c r="IEX64"/>
      <c r="IEY64"/>
      <c r="IEZ64"/>
      <c r="IFA64"/>
      <c r="IFB64"/>
      <c r="IFC64"/>
      <c r="IFD64"/>
      <c r="IFE64"/>
      <c r="IFF64"/>
      <c r="IFG64"/>
      <c r="IFH64"/>
      <c r="IFI64"/>
      <c r="IFJ64"/>
      <c r="IFK64"/>
      <c r="IFL64"/>
      <c r="IFM64"/>
      <c r="IFN64"/>
      <c r="IFO64"/>
      <c r="IFP64"/>
      <c r="IFQ64"/>
      <c r="IFR64"/>
      <c r="IFS64"/>
      <c r="IFT64"/>
      <c r="IFU64"/>
      <c r="IFV64"/>
      <c r="IFW64"/>
      <c r="IFX64"/>
      <c r="IFY64"/>
      <c r="IFZ64"/>
      <c r="IGA64"/>
      <c r="IGB64"/>
      <c r="IGC64"/>
      <c r="IGD64"/>
      <c r="IGE64"/>
      <c r="IGF64"/>
      <c r="IGG64"/>
      <c r="IGH64"/>
      <c r="IGI64"/>
      <c r="IGJ64"/>
      <c r="IGK64"/>
      <c r="IGL64"/>
      <c r="IGM64"/>
      <c r="IGN64"/>
      <c r="IGO64"/>
      <c r="IGP64"/>
      <c r="IGQ64"/>
      <c r="IGR64"/>
      <c r="IGS64"/>
      <c r="IGT64"/>
      <c r="IGU64"/>
      <c r="IGV64"/>
      <c r="IGW64"/>
      <c r="IGX64"/>
      <c r="IGY64"/>
      <c r="IGZ64"/>
      <c r="IHA64"/>
      <c r="IHB64"/>
      <c r="IHC64"/>
      <c r="IHD64"/>
      <c r="IHE64"/>
      <c r="IHF64"/>
      <c r="IHG64"/>
      <c r="IHH64"/>
      <c r="IHI64"/>
      <c r="IHJ64"/>
      <c r="IHK64"/>
      <c r="IHL64"/>
      <c r="IHM64"/>
      <c r="IHN64"/>
      <c r="IHO64"/>
      <c r="IHP64"/>
      <c r="IHQ64"/>
      <c r="IHR64"/>
      <c r="IHS64"/>
      <c r="IHT64"/>
      <c r="IHU64"/>
      <c r="IHV64"/>
      <c r="IHW64"/>
      <c r="IHX64"/>
      <c r="IHY64"/>
      <c r="IHZ64"/>
      <c r="IIA64"/>
      <c r="IIB64"/>
      <c r="IIC64"/>
      <c r="IID64"/>
      <c r="IIE64"/>
      <c r="IIF64"/>
      <c r="IIG64"/>
      <c r="IIH64"/>
      <c r="III64"/>
      <c r="IIJ64"/>
      <c r="IIK64"/>
      <c r="IIL64"/>
      <c r="IIM64"/>
      <c r="IIN64"/>
      <c r="IIO64"/>
      <c r="IIP64"/>
      <c r="IIQ64"/>
      <c r="IIR64"/>
      <c r="IIS64"/>
      <c r="IIT64"/>
      <c r="IIU64"/>
      <c r="IIV64"/>
      <c r="IIW64"/>
      <c r="IIX64"/>
      <c r="IIY64"/>
      <c r="IIZ64"/>
      <c r="IJA64"/>
      <c r="IJB64"/>
      <c r="IJC64"/>
      <c r="IJD64"/>
      <c r="IJE64"/>
      <c r="IJF64"/>
      <c r="IJG64"/>
      <c r="IJH64"/>
      <c r="IJI64"/>
      <c r="IJJ64"/>
      <c r="IJK64"/>
      <c r="IJL64"/>
      <c r="IJM64"/>
      <c r="IJN64"/>
      <c r="IJO64"/>
      <c r="IJP64"/>
      <c r="IJQ64"/>
      <c r="IJR64"/>
      <c r="IJS64"/>
      <c r="IJT64"/>
      <c r="IJU64"/>
      <c r="IJV64"/>
      <c r="IJW64"/>
      <c r="IJX64"/>
      <c r="IJY64"/>
      <c r="IJZ64"/>
      <c r="IKA64"/>
      <c r="IKB64"/>
      <c r="IKC64"/>
      <c r="IKD64"/>
      <c r="IKE64"/>
      <c r="IKF64"/>
      <c r="IKG64"/>
      <c r="IKH64"/>
      <c r="IKI64"/>
      <c r="IKJ64"/>
      <c r="IKK64"/>
      <c r="IKL64"/>
      <c r="IKM64"/>
      <c r="IKN64"/>
      <c r="IKO64"/>
      <c r="IKP64"/>
      <c r="IKQ64"/>
      <c r="IKR64"/>
      <c r="IKS64"/>
      <c r="IKT64"/>
      <c r="IKU64"/>
      <c r="IKV64"/>
      <c r="IKW64"/>
      <c r="IKX64"/>
      <c r="IKY64"/>
      <c r="IKZ64"/>
      <c r="ILA64"/>
      <c r="ILB64"/>
      <c r="ILC64"/>
      <c r="ILD64"/>
      <c r="ILE64"/>
      <c r="ILF64"/>
      <c r="ILG64"/>
      <c r="ILH64"/>
      <c r="ILI64"/>
      <c r="ILJ64"/>
      <c r="ILK64"/>
      <c r="ILL64"/>
      <c r="ILM64"/>
      <c r="ILN64"/>
      <c r="ILO64"/>
      <c r="ILP64"/>
      <c r="ILQ64"/>
      <c r="ILR64"/>
      <c r="ILS64"/>
      <c r="ILT64"/>
      <c r="ILU64"/>
      <c r="ILV64"/>
      <c r="ILW64"/>
      <c r="ILX64"/>
      <c r="ILY64"/>
      <c r="ILZ64"/>
      <c r="IMA64"/>
      <c r="IMB64"/>
      <c r="IMC64"/>
      <c r="IMD64"/>
      <c r="IME64"/>
      <c r="IMF64"/>
      <c r="IMG64"/>
      <c r="IMH64"/>
      <c r="IMI64"/>
      <c r="IMJ64"/>
      <c r="IMK64"/>
      <c r="IML64"/>
      <c r="IMM64"/>
      <c r="IMN64"/>
      <c r="IMO64"/>
      <c r="IMP64"/>
      <c r="IMQ64"/>
      <c r="IMR64"/>
      <c r="IMS64"/>
      <c r="IMT64"/>
      <c r="IMU64"/>
      <c r="IMV64"/>
      <c r="IMW64"/>
      <c r="IMX64"/>
      <c r="IMY64"/>
      <c r="IMZ64"/>
      <c r="INA64"/>
      <c r="INB64"/>
      <c r="INC64"/>
      <c r="IND64"/>
      <c r="INE64"/>
      <c r="INF64"/>
      <c r="ING64"/>
      <c r="INH64"/>
      <c r="INI64"/>
      <c r="INJ64"/>
      <c r="INK64"/>
      <c r="INL64"/>
      <c r="INM64"/>
      <c r="INN64"/>
      <c r="INO64"/>
      <c r="INP64"/>
      <c r="INQ64"/>
      <c r="INR64"/>
      <c r="INS64"/>
      <c r="INT64"/>
      <c r="INU64"/>
      <c r="INV64"/>
      <c r="INW64"/>
      <c r="INX64"/>
      <c r="INY64"/>
      <c r="INZ64"/>
      <c r="IOA64"/>
      <c r="IOB64"/>
      <c r="IOC64"/>
      <c r="IOD64"/>
      <c r="IOE64"/>
      <c r="IOF64"/>
      <c r="IOG64"/>
      <c r="IOH64"/>
      <c r="IOI64"/>
      <c r="IOJ64"/>
      <c r="IOK64"/>
      <c r="IOL64"/>
      <c r="IOM64"/>
      <c r="ION64"/>
      <c r="IOO64"/>
      <c r="IOP64"/>
      <c r="IOQ64"/>
      <c r="IOR64"/>
      <c r="IOS64"/>
      <c r="IOT64"/>
      <c r="IOU64"/>
      <c r="IOV64"/>
      <c r="IOW64"/>
      <c r="IOX64"/>
      <c r="IOY64"/>
      <c r="IOZ64"/>
      <c r="IPA64"/>
      <c r="IPB64"/>
      <c r="IPC64"/>
      <c r="IPD64"/>
      <c r="IPE64"/>
      <c r="IPF64"/>
      <c r="IPG64"/>
      <c r="IPH64"/>
      <c r="IPI64"/>
      <c r="IPJ64"/>
      <c r="IPK64"/>
      <c r="IPL64"/>
      <c r="IPM64"/>
      <c r="IPN64"/>
      <c r="IPO64"/>
      <c r="IPP64"/>
      <c r="IPQ64"/>
      <c r="IPR64"/>
      <c r="IPS64"/>
      <c r="IPT64"/>
      <c r="IPU64"/>
      <c r="IPV64"/>
      <c r="IPW64"/>
      <c r="IPX64"/>
      <c r="IPY64"/>
      <c r="IPZ64"/>
      <c r="IQA64"/>
      <c r="IQB64"/>
      <c r="IQC64"/>
      <c r="IQD64"/>
      <c r="IQE64"/>
      <c r="IQF64"/>
      <c r="IQG64"/>
      <c r="IQH64"/>
      <c r="IQI64"/>
      <c r="IQJ64"/>
      <c r="IQK64"/>
      <c r="IQL64"/>
      <c r="IQM64"/>
      <c r="IQN64"/>
      <c r="IQO64"/>
      <c r="IQP64"/>
      <c r="IQQ64"/>
      <c r="IQR64"/>
      <c r="IQS64"/>
      <c r="IQT64"/>
      <c r="IQU64"/>
      <c r="IQV64"/>
      <c r="IQW64"/>
      <c r="IQX64"/>
      <c r="IQY64"/>
      <c r="IQZ64"/>
      <c r="IRA64"/>
      <c r="IRB64"/>
      <c r="IRC64"/>
      <c r="IRD64"/>
      <c r="IRE64"/>
      <c r="IRF64"/>
      <c r="IRG64"/>
      <c r="IRH64"/>
      <c r="IRI64"/>
      <c r="IRJ64"/>
      <c r="IRK64"/>
      <c r="IRL64"/>
      <c r="IRM64"/>
      <c r="IRN64"/>
      <c r="IRO64"/>
      <c r="IRP64"/>
      <c r="IRQ64"/>
      <c r="IRR64"/>
      <c r="IRS64"/>
      <c r="IRT64"/>
      <c r="IRU64"/>
      <c r="IRV64"/>
      <c r="IRW64"/>
      <c r="IRX64"/>
      <c r="IRY64"/>
      <c r="IRZ64"/>
      <c r="ISA64"/>
      <c r="ISB64"/>
      <c r="ISC64"/>
      <c r="ISD64"/>
      <c r="ISE64"/>
      <c r="ISF64"/>
      <c r="ISG64"/>
      <c r="ISH64"/>
      <c r="ISI64"/>
      <c r="ISJ64"/>
      <c r="ISK64"/>
      <c r="ISL64"/>
      <c r="ISM64"/>
      <c r="ISN64"/>
      <c r="ISO64"/>
      <c r="ISP64"/>
      <c r="ISQ64"/>
      <c r="ISR64"/>
      <c r="ISS64"/>
      <c r="IST64"/>
      <c r="ISU64"/>
      <c r="ISV64"/>
      <c r="ISW64"/>
      <c r="ISX64"/>
      <c r="ISY64"/>
      <c r="ISZ64"/>
      <c r="ITA64"/>
      <c r="ITB64"/>
      <c r="ITC64"/>
      <c r="ITD64"/>
      <c r="ITE64"/>
      <c r="ITF64"/>
      <c r="ITG64"/>
      <c r="ITH64"/>
      <c r="ITI64"/>
      <c r="ITJ64"/>
      <c r="ITK64"/>
      <c r="ITL64"/>
      <c r="ITM64"/>
      <c r="ITN64"/>
      <c r="ITO64"/>
      <c r="ITP64"/>
      <c r="ITQ64"/>
      <c r="ITR64"/>
      <c r="ITS64"/>
      <c r="ITT64"/>
      <c r="ITU64"/>
      <c r="ITV64"/>
      <c r="ITW64"/>
      <c r="ITX64"/>
      <c r="ITY64"/>
      <c r="ITZ64"/>
      <c r="IUA64"/>
      <c r="IUB64"/>
      <c r="IUC64"/>
      <c r="IUD64"/>
      <c r="IUE64"/>
      <c r="IUF64"/>
      <c r="IUG64"/>
      <c r="IUH64"/>
      <c r="IUI64"/>
      <c r="IUJ64"/>
      <c r="IUK64"/>
      <c r="IUL64"/>
      <c r="IUM64"/>
      <c r="IUN64"/>
      <c r="IUO64"/>
      <c r="IUP64"/>
      <c r="IUQ64"/>
      <c r="IUR64"/>
      <c r="IUS64"/>
      <c r="IUT64"/>
      <c r="IUU64"/>
      <c r="IUV64"/>
      <c r="IUW64"/>
      <c r="IUX64"/>
      <c r="IUY64"/>
      <c r="IUZ64"/>
      <c r="IVA64"/>
      <c r="IVB64"/>
      <c r="IVC64"/>
      <c r="IVD64"/>
      <c r="IVE64"/>
      <c r="IVF64"/>
      <c r="IVG64"/>
      <c r="IVH64"/>
      <c r="IVI64"/>
      <c r="IVJ64"/>
      <c r="IVK64"/>
      <c r="IVL64"/>
      <c r="IVM64"/>
      <c r="IVN64"/>
      <c r="IVO64"/>
      <c r="IVP64"/>
      <c r="IVQ64"/>
      <c r="IVR64"/>
      <c r="IVS64"/>
      <c r="IVT64"/>
      <c r="IVU64"/>
      <c r="IVV64"/>
      <c r="IVW64"/>
      <c r="IVX64"/>
      <c r="IVY64"/>
      <c r="IVZ64"/>
      <c r="IWA64"/>
      <c r="IWB64"/>
      <c r="IWC64"/>
      <c r="IWD64"/>
      <c r="IWE64"/>
      <c r="IWF64"/>
      <c r="IWG64"/>
      <c r="IWH64"/>
      <c r="IWI64"/>
      <c r="IWJ64"/>
      <c r="IWK64"/>
      <c r="IWL64"/>
      <c r="IWM64"/>
      <c r="IWN64"/>
      <c r="IWO64"/>
      <c r="IWP64"/>
      <c r="IWQ64"/>
      <c r="IWR64"/>
      <c r="IWS64"/>
      <c r="IWT64"/>
      <c r="IWU64"/>
      <c r="IWV64"/>
      <c r="IWW64"/>
      <c r="IWX64"/>
      <c r="IWY64"/>
      <c r="IWZ64"/>
      <c r="IXA64"/>
      <c r="IXB64"/>
      <c r="IXC64"/>
      <c r="IXD64"/>
      <c r="IXE64"/>
      <c r="IXF64"/>
      <c r="IXG64"/>
      <c r="IXH64"/>
      <c r="IXI64"/>
      <c r="IXJ64"/>
      <c r="IXK64"/>
      <c r="IXL64"/>
      <c r="IXM64"/>
      <c r="IXN64"/>
      <c r="IXO64"/>
      <c r="IXP64"/>
      <c r="IXQ64"/>
      <c r="IXR64"/>
      <c r="IXS64"/>
      <c r="IXT64"/>
      <c r="IXU64"/>
      <c r="IXV64"/>
      <c r="IXW64"/>
      <c r="IXX64"/>
      <c r="IXY64"/>
      <c r="IXZ64"/>
      <c r="IYA64"/>
      <c r="IYB64"/>
      <c r="IYC64"/>
      <c r="IYD64"/>
      <c r="IYE64"/>
      <c r="IYF64"/>
      <c r="IYG64"/>
      <c r="IYH64"/>
      <c r="IYI64"/>
      <c r="IYJ64"/>
      <c r="IYK64"/>
      <c r="IYL64"/>
      <c r="IYM64"/>
      <c r="IYN64"/>
      <c r="IYO64"/>
      <c r="IYP64"/>
      <c r="IYQ64"/>
      <c r="IYR64"/>
      <c r="IYS64"/>
      <c r="IYT64"/>
      <c r="IYU64"/>
      <c r="IYV64"/>
      <c r="IYW64"/>
      <c r="IYX64"/>
      <c r="IYY64"/>
      <c r="IYZ64"/>
      <c r="IZA64"/>
      <c r="IZB64"/>
      <c r="IZC64"/>
      <c r="IZD64"/>
      <c r="IZE64"/>
      <c r="IZF64"/>
      <c r="IZG64"/>
      <c r="IZH64"/>
      <c r="IZI64"/>
      <c r="IZJ64"/>
      <c r="IZK64"/>
      <c r="IZL64"/>
      <c r="IZM64"/>
      <c r="IZN64"/>
      <c r="IZO64"/>
      <c r="IZP64"/>
      <c r="IZQ64"/>
      <c r="IZR64"/>
      <c r="IZS64"/>
      <c r="IZT64"/>
      <c r="IZU64"/>
      <c r="IZV64"/>
      <c r="IZW64"/>
      <c r="IZX64"/>
      <c r="IZY64"/>
      <c r="IZZ64"/>
      <c r="JAA64"/>
      <c r="JAB64"/>
      <c r="JAC64"/>
      <c r="JAD64"/>
      <c r="JAE64"/>
      <c r="JAF64"/>
      <c r="JAG64"/>
      <c r="JAH64"/>
      <c r="JAI64"/>
      <c r="JAJ64"/>
      <c r="JAK64"/>
      <c r="JAL64"/>
      <c r="JAM64"/>
      <c r="JAN64"/>
      <c r="JAO64"/>
      <c r="JAP64"/>
      <c r="JAQ64"/>
      <c r="JAR64"/>
      <c r="JAS64"/>
      <c r="JAT64"/>
      <c r="JAU64"/>
      <c r="JAV64"/>
      <c r="JAW64"/>
      <c r="JAX64"/>
      <c r="JAY64"/>
      <c r="JAZ64"/>
      <c r="JBA64"/>
      <c r="JBB64"/>
      <c r="JBC64"/>
      <c r="JBD64"/>
      <c r="JBE64"/>
      <c r="JBF64"/>
      <c r="JBG64"/>
      <c r="JBH64"/>
      <c r="JBI64"/>
      <c r="JBJ64"/>
      <c r="JBK64"/>
      <c r="JBL64"/>
      <c r="JBM64"/>
      <c r="JBN64"/>
      <c r="JBO64"/>
      <c r="JBP64"/>
      <c r="JBQ64"/>
      <c r="JBR64"/>
      <c r="JBS64"/>
      <c r="JBT64"/>
      <c r="JBU64"/>
      <c r="JBV64"/>
      <c r="JBW64"/>
      <c r="JBX64"/>
      <c r="JBY64"/>
      <c r="JBZ64"/>
      <c r="JCA64"/>
      <c r="JCB64"/>
      <c r="JCC64"/>
      <c r="JCD64"/>
      <c r="JCE64"/>
      <c r="JCF64"/>
      <c r="JCG64"/>
      <c r="JCH64"/>
      <c r="JCI64"/>
      <c r="JCJ64"/>
      <c r="JCK64"/>
      <c r="JCL64"/>
      <c r="JCM64"/>
      <c r="JCN64"/>
      <c r="JCO64"/>
      <c r="JCP64"/>
      <c r="JCQ64"/>
      <c r="JCR64"/>
      <c r="JCS64"/>
      <c r="JCT64"/>
      <c r="JCU64"/>
      <c r="JCV64"/>
      <c r="JCW64"/>
      <c r="JCX64"/>
      <c r="JCY64"/>
      <c r="JCZ64"/>
      <c r="JDA64"/>
      <c r="JDB64"/>
      <c r="JDC64"/>
      <c r="JDD64"/>
      <c r="JDE64"/>
      <c r="JDF64"/>
      <c r="JDG64"/>
      <c r="JDH64"/>
      <c r="JDI64"/>
      <c r="JDJ64"/>
      <c r="JDK64"/>
      <c r="JDL64"/>
      <c r="JDM64"/>
      <c r="JDN64"/>
      <c r="JDO64"/>
      <c r="JDP64"/>
      <c r="JDQ64"/>
      <c r="JDR64"/>
      <c r="JDS64"/>
      <c r="JDT64"/>
      <c r="JDU64"/>
      <c r="JDV64"/>
      <c r="JDW64"/>
      <c r="JDX64"/>
      <c r="JDY64"/>
      <c r="JDZ64"/>
      <c r="JEA64"/>
      <c r="JEB64"/>
      <c r="JEC64"/>
      <c r="JED64"/>
      <c r="JEE64"/>
      <c r="JEF64"/>
      <c r="JEG64"/>
      <c r="JEH64"/>
      <c r="JEI64"/>
      <c r="JEJ64"/>
      <c r="JEK64"/>
      <c r="JEL64"/>
      <c r="JEM64"/>
      <c r="JEN64"/>
      <c r="JEO64"/>
      <c r="JEP64"/>
      <c r="JEQ64"/>
      <c r="JER64"/>
      <c r="JES64"/>
      <c r="JET64"/>
      <c r="JEU64"/>
      <c r="JEV64"/>
      <c r="JEW64"/>
      <c r="JEX64"/>
      <c r="JEY64"/>
      <c r="JEZ64"/>
      <c r="JFA64"/>
      <c r="JFB64"/>
      <c r="JFC64"/>
      <c r="JFD64"/>
      <c r="JFE64"/>
      <c r="JFF64"/>
      <c r="JFG64"/>
      <c r="JFH64"/>
      <c r="JFI64"/>
      <c r="JFJ64"/>
      <c r="JFK64"/>
      <c r="JFL64"/>
      <c r="JFM64"/>
      <c r="JFN64"/>
      <c r="JFO64"/>
      <c r="JFP64"/>
      <c r="JFQ64"/>
      <c r="JFR64"/>
      <c r="JFS64"/>
      <c r="JFT64"/>
      <c r="JFU64"/>
      <c r="JFV64"/>
      <c r="JFW64"/>
      <c r="JFX64"/>
      <c r="JFY64"/>
      <c r="JFZ64"/>
      <c r="JGA64"/>
      <c r="JGB64"/>
      <c r="JGC64"/>
      <c r="JGD64"/>
      <c r="JGE64"/>
      <c r="JGF64"/>
      <c r="JGG64"/>
      <c r="JGH64"/>
      <c r="JGI64"/>
      <c r="JGJ64"/>
      <c r="JGK64"/>
      <c r="JGL64"/>
      <c r="JGM64"/>
      <c r="JGN64"/>
      <c r="JGO64"/>
      <c r="JGP64"/>
      <c r="JGQ64"/>
      <c r="JGR64"/>
      <c r="JGS64"/>
      <c r="JGT64"/>
      <c r="JGU64"/>
      <c r="JGV64"/>
      <c r="JGW64"/>
      <c r="JGX64"/>
      <c r="JGY64"/>
      <c r="JGZ64"/>
      <c r="JHA64"/>
      <c r="JHB64"/>
      <c r="JHC64"/>
      <c r="JHD64"/>
      <c r="JHE64"/>
      <c r="JHF64"/>
      <c r="JHG64"/>
      <c r="JHH64"/>
      <c r="JHI64"/>
      <c r="JHJ64"/>
      <c r="JHK64"/>
      <c r="JHL64"/>
      <c r="JHM64"/>
      <c r="JHN64"/>
      <c r="JHO64"/>
      <c r="JHP64"/>
      <c r="JHQ64"/>
      <c r="JHR64"/>
      <c r="JHS64"/>
      <c r="JHT64"/>
      <c r="JHU64"/>
      <c r="JHV64"/>
      <c r="JHW64"/>
      <c r="JHX64"/>
      <c r="JHY64"/>
      <c r="JHZ64"/>
      <c r="JIA64"/>
      <c r="JIB64"/>
      <c r="JIC64"/>
      <c r="JID64"/>
      <c r="JIE64"/>
      <c r="JIF64"/>
      <c r="JIG64"/>
      <c r="JIH64"/>
      <c r="JII64"/>
      <c r="JIJ64"/>
      <c r="JIK64"/>
      <c r="JIL64"/>
      <c r="JIM64"/>
      <c r="JIN64"/>
      <c r="JIO64"/>
      <c r="JIP64"/>
      <c r="JIQ64"/>
      <c r="JIR64"/>
      <c r="JIS64"/>
      <c r="JIT64"/>
      <c r="JIU64"/>
      <c r="JIV64"/>
      <c r="JIW64"/>
      <c r="JIX64"/>
      <c r="JIY64"/>
      <c r="JIZ64"/>
      <c r="JJA64"/>
      <c r="JJB64"/>
      <c r="JJC64"/>
      <c r="JJD64"/>
      <c r="JJE64"/>
      <c r="JJF64"/>
      <c r="JJG64"/>
      <c r="JJH64"/>
      <c r="JJI64"/>
      <c r="JJJ64"/>
      <c r="JJK64"/>
      <c r="JJL64"/>
      <c r="JJM64"/>
      <c r="JJN64"/>
      <c r="JJO64"/>
      <c r="JJP64"/>
      <c r="JJQ64"/>
      <c r="JJR64"/>
      <c r="JJS64"/>
      <c r="JJT64"/>
      <c r="JJU64"/>
      <c r="JJV64"/>
      <c r="JJW64"/>
      <c r="JJX64"/>
      <c r="JJY64"/>
      <c r="JJZ64"/>
      <c r="JKA64"/>
      <c r="JKB64"/>
      <c r="JKC64"/>
      <c r="JKD64"/>
      <c r="JKE64"/>
      <c r="JKF64"/>
      <c r="JKG64"/>
      <c r="JKH64"/>
      <c r="JKI64"/>
      <c r="JKJ64"/>
      <c r="JKK64"/>
      <c r="JKL64"/>
      <c r="JKM64"/>
      <c r="JKN64"/>
      <c r="JKO64"/>
      <c r="JKP64"/>
      <c r="JKQ64"/>
      <c r="JKR64"/>
      <c r="JKS64"/>
      <c r="JKT64"/>
      <c r="JKU64"/>
      <c r="JKV64"/>
      <c r="JKW64"/>
      <c r="JKX64"/>
      <c r="JKY64"/>
      <c r="JKZ64"/>
      <c r="JLA64"/>
      <c r="JLB64"/>
      <c r="JLC64"/>
      <c r="JLD64"/>
      <c r="JLE64"/>
      <c r="JLF64"/>
      <c r="JLG64"/>
      <c r="JLH64"/>
      <c r="JLI64"/>
      <c r="JLJ64"/>
      <c r="JLK64"/>
      <c r="JLL64"/>
      <c r="JLM64"/>
      <c r="JLN64"/>
      <c r="JLO64"/>
      <c r="JLP64"/>
      <c r="JLQ64"/>
      <c r="JLR64"/>
      <c r="JLS64"/>
      <c r="JLT64"/>
      <c r="JLU64"/>
      <c r="JLV64"/>
      <c r="JLW64"/>
      <c r="JLX64"/>
      <c r="JLY64"/>
      <c r="JLZ64"/>
      <c r="JMA64"/>
      <c r="JMB64"/>
      <c r="JMC64"/>
      <c r="JMD64"/>
      <c r="JME64"/>
      <c r="JMF64"/>
      <c r="JMG64"/>
      <c r="JMH64"/>
      <c r="JMI64"/>
      <c r="JMJ64"/>
      <c r="JMK64"/>
      <c r="JML64"/>
      <c r="JMM64"/>
      <c r="JMN64"/>
      <c r="JMO64"/>
      <c r="JMP64"/>
      <c r="JMQ64"/>
      <c r="JMR64"/>
      <c r="JMS64"/>
      <c r="JMT64"/>
      <c r="JMU64"/>
      <c r="JMV64"/>
      <c r="JMW64"/>
      <c r="JMX64"/>
      <c r="JMY64"/>
      <c r="JMZ64"/>
      <c r="JNA64"/>
      <c r="JNB64"/>
      <c r="JNC64"/>
      <c r="JND64"/>
      <c r="JNE64"/>
      <c r="JNF64"/>
      <c r="JNG64"/>
      <c r="JNH64"/>
      <c r="JNI64"/>
      <c r="JNJ64"/>
      <c r="JNK64"/>
      <c r="JNL64"/>
      <c r="JNM64"/>
      <c r="JNN64"/>
      <c r="JNO64"/>
      <c r="JNP64"/>
      <c r="JNQ64"/>
      <c r="JNR64"/>
      <c r="JNS64"/>
      <c r="JNT64"/>
      <c r="JNU64"/>
      <c r="JNV64"/>
      <c r="JNW64"/>
      <c r="JNX64"/>
      <c r="JNY64"/>
      <c r="JNZ64"/>
      <c r="JOA64"/>
      <c r="JOB64"/>
      <c r="JOC64"/>
      <c r="JOD64"/>
      <c r="JOE64"/>
      <c r="JOF64"/>
      <c r="JOG64"/>
      <c r="JOH64"/>
      <c r="JOI64"/>
      <c r="JOJ64"/>
      <c r="JOK64"/>
      <c r="JOL64"/>
      <c r="JOM64"/>
      <c r="JON64"/>
      <c r="JOO64"/>
      <c r="JOP64"/>
      <c r="JOQ64"/>
      <c r="JOR64"/>
      <c r="JOS64"/>
      <c r="JOT64"/>
      <c r="JOU64"/>
      <c r="JOV64"/>
      <c r="JOW64"/>
      <c r="JOX64"/>
      <c r="JOY64"/>
      <c r="JOZ64"/>
      <c r="JPA64"/>
      <c r="JPB64"/>
      <c r="JPC64"/>
      <c r="JPD64"/>
      <c r="JPE64"/>
      <c r="JPF64"/>
      <c r="JPG64"/>
      <c r="JPH64"/>
      <c r="JPI64"/>
      <c r="JPJ64"/>
      <c r="JPK64"/>
      <c r="JPL64"/>
      <c r="JPM64"/>
      <c r="JPN64"/>
      <c r="JPO64"/>
      <c r="JPP64"/>
      <c r="JPQ64"/>
      <c r="JPR64"/>
      <c r="JPS64"/>
      <c r="JPT64"/>
      <c r="JPU64"/>
      <c r="JPV64"/>
      <c r="JPW64"/>
      <c r="JPX64"/>
      <c r="JPY64"/>
      <c r="JPZ64"/>
      <c r="JQA64"/>
      <c r="JQB64"/>
      <c r="JQC64"/>
      <c r="JQD64"/>
      <c r="JQE64"/>
      <c r="JQF64"/>
      <c r="JQG64"/>
      <c r="JQH64"/>
      <c r="JQI64"/>
      <c r="JQJ64"/>
      <c r="JQK64"/>
      <c r="JQL64"/>
      <c r="JQM64"/>
      <c r="JQN64"/>
      <c r="JQO64"/>
      <c r="JQP64"/>
      <c r="JQQ64"/>
      <c r="JQR64"/>
      <c r="JQS64"/>
      <c r="JQT64"/>
      <c r="JQU64"/>
      <c r="JQV64"/>
      <c r="JQW64"/>
      <c r="JQX64"/>
      <c r="JQY64"/>
      <c r="JQZ64"/>
      <c r="JRA64"/>
      <c r="JRB64"/>
      <c r="JRC64"/>
      <c r="JRD64"/>
      <c r="JRE64"/>
      <c r="JRF64"/>
      <c r="JRG64"/>
      <c r="JRH64"/>
      <c r="JRI64"/>
      <c r="JRJ64"/>
      <c r="JRK64"/>
      <c r="JRL64"/>
      <c r="JRM64"/>
      <c r="JRN64"/>
      <c r="JRO64"/>
      <c r="JRP64"/>
      <c r="JRQ64"/>
      <c r="JRR64"/>
      <c r="JRS64"/>
      <c r="JRT64"/>
      <c r="JRU64"/>
      <c r="JRV64"/>
      <c r="JRW64"/>
      <c r="JRX64"/>
      <c r="JRY64"/>
      <c r="JRZ64"/>
      <c r="JSA64"/>
      <c r="JSB64"/>
      <c r="JSC64"/>
      <c r="JSD64"/>
      <c r="JSE64"/>
      <c r="JSF64"/>
      <c r="JSG64"/>
      <c r="JSH64"/>
      <c r="JSI64"/>
      <c r="JSJ64"/>
      <c r="JSK64"/>
      <c r="JSL64"/>
      <c r="JSM64"/>
      <c r="JSN64"/>
      <c r="JSO64"/>
      <c r="JSP64"/>
      <c r="JSQ64"/>
      <c r="JSR64"/>
      <c r="JSS64"/>
      <c r="JST64"/>
      <c r="JSU64"/>
      <c r="JSV64"/>
      <c r="JSW64"/>
      <c r="JSX64"/>
      <c r="JSY64"/>
      <c r="JSZ64"/>
      <c r="JTA64"/>
      <c r="JTB64"/>
      <c r="JTC64"/>
      <c r="JTD64"/>
      <c r="JTE64"/>
      <c r="JTF64"/>
      <c r="JTG64"/>
      <c r="JTH64"/>
      <c r="JTI64"/>
      <c r="JTJ64"/>
      <c r="JTK64"/>
      <c r="JTL64"/>
      <c r="JTM64"/>
      <c r="JTN64"/>
      <c r="JTO64"/>
      <c r="JTP64"/>
      <c r="JTQ64"/>
      <c r="JTR64"/>
      <c r="JTS64"/>
      <c r="JTT64"/>
      <c r="JTU64"/>
      <c r="JTV64"/>
      <c r="JTW64"/>
      <c r="JTX64"/>
      <c r="JTY64"/>
      <c r="JTZ64"/>
      <c r="JUA64"/>
      <c r="JUB64"/>
      <c r="JUC64"/>
      <c r="JUD64"/>
      <c r="JUE64"/>
      <c r="JUF64"/>
      <c r="JUG64"/>
      <c r="JUH64"/>
      <c r="JUI64"/>
      <c r="JUJ64"/>
      <c r="JUK64"/>
      <c r="JUL64"/>
      <c r="JUM64"/>
      <c r="JUN64"/>
      <c r="JUO64"/>
      <c r="JUP64"/>
      <c r="JUQ64"/>
      <c r="JUR64"/>
      <c r="JUS64"/>
      <c r="JUT64"/>
      <c r="JUU64"/>
      <c r="JUV64"/>
      <c r="JUW64"/>
      <c r="JUX64"/>
      <c r="JUY64"/>
      <c r="JUZ64"/>
      <c r="JVA64"/>
      <c r="JVB64"/>
      <c r="JVC64"/>
      <c r="JVD64"/>
      <c r="JVE64"/>
      <c r="JVF64"/>
      <c r="JVG64"/>
      <c r="JVH64"/>
      <c r="JVI64"/>
      <c r="JVJ64"/>
      <c r="JVK64"/>
      <c r="JVL64"/>
      <c r="JVM64"/>
      <c r="JVN64"/>
      <c r="JVO64"/>
      <c r="JVP64"/>
      <c r="JVQ64"/>
      <c r="JVR64"/>
      <c r="JVS64"/>
      <c r="JVT64"/>
      <c r="JVU64"/>
      <c r="JVV64"/>
      <c r="JVW64"/>
      <c r="JVX64"/>
      <c r="JVY64"/>
      <c r="JVZ64"/>
      <c r="JWA64"/>
      <c r="JWB64"/>
      <c r="JWC64"/>
      <c r="JWD64"/>
      <c r="JWE64"/>
      <c r="JWF64"/>
      <c r="JWG64"/>
      <c r="JWH64"/>
      <c r="JWI64"/>
      <c r="JWJ64"/>
      <c r="JWK64"/>
      <c r="JWL64"/>
      <c r="JWM64"/>
      <c r="JWN64"/>
      <c r="JWO64"/>
      <c r="JWP64"/>
      <c r="JWQ64"/>
      <c r="JWR64"/>
      <c r="JWS64"/>
      <c r="JWT64"/>
      <c r="JWU64"/>
      <c r="JWV64"/>
      <c r="JWW64"/>
      <c r="JWX64"/>
      <c r="JWY64"/>
      <c r="JWZ64"/>
      <c r="JXA64"/>
      <c r="JXB64"/>
      <c r="JXC64"/>
      <c r="JXD64"/>
      <c r="JXE64"/>
      <c r="JXF64"/>
      <c r="JXG64"/>
      <c r="JXH64"/>
      <c r="JXI64"/>
      <c r="JXJ64"/>
      <c r="JXK64"/>
      <c r="JXL64"/>
      <c r="JXM64"/>
      <c r="JXN64"/>
      <c r="JXO64"/>
      <c r="JXP64"/>
      <c r="JXQ64"/>
      <c r="JXR64"/>
      <c r="JXS64"/>
      <c r="JXT64"/>
      <c r="JXU64"/>
      <c r="JXV64"/>
      <c r="JXW64"/>
      <c r="JXX64"/>
      <c r="JXY64"/>
      <c r="JXZ64"/>
      <c r="JYA64"/>
      <c r="JYB64"/>
      <c r="JYC64"/>
      <c r="JYD64"/>
      <c r="JYE64"/>
      <c r="JYF64"/>
      <c r="JYG64"/>
      <c r="JYH64"/>
      <c r="JYI64"/>
      <c r="JYJ64"/>
      <c r="JYK64"/>
      <c r="JYL64"/>
      <c r="JYM64"/>
      <c r="JYN64"/>
      <c r="JYO64"/>
      <c r="JYP64"/>
      <c r="JYQ64"/>
      <c r="JYR64"/>
      <c r="JYS64"/>
      <c r="JYT64"/>
      <c r="JYU64"/>
      <c r="JYV64"/>
      <c r="JYW64"/>
      <c r="JYX64"/>
      <c r="JYY64"/>
      <c r="JYZ64"/>
      <c r="JZA64"/>
      <c r="JZB64"/>
      <c r="JZC64"/>
      <c r="JZD64"/>
      <c r="JZE64"/>
      <c r="JZF64"/>
      <c r="JZG64"/>
      <c r="JZH64"/>
      <c r="JZI64"/>
      <c r="JZJ64"/>
      <c r="JZK64"/>
      <c r="JZL64"/>
      <c r="JZM64"/>
      <c r="JZN64"/>
      <c r="JZO64"/>
      <c r="JZP64"/>
      <c r="JZQ64"/>
      <c r="JZR64"/>
      <c r="JZS64"/>
      <c r="JZT64"/>
      <c r="JZU64"/>
      <c r="JZV64"/>
      <c r="JZW64"/>
      <c r="JZX64"/>
      <c r="JZY64"/>
      <c r="JZZ64"/>
      <c r="KAA64"/>
      <c r="KAB64"/>
      <c r="KAC64"/>
      <c r="KAD64"/>
      <c r="KAE64"/>
      <c r="KAF64"/>
      <c r="KAG64"/>
      <c r="KAH64"/>
      <c r="KAI64"/>
      <c r="KAJ64"/>
      <c r="KAK64"/>
      <c r="KAL64"/>
      <c r="KAM64"/>
      <c r="KAN64"/>
      <c r="KAO64"/>
      <c r="KAP64"/>
      <c r="KAQ64"/>
      <c r="KAR64"/>
      <c r="KAS64"/>
      <c r="KAT64"/>
      <c r="KAU64"/>
      <c r="KAV64"/>
      <c r="KAW64"/>
      <c r="KAX64"/>
      <c r="KAY64"/>
      <c r="KAZ64"/>
      <c r="KBA64"/>
      <c r="KBB64"/>
      <c r="KBC64"/>
      <c r="KBD64"/>
      <c r="KBE64"/>
      <c r="KBF64"/>
      <c r="KBG64"/>
      <c r="KBH64"/>
      <c r="KBI64"/>
      <c r="KBJ64"/>
      <c r="KBK64"/>
      <c r="KBL64"/>
      <c r="KBM64"/>
      <c r="KBN64"/>
      <c r="KBO64"/>
      <c r="KBP64"/>
      <c r="KBQ64"/>
      <c r="KBR64"/>
      <c r="KBS64"/>
      <c r="KBT64"/>
      <c r="KBU64"/>
      <c r="KBV64"/>
      <c r="KBW64"/>
      <c r="KBX64"/>
      <c r="KBY64"/>
      <c r="KBZ64"/>
      <c r="KCA64"/>
      <c r="KCB64"/>
      <c r="KCC64"/>
      <c r="KCD64"/>
      <c r="KCE64"/>
      <c r="KCF64"/>
      <c r="KCG64"/>
      <c r="KCH64"/>
      <c r="KCI64"/>
      <c r="KCJ64"/>
      <c r="KCK64"/>
      <c r="KCL64"/>
      <c r="KCM64"/>
      <c r="KCN64"/>
      <c r="KCO64"/>
      <c r="KCP64"/>
      <c r="KCQ64"/>
      <c r="KCR64"/>
      <c r="KCS64"/>
      <c r="KCT64"/>
      <c r="KCU64"/>
      <c r="KCV64"/>
      <c r="KCW64"/>
      <c r="KCX64"/>
      <c r="KCY64"/>
      <c r="KCZ64"/>
      <c r="KDA64"/>
      <c r="KDB64"/>
      <c r="KDC64"/>
      <c r="KDD64"/>
      <c r="KDE64"/>
      <c r="KDF64"/>
      <c r="KDG64"/>
      <c r="KDH64"/>
      <c r="KDI64"/>
      <c r="KDJ64"/>
      <c r="KDK64"/>
      <c r="KDL64"/>
      <c r="KDM64"/>
      <c r="KDN64"/>
      <c r="KDO64"/>
      <c r="KDP64"/>
      <c r="KDQ64"/>
      <c r="KDR64"/>
      <c r="KDS64"/>
      <c r="KDT64"/>
      <c r="KDU64"/>
      <c r="KDV64"/>
      <c r="KDW64"/>
      <c r="KDX64"/>
      <c r="KDY64"/>
      <c r="KDZ64"/>
      <c r="KEA64"/>
      <c r="KEB64"/>
      <c r="KEC64"/>
      <c r="KED64"/>
      <c r="KEE64"/>
      <c r="KEF64"/>
      <c r="KEG64"/>
      <c r="KEH64"/>
      <c r="KEI64"/>
      <c r="KEJ64"/>
      <c r="KEK64"/>
      <c r="KEL64"/>
      <c r="KEM64"/>
      <c r="KEN64"/>
      <c r="KEO64"/>
      <c r="KEP64"/>
      <c r="KEQ64"/>
      <c r="KER64"/>
      <c r="KES64"/>
      <c r="KET64"/>
      <c r="KEU64"/>
      <c r="KEV64"/>
      <c r="KEW64"/>
      <c r="KEX64"/>
      <c r="KEY64"/>
      <c r="KEZ64"/>
      <c r="KFA64"/>
      <c r="KFB64"/>
      <c r="KFC64"/>
      <c r="KFD64"/>
      <c r="KFE64"/>
      <c r="KFF64"/>
      <c r="KFG64"/>
      <c r="KFH64"/>
      <c r="KFI64"/>
      <c r="KFJ64"/>
      <c r="KFK64"/>
      <c r="KFL64"/>
      <c r="KFM64"/>
      <c r="KFN64"/>
      <c r="KFO64"/>
      <c r="KFP64"/>
      <c r="KFQ64"/>
      <c r="KFR64"/>
      <c r="KFS64"/>
      <c r="KFT64"/>
      <c r="KFU64"/>
      <c r="KFV64"/>
      <c r="KFW64"/>
      <c r="KFX64"/>
      <c r="KFY64"/>
      <c r="KFZ64"/>
      <c r="KGA64"/>
      <c r="KGB64"/>
      <c r="KGC64"/>
      <c r="KGD64"/>
      <c r="KGE64"/>
      <c r="KGF64"/>
      <c r="KGG64"/>
      <c r="KGH64"/>
      <c r="KGI64"/>
      <c r="KGJ64"/>
      <c r="KGK64"/>
      <c r="KGL64"/>
      <c r="KGM64"/>
      <c r="KGN64"/>
      <c r="KGO64"/>
      <c r="KGP64"/>
      <c r="KGQ64"/>
      <c r="KGR64"/>
      <c r="KGS64"/>
      <c r="KGT64"/>
      <c r="KGU64"/>
      <c r="KGV64"/>
      <c r="KGW64"/>
      <c r="KGX64"/>
      <c r="KGY64"/>
      <c r="KGZ64"/>
      <c r="KHA64"/>
      <c r="KHB64"/>
      <c r="KHC64"/>
      <c r="KHD64"/>
      <c r="KHE64"/>
      <c r="KHF64"/>
      <c r="KHG64"/>
      <c r="KHH64"/>
      <c r="KHI64"/>
      <c r="KHJ64"/>
      <c r="KHK64"/>
      <c r="KHL64"/>
      <c r="KHM64"/>
      <c r="KHN64"/>
      <c r="KHO64"/>
      <c r="KHP64"/>
      <c r="KHQ64"/>
      <c r="KHR64"/>
      <c r="KHS64"/>
      <c r="KHT64"/>
      <c r="KHU64"/>
      <c r="KHV64"/>
      <c r="KHW64"/>
      <c r="KHX64"/>
      <c r="KHY64"/>
      <c r="KHZ64"/>
      <c r="KIA64"/>
      <c r="KIB64"/>
      <c r="KIC64"/>
      <c r="KID64"/>
      <c r="KIE64"/>
      <c r="KIF64"/>
      <c r="KIG64"/>
      <c r="KIH64"/>
      <c r="KII64"/>
      <c r="KIJ64"/>
      <c r="KIK64"/>
      <c r="KIL64"/>
      <c r="KIM64"/>
      <c r="KIN64"/>
      <c r="KIO64"/>
      <c r="KIP64"/>
      <c r="KIQ64"/>
      <c r="KIR64"/>
      <c r="KIS64"/>
      <c r="KIT64"/>
      <c r="KIU64"/>
      <c r="KIV64"/>
      <c r="KIW64"/>
      <c r="KIX64"/>
      <c r="KIY64"/>
      <c r="KIZ64"/>
      <c r="KJA64"/>
      <c r="KJB64"/>
      <c r="KJC64"/>
      <c r="KJD64"/>
      <c r="KJE64"/>
      <c r="KJF64"/>
      <c r="KJG64"/>
      <c r="KJH64"/>
      <c r="KJI64"/>
      <c r="KJJ64"/>
      <c r="KJK64"/>
      <c r="KJL64"/>
      <c r="KJM64"/>
      <c r="KJN64"/>
      <c r="KJO64"/>
      <c r="KJP64"/>
      <c r="KJQ64"/>
      <c r="KJR64"/>
      <c r="KJS64"/>
      <c r="KJT64"/>
      <c r="KJU64"/>
      <c r="KJV64"/>
      <c r="KJW64"/>
      <c r="KJX64"/>
      <c r="KJY64"/>
      <c r="KJZ64"/>
      <c r="KKA64"/>
      <c r="KKB64"/>
      <c r="KKC64"/>
      <c r="KKD64"/>
      <c r="KKE64"/>
      <c r="KKF64"/>
      <c r="KKG64"/>
      <c r="KKH64"/>
      <c r="KKI64"/>
      <c r="KKJ64"/>
      <c r="KKK64"/>
      <c r="KKL64"/>
      <c r="KKM64"/>
      <c r="KKN64"/>
      <c r="KKO64"/>
      <c r="KKP64"/>
      <c r="KKQ64"/>
      <c r="KKR64"/>
      <c r="KKS64"/>
      <c r="KKT64"/>
      <c r="KKU64"/>
      <c r="KKV64"/>
      <c r="KKW64"/>
      <c r="KKX64"/>
      <c r="KKY64"/>
      <c r="KKZ64"/>
      <c r="KLA64"/>
      <c r="KLB64"/>
      <c r="KLC64"/>
      <c r="KLD64"/>
      <c r="KLE64"/>
      <c r="KLF64"/>
      <c r="KLG64"/>
      <c r="KLH64"/>
      <c r="KLI64"/>
      <c r="KLJ64"/>
      <c r="KLK64"/>
      <c r="KLL64"/>
      <c r="KLM64"/>
      <c r="KLN64"/>
      <c r="KLO64"/>
      <c r="KLP64"/>
      <c r="KLQ64"/>
      <c r="KLR64"/>
      <c r="KLS64"/>
      <c r="KLT64"/>
      <c r="KLU64"/>
      <c r="KLV64"/>
      <c r="KLW64"/>
      <c r="KLX64"/>
      <c r="KLY64"/>
      <c r="KLZ64"/>
      <c r="KMA64"/>
      <c r="KMB64"/>
      <c r="KMC64"/>
      <c r="KMD64"/>
      <c r="KME64"/>
      <c r="KMF64"/>
      <c r="KMG64"/>
      <c r="KMH64"/>
      <c r="KMI64"/>
      <c r="KMJ64"/>
      <c r="KMK64"/>
      <c r="KML64"/>
      <c r="KMM64"/>
      <c r="KMN64"/>
      <c r="KMO64"/>
      <c r="KMP64"/>
      <c r="KMQ64"/>
      <c r="KMR64"/>
      <c r="KMS64"/>
      <c r="KMT64"/>
      <c r="KMU64"/>
      <c r="KMV64"/>
      <c r="KMW64"/>
      <c r="KMX64"/>
      <c r="KMY64"/>
      <c r="KMZ64"/>
      <c r="KNA64"/>
      <c r="KNB64"/>
      <c r="KNC64"/>
      <c r="KND64"/>
      <c r="KNE64"/>
      <c r="KNF64"/>
      <c r="KNG64"/>
      <c r="KNH64"/>
      <c r="KNI64"/>
      <c r="KNJ64"/>
      <c r="KNK64"/>
      <c r="KNL64"/>
      <c r="KNM64"/>
      <c r="KNN64"/>
      <c r="KNO64"/>
      <c r="KNP64"/>
      <c r="KNQ64"/>
      <c r="KNR64"/>
      <c r="KNS64"/>
      <c r="KNT64"/>
      <c r="KNU64"/>
      <c r="KNV64"/>
      <c r="KNW64"/>
      <c r="KNX64"/>
      <c r="KNY64"/>
      <c r="KNZ64"/>
      <c r="KOA64"/>
      <c r="KOB64"/>
      <c r="KOC64"/>
      <c r="KOD64"/>
      <c r="KOE64"/>
      <c r="KOF64"/>
      <c r="KOG64"/>
      <c r="KOH64"/>
      <c r="KOI64"/>
      <c r="KOJ64"/>
      <c r="KOK64"/>
      <c r="KOL64"/>
      <c r="KOM64"/>
      <c r="KON64"/>
      <c r="KOO64"/>
      <c r="KOP64"/>
      <c r="KOQ64"/>
      <c r="KOR64"/>
      <c r="KOS64"/>
      <c r="KOT64"/>
      <c r="KOU64"/>
      <c r="KOV64"/>
      <c r="KOW64"/>
      <c r="KOX64"/>
      <c r="KOY64"/>
      <c r="KOZ64"/>
      <c r="KPA64"/>
      <c r="KPB64"/>
      <c r="KPC64"/>
      <c r="KPD64"/>
      <c r="KPE64"/>
      <c r="KPF64"/>
      <c r="KPG64"/>
      <c r="KPH64"/>
      <c r="KPI64"/>
      <c r="KPJ64"/>
      <c r="KPK64"/>
      <c r="KPL64"/>
      <c r="KPM64"/>
      <c r="KPN64"/>
      <c r="KPO64"/>
      <c r="KPP64"/>
      <c r="KPQ64"/>
      <c r="KPR64"/>
      <c r="KPS64"/>
      <c r="KPT64"/>
      <c r="KPU64"/>
      <c r="KPV64"/>
      <c r="KPW64"/>
      <c r="KPX64"/>
      <c r="KPY64"/>
      <c r="KPZ64"/>
      <c r="KQA64"/>
      <c r="KQB64"/>
      <c r="KQC64"/>
      <c r="KQD64"/>
      <c r="KQE64"/>
      <c r="KQF64"/>
      <c r="KQG64"/>
      <c r="KQH64"/>
      <c r="KQI64"/>
      <c r="KQJ64"/>
      <c r="KQK64"/>
      <c r="KQL64"/>
      <c r="KQM64"/>
      <c r="KQN64"/>
      <c r="KQO64"/>
      <c r="KQP64"/>
      <c r="KQQ64"/>
      <c r="KQR64"/>
      <c r="KQS64"/>
      <c r="KQT64"/>
      <c r="KQU64"/>
      <c r="KQV64"/>
      <c r="KQW64"/>
      <c r="KQX64"/>
      <c r="KQY64"/>
      <c r="KQZ64"/>
      <c r="KRA64"/>
      <c r="KRB64"/>
      <c r="KRC64"/>
      <c r="KRD64"/>
      <c r="KRE64"/>
      <c r="KRF64"/>
      <c r="KRG64"/>
      <c r="KRH64"/>
      <c r="KRI64"/>
      <c r="KRJ64"/>
      <c r="KRK64"/>
      <c r="KRL64"/>
      <c r="KRM64"/>
      <c r="KRN64"/>
      <c r="KRO64"/>
      <c r="KRP64"/>
      <c r="KRQ64"/>
      <c r="KRR64"/>
      <c r="KRS64"/>
      <c r="KRT64"/>
      <c r="KRU64"/>
      <c r="KRV64"/>
      <c r="KRW64"/>
      <c r="KRX64"/>
      <c r="KRY64"/>
      <c r="KRZ64"/>
      <c r="KSA64"/>
      <c r="KSB64"/>
      <c r="KSC64"/>
      <c r="KSD64"/>
      <c r="KSE64"/>
      <c r="KSF64"/>
      <c r="KSG64"/>
      <c r="KSH64"/>
      <c r="KSI64"/>
      <c r="KSJ64"/>
      <c r="KSK64"/>
      <c r="KSL64"/>
      <c r="KSM64"/>
      <c r="KSN64"/>
      <c r="KSO64"/>
      <c r="KSP64"/>
      <c r="KSQ64"/>
      <c r="KSR64"/>
      <c r="KSS64"/>
      <c r="KST64"/>
      <c r="KSU64"/>
      <c r="KSV64"/>
      <c r="KSW64"/>
      <c r="KSX64"/>
      <c r="KSY64"/>
      <c r="KSZ64"/>
      <c r="KTA64"/>
      <c r="KTB64"/>
      <c r="KTC64"/>
      <c r="KTD64"/>
      <c r="KTE64"/>
      <c r="KTF64"/>
      <c r="KTG64"/>
      <c r="KTH64"/>
      <c r="KTI64"/>
      <c r="KTJ64"/>
      <c r="KTK64"/>
      <c r="KTL64"/>
      <c r="KTM64"/>
      <c r="KTN64"/>
      <c r="KTO64"/>
      <c r="KTP64"/>
      <c r="KTQ64"/>
      <c r="KTR64"/>
      <c r="KTS64"/>
      <c r="KTT64"/>
      <c r="KTU64"/>
      <c r="KTV64"/>
      <c r="KTW64"/>
      <c r="KTX64"/>
      <c r="KTY64"/>
      <c r="KTZ64"/>
      <c r="KUA64"/>
      <c r="KUB64"/>
      <c r="KUC64"/>
      <c r="KUD64"/>
      <c r="KUE64"/>
      <c r="KUF64"/>
      <c r="KUG64"/>
      <c r="KUH64"/>
      <c r="KUI64"/>
      <c r="KUJ64"/>
      <c r="KUK64"/>
      <c r="KUL64"/>
      <c r="KUM64"/>
      <c r="KUN64"/>
      <c r="KUO64"/>
      <c r="KUP64"/>
      <c r="KUQ64"/>
      <c r="KUR64"/>
      <c r="KUS64"/>
      <c r="KUT64"/>
      <c r="KUU64"/>
      <c r="KUV64"/>
      <c r="KUW64"/>
      <c r="KUX64"/>
      <c r="KUY64"/>
      <c r="KUZ64"/>
      <c r="KVA64"/>
      <c r="KVB64"/>
      <c r="KVC64"/>
      <c r="KVD64"/>
      <c r="KVE64"/>
      <c r="KVF64"/>
      <c r="KVG64"/>
      <c r="KVH64"/>
      <c r="KVI64"/>
      <c r="KVJ64"/>
      <c r="KVK64"/>
      <c r="KVL64"/>
      <c r="KVM64"/>
      <c r="KVN64"/>
      <c r="KVO64"/>
      <c r="KVP64"/>
      <c r="KVQ64"/>
      <c r="KVR64"/>
      <c r="KVS64"/>
      <c r="KVT64"/>
      <c r="KVU64"/>
      <c r="KVV64"/>
      <c r="KVW64"/>
      <c r="KVX64"/>
      <c r="KVY64"/>
      <c r="KVZ64"/>
      <c r="KWA64"/>
      <c r="KWB64"/>
      <c r="KWC64"/>
      <c r="KWD64"/>
      <c r="KWE64"/>
      <c r="KWF64"/>
      <c r="KWG64"/>
      <c r="KWH64"/>
      <c r="KWI64"/>
      <c r="KWJ64"/>
      <c r="KWK64"/>
      <c r="KWL64"/>
      <c r="KWM64"/>
      <c r="KWN64"/>
      <c r="KWO64"/>
      <c r="KWP64"/>
      <c r="KWQ64"/>
      <c r="KWR64"/>
      <c r="KWS64"/>
      <c r="KWT64"/>
      <c r="KWU64"/>
      <c r="KWV64"/>
      <c r="KWW64"/>
      <c r="KWX64"/>
      <c r="KWY64"/>
      <c r="KWZ64"/>
      <c r="KXA64"/>
      <c r="KXB64"/>
      <c r="KXC64"/>
      <c r="KXD64"/>
      <c r="KXE64"/>
      <c r="KXF64"/>
      <c r="KXG64"/>
      <c r="KXH64"/>
      <c r="KXI64"/>
      <c r="KXJ64"/>
      <c r="KXK64"/>
      <c r="KXL64"/>
      <c r="KXM64"/>
      <c r="KXN64"/>
      <c r="KXO64"/>
      <c r="KXP64"/>
      <c r="KXQ64"/>
      <c r="KXR64"/>
      <c r="KXS64"/>
      <c r="KXT64"/>
      <c r="KXU64"/>
      <c r="KXV64"/>
      <c r="KXW64"/>
      <c r="KXX64"/>
      <c r="KXY64"/>
      <c r="KXZ64"/>
      <c r="KYA64"/>
      <c r="KYB64"/>
      <c r="KYC64"/>
      <c r="KYD64"/>
      <c r="KYE64"/>
      <c r="KYF64"/>
      <c r="KYG64"/>
      <c r="KYH64"/>
      <c r="KYI64"/>
      <c r="KYJ64"/>
      <c r="KYK64"/>
      <c r="KYL64"/>
      <c r="KYM64"/>
      <c r="KYN64"/>
      <c r="KYO64"/>
      <c r="KYP64"/>
      <c r="KYQ64"/>
      <c r="KYR64"/>
      <c r="KYS64"/>
      <c r="KYT64"/>
      <c r="KYU64"/>
      <c r="KYV64"/>
      <c r="KYW64"/>
      <c r="KYX64"/>
      <c r="KYY64"/>
      <c r="KYZ64"/>
      <c r="KZA64"/>
      <c r="KZB64"/>
      <c r="KZC64"/>
      <c r="KZD64"/>
      <c r="KZE64"/>
      <c r="KZF64"/>
      <c r="KZG64"/>
      <c r="KZH64"/>
      <c r="KZI64"/>
      <c r="KZJ64"/>
      <c r="KZK64"/>
      <c r="KZL64"/>
      <c r="KZM64"/>
      <c r="KZN64"/>
      <c r="KZO64"/>
      <c r="KZP64"/>
      <c r="KZQ64"/>
      <c r="KZR64"/>
      <c r="KZS64"/>
      <c r="KZT64"/>
      <c r="KZU64"/>
      <c r="KZV64"/>
      <c r="KZW64"/>
      <c r="KZX64"/>
      <c r="KZY64"/>
      <c r="KZZ64"/>
      <c r="LAA64"/>
      <c r="LAB64"/>
      <c r="LAC64"/>
      <c r="LAD64"/>
      <c r="LAE64"/>
      <c r="LAF64"/>
      <c r="LAG64"/>
      <c r="LAH64"/>
      <c r="LAI64"/>
      <c r="LAJ64"/>
      <c r="LAK64"/>
      <c r="LAL64"/>
      <c r="LAM64"/>
      <c r="LAN64"/>
      <c r="LAO64"/>
      <c r="LAP64"/>
      <c r="LAQ64"/>
      <c r="LAR64"/>
      <c r="LAS64"/>
      <c r="LAT64"/>
      <c r="LAU64"/>
      <c r="LAV64"/>
      <c r="LAW64"/>
      <c r="LAX64"/>
      <c r="LAY64"/>
      <c r="LAZ64"/>
      <c r="LBA64"/>
      <c r="LBB64"/>
      <c r="LBC64"/>
      <c r="LBD64"/>
      <c r="LBE64"/>
      <c r="LBF64"/>
      <c r="LBG64"/>
      <c r="LBH64"/>
      <c r="LBI64"/>
      <c r="LBJ64"/>
      <c r="LBK64"/>
      <c r="LBL64"/>
      <c r="LBM64"/>
      <c r="LBN64"/>
      <c r="LBO64"/>
      <c r="LBP64"/>
      <c r="LBQ64"/>
      <c r="LBR64"/>
      <c r="LBS64"/>
      <c r="LBT64"/>
      <c r="LBU64"/>
      <c r="LBV64"/>
      <c r="LBW64"/>
      <c r="LBX64"/>
      <c r="LBY64"/>
      <c r="LBZ64"/>
      <c r="LCA64"/>
      <c r="LCB64"/>
      <c r="LCC64"/>
      <c r="LCD64"/>
      <c r="LCE64"/>
      <c r="LCF64"/>
      <c r="LCG64"/>
      <c r="LCH64"/>
      <c r="LCI64"/>
      <c r="LCJ64"/>
      <c r="LCK64"/>
      <c r="LCL64"/>
      <c r="LCM64"/>
      <c r="LCN64"/>
      <c r="LCO64"/>
      <c r="LCP64"/>
      <c r="LCQ64"/>
      <c r="LCR64"/>
      <c r="LCS64"/>
      <c r="LCT64"/>
      <c r="LCU64"/>
      <c r="LCV64"/>
      <c r="LCW64"/>
      <c r="LCX64"/>
      <c r="LCY64"/>
      <c r="LCZ64"/>
      <c r="LDA64"/>
      <c r="LDB64"/>
      <c r="LDC64"/>
      <c r="LDD64"/>
      <c r="LDE64"/>
      <c r="LDF64"/>
      <c r="LDG64"/>
      <c r="LDH64"/>
      <c r="LDI64"/>
      <c r="LDJ64"/>
      <c r="LDK64"/>
      <c r="LDL64"/>
      <c r="LDM64"/>
      <c r="LDN64"/>
      <c r="LDO64"/>
      <c r="LDP64"/>
      <c r="LDQ64"/>
      <c r="LDR64"/>
      <c r="LDS64"/>
      <c r="LDT64"/>
      <c r="LDU64"/>
      <c r="LDV64"/>
      <c r="LDW64"/>
      <c r="LDX64"/>
      <c r="LDY64"/>
      <c r="LDZ64"/>
      <c r="LEA64"/>
      <c r="LEB64"/>
      <c r="LEC64"/>
      <c r="LED64"/>
      <c r="LEE64"/>
      <c r="LEF64"/>
      <c r="LEG64"/>
      <c r="LEH64"/>
      <c r="LEI64"/>
      <c r="LEJ64"/>
      <c r="LEK64"/>
      <c r="LEL64"/>
      <c r="LEM64"/>
      <c r="LEN64"/>
      <c r="LEO64"/>
      <c r="LEP64"/>
      <c r="LEQ64"/>
      <c r="LER64"/>
      <c r="LES64"/>
      <c r="LET64"/>
      <c r="LEU64"/>
      <c r="LEV64"/>
      <c r="LEW64"/>
      <c r="LEX64"/>
      <c r="LEY64"/>
      <c r="LEZ64"/>
      <c r="LFA64"/>
      <c r="LFB64"/>
      <c r="LFC64"/>
      <c r="LFD64"/>
      <c r="LFE64"/>
      <c r="LFF64"/>
      <c r="LFG64"/>
      <c r="LFH64"/>
      <c r="LFI64"/>
      <c r="LFJ64"/>
      <c r="LFK64"/>
      <c r="LFL64"/>
      <c r="LFM64"/>
      <c r="LFN64"/>
      <c r="LFO64"/>
      <c r="LFP64"/>
      <c r="LFQ64"/>
      <c r="LFR64"/>
      <c r="LFS64"/>
      <c r="LFT64"/>
      <c r="LFU64"/>
      <c r="LFV64"/>
      <c r="LFW64"/>
      <c r="LFX64"/>
      <c r="LFY64"/>
      <c r="LFZ64"/>
      <c r="LGA64"/>
      <c r="LGB64"/>
      <c r="LGC64"/>
      <c r="LGD64"/>
      <c r="LGE64"/>
      <c r="LGF64"/>
      <c r="LGG64"/>
      <c r="LGH64"/>
      <c r="LGI64"/>
      <c r="LGJ64"/>
      <c r="LGK64"/>
      <c r="LGL64"/>
      <c r="LGM64"/>
      <c r="LGN64"/>
      <c r="LGO64"/>
      <c r="LGP64"/>
      <c r="LGQ64"/>
      <c r="LGR64"/>
      <c r="LGS64"/>
      <c r="LGT64"/>
      <c r="LGU64"/>
      <c r="LGV64"/>
      <c r="LGW64"/>
      <c r="LGX64"/>
      <c r="LGY64"/>
      <c r="LGZ64"/>
      <c r="LHA64"/>
      <c r="LHB64"/>
      <c r="LHC64"/>
      <c r="LHD64"/>
      <c r="LHE64"/>
      <c r="LHF64"/>
      <c r="LHG64"/>
      <c r="LHH64"/>
      <c r="LHI64"/>
      <c r="LHJ64"/>
      <c r="LHK64"/>
      <c r="LHL64"/>
      <c r="LHM64"/>
      <c r="LHN64"/>
      <c r="LHO64"/>
      <c r="LHP64"/>
      <c r="LHQ64"/>
      <c r="LHR64"/>
      <c r="LHS64"/>
      <c r="LHT64"/>
      <c r="LHU64"/>
      <c r="LHV64"/>
      <c r="LHW64"/>
      <c r="LHX64"/>
      <c r="LHY64"/>
      <c r="LHZ64"/>
      <c r="LIA64"/>
      <c r="LIB64"/>
      <c r="LIC64"/>
      <c r="LID64"/>
      <c r="LIE64"/>
      <c r="LIF64"/>
      <c r="LIG64"/>
      <c r="LIH64"/>
      <c r="LII64"/>
      <c r="LIJ64"/>
      <c r="LIK64"/>
      <c r="LIL64"/>
      <c r="LIM64"/>
      <c r="LIN64"/>
      <c r="LIO64"/>
      <c r="LIP64"/>
      <c r="LIQ64"/>
      <c r="LIR64"/>
      <c r="LIS64"/>
      <c r="LIT64"/>
      <c r="LIU64"/>
      <c r="LIV64"/>
      <c r="LIW64"/>
      <c r="LIX64"/>
      <c r="LIY64"/>
      <c r="LIZ64"/>
      <c r="LJA64"/>
      <c r="LJB64"/>
      <c r="LJC64"/>
      <c r="LJD64"/>
      <c r="LJE64"/>
      <c r="LJF64"/>
      <c r="LJG64"/>
      <c r="LJH64"/>
      <c r="LJI64"/>
      <c r="LJJ64"/>
      <c r="LJK64"/>
      <c r="LJL64"/>
      <c r="LJM64"/>
      <c r="LJN64"/>
      <c r="LJO64"/>
      <c r="LJP64"/>
      <c r="LJQ64"/>
      <c r="LJR64"/>
      <c r="LJS64"/>
      <c r="LJT64"/>
      <c r="LJU64"/>
      <c r="LJV64"/>
      <c r="LJW64"/>
      <c r="LJX64"/>
      <c r="LJY64"/>
      <c r="LJZ64"/>
      <c r="LKA64"/>
      <c r="LKB64"/>
      <c r="LKC64"/>
      <c r="LKD64"/>
      <c r="LKE64"/>
      <c r="LKF64"/>
      <c r="LKG64"/>
      <c r="LKH64"/>
      <c r="LKI64"/>
      <c r="LKJ64"/>
      <c r="LKK64"/>
      <c r="LKL64"/>
      <c r="LKM64"/>
      <c r="LKN64"/>
      <c r="LKO64"/>
      <c r="LKP64"/>
      <c r="LKQ64"/>
      <c r="LKR64"/>
      <c r="LKS64"/>
      <c r="LKT64"/>
      <c r="LKU64"/>
      <c r="LKV64"/>
      <c r="LKW64"/>
      <c r="LKX64"/>
      <c r="LKY64"/>
      <c r="LKZ64"/>
      <c r="LLA64"/>
      <c r="LLB64"/>
      <c r="LLC64"/>
      <c r="LLD64"/>
      <c r="LLE64"/>
      <c r="LLF64"/>
      <c r="LLG64"/>
      <c r="LLH64"/>
      <c r="LLI64"/>
      <c r="LLJ64"/>
      <c r="LLK64"/>
      <c r="LLL64"/>
      <c r="LLM64"/>
      <c r="LLN64"/>
      <c r="LLO64"/>
      <c r="LLP64"/>
      <c r="LLQ64"/>
      <c r="LLR64"/>
      <c r="LLS64"/>
      <c r="LLT64"/>
      <c r="LLU64"/>
      <c r="LLV64"/>
      <c r="LLW64"/>
      <c r="LLX64"/>
      <c r="LLY64"/>
      <c r="LLZ64"/>
      <c r="LMA64"/>
      <c r="LMB64"/>
      <c r="LMC64"/>
      <c r="LMD64"/>
      <c r="LME64"/>
      <c r="LMF64"/>
      <c r="LMG64"/>
      <c r="LMH64"/>
      <c r="LMI64"/>
      <c r="LMJ64"/>
      <c r="LMK64"/>
      <c r="LML64"/>
      <c r="LMM64"/>
      <c r="LMN64"/>
      <c r="LMO64"/>
      <c r="LMP64"/>
      <c r="LMQ64"/>
      <c r="LMR64"/>
      <c r="LMS64"/>
      <c r="LMT64"/>
      <c r="LMU64"/>
      <c r="LMV64"/>
      <c r="LMW64"/>
      <c r="LMX64"/>
      <c r="LMY64"/>
      <c r="LMZ64"/>
      <c r="LNA64"/>
      <c r="LNB64"/>
      <c r="LNC64"/>
      <c r="LND64"/>
      <c r="LNE64"/>
      <c r="LNF64"/>
      <c r="LNG64"/>
      <c r="LNH64"/>
      <c r="LNI64"/>
      <c r="LNJ64"/>
      <c r="LNK64"/>
      <c r="LNL64"/>
      <c r="LNM64"/>
      <c r="LNN64"/>
      <c r="LNO64"/>
      <c r="LNP64"/>
      <c r="LNQ64"/>
      <c r="LNR64"/>
      <c r="LNS64"/>
      <c r="LNT64"/>
      <c r="LNU64"/>
      <c r="LNV64"/>
      <c r="LNW64"/>
      <c r="LNX64"/>
      <c r="LNY64"/>
      <c r="LNZ64"/>
      <c r="LOA64"/>
      <c r="LOB64"/>
      <c r="LOC64"/>
      <c r="LOD64"/>
      <c r="LOE64"/>
      <c r="LOF64"/>
      <c r="LOG64"/>
      <c r="LOH64"/>
      <c r="LOI64"/>
      <c r="LOJ64"/>
      <c r="LOK64"/>
      <c r="LOL64"/>
      <c r="LOM64"/>
      <c r="LON64"/>
      <c r="LOO64"/>
      <c r="LOP64"/>
      <c r="LOQ64"/>
      <c r="LOR64"/>
      <c r="LOS64"/>
      <c r="LOT64"/>
      <c r="LOU64"/>
      <c r="LOV64"/>
      <c r="LOW64"/>
      <c r="LOX64"/>
      <c r="LOY64"/>
      <c r="LOZ64"/>
      <c r="LPA64"/>
      <c r="LPB64"/>
      <c r="LPC64"/>
      <c r="LPD64"/>
      <c r="LPE64"/>
      <c r="LPF64"/>
      <c r="LPG64"/>
      <c r="LPH64"/>
      <c r="LPI64"/>
      <c r="LPJ64"/>
      <c r="LPK64"/>
      <c r="LPL64"/>
      <c r="LPM64"/>
      <c r="LPN64"/>
      <c r="LPO64"/>
      <c r="LPP64"/>
      <c r="LPQ64"/>
      <c r="LPR64"/>
      <c r="LPS64"/>
      <c r="LPT64"/>
      <c r="LPU64"/>
      <c r="LPV64"/>
      <c r="LPW64"/>
      <c r="LPX64"/>
      <c r="LPY64"/>
      <c r="LPZ64"/>
      <c r="LQA64"/>
      <c r="LQB64"/>
      <c r="LQC64"/>
      <c r="LQD64"/>
      <c r="LQE64"/>
      <c r="LQF64"/>
      <c r="LQG64"/>
      <c r="LQH64"/>
      <c r="LQI64"/>
      <c r="LQJ64"/>
      <c r="LQK64"/>
      <c r="LQL64"/>
      <c r="LQM64"/>
      <c r="LQN64"/>
      <c r="LQO64"/>
      <c r="LQP64"/>
      <c r="LQQ64"/>
      <c r="LQR64"/>
      <c r="LQS64"/>
      <c r="LQT64"/>
      <c r="LQU64"/>
      <c r="LQV64"/>
      <c r="LQW64"/>
      <c r="LQX64"/>
      <c r="LQY64"/>
      <c r="LQZ64"/>
      <c r="LRA64"/>
      <c r="LRB64"/>
      <c r="LRC64"/>
      <c r="LRD64"/>
      <c r="LRE64"/>
      <c r="LRF64"/>
      <c r="LRG64"/>
      <c r="LRH64"/>
      <c r="LRI64"/>
      <c r="LRJ64"/>
      <c r="LRK64"/>
      <c r="LRL64"/>
      <c r="LRM64"/>
      <c r="LRN64"/>
      <c r="LRO64"/>
      <c r="LRP64"/>
      <c r="LRQ64"/>
      <c r="LRR64"/>
      <c r="LRS64"/>
      <c r="LRT64"/>
      <c r="LRU64"/>
      <c r="LRV64"/>
      <c r="LRW64"/>
      <c r="LRX64"/>
      <c r="LRY64"/>
      <c r="LRZ64"/>
      <c r="LSA64"/>
      <c r="LSB64"/>
      <c r="LSC64"/>
      <c r="LSD64"/>
      <c r="LSE64"/>
      <c r="LSF64"/>
      <c r="LSG64"/>
      <c r="LSH64"/>
      <c r="LSI64"/>
      <c r="LSJ64"/>
      <c r="LSK64"/>
      <c r="LSL64"/>
      <c r="LSM64"/>
      <c r="LSN64"/>
      <c r="LSO64"/>
      <c r="LSP64"/>
      <c r="LSQ64"/>
      <c r="LSR64"/>
      <c r="LSS64"/>
      <c r="LST64"/>
      <c r="LSU64"/>
      <c r="LSV64"/>
      <c r="LSW64"/>
      <c r="LSX64"/>
      <c r="LSY64"/>
      <c r="LSZ64"/>
      <c r="LTA64"/>
      <c r="LTB64"/>
      <c r="LTC64"/>
      <c r="LTD64"/>
      <c r="LTE64"/>
      <c r="LTF64"/>
      <c r="LTG64"/>
      <c r="LTH64"/>
      <c r="LTI64"/>
      <c r="LTJ64"/>
      <c r="LTK64"/>
      <c r="LTL64"/>
      <c r="LTM64"/>
      <c r="LTN64"/>
      <c r="LTO64"/>
      <c r="LTP64"/>
      <c r="LTQ64"/>
      <c r="LTR64"/>
      <c r="LTS64"/>
      <c r="LTT64"/>
      <c r="LTU64"/>
      <c r="LTV64"/>
      <c r="LTW64"/>
      <c r="LTX64"/>
      <c r="LTY64"/>
      <c r="LTZ64"/>
      <c r="LUA64"/>
      <c r="LUB64"/>
      <c r="LUC64"/>
      <c r="LUD64"/>
      <c r="LUE64"/>
      <c r="LUF64"/>
      <c r="LUG64"/>
      <c r="LUH64"/>
      <c r="LUI64"/>
      <c r="LUJ64"/>
      <c r="LUK64"/>
      <c r="LUL64"/>
      <c r="LUM64"/>
      <c r="LUN64"/>
      <c r="LUO64"/>
      <c r="LUP64"/>
      <c r="LUQ64"/>
      <c r="LUR64"/>
      <c r="LUS64"/>
      <c r="LUT64"/>
      <c r="LUU64"/>
      <c r="LUV64"/>
      <c r="LUW64"/>
      <c r="LUX64"/>
      <c r="LUY64"/>
      <c r="LUZ64"/>
      <c r="LVA64"/>
      <c r="LVB64"/>
      <c r="LVC64"/>
      <c r="LVD64"/>
      <c r="LVE64"/>
      <c r="LVF64"/>
      <c r="LVG64"/>
      <c r="LVH64"/>
      <c r="LVI64"/>
      <c r="LVJ64"/>
      <c r="LVK64"/>
      <c r="LVL64"/>
      <c r="LVM64"/>
      <c r="LVN64"/>
      <c r="LVO64"/>
      <c r="LVP64"/>
      <c r="LVQ64"/>
      <c r="LVR64"/>
      <c r="LVS64"/>
      <c r="LVT64"/>
      <c r="LVU64"/>
      <c r="LVV64"/>
      <c r="LVW64"/>
      <c r="LVX64"/>
      <c r="LVY64"/>
      <c r="LVZ64"/>
      <c r="LWA64"/>
      <c r="LWB64"/>
      <c r="LWC64"/>
      <c r="LWD64"/>
      <c r="LWE64"/>
      <c r="LWF64"/>
      <c r="LWG64"/>
      <c r="LWH64"/>
      <c r="LWI64"/>
      <c r="LWJ64"/>
      <c r="LWK64"/>
      <c r="LWL64"/>
      <c r="LWM64"/>
      <c r="LWN64"/>
      <c r="LWO64"/>
      <c r="LWP64"/>
      <c r="LWQ64"/>
      <c r="LWR64"/>
      <c r="LWS64"/>
      <c r="LWT64"/>
      <c r="LWU64"/>
      <c r="LWV64"/>
      <c r="LWW64"/>
      <c r="LWX64"/>
      <c r="LWY64"/>
      <c r="LWZ64"/>
      <c r="LXA64"/>
      <c r="LXB64"/>
      <c r="LXC64"/>
      <c r="LXD64"/>
      <c r="LXE64"/>
      <c r="LXF64"/>
      <c r="LXG64"/>
      <c r="LXH64"/>
      <c r="LXI64"/>
      <c r="LXJ64"/>
      <c r="LXK64"/>
      <c r="LXL64"/>
      <c r="LXM64"/>
      <c r="LXN64"/>
      <c r="LXO64"/>
      <c r="LXP64"/>
      <c r="LXQ64"/>
      <c r="LXR64"/>
      <c r="LXS64"/>
      <c r="LXT64"/>
      <c r="LXU64"/>
      <c r="LXV64"/>
      <c r="LXW64"/>
      <c r="LXX64"/>
      <c r="LXY64"/>
      <c r="LXZ64"/>
      <c r="LYA64"/>
      <c r="LYB64"/>
      <c r="LYC64"/>
      <c r="LYD64"/>
      <c r="LYE64"/>
      <c r="LYF64"/>
      <c r="LYG64"/>
      <c r="LYH64"/>
      <c r="LYI64"/>
      <c r="LYJ64"/>
      <c r="LYK64"/>
      <c r="LYL64"/>
      <c r="LYM64"/>
      <c r="LYN64"/>
      <c r="LYO64"/>
      <c r="LYP64"/>
      <c r="LYQ64"/>
      <c r="LYR64"/>
      <c r="LYS64"/>
      <c r="LYT64"/>
      <c r="LYU64"/>
      <c r="LYV64"/>
      <c r="LYW64"/>
      <c r="LYX64"/>
      <c r="LYY64"/>
      <c r="LYZ64"/>
      <c r="LZA64"/>
      <c r="LZB64"/>
      <c r="LZC64"/>
      <c r="LZD64"/>
      <c r="LZE64"/>
      <c r="LZF64"/>
      <c r="LZG64"/>
      <c r="LZH64"/>
      <c r="LZI64"/>
      <c r="LZJ64"/>
      <c r="LZK64"/>
      <c r="LZL64"/>
      <c r="LZM64"/>
      <c r="LZN64"/>
      <c r="LZO64"/>
      <c r="LZP64"/>
      <c r="LZQ64"/>
      <c r="LZR64"/>
      <c r="LZS64"/>
      <c r="LZT64"/>
      <c r="LZU64"/>
      <c r="LZV64"/>
      <c r="LZW64"/>
      <c r="LZX64"/>
      <c r="LZY64"/>
      <c r="LZZ64"/>
      <c r="MAA64"/>
      <c r="MAB64"/>
      <c r="MAC64"/>
      <c r="MAD64"/>
      <c r="MAE64"/>
      <c r="MAF64"/>
      <c r="MAG64"/>
      <c r="MAH64"/>
      <c r="MAI64"/>
      <c r="MAJ64"/>
      <c r="MAK64"/>
      <c r="MAL64"/>
      <c r="MAM64"/>
      <c r="MAN64"/>
      <c r="MAO64"/>
      <c r="MAP64"/>
      <c r="MAQ64"/>
      <c r="MAR64"/>
      <c r="MAS64"/>
      <c r="MAT64"/>
      <c r="MAU64"/>
      <c r="MAV64"/>
      <c r="MAW64"/>
      <c r="MAX64"/>
      <c r="MAY64"/>
      <c r="MAZ64"/>
      <c r="MBA64"/>
      <c r="MBB64"/>
      <c r="MBC64"/>
      <c r="MBD64"/>
      <c r="MBE64"/>
      <c r="MBF64"/>
      <c r="MBG64"/>
      <c r="MBH64"/>
      <c r="MBI64"/>
      <c r="MBJ64"/>
      <c r="MBK64"/>
      <c r="MBL64"/>
      <c r="MBM64"/>
      <c r="MBN64"/>
      <c r="MBO64"/>
      <c r="MBP64"/>
      <c r="MBQ64"/>
      <c r="MBR64"/>
      <c r="MBS64"/>
      <c r="MBT64"/>
      <c r="MBU64"/>
      <c r="MBV64"/>
      <c r="MBW64"/>
      <c r="MBX64"/>
      <c r="MBY64"/>
      <c r="MBZ64"/>
      <c r="MCA64"/>
      <c r="MCB64"/>
      <c r="MCC64"/>
      <c r="MCD64"/>
      <c r="MCE64"/>
      <c r="MCF64"/>
      <c r="MCG64"/>
      <c r="MCH64"/>
      <c r="MCI64"/>
      <c r="MCJ64"/>
      <c r="MCK64"/>
      <c r="MCL64"/>
      <c r="MCM64"/>
      <c r="MCN64"/>
      <c r="MCO64"/>
      <c r="MCP64"/>
      <c r="MCQ64"/>
      <c r="MCR64"/>
      <c r="MCS64"/>
      <c r="MCT64"/>
      <c r="MCU64"/>
      <c r="MCV64"/>
      <c r="MCW64"/>
      <c r="MCX64"/>
      <c r="MCY64"/>
      <c r="MCZ64"/>
      <c r="MDA64"/>
      <c r="MDB64"/>
      <c r="MDC64"/>
      <c r="MDD64"/>
      <c r="MDE64"/>
      <c r="MDF64"/>
      <c r="MDG64"/>
      <c r="MDH64"/>
      <c r="MDI64"/>
      <c r="MDJ64"/>
      <c r="MDK64"/>
      <c r="MDL64"/>
      <c r="MDM64"/>
      <c r="MDN64"/>
      <c r="MDO64"/>
      <c r="MDP64"/>
      <c r="MDQ64"/>
      <c r="MDR64"/>
      <c r="MDS64"/>
      <c r="MDT64"/>
      <c r="MDU64"/>
      <c r="MDV64"/>
      <c r="MDW64"/>
      <c r="MDX64"/>
      <c r="MDY64"/>
      <c r="MDZ64"/>
      <c r="MEA64"/>
      <c r="MEB64"/>
      <c r="MEC64"/>
      <c r="MED64"/>
      <c r="MEE64"/>
      <c r="MEF64"/>
      <c r="MEG64"/>
      <c r="MEH64"/>
      <c r="MEI64"/>
      <c r="MEJ64"/>
      <c r="MEK64"/>
      <c r="MEL64"/>
      <c r="MEM64"/>
      <c r="MEN64"/>
      <c r="MEO64"/>
      <c r="MEP64"/>
      <c r="MEQ64"/>
      <c r="MER64"/>
      <c r="MES64"/>
      <c r="MET64"/>
      <c r="MEU64"/>
      <c r="MEV64"/>
      <c r="MEW64"/>
      <c r="MEX64"/>
      <c r="MEY64"/>
      <c r="MEZ64"/>
      <c r="MFA64"/>
      <c r="MFB64"/>
      <c r="MFC64"/>
      <c r="MFD64"/>
      <c r="MFE64"/>
      <c r="MFF64"/>
      <c r="MFG64"/>
      <c r="MFH64"/>
      <c r="MFI64"/>
      <c r="MFJ64"/>
      <c r="MFK64"/>
      <c r="MFL64"/>
      <c r="MFM64"/>
      <c r="MFN64"/>
      <c r="MFO64"/>
      <c r="MFP64"/>
      <c r="MFQ64"/>
      <c r="MFR64"/>
      <c r="MFS64"/>
      <c r="MFT64"/>
      <c r="MFU64"/>
      <c r="MFV64"/>
      <c r="MFW64"/>
      <c r="MFX64"/>
      <c r="MFY64"/>
      <c r="MFZ64"/>
      <c r="MGA64"/>
      <c r="MGB64"/>
      <c r="MGC64"/>
      <c r="MGD64"/>
      <c r="MGE64"/>
      <c r="MGF64"/>
      <c r="MGG64"/>
      <c r="MGH64"/>
      <c r="MGI64"/>
      <c r="MGJ64"/>
      <c r="MGK64"/>
      <c r="MGL64"/>
      <c r="MGM64"/>
      <c r="MGN64"/>
      <c r="MGO64"/>
      <c r="MGP64"/>
      <c r="MGQ64"/>
      <c r="MGR64"/>
      <c r="MGS64"/>
      <c r="MGT64"/>
      <c r="MGU64"/>
      <c r="MGV64"/>
      <c r="MGW64"/>
      <c r="MGX64"/>
      <c r="MGY64"/>
      <c r="MGZ64"/>
      <c r="MHA64"/>
      <c r="MHB64"/>
      <c r="MHC64"/>
      <c r="MHD64"/>
      <c r="MHE64"/>
      <c r="MHF64"/>
      <c r="MHG64"/>
      <c r="MHH64"/>
      <c r="MHI64"/>
      <c r="MHJ64"/>
      <c r="MHK64"/>
      <c r="MHL64"/>
      <c r="MHM64"/>
      <c r="MHN64"/>
      <c r="MHO64"/>
      <c r="MHP64"/>
      <c r="MHQ64"/>
      <c r="MHR64"/>
      <c r="MHS64"/>
      <c r="MHT64"/>
      <c r="MHU64"/>
      <c r="MHV64"/>
      <c r="MHW64"/>
      <c r="MHX64"/>
      <c r="MHY64"/>
      <c r="MHZ64"/>
      <c r="MIA64"/>
      <c r="MIB64"/>
      <c r="MIC64"/>
      <c r="MID64"/>
      <c r="MIE64"/>
      <c r="MIF64"/>
      <c r="MIG64"/>
      <c r="MIH64"/>
      <c r="MII64"/>
      <c r="MIJ64"/>
      <c r="MIK64"/>
      <c r="MIL64"/>
      <c r="MIM64"/>
      <c r="MIN64"/>
      <c r="MIO64"/>
      <c r="MIP64"/>
      <c r="MIQ64"/>
      <c r="MIR64"/>
      <c r="MIS64"/>
      <c r="MIT64"/>
      <c r="MIU64"/>
      <c r="MIV64"/>
      <c r="MIW64"/>
      <c r="MIX64"/>
      <c r="MIY64"/>
      <c r="MIZ64"/>
      <c r="MJA64"/>
      <c r="MJB64"/>
      <c r="MJC64"/>
      <c r="MJD64"/>
      <c r="MJE64"/>
      <c r="MJF64"/>
      <c r="MJG64"/>
      <c r="MJH64"/>
      <c r="MJI64"/>
      <c r="MJJ64"/>
      <c r="MJK64"/>
      <c r="MJL64"/>
      <c r="MJM64"/>
      <c r="MJN64"/>
      <c r="MJO64"/>
      <c r="MJP64"/>
      <c r="MJQ64"/>
      <c r="MJR64"/>
      <c r="MJS64"/>
      <c r="MJT64"/>
      <c r="MJU64"/>
      <c r="MJV64"/>
      <c r="MJW64"/>
      <c r="MJX64"/>
      <c r="MJY64"/>
      <c r="MJZ64"/>
      <c r="MKA64"/>
      <c r="MKB64"/>
      <c r="MKC64"/>
      <c r="MKD64"/>
      <c r="MKE64"/>
      <c r="MKF64"/>
      <c r="MKG64"/>
      <c r="MKH64"/>
      <c r="MKI64"/>
      <c r="MKJ64"/>
      <c r="MKK64"/>
      <c r="MKL64"/>
      <c r="MKM64"/>
      <c r="MKN64"/>
      <c r="MKO64"/>
      <c r="MKP64"/>
      <c r="MKQ64"/>
      <c r="MKR64"/>
      <c r="MKS64"/>
      <c r="MKT64"/>
      <c r="MKU64"/>
      <c r="MKV64"/>
      <c r="MKW64"/>
      <c r="MKX64"/>
      <c r="MKY64"/>
      <c r="MKZ64"/>
      <c r="MLA64"/>
      <c r="MLB64"/>
      <c r="MLC64"/>
      <c r="MLD64"/>
      <c r="MLE64"/>
      <c r="MLF64"/>
      <c r="MLG64"/>
      <c r="MLH64"/>
      <c r="MLI64"/>
      <c r="MLJ64"/>
      <c r="MLK64"/>
      <c r="MLL64"/>
      <c r="MLM64"/>
      <c r="MLN64"/>
      <c r="MLO64"/>
      <c r="MLP64"/>
      <c r="MLQ64"/>
      <c r="MLR64"/>
      <c r="MLS64"/>
      <c r="MLT64"/>
      <c r="MLU64"/>
      <c r="MLV64"/>
      <c r="MLW64"/>
      <c r="MLX64"/>
      <c r="MLY64"/>
      <c r="MLZ64"/>
      <c r="MMA64"/>
      <c r="MMB64"/>
      <c r="MMC64"/>
      <c r="MMD64"/>
      <c r="MME64"/>
      <c r="MMF64"/>
      <c r="MMG64"/>
      <c r="MMH64"/>
      <c r="MMI64"/>
      <c r="MMJ64"/>
      <c r="MMK64"/>
      <c r="MML64"/>
      <c r="MMM64"/>
      <c r="MMN64"/>
      <c r="MMO64"/>
      <c r="MMP64"/>
      <c r="MMQ64"/>
      <c r="MMR64"/>
      <c r="MMS64"/>
      <c r="MMT64"/>
      <c r="MMU64"/>
      <c r="MMV64"/>
      <c r="MMW64"/>
      <c r="MMX64"/>
      <c r="MMY64"/>
      <c r="MMZ64"/>
      <c r="MNA64"/>
      <c r="MNB64"/>
      <c r="MNC64"/>
      <c r="MND64"/>
      <c r="MNE64"/>
      <c r="MNF64"/>
      <c r="MNG64"/>
      <c r="MNH64"/>
      <c r="MNI64"/>
      <c r="MNJ64"/>
      <c r="MNK64"/>
      <c r="MNL64"/>
      <c r="MNM64"/>
      <c r="MNN64"/>
      <c r="MNO64"/>
      <c r="MNP64"/>
      <c r="MNQ64"/>
      <c r="MNR64"/>
      <c r="MNS64"/>
      <c r="MNT64"/>
      <c r="MNU64"/>
      <c r="MNV64"/>
      <c r="MNW64"/>
      <c r="MNX64"/>
      <c r="MNY64"/>
      <c r="MNZ64"/>
      <c r="MOA64"/>
      <c r="MOB64"/>
      <c r="MOC64"/>
      <c r="MOD64"/>
      <c r="MOE64"/>
      <c r="MOF64"/>
      <c r="MOG64"/>
      <c r="MOH64"/>
      <c r="MOI64"/>
      <c r="MOJ64"/>
      <c r="MOK64"/>
      <c r="MOL64"/>
      <c r="MOM64"/>
      <c r="MON64"/>
      <c r="MOO64"/>
      <c r="MOP64"/>
      <c r="MOQ64"/>
      <c r="MOR64"/>
      <c r="MOS64"/>
      <c r="MOT64"/>
      <c r="MOU64"/>
      <c r="MOV64"/>
      <c r="MOW64"/>
      <c r="MOX64"/>
      <c r="MOY64"/>
      <c r="MOZ64"/>
      <c r="MPA64"/>
      <c r="MPB64"/>
      <c r="MPC64"/>
      <c r="MPD64"/>
      <c r="MPE64"/>
      <c r="MPF64"/>
      <c r="MPG64"/>
      <c r="MPH64"/>
      <c r="MPI64"/>
      <c r="MPJ64"/>
      <c r="MPK64"/>
      <c r="MPL64"/>
      <c r="MPM64"/>
      <c r="MPN64"/>
      <c r="MPO64"/>
      <c r="MPP64"/>
      <c r="MPQ64"/>
      <c r="MPR64"/>
      <c r="MPS64"/>
      <c r="MPT64"/>
      <c r="MPU64"/>
      <c r="MPV64"/>
      <c r="MPW64"/>
      <c r="MPX64"/>
      <c r="MPY64"/>
      <c r="MPZ64"/>
      <c r="MQA64"/>
      <c r="MQB64"/>
      <c r="MQC64"/>
      <c r="MQD64"/>
      <c r="MQE64"/>
      <c r="MQF64"/>
      <c r="MQG64"/>
      <c r="MQH64"/>
      <c r="MQI64"/>
      <c r="MQJ64"/>
      <c r="MQK64"/>
      <c r="MQL64"/>
      <c r="MQM64"/>
      <c r="MQN64"/>
      <c r="MQO64"/>
      <c r="MQP64"/>
      <c r="MQQ64"/>
      <c r="MQR64"/>
      <c r="MQS64"/>
      <c r="MQT64"/>
      <c r="MQU64"/>
      <c r="MQV64"/>
      <c r="MQW64"/>
      <c r="MQX64"/>
      <c r="MQY64"/>
      <c r="MQZ64"/>
      <c r="MRA64"/>
      <c r="MRB64"/>
      <c r="MRC64"/>
      <c r="MRD64"/>
      <c r="MRE64"/>
      <c r="MRF64"/>
      <c r="MRG64"/>
      <c r="MRH64"/>
      <c r="MRI64"/>
      <c r="MRJ64"/>
      <c r="MRK64"/>
      <c r="MRL64"/>
      <c r="MRM64"/>
      <c r="MRN64"/>
      <c r="MRO64"/>
      <c r="MRP64"/>
      <c r="MRQ64"/>
      <c r="MRR64"/>
      <c r="MRS64"/>
      <c r="MRT64"/>
      <c r="MRU64"/>
      <c r="MRV64"/>
      <c r="MRW64"/>
      <c r="MRX64"/>
      <c r="MRY64"/>
      <c r="MRZ64"/>
      <c r="MSA64"/>
      <c r="MSB64"/>
      <c r="MSC64"/>
      <c r="MSD64"/>
      <c r="MSE64"/>
      <c r="MSF64"/>
      <c r="MSG64"/>
      <c r="MSH64"/>
      <c r="MSI64"/>
      <c r="MSJ64"/>
      <c r="MSK64"/>
      <c r="MSL64"/>
      <c r="MSM64"/>
      <c r="MSN64"/>
      <c r="MSO64"/>
      <c r="MSP64"/>
      <c r="MSQ64"/>
      <c r="MSR64"/>
      <c r="MSS64"/>
      <c r="MST64"/>
      <c r="MSU64"/>
      <c r="MSV64"/>
      <c r="MSW64"/>
      <c r="MSX64"/>
      <c r="MSY64"/>
      <c r="MSZ64"/>
      <c r="MTA64"/>
      <c r="MTB64"/>
      <c r="MTC64"/>
      <c r="MTD64"/>
      <c r="MTE64"/>
      <c r="MTF64"/>
      <c r="MTG64"/>
      <c r="MTH64"/>
      <c r="MTI64"/>
      <c r="MTJ64"/>
      <c r="MTK64"/>
      <c r="MTL64"/>
      <c r="MTM64"/>
      <c r="MTN64"/>
      <c r="MTO64"/>
      <c r="MTP64"/>
      <c r="MTQ64"/>
      <c r="MTR64"/>
      <c r="MTS64"/>
      <c r="MTT64"/>
      <c r="MTU64"/>
      <c r="MTV64"/>
      <c r="MTW64"/>
      <c r="MTX64"/>
      <c r="MTY64"/>
      <c r="MTZ64"/>
      <c r="MUA64"/>
      <c r="MUB64"/>
      <c r="MUC64"/>
      <c r="MUD64"/>
      <c r="MUE64"/>
      <c r="MUF64"/>
      <c r="MUG64"/>
      <c r="MUH64"/>
      <c r="MUI64"/>
      <c r="MUJ64"/>
      <c r="MUK64"/>
      <c r="MUL64"/>
      <c r="MUM64"/>
      <c r="MUN64"/>
      <c r="MUO64"/>
      <c r="MUP64"/>
      <c r="MUQ64"/>
      <c r="MUR64"/>
      <c r="MUS64"/>
      <c r="MUT64"/>
      <c r="MUU64"/>
      <c r="MUV64"/>
      <c r="MUW64"/>
      <c r="MUX64"/>
      <c r="MUY64"/>
      <c r="MUZ64"/>
      <c r="MVA64"/>
      <c r="MVB64"/>
      <c r="MVC64"/>
      <c r="MVD64"/>
      <c r="MVE64"/>
      <c r="MVF64"/>
      <c r="MVG64"/>
      <c r="MVH64"/>
      <c r="MVI64"/>
      <c r="MVJ64"/>
      <c r="MVK64"/>
      <c r="MVL64"/>
      <c r="MVM64"/>
      <c r="MVN64"/>
      <c r="MVO64"/>
      <c r="MVP64"/>
      <c r="MVQ64"/>
      <c r="MVR64"/>
      <c r="MVS64"/>
      <c r="MVT64"/>
      <c r="MVU64"/>
      <c r="MVV64"/>
      <c r="MVW64"/>
      <c r="MVX64"/>
      <c r="MVY64"/>
      <c r="MVZ64"/>
      <c r="MWA64"/>
      <c r="MWB64"/>
      <c r="MWC64"/>
      <c r="MWD64"/>
      <c r="MWE64"/>
      <c r="MWF64"/>
      <c r="MWG64"/>
      <c r="MWH64"/>
      <c r="MWI64"/>
      <c r="MWJ64"/>
      <c r="MWK64"/>
      <c r="MWL64"/>
      <c r="MWM64"/>
      <c r="MWN64"/>
      <c r="MWO64"/>
      <c r="MWP64"/>
      <c r="MWQ64"/>
      <c r="MWR64"/>
      <c r="MWS64"/>
      <c r="MWT64"/>
      <c r="MWU64"/>
      <c r="MWV64"/>
      <c r="MWW64"/>
      <c r="MWX64"/>
      <c r="MWY64"/>
      <c r="MWZ64"/>
      <c r="MXA64"/>
      <c r="MXB64"/>
      <c r="MXC64"/>
      <c r="MXD64"/>
      <c r="MXE64"/>
      <c r="MXF64"/>
      <c r="MXG64"/>
      <c r="MXH64"/>
      <c r="MXI64"/>
      <c r="MXJ64"/>
      <c r="MXK64"/>
      <c r="MXL64"/>
      <c r="MXM64"/>
      <c r="MXN64"/>
      <c r="MXO64"/>
      <c r="MXP64"/>
      <c r="MXQ64"/>
      <c r="MXR64"/>
      <c r="MXS64"/>
      <c r="MXT64"/>
      <c r="MXU64"/>
      <c r="MXV64"/>
      <c r="MXW64"/>
      <c r="MXX64"/>
      <c r="MXY64"/>
      <c r="MXZ64"/>
      <c r="MYA64"/>
      <c r="MYB64"/>
      <c r="MYC64"/>
      <c r="MYD64"/>
      <c r="MYE64"/>
      <c r="MYF64"/>
      <c r="MYG64"/>
      <c r="MYH64"/>
      <c r="MYI64"/>
      <c r="MYJ64"/>
      <c r="MYK64"/>
      <c r="MYL64"/>
      <c r="MYM64"/>
      <c r="MYN64"/>
      <c r="MYO64"/>
      <c r="MYP64"/>
      <c r="MYQ64"/>
      <c r="MYR64"/>
      <c r="MYS64"/>
      <c r="MYT64"/>
      <c r="MYU64"/>
      <c r="MYV64"/>
      <c r="MYW64"/>
      <c r="MYX64"/>
      <c r="MYY64"/>
      <c r="MYZ64"/>
      <c r="MZA64"/>
      <c r="MZB64"/>
      <c r="MZC64"/>
      <c r="MZD64"/>
      <c r="MZE64"/>
      <c r="MZF64"/>
      <c r="MZG64"/>
      <c r="MZH64"/>
      <c r="MZI64"/>
      <c r="MZJ64"/>
      <c r="MZK64"/>
      <c r="MZL64"/>
      <c r="MZM64"/>
      <c r="MZN64"/>
      <c r="MZO64"/>
      <c r="MZP64"/>
      <c r="MZQ64"/>
      <c r="MZR64"/>
      <c r="MZS64"/>
      <c r="MZT64"/>
      <c r="MZU64"/>
      <c r="MZV64"/>
      <c r="MZW64"/>
      <c r="MZX64"/>
      <c r="MZY64"/>
      <c r="MZZ64"/>
      <c r="NAA64"/>
      <c r="NAB64"/>
      <c r="NAC64"/>
      <c r="NAD64"/>
      <c r="NAE64"/>
      <c r="NAF64"/>
      <c r="NAG64"/>
      <c r="NAH64"/>
      <c r="NAI64"/>
      <c r="NAJ64"/>
      <c r="NAK64"/>
      <c r="NAL64"/>
      <c r="NAM64"/>
      <c r="NAN64"/>
      <c r="NAO64"/>
      <c r="NAP64"/>
      <c r="NAQ64"/>
      <c r="NAR64"/>
      <c r="NAS64"/>
      <c r="NAT64"/>
      <c r="NAU64"/>
      <c r="NAV64"/>
      <c r="NAW64"/>
      <c r="NAX64"/>
      <c r="NAY64"/>
      <c r="NAZ64"/>
      <c r="NBA64"/>
      <c r="NBB64"/>
      <c r="NBC64"/>
      <c r="NBD64"/>
      <c r="NBE64"/>
      <c r="NBF64"/>
      <c r="NBG64"/>
      <c r="NBH64"/>
      <c r="NBI64"/>
      <c r="NBJ64"/>
      <c r="NBK64"/>
      <c r="NBL64"/>
      <c r="NBM64"/>
      <c r="NBN64"/>
      <c r="NBO64"/>
      <c r="NBP64"/>
      <c r="NBQ64"/>
      <c r="NBR64"/>
      <c r="NBS64"/>
      <c r="NBT64"/>
      <c r="NBU64"/>
      <c r="NBV64"/>
      <c r="NBW64"/>
      <c r="NBX64"/>
      <c r="NBY64"/>
      <c r="NBZ64"/>
      <c r="NCA64"/>
      <c r="NCB64"/>
      <c r="NCC64"/>
      <c r="NCD64"/>
      <c r="NCE64"/>
      <c r="NCF64"/>
      <c r="NCG64"/>
      <c r="NCH64"/>
      <c r="NCI64"/>
      <c r="NCJ64"/>
      <c r="NCK64"/>
      <c r="NCL64"/>
      <c r="NCM64"/>
      <c r="NCN64"/>
      <c r="NCO64"/>
      <c r="NCP64"/>
      <c r="NCQ64"/>
      <c r="NCR64"/>
      <c r="NCS64"/>
      <c r="NCT64"/>
      <c r="NCU64"/>
      <c r="NCV64"/>
      <c r="NCW64"/>
      <c r="NCX64"/>
      <c r="NCY64"/>
      <c r="NCZ64"/>
      <c r="NDA64"/>
      <c r="NDB64"/>
      <c r="NDC64"/>
      <c r="NDD64"/>
      <c r="NDE64"/>
      <c r="NDF64"/>
      <c r="NDG64"/>
      <c r="NDH64"/>
      <c r="NDI64"/>
      <c r="NDJ64"/>
      <c r="NDK64"/>
      <c r="NDL64"/>
      <c r="NDM64"/>
      <c r="NDN64"/>
      <c r="NDO64"/>
      <c r="NDP64"/>
      <c r="NDQ64"/>
      <c r="NDR64"/>
      <c r="NDS64"/>
      <c r="NDT64"/>
      <c r="NDU64"/>
      <c r="NDV64"/>
      <c r="NDW64"/>
      <c r="NDX64"/>
      <c r="NDY64"/>
      <c r="NDZ64"/>
      <c r="NEA64"/>
      <c r="NEB64"/>
      <c r="NEC64"/>
      <c r="NED64"/>
      <c r="NEE64"/>
      <c r="NEF64"/>
      <c r="NEG64"/>
      <c r="NEH64"/>
      <c r="NEI64"/>
      <c r="NEJ64"/>
      <c r="NEK64"/>
      <c r="NEL64"/>
      <c r="NEM64"/>
      <c r="NEN64"/>
      <c r="NEO64"/>
      <c r="NEP64"/>
      <c r="NEQ64"/>
      <c r="NER64"/>
      <c r="NES64"/>
      <c r="NET64"/>
      <c r="NEU64"/>
      <c r="NEV64"/>
      <c r="NEW64"/>
      <c r="NEX64"/>
      <c r="NEY64"/>
      <c r="NEZ64"/>
      <c r="NFA64"/>
      <c r="NFB64"/>
      <c r="NFC64"/>
      <c r="NFD64"/>
      <c r="NFE64"/>
      <c r="NFF64"/>
      <c r="NFG64"/>
      <c r="NFH64"/>
      <c r="NFI64"/>
      <c r="NFJ64"/>
      <c r="NFK64"/>
      <c r="NFL64"/>
      <c r="NFM64"/>
      <c r="NFN64"/>
      <c r="NFO64"/>
      <c r="NFP64"/>
      <c r="NFQ64"/>
      <c r="NFR64"/>
      <c r="NFS64"/>
      <c r="NFT64"/>
      <c r="NFU64"/>
      <c r="NFV64"/>
      <c r="NFW64"/>
      <c r="NFX64"/>
      <c r="NFY64"/>
      <c r="NFZ64"/>
      <c r="NGA64"/>
      <c r="NGB64"/>
      <c r="NGC64"/>
      <c r="NGD64"/>
      <c r="NGE64"/>
      <c r="NGF64"/>
      <c r="NGG64"/>
      <c r="NGH64"/>
      <c r="NGI64"/>
      <c r="NGJ64"/>
      <c r="NGK64"/>
      <c r="NGL64"/>
      <c r="NGM64"/>
      <c r="NGN64"/>
      <c r="NGO64"/>
      <c r="NGP64"/>
      <c r="NGQ64"/>
      <c r="NGR64"/>
      <c r="NGS64"/>
      <c r="NGT64"/>
      <c r="NGU64"/>
      <c r="NGV64"/>
      <c r="NGW64"/>
      <c r="NGX64"/>
      <c r="NGY64"/>
      <c r="NGZ64"/>
      <c r="NHA64"/>
      <c r="NHB64"/>
      <c r="NHC64"/>
      <c r="NHD64"/>
      <c r="NHE64"/>
      <c r="NHF64"/>
      <c r="NHG64"/>
      <c r="NHH64"/>
      <c r="NHI64"/>
      <c r="NHJ64"/>
      <c r="NHK64"/>
      <c r="NHL64"/>
      <c r="NHM64"/>
      <c r="NHN64"/>
      <c r="NHO64"/>
      <c r="NHP64"/>
      <c r="NHQ64"/>
      <c r="NHR64"/>
      <c r="NHS64"/>
      <c r="NHT64"/>
      <c r="NHU64"/>
      <c r="NHV64"/>
      <c r="NHW64"/>
      <c r="NHX64"/>
      <c r="NHY64"/>
      <c r="NHZ64"/>
      <c r="NIA64"/>
      <c r="NIB64"/>
      <c r="NIC64"/>
      <c r="NID64"/>
      <c r="NIE64"/>
      <c r="NIF64"/>
      <c r="NIG64"/>
      <c r="NIH64"/>
      <c r="NII64"/>
      <c r="NIJ64"/>
      <c r="NIK64"/>
      <c r="NIL64"/>
      <c r="NIM64"/>
      <c r="NIN64"/>
      <c r="NIO64"/>
      <c r="NIP64"/>
      <c r="NIQ64"/>
      <c r="NIR64"/>
      <c r="NIS64"/>
      <c r="NIT64"/>
      <c r="NIU64"/>
      <c r="NIV64"/>
      <c r="NIW64"/>
      <c r="NIX64"/>
      <c r="NIY64"/>
      <c r="NIZ64"/>
      <c r="NJA64"/>
      <c r="NJB64"/>
      <c r="NJC64"/>
      <c r="NJD64"/>
      <c r="NJE64"/>
      <c r="NJF64"/>
      <c r="NJG64"/>
      <c r="NJH64"/>
      <c r="NJI64"/>
      <c r="NJJ64"/>
      <c r="NJK64"/>
      <c r="NJL64"/>
      <c r="NJM64"/>
      <c r="NJN64"/>
      <c r="NJO64"/>
      <c r="NJP64"/>
      <c r="NJQ64"/>
      <c r="NJR64"/>
      <c r="NJS64"/>
      <c r="NJT64"/>
      <c r="NJU64"/>
      <c r="NJV64"/>
      <c r="NJW64"/>
      <c r="NJX64"/>
      <c r="NJY64"/>
      <c r="NJZ64"/>
      <c r="NKA64"/>
      <c r="NKB64"/>
      <c r="NKC64"/>
      <c r="NKD64"/>
      <c r="NKE64"/>
      <c r="NKF64"/>
      <c r="NKG64"/>
      <c r="NKH64"/>
      <c r="NKI64"/>
      <c r="NKJ64"/>
      <c r="NKK64"/>
      <c r="NKL64"/>
      <c r="NKM64"/>
      <c r="NKN64"/>
      <c r="NKO64"/>
      <c r="NKP64"/>
      <c r="NKQ64"/>
      <c r="NKR64"/>
      <c r="NKS64"/>
      <c r="NKT64"/>
      <c r="NKU64"/>
      <c r="NKV64"/>
      <c r="NKW64"/>
      <c r="NKX64"/>
      <c r="NKY64"/>
      <c r="NKZ64"/>
      <c r="NLA64"/>
      <c r="NLB64"/>
      <c r="NLC64"/>
      <c r="NLD64"/>
      <c r="NLE64"/>
      <c r="NLF64"/>
      <c r="NLG64"/>
      <c r="NLH64"/>
      <c r="NLI64"/>
      <c r="NLJ64"/>
      <c r="NLK64"/>
      <c r="NLL64"/>
      <c r="NLM64"/>
      <c r="NLN64"/>
      <c r="NLO64"/>
      <c r="NLP64"/>
      <c r="NLQ64"/>
      <c r="NLR64"/>
      <c r="NLS64"/>
      <c r="NLT64"/>
      <c r="NLU64"/>
      <c r="NLV64"/>
      <c r="NLW64"/>
      <c r="NLX64"/>
      <c r="NLY64"/>
      <c r="NLZ64"/>
      <c r="NMA64"/>
      <c r="NMB64"/>
      <c r="NMC64"/>
      <c r="NMD64"/>
      <c r="NME64"/>
      <c r="NMF64"/>
      <c r="NMG64"/>
      <c r="NMH64"/>
      <c r="NMI64"/>
      <c r="NMJ64"/>
      <c r="NMK64"/>
      <c r="NML64"/>
      <c r="NMM64"/>
      <c r="NMN64"/>
      <c r="NMO64"/>
      <c r="NMP64"/>
      <c r="NMQ64"/>
      <c r="NMR64"/>
      <c r="NMS64"/>
      <c r="NMT64"/>
      <c r="NMU64"/>
      <c r="NMV64"/>
      <c r="NMW64"/>
      <c r="NMX64"/>
      <c r="NMY64"/>
      <c r="NMZ64"/>
      <c r="NNA64"/>
      <c r="NNB64"/>
      <c r="NNC64"/>
      <c r="NND64"/>
      <c r="NNE64"/>
      <c r="NNF64"/>
      <c r="NNG64"/>
      <c r="NNH64"/>
      <c r="NNI64"/>
      <c r="NNJ64"/>
      <c r="NNK64"/>
      <c r="NNL64"/>
      <c r="NNM64"/>
      <c r="NNN64"/>
      <c r="NNO64"/>
      <c r="NNP64"/>
      <c r="NNQ64"/>
      <c r="NNR64"/>
      <c r="NNS64"/>
      <c r="NNT64"/>
      <c r="NNU64"/>
      <c r="NNV64"/>
      <c r="NNW64"/>
      <c r="NNX64"/>
      <c r="NNY64"/>
      <c r="NNZ64"/>
      <c r="NOA64"/>
      <c r="NOB64"/>
      <c r="NOC64"/>
      <c r="NOD64"/>
      <c r="NOE64"/>
      <c r="NOF64"/>
      <c r="NOG64"/>
      <c r="NOH64"/>
      <c r="NOI64"/>
      <c r="NOJ64"/>
      <c r="NOK64"/>
      <c r="NOL64"/>
      <c r="NOM64"/>
      <c r="NON64"/>
      <c r="NOO64"/>
      <c r="NOP64"/>
      <c r="NOQ64"/>
      <c r="NOR64"/>
      <c r="NOS64"/>
      <c r="NOT64"/>
      <c r="NOU64"/>
      <c r="NOV64"/>
      <c r="NOW64"/>
      <c r="NOX64"/>
      <c r="NOY64"/>
      <c r="NOZ64"/>
      <c r="NPA64"/>
      <c r="NPB64"/>
      <c r="NPC64"/>
      <c r="NPD64"/>
      <c r="NPE64"/>
      <c r="NPF64"/>
      <c r="NPG64"/>
      <c r="NPH64"/>
      <c r="NPI64"/>
      <c r="NPJ64"/>
      <c r="NPK64"/>
      <c r="NPL64"/>
      <c r="NPM64"/>
      <c r="NPN64"/>
      <c r="NPO64"/>
      <c r="NPP64"/>
      <c r="NPQ64"/>
      <c r="NPR64"/>
      <c r="NPS64"/>
      <c r="NPT64"/>
      <c r="NPU64"/>
      <c r="NPV64"/>
      <c r="NPW64"/>
      <c r="NPX64"/>
      <c r="NPY64"/>
      <c r="NPZ64"/>
      <c r="NQA64"/>
      <c r="NQB64"/>
      <c r="NQC64"/>
      <c r="NQD64"/>
      <c r="NQE64"/>
      <c r="NQF64"/>
      <c r="NQG64"/>
      <c r="NQH64"/>
      <c r="NQI64"/>
      <c r="NQJ64"/>
      <c r="NQK64"/>
      <c r="NQL64"/>
      <c r="NQM64"/>
      <c r="NQN64"/>
      <c r="NQO64"/>
      <c r="NQP64"/>
      <c r="NQQ64"/>
      <c r="NQR64"/>
      <c r="NQS64"/>
      <c r="NQT64"/>
      <c r="NQU64"/>
      <c r="NQV64"/>
      <c r="NQW64"/>
      <c r="NQX64"/>
      <c r="NQY64"/>
      <c r="NQZ64"/>
      <c r="NRA64"/>
      <c r="NRB64"/>
      <c r="NRC64"/>
      <c r="NRD64"/>
      <c r="NRE64"/>
      <c r="NRF64"/>
      <c r="NRG64"/>
      <c r="NRH64"/>
      <c r="NRI64"/>
      <c r="NRJ64"/>
      <c r="NRK64"/>
      <c r="NRL64"/>
      <c r="NRM64"/>
      <c r="NRN64"/>
      <c r="NRO64"/>
      <c r="NRP64"/>
      <c r="NRQ64"/>
      <c r="NRR64"/>
      <c r="NRS64"/>
      <c r="NRT64"/>
      <c r="NRU64"/>
      <c r="NRV64"/>
      <c r="NRW64"/>
      <c r="NRX64"/>
      <c r="NRY64"/>
      <c r="NRZ64"/>
      <c r="NSA64"/>
      <c r="NSB64"/>
      <c r="NSC64"/>
      <c r="NSD64"/>
      <c r="NSE64"/>
      <c r="NSF64"/>
      <c r="NSG64"/>
      <c r="NSH64"/>
      <c r="NSI64"/>
      <c r="NSJ64"/>
      <c r="NSK64"/>
      <c r="NSL64"/>
      <c r="NSM64"/>
      <c r="NSN64"/>
      <c r="NSO64"/>
      <c r="NSP64"/>
      <c r="NSQ64"/>
      <c r="NSR64"/>
      <c r="NSS64"/>
      <c r="NST64"/>
      <c r="NSU64"/>
      <c r="NSV64"/>
      <c r="NSW64"/>
      <c r="NSX64"/>
      <c r="NSY64"/>
      <c r="NSZ64"/>
      <c r="NTA64"/>
      <c r="NTB64"/>
      <c r="NTC64"/>
      <c r="NTD64"/>
      <c r="NTE64"/>
      <c r="NTF64"/>
      <c r="NTG64"/>
      <c r="NTH64"/>
      <c r="NTI64"/>
      <c r="NTJ64"/>
      <c r="NTK64"/>
      <c r="NTL64"/>
      <c r="NTM64"/>
      <c r="NTN64"/>
      <c r="NTO64"/>
      <c r="NTP64"/>
      <c r="NTQ64"/>
      <c r="NTR64"/>
      <c r="NTS64"/>
      <c r="NTT64"/>
      <c r="NTU64"/>
      <c r="NTV64"/>
      <c r="NTW64"/>
      <c r="NTX64"/>
      <c r="NTY64"/>
      <c r="NTZ64"/>
      <c r="NUA64"/>
      <c r="NUB64"/>
      <c r="NUC64"/>
      <c r="NUD64"/>
      <c r="NUE64"/>
      <c r="NUF64"/>
      <c r="NUG64"/>
      <c r="NUH64"/>
      <c r="NUI64"/>
      <c r="NUJ64"/>
      <c r="NUK64"/>
      <c r="NUL64"/>
      <c r="NUM64"/>
      <c r="NUN64"/>
      <c r="NUO64"/>
      <c r="NUP64"/>
      <c r="NUQ64"/>
      <c r="NUR64"/>
      <c r="NUS64"/>
      <c r="NUT64"/>
      <c r="NUU64"/>
      <c r="NUV64"/>
      <c r="NUW64"/>
      <c r="NUX64"/>
      <c r="NUY64"/>
      <c r="NUZ64"/>
      <c r="NVA64"/>
      <c r="NVB64"/>
      <c r="NVC64"/>
      <c r="NVD64"/>
      <c r="NVE64"/>
      <c r="NVF64"/>
      <c r="NVG64"/>
      <c r="NVH64"/>
      <c r="NVI64"/>
      <c r="NVJ64"/>
      <c r="NVK64"/>
      <c r="NVL64"/>
      <c r="NVM64"/>
      <c r="NVN64"/>
      <c r="NVO64"/>
      <c r="NVP64"/>
      <c r="NVQ64"/>
      <c r="NVR64"/>
      <c r="NVS64"/>
      <c r="NVT64"/>
      <c r="NVU64"/>
      <c r="NVV64"/>
      <c r="NVW64"/>
      <c r="NVX64"/>
      <c r="NVY64"/>
      <c r="NVZ64"/>
      <c r="NWA64"/>
      <c r="NWB64"/>
      <c r="NWC64"/>
      <c r="NWD64"/>
      <c r="NWE64"/>
      <c r="NWF64"/>
      <c r="NWG64"/>
      <c r="NWH64"/>
      <c r="NWI64"/>
      <c r="NWJ64"/>
      <c r="NWK64"/>
      <c r="NWL64"/>
      <c r="NWM64"/>
      <c r="NWN64"/>
      <c r="NWO64"/>
      <c r="NWP64"/>
      <c r="NWQ64"/>
      <c r="NWR64"/>
      <c r="NWS64"/>
      <c r="NWT64"/>
      <c r="NWU64"/>
      <c r="NWV64"/>
      <c r="NWW64"/>
      <c r="NWX64"/>
      <c r="NWY64"/>
      <c r="NWZ64"/>
      <c r="NXA64"/>
      <c r="NXB64"/>
      <c r="NXC64"/>
      <c r="NXD64"/>
      <c r="NXE64"/>
      <c r="NXF64"/>
      <c r="NXG64"/>
      <c r="NXH64"/>
      <c r="NXI64"/>
      <c r="NXJ64"/>
      <c r="NXK64"/>
      <c r="NXL64"/>
      <c r="NXM64"/>
      <c r="NXN64"/>
      <c r="NXO64"/>
      <c r="NXP64"/>
      <c r="NXQ64"/>
      <c r="NXR64"/>
      <c r="NXS64"/>
      <c r="NXT64"/>
      <c r="NXU64"/>
      <c r="NXV64"/>
      <c r="NXW64"/>
      <c r="NXX64"/>
      <c r="NXY64"/>
      <c r="NXZ64"/>
      <c r="NYA64"/>
      <c r="NYB64"/>
      <c r="NYC64"/>
      <c r="NYD64"/>
      <c r="NYE64"/>
      <c r="NYF64"/>
      <c r="NYG64"/>
      <c r="NYH64"/>
      <c r="NYI64"/>
      <c r="NYJ64"/>
      <c r="NYK64"/>
      <c r="NYL64"/>
      <c r="NYM64"/>
      <c r="NYN64"/>
      <c r="NYO64"/>
      <c r="NYP64"/>
      <c r="NYQ64"/>
      <c r="NYR64"/>
      <c r="NYS64"/>
      <c r="NYT64"/>
      <c r="NYU64"/>
      <c r="NYV64"/>
      <c r="NYW64"/>
      <c r="NYX64"/>
      <c r="NYY64"/>
      <c r="NYZ64"/>
      <c r="NZA64"/>
      <c r="NZB64"/>
      <c r="NZC64"/>
      <c r="NZD64"/>
      <c r="NZE64"/>
      <c r="NZF64"/>
      <c r="NZG64"/>
      <c r="NZH64"/>
      <c r="NZI64"/>
      <c r="NZJ64"/>
      <c r="NZK64"/>
      <c r="NZL64"/>
      <c r="NZM64"/>
      <c r="NZN64"/>
      <c r="NZO64"/>
      <c r="NZP64"/>
      <c r="NZQ64"/>
      <c r="NZR64"/>
      <c r="NZS64"/>
      <c r="NZT64"/>
      <c r="NZU64"/>
      <c r="NZV64"/>
      <c r="NZW64"/>
      <c r="NZX64"/>
      <c r="NZY64"/>
      <c r="NZZ64"/>
      <c r="OAA64"/>
      <c r="OAB64"/>
      <c r="OAC64"/>
      <c r="OAD64"/>
      <c r="OAE64"/>
      <c r="OAF64"/>
      <c r="OAG64"/>
      <c r="OAH64"/>
      <c r="OAI64"/>
      <c r="OAJ64"/>
      <c r="OAK64"/>
      <c r="OAL64"/>
      <c r="OAM64"/>
      <c r="OAN64"/>
      <c r="OAO64"/>
      <c r="OAP64"/>
      <c r="OAQ64"/>
      <c r="OAR64"/>
      <c r="OAS64"/>
      <c r="OAT64"/>
      <c r="OAU64"/>
      <c r="OAV64"/>
      <c r="OAW64"/>
      <c r="OAX64"/>
      <c r="OAY64"/>
      <c r="OAZ64"/>
      <c r="OBA64"/>
      <c r="OBB64"/>
      <c r="OBC64"/>
      <c r="OBD64"/>
      <c r="OBE64"/>
      <c r="OBF64"/>
      <c r="OBG64"/>
      <c r="OBH64"/>
      <c r="OBI64"/>
      <c r="OBJ64"/>
      <c r="OBK64"/>
      <c r="OBL64"/>
      <c r="OBM64"/>
      <c r="OBN64"/>
      <c r="OBO64"/>
      <c r="OBP64"/>
      <c r="OBQ64"/>
      <c r="OBR64"/>
      <c r="OBS64"/>
      <c r="OBT64"/>
      <c r="OBU64"/>
      <c r="OBV64"/>
      <c r="OBW64"/>
      <c r="OBX64"/>
      <c r="OBY64"/>
      <c r="OBZ64"/>
      <c r="OCA64"/>
      <c r="OCB64"/>
      <c r="OCC64"/>
      <c r="OCD64"/>
      <c r="OCE64"/>
      <c r="OCF64"/>
      <c r="OCG64"/>
      <c r="OCH64"/>
      <c r="OCI64"/>
      <c r="OCJ64"/>
      <c r="OCK64"/>
      <c r="OCL64"/>
      <c r="OCM64"/>
      <c r="OCN64"/>
      <c r="OCO64"/>
      <c r="OCP64"/>
      <c r="OCQ64"/>
      <c r="OCR64"/>
      <c r="OCS64"/>
      <c r="OCT64"/>
      <c r="OCU64"/>
      <c r="OCV64"/>
      <c r="OCW64"/>
      <c r="OCX64"/>
      <c r="OCY64"/>
      <c r="OCZ64"/>
      <c r="ODA64"/>
      <c r="ODB64"/>
      <c r="ODC64"/>
      <c r="ODD64"/>
      <c r="ODE64"/>
      <c r="ODF64"/>
      <c r="ODG64"/>
      <c r="ODH64"/>
      <c r="ODI64"/>
      <c r="ODJ64"/>
      <c r="ODK64"/>
      <c r="ODL64"/>
      <c r="ODM64"/>
      <c r="ODN64"/>
      <c r="ODO64"/>
      <c r="ODP64"/>
      <c r="ODQ64"/>
      <c r="ODR64"/>
      <c r="ODS64"/>
      <c r="ODT64"/>
      <c r="ODU64"/>
      <c r="ODV64"/>
      <c r="ODW64"/>
      <c r="ODX64"/>
      <c r="ODY64"/>
      <c r="ODZ64"/>
      <c r="OEA64"/>
      <c r="OEB64"/>
      <c r="OEC64"/>
      <c r="OED64"/>
      <c r="OEE64"/>
      <c r="OEF64"/>
      <c r="OEG64"/>
      <c r="OEH64"/>
      <c r="OEI64"/>
      <c r="OEJ64"/>
      <c r="OEK64"/>
      <c r="OEL64"/>
      <c r="OEM64"/>
      <c r="OEN64"/>
      <c r="OEO64"/>
      <c r="OEP64"/>
      <c r="OEQ64"/>
      <c r="OER64"/>
      <c r="OES64"/>
      <c r="OET64"/>
      <c r="OEU64"/>
      <c r="OEV64"/>
      <c r="OEW64"/>
      <c r="OEX64"/>
      <c r="OEY64"/>
      <c r="OEZ64"/>
      <c r="OFA64"/>
      <c r="OFB64"/>
      <c r="OFC64"/>
      <c r="OFD64"/>
      <c r="OFE64"/>
      <c r="OFF64"/>
      <c r="OFG64"/>
      <c r="OFH64"/>
      <c r="OFI64"/>
      <c r="OFJ64"/>
      <c r="OFK64"/>
      <c r="OFL64"/>
      <c r="OFM64"/>
      <c r="OFN64"/>
      <c r="OFO64"/>
      <c r="OFP64"/>
      <c r="OFQ64"/>
      <c r="OFR64"/>
      <c r="OFS64"/>
      <c r="OFT64"/>
      <c r="OFU64"/>
      <c r="OFV64"/>
      <c r="OFW64"/>
      <c r="OFX64"/>
      <c r="OFY64"/>
      <c r="OFZ64"/>
      <c r="OGA64"/>
      <c r="OGB64"/>
      <c r="OGC64"/>
      <c r="OGD64"/>
      <c r="OGE64"/>
      <c r="OGF64"/>
      <c r="OGG64"/>
      <c r="OGH64"/>
      <c r="OGI64"/>
      <c r="OGJ64"/>
      <c r="OGK64"/>
      <c r="OGL64"/>
      <c r="OGM64"/>
      <c r="OGN64"/>
      <c r="OGO64"/>
      <c r="OGP64"/>
      <c r="OGQ64"/>
      <c r="OGR64"/>
      <c r="OGS64"/>
      <c r="OGT64"/>
      <c r="OGU64"/>
      <c r="OGV64"/>
      <c r="OGW64"/>
      <c r="OGX64"/>
      <c r="OGY64"/>
      <c r="OGZ64"/>
      <c r="OHA64"/>
      <c r="OHB64"/>
      <c r="OHC64"/>
      <c r="OHD64"/>
      <c r="OHE64"/>
      <c r="OHF64"/>
      <c r="OHG64"/>
      <c r="OHH64"/>
      <c r="OHI64"/>
      <c r="OHJ64"/>
      <c r="OHK64"/>
      <c r="OHL64"/>
      <c r="OHM64"/>
      <c r="OHN64"/>
      <c r="OHO64"/>
      <c r="OHP64"/>
      <c r="OHQ64"/>
      <c r="OHR64"/>
      <c r="OHS64"/>
      <c r="OHT64"/>
      <c r="OHU64"/>
      <c r="OHV64"/>
      <c r="OHW64"/>
      <c r="OHX64"/>
      <c r="OHY64"/>
      <c r="OHZ64"/>
      <c r="OIA64"/>
      <c r="OIB64"/>
      <c r="OIC64"/>
      <c r="OID64"/>
      <c r="OIE64"/>
      <c r="OIF64"/>
      <c r="OIG64"/>
      <c r="OIH64"/>
      <c r="OII64"/>
      <c r="OIJ64"/>
      <c r="OIK64"/>
      <c r="OIL64"/>
      <c r="OIM64"/>
      <c r="OIN64"/>
      <c r="OIO64"/>
      <c r="OIP64"/>
      <c r="OIQ64"/>
      <c r="OIR64"/>
      <c r="OIS64"/>
      <c r="OIT64"/>
      <c r="OIU64"/>
      <c r="OIV64"/>
      <c r="OIW64"/>
      <c r="OIX64"/>
      <c r="OIY64"/>
      <c r="OIZ64"/>
      <c r="OJA64"/>
      <c r="OJB64"/>
      <c r="OJC64"/>
      <c r="OJD64"/>
      <c r="OJE64"/>
      <c r="OJF64"/>
      <c r="OJG64"/>
      <c r="OJH64"/>
      <c r="OJI64"/>
      <c r="OJJ64"/>
      <c r="OJK64"/>
      <c r="OJL64"/>
      <c r="OJM64"/>
      <c r="OJN64"/>
      <c r="OJO64"/>
      <c r="OJP64"/>
      <c r="OJQ64"/>
      <c r="OJR64"/>
      <c r="OJS64"/>
      <c r="OJT64"/>
      <c r="OJU64"/>
      <c r="OJV64"/>
      <c r="OJW64"/>
      <c r="OJX64"/>
      <c r="OJY64"/>
      <c r="OJZ64"/>
      <c r="OKA64"/>
      <c r="OKB64"/>
      <c r="OKC64"/>
      <c r="OKD64"/>
      <c r="OKE64"/>
      <c r="OKF64"/>
      <c r="OKG64"/>
      <c r="OKH64"/>
      <c r="OKI64"/>
      <c r="OKJ64"/>
      <c r="OKK64"/>
      <c r="OKL64"/>
      <c r="OKM64"/>
      <c r="OKN64"/>
      <c r="OKO64"/>
      <c r="OKP64"/>
      <c r="OKQ64"/>
      <c r="OKR64"/>
      <c r="OKS64"/>
      <c r="OKT64"/>
      <c r="OKU64"/>
      <c r="OKV64"/>
      <c r="OKW64"/>
      <c r="OKX64"/>
      <c r="OKY64"/>
      <c r="OKZ64"/>
      <c r="OLA64"/>
      <c r="OLB64"/>
      <c r="OLC64"/>
      <c r="OLD64"/>
      <c r="OLE64"/>
      <c r="OLF64"/>
      <c r="OLG64"/>
      <c r="OLH64"/>
      <c r="OLI64"/>
      <c r="OLJ64"/>
      <c r="OLK64"/>
      <c r="OLL64"/>
      <c r="OLM64"/>
      <c r="OLN64"/>
      <c r="OLO64"/>
      <c r="OLP64"/>
      <c r="OLQ64"/>
      <c r="OLR64"/>
      <c r="OLS64"/>
      <c r="OLT64"/>
      <c r="OLU64"/>
      <c r="OLV64"/>
      <c r="OLW64"/>
      <c r="OLX64"/>
      <c r="OLY64"/>
      <c r="OLZ64"/>
      <c r="OMA64"/>
      <c r="OMB64"/>
      <c r="OMC64"/>
      <c r="OMD64"/>
      <c r="OME64"/>
      <c r="OMF64"/>
      <c r="OMG64"/>
      <c r="OMH64"/>
      <c r="OMI64"/>
      <c r="OMJ64"/>
      <c r="OMK64"/>
      <c r="OML64"/>
      <c r="OMM64"/>
      <c r="OMN64"/>
      <c r="OMO64"/>
      <c r="OMP64"/>
      <c r="OMQ64"/>
      <c r="OMR64"/>
      <c r="OMS64"/>
      <c r="OMT64"/>
      <c r="OMU64"/>
      <c r="OMV64"/>
      <c r="OMW64"/>
      <c r="OMX64"/>
      <c r="OMY64"/>
      <c r="OMZ64"/>
      <c r="ONA64"/>
      <c r="ONB64"/>
      <c r="ONC64"/>
      <c r="OND64"/>
      <c r="ONE64"/>
      <c r="ONF64"/>
      <c r="ONG64"/>
      <c r="ONH64"/>
      <c r="ONI64"/>
      <c r="ONJ64"/>
      <c r="ONK64"/>
      <c r="ONL64"/>
      <c r="ONM64"/>
      <c r="ONN64"/>
      <c r="ONO64"/>
      <c r="ONP64"/>
      <c r="ONQ64"/>
      <c r="ONR64"/>
      <c r="ONS64"/>
      <c r="ONT64"/>
      <c r="ONU64"/>
      <c r="ONV64"/>
      <c r="ONW64"/>
      <c r="ONX64"/>
      <c r="ONY64"/>
      <c r="ONZ64"/>
      <c r="OOA64"/>
      <c r="OOB64"/>
      <c r="OOC64"/>
      <c r="OOD64"/>
      <c r="OOE64"/>
      <c r="OOF64"/>
      <c r="OOG64"/>
      <c r="OOH64"/>
      <c r="OOI64"/>
      <c r="OOJ64"/>
      <c r="OOK64"/>
      <c r="OOL64"/>
      <c r="OOM64"/>
      <c r="OON64"/>
      <c r="OOO64"/>
      <c r="OOP64"/>
      <c r="OOQ64"/>
      <c r="OOR64"/>
      <c r="OOS64"/>
      <c r="OOT64"/>
      <c r="OOU64"/>
      <c r="OOV64"/>
      <c r="OOW64"/>
      <c r="OOX64"/>
      <c r="OOY64"/>
      <c r="OOZ64"/>
      <c r="OPA64"/>
      <c r="OPB64"/>
      <c r="OPC64"/>
      <c r="OPD64"/>
      <c r="OPE64"/>
      <c r="OPF64"/>
      <c r="OPG64"/>
      <c r="OPH64"/>
      <c r="OPI64"/>
      <c r="OPJ64"/>
      <c r="OPK64"/>
      <c r="OPL64"/>
      <c r="OPM64"/>
      <c r="OPN64"/>
      <c r="OPO64"/>
      <c r="OPP64"/>
      <c r="OPQ64"/>
      <c r="OPR64"/>
      <c r="OPS64"/>
      <c r="OPT64"/>
      <c r="OPU64"/>
      <c r="OPV64"/>
      <c r="OPW64"/>
      <c r="OPX64"/>
      <c r="OPY64"/>
      <c r="OPZ64"/>
      <c r="OQA64"/>
      <c r="OQB64"/>
      <c r="OQC64"/>
      <c r="OQD64"/>
      <c r="OQE64"/>
      <c r="OQF64"/>
      <c r="OQG64"/>
      <c r="OQH64"/>
      <c r="OQI64"/>
      <c r="OQJ64"/>
      <c r="OQK64"/>
      <c r="OQL64"/>
      <c r="OQM64"/>
      <c r="OQN64"/>
      <c r="OQO64"/>
      <c r="OQP64"/>
      <c r="OQQ64"/>
      <c r="OQR64"/>
      <c r="OQS64"/>
      <c r="OQT64"/>
      <c r="OQU64"/>
      <c r="OQV64"/>
      <c r="OQW64"/>
      <c r="OQX64"/>
      <c r="OQY64"/>
      <c r="OQZ64"/>
      <c r="ORA64"/>
      <c r="ORB64"/>
      <c r="ORC64"/>
      <c r="ORD64"/>
      <c r="ORE64"/>
      <c r="ORF64"/>
      <c r="ORG64"/>
      <c r="ORH64"/>
      <c r="ORI64"/>
      <c r="ORJ64"/>
      <c r="ORK64"/>
      <c r="ORL64"/>
      <c r="ORM64"/>
      <c r="ORN64"/>
      <c r="ORO64"/>
      <c r="ORP64"/>
      <c r="ORQ64"/>
      <c r="ORR64"/>
      <c r="ORS64"/>
      <c r="ORT64"/>
      <c r="ORU64"/>
      <c r="ORV64"/>
      <c r="ORW64"/>
      <c r="ORX64"/>
      <c r="ORY64"/>
      <c r="ORZ64"/>
      <c r="OSA64"/>
      <c r="OSB64"/>
      <c r="OSC64"/>
      <c r="OSD64"/>
      <c r="OSE64"/>
      <c r="OSF64"/>
      <c r="OSG64"/>
      <c r="OSH64"/>
      <c r="OSI64"/>
      <c r="OSJ64"/>
      <c r="OSK64"/>
      <c r="OSL64"/>
      <c r="OSM64"/>
      <c r="OSN64"/>
      <c r="OSO64"/>
      <c r="OSP64"/>
      <c r="OSQ64"/>
      <c r="OSR64"/>
      <c r="OSS64"/>
      <c r="OST64"/>
      <c r="OSU64"/>
      <c r="OSV64"/>
      <c r="OSW64"/>
      <c r="OSX64"/>
      <c r="OSY64"/>
      <c r="OSZ64"/>
      <c r="OTA64"/>
      <c r="OTB64"/>
      <c r="OTC64"/>
      <c r="OTD64"/>
      <c r="OTE64"/>
      <c r="OTF64"/>
      <c r="OTG64"/>
      <c r="OTH64"/>
      <c r="OTI64"/>
      <c r="OTJ64"/>
      <c r="OTK64"/>
      <c r="OTL64"/>
      <c r="OTM64"/>
      <c r="OTN64"/>
      <c r="OTO64"/>
      <c r="OTP64"/>
      <c r="OTQ64"/>
      <c r="OTR64"/>
      <c r="OTS64"/>
      <c r="OTT64"/>
      <c r="OTU64"/>
      <c r="OTV64"/>
      <c r="OTW64"/>
      <c r="OTX64"/>
      <c r="OTY64"/>
      <c r="OTZ64"/>
      <c r="OUA64"/>
      <c r="OUB64"/>
      <c r="OUC64"/>
      <c r="OUD64"/>
      <c r="OUE64"/>
      <c r="OUF64"/>
      <c r="OUG64"/>
      <c r="OUH64"/>
      <c r="OUI64"/>
      <c r="OUJ64"/>
      <c r="OUK64"/>
      <c r="OUL64"/>
      <c r="OUM64"/>
      <c r="OUN64"/>
      <c r="OUO64"/>
      <c r="OUP64"/>
      <c r="OUQ64"/>
      <c r="OUR64"/>
      <c r="OUS64"/>
      <c r="OUT64"/>
      <c r="OUU64"/>
      <c r="OUV64"/>
      <c r="OUW64"/>
      <c r="OUX64"/>
      <c r="OUY64"/>
      <c r="OUZ64"/>
      <c r="OVA64"/>
      <c r="OVB64"/>
      <c r="OVC64"/>
      <c r="OVD64"/>
      <c r="OVE64"/>
      <c r="OVF64"/>
      <c r="OVG64"/>
      <c r="OVH64"/>
      <c r="OVI64"/>
      <c r="OVJ64"/>
      <c r="OVK64"/>
      <c r="OVL64"/>
      <c r="OVM64"/>
      <c r="OVN64"/>
      <c r="OVO64"/>
      <c r="OVP64"/>
      <c r="OVQ64"/>
      <c r="OVR64"/>
      <c r="OVS64"/>
      <c r="OVT64"/>
      <c r="OVU64"/>
      <c r="OVV64"/>
      <c r="OVW64"/>
      <c r="OVX64"/>
      <c r="OVY64"/>
      <c r="OVZ64"/>
      <c r="OWA64"/>
      <c r="OWB64"/>
      <c r="OWC64"/>
      <c r="OWD64"/>
      <c r="OWE64"/>
      <c r="OWF64"/>
      <c r="OWG64"/>
      <c r="OWH64"/>
      <c r="OWI64"/>
      <c r="OWJ64"/>
      <c r="OWK64"/>
      <c r="OWL64"/>
      <c r="OWM64"/>
      <c r="OWN64"/>
      <c r="OWO64"/>
      <c r="OWP64"/>
      <c r="OWQ64"/>
      <c r="OWR64"/>
      <c r="OWS64"/>
      <c r="OWT64"/>
      <c r="OWU64"/>
      <c r="OWV64"/>
      <c r="OWW64"/>
      <c r="OWX64"/>
      <c r="OWY64"/>
      <c r="OWZ64"/>
      <c r="OXA64"/>
      <c r="OXB64"/>
      <c r="OXC64"/>
      <c r="OXD64"/>
      <c r="OXE64"/>
      <c r="OXF64"/>
      <c r="OXG64"/>
      <c r="OXH64"/>
      <c r="OXI64"/>
      <c r="OXJ64"/>
      <c r="OXK64"/>
      <c r="OXL64"/>
      <c r="OXM64"/>
      <c r="OXN64"/>
      <c r="OXO64"/>
      <c r="OXP64"/>
      <c r="OXQ64"/>
      <c r="OXR64"/>
      <c r="OXS64"/>
      <c r="OXT64"/>
      <c r="OXU64"/>
      <c r="OXV64"/>
      <c r="OXW64"/>
      <c r="OXX64"/>
      <c r="OXY64"/>
      <c r="OXZ64"/>
      <c r="OYA64"/>
      <c r="OYB64"/>
      <c r="OYC64"/>
      <c r="OYD64"/>
      <c r="OYE64"/>
      <c r="OYF64"/>
      <c r="OYG64"/>
      <c r="OYH64"/>
      <c r="OYI64"/>
      <c r="OYJ64"/>
      <c r="OYK64"/>
      <c r="OYL64"/>
      <c r="OYM64"/>
      <c r="OYN64"/>
      <c r="OYO64"/>
      <c r="OYP64"/>
      <c r="OYQ64"/>
      <c r="OYR64"/>
      <c r="OYS64"/>
      <c r="OYT64"/>
      <c r="OYU64"/>
      <c r="OYV64"/>
      <c r="OYW64"/>
      <c r="OYX64"/>
      <c r="OYY64"/>
      <c r="OYZ64"/>
      <c r="OZA64"/>
      <c r="OZB64"/>
      <c r="OZC64"/>
      <c r="OZD64"/>
      <c r="OZE64"/>
      <c r="OZF64"/>
      <c r="OZG64"/>
      <c r="OZH64"/>
      <c r="OZI64"/>
      <c r="OZJ64"/>
      <c r="OZK64"/>
      <c r="OZL64"/>
      <c r="OZM64"/>
      <c r="OZN64"/>
      <c r="OZO64"/>
      <c r="OZP64"/>
      <c r="OZQ64"/>
      <c r="OZR64"/>
      <c r="OZS64"/>
      <c r="OZT64"/>
      <c r="OZU64"/>
      <c r="OZV64"/>
      <c r="OZW64"/>
      <c r="OZX64"/>
      <c r="OZY64"/>
      <c r="OZZ64"/>
      <c r="PAA64"/>
      <c r="PAB64"/>
      <c r="PAC64"/>
      <c r="PAD64"/>
      <c r="PAE64"/>
      <c r="PAF64"/>
      <c r="PAG64"/>
      <c r="PAH64"/>
      <c r="PAI64"/>
      <c r="PAJ64"/>
      <c r="PAK64"/>
      <c r="PAL64"/>
      <c r="PAM64"/>
      <c r="PAN64"/>
      <c r="PAO64"/>
      <c r="PAP64"/>
      <c r="PAQ64"/>
      <c r="PAR64"/>
      <c r="PAS64"/>
      <c r="PAT64"/>
      <c r="PAU64"/>
      <c r="PAV64"/>
      <c r="PAW64"/>
      <c r="PAX64"/>
      <c r="PAY64"/>
      <c r="PAZ64"/>
      <c r="PBA64"/>
      <c r="PBB64"/>
      <c r="PBC64"/>
      <c r="PBD64"/>
      <c r="PBE64"/>
      <c r="PBF64"/>
      <c r="PBG64"/>
      <c r="PBH64"/>
      <c r="PBI64"/>
      <c r="PBJ64"/>
      <c r="PBK64"/>
      <c r="PBL64"/>
      <c r="PBM64"/>
      <c r="PBN64"/>
      <c r="PBO64"/>
      <c r="PBP64"/>
      <c r="PBQ64"/>
      <c r="PBR64"/>
      <c r="PBS64"/>
      <c r="PBT64"/>
      <c r="PBU64"/>
      <c r="PBV64"/>
      <c r="PBW64"/>
      <c r="PBX64"/>
      <c r="PBY64"/>
      <c r="PBZ64"/>
      <c r="PCA64"/>
      <c r="PCB64"/>
      <c r="PCC64"/>
      <c r="PCD64"/>
      <c r="PCE64"/>
      <c r="PCF64"/>
      <c r="PCG64"/>
      <c r="PCH64"/>
      <c r="PCI64"/>
      <c r="PCJ64"/>
      <c r="PCK64"/>
      <c r="PCL64"/>
      <c r="PCM64"/>
      <c r="PCN64"/>
      <c r="PCO64"/>
      <c r="PCP64"/>
      <c r="PCQ64"/>
      <c r="PCR64"/>
      <c r="PCS64"/>
      <c r="PCT64"/>
      <c r="PCU64"/>
      <c r="PCV64"/>
      <c r="PCW64"/>
      <c r="PCX64"/>
      <c r="PCY64"/>
      <c r="PCZ64"/>
      <c r="PDA64"/>
      <c r="PDB64"/>
      <c r="PDC64"/>
      <c r="PDD64"/>
      <c r="PDE64"/>
      <c r="PDF64"/>
      <c r="PDG64"/>
      <c r="PDH64"/>
      <c r="PDI64"/>
      <c r="PDJ64"/>
      <c r="PDK64"/>
      <c r="PDL64"/>
      <c r="PDM64"/>
      <c r="PDN64"/>
      <c r="PDO64"/>
      <c r="PDP64"/>
      <c r="PDQ64"/>
      <c r="PDR64"/>
      <c r="PDS64"/>
      <c r="PDT64"/>
      <c r="PDU64"/>
      <c r="PDV64"/>
      <c r="PDW64"/>
      <c r="PDX64"/>
      <c r="PDY64"/>
      <c r="PDZ64"/>
      <c r="PEA64"/>
      <c r="PEB64"/>
      <c r="PEC64"/>
      <c r="PED64"/>
      <c r="PEE64"/>
      <c r="PEF64"/>
      <c r="PEG64"/>
      <c r="PEH64"/>
      <c r="PEI64"/>
      <c r="PEJ64"/>
      <c r="PEK64"/>
      <c r="PEL64"/>
      <c r="PEM64"/>
      <c r="PEN64"/>
      <c r="PEO64"/>
      <c r="PEP64"/>
      <c r="PEQ64"/>
      <c r="PER64"/>
      <c r="PES64"/>
      <c r="PET64"/>
      <c r="PEU64"/>
      <c r="PEV64"/>
      <c r="PEW64"/>
      <c r="PEX64"/>
      <c r="PEY64"/>
      <c r="PEZ64"/>
      <c r="PFA64"/>
      <c r="PFB64"/>
      <c r="PFC64"/>
      <c r="PFD64"/>
      <c r="PFE64"/>
      <c r="PFF64"/>
      <c r="PFG64"/>
      <c r="PFH64"/>
      <c r="PFI64"/>
      <c r="PFJ64"/>
      <c r="PFK64"/>
      <c r="PFL64"/>
      <c r="PFM64"/>
      <c r="PFN64"/>
      <c r="PFO64"/>
      <c r="PFP64"/>
      <c r="PFQ64"/>
      <c r="PFR64"/>
      <c r="PFS64"/>
      <c r="PFT64"/>
      <c r="PFU64"/>
      <c r="PFV64"/>
      <c r="PFW64"/>
      <c r="PFX64"/>
      <c r="PFY64"/>
      <c r="PFZ64"/>
      <c r="PGA64"/>
      <c r="PGB64"/>
      <c r="PGC64"/>
      <c r="PGD64"/>
      <c r="PGE64"/>
      <c r="PGF64"/>
      <c r="PGG64"/>
      <c r="PGH64"/>
      <c r="PGI64"/>
      <c r="PGJ64"/>
      <c r="PGK64"/>
      <c r="PGL64"/>
      <c r="PGM64"/>
      <c r="PGN64"/>
      <c r="PGO64"/>
      <c r="PGP64"/>
      <c r="PGQ64"/>
      <c r="PGR64"/>
      <c r="PGS64"/>
      <c r="PGT64"/>
      <c r="PGU64"/>
      <c r="PGV64"/>
      <c r="PGW64"/>
      <c r="PGX64"/>
      <c r="PGY64"/>
      <c r="PGZ64"/>
      <c r="PHA64"/>
      <c r="PHB64"/>
      <c r="PHC64"/>
      <c r="PHD64"/>
      <c r="PHE64"/>
      <c r="PHF64"/>
      <c r="PHG64"/>
      <c r="PHH64"/>
      <c r="PHI64"/>
      <c r="PHJ64"/>
      <c r="PHK64"/>
      <c r="PHL64"/>
      <c r="PHM64"/>
      <c r="PHN64"/>
      <c r="PHO64"/>
      <c r="PHP64"/>
      <c r="PHQ64"/>
      <c r="PHR64"/>
      <c r="PHS64"/>
      <c r="PHT64"/>
      <c r="PHU64"/>
      <c r="PHV64"/>
      <c r="PHW64"/>
      <c r="PHX64"/>
      <c r="PHY64"/>
      <c r="PHZ64"/>
      <c r="PIA64"/>
      <c r="PIB64"/>
      <c r="PIC64"/>
      <c r="PID64"/>
      <c r="PIE64"/>
      <c r="PIF64"/>
      <c r="PIG64"/>
      <c r="PIH64"/>
      <c r="PII64"/>
      <c r="PIJ64"/>
      <c r="PIK64"/>
      <c r="PIL64"/>
      <c r="PIM64"/>
      <c r="PIN64"/>
      <c r="PIO64"/>
      <c r="PIP64"/>
      <c r="PIQ64"/>
      <c r="PIR64"/>
      <c r="PIS64"/>
      <c r="PIT64"/>
      <c r="PIU64"/>
      <c r="PIV64"/>
      <c r="PIW64"/>
      <c r="PIX64"/>
      <c r="PIY64"/>
      <c r="PIZ64"/>
      <c r="PJA64"/>
      <c r="PJB64"/>
      <c r="PJC64"/>
      <c r="PJD64"/>
      <c r="PJE64"/>
      <c r="PJF64"/>
      <c r="PJG64"/>
      <c r="PJH64"/>
      <c r="PJI64"/>
      <c r="PJJ64"/>
      <c r="PJK64"/>
      <c r="PJL64"/>
      <c r="PJM64"/>
      <c r="PJN64"/>
      <c r="PJO64"/>
      <c r="PJP64"/>
      <c r="PJQ64"/>
      <c r="PJR64"/>
      <c r="PJS64"/>
      <c r="PJT64"/>
      <c r="PJU64"/>
      <c r="PJV64"/>
      <c r="PJW64"/>
      <c r="PJX64"/>
      <c r="PJY64"/>
      <c r="PJZ64"/>
      <c r="PKA64"/>
      <c r="PKB64"/>
      <c r="PKC64"/>
      <c r="PKD64"/>
      <c r="PKE64"/>
      <c r="PKF64"/>
      <c r="PKG64"/>
      <c r="PKH64"/>
      <c r="PKI64"/>
      <c r="PKJ64"/>
      <c r="PKK64"/>
      <c r="PKL64"/>
      <c r="PKM64"/>
      <c r="PKN64"/>
      <c r="PKO64"/>
      <c r="PKP64"/>
      <c r="PKQ64"/>
      <c r="PKR64"/>
      <c r="PKS64"/>
      <c r="PKT64"/>
      <c r="PKU64"/>
      <c r="PKV64"/>
      <c r="PKW64"/>
      <c r="PKX64"/>
      <c r="PKY64"/>
      <c r="PKZ64"/>
      <c r="PLA64"/>
      <c r="PLB64"/>
      <c r="PLC64"/>
      <c r="PLD64"/>
      <c r="PLE64"/>
      <c r="PLF64"/>
      <c r="PLG64"/>
      <c r="PLH64"/>
      <c r="PLI64"/>
      <c r="PLJ64"/>
      <c r="PLK64"/>
      <c r="PLL64"/>
      <c r="PLM64"/>
      <c r="PLN64"/>
      <c r="PLO64"/>
      <c r="PLP64"/>
      <c r="PLQ64"/>
      <c r="PLR64"/>
      <c r="PLS64"/>
      <c r="PLT64"/>
      <c r="PLU64"/>
      <c r="PLV64"/>
      <c r="PLW64"/>
      <c r="PLX64"/>
      <c r="PLY64"/>
      <c r="PLZ64"/>
      <c r="PMA64"/>
      <c r="PMB64"/>
      <c r="PMC64"/>
      <c r="PMD64"/>
      <c r="PME64"/>
      <c r="PMF64"/>
      <c r="PMG64"/>
      <c r="PMH64"/>
      <c r="PMI64"/>
      <c r="PMJ64"/>
      <c r="PMK64"/>
      <c r="PML64"/>
      <c r="PMM64"/>
      <c r="PMN64"/>
      <c r="PMO64"/>
      <c r="PMP64"/>
      <c r="PMQ64"/>
      <c r="PMR64"/>
      <c r="PMS64"/>
      <c r="PMT64"/>
      <c r="PMU64"/>
      <c r="PMV64"/>
      <c r="PMW64"/>
      <c r="PMX64"/>
      <c r="PMY64"/>
      <c r="PMZ64"/>
      <c r="PNA64"/>
      <c r="PNB64"/>
      <c r="PNC64"/>
      <c r="PND64"/>
      <c r="PNE64"/>
      <c r="PNF64"/>
      <c r="PNG64"/>
      <c r="PNH64"/>
      <c r="PNI64"/>
      <c r="PNJ64"/>
      <c r="PNK64"/>
      <c r="PNL64"/>
      <c r="PNM64"/>
      <c r="PNN64"/>
      <c r="PNO64"/>
      <c r="PNP64"/>
      <c r="PNQ64"/>
      <c r="PNR64"/>
      <c r="PNS64"/>
      <c r="PNT64"/>
      <c r="PNU64"/>
      <c r="PNV64"/>
      <c r="PNW64"/>
      <c r="PNX64"/>
      <c r="PNY64"/>
      <c r="PNZ64"/>
      <c r="POA64"/>
      <c r="POB64"/>
      <c r="POC64"/>
      <c r="POD64"/>
      <c r="POE64"/>
      <c r="POF64"/>
      <c r="POG64"/>
      <c r="POH64"/>
      <c r="POI64"/>
      <c r="POJ64"/>
      <c r="POK64"/>
      <c r="POL64"/>
      <c r="POM64"/>
      <c r="PON64"/>
      <c r="POO64"/>
      <c r="POP64"/>
      <c r="POQ64"/>
      <c r="POR64"/>
      <c r="POS64"/>
      <c r="POT64"/>
      <c r="POU64"/>
      <c r="POV64"/>
      <c r="POW64"/>
      <c r="POX64"/>
      <c r="POY64"/>
      <c r="POZ64"/>
      <c r="PPA64"/>
      <c r="PPB64"/>
      <c r="PPC64"/>
      <c r="PPD64"/>
      <c r="PPE64"/>
      <c r="PPF64"/>
      <c r="PPG64"/>
      <c r="PPH64"/>
      <c r="PPI64"/>
      <c r="PPJ64"/>
      <c r="PPK64"/>
      <c r="PPL64"/>
      <c r="PPM64"/>
      <c r="PPN64"/>
      <c r="PPO64"/>
      <c r="PPP64"/>
      <c r="PPQ64"/>
      <c r="PPR64"/>
      <c r="PPS64"/>
      <c r="PPT64"/>
      <c r="PPU64"/>
      <c r="PPV64"/>
      <c r="PPW64"/>
      <c r="PPX64"/>
      <c r="PPY64"/>
      <c r="PPZ64"/>
      <c r="PQA64"/>
      <c r="PQB64"/>
      <c r="PQC64"/>
      <c r="PQD64"/>
      <c r="PQE64"/>
      <c r="PQF64"/>
      <c r="PQG64"/>
      <c r="PQH64"/>
      <c r="PQI64"/>
      <c r="PQJ64"/>
      <c r="PQK64"/>
      <c r="PQL64"/>
      <c r="PQM64"/>
      <c r="PQN64"/>
      <c r="PQO64"/>
      <c r="PQP64"/>
      <c r="PQQ64"/>
      <c r="PQR64"/>
      <c r="PQS64"/>
      <c r="PQT64"/>
      <c r="PQU64"/>
      <c r="PQV64"/>
      <c r="PQW64"/>
      <c r="PQX64"/>
      <c r="PQY64"/>
      <c r="PQZ64"/>
      <c r="PRA64"/>
      <c r="PRB64"/>
      <c r="PRC64"/>
      <c r="PRD64"/>
      <c r="PRE64"/>
      <c r="PRF64"/>
      <c r="PRG64"/>
      <c r="PRH64"/>
      <c r="PRI64"/>
      <c r="PRJ64"/>
      <c r="PRK64"/>
      <c r="PRL64"/>
      <c r="PRM64"/>
      <c r="PRN64"/>
      <c r="PRO64"/>
      <c r="PRP64"/>
      <c r="PRQ64"/>
      <c r="PRR64"/>
      <c r="PRS64"/>
      <c r="PRT64"/>
      <c r="PRU64"/>
      <c r="PRV64"/>
      <c r="PRW64"/>
      <c r="PRX64"/>
      <c r="PRY64"/>
      <c r="PRZ64"/>
      <c r="PSA64"/>
      <c r="PSB64"/>
      <c r="PSC64"/>
      <c r="PSD64"/>
      <c r="PSE64"/>
      <c r="PSF64"/>
      <c r="PSG64"/>
      <c r="PSH64"/>
      <c r="PSI64"/>
      <c r="PSJ64"/>
      <c r="PSK64"/>
      <c r="PSL64"/>
      <c r="PSM64"/>
      <c r="PSN64"/>
      <c r="PSO64"/>
      <c r="PSP64"/>
      <c r="PSQ64"/>
      <c r="PSR64"/>
      <c r="PSS64"/>
      <c r="PST64"/>
      <c r="PSU64"/>
      <c r="PSV64"/>
      <c r="PSW64"/>
      <c r="PSX64"/>
      <c r="PSY64"/>
      <c r="PSZ64"/>
      <c r="PTA64"/>
      <c r="PTB64"/>
      <c r="PTC64"/>
      <c r="PTD64"/>
      <c r="PTE64"/>
      <c r="PTF64"/>
      <c r="PTG64"/>
      <c r="PTH64"/>
      <c r="PTI64"/>
      <c r="PTJ64"/>
      <c r="PTK64"/>
      <c r="PTL64"/>
      <c r="PTM64"/>
      <c r="PTN64"/>
      <c r="PTO64"/>
      <c r="PTP64"/>
      <c r="PTQ64"/>
      <c r="PTR64"/>
      <c r="PTS64"/>
      <c r="PTT64"/>
      <c r="PTU64"/>
      <c r="PTV64"/>
      <c r="PTW64"/>
      <c r="PTX64"/>
      <c r="PTY64"/>
      <c r="PTZ64"/>
      <c r="PUA64"/>
      <c r="PUB64"/>
      <c r="PUC64"/>
      <c r="PUD64"/>
      <c r="PUE64"/>
      <c r="PUF64"/>
      <c r="PUG64"/>
      <c r="PUH64"/>
      <c r="PUI64"/>
      <c r="PUJ64"/>
      <c r="PUK64"/>
      <c r="PUL64"/>
      <c r="PUM64"/>
      <c r="PUN64"/>
      <c r="PUO64"/>
      <c r="PUP64"/>
      <c r="PUQ64"/>
      <c r="PUR64"/>
      <c r="PUS64"/>
      <c r="PUT64"/>
      <c r="PUU64"/>
      <c r="PUV64"/>
      <c r="PUW64"/>
      <c r="PUX64"/>
      <c r="PUY64"/>
      <c r="PUZ64"/>
      <c r="PVA64"/>
      <c r="PVB64"/>
      <c r="PVC64"/>
      <c r="PVD64"/>
      <c r="PVE64"/>
      <c r="PVF64"/>
      <c r="PVG64"/>
      <c r="PVH64"/>
      <c r="PVI64"/>
      <c r="PVJ64"/>
      <c r="PVK64"/>
      <c r="PVL64"/>
      <c r="PVM64"/>
      <c r="PVN64"/>
      <c r="PVO64"/>
      <c r="PVP64"/>
      <c r="PVQ64"/>
      <c r="PVR64"/>
      <c r="PVS64"/>
      <c r="PVT64"/>
      <c r="PVU64"/>
      <c r="PVV64"/>
      <c r="PVW64"/>
      <c r="PVX64"/>
      <c r="PVY64"/>
      <c r="PVZ64"/>
      <c r="PWA64"/>
      <c r="PWB64"/>
      <c r="PWC64"/>
      <c r="PWD64"/>
      <c r="PWE64"/>
      <c r="PWF64"/>
      <c r="PWG64"/>
      <c r="PWH64"/>
      <c r="PWI64"/>
      <c r="PWJ64"/>
      <c r="PWK64"/>
      <c r="PWL64"/>
      <c r="PWM64"/>
      <c r="PWN64"/>
      <c r="PWO64"/>
      <c r="PWP64"/>
      <c r="PWQ64"/>
      <c r="PWR64"/>
      <c r="PWS64"/>
      <c r="PWT64"/>
      <c r="PWU64"/>
      <c r="PWV64"/>
      <c r="PWW64"/>
      <c r="PWX64"/>
      <c r="PWY64"/>
      <c r="PWZ64"/>
      <c r="PXA64"/>
      <c r="PXB64"/>
      <c r="PXC64"/>
      <c r="PXD64"/>
      <c r="PXE64"/>
      <c r="PXF64"/>
      <c r="PXG64"/>
      <c r="PXH64"/>
      <c r="PXI64"/>
      <c r="PXJ64"/>
      <c r="PXK64"/>
      <c r="PXL64"/>
      <c r="PXM64"/>
      <c r="PXN64"/>
      <c r="PXO64"/>
      <c r="PXP64"/>
      <c r="PXQ64"/>
      <c r="PXR64"/>
      <c r="PXS64"/>
      <c r="PXT64"/>
      <c r="PXU64"/>
      <c r="PXV64"/>
      <c r="PXW64"/>
      <c r="PXX64"/>
      <c r="PXY64"/>
      <c r="PXZ64"/>
      <c r="PYA64"/>
      <c r="PYB64"/>
      <c r="PYC64"/>
      <c r="PYD64"/>
      <c r="PYE64"/>
      <c r="PYF64"/>
      <c r="PYG64"/>
      <c r="PYH64"/>
      <c r="PYI64"/>
      <c r="PYJ64"/>
      <c r="PYK64"/>
      <c r="PYL64"/>
      <c r="PYM64"/>
      <c r="PYN64"/>
      <c r="PYO64"/>
      <c r="PYP64"/>
      <c r="PYQ64"/>
      <c r="PYR64"/>
      <c r="PYS64"/>
      <c r="PYT64"/>
      <c r="PYU64"/>
      <c r="PYV64"/>
      <c r="PYW64"/>
      <c r="PYX64"/>
      <c r="PYY64"/>
      <c r="PYZ64"/>
      <c r="PZA64"/>
      <c r="PZB64"/>
      <c r="PZC64"/>
      <c r="PZD64"/>
      <c r="PZE64"/>
      <c r="PZF64"/>
      <c r="PZG64"/>
      <c r="PZH64"/>
      <c r="PZI64"/>
      <c r="PZJ64"/>
      <c r="PZK64"/>
      <c r="PZL64"/>
      <c r="PZM64"/>
      <c r="PZN64"/>
      <c r="PZO64"/>
      <c r="PZP64"/>
      <c r="PZQ64"/>
      <c r="PZR64"/>
      <c r="PZS64"/>
      <c r="PZT64"/>
      <c r="PZU64"/>
      <c r="PZV64"/>
      <c r="PZW64"/>
      <c r="PZX64"/>
      <c r="PZY64"/>
      <c r="PZZ64"/>
      <c r="QAA64"/>
      <c r="QAB64"/>
      <c r="QAC64"/>
      <c r="QAD64"/>
      <c r="QAE64"/>
      <c r="QAF64"/>
      <c r="QAG64"/>
      <c r="QAH64"/>
      <c r="QAI64"/>
      <c r="QAJ64"/>
      <c r="QAK64"/>
      <c r="QAL64"/>
      <c r="QAM64"/>
      <c r="QAN64"/>
      <c r="QAO64"/>
      <c r="QAP64"/>
      <c r="QAQ64"/>
      <c r="QAR64"/>
      <c r="QAS64"/>
      <c r="QAT64"/>
      <c r="QAU64"/>
      <c r="QAV64"/>
      <c r="QAW64"/>
      <c r="QAX64"/>
      <c r="QAY64"/>
      <c r="QAZ64"/>
      <c r="QBA64"/>
      <c r="QBB64"/>
      <c r="QBC64"/>
      <c r="QBD64"/>
      <c r="QBE64"/>
      <c r="QBF64"/>
      <c r="QBG64"/>
      <c r="QBH64"/>
      <c r="QBI64"/>
      <c r="QBJ64"/>
      <c r="QBK64"/>
      <c r="QBL64"/>
      <c r="QBM64"/>
      <c r="QBN64"/>
      <c r="QBO64"/>
      <c r="QBP64"/>
      <c r="QBQ64"/>
      <c r="QBR64"/>
      <c r="QBS64"/>
      <c r="QBT64"/>
      <c r="QBU64"/>
      <c r="QBV64"/>
      <c r="QBW64"/>
      <c r="QBX64"/>
      <c r="QBY64"/>
      <c r="QBZ64"/>
      <c r="QCA64"/>
      <c r="QCB64"/>
      <c r="QCC64"/>
      <c r="QCD64"/>
      <c r="QCE64"/>
      <c r="QCF64"/>
      <c r="QCG64"/>
      <c r="QCH64"/>
      <c r="QCI64"/>
      <c r="QCJ64"/>
      <c r="QCK64"/>
      <c r="QCL64"/>
      <c r="QCM64"/>
      <c r="QCN64"/>
      <c r="QCO64"/>
      <c r="QCP64"/>
      <c r="QCQ64"/>
      <c r="QCR64"/>
      <c r="QCS64"/>
      <c r="QCT64"/>
      <c r="QCU64"/>
      <c r="QCV64"/>
      <c r="QCW64"/>
      <c r="QCX64"/>
      <c r="QCY64"/>
      <c r="QCZ64"/>
      <c r="QDA64"/>
      <c r="QDB64"/>
      <c r="QDC64"/>
      <c r="QDD64"/>
      <c r="QDE64"/>
      <c r="QDF64"/>
      <c r="QDG64"/>
      <c r="QDH64"/>
      <c r="QDI64"/>
      <c r="QDJ64"/>
      <c r="QDK64"/>
      <c r="QDL64"/>
      <c r="QDM64"/>
      <c r="QDN64"/>
      <c r="QDO64"/>
      <c r="QDP64"/>
      <c r="QDQ64"/>
      <c r="QDR64"/>
      <c r="QDS64"/>
      <c r="QDT64"/>
      <c r="QDU64"/>
      <c r="QDV64"/>
      <c r="QDW64"/>
      <c r="QDX64"/>
      <c r="QDY64"/>
      <c r="QDZ64"/>
      <c r="QEA64"/>
      <c r="QEB64"/>
      <c r="QEC64"/>
      <c r="QED64"/>
      <c r="QEE64"/>
      <c r="QEF64"/>
      <c r="QEG64"/>
      <c r="QEH64"/>
      <c r="QEI64"/>
      <c r="QEJ64"/>
      <c r="QEK64"/>
      <c r="QEL64"/>
      <c r="QEM64"/>
      <c r="QEN64"/>
      <c r="QEO64"/>
      <c r="QEP64"/>
      <c r="QEQ64"/>
      <c r="QER64"/>
      <c r="QES64"/>
      <c r="QET64"/>
      <c r="QEU64"/>
      <c r="QEV64"/>
      <c r="QEW64"/>
      <c r="QEX64"/>
      <c r="QEY64"/>
      <c r="QEZ64"/>
      <c r="QFA64"/>
      <c r="QFB64"/>
      <c r="QFC64"/>
      <c r="QFD64"/>
      <c r="QFE64"/>
      <c r="QFF64"/>
      <c r="QFG64"/>
      <c r="QFH64"/>
      <c r="QFI64"/>
      <c r="QFJ64"/>
      <c r="QFK64"/>
      <c r="QFL64"/>
      <c r="QFM64"/>
      <c r="QFN64"/>
      <c r="QFO64"/>
      <c r="QFP64"/>
      <c r="QFQ64"/>
      <c r="QFR64"/>
      <c r="QFS64"/>
      <c r="QFT64"/>
      <c r="QFU64"/>
      <c r="QFV64"/>
      <c r="QFW64"/>
      <c r="QFX64"/>
      <c r="QFY64"/>
      <c r="QFZ64"/>
      <c r="QGA64"/>
      <c r="QGB64"/>
      <c r="QGC64"/>
      <c r="QGD64"/>
      <c r="QGE64"/>
      <c r="QGF64"/>
      <c r="QGG64"/>
      <c r="QGH64"/>
      <c r="QGI64"/>
      <c r="QGJ64"/>
      <c r="QGK64"/>
      <c r="QGL64"/>
      <c r="QGM64"/>
      <c r="QGN64"/>
      <c r="QGO64"/>
      <c r="QGP64"/>
      <c r="QGQ64"/>
      <c r="QGR64"/>
      <c r="QGS64"/>
      <c r="QGT64"/>
      <c r="QGU64"/>
      <c r="QGV64"/>
      <c r="QGW64"/>
      <c r="QGX64"/>
      <c r="QGY64"/>
      <c r="QGZ64"/>
      <c r="QHA64"/>
      <c r="QHB64"/>
      <c r="QHC64"/>
      <c r="QHD64"/>
      <c r="QHE64"/>
      <c r="QHF64"/>
      <c r="QHG64"/>
      <c r="QHH64"/>
      <c r="QHI64"/>
      <c r="QHJ64"/>
      <c r="QHK64"/>
      <c r="QHL64"/>
      <c r="QHM64"/>
      <c r="QHN64"/>
      <c r="QHO64"/>
      <c r="QHP64"/>
      <c r="QHQ64"/>
      <c r="QHR64"/>
      <c r="QHS64"/>
      <c r="QHT64"/>
      <c r="QHU64"/>
      <c r="QHV64"/>
      <c r="QHW64"/>
      <c r="QHX64"/>
      <c r="QHY64"/>
      <c r="QHZ64"/>
      <c r="QIA64"/>
      <c r="QIB64"/>
      <c r="QIC64"/>
      <c r="QID64"/>
      <c r="QIE64"/>
      <c r="QIF64"/>
      <c r="QIG64"/>
      <c r="QIH64"/>
      <c r="QII64"/>
      <c r="QIJ64"/>
      <c r="QIK64"/>
      <c r="QIL64"/>
      <c r="QIM64"/>
      <c r="QIN64"/>
      <c r="QIO64"/>
      <c r="QIP64"/>
      <c r="QIQ64"/>
      <c r="QIR64"/>
      <c r="QIS64"/>
      <c r="QIT64"/>
      <c r="QIU64"/>
      <c r="QIV64"/>
      <c r="QIW64"/>
      <c r="QIX64"/>
      <c r="QIY64"/>
      <c r="QIZ64"/>
      <c r="QJA64"/>
      <c r="QJB64"/>
      <c r="QJC64"/>
      <c r="QJD64"/>
      <c r="QJE64"/>
      <c r="QJF64"/>
      <c r="QJG64"/>
      <c r="QJH64"/>
      <c r="QJI64"/>
      <c r="QJJ64"/>
      <c r="QJK64"/>
      <c r="QJL64"/>
      <c r="QJM64"/>
      <c r="QJN64"/>
      <c r="QJO64"/>
      <c r="QJP64"/>
      <c r="QJQ64"/>
      <c r="QJR64"/>
      <c r="QJS64"/>
      <c r="QJT64"/>
      <c r="QJU64"/>
      <c r="QJV64"/>
      <c r="QJW64"/>
      <c r="QJX64"/>
      <c r="QJY64"/>
      <c r="QJZ64"/>
      <c r="QKA64"/>
      <c r="QKB64"/>
      <c r="QKC64"/>
      <c r="QKD64"/>
      <c r="QKE64"/>
      <c r="QKF64"/>
      <c r="QKG64"/>
      <c r="QKH64"/>
      <c r="QKI64"/>
      <c r="QKJ64"/>
      <c r="QKK64"/>
      <c r="QKL64"/>
      <c r="QKM64"/>
      <c r="QKN64"/>
      <c r="QKO64"/>
      <c r="QKP64"/>
      <c r="QKQ64"/>
      <c r="QKR64"/>
      <c r="QKS64"/>
      <c r="QKT64"/>
      <c r="QKU64"/>
      <c r="QKV64"/>
      <c r="QKW64"/>
      <c r="QKX64"/>
      <c r="QKY64"/>
      <c r="QKZ64"/>
      <c r="QLA64"/>
      <c r="QLB64"/>
      <c r="QLC64"/>
      <c r="QLD64"/>
      <c r="QLE64"/>
      <c r="QLF64"/>
      <c r="QLG64"/>
      <c r="QLH64"/>
      <c r="QLI64"/>
      <c r="QLJ64"/>
      <c r="QLK64"/>
      <c r="QLL64"/>
      <c r="QLM64"/>
      <c r="QLN64"/>
      <c r="QLO64"/>
      <c r="QLP64"/>
      <c r="QLQ64"/>
      <c r="QLR64"/>
      <c r="QLS64"/>
      <c r="QLT64"/>
      <c r="QLU64"/>
      <c r="QLV64"/>
      <c r="QLW64"/>
      <c r="QLX64"/>
      <c r="QLY64"/>
      <c r="QLZ64"/>
      <c r="QMA64"/>
      <c r="QMB64"/>
      <c r="QMC64"/>
      <c r="QMD64"/>
      <c r="QME64"/>
      <c r="QMF64"/>
      <c r="QMG64"/>
      <c r="QMH64"/>
      <c r="QMI64"/>
      <c r="QMJ64"/>
      <c r="QMK64"/>
      <c r="QML64"/>
      <c r="QMM64"/>
      <c r="QMN64"/>
      <c r="QMO64"/>
      <c r="QMP64"/>
      <c r="QMQ64"/>
      <c r="QMR64"/>
      <c r="QMS64"/>
      <c r="QMT64"/>
      <c r="QMU64"/>
      <c r="QMV64"/>
      <c r="QMW64"/>
      <c r="QMX64"/>
      <c r="QMY64"/>
      <c r="QMZ64"/>
      <c r="QNA64"/>
      <c r="QNB64"/>
      <c r="QNC64"/>
      <c r="QND64"/>
      <c r="QNE64"/>
      <c r="QNF64"/>
      <c r="QNG64"/>
      <c r="QNH64"/>
      <c r="QNI64"/>
      <c r="QNJ64"/>
      <c r="QNK64"/>
      <c r="QNL64"/>
      <c r="QNM64"/>
      <c r="QNN64"/>
      <c r="QNO64"/>
      <c r="QNP64"/>
      <c r="QNQ64"/>
      <c r="QNR64"/>
      <c r="QNS64"/>
      <c r="QNT64"/>
      <c r="QNU64"/>
      <c r="QNV64"/>
      <c r="QNW64"/>
      <c r="QNX64"/>
      <c r="QNY64"/>
      <c r="QNZ64"/>
      <c r="QOA64"/>
      <c r="QOB64"/>
      <c r="QOC64"/>
      <c r="QOD64"/>
      <c r="QOE64"/>
      <c r="QOF64"/>
      <c r="QOG64"/>
      <c r="QOH64"/>
      <c r="QOI64"/>
      <c r="QOJ64"/>
      <c r="QOK64"/>
      <c r="QOL64"/>
      <c r="QOM64"/>
      <c r="QON64"/>
      <c r="QOO64"/>
      <c r="QOP64"/>
      <c r="QOQ64"/>
      <c r="QOR64"/>
      <c r="QOS64"/>
      <c r="QOT64"/>
      <c r="QOU64"/>
      <c r="QOV64"/>
      <c r="QOW64"/>
      <c r="QOX64"/>
      <c r="QOY64"/>
      <c r="QOZ64"/>
      <c r="QPA64"/>
      <c r="QPB64"/>
      <c r="QPC64"/>
      <c r="QPD64"/>
      <c r="QPE64"/>
      <c r="QPF64"/>
      <c r="QPG64"/>
      <c r="QPH64"/>
      <c r="QPI64"/>
      <c r="QPJ64"/>
      <c r="QPK64"/>
      <c r="QPL64"/>
      <c r="QPM64"/>
      <c r="QPN64"/>
      <c r="QPO64"/>
      <c r="QPP64"/>
      <c r="QPQ64"/>
      <c r="QPR64"/>
      <c r="QPS64"/>
      <c r="QPT64"/>
      <c r="QPU64"/>
      <c r="QPV64"/>
      <c r="QPW64"/>
      <c r="QPX64"/>
      <c r="QPY64"/>
      <c r="QPZ64"/>
      <c r="QQA64"/>
      <c r="QQB64"/>
      <c r="QQC64"/>
      <c r="QQD64"/>
      <c r="QQE64"/>
      <c r="QQF64"/>
      <c r="QQG64"/>
      <c r="QQH64"/>
      <c r="QQI64"/>
      <c r="QQJ64"/>
      <c r="QQK64"/>
      <c r="QQL64"/>
      <c r="QQM64"/>
      <c r="QQN64"/>
      <c r="QQO64"/>
      <c r="QQP64"/>
      <c r="QQQ64"/>
      <c r="QQR64"/>
      <c r="QQS64"/>
      <c r="QQT64"/>
      <c r="QQU64"/>
      <c r="QQV64"/>
      <c r="QQW64"/>
      <c r="QQX64"/>
      <c r="QQY64"/>
      <c r="QQZ64"/>
      <c r="QRA64"/>
      <c r="QRB64"/>
      <c r="QRC64"/>
      <c r="QRD64"/>
      <c r="QRE64"/>
      <c r="QRF64"/>
      <c r="QRG64"/>
      <c r="QRH64"/>
      <c r="QRI64"/>
      <c r="QRJ64"/>
      <c r="QRK64"/>
      <c r="QRL64"/>
      <c r="QRM64"/>
      <c r="QRN64"/>
      <c r="QRO64"/>
      <c r="QRP64"/>
      <c r="QRQ64"/>
      <c r="QRR64"/>
      <c r="QRS64"/>
      <c r="QRT64"/>
      <c r="QRU64"/>
      <c r="QRV64"/>
      <c r="QRW64"/>
      <c r="QRX64"/>
      <c r="QRY64"/>
      <c r="QRZ64"/>
      <c r="QSA64"/>
      <c r="QSB64"/>
      <c r="QSC64"/>
      <c r="QSD64"/>
      <c r="QSE64"/>
      <c r="QSF64"/>
      <c r="QSG64"/>
      <c r="QSH64"/>
      <c r="QSI64"/>
      <c r="QSJ64"/>
      <c r="QSK64"/>
      <c r="QSL64"/>
      <c r="QSM64"/>
      <c r="QSN64"/>
      <c r="QSO64"/>
      <c r="QSP64"/>
      <c r="QSQ64"/>
      <c r="QSR64"/>
      <c r="QSS64"/>
      <c r="QST64"/>
      <c r="QSU64"/>
      <c r="QSV64"/>
      <c r="QSW64"/>
      <c r="QSX64"/>
      <c r="QSY64"/>
      <c r="QSZ64"/>
      <c r="QTA64"/>
      <c r="QTB64"/>
      <c r="QTC64"/>
      <c r="QTD64"/>
      <c r="QTE64"/>
      <c r="QTF64"/>
      <c r="QTG64"/>
      <c r="QTH64"/>
      <c r="QTI64"/>
      <c r="QTJ64"/>
      <c r="QTK64"/>
      <c r="QTL64"/>
      <c r="QTM64"/>
      <c r="QTN64"/>
      <c r="QTO64"/>
      <c r="QTP64"/>
      <c r="QTQ64"/>
      <c r="QTR64"/>
      <c r="QTS64"/>
      <c r="QTT64"/>
      <c r="QTU64"/>
      <c r="QTV64"/>
      <c r="QTW64"/>
      <c r="QTX64"/>
      <c r="QTY64"/>
      <c r="QTZ64"/>
      <c r="QUA64"/>
      <c r="QUB64"/>
      <c r="QUC64"/>
      <c r="QUD64"/>
      <c r="QUE64"/>
      <c r="QUF64"/>
      <c r="QUG64"/>
      <c r="QUH64"/>
      <c r="QUI64"/>
      <c r="QUJ64"/>
      <c r="QUK64"/>
      <c r="QUL64"/>
      <c r="QUM64"/>
      <c r="QUN64"/>
      <c r="QUO64"/>
      <c r="QUP64"/>
      <c r="QUQ64"/>
      <c r="QUR64"/>
      <c r="QUS64"/>
      <c r="QUT64"/>
      <c r="QUU64"/>
      <c r="QUV64"/>
      <c r="QUW64"/>
      <c r="QUX64"/>
      <c r="QUY64"/>
      <c r="QUZ64"/>
      <c r="QVA64"/>
      <c r="QVB64"/>
      <c r="QVC64"/>
      <c r="QVD64"/>
      <c r="QVE64"/>
      <c r="QVF64"/>
      <c r="QVG64"/>
      <c r="QVH64"/>
      <c r="QVI64"/>
      <c r="QVJ64"/>
      <c r="QVK64"/>
      <c r="QVL64"/>
      <c r="QVM64"/>
      <c r="QVN64"/>
      <c r="QVO64"/>
      <c r="QVP64"/>
      <c r="QVQ64"/>
      <c r="QVR64"/>
      <c r="QVS64"/>
      <c r="QVT64"/>
      <c r="QVU64"/>
      <c r="QVV64"/>
      <c r="QVW64"/>
      <c r="QVX64"/>
      <c r="QVY64"/>
      <c r="QVZ64"/>
      <c r="QWA64"/>
      <c r="QWB64"/>
      <c r="QWC64"/>
      <c r="QWD64"/>
      <c r="QWE64"/>
      <c r="QWF64"/>
      <c r="QWG64"/>
      <c r="QWH64"/>
      <c r="QWI64"/>
      <c r="QWJ64"/>
      <c r="QWK64"/>
      <c r="QWL64"/>
      <c r="QWM64"/>
      <c r="QWN64"/>
      <c r="QWO64"/>
      <c r="QWP64"/>
      <c r="QWQ64"/>
      <c r="QWR64"/>
      <c r="QWS64"/>
      <c r="QWT64"/>
      <c r="QWU64"/>
      <c r="QWV64"/>
      <c r="QWW64"/>
      <c r="QWX64"/>
      <c r="QWY64"/>
      <c r="QWZ64"/>
      <c r="QXA64"/>
      <c r="QXB64"/>
      <c r="QXC64"/>
      <c r="QXD64"/>
      <c r="QXE64"/>
      <c r="QXF64"/>
      <c r="QXG64"/>
      <c r="QXH64"/>
      <c r="QXI64"/>
      <c r="QXJ64"/>
      <c r="QXK64"/>
      <c r="QXL64"/>
      <c r="QXM64"/>
      <c r="QXN64"/>
      <c r="QXO64"/>
      <c r="QXP64"/>
      <c r="QXQ64"/>
      <c r="QXR64"/>
      <c r="QXS64"/>
      <c r="QXT64"/>
      <c r="QXU64"/>
      <c r="QXV64"/>
      <c r="QXW64"/>
      <c r="QXX64"/>
      <c r="QXY64"/>
      <c r="QXZ64"/>
      <c r="QYA64"/>
      <c r="QYB64"/>
      <c r="QYC64"/>
      <c r="QYD64"/>
      <c r="QYE64"/>
      <c r="QYF64"/>
      <c r="QYG64"/>
      <c r="QYH64"/>
      <c r="QYI64"/>
      <c r="QYJ64"/>
      <c r="QYK64"/>
      <c r="QYL64"/>
      <c r="QYM64"/>
      <c r="QYN64"/>
      <c r="QYO64"/>
      <c r="QYP64"/>
      <c r="QYQ64"/>
      <c r="QYR64"/>
      <c r="QYS64"/>
      <c r="QYT64"/>
      <c r="QYU64"/>
      <c r="QYV64"/>
      <c r="QYW64"/>
      <c r="QYX64"/>
      <c r="QYY64"/>
      <c r="QYZ64"/>
      <c r="QZA64"/>
      <c r="QZB64"/>
      <c r="QZC64"/>
      <c r="QZD64"/>
      <c r="QZE64"/>
      <c r="QZF64"/>
      <c r="QZG64"/>
      <c r="QZH64"/>
      <c r="QZI64"/>
      <c r="QZJ64"/>
      <c r="QZK64"/>
      <c r="QZL64"/>
      <c r="QZM64"/>
      <c r="QZN64"/>
      <c r="QZO64"/>
      <c r="QZP64"/>
      <c r="QZQ64"/>
      <c r="QZR64"/>
      <c r="QZS64"/>
      <c r="QZT64"/>
      <c r="QZU64"/>
      <c r="QZV64"/>
      <c r="QZW64"/>
      <c r="QZX64"/>
      <c r="QZY64"/>
      <c r="QZZ64"/>
      <c r="RAA64"/>
      <c r="RAB64"/>
      <c r="RAC64"/>
      <c r="RAD64"/>
      <c r="RAE64"/>
      <c r="RAF64"/>
      <c r="RAG64"/>
      <c r="RAH64"/>
      <c r="RAI64"/>
      <c r="RAJ64"/>
      <c r="RAK64"/>
      <c r="RAL64"/>
      <c r="RAM64"/>
      <c r="RAN64"/>
      <c r="RAO64"/>
      <c r="RAP64"/>
      <c r="RAQ64"/>
      <c r="RAR64"/>
      <c r="RAS64"/>
      <c r="RAT64"/>
      <c r="RAU64"/>
      <c r="RAV64"/>
      <c r="RAW64"/>
      <c r="RAX64"/>
      <c r="RAY64"/>
      <c r="RAZ64"/>
      <c r="RBA64"/>
      <c r="RBB64"/>
      <c r="RBC64"/>
      <c r="RBD64"/>
      <c r="RBE64"/>
      <c r="RBF64"/>
      <c r="RBG64"/>
      <c r="RBH64"/>
      <c r="RBI64"/>
      <c r="RBJ64"/>
      <c r="RBK64"/>
      <c r="RBL64"/>
      <c r="RBM64"/>
      <c r="RBN64"/>
      <c r="RBO64"/>
      <c r="RBP64"/>
      <c r="RBQ64"/>
      <c r="RBR64"/>
      <c r="RBS64"/>
      <c r="RBT64"/>
      <c r="RBU64"/>
      <c r="RBV64"/>
      <c r="RBW64"/>
      <c r="RBX64"/>
      <c r="RBY64"/>
      <c r="RBZ64"/>
      <c r="RCA64"/>
      <c r="RCB64"/>
      <c r="RCC64"/>
      <c r="RCD64"/>
      <c r="RCE64"/>
      <c r="RCF64"/>
      <c r="RCG64"/>
      <c r="RCH64"/>
      <c r="RCI64"/>
      <c r="RCJ64"/>
      <c r="RCK64"/>
      <c r="RCL64"/>
      <c r="RCM64"/>
      <c r="RCN64"/>
      <c r="RCO64"/>
      <c r="RCP64"/>
      <c r="RCQ64"/>
      <c r="RCR64"/>
      <c r="RCS64"/>
      <c r="RCT64"/>
      <c r="RCU64"/>
      <c r="RCV64"/>
      <c r="RCW64"/>
      <c r="RCX64"/>
      <c r="RCY64"/>
      <c r="RCZ64"/>
      <c r="RDA64"/>
      <c r="RDB64"/>
      <c r="RDC64"/>
      <c r="RDD64"/>
      <c r="RDE64"/>
      <c r="RDF64"/>
      <c r="RDG64"/>
      <c r="RDH64"/>
      <c r="RDI64"/>
      <c r="RDJ64"/>
      <c r="RDK64"/>
      <c r="RDL64"/>
      <c r="RDM64"/>
      <c r="RDN64"/>
      <c r="RDO64"/>
      <c r="RDP64"/>
      <c r="RDQ64"/>
      <c r="RDR64"/>
      <c r="RDS64"/>
      <c r="RDT64"/>
      <c r="RDU64"/>
      <c r="RDV64"/>
      <c r="RDW64"/>
      <c r="RDX64"/>
      <c r="RDY64"/>
      <c r="RDZ64"/>
      <c r="REA64"/>
      <c r="REB64"/>
      <c r="REC64"/>
      <c r="RED64"/>
      <c r="REE64"/>
      <c r="REF64"/>
      <c r="REG64"/>
      <c r="REH64"/>
      <c r="REI64"/>
      <c r="REJ64"/>
      <c r="REK64"/>
      <c r="REL64"/>
      <c r="REM64"/>
      <c r="REN64"/>
      <c r="REO64"/>
      <c r="REP64"/>
      <c r="REQ64"/>
      <c r="RER64"/>
      <c r="RES64"/>
      <c r="RET64"/>
      <c r="REU64"/>
      <c r="REV64"/>
      <c r="REW64"/>
      <c r="REX64"/>
      <c r="REY64"/>
      <c r="REZ64"/>
      <c r="RFA64"/>
      <c r="RFB64"/>
      <c r="RFC64"/>
      <c r="RFD64"/>
      <c r="RFE64"/>
      <c r="RFF64"/>
      <c r="RFG64"/>
      <c r="RFH64"/>
      <c r="RFI64"/>
      <c r="RFJ64"/>
      <c r="RFK64"/>
      <c r="RFL64"/>
      <c r="RFM64"/>
      <c r="RFN64"/>
      <c r="RFO64"/>
      <c r="RFP64"/>
      <c r="RFQ64"/>
      <c r="RFR64"/>
      <c r="RFS64"/>
      <c r="RFT64"/>
      <c r="RFU64"/>
      <c r="RFV64"/>
      <c r="RFW64"/>
      <c r="RFX64"/>
      <c r="RFY64"/>
      <c r="RFZ64"/>
      <c r="RGA64"/>
      <c r="RGB64"/>
      <c r="RGC64"/>
      <c r="RGD64"/>
      <c r="RGE64"/>
      <c r="RGF64"/>
      <c r="RGG64"/>
      <c r="RGH64"/>
      <c r="RGI64"/>
      <c r="RGJ64"/>
      <c r="RGK64"/>
      <c r="RGL64"/>
      <c r="RGM64"/>
      <c r="RGN64"/>
      <c r="RGO64"/>
      <c r="RGP64"/>
      <c r="RGQ64"/>
      <c r="RGR64"/>
      <c r="RGS64"/>
      <c r="RGT64"/>
      <c r="RGU64"/>
      <c r="RGV64"/>
      <c r="RGW64"/>
      <c r="RGX64"/>
      <c r="RGY64"/>
      <c r="RGZ64"/>
      <c r="RHA64"/>
      <c r="RHB64"/>
      <c r="RHC64"/>
      <c r="RHD64"/>
      <c r="RHE64"/>
      <c r="RHF64"/>
      <c r="RHG64"/>
      <c r="RHH64"/>
      <c r="RHI64"/>
      <c r="RHJ64"/>
      <c r="RHK64"/>
      <c r="RHL64"/>
      <c r="RHM64"/>
      <c r="RHN64"/>
      <c r="RHO64"/>
      <c r="RHP64"/>
      <c r="RHQ64"/>
      <c r="RHR64"/>
      <c r="RHS64"/>
      <c r="RHT64"/>
      <c r="RHU64"/>
      <c r="RHV64"/>
      <c r="RHW64"/>
      <c r="RHX64"/>
      <c r="RHY64"/>
      <c r="RHZ64"/>
      <c r="RIA64"/>
      <c r="RIB64"/>
      <c r="RIC64"/>
      <c r="RID64"/>
      <c r="RIE64"/>
      <c r="RIF64"/>
      <c r="RIG64"/>
      <c r="RIH64"/>
      <c r="RII64"/>
      <c r="RIJ64"/>
      <c r="RIK64"/>
      <c r="RIL64"/>
      <c r="RIM64"/>
      <c r="RIN64"/>
      <c r="RIO64"/>
      <c r="RIP64"/>
      <c r="RIQ64"/>
      <c r="RIR64"/>
      <c r="RIS64"/>
      <c r="RIT64"/>
      <c r="RIU64"/>
      <c r="RIV64"/>
      <c r="RIW64"/>
      <c r="RIX64"/>
      <c r="RIY64"/>
      <c r="RIZ64"/>
      <c r="RJA64"/>
      <c r="RJB64"/>
      <c r="RJC64"/>
      <c r="RJD64"/>
      <c r="RJE64"/>
      <c r="RJF64"/>
      <c r="RJG64"/>
      <c r="RJH64"/>
      <c r="RJI64"/>
      <c r="RJJ64"/>
      <c r="RJK64"/>
      <c r="RJL64"/>
      <c r="RJM64"/>
      <c r="RJN64"/>
      <c r="RJO64"/>
      <c r="RJP64"/>
      <c r="RJQ64"/>
      <c r="RJR64"/>
      <c r="RJS64"/>
      <c r="RJT64"/>
      <c r="RJU64"/>
      <c r="RJV64"/>
      <c r="RJW64"/>
      <c r="RJX64"/>
      <c r="RJY64"/>
      <c r="RJZ64"/>
      <c r="RKA64"/>
      <c r="RKB64"/>
      <c r="RKC64"/>
      <c r="RKD64"/>
      <c r="RKE64"/>
      <c r="RKF64"/>
      <c r="RKG64"/>
      <c r="RKH64"/>
      <c r="RKI64"/>
      <c r="RKJ64"/>
      <c r="RKK64"/>
      <c r="RKL64"/>
      <c r="RKM64"/>
      <c r="RKN64"/>
      <c r="RKO64"/>
      <c r="RKP64"/>
      <c r="RKQ64"/>
      <c r="RKR64"/>
      <c r="RKS64"/>
      <c r="RKT64"/>
      <c r="RKU64"/>
      <c r="RKV64"/>
      <c r="RKW64"/>
      <c r="RKX64"/>
      <c r="RKY64"/>
      <c r="RKZ64"/>
      <c r="RLA64"/>
      <c r="RLB64"/>
      <c r="RLC64"/>
      <c r="RLD64"/>
      <c r="RLE64"/>
      <c r="RLF64"/>
      <c r="RLG64"/>
      <c r="RLH64"/>
      <c r="RLI64"/>
      <c r="RLJ64"/>
      <c r="RLK64"/>
      <c r="RLL64"/>
      <c r="RLM64"/>
      <c r="RLN64"/>
      <c r="RLO64"/>
      <c r="RLP64"/>
      <c r="RLQ64"/>
      <c r="RLR64"/>
      <c r="RLS64"/>
      <c r="RLT64"/>
      <c r="RLU64"/>
      <c r="RLV64"/>
      <c r="RLW64"/>
      <c r="RLX64"/>
      <c r="RLY64"/>
      <c r="RLZ64"/>
      <c r="RMA64"/>
      <c r="RMB64"/>
      <c r="RMC64"/>
      <c r="RMD64"/>
      <c r="RME64"/>
      <c r="RMF64"/>
      <c r="RMG64"/>
      <c r="RMH64"/>
      <c r="RMI64"/>
      <c r="RMJ64"/>
      <c r="RMK64"/>
      <c r="RML64"/>
      <c r="RMM64"/>
      <c r="RMN64"/>
      <c r="RMO64"/>
      <c r="RMP64"/>
      <c r="RMQ64"/>
      <c r="RMR64"/>
      <c r="RMS64"/>
      <c r="RMT64"/>
      <c r="RMU64"/>
      <c r="RMV64"/>
      <c r="RMW64"/>
      <c r="RMX64"/>
      <c r="RMY64"/>
      <c r="RMZ64"/>
      <c r="RNA64"/>
      <c r="RNB64"/>
      <c r="RNC64"/>
      <c r="RND64"/>
      <c r="RNE64"/>
      <c r="RNF64"/>
      <c r="RNG64"/>
      <c r="RNH64"/>
      <c r="RNI64"/>
      <c r="RNJ64"/>
      <c r="RNK64"/>
      <c r="RNL64"/>
      <c r="RNM64"/>
      <c r="RNN64"/>
      <c r="RNO64"/>
      <c r="RNP64"/>
      <c r="RNQ64"/>
      <c r="RNR64"/>
      <c r="RNS64"/>
      <c r="RNT64"/>
      <c r="RNU64"/>
      <c r="RNV64"/>
      <c r="RNW64"/>
      <c r="RNX64"/>
      <c r="RNY64"/>
      <c r="RNZ64"/>
      <c r="ROA64"/>
      <c r="ROB64"/>
      <c r="ROC64"/>
      <c r="ROD64"/>
      <c r="ROE64"/>
      <c r="ROF64"/>
      <c r="ROG64"/>
      <c r="ROH64"/>
      <c r="ROI64"/>
      <c r="ROJ64"/>
      <c r="ROK64"/>
      <c r="ROL64"/>
      <c r="ROM64"/>
      <c r="RON64"/>
      <c r="ROO64"/>
      <c r="ROP64"/>
      <c r="ROQ64"/>
      <c r="ROR64"/>
      <c r="ROS64"/>
      <c r="ROT64"/>
      <c r="ROU64"/>
      <c r="ROV64"/>
      <c r="ROW64"/>
      <c r="ROX64"/>
      <c r="ROY64"/>
      <c r="ROZ64"/>
      <c r="RPA64"/>
      <c r="RPB64"/>
      <c r="RPC64"/>
      <c r="RPD64"/>
      <c r="RPE64"/>
      <c r="RPF64"/>
      <c r="RPG64"/>
      <c r="RPH64"/>
      <c r="RPI64"/>
      <c r="RPJ64"/>
      <c r="RPK64"/>
      <c r="RPL64"/>
      <c r="RPM64"/>
      <c r="RPN64"/>
      <c r="RPO64"/>
      <c r="RPP64"/>
      <c r="RPQ64"/>
      <c r="RPR64"/>
      <c r="RPS64"/>
      <c r="RPT64"/>
      <c r="RPU64"/>
      <c r="RPV64"/>
      <c r="RPW64"/>
      <c r="RPX64"/>
      <c r="RPY64"/>
      <c r="RPZ64"/>
      <c r="RQA64"/>
      <c r="RQB64"/>
      <c r="RQC64"/>
      <c r="RQD64"/>
      <c r="RQE64"/>
      <c r="RQF64"/>
      <c r="RQG64"/>
      <c r="RQH64"/>
      <c r="RQI64"/>
      <c r="RQJ64"/>
      <c r="RQK64"/>
      <c r="RQL64"/>
      <c r="RQM64"/>
      <c r="RQN64"/>
      <c r="RQO64"/>
      <c r="RQP64"/>
      <c r="RQQ64"/>
      <c r="RQR64"/>
      <c r="RQS64"/>
      <c r="RQT64"/>
      <c r="RQU64"/>
      <c r="RQV64"/>
      <c r="RQW64"/>
      <c r="RQX64"/>
      <c r="RQY64"/>
      <c r="RQZ64"/>
      <c r="RRA64"/>
      <c r="RRB64"/>
      <c r="RRC64"/>
      <c r="RRD64"/>
      <c r="RRE64"/>
      <c r="RRF64"/>
      <c r="RRG64"/>
      <c r="RRH64"/>
      <c r="RRI64"/>
      <c r="RRJ64"/>
      <c r="RRK64"/>
      <c r="RRL64"/>
      <c r="RRM64"/>
      <c r="RRN64"/>
      <c r="RRO64"/>
      <c r="RRP64"/>
      <c r="RRQ64"/>
      <c r="RRR64"/>
      <c r="RRS64"/>
      <c r="RRT64"/>
      <c r="RRU64"/>
      <c r="RRV64"/>
      <c r="RRW64"/>
      <c r="RRX64"/>
      <c r="RRY64"/>
      <c r="RRZ64"/>
      <c r="RSA64"/>
      <c r="RSB64"/>
      <c r="RSC64"/>
      <c r="RSD64"/>
      <c r="RSE64"/>
      <c r="RSF64"/>
      <c r="RSG64"/>
      <c r="RSH64"/>
      <c r="RSI64"/>
      <c r="RSJ64"/>
      <c r="RSK64"/>
      <c r="RSL64"/>
      <c r="RSM64"/>
      <c r="RSN64"/>
      <c r="RSO64"/>
      <c r="RSP64"/>
      <c r="RSQ64"/>
      <c r="RSR64"/>
      <c r="RSS64"/>
      <c r="RST64"/>
      <c r="RSU64"/>
      <c r="RSV64"/>
      <c r="RSW64"/>
      <c r="RSX64"/>
      <c r="RSY64"/>
      <c r="RSZ64"/>
      <c r="RTA64"/>
      <c r="RTB64"/>
      <c r="RTC64"/>
      <c r="RTD64"/>
      <c r="RTE64"/>
      <c r="RTF64"/>
      <c r="RTG64"/>
      <c r="RTH64"/>
      <c r="RTI64"/>
      <c r="RTJ64"/>
      <c r="RTK64"/>
      <c r="RTL64"/>
      <c r="RTM64"/>
      <c r="RTN64"/>
      <c r="RTO64"/>
      <c r="RTP64"/>
      <c r="RTQ64"/>
      <c r="RTR64"/>
      <c r="RTS64"/>
      <c r="RTT64"/>
      <c r="RTU64"/>
      <c r="RTV64"/>
      <c r="RTW64"/>
      <c r="RTX64"/>
      <c r="RTY64"/>
      <c r="RTZ64"/>
      <c r="RUA64"/>
      <c r="RUB64"/>
      <c r="RUC64"/>
      <c r="RUD64"/>
      <c r="RUE64"/>
      <c r="RUF64"/>
      <c r="RUG64"/>
      <c r="RUH64"/>
      <c r="RUI64"/>
      <c r="RUJ64"/>
      <c r="RUK64"/>
      <c r="RUL64"/>
      <c r="RUM64"/>
      <c r="RUN64"/>
      <c r="RUO64"/>
      <c r="RUP64"/>
      <c r="RUQ64"/>
      <c r="RUR64"/>
      <c r="RUS64"/>
      <c r="RUT64"/>
      <c r="RUU64"/>
      <c r="RUV64"/>
      <c r="RUW64"/>
      <c r="RUX64"/>
      <c r="RUY64"/>
      <c r="RUZ64"/>
      <c r="RVA64"/>
      <c r="RVB64"/>
      <c r="RVC64"/>
      <c r="RVD64"/>
      <c r="RVE64"/>
      <c r="RVF64"/>
      <c r="RVG64"/>
      <c r="RVH64"/>
      <c r="RVI64"/>
      <c r="RVJ64"/>
      <c r="RVK64"/>
      <c r="RVL64"/>
      <c r="RVM64"/>
      <c r="RVN64"/>
      <c r="RVO64"/>
      <c r="RVP64"/>
      <c r="RVQ64"/>
      <c r="RVR64"/>
      <c r="RVS64"/>
      <c r="RVT64"/>
      <c r="RVU64"/>
      <c r="RVV64"/>
      <c r="RVW64"/>
      <c r="RVX64"/>
      <c r="RVY64"/>
      <c r="RVZ64"/>
      <c r="RWA64"/>
      <c r="RWB64"/>
      <c r="RWC64"/>
      <c r="RWD64"/>
      <c r="RWE64"/>
      <c r="RWF64"/>
      <c r="RWG64"/>
      <c r="RWH64"/>
      <c r="RWI64"/>
      <c r="RWJ64"/>
      <c r="RWK64"/>
      <c r="RWL64"/>
      <c r="RWM64"/>
      <c r="RWN64"/>
      <c r="RWO64"/>
      <c r="RWP64"/>
      <c r="RWQ64"/>
      <c r="RWR64"/>
      <c r="RWS64"/>
      <c r="RWT64"/>
      <c r="RWU64"/>
      <c r="RWV64"/>
      <c r="RWW64"/>
      <c r="RWX64"/>
      <c r="RWY64"/>
      <c r="RWZ64"/>
      <c r="RXA64"/>
      <c r="RXB64"/>
      <c r="RXC64"/>
      <c r="RXD64"/>
      <c r="RXE64"/>
      <c r="RXF64"/>
      <c r="RXG64"/>
      <c r="RXH64"/>
      <c r="RXI64"/>
      <c r="RXJ64"/>
      <c r="RXK64"/>
      <c r="RXL64"/>
      <c r="RXM64"/>
      <c r="RXN64"/>
      <c r="RXO64"/>
      <c r="RXP64"/>
      <c r="RXQ64"/>
      <c r="RXR64"/>
      <c r="RXS64"/>
      <c r="RXT64"/>
      <c r="RXU64"/>
      <c r="RXV64"/>
      <c r="RXW64"/>
      <c r="RXX64"/>
      <c r="RXY64"/>
      <c r="RXZ64"/>
      <c r="RYA64"/>
      <c r="RYB64"/>
      <c r="RYC64"/>
      <c r="RYD64"/>
      <c r="RYE64"/>
      <c r="RYF64"/>
      <c r="RYG64"/>
      <c r="RYH64"/>
      <c r="RYI64"/>
      <c r="RYJ64"/>
      <c r="RYK64"/>
      <c r="RYL64"/>
      <c r="RYM64"/>
      <c r="RYN64"/>
      <c r="RYO64"/>
      <c r="RYP64"/>
      <c r="RYQ64"/>
      <c r="RYR64"/>
      <c r="RYS64"/>
      <c r="RYT64"/>
      <c r="RYU64"/>
      <c r="RYV64"/>
      <c r="RYW64"/>
      <c r="RYX64"/>
      <c r="RYY64"/>
      <c r="RYZ64"/>
      <c r="RZA64"/>
      <c r="RZB64"/>
      <c r="RZC64"/>
      <c r="RZD64"/>
      <c r="RZE64"/>
      <c r="RZF64"/>
      <c r="RZG64"/>
      <c r="RZH64"/>
      <c r="RZI64"/>
      <c r="RZJ64"/>
      <c r="RZK64"/>
      <c r="RZL64"/>
      <c r="RZM64"/>
      <c r="RZN64"/>
      <c r="RZO64"/>
      <c r="RZP64"/>
      <c r="RZQ64"/>
      <c r="RZR64"/>
      <c r="RZS64"/>
      <c r="RZT64"/>
      <c r="RZU64"/>
      <c r="RZV64"/>
      <c r="RZW64"/>
      <c r="RZX64"/>
      <c r="RZY64"/>
      <c r="RZZ64"/>
      <c r="SAA64"/>
      <c r="SAB64"/>
      <c r="SAC64"/>
      <c r="SAD64"/>
      <c r="SAE64"/>
      <c r="SAF64"/>
      <c r="SAG64"/>
      <c r="SAH64"/>
      <c r="SAI64"/>
      <c r="SAJ64"/>
      <c r="SAK64"/>
      <c r="SAL64"/>
      <c r="SAM64"/>
      <c r="SAN64"/>
      <c r="SAO64"/>
      <c r="SAP64"/>
      <c r="SAQ64"/>
      <c r="SAR64"/>
      <c r="SAS64"/>
      <c r="SAT64"/>
      <c r="SAU64"/>
      <c r="SAV64"/>
      <c r="SAW64"/>
      <c r="SAX64"/>
      <c r="SAY64"/>
      <c r="SAZ64"/>
      <c r="SBA64"/>
      <c r="SBB64"/>
      <c r="SBC64"/>
      <c r="SBD64"/>
      <c r="SBE64"/>
      <c r="SBF64"/>
      <c r="SBG64"/>
      <c r="SBH64"/>
      <c r="SBI64"/>
      <c r="SBJ64"/>
      <c r="SBK64"/>
      <c r="SBL64"/>
      <c r="SBM64"/>
      <c r="SBN64"/>
      <c r="SBO64"/>
      <c r="SBP64"/>
      <c r="SBQ64"/>
      <c r="SBR64"/>
      <c r="SBS64"/>
      <c r="SBT64"/>
      <c r="SBU64"/>
      <c r="SBV64"/>
      <c r="SBW64"/>
      <c r="SBX64"/>
      <c r="SBY64"/>
      <c r="SBZ64"/>
      <c r="SCA64"/>
      <c r="SCB64"/>
      <c r="SCC64"/>
      <c r="SCD64"/>
      <c r="SCE64"/>
      <c r="SCF64"/>
      <c r="SCG64"/>
      <c r="SCH64"/>
      <c r="SCI64"/>
      <c r="SCJ64"/>
      <c r="SCK64"/>
      <c r="SCL64"/>
      <c r="SCM64"/>
      <c r="SCN64"/>
      <c r="SCO64"/>
      <c r="SCP64"/>
      <c r="SCQ64"/>
      <c r="SCR64"/>
      <c r="SCS64"/>
      <c r="SCT64"/>
      <c r="SCU64"/>
      <c r="SCV64"/>
      <c r="SCW64"/>
      <c r="SCX64"/>
      <c r="SCY64"/>
      <c r="SCZ64"/>
      <c r="SDA64"/>
      <c r="SDB64"/>
      <c r="SDC64"/>
      <c r="SDD64"/>
      <c r="SDE64"/>
      <c r="SDF64"/>
      <c r="SDG64"/>
      <c r="SDH64"/>
      <c r="SDI64"/>
      <c r="SDJ64"/>
      <c r="SDK64"/>
      <c r="SDL64"/>
      <c r="SDM64"/>
      <c r="SDN64"/>
      <c r="SDO64"/>
      <c r="SDP64"/>
      <c r="SDQ64"/>
      <c r="SDR64"/>
      <c r="SDS64"/>
      <c r="SDT64"/>
      <c r="SDU64"/>
      <c r="SDV64"/>
      <c r="SDW64"/>
      <c r="SDX64"/>
      <c r="SDY64"/>
      <c r="SDZ64"/>
      <c r="SEA64"/>
      <c r="SEB64"/>
      <c r="SEC64"/>
      <c r="SED64"/>
      <c r="SEE64"/>
      <c r="SEF64"/>
      <c r="SEG64"/>
      <c r="SEH64"/>
      <c r="SEI64"/>
      <c r="SEJ64"/>
      <c r="SEK64"/>
      <c r="SEL64"/>
      <c r="SEM64"/>
      <c r="SEN64"/>
      <c r="SEO64"/>
      <c r="SEP64"/>
      <c r="SEQ64"/>
      <c r="SER64"/>
      <c r="SES64"/>
      <c r="SET64"/>
      <c r="SEU64"/>
      <c r="SEV64"/>
      <c r="SEW64"/>
      <c r="SEX64"/>
      <c r="SEY64"/>
      <c r="SEZ64"/>
      <c r="SFA64"/>
      <c r="SFB64"/>
      <c r="SFC64"/>
      <c r="SFD64"/>
      <c r="SFE64"/>
      <c r="SFF64"/>
      <c r="SFG64"/>
      <c r="SFH64"/>
      <c r="SFI64"/>
      <c r="SFJ64"/>
      <c r="SFK64"/>
      <c r="SFL64"/>
      <c r="SFM64"/>
      <c r="SFN64"/>
      <c r="SFO64"/>
      <c r="SFP64"/>
      <c r="SFQ64"/>
      <c r="SFR64"/>
      <c r="SFS64"/>
      <c r="SFT64"/>
      <c r="SFU64"/>
      <c r="SFV64"/>
      <c r="SFW64"/>
      <c r="SFX64"/>
      <c r="SFY64"/>
      <c r="SFZ64"/>
      <c r="SGA64"/>
      <c r="SGB64"/>
      <c r="SGC64"/>
      <c r="SGD64"/>
      <c r="SGE64"/>
      <c r="SGF64"/>
      <c r="SGG64"/>
      <c r="SGH64"/>
      <c r="SGI64"/>
      <c r="SGJ64"/>
      <c r="SGK64"/>
      <c r="SGL64"/>
      <c r="SGM64"/>
      <c r="SGN64"/>
      <c r="SGO64"/>
      <c r="SGP64"/>
      <c r="SGQ64"/>
      <c r="SGR64"/>
      <c r="SGS64"/>
      <c r="SGT64"/>
      <c r="SGU64"/>
      <c r="SGV64"/>
      <c r="SGW64"/>
      <c r="SGX64"/>
      <c r="SGY64"/>
      <c r="SGZ64"/>
      <c r="SHA64"/>
      <c r="SHB64"/>
      <c r="SHC64"/>
      <c r="SHD64"/>
      <c r="SHE64"/>
      <c r="SHF64"/>
      <c r="SHG64"/>
      <c r="SHH64"/>
      <c r="SHI64"/>
      <c r="SHJ64"/>
      <c r="SHK64"/>
      <c r="SHL64"/>
      <c r="SHM64"/>
      <c r="SHN64"/>
      <c r="SHO64"/>
      <c r="SHP64"/>
      <c r="SHQ64"/>
      <c r="SHR64"/>
      <c r="SHS64"/>
      <c r="SHT64"/>
      <c r="SHU64"/>
      <c r="SHV64"/>
      <c r="SHW64"/>
      <c r="SHX64"/>
      <c r="SHY64"/>
      <c r="SHZ64"/>
      <c r="SIA64"/>
      <c r="SIB64"/>
      <c r="SIC64"/>
      <c r="SID64"/>
      <c r="SIE64"/>
      <c r="SIF64"/>
      <c r="SIG64"/>
      <c r="SIH64"/>
      <c r="SII64"/>
      <c r="SIJ64"/>
      <c r="SIK64"/>
      <c r="SIL64"/>
      <c r="SIM64"/>
      <c r="SIN64"/>
      <c r="SIO64"/>
      <c r="SIP64"/>
      <c r="SIQ64"/>
      <c r="SIR64"/>
      <c r="SIS64"/>
      <c r="SIT64"/>
      <c r="SIU64"/>
      <c r="SIV64"/>
      <c r="SIW64"/>
      <c r="SIX64"/>
      <c r="SIY64"/>
      <c r="SIZ64"/>
      <c r="SJA64"/>
      <c r="SJB64"/>
      <c r="SJC64"/>
      <c r="SJD64"/>
      <c r="SJE64"/>
      <c r="SJF64"/>
      <c r="SJG64"/>
      <c r="SJH64"/>
      <c r="SJI64"/>
      <c r="SJJ64"/>
      <c r="SJK64"/>
      <c r="SJL64"/>
      <c r="SJM64"/>
      <c r="SJN64"/>
      <c r="SJO64"/>
      <c r="SJP64"/>
      <c r="SJQ64"/>
      <c r="SJR64"/>
      <c r="SJS64"/>
      <c r="SJT64"/>
      <c r="SJU64"/>
      <c r="SJV64"/>
      <c r="SJW64"/>
      <c r="SJX64"/>
      <c r="SJY64"/>
      <c r="SJZ64"/>
      <c r="SKA64"/>
      <c r="SKB64"/>
      <c r="SKC64"/>
      <c r="SKD64"/>
      <c r="SKE64"/>
      <c r="SKF64"/>
      <c r="SKG64"/>
      <c r="SKH64"/>
      <c r="SKI64"/>
      <c r="SKJ64"/>
      <c r="SKK64"/>
      <c r="SKL64"/>
      <c r="SKM64"/>
      <c r="SKN64"/>
      <c r="SKO64"/>
      <c r="SKP64"/>
      <c r="SKQ64"/>
      <c r="SKR64"/>
      <c r="SKS64"/>
      <c r="SKT64"/>
      <c r="SKU64"/>
      <c r="SKV64"/>
      <c r="SKW64"/>
      <c r="SKX64"/>
      <c r="SKY64"/>
      <c r="SKZ64"/>
      <c r="SLA64"/>
      <c r="SLB64"/>
      <c r="SLC64"/>
      <c r="SLD64"/>
      <c r="SLE64"/>
      <c r="SLF64"/>
      <c r="SLG64"/>
      <c r="SLH64"/>
      <c r="SLI64"/>
      <c r="SLJ64"/>
      <c r="SLK64"/>
      <c r="SLL64"/>
      <c r="SLM64"/>
      <c r="SLN64"/>
      <c r="SLO64"/>
      <c r="SLP64"/>
      <c r="SLQ64"/>
      <c r="SLR64"/>
      <c r="SLS64"/>
      <c r="SLT64"/>
      <c r="SLU64"/>
      <c r="SLV64"/>
      <c r="SLW64"/>
      <c r="SLX64"/>
      <c r="SLY64"/>
      <c r="SLZ64"/>
      <c r="SMA64"/>
      <c r="SMB64"/>
      <c r="SMC64"/>
      <c r="SMD64"/>
      <c r="SME64"/>
      <c r="SMF64"/>
      <c r="SMG64"/>
      <c r="SMH64"/>
      <c r="SMI64"/>
      <c r="SMJ64"/>
      <c r="SMK64"/>
      <c r="SML64"/>
      <c r="SMM64"/>
      <c r="SMN64"/>
      <c r="SMO64"/>
      <c r="SMP64"/>
      <c r="SMQ64"/>
      <c r="SMR64"/>
      <c r="SMS64"/>
      <c r="SMT64"/>
      <c r="SMU64"/>
      <c r="SMV64"/>
      <c r="SMW64"/>
      <c r="SMX64"/>
      <c r="SMY64"/>
      <c r="SMZ64"/>
      <c r="SNA64"/>
      <c r="SNB64"/>
      <c r="SNC64"/>
      <c r="SND64"/>
      <c r="SNE64"/>
      <c r="SNF64"/>
      <c r="SNG64"/>
      <c r="SNH64"/>
      <c r="SNI64"/>
      <c r="SNJ64"/>
      <c r="SNK64"/>
      <c r="SNL64"/>
      <c r="SNM64"/>
      <c r="SNN64"/>
      <c r="SNO64"/>
      <c r="SNP64"/>
      <c r="SNQ64"/>
      <c r="SNR64"/>
      <c r="SNS64"/>
      <c r="SNT64"/>
      <c r="SNU64"/>
      <c r="SNV64"/>
      <c r="SNW64"/>
      <c r="SNX64"/>
      <c r="SNY64"/>
      <c r="SNZ64"/>
      <c r="SOA64"/>
      <c r="SOB64"/>
      <c r="SOC64"/>
      <c r="SOD64"/>
      <c r="SOE64"/>
      <c r="SOF64"/>
      <c r="SOG64"/>
      <c r="SOH64"/>
      <c r="SOI64"/>
      <c r="SOJ64"/>
      <c r="SOK64"/>
      <c r="SOL64"/>
      <c r="SOM64"/>
      <c r="SON64"/>
      <c r="SOO64"/>
      <c r="SOP64"/>
      <c r="SOQ64"/>
      <c r="SOR64"/>
      <c r="SOS64"/>
      <c r="SOT64"/>
      <c r="SOU64"/>
      <c r="SOV64"/>
      <c r="SOW64"/>
      <c r="SOX64"/>
      <c r="SOY64"/>
      <c r="SOZ64"/>
      <c r="SPA64"/>
      <c r="SPB64"/>
      <c r="SPC64"/>
      <c r="SPD64"/>
      <c r="SPE64"/>
      <c r="SPF64"/>
      <c r="SPG64"/>
      <c r="SPH64"/>
      <c r="SPI64"/>
      <c r="SPJ64"/>
      <c r="SPK64"/>
      <c r="SPL64"/>
      <c r="SPM64"/>
      <c r="SPN64"/>
      <c r="SPO64"/>
      <c r="SPP64"/>
      <c r="SPQ64"/>
      <c r="SPR64"/>
      <c r="SPS64"/>
      <c r="SPT64"/>
      <c r="SPU64"/>
      <c r="SPV64"/>
      <c r="SPW64"/>
      <c r="SPX64"/>
      <c r="SPY64"/>
      <c r="SPZ64"/>
      <c r="SQA64"/>
      <c r="SQB64"/>
      <c r="SQC64"/>
      <c r="SQD64"/>
      <c r="SQE64"/>
      <c r="SQF64"/>
      <c r="SQG64"/>
      <c r="SQH64"/>
      <c r="SQI64"/>
      <c r="SQJ64"/>
      <c r="SQK64"/>
      <c r="SQL64"/>
      <c r="SQM64"/>
      <c r="SQN64"/>
      <c r="SQO64"/>
      <c r="SQP64"/>
      <c r="SQQ64"/>
      <c r="SQR64"/>
      <c r="SQS64"/>
      <c r="SQT64"/>
      <c r="SQU64"/>
      <c r="SQV64"/>
      <c r="SQW64"/>
      <c r="SQX64"/>
      <c r="SQY64"/>
      <c r="SQZ64"/>
      <c r="SRA64"/>
      <c r="SRB64"/>
      <c r="SRC64"/>
      <c r="SRD64"/>
      <c r="SRE64"/>
      <c r="SRF64"/>
      <c r="SRG64"/>
      <c r="SRH64"/>
      <c r="SRI64"/>
      <c r="SRJ64"/>
      <c r="SRK64"/>
      <c r="SRL64"/>
      <c r="SRM64"/>
      <c r="SRN64"/>
      <c r="SRO64"/>
      <c r="SRP64"/>
      <c r="SRQ64"/>
      <c r="SRR64"/>
      <c r="SRS64"/>
      <c r="SRT64"/>
      <c r="SRU64"/>
      <c r="SRV64"/>
      <c r="SRW64"/>
      <c r="SRX64"/>
      <c r="SRY64"/>
      <c r="SRZ64"/>
      <c r="SSA64"/>
      <c r="SSB64"/>
      <c r="SSC64"/>
      <c r="SSD64"/>
      <c r="SSE64"/>
      <c r="SSF64"/>
      <c r="SSG64"/>
      <c r="SSH64"/>
      <c r="SSI64"/>
      <c r="SSJ64"/>
      <c r="SSK64"/>
      <c r="SSL64"/>
      <c r="SSM64"/>
      <c r="SSN64"/>
      <c r="SSO64"/>
      <c r="SSP64"/>
      <c r="SSQ64"/>
      <c r="SSR64"/>
      <c r="SSS64"/>
      <c r="SST64"/>
      <c r="SSU64"/>
      <c r="SSV64"/>
      <c r="SSW64"/>
      <c r="SSX64"/>
      <c r="SSY64"/>
      <c r="SSZ64"/>
      <c r="STA64"/>
      <c r="STB64"/>
      <c r="STC64"/>
      <c r="STD64"/>
      <c r="STE64"/>
      <c r="STF64"/>
      <c r="STG64"/>
      <c r="STH64"/>
      <c r="STI64"/>
      <c r="STJ64"/>
      <c r="STK64"/>
      <c r="STL64"/>
      <c r="STM64"/>
      <c r="STN64"/>
      <c r="STO64"/>
      <c r="STP64"/>
      <c r="STQ64"/>
      <c r="STR64"/>
      <c r="STS64"/>
      <c r="STT64"/>
      <c r="STU64"/>
      <c r="STV64"/>
      <c r="STW64"/>
      <c r="STX64"/>
      <c r="STY64"/>
      <c r="STZ64"/>
      <c r="SUA64"/>
      <c r="SUB64"/>
      <c r="SUC64"/>
      <c r="SUD64"/>
      <c r="SUE64"/>
      <c r="SUF64"/>
      <c r="SUG64"/>
      <c r="SUH64"/>
      <c r="SUI64"/>
      <c r="SUJ64"/>
      <c r="SUK64"/>
      <c r="SUL64"/>
      <c r="SUM64"/>
      <c r="SUN64"/>
      <c r="SUO64"/>
      <c r="SUP64"/>
      <c r="SUQ64"/>
      <c r="SUR64"/>
      <c r="SUS64"/>
      <c r="SUT64"/>
      <c r="SUU64"/>
      <c r="SUV64"/>
      <c r="SUW64"/>
      <c r="SUX64"/>
      <c r="SUY64"/>
      <c r="SUZ64"/>
      <c r="SVA64"/>
      <c r="SVB64"/>
      <c r="SVC64"/>
      <c r="SVD64"/>
      <c r="SVE64"/>
      <c r="SVF64"/>
      <c r="SVG64"/>
      <c r="SVH64"/>
      <c r="SVI64"/>
      <c r="SVJ64"/>
      <c r="SVK64"/>
      <c r="SVL64"/>
      <c r="SVM64"/>
      <c r="SVN64"/>
      <c r="SVO64"/>
      <c r="SVP64"/>
      <c r="SVQ64"/>
      <c r="SVR64"/>
      <c r="SVS64"/>
      <c r="SVT64"/>
      <c r="SVU64"/>
      <c r="SVV64"/>
      <c r="SVW64"/>
      <c r="SVX64"/>
      <c r="SVY64"/>
      <c r="SVZ64"/>
      <c r="SWA64"/>
      <c r="SWB64"/>
      <c r="SWC64"/>
      <c r="SWD64"/>
      <c r="SWE64"/>
      <c r="SWF64"/>
      <c r="SWG64"/>
      <c r="SWH64"/>
      <c r="SWI64"/>
      <c r="SWJ64"/>
      <c r="SWK64"/>
      <c r="SWL64"/>
      <c r="SWM64"/>
      <c r="SWN64"/>
      <c r="SWO64"/>
      <c r="SWP64"/>
      <c r="SWQ64"/>
      <c r="SWR64"/>
      <c r="SWS64"/>
      <c r="SWT64"/>
      <c r="SWU64"/>
      <c r="SWV64"/>
      <c r="SWW64"/>
      <c r="SWX64"/>
      <c r="SWY64"/>
      <c r="SWZ64"/>
      <c r="SXA64"/>
      <c r="SXB64"/>
      <c r="SXC64"/>
      <c r="SXD64"/>
      <c r="SXE64"/>
      <c r="SXF64"/>
      <c r="SXG64"/>
      <c r="SXH64"/>
      <c r="SXI64"/>
      <c r="SXJ64"/>
      <c r="SXK64"/>
      <c r="SXL64"/>
      <c r="SXM64"/>
      <c r="SXN64"/>
      <c r="SXO64"/>
      <c r="SXP64"/>
      <c r="SXQ64"/>
      <c r="SXR64"/>
      <c r="SXS64"/>
      <c r="SXT64"/>
      <c r="SXU64"/>
      <c r="SXV64"/>
      <c r="SXW64"/>
      <c r="SXX64"/>
      <c r="SXY64"/>
      <c r="SXZ64"/>
      <c r="SYA64"/>
      <c r="SYB64"/>
      <c r="SYC64"/>
      <c r="SYD64"/>
      <c r="SYE64"/>
      <c r="SYF64"/>
      <c r="SYG64"/>
      <c r="SYH64"/>
      <c r="SYI64"/>
      <c r="SYJ64"/>
      <c r="SYK64"/>
      <c r="SYL64"/>
      <c r="SYM64"/>
      <c r="SYN64"/>
      <c r="SYO64"/>
      <c r="SYP64"/>
      <c r="SYQ64"/>
      <c r="SYR64"/>
      <c r="SYS64"/>
      <c r="SYT64"/>
      <c r="SYU64"/>
      <c r="SYV64"/>
      <c r="SYW64"/>
      <c r="SYX64"/>
      <c r="SYY64"/>
      <c r="SYZ64"/>
      <c r="SZA64"/>
      <c r="SZB64"/>
      <c r="SZC64"/>
      <c r="SZD64"/>
      <c r="SZE64"/>
      <c r="SZF64"/>
      <c r="SZG64"/>
      <c r="SZH64"/>
      <c r="SZI64"/>
      <c r="SZJ64"/>
      <c r="SZK64"/>
      <c r="SZL64"/>
      <c r="SZM64"/>
      <c r="SZN64"/>
      <c r="SZO64"/>
      <c r="SZP64"/>
      <c r="SZQ64"/>
      <c r="SZR64"/>
      <c r="SZS64"/>
      <c r="SZT64"/>
      <c r="SZU64"/>
      <c r="SZV64"/>
      <c r="SZW64"/>
      <c r="SZX64"/>
      <c r="SZY64"/>
      <c r="SZZ64"/>
      <c r="TAA64"/>
      <c r="TAB64"/>
      <c r="TAC64"/>
      <c r="TAD64"/>
      <c r="TAE64"/>
      <c r="TAF64"/>
      <c r="TAG64"/>
      <c r="TAH64"/>
      <c r="TAI64"/>
      <c r="TAJ64"/>
      <c r="TAK64"/>
      <c r="TAL64"/>
      <c r="TAM64"/>
      <c r="TAN64"/>
      <c r="TAO64"/>
      <c r="TAP64"/>
      <c r="TAQ64"/>
      <c r="TAR64"/>
      <c r="TAS64"/>
      <c r="TAT64"/>
      <c r="TAU64"/>
      <c r="TAV64"/>
      <c r="TAW64"/>
      <c r="TAX64"/>
      <c r="TAY64"/>
      <c r="TAZ64"/>
      <c r="TBA64"/>
      <c r="TBB64"/>
      <c r="TBC64"/>
      <c r="TBD64"/>
      <c r="TBE64"/>
      <c r="TBF64"/>
      <c r="TBG64"/>
      <c r="TBH64"/>
      <c r="TBI64"/>
      <c r="TBJ64"/>
      <c r="TBK64"/>
      <c r="TBL64"/>
      <c r="TBM64"/>
      <c r="TBN64"/>
      <c r="TBO64"/>
      <c r="TBP64"/>
      <c r="TBQ64"/>
      <c r="TBR64"/>
      <c r="TBS64"/>
      <c r="TBT64"/>
      <c r="TBU64"/>
      <c r="TBV64"/>
      <c r="TBW64"/>
      <c r="TBX64"/>
      <c r="TBY64"/>
      <c r="TBZ64"/>
      <c r="TCA64"/>
      <c r="TCB64"/>
      <c r="TCC64"/>
      <c r="TCD64"/>
      <c r="TCE64"/>
      <c r="TCF64"/>
      <c r="TCG64"/>
      <c r="TCH64"/>
      <c r="TCI64"/>
      <c r="TCJ64"/>
      <c r="TCK64"/>
      <c r="TCL64"/>
      <c r="TCM64"/>
      <c r="TCN64"/>
      <c r="TCO64"/>
      <c r="TCP64"/>
      <c r="TCQ64"/>
      <c r="TCR64"/>
      <c r="TCS64"/>
      <c r="TCT64"/>
      <c r="TCU64"/>
      <c r="TCV64"/>
      <c r="TCW64"/>
      <c r="TCX64"/>
      <c r="TCY64"/>
      <c r="TCZ64"/>
      <c r="TDA64"/>
      <c r="TDB64"/>
      <c r="TDC64"/>
      <c r="TDD64"/>
      <c r="TDE64"/>
      <c r="TDF64"/>
      <c r="TDG64"/>
      <c r="TDH64"/>
      <c r="TDI64"/>
      <c r="TDJ64"/>
      <c r="TDK64"/>
      <c r="TDL64"/>
      <c r="TDM64"/>
      <c r="TDN64"/>
      <c r="TDO64"/>
      <c r="TDP64"/>
      <c r="TDQ64"/>
      <c r="TDR64"/>
      <c r="TDS64"/>
      <c r="TDT64"/>
      <c r="TDU64"/>
      <c r="TDV64"/>
      <c r="TDW64"/>
      <c r="TDX64"/>
      <c r="TDY64"/>
      <c r="TDZ64"/>
      <c r="TEA64"/>
      <c r="TEB64"/>
      <c r="TEC64"/>
      <c r="TED64"/>
      <c r="TEE64"/>
      <c r="TEF64"/>
      <c r="TEG64"/>
      <c r="TEH64"/>
      <c r="TEI64"/>
      <c r="TEJ64"/>
      <c r="TEK64"/>
      <c r="TEL64"/>
      <c r="TEM64"/>
      <c r="TEN64"/>
      <c r="TEO64"/>
      <c r="TEP64"/>
      <c r="TEQ64"/>
      <c r="TER64"/>
      <c r="TES64"/>
      <c r="TET64"/>
      <c r="TEU64"/>
      <c r="TEV64"/>
      <c r="TEW64"/>
      <c r="TEX64"/>
      <c r="TEY64"/>
      <c r="TEZ64"/>
      <c r="TFA64"/>
      <c r="TFB64"/>
      <c r="TFC64"/>
      <c r="TFD64"/>
      <c r="TFE64"/>
      <c r="TFF64"/>
      <c r="TFG64"/>
      <c r="TFH64"/>
      <c r="TFI64"/>
      <c r="TFJ64"/>
      <c r="TFK64"/>
      <c r="TFL64"/>
      <c r="TFM64"/>
      <c r="TFN64"/>
      <c r="TFO64"/>
      <c r="TFP64"/>
      <c r="TFQ64"/>
      <c r="TFR64"/>
      <c r="TFS64"/>
      <c r="TFT64"/>
      <c r="TFU64"/>
      <c r="TFV64"/>
      <c r="TFW64"/>
      <c r="TFX64"/>
      <c r="TFY64"/>
      <c r="TFZ64"/>
      <c r="TGA64"/>
      <c r="TGB64"/>
      <c r="TGC64"/>
      <c r="TGD64"/>
      <c r="TGE64"/>
      <c r="TGF64"/>
      <c r="TGG64"/>
      <c r="TGH64"/>
      <c r="TGI64"/>
      <c r="TGJ64"/>
      <c r="TGK64"/>
      <c r="TGL64"/>
      <c r="TGM64"/>
      <c r="TGN64"/>
      <c r="TGO64"/>
      <c r="TGP64"/>
      <c r="TGQ64"/>
      <c r="TGR64"/>
      <c r="TGS64"/>
      <c r="TGT64"/>
      <c r="TGU64"/>
      <c r="TGV64"/>
      <c r="TGW64"/>
      <c r="TGX64"/>
      <c r="TGY64"/>
      <c r="TGZ64"/>
      <c r="THA64"/>
      <c r="THB64"/>
      <c r="THC64"/>
      <c r="THD64"/>
      <c r="THE64"/>
      <c r="THF64"/>
      <c r="THG64"/>
      <c r="THH64"/>
      <c r="THI64"/>
      <c r="THJ64"/>
      <c r="THK64"/>
      <c r="THL64"/>
      <c r="THM64"/>
      <c r="THN64"/>
      <c r="THO64"/>
      <c r="THP64"/>
      <c r="THQ64"/>
      <c r="THR64"/>
      <c r="THS64"/>
      <c r="THT64"/>
      <c r="THU64"/>
      <c r="THV64"/>
      <c r="THW64"/>
      <c r="THX64"/>
      <c r="THY64"/>
      <c r="THZ64"/>
      <c r="TIA64"/>
      <c r="TIB64"/>
      <c r="TIC64"/>
      <c r="TID64"/>
      <c r="TIE64"/>
      <c r="TIF64"/>
      <c r="TIG64"/>
      <c r="TIH64"/>
      <c r="TII64"/>
      <c r="TIJ64"/>
      <c r="TIK64"/>
      <c r="TIL64"/>
      <c r="TIM64"/>
      <c r="TIN64"/>
      <c r="TIO64"/>
      <c r="TIP64"/>
      <c r="TIQ64"/>
      <c r="TIR64"/>
      <c r="TIS64"/>
      <c r="TIT64"/>
      <c r="TIU64"/>
      <c r="TIV64"/>
      <c r="TIW64"/>
      <c r="TIX64"/>
      <c r="TIY64"/>
      <c r="TIZ64"/>
      <c r="TJA64"/>
      <c r="TJB64"/>
      <c r="TJC64"/>
      <c r="TJD64"/>
      <c r="TJE64"/>
      <c r="TJF64"/>
      <c r="TJG64"/>
      <c r="TJH64"/>
      <c r="TJI64"/>
      <c r="TJJ64"/>
      <c r="TJK64"/>
      <c r="TJL64"/>
      <c r="TJM64"/>
      <c r="TJN64"/>
      <c r="TJO64"/>
      <c r="TJP64"/>
      <c r="TJQ64"/>
      <c r="TJR64"/>
      <c r="TJS64"/>
      <c r="TJT64"/>
      <c r="TJU64"/>
      <c r="TJV64"/>
      <c r="TJW64"/>
      <c r="TJX64"/>
      <c r="TJY64"/>
      <c r="TJZ64"/>
      <c r="TKA64"/>
      <c r="TKB64"/>
      <c r="TKC64"/>
      <c r="TKD64"/>
      <c r="TKE64"/>
      <c r="TKF64"/>
      <c r="TKG64"/>
      <c r="TKH64"/>
      <c r="TKI64"/>
      <c r="TKJ64"/>
      <c r="TKK64"/>
      <c r="TKL64"/>
      <c r="TKM64"/>
      <c r="TKN64"/>
      <c r="TKO64"/>
      <c r="TKP64"/>
      <c r="TKQ64"/>
      <c r="TKR64"/>
      <c r="TKS64"/>
      <c r="TKT64"/>
      <c r="TKU64"/>
      <c r="TKV64"/>
      <c r="TKW64"/>
      <c r="TKX64"/>
      <c r="TKY64"/>
      <c r="TKZ64"/>
      <c r="TLA64"/>
      <c r="TLB64"/>
      <c r="TLC64"/>
      <c r="TLD64"/>
      <c r="TLE64"/>
      <c r="TLF64"/>
      <c r="TLG64"/>
      <c r="TLH64"/>
      <c r="TLI64"/>
      <c r="TLJ64"/>
      <c r="TLK64"/>
      <c r="TLL64"/>
      <c r="TLM64"/>
      <c r="TLN64"/>
      <c r="TLO64"/>
      <c r="TLP64"/>
      <c r="TLQ64"/>
      <c r="TLR64"/>
      <c r="TLS64"/>
      <c r="TLT64"/>
      <c r="TLU64"/>
      <c r="TLV64"/>
      <c r="TLW64"/>
      <c r="TLX64"/>
      <c r="TLY64"/>
      <c r="TLZ64"/>
      <c r="TMA64"/>
      <c r="TMB64"/>
      <c r="TMC64"/>
      <c r="TMD64"/>
      <c r="TME64"/>
      <c r="TMF64"/>
      <c r="TMG64"/>
      <c r="TMH64"/>
      <c r="TMI64"/>
      <c r="TMJ64"/>
      <c r="TMK64"/>
      <c r="TML64"/>
      <c r="TMM64"/>
      <c r="TMN64"/>
      <c r="TMO64"/>
      <c r="TMP64"/>
      <c r="TMQ64"/>
      <c r="TMR64"/>
      <c r="TMS64"/>
      <c r="TMT64"/>
      <c r="TMU64"/>
      <c r="TMV64"/>
      <c r="TMW64"/>
      <c r="TMX64"/>
      <c r="TMY64"/>
      <c r="TMZ64"/>
      <c r="TNA64"/>
      <c r="TNB64"/>
      <c r="TNC64"/>
      <c r="TND64"/>
      <c r="TNE64"/>
      <c r="TNF64"/>
      <c r="TNG64"/>
      <c r="TNH64"/>
      <c r="TNI64"/>
      <c r="TNJ64"/>
      <c r="TNK64"/>
      <c r="TNL64"/>
      <c r="TNM64"/>
      <c r="TNN64"/>
      <c r="TNO64"/>
      <c r="TNP64"/>
      <c r="TNQ64"/>
      <c r="TNR64"/>
      <c r="TNS64"/>
      <c r="TNT64"/>
      <c r="TNU64"/>
      <c r="TNV64"/>
      <c r="TNW64"/>
      <c r="TNX64"/>
      <c r="TNY64"/>
      <c r="TNZ64"/>
      <c r="TOA64"/>
      <c r="TOB64"/>
      <c r="TOC64"/>
      <c r="TOD64"/>
      <c r="TOE64"/>
      <c r="TOF64"/>
      <c r="TOG64"/>
      <c r="TOH64"/>
      <c r="TOI64"/>
      <c r="TOJ64"/>
      <c r="TOK64"/>
      <c r="TOL64"/>
      <c r="TOM64"/>
      <c r="TON64"/>
      <c r="TOO64"/>
      <c r="TOP64"/>
      <c r="TOQ64"/>
      <c r="TOR64"/>
      <c r="TOS64"/>
      <c r="TOT64"/>
      <c r="TOU64"/>
      <c r="TOV64"/>
      <c r="TOW64"/>
      <c r="TOX64"/>
      <c r="TOY64"/>
      <c r="TOZ64"/>
      <c r="TPA64"/>
      <c r="TPB64"/>
      <c r="TPC64"/>
      <c r="TPD64"/>
      <c r="TPE64"/>
      <c r="TPF64"/>
      <c r="TPG64"/>
      <c r="TPH64"/>
      <c r="TPI64"/>
      <c r="TPJ64"/>
      <c r="TPK64"/>
      <c r="TPL64"/>
      <c r="TPM64"/>
      <c r="TPN64"/>
      <c r="TPO64"/>
      <c r="TPP64"/>
      <c r="TPQ64"/>
      <c r="TPR64"/>
      <c r="TPS64"/>
      <c r="TPT64"/>
      <c r="TPU64"/>
      <c r="TPV64"/>
      <c r="TPW64"/>
      <c r="TPX64"/>
      <c r="TPY64"/>
      <c r="TPZ64"/>
      <c r="TQA64"/>
      <c r="TQB64"/>
      <c r="TQC64"/>
      <c r="TQD64"/>
      <c r="TQE64"/>
      <c r="TQF64"/>
      <c r="TQG64"/>
      <c r="TQH64"/>
      <c r="TQI64"/>
      <c r="TQJ64"/>
      <c r="TQK64"/>
      <c r="TQL64"/>
      <c r="TQM64"/>
      <c r="TQN64"/>
      <c r="TQO64"/>
      <c r="TQP64"/>
      <c r="TQQ64"/>
      <c r="TQR64"/>
      <c r="TQS64"/>
      <c r="TQT64"/>
      <c r="TQU64"/>
      <c r="TQV64"/>
      <c r="TQW64"/>
      <c r="TQX64"/>
      <c r="TQY64"/>
      <c r="TQZ64"/>
      <c r="TRA64"/>
      <c r="TRB64"/>
      <c r="TRC64"/>
      <c r="TRD64"/>
      <c r="TRE64"/>
      <c r="TRF64"/>
      <c r="TRG64"/>
      <c r="TRH64"/>
      <c r="TRI64"/>
      <c r="TRJ64"/>
      <c r="TRK64"/>
      <c r="TRL64"/>
      <c r="TRM64"/>
      <c r="TRN64"/>
      <c r="TRO64"/>
      <c r="TRP64"/>
      <c r="TRQ64"/>
      <c r="TRR64"/>
      <c r="TRS64"/>
      <c r="TRT64"/>
      <c r="TRU64"/>
      <c r="TRV64"/>
      <c r="TRW64"/>
      <c r="TRX64"/>
      <c r="TRY64"/>
      <c r="TRZ64"/>
      <c r="TSA64"/>
      <c r="TSB64"/>
      <c r="TSC64"/>
      <c r="TSD64"/>
      <c r="TSE64"/>
      <c r="TSF64"/>
      <c r="TSG64"/>
      <c r="TSH64"/>
      <c r="TSI64"/>
      <c r="TSJ64"/>
      <c r="TSK64"/>
      <c r="TSL64"/>
      <c r="TSM64"/>
      <c r="TSN64"/>
      <c r="TSO64"/>
      <c r="TSP64"/>
      <c r="TSQ64"/>
      <c r="TSR64"/>
      <c r="TSS64"/>
      <c r="TST64"/>
      <c r="TSU64"/>
      <c r="TSV64"/>
      <c r="TSW64"/>
      <c r="TSX64"/>
      <c r="TSY64"/>
      <c r="TSZ64"/>
      <c r="TTA64"/>
      <c r="TTB64"/>
      <c r="TTC64"/>
      <c r="TTD64"/>
      <c r="TTE64"/>
      <c r="TTF64"/>
      <c r="TTG64"/>
      <c r="TTH64"/>
      <c r="TTI64"/>
      <c r="TTJ64"/>
      <c r="TTK64"/>
      <c r="TTL64"/>
      <c r="TTM64"/>
      <c r="TTN64"/>
      <c r="TTO64"/>
      <c r="TTP64"/>
      <c r="TTQ64"/>
      <c r="TTR64"/>
      <c r="TTS64"/>
      <c r="TTT64"/>
      <c r="TTU64"/>
      <c r="TTV64"/>
      <c r="TTW64"/>
      <c r="TTX64"/>
      <c r="TTY64"/>
      <c r="TTZ64"/>
      <c r="TUA64"/>
      <c r="TUB64"/>
      <c r="TUC64"/>
      <c r="TUD64"/>
      <c r="TUE64"/>
      <c r="TUF64"/>
      <c r="TUG64"/>
      <c r="TUH64"/>
      <c r="TUI64"/>
      <c r="TUJ64"/>
      <c r="TUK64"/>
      <c r="TUL64"/>
      <c r="TUM64"/>
      <c r="TUN64"/>
      <c r="TUO64"/>
      <c r="TUP64"/>
      <c r="TUQ64"/>
      <c r="TUR64"/>
      <c r="TUS64"/>
      <c r="TUT64"/>
      <c r="TUU64"/>
      <c r="TUV64"/>
      <c r="TUW64"/>
      <c r="TUX64"/>
      <c r="TUY64"/>
      <c r="TUZ64"/>
      <c r="TVA64"/>
      <c r="TVB64"/>
      <c r="TVC64"/>
      <c r="TVD64"/>
      <c r="TVE64"/>
      <c r="TVF64"/>
      <c r="TVG64"/>
      <c r="TVH64"/>
      <c r="TVI64"/>
      <c r="TVJ64"/>
      <c r="TVK64"/>
      <c r="TVL64"/>
      <c r="TVM64"/>
      <c r="TVN64"/>
      <c r="TVO64"/>
      <c r="TVP64"/>
      <c r="TVQ64"/>
      <c r="TVR64"/>
      <c r="TVS64"/>
      <c r="TVT64"/>
      <c r="TVU64"/>
      <c r="TVV64"/>
      <c r="TVW64"/>
      <c r="TVX64"/>
      <c r="TVY64"/>
      <c r="TVZ64"/>
      <c r="TWA64"/>
      <c r="TWB64"/>
      <c r="TWC64"/>
      <c r="TWD64"/>
      <c r="TWE64"/>
      <c r="TWF64"/>
      <c r="TWG64"/>
      <c r="TWH64"/>
      <c r="TWI64"/>
      <c r="TWJ64"/>
      <c r="TWK64"/>
      <c r="TWL64"/>
      <c r="TWM64"/>
      <c r="TWN64"/>
      <c r="TWO64"/>
      <c r="TWP64"/>
      <c r="TWQ64"/>
      <c r="TWR64"/>
      <c r="TWS64"/>
      <c r="TWT64"/>
      <c r="TWU64"/>
      <c r="TWV64"/>
      <c r="TWW64"/>
      <c r="TWX64"/>
      <c r="TWY64"/>
      <c r="TWZ64"/>
      <c r="TXA64"/>
      <c r="TXB64"/>
      <c r="TXC64"/>
      <c r="TXD64"/>
      <c r="TXE64"/>
      <c r="TXF64"/>
      <c r="TXG64"/>
      <c r="TXH64"/>
      <c r="TXI64"/>
      <c r="TXJ64"/>
      <c r="TXK64"/>
      <c r="TXL64"/>
      <c r="TXM64"/>
      <c r="TXN64"/>
      <c r="TXO64"/>
      <c r="TXP64"/>
      <c r="TXQ64"/>
      <c r="TXR64"/>
      <c r="TXS64"/>
      <c r="TXT64"/>
      <c r="TXU64"/>
      <c r="TXV64"/>
      <c r="TXW64"/>
      <c r="TXX64"/>
      <c r="TXY64"/>
      <c r="TXZ64"/>
      <c r="TYA64"/>
      <c r="TYB64"/>
      <c r="TYC64"/>
      <c r="TYD64"/>
      <c r="TYE64"/>
      <c r="TYF64"/>
      <c r="TYG64"/>
      <c r="TYH64"/>
      <c r="TYI64"/>
      <c r="TYJ64"/>
      <c r="TYK64"/>
      <c r="TYL64"/>
      <c r="TYM64"/>
      <c r="TYN64"/>
      <c r="TYO64"/>
      <c r="TYP64"/>
      <c r="TYQ64"/>
      <c r="TYR64"/>
      <c r="TYS64"/>
      <c r="TYT64"/>
      <c r="TYU64"/>
      <c r="TYV64"/>
      <c r="TYW64"/>
      <c r="TYX64"/>
      <c r="TYY64"/>
      <c r="TYZ64"/>
      <c r="TZA64"/>
      <c r="TZB64"/>
      <c r="TZC64"/>
      <c r="TZD64"/>
      <c r="TZE64"/>
      <c r="TZF64"/>
      <c r="TZG64"/>
      <c r="TZH64"/>
      <c r="TZI64"/>
      <c r="TZJ64"/>
      <c r="TZK64"/>
      <c r="TZL64"/>
      <c r="TZM64"/>
      <c r="TZN64"/>
      <c r="TZO64"/>
      <c r="TZP64"/>
      <c r="TZQ64"/>
      <c r="TZR64"/>
      <c r="TZS64"/>
      <c r="TZT64"/>
      <c r="TZU64"/>
      <c r="TZV64"/>
      <c r="TZW64"/>
      <c r="TZX64"/>
      <c r="TZY64"/>
      <c r="TZZ64"/>
      <c r="UAA64"/>
      <c r="UAB64"/>
      <c r="UAC64"/>
      <c r="UAD64"/>
      <c r="UAE64"/>
      <c r="UAF64"/>
      <c r="UAG64"/>
      <c r="UAH64"/>
      <c r="UAI64"/>
      <c r="UAJ64"/>
      <c r="UAK64"/>
      <c r="UAL64"/>
      <c r="UAM64"/>
      <c r="UAN64"/>
      <c r="UAO64"/>
      <c r="UAP64"/>
      <c r="UAQ64"/>
      <c r="UAR64"/>
      <c r="UAS64"/>
      <c r="UAT64"/>
      <c r="UAU64"/>
      <c r="UAV64"/>
      <c r="UAW64"/>
      <c r="UAX64"/>
      <c r="UAY64"/>
      <c r="UAZ64"/>
      <c r="UBA64"/>
      <c r="UBB64"/>
      <c r="UBC64"/>
      <c r="UBD64"/>
      <c r="UBE64"/>
      <c r="UBF64"/>
      <c r="UBG64"/>
      <c r="UBH64"/>
      <c r="UBI64"/>
      <c r="UBJ64"/>
      <c r="UBK64"/>
      <c r="UBL64"/>
      <c r="UBM64"/>
      <c r="UBN64"/>
      <c r="UBO64"/>
      <c r="UBP64"/>
      <c r="UBQ64"/>
      <c r="UBR64"/>
      <c r="UBS64"/>
      <c r="UBT64"/>
      <c r="UBU64"/>
      <c r="UBV64"/>
      <c r="UBW64"/>
      <c r="UBX64"/>
      <c r="UBY64"/>
      <c r="UBZ64"/>
      <c r="UCA64"/>
      <c r="UCB64"/>
      <c r="UCC64"/>
      <c r="UCD64"/>
      <c r="UCE64"/>
      <c r="UCF64"/>
      <c r="UCG64"/>
      <c r="UCH64"/>
      <c r="UCI64"/>
      <c r="UCJ64"/>
      <c r="UCK64"/>
      <c r="UCL64"/>
      <c r="UCM64"/>
      <c r="UCN64"/>
      <c r="UCO64"/>
      <c r="UCP64"/>
      <c r="UCQ64"/>
      <c r="UCR64"/>
      <c r="UCS64"/>
      <c r="UCT64"/>
      <c r="UCU64"/>
      <c r="UCV64"/>
      <c r="UCW64"/>
      <c r="UCX64"/>
      <c r="UCY64"/>
      <c r="UCZ64"/>
      <c r="UDA64"/>
      <c r="UDB64"/>
      <c r="UDC64"/>
      <c r="UDD64"/>
      <c r="UDE64"/>
      <c r="UDF64"/>
      <c r="UDG64"/>
      <c r="UDH64"/>
      <c r="UDI64"/>
      <c r="UDJ64"/>
      <c r="UDK64"/>
      <c r="UDL64"/>
      <c r="UDM64"/>
      <c r="UDN64"/>
      <c r="UDO64"/>
      <c r="UDP64"/>
      <c r="UDQ64"/>
      <c r="UDR64"/>
      <c r="UDS64"/>
      <c r="UDT64"/>
      <c r="UDU64"/>
      <c r="UDV64"/>
      <c r="UDW64"/>
      <c r="UDX64"/>
      <c r="UDY64"/>
      <c r="UDZ64"/>
      <c r="UEA64"/>
      <c r="UEB64"/>
      <c r="UEC64"/>
      <c r="UED64"/>
      <c r="UEE64"/>
      <c r="UEF64"/>
      <c r="UEG64"/>
      <c r="UEH64"/>
      <c r="UEI64"/>
      <c r="UEJ64"/>
      <c r="UEK64"/>
      <c r="UEL64"/>
      <c r="UEM64"/>
      <c r="UEN64"/>
      <c r="UEO64"/>
      <c r="UEP64"/>
      <c r="UEQ64"/>
      <c r="UER64"/>
      <c r="UES64"/>
      <c r="UET64"/>
      <c r="UEU64"/>
      <c r="UEV64"/>
      <c r="UEW64"/>
      <c r="UEX64"/>
      <c r="UEY64"/>
      <c r="UEZ64"/>
      <c r="UFA64"/>
      <c r="UFB64"/>
      <c r="UFC64"/>
      <c r="UFD64"/>
      <c r="UFE64"/>
      <c r="UFF64"/>
      <c r="UFG64"/>
      <c r="UFH64"/>
      <c r="UFI64"/>
      <c r="UFJ64"/>
      <c r="UFK64"/>
      <c r="UFL64"/>
      <c r="UFM64"/>
      <c r="UFN64"/>
      <c r="UFO64"/>
      <c r="UFP64"/>
      <c r="UFQ64"/>
      <c r="UFR64"/>
      <c r="UFS64"/>
      <c r="UFT64"/>
      <c r="UFU64"/>
      <c r="UFV64"/>
      <c r="UFW64"/>
      <c r="UFX64"/>
      <c r="UFY64"/>
      <c r="UFZ64"/>
      <c r="UGA64"/>
      <c r="UGB64"/>
      <c r="UGC64"/>
      <c r="UGD64"/>
      <c r="UGE64"/>
      <c r="UGF64"/>
      <c r="UGG64"/>
      <c r="UGH64"/>
      <c r="UGI64"/>
      <c r="UGJ64"/>
      <c r="UGK64"/>
      <c r="UGL64"/>
      <c r="UGM64"/>
      <c r="UGN64"/>
      <c r="UGO64"/>
      <c r="UGP64"/>
      <c r="UGQ64"/>
      <c r="UGR64"/>
      <c r="UGS64"/>
      <c r="UGT64"/>
      <c r="UGU64"/>
      <c r="UGV64"/>
      <c r="UGW64"/>
      <c r="UGX64"/>
      <c r="UGY64"/>
      <c r="UGZ64"/>
      <c r="UHA64"/>
      <c r="UHB64"/>
      <c r="UHC64"/>
      <c r="UHD64"/>
      <c r="UHE64"/>
      <c r="UHF64"/>
      <c r="UHG64"/>
      <c r="UHH64"/>
      <c r="UHI64"/>
      <c r="UHJ64"/>
      <c r="UHK64"/>
      <c r="UHL64"/>
      <c r="UHM64"/>
      <c r="UHN64"/>
      <c r="UHO64"/>
      <c r="UHP64"/>
      <c r="UHQ64"/>
      <c r="UHR64"/>
      <c r="UHS64"/>
      <c r="UHT64"/>
      <c r="UHU64"/>
      <c r="UHV64"/>
      <c r="UHW64"/>
      <c r="UHX64"/>
      <c r="UHY64"/>
      <c r="UHZ64"/>
      <c r="UIA64"/>
      <c r="UIB64"/>
      <c r="UIC64"/>
      <c r="UID64"/>
      <c r="UIE64"/>
      <c r="UIF64"/>
      <c r="UIG64"/>
      <c r="UIH64"/>
      <c r="UII64"/>
      <c r="UIJ64"/>
      <c r="UIK64"/>
      <c r="UIL64"/>
      <c r="UIM64"/>
      <c r="UIN64"/>
      <c r="UIO64"/>
      <c r="UIP64"/>
      <c r="UIQ64"/>
      <c r="UIR64"/>
      <c r="UIS64"/>
      <c r="UIT64"/>
      <c r="UIU64"/>
      <c r="UIV64"/>
      <c r="UIW64"/>
      <c r="UIX64"/>
      <c r="UIY64"/>
      <c r="UIZ64"/>
      <c r="UJA64"/>
      <c r="UJB64"/>
      <c r="UJC64"/>
      <c r="UJD64"/>
      <c r="UJE64"/>
      <c r="UJF64"/>
      <c r="UJG64"/>
      <c r="UJH64"/>
      <c r="UJI64"/>
      <c r="UJJ64"/>
      <c r="UJK64"/>
      <c r="UJL64"/>
      <c r="UJM64"/>
      <c r="UJN64"/>
      <c r="UJO64"/>
      <c r="UJP64"/>
      <c r="UJQ64"/>
      <c r="UJR64"/>
      <c r="UJS64"/>
      <c r="UJT64"/>
      <c r="UJU64"/>
      <c r="UJV64"/>
      <c r="UJW64"/>
      <c r="UJX64"/>
      <c r="UJY64"/>
      <c r="UJZ64"/>
      <c r="UKA64"/>
      <c r="UKB64"/>
      <c r="UKC64"/>
      <c r="UKD64"/>
      <c r="UKE64"/>
      <c r="UKF64"/>
      <c r="UKG64"/>
      <c r="UKH64"/>
      <c r="UKI64"/>
      <c r="UKJ64"/>
      <c r="UKK64"/>
      <c r="UKL64"/>
      <c r="UKM64"/>
      <c r="UKN64"/>
      <c r="UKO64"/>
      <c r="UKP64"/>
      <c r="UKQ64"/>
      <c r="UKR64"/>
      <c r="UKS64"/>
      <c r="UKT64"/>
      <c r="UKU64"/>
      <c r="UKV64"/>
      <c r="UKW64"/>
      <c r="UKX64"/>
      <c r="UKY64"/>
      <c r="UKZ64"/>
      <c r="ULA64"/>
      <c r="ULB64"/>
      <c r="ULC64"/>
      <c r="ULD64"/>
      <c r="ULE64"/>
      <c r="ULF64"/>
      <c r="ULG64"/>
      <c r="ULH64"/>
      <c r="ULI64"/>
      <c r="ULJ64"/>
      <c r="ULK64"/>
      <c r="ULL64"/>
      <c r="ULM64"/>
      <c r="ULN64"/>
      <c r="ULO64"/>
      <c r="ULP64"/>
      <c r="ULQ64"/>
      <c r="ULR64"/>
      <c r="ULS64"/>
      <c r="ULT64"/>
      <c r="ULU64"/>
      <c r="ULV64"/>
      <c r="ULW64"/>
      <c r="ULX64"/>
      <c r="ULY64"/>
      <c r="ULZ64"/>
      <c r="UMA64"/>
      <c r="UMB64"/>
      <c r="UMC64"/>
      <c r="UMD64"/>
      <c r="UME64"/>
      <c r="UMF64"/>
      <c r="UMG64"/>
      <c r="UMH64"/>
      <c r="UMI64"/>
      <c r="UMJ64"/>
      <c r="UMK64"/>
      <c r="UML64"/>
      <c r="UMM64"/>
      <c r="UMN64"/>
      <c r="UMO64"/>
      <c r="UMP64"/>
      <c r="UMQ64"/>
      <c r="UMR64"/>
      <c r="UMS64"/>
      <c r="UMT64"/>
      <c r="UMU64"/>
      <c r="UMV64"/>
      <c r="UMW64"/>
      <c r="UMX64"/>
      <c r="UMY64"/>
      <c r="UMZ64"/>
      <c r="UNA64"/>
      <c r="UNB64"/>
      <c r="UNC64"/>
      <c r="UND64"/>
      <c r="UNE64"/>
      <c r="UNF64"/>
      <c r="UNG64"/>
      <c r="UNH64"/>
      <c r="UNI64"/>
      <c r="UNJ64"/>
      <c r="UNK64"/>
      <c r="UNL64"/>
      <c r="UNM64"/>
      <c r="UNN64"/>
      <c r="UNO64"/>
      <c r="UNP64"/>
      <c r="UNQ64"/>
      <c r="UNR64"/>
      <c r="UNS64"/>
      <c r="UNT64"/>
      <c r="UNU64"/>
      <c r="UNV64"/>
      <c r="UNW64"/>
      <c r="UNX64"/>
      <c r="UNY64"/>
      <c r="UNZ64"/>
      <c r="UOA64"/>
      <c r="UOB64"/>
      <c r="UOC64"/>
      <c r="UOD64"/>
      <c r="UOE64"/>
      <c r="UOF64"/>
      <c r="UOG64"/>
      <c r="UOH64"/>
      <c r="UOI64"/>
      <c r="UOJ64"/>
      <c r="UOK64"/>
      <c r="UOL64"/>
      <c r="UOM64"/>
      <c r="UON64"/>
      <c r="UOO64"/>
      <c r="UOP64"/>
      <c r="UOQ64"/>
      <c r="UOR64"/>
      <c r="UOS64"/>
      <c r="UOT64"/>
      <c r="UOU64"/>
      <c r="UOV64"/>
      <c r="UOW64"/>
      <c r="UOX64"/>
      <c r="UOY64"/>
      <c r="UOZ64"/>
      <c r="UPA64"/>
      <c r="UPB64"/>
      <c r="UPC64"/>
      <c r="UPD64"/>
      <c r="UPE64"/>
      <c r="UPF64"/>
      <c r="UPG64"/>
      <c r="UPH64"/>
      <c r="UPI64"/>
      <c r="UPJ64"/>
      <c r="UPK64"/>
      <c r="UPL64"/>
      <c r="UPM64"/>
      <c r="UPN64"/>
      <c r="UPO64"/>
      <c r="UPP64"/>
      <c r="UPQ64"/>
      <c r="UPR64"/>
      <c r="UPS64"/>
      <c r="UPT64"/>
      <c r="UPU64"/>
      <c r="UPV64"/>
      <c r="UPW64"/>
      <c r="UPX64"/>
      <c r="UPY64"/>
      <c r="UPZ64"/>
      <c r="UQA64"/>
      <c r="UQB64"/>
      <c r="UQC64"/>
      <c r="UQD64"/>
      <c r="UQE64"/>
      <c r="UQF64"/>
      <c r="UQG64"/>
      <c r="UQH64"/>
      <c r="UQI64"/>
      <c r="UQJ64"/>
      <c r="UQK64"/>
      <c r="UQL64"/>
      <c r="UQM64"/>
      <c r="UQN64"/>
      <c r="UQO64"/>
      <c r="UQP64"/>
      <c r="UQQ64"/>
      <c r="UQR64"/>
      <c r="UQS64"/>
      <c r="UQT64"/>
      <c r="UQU64"/>
      <c r="UQV64"/>
      <c r="UQW64"/>
      <c r="UQX64"/>
      <c r="UQY64"/>
      <c r="UQZ64"/>
      <c r="URA64"/>
      <c r="URB64"/>
      <c r="URC64"/>
      <c r="URD64"/>
      <c r="URE64"/>
      <c r="URF64"/>
      <c r="URG64"/>
      <c r="URH64"/>
      <c r="URI64"/>
      <c r="URJ64"/>
      <c r="URK64"/>
      <c r="URL64"/>
      <c r="URM64"/>
      <c r="URN64"/>
      <c r="URO64"/>
      <c r="URP64"/>
      <c r="URQ64"/>
      <c r="URR64"/>
      <c r="URS64"/>
      <c r="URT64"/>
      <c r="URU64"/>
      <c r="URV64"/>
      <c r="URW64"/>
      <c r="URX64"/>
      <c r="URY64"/>
      <c r="URZ64"/>
      <c r="USA64"/>
      <c r="USB64"/>
      <c r="USC64"/>
      <c r="USD64"/>
      <c r="USE64"/>
      <c r="USF64"/>
      <c r="USG64"/>
      <c r="USH64"/>
      <c r="USI64"/>
      <c r="USJ64"/>
      <c r="USK64"/>
      <c r="USL64"/>
      <c r="USM64"/>
      <c r="USN64"/>
      <c r="USO64"/>
      <c r="USP64"/>
      <c r="USQ64"/>
      <c r="USR64"/>
      <c r="USS64"/>
      <c r="UST64"/>
      <c r="USU64"/>
      <c r="USV64"/>
      <c r="USW64"/>
      <c r="USX64"/>
      <c r="USY64"/>
      <c r="USZ64"/>
      <c r="UTA64"/>
      <c r="UTB64"/>
      <c r="UTC64"/>
      <c r="UTD64"/>
      <c r="UTE64"/>
      <c r="UTF64"/>
      <c r="UTG64"/>
      <c r="UTH64"/>
      <c r="UTI64"/>
      <c r="UTJ64"/>
      <c r="UTK64"/>
      <c r="UTL64"/>
      <c r="UTM64"/>
      <c r="UTN64"/>
      <c r="UTO64"/>
      <c r="UTP64"/>
      <c r="UTQ64"/>
      <c r="UTR64"/>
      <c r="UTS64"/>
      <c r="UTT64"/>
      <c r="UTU64"/>
      <c r="UTV64"/>
      <c r="UTW64"/>
      <c r="UTX64"/>
      <c r="UTY64"/>
      <c r="UTZ64"/>
      <c r="UUA64"/>
      <c r="UUB64"/>
      <c r="UUC64"/>
      <c r="UUD64"/>
      <c r="UUE64"/>
      <c r="UUF64"/>
      <c r="UUG64"/>
      <c r="UUH64"/>
      <c r="UUI64"/>
      <c r="UUJ64"/>
      <c r="UUK64"/>
      <c r="UUL64"/>
      <c r="UUM64"/>
      <c r="UUN64"/>
      <c r="UUO64"/>
      <c r="UUP64"/>
      <c r="UUQ64"/>
      <c r="UUR64"/>
      <c r="UUS64"/>
      <c r="UUT64"/>
      <c r="UUU64"/>
      <c r="UUV64"/>
      <c r="UUW64"/>
      <c r="UUX64"/>
      <c r="UUY64"/>
      <c r="UUZ64"/>
      <c r="UVA64"/>
      <c r="UVB64"/>
      <c r="UVC64"/>
      <c r="UVD64"/>
      <c r="UVE64"/>
      <c r="UVF64"/>
      <c r="UVG64"/>
      <c r="UVH64"/>
      <c r="UVI64"/>
      <c r="UVJ64"/>
      <c r="UVK64"/>
      <c r="UVL64"/>
      <c r="UVM64"/>
      <c r="UVN64"/>
      <c r="UVO64"/>
      <c r="UVP64"/>
      <c r="UVQ64"/>
      <c r="UVR64"/>
      <c r="UVS64"/>
      <c r="UVT64"/>
      <c r="UVU64"/>
      <c r="UVV64"/>
      <c r="UVW64"/>
      <c r="UVX64"/>
      <c r="UVY64"/>
      <c r="UVZ64"/>
      <c r="UWA64"/>
      <c r="UWB64"/>
      <c r="UWC64"/>
      <c r="UWD64"/>
      <c r="UWE64"/>
      <c r="UWF64"/>
      <c r="UWG64"/>
      <c r="UWH64"/>
      <c r="UWI64"/>
      <c r="UWJ64"/>
      <c r="UWK64"/>
      <c r="UWL64"/>
      <c r="UWM64"/>
      <c r="UWN64"/>
      <c r="UWO64"/>
      <c r="UWP64"/>
      <c r="UWQ64"/>
      <c r="UWR64"/>
      <c r="UWS64"/>
      <c r="UWT64"/>
      <c r="UWU64"/>
      <c r="UWV64"/>
      <c r="UWW64"/>
      <c r="UWX64"/>
      <c r="UWY64"/>
      <c r="UWZ64"/>
      <c r="UXA64"/>
      <c r="UXB64"/>
      <c r="UXC64"/>
      <c r="UXD64"/>
      <c r="UXE64"/>
      <c r="UXF64"/>
      <c r="UXG64"/>
      <c r="UXH64"/>
      <c r="UXI64"/>
      <c r="UXJ64"/>
      <c r="UXK64"/>
      <c r="UXL64"/>
      <c r="UXM64"/>
      <c r="UXN64"/>
      <c r="UXO64"/>
      <c r="UXP64"/>
      <c r="UXQ64"/>
      <c r="UXR64"/>
      <c r="UXS64"/>
      <c r="UXT64"/>
      <c r="UXU64"/>
      <c r="UXV64"/>
      <c r="UXW64"/>
      <c r="UXX64"/>
      <c r="UXY64"/>
      <c r="UXZ64"/>
      <c r="UYA64"/>
      <c r="UYB64"/>
      <c r="UYC64"/>
      <c r="UYD64"/>
      <c r="UYE64"/>
      <c r="UYF64"/>
      <c r="UYG64"/>
      <c r="UYH64"/>
      <c r="UYI64"/>
      <c r="UYJ64"/>
      <c r="UYK64"/>
      <c r="UYL64"/>
      <c r="UYM64"/>
      <c r="UYN64"/>
      <c r="UYO64"/>
      <c r="UYP64"/>
      <c r="UYQ64"/>
      <c r="UYR64"/>
      <c r="UYS64"/>
      <c r="UYT64"/>
      <c r="UYU64"/>
      <c r="UYV64"/>
      <c r="UYW64"/>
      <c r="UYX64"/>
      <c r="UYY64"/>
      <c r="UYZ64"/>
      <c r="UZA64"/>
      <c r="UZB64"/>
      <c r="UZC64"/>
      <c r="UZD64"/>
      <c r="UZE64"/>
      <c r="UZF64"/>
      <c r="UZG64"/>
      <c r="UZH64"/>
      <c r="UZI64"/>
      <c r="UZJ64"/>
      <c r="UZK64"/>
      <c r="UZL64"/>
      <c r="UZM64"/>
      <c r="UZN64"/>
      <c r="UZO64"/>
      <c r="UZP64"/>
      <c r="UZQ64"/>
      <c r="UZR64"/>
      <c r="UZS64"/>
      <c r="UZT64"/>
      <c r="UZU64"/>
      <c r="UZV64"/>
      <c r="UZW64"/>
      <c r="UZX64"/>
      <c r="UZY64"/>
      <c r="UZZ64"/>
      <c r="VAA64"/>
      <c r="VAB64"/>
      <c r="VAC64"/>
      <c r="VAD64"/>
      <c r="VAE64"/>
      <c r="VAF64"/>
      <c r="VAG64"/>
      <c r="VAH64"/>
      <c r="VAI64"/>
      <c r="VAJ64"/>
      <c r="VAK64"/>
      <c r="VAL64"/>
      <c r="VAM64"/>
      <c r="VAN64"/>
      <c r="VAO64"/>
      <c r="VAP64"/>
      <c r="VAQ64"/>
      <c r="VAR64"/>
      <c r="VAS64"/>
      <c r="VAT64"/>
      <c r="VAU64"/>
      <c r="VAV64"/>
      <c r="VAW64"/>
      <c r="VAX64"/>
      <c r="VAY64"/>
      <c r="VAZ64"/>
      <c r="VBA64"/>
      <c r="VBB64"/>
      <c r="VBC64"/>
      <c r="VBD64"/>
      <c r="VBE64"/>
      <c r="VBF64"/>
      <c r="VBG64"/>
      <c r="VBH64"/>
      <c r="VBI64"/>
      <c r="VBJ64"/>
      <c r="VBK64"/>
      <c r="VBL64"/>
      <c r="VBM64"/>
      <c r="VBN64"/>
      <c r="VBO64"/>
      <c r="VBP64"/>
      <c r="VBQ64"/>
      <c r="VBR64"/>
      <c r="VBS64"/>
      <c r="VBT64"/>
      <c r="VBU64"/>
      <c r="VBV64"/>
      <c r="VBW64"/>
      <c r="VBX64"/>
      <c r="VBY64"/>
      <c r="VBZ64"/>
      <c r="VCA64"/>
      <c r="VCB64"/>
      <c r="VCC64"/>
      <c r="VCD64"/>
      <c r="VCE64"/>
      <c r="VCF64"/>
      <c r="VCG64"/>
      <c r="VCH64"/>
      <c r="VCI64"/>
      <c r="VCJ64"/>
      <c r="VCK64"/>
      <c r="VCL64"/>
      <c r="VCM64"/>
      <c r="VCN64"/>
      <c r="VCO64"/>
      <c r="VCP64"/>
      <c r="VCQ64"/>
      <c r="VCR64"/>
      <c r="VCS64"/>
      <c r="VCT64"/>
      <c r="VCU64"/>
      <c r="VCV64"/>
      <c r="VCW64"/>
      <c r="VCX64"/>
      <c r="VCY64"/>
      <c r="VCZ64"/>
      <c r="VDA64"/>
      <c r="VDB64"/>
      <c r="VDC64"/>
      <c r="VDD64"/>
      <c r="VDE64"/>
      <c r="VDF64"/>
      <c r="VDG64"/>
      <c r="VDH64"/>
      <c r="VDI64"/>
      <c r="VDJ64"/>
      <c r="VDK64"/>
      <c r="VDL64"/>
      <c r="VDM64"/>
      <c r="VDN64"/>
      <c r="VDO64"/>
      <c r="VDP64"/>
      <c r="VDQ64"/>
      <c r="VDR64"/>
      <c r="VDS64"/>
      <c r="VDT64"/>
      <c r="VDU64"/>
      <c r="VDV64"/>
      <c r="VDW64"/>
      <c r="VDX64"/>
      <c r="VDY64"/>
      <c r="VDZ64"/>
      <c r="VEA64"/>
      <c r="VEB64"/>
      <c r="VEC64"/>
      <c r="VED64"/>
      <c r="VEE64"/>
      <c r="VEF64"/>
      <c r="VEG64"/>
      <c r="VEH64"/>
      <c r="VEI64"/>
      <c r="VEJ64"/>
      <c r="VEK64"/>
      <c r="VEL64"/>
      <c r="VEM64"/>
      <c r="VEN64"/>
      <c r="VEO64"/>
      <c r="VEP64"/>
      <c r="VEQ64"/>
      <c r="VER64"/>
      <c r="VES64"/>
      <c r="VET64"/>
      <c r="VEU64"/>
      <c r="VEV64"/>
      <c r="VEW64"/>
      <c r="VEX64"/>
      <c r="VEY64"/>
      <c r="VEZ64"/>
      <c r="VFA64"/>
      <c r="VFB64"/>
      <c r="VFC64"/>
      <c r="VFD64"/>
      <c r="VFE64"/>
      <c r="VFF64"/>
      <c r="VFG64"/>
      <c r="VFH64"/>
      <c r="VFI64"/>
      <c r="VFJ64"/>
      <c r="VFK64"/>
      <c r="VFL64"/>
      <c r="VFM64"/>
      <c r="VFN64"/>
      <c r="VFO64"/>
      <c r="VFP64"/>
      <c r="VFQ64"/>
      <c r="VFR64"/>
      <c r="VFS64"/>
      <c r="VFT64"/>
      <c r="VFU64"/>
      <c r="VFV64"/>
      <c r="VFW64"/>
      <c r="VFX64"/>
      <c r="VFY64"/>
      <c r="VFZ64"/>
      <c r="VGA64"/>
      <c r="VGB64"/>
      <c r="VGC64"/>
      <c r="VGD64"/>
      <c r="VGE64"/>
      <c r="VGF64"/>
      <c r="VGG64"/>
      <c r="VGH64"/>
      <c r="VGI64"/>
      <c r="VGJ64"/>
      <c r="VGK64"/>
      <c r="VGL64"/>
      <c r="VGM64"/>
      <c r="VGN64"/>
      <c r="VGO64"/>
      <c r="VGP64"/>
      <c r="VGQ64"/>
      <c r="VGR64"/>
      <c r="VGS64"/>
      <c r="VGT64"/>
      <c r="VGU64"/>
      <c r="VGV64"/>
      <c r="VGW64"/>
      <c r="VGX64"/>
      <c r="VGY64"/>
      <c r="VGZ64"/>
      <c r="VHA64"/>
      <c r="VHB64"/>
      <c r="VHC64"/>
      <c r="VHD64"/>
      <c r="VHE64"/>
      <c r="VHF64"/>
      <c r="VHG64"/>
      <c r="VHH64"/>
      <c r="VHI64"/>
      <c r="VHJ64"/>
      <c r="VHK64"/>
      <c r="VHL64"/>
      <c r="VHM64"/>
      <c r="VHN64"/>
      <c r="VHO64"/>
      <c r="VHP64"/>
      <c r="VHQ64"/>
      <c r="VHR64"/>
      <c r="VHS64"/>
      <c r="VHT64"/>
      <c r="VHU64"/>
      <c r="VHV64"/>
      <c r="VHW64"/>
      <c r="VHX64"/>
      <c r="VHY64"/>
      <c r="VHZ64"/>
      <c r="VIA64"/>
      <c r="VIB64"/>
      <c r="VIC64"/>
      <c r="VID64"/>
      <c r="VIE64"/>
      <c r="VIF64"/>
      <c r="VIG64"/>
      <c r="VIH64"/>
      <c r="VII64"/>
      <c r="VIJ64"/>
      <c r="VIK64"/>
      <c r="VIL64"/>
      <c r="VIM64"/>
      <c r="VIN64"/>
      <c r="VIO64"/>
      <c r="VIP64"/>
      <c r="VIQ64"/>
      <c r="VIR64"/>
      <c r="VIS64"/>
      <c r="VIT64"/>
      <c r="VIU64"/>
      <c r="VIV64"/>
      <c r="VIW64"/>
      <c r="VIX64"/>
      <c r="VIY64"/>
      <c r="VIZ64"/>
      <c r="VJA64"/>
      <c r="VJB64"/>
      <c r="VJC64"/>
      <c r="VJD64"/>
      <c r="VJE64"/>
      <c r="VJF64"/>
      <c r="VJG64"/>
      <c r="VJH64"/>
      <c r="VJI64"/>
      <c r="VJJ64"/>
      <c r="VJK64"/>
      <c r="VJL64"/>
      <c r="VJM64"/>
      <c r="VJN64"/>
      <c r="VJO64"/>
      <c r="VJP64"/>
      <c r="VJQ64"/>
      <c r="VJR64"/>
      <c r="VJS64"/>
      <c r="VJT64"/>
      <c r="VJU64"/>
      <c r="VJV64"/>
      <c r="VJW64"/>
      <c r="VJX64"/>
      <c r="VJY64"/>
      <c r="VJZ64"/>
      <c r="VKA64"/>
      <c r="VKB64"/>
      <c r="VKC64"/>
      <c r="VKD64"/>
      <c r="VKE64"/>
      <c r="VKF64"/>
      <c r="VKG64"/>
      <c r="VKH64"/>
      <c r="VKI64"/>
      <c r="VKJ64"/>
      <c r="VKK64"/>
      <c r="VKL64"/>
      <c r="VKM64"/>
      <c r="VKN64"/>
      <c r="VKO64"/>
      <c r="VKP64"/>
      <c r="VKQ64"/>
      <c r="VKR64"/>
      <c r="VKS64"/>
      <c r="VKT64"/>
      <c r="VKU64"/>
      <c r="VKV64"/>
      <c r="VKW64"/>
      <c r="VKX64"/>
      <c r="VKY64"/>
      <c r="VKZ64"/>
      <c r="VLA64"/>
      <c r="VLB64"/>
      <c r="VLC64"/>
      <c r="VLD64"/>
      <c r="VLE64"/>
      <c r="VLF64"/>
      <c r="VLG64"/>
      <c r="VLH64"/>
      <c r="VLI64"/>
      <c r="VLJ64"/>
      <c r="VLK64"/>
      <c r="VLL64"/>
      <c r="VLM64"/>
      <c r="VLN64"/>
      <c r="VLO64"/>
      <c r="VLP64"/>
      <c r="VLQ64"/>
      <c r="VLR64"/>
      <c r="VLS64"/>
      <c r="VLT64"/>
      <c r="VLU64"/>
      <c r="VLV64"/>
      <c r="VLW64"/>
      <c r="VLX64"/>
      <c r="VLY64"/>
      <c r="VLZ64"/>
      <c r="VMA64"/>
      <c r="VMB64"/>
      <c r="VMC64"/>
      <c r="VMD64"/>
      <c r="VME64"/>
      <c r="VMF64"/>
      <c r="VMG64"/>
      <c r="VMH64"/>
      <c r="VMI64"/>
      <c r="VMJ64"/>
      <c r="VMK64"/>
      <c r="VML64"/>
      <c r="VMM64"/>
      <c r="VMN64"/>
      <c r="VMO64"/>
      <c r="VMP64"/>
      <c r="VMQ64"/>
      <c r="VMR64"/>
      <c r="VMS64"/>
      <c r="VMT64"/>
      <c r="VMU64"/>
      <c r="VMV64"/>
      <c r="VMW64"/>
      <c r="VMX64"/>
      <c r="VMY64"/>
      <c r="VMZ64"/>
      <c r="VNA64"/>
      <c r="VNB64"/>
      <c r="VNC64"/>
      <c r="VND64"/>
      <c r="VNE64"/>
      <c r="VNF64"/>
      <c r="VNG64"/>
      <c r="VNH64"/>
      <c r="VNI64"/>
      <c r="VNJ64"/>
      <c r="VNK64"/>
      <c r="VNL64"/>
      <c r="VNM64"/>
      <c r="VNN64"/>
      <c r="VNO64"/>
      <c r="VNP64"/>
      <c r="VNQ64"/>
      <c r="VNR64"/>
      <c r="VNS64"/>
      <c r="VNT64"/>
      <c r="VNU64"/>
      <c r="VNV64"/>
      <c r="VNW64"/>
      <c r="VNX64"/>
      <c r="VNY64"/>
      <c r="VNZ64"/>
      <c r="VOA64"/>
      <c r="VOB64"/>
      <c r="VOC64"/>
      <c r="VOD64"/>
      <c r="VOE64"/>
      <c r="VOF64"/>
      <c r="VOG64"/>
      <c r="VOH64"/>
      <c r="VOI64"/>
      <c r="VOJ64"/>
      <c r="VOK64"/>
      <c r="VOL64"/>
      <c r="VOM64"/>
      <c r="VON64"/>
      <c r="VOO64"/>
      <c r="VOP64"/>
      <c r="VOQ64"/>
      <c r="VOR64"/>
      <c r="VOS64"/>
      <c r="VOT64"/>
      <c r="VOU64"/>
      <c r="VOV64"/>
      <c r="VOW64"/>
      <c r="VOX64"/>
      <c r="VOY64"/>
      <c r="VOZ64"/>
      <c r="VPA64"/>
      <c r="VPB64"/>
      <c r="VPC64"/>
      <c r="VPD64"/>
      <c r="VPE64"/>
      <c r="VPF64"/>
      <c r="VPG64"/>
      <c r="VPH64"/>
      <c r="VPI64"/>
      <c r="VPJ64"/>
      <c r="VPK64"/>
      <c r="VPL64"/>
      <c r="VPM64"/>
      <c r="VPN64"/>
      <c r="VPO64"/>
      <c r="VPP64"/>
      <c r="VPQ64"/>
      <c r="VPR64"/>
      <c r="VPS64"/>
      <c r="VPT64"/>
      <c r="VPU64"/>
      <c r="VPV64"/>
      <c r="VPW64"/>
      <c r="VPX64"/>
      <c r="VPY64"/>
      <c r="VPZ64"/>
      <c r="VQA64"/>
      <c r="VQB64"/>
      <c r="VQC64"/>
      <c r="VQD64"/>
      <c r="VQE64"/>
      <c r="VQF64"/>
      <c r="VQG64"/>
      <c r="VQH64"/>
      <c r="VQI64"/>
      <c r="VQJ64"/>
      <c r="VQK64"/>
      <c r="VQL64"/>
      <c r="VQM64"/>
      <c r="VQN64"/>
      <c r="VQO64"/>
      <c r="VQP64"/>
      <c r="VQQ64"/>
      <c r="VQR64"/>
      <c r="VQS64"/>
      <c r="VQT64"/>
      <c r="VQU64"/>
      <c r="VQV64"/>
      <c r="VQW64"/>
      <c r="VQX64"/>
      <c r="VQY64"/>
      <c r="VQZ64"/>
      <c r="VRA64"/>
      <c r="VRB64"/>
      <c r="VRC64"/>
      <c r="VRD64"/>
      <c r="VRE64"/>
      <c r="VRF64"/>
      <c r="VRG64"/>
      <c r="VRH64"/>
      <c r="VRI64"/>
      <c r="VRJ64"/>
      <c r="VRK64"/>
      <c r="VRL64"/>
      <c r="VRM64"/>
      <c r="VRN64"/>
      <c r="VRO64"/>
      <c r="VRP64"/>
      <c r="VRQ64"/>
      <c r="VRR64"/>
      <c r="VRS64"/>
      <c r="VRT64"/>
      <c r="VRU64"/>
      <c r="VRV64"/>
      <c r="VRW64"/>
      <c r="VRX64"/>
      <c r="VRY64"/>
      <c r="VRZ64"/>
      <c r="VSA64"/>
      <c r="VSB64"/>
      <c r="VSC64"/>
      <c r="VSD64"/>
      <c r="VSE64"/>
      <c r="VSF64"/>
      <c r="VSG64"/>
      <c r="VSH64"/>
      <c r="VSI64"/>
      <c r="VSJ64"/>
      <c r="VSK64"/>
      <c r="VSL64"/>
      <c r="VSM64"/>
      <c r="VSN64"/>
      <c r="VSO64"/>
      <c r="VSP64"/>
      <c r="VSQ64"/>
      <c r="VSR64"/>
      <c r="VSS64"/>
      <c r="VST64"/>
      <c r="VSU64"/>
      <c r="VSV64"/>
      <c r="VSW64"/>
      <c r="VSX64"/>
      <c r="VSY64"/>
      <c r="VSZ64"/>
      <c r="VTA64"/>
      <c r="VTB64"/>
      <c r="VTC64"/>
      <c r="VTD64"/>
      <c r="VTE64"/>
      <c r="VTF64"/>
      <c r="VTG64"/>
      <c r="VTH64"/>
      <c r="VTI64"/>
      <c r="VTJ64"/>
      <c r="VTK64"/>
      <c r="VTL64"/>
      <c r="VTM64"/>
      <c r="VTN64"/>
      <c r="VTO64"/>
      <c r="VTP64"/>
      <c r="VTQ64"/>
      <c r="VTR64"/>
      <c r="VTS64"/>
      <c r="VTT64"/>
      <c r="VTU64"/>
      <c r="VTV64"/>
      <c r="VTW64"/>
      <c r="VTX64"/>
      <c r="VTY64"/>
      <c r="VTZ64"/>
      <c r="VUA64"/>
      <c r="VUB64"/>
      <c r="VUC64"/>
      <c r="VUD64"/>
      <c r="VUE64"/>
      <c r="VUF64"/>
      <c r="VUG64"/>
      <c r="VUH64"/>
      <c r="VUI64"/>
      <c r="VUJ64"/>
      <c r="VUK64"/>
      <c r="VUL64"/>
      <c r="VUM64"/>
      <c r="VUN64"/>
      <c r="VUO64"/>
      <c r="VUP64"/>
      <c r="VUQ64"/>
      <c r="VUR64"/>
      <c r="VUS64"/>
      <c r="VUT64"/>
      <c r="VUU64"/>
      <c r="VUV64"/>
      <c r="VUW64"/>
      <c r="VUX64"/>
      <c r="VUY64"/>
      <c r="VUZ64"/>
      <c r="VVA64"/>
      <c r="VVB64"/>
      <c r="VVC64"/>
      <c r="VVD64"/>
      <c r="VVE64"/>
      <c r="VVF64"/>
      <c r="VVG64"/>
      <c r="VVH64"/>
      <c r="VVI64"/>
      <c r="VVJ64"/>
      <c r="VVK64"/>
      <c r="VVL64"/>
      <c r="VVM64"/>
      <c r="VVN64"/>
      <c r="VVO64"/>
      <c r="VVP64"/>
      <c r="VVQ64"/>
      <c r="VVR64"/>
      <c r="VVS64"/>
      <c r="VVT64"/>
      <c r="VVU64"/>
      <c r="VVV64"/>
      <c r="VVW64"/>
      <c r="VVX64"/>
      <c r="VVY64"/>
      <c r="VVZ64"/>
      <c r="VWA64"/>
      <c r="VWB64"/>
      <c r="VWC64"/>
      <c r="VWD64"/>
      <c r="VWE64"/>
      <c r="VWF64"/>
      <c r="VWG64"/>
      <c r="VWH64"/>
      <c r="VWI64"/>
      <c r="VWJ64"/>
      <c r="VWK64"/>
      <c r="VWL64"/>
      <c r="VWM64"/>
      <c r="VWN64"/>
      <c r="VWO64"/>
      <c r="VWP64"/>
      <c r="VWQ64"/>
      <c r="VWR64"/>
      <c r="VWS64"/>
      <c r="VWT64"/>
      <c r="VWU64"/>
      <c r="VWV64"/>
      <c r="VWW64"/>
      <c r="VWX64"/>
      <c r="VWY64"/>
      <c r="VWZ64"/>
      <c r="VXA64"/>
      <c r="VXB64"/>
      <c r="VXC64"/>
      <c r="VXD64"/>
      <c r="VXE64"/>
      <c r="VXF64"/>
      <c r="VXG64"/>
      <c r="VXH64"/>
      <c r="VXI64"/>
      <c r="VXJ64"/>
      <c r="VXK64"/>
      <c r="VXL64"/>
      <c r="VXM64"/>
      <c r="VXN64"/>
      <c r="VXO64"/>
      <c r="VXP64"/>
      <c r="VXQ64"/>
      <c r="VXR64"/>
      <c r="VXS64"/>
      <c r="VXT64"/>
      <c r="VXU64"/>
      <c r="VXV64"/>
      <c r="VXW64"/>
      <c r="VXX64"/>
      <c r="VXY64"/>
      <c r="VXZ64"/>
      <c r="VYA64"/>
      <c r="VYB64"/>
      <c r="VYC64"/>
      <c r="VYD64"/>
      <c r="VYE64"/>
      <c r="VYF64"/>
      <c r="VYG64"/>
      <c r="VYH64"/>
      <c r="VYI64"/>
      <c r="VYJ64"/>
      <c r="VYK64"/>
      <c r="VYL64"/>
      <c r="VYM64"/>
      <c r="VYN64"/>
      <c r="VYO64"/>
      <c r="VYP64"/>
      <c r="VYQ64"/>
      <c r="VYR64"/>
      <c r="VYS64"/>
      <c r="VYT64"/>
      <c r="VYU64"/>
      <c r="VYV64"/>
      <c r="VYW64"/>
      <c r="VYX64"/>
      <c r="VYY64"/>
      <c r="VYZ64"/>
      <c r="VZA64"/>
      <c r="VZB64"/>
      <c r="VZC64"/>
      <c r="VZD64"/>
      <c r="VZE64"/>
      <c r="VZF64"/>
      <c r="VZG64"/>
      <c r="VZH64"/>
      <c r="VZI64"/>
      <c r="VZJ64"/>
      <c r="VZK64"/>
      <c r="VZL64"/>
      <c r="VZM64"/>
      <c r="VZN64"/>
      <c r="VZO64"/>
      <c r="VZP64"/>
      <c r="VZQ64"/>
      <c r="VZR64"/>
      <c r="VZS64"/>
      <c r="VZT64"/>
      <c r="VZU64"/>
      <c r="VZV64"/>
      <c r="VZW64"/>
      <c r="VZX64"/>
      <c r="VZY64"/>
      <c r="VZZ64"/>
      <c r="WAA64"/>
      <c r="WAB64"/>
      <c r="WAC64"/>
      <c r="WAD64"/>
      <c r="WAE64"/>
      <c r="WAF64"/>
      <c r="WAG64"/>
      <c r="WAH64"/>
      <c r="WAI64"/>
      <c r="WAJ64"/>
      <c r="WAK64"/>
      <c r="WAL64"/>
      <c r="WAM64"/>
      <c r="WAN64"/>
      <c r="WAO64"/>
      <c r="WAP64"/>
      <c r="WAQ64"/>
      <c r="WAR64"/>
      <c r="WAS64"/>
      <c r="WAT64"/>
      <c r="WAU64"/>
      <c r="WAV64"/>
      <c r="WAW64"/>
      <c r="WAX64"/>
      <c r="WAY64"/>
      <c r="WAZ64"/>
      <c r="WBA64"/>
      <c r="WBB64"/>
      <c r="WBC64"/>
      <c r="WBD64"/>
      <c r="WBE64"/>
      <c r="WBF64"/>
      <c r="WBG64"/>
      <c r="WBH64"/>
      <c r="WBI64"/>
      <c r="WBJ64"/>
      <c r="WBK64"/>
      <c r="WBL64"/>
      <c r="WBM64"/>
      <c r="WBN64"/>
      <c r="WBO64"/>
      <c r="WBP64"/>
      <c r="WBQ64"/>
      <c r="WBR64"/>
      <c r="WBS64"/>
      <c r="WBT64"/>
      <c r="WBU64"/>
      <c r="WBV64"/>
      <c r="WBW64"/>
      <c r="WBX64"/>
      <c r="WBY64"/>
      <c r="WBZ64"/>
      <c r="WCA64"/>
      <c r="WCB64"/>
      <c r="WCC64"/>
      <c r="WCD64"/>
      <c r="WCE64"/>
      <c r="WCF64"/>
      <c r="WCG64"/>
      <c r="WCH64"/>
      <c r="WCI64"/>
      <c r="WCJ64"/>
      <c r="WCK64"/>
      <c r="WCL64"/>
      <c r="WCM64"/>
      <c r="WCN64"/>
      <c r="WCO64"/>
      <c r="WCP64"/>
      <c r="WCQ64"/>
      <c r="WCR64"/>
      <c r="WCS64"/>
      <c r="WCT64"/>
      <c r="WCU64"/>
      <c r="WCV64"/>
      <c r="WCW64"/>
      <c r="WCX64"/>
      <c r="WCY64"/>
      <c r="WCZ64"/>
      <c r="WDA64"/>
      <c r="WDB64"/>
      <c r="WDC64"/>
      <c r="WDD64"/>
      <c r="WDE64"/>
      <c r="WDF64"/>
      <c r="WDG64"/>
      <c r="WDH64"/>
      <c r="WDI64"/>
      <c r="WDJ64"/>
      <c r="WDK64"/>
      <c r="WDL64"/>
      <c r="WDM64"/>
      <c r="WDN64"/>
      <c r="WDO64"/>
      <c r="WDP64"/>
      <c r="WDQ64"/>
      <c r="WDR64"/>
      <c r="WDS64"/>
      <c r="WDT64"/>
      <c r="WDU64"/>
      <c r="WDV64"/>
      <c r="WDW64"/>
      <c r="WDX64"/>
      <c r="WDY64"/>
      <c r="WDZ64"/>
      <c r="WEA64"/>
      <c r="WEB64"/>
      <c r="WEC64"/>
      <c r="WED64"/>
      <c r="WEE64"/>
      <c r="WEF64"/>
      <c r="WEG64"/>
      <c r="WEH64"/>
      <c r="WEI64"/>
      <c r="WEJ64"/>
      <c r="WEK64"/>
      <c r="WEL64"/>
      <c r="WEM64"/>
      <c r="WEN64"/>
      <c r="WEO64"/>
      <c r="WEP64"/>
      <c r="WEQ64"/>
      <c r="WER64"/>
      <c r="WES64"/>
      <c r="WET64"/>
      <c r="WEU64"/>
      <c r="WEV64"/>
      <c r="WEW64"/>
      <c r="WEX64"/>
      <c r="WEY64"/>
      <c r="WEZ64"/>
      <c r="WFA64"/>
      <c r="WFB64"/>
      <c r="WFC64"/>
      <c r="WFD64"/>
      <c r="WFE64"/>
      <c r="WFF64"/>
      <c r="WFG64"/>
      <c r="WFH64"/>
      <c r="WFI64"/>
      <c r="WFJ64"/>
      <c r="WFK64"/>
      <c r="WFL64"/>
      <c r="WFM64"/>
      <c r="WFN64"/>
      <c r="WFO64"/>
      <c r="WFP64"/>
      <c r="WFQ64"/>
      <c r="WFR64"/>
      <c r="WFS64"/>
      <c r="WFT64"/>
      <c r="WFU64"/>
      <c r="WFV64"/>
      <c r="WFW64"/>
      <c r="WFX64"/>
      <c r="WFY64"/>
      <c r="WFZ64"/>
      <c r="WGA64"/>
      <c r="WGB64"/>
      <c r="WGC64"/>
      <c r="WGD64"/>
      <c r="WGE64"/>
      <c r="WGF64"/>
      <c r="WGG64"/>
      <c r="WGH64"/>
      <c r="WGI64"/>
      <c r="WGJ64"/>
      <c r="WGK64"/>
      <c r="WGL64"/>
      <c r="WGM64"/>
      <c r="WGN64"/>
      <c r="WGO64"/>
      <c r="WGP64"/>
      <c r="WGQ64"/>
      <c r="WGR64"/>
      <c r="WGS64"/>
      <c r="WGT64"/>
      <c r="WGU64"/>
      <c r="WGV64"/>
      <c r="WGW64"/>
      <c r="WGX64"/>
      <c r="WGY64"/>
      <c r="WGZ64"/>
      <c r="WHA64"/>
      <c r="WHB64"/>
      <c r="WHC64"/>
      <c r="WHD64"/>
      <c r="WHE64"/>
      <c r="WHF64"/>
      <c r="WHG64"/>
      <c r="WHH64"/>
      <c r="WHI64"/>
      <c r="WHJ64"/>
      <c r="WHK64"/>
      <c r="WHL64"/>
      <c r="WHM64"/>
      <c r="WHN64"/>
      <c r="WHO64"/>
      <c r="WHP64"/>
      <c r="WHQ64"/>
      <c r="WHR64"/>
      <c r="WHS64"/>
      <c r="WHT64"/>
      <c r="WHU64"/>
      <c r="WHV64"/>
      <c r="WHW64"/>
      <c r="WHX64"/>
      <c r="WHY64"/>
      <c r="WHZ64"/>
      <c r="WIA64"/>
      <c r="WIB64"/>
      <c r="WIC64"/>
      <c r="WID64"/>
      <c r="WIE64"/>
      <c r="WIF64"/>
      <c r="WIG64"/>
      <c r="WIH64"/>
      <c r="WII64"/>
      <c r="WIJ64"/>
      <c r="WIK64"/>
      <c r="WIL64"/>
      <c r="WIM64"/>
      <c r="WIN64"/>
      <c r="WIO64"/>
      <c r="WIP64"/>
      <c r="WIQ64"/>
      <c r="WIR64"/>
      <c r="WIS64"/>
      <c r="WIT64"/>
      <c r="WIU64"/>
      <c r="WIV64"/>
      <c r="WIW64"/>
      <c r="WIX64"/>
      <c r="WIY64"/>
      <c r="WIZ64"/>
      <c r="WJA64"/>
      <c r="WJB64"/>
      <c r="WJC64"/>
      <c r="WJD64"/>
      <c r="WJE64"/>
      <c r="WJF64"/>
      <c r="WJG64"/>
      <c r="WJH64"/>
      <c r="WJI64"/>
      <c r="WJJ64"/>
      <c r="WJK64"/>
      <c r="WJL64"/>
      <c r="WJM64"/>
      <c r="WJN64"/>
      <c r="WJO64"/>
      <c r="WJP64"/>
      <c r="WJQ64"/>
      <c r="WJR64"/>
      <c r="WJS64"/>
      <c r="WJT64"/>
      <c r="WJU64"/>
      <c r="WJV64"/>
      <c r="WJW64"/>
      <c r="WJX64"/>
      <c r="WJY64"/>
      <c r="WJZ64"/>
      <c r="WKA64"/>
      <c r="WKB64"/>
      <c r="WKC64"/>
      <c r="WKD64"/>
      <c r="WKE64"/>
      <c r="WKF64"/>
      <c r="WKG64"/>
      <c r="WKH64"/>
      <c r="WKI64"/>
      <c r="WKJ64"/>
      <c r="WKK64"/>
      <c r="WKL64"/>
      <c r="WKM64"/>
      <c r="WKN64"/>
      <c r="WKO64"/>
      <c r="WKP64"/>
      <c r="WKQ64"/>
      <c r="WKR64"/>
      <c r="WKS64"/>
      <c r="WKT64"/>
      <c r="WKU64"/>
      <c r="WKV64"/>
      <c r="WKW64"/>
      <c r="WKX64"/>
      <c r="WKY64"/>
      <c r="WKZ64"/>
      <c r="WLA64"/>
      <c r="WLB64"/>
      <c r="WLC64"/>
      <c r="WLD64"/>
      <c r="WLE64"/>
      <c r="WLF64"/>
      <c r="WLG64"/>
      <c r="WLH64"/>
      <c r="WLI64"/>
      <c r="WLJ64"/>
      <c r="WLK64"/>
      <c r="WLL64"/>
      <c r="WLM64"/>
      <c r="WLN64"/>
      <c r="WLO64"/>
      <c r="WLP64"/>
      <c r="WLQ64"/>
      <c r="WLR64"/>
      <c r="WLS64"/>
      <c r="WLT64"/>
      <c r="WLU64"/>
      <c r="WLV64"/>
      <c r="WLW64"/>
      <c r="WLX64"/>
      <c r="WLY64"/>
      <c r="WLZ64"/>
      <c r="WMA64"/>
      <c r="WMB64"/>
      <c r="WMC64"/>
      <c r="WMD64"/>
      <c r="WME64"/>
      <c r="WMF64"/>
      <c r="WMG64"/>
      <c r="WMH64"/>
      <c r="WMI64"/>
      <c r="WMJ64"/>
      <c r="WMK64"/>
      <c r="WML64"/>
      <c r="WMM64"/>
      <c r="WMN64"/>
      <c r="WMO64"/>
      <c r="WMP64"/>
      <c r="WMQ64"/>
      <c r="WMR64"/>
      <c r="WMS64"/>
      <c r="WMT64"/>
      <c r="WMU64"/>
      <c r="WMV64"/>
      <c r="WMW64"/>
      <c r="WMX64"/>
      <c r="WMY64"/>
      <c r="WMZ64"/>
      <c r="WNA64"/>
      <c r="WNB64"/>
      <c r="WNC64"/>
      <c r="WND64"/>
      <c r="WNE64"/>
      <c r="WNF64"/>
      <c r="WNG64"/>
      <c r="WNH64"/>
      <c r="WNI64"/>
      <c r="WNJ64"/>
      <c r="WNK64"/>
      <c r="WNL64"/>
      <c r="WNM64"/>
      <c r="WNN64"/>
      <c r="WNO64"/>
      <c r="WNP64"/>
      <c r="WNQ64"/>
      <c r="WNR64"/>
      <c r="WNS64"/>
      <c r="WNT64"/>
      <c r="WNU64"/>
      <c r="WNV64"/>
      <c r="WNW64"/>
      <c r="WNX64"/>
      <c r="WNY64"/>
      <c r="WNZ64"/>
      <c r="WOA64"/>
      <c r="WOB64"/>
      <c r="WOC64"/>
      <c r="WOD64"/>
      <c r="WOE64"/>
      <c r="WOF64"/>
      <c r="WOG64"/>
      <c r="WOH64"/>
      <c r="WOI64"/>
      <c r="WOJ64"/>
      <c r="WOK64"/>
      <c r="WOL64"/>
      <c r="WOM64"/>
      <c r="WON64"/>
      <c r="WOO64"/>
      <c r="WOP64"/>
      <c r="WOQ64"/>
      <c r="WOR64"/>
      <c r="WOS64"/>
      <c r="WOT64"/>
      <c r="WOU64"/>
      <c r="WOV64"/>
      <c r="WOW64"/>
      <c r="WOX64"/>
      <c r="WOY64"/>
      <c r="WOZ64"/>
      <c r="WPA64"/>
      <c r="WPB64"/>
      <c r="WPC64"/>
      <c r="WPD64"/>
      <c r="WPE64"/>
      <c r="WPF64"/>
      <c r="WPG64"/>
      <c r="WPH64"/>
      <c r="WPI64"/>
      <c r="WPJ64"/>
      <c r="WPK64"/>
      <c r="WPL64"/>
      <c r="WPM64"/>
      <c r="WPN64"/>
      <c r="WPO64"/>
      <c r="WPP64"/>
      <c r="WPQ64"/>
      <c r="WPR64"/>
      <c r="WPS64"/>
      <c r="WPT64"/>
      <c r="WPU64"/>
      <c r="WPV64"/>
      <c r="WPW64"/>
      <c r="WPX64"/>
      <c r="WPY64"/>
      <c r="WPZ64"/>
      <c r="WQA64"/>
      <c r="WQB64"/>
      <c r="WQC64"/>
      <c r="WQD64"/>
      <c r="WQE64"/>
      <c r="WQF64"/>
      <c r="WQG64"/>
      <c r="WQH64"/>
      <c r="WQI64"/>
      <c r="WQJ64"/>
      <c r="WQK64"/>
      <c r="WQL64"/>
      <c r="WQM64"/>
      <c r="WQN64"/>
      <c r="WQO64"/>
      <c r="WQP64"/>
      <c r="WQQ64"/>
      <c r="WQR64"/>
      <c r="WQS64"/>
      <c r="WQT64"/>
      <c r="WQU64"/>
      <c r="WQV64"/>
      <c r="WQW64"/>
      <c r="WQX64"/>
      <c r="WQY64"/>
      <c r="WQZ64"/>
      <c r="WRA64"/>
      <c r="WRB64"/>
      <c r="WRC64"/>
      <c r="WRD64"/>
      <c r="WRE64"/>
      <c r="WRF64"/>
      <c r="WRG64"/>
      <c r="WRH64"/>
      <c r="WRI64"/>
      <c r="WRJ64"/>
      <c r="WRK64"/>
      <c r="WRL64"/>
      <c r="WRM64"/>
      <c r="WRN64"/>
      <c r="WRO64"/>
      <c r="WRP64"/>
      <c r="WRQ64"/>
      <c r="WRR64"/>
      <c r="WRS64"/>
      <c r="WRT64"/>
      <c r="WRU64"/>
      <c r="WRV64"/>
      <c r="WRW64"/>
      <c r="WRX64"/>
      <c r="WRY64"/>
      <c r="WRZ64"/>
      <c r="WSA64"/>
      <c r="WSB64"/>
      <c r="WSC64"/>
      <c r="WSD64"/>
      <c r="WSE64"/>
      <c r="WSF64"/>
      <c r="WSG64"/>
      <c r="WSH64"/>
      <c r="WSI64"/>
      <c r="WSJ64"/>
      <c r="WSK64"/>
      <c r="WSL64"/>
      <c r="WSM64"/>
      <c r="WSN64"/>
      <c r="WSO64"/>
      <c r="WSP64"/>
      <c r="WSQ64"/>
      <c r="WSR64"/>
      <c r="WSS64"/>
      <c r="WST64"/>
      <c r="WSU64"/>
      <c r="WSV64"/>
      <c r="WSW64"/>
      <c r="WSX64"/>
      <c r="WSY64"/>
      <c r="WSZ64"/>
      <c r="WTA64"/>
      <c r="WTB64"/>
      <c r="WTC64"/>
      <c r="WTD64"/>
      <c r="WTE64"/>
      <c r="WTF64"/>
      <c r="WTG64"/>
      <c r="WTH64"/>
      <c r="WTI64"/>
      <c r="WTJ64"/>
      <c r="WTK64"/>
      <c r="WTL64"/>
      <c r="WTM64"/>
      <c r="WTN64"/>
      <c r="WTO64"/>
      <c r="WTP64"/>
      <c r="WTQ64"/>
      <c r="WTR64"/>
      <c r="WTS64"/>
      <c r="WTT64"/>
      <c r="WTU64"/>
      <c r="WTV64"/>
      <c r="WTW64"/>
      <c r="WTX64"/>
      <c r="WTY64"/>
      <c r="WTZ64"/>
      <c r="WUA64"/>
      <c r="WUB64"/>
      <c r="WUC64"/>
      <c r="WUD64"/>
      <c r="WUE64"/>
      <c r="WUF64"/>
      <c r="WUG64"/>
      <c r="WUH64"/>
      <c r="WUI64"/>
      <c r="WUJ64"/>
      <c r="WUK64"/>
      <c r="WUL64"/>
      <c r="WUM64"/>
      <c r="WUN64"/>
      <c r="WUO64"/>
      <c r="WUP64"/>
      <c r="WUQ64"/>
      <c r="WUR64"/>
      <c r="WUS64"/>
      <c r="WUT64"/>
      <c r="WUU64"/>
      <c r="WUV64"/>
      <c r="WUW64"/>
      <c r="WUX64"/>
      <c r="WUY64"/>
      <c r="WUZ64"/>
      <c r="WVA64"/>
      <c r="WVB64"/>
      <c r="WVC64"/>
      <c r="WVD64"/>
      <c r="WVE64"/>
      <c r="WVF64"/>
      <c r="WVG64"/>
      <c r="WVH64"/>
      <c r="WVI64"/>
      <c r="WVJ64"/>
      <c r="WVK64"/>
      <c r="WVL64"/>
      <c r="WVM64"/>
      <c r="WVN64"/>
      <c r="WVO64"/>
      <c r="WVP64"/>
      <c r="WVQ64"/>
      <c r="WVR64"/>
      <c r="WVS64"/>
      <c r="WVT64"/>
      <c r="WVU64"/>
      <c r="WVV64"/>
      <c r="WVW64"/>
      <c r="WVX64"/>
      <c r="WVY64"/>
      <c r="WVZ64"/>
      <c r="WWA64"/>
      <c r="WWB64"/>
      <c r="WWC64"/>
      <c r="WWD64"/>
      <c r="WWE64"/>
      <c r="WWF64"/>
      <c r="WWG64"/>
      <c r="WWH64"/>
      <c r="WWI64"/>
      <c r="WWJ64"/>
      <c r="WWK64"/>
      <c r="WWL64"/>
      <c r="WWM64"/>
      <c r="WWN64"/>
      <c r="WWO64"/>
      <c r="WWP64"/>
      <c r="WWQ64"/>
      <c r="WWR64"/>
      <c r="WWS64"/>
      <c r="WWT64"/>
      <c r="WWU64"/>
      <c r="WWV64"/>
      <c r="WWW64"/>
      <c r="WWX64"/>
      <c r="WWY64"/>
      <c r="WWZ64"/>
      <c r="WXA64"/>
      <c r="WXB64"/>
      <c r="WXC64"/>
      <c r="WXD64"/>
      <c r="WXE64"/>
      <c r="WXF64"/>
      <c r="WXG64"/>
      <c r="WXH64"/>
      <c r="WXI64"/>
      <c r="WXJ64"/>
      <c r="WXK64"/>
      <c r="WXL64"/>
      <c r="WXM64"/>
      <c r="WXN64"/>
      <c r="WXO64"/>
      <c r="WXP64"/>
      <c r="WXQ64"/>
      <c r="WXR64"/>
      <c r="WXS64"/>
      <c r="WXT64"/>
      <c r="WXU64"/>
      <c r="WXV64"/>
      <c r="WXW64"/>
      <c r="WXX64"/>
      <c r="WXY64"/>
      <c r="WXZ64"/>
      <c r="WYA64"/>
      <c r="WYB64"/>
      <c r="WYC64"/>
      <c r="WYD64"/>
      <c r="WYE64"/>
      <c r="WYF64"/>
      <c r="WYG64"/>
      <c r="WYH64"/>
      <c r="WYI64"/>
      <c r="WYJ64"/>
      <c r="WYK64"/>
      <c r="WYL64"/>
      <c r="WYM64"/>
      <c r="WYN64"/>
      <c r="WYO64"/>
      <c r="WYP64"/>
      <c r="WYQ64"/>
      <c r="WYR64"/>
      <c r="WYS64"/>
      <c r="WYT64"/>
      <c r="WYU64"/>
      <c r="WYV64"/>
      <c r="WYW64"/>
      <c r="WYX64"/>
      <c r="WYY64"/>
      <c r="WYZ64"/>
      <c r="WZA64"/>
      <c r="WZB64"/>
      <c r="WZC64"/>
      <c r="WZD64"/>
      <c r="WZE64"/>
      <c r="WZF64"/>
      <c r="WZG64"/>
      <c r="WZH64"/>
      <c r="WZI64"/>
      <c r="WZJ64"/>
      <c r="WZK64"/>
      <c r="WZL64"/>
      <c r="WZM64"/>
      <c r="WZN64"/>
      <c r="WZO64"/>
      <c r="WZP64"/>
      <c r="WZQ64"/>
      <c r="WZR64"/>
      <c r="WZS64"/>
      <c r="WZT64"/>
      <c r="WZU64"/>
      <c r="WZV64"/>
      <c r="WZW64"/>
      <c r="WZX64"/>
      <c r="WZY64"/>
      <c r="WZZ64"/>
      <c r="XAA64"/>
      <c r="XAB64"/>
      <c r="XAC64"/>
      <c r="XAD64"/>
      <c r="XAE64"/>
      <c r="XAF64"/>
      <c r="XAG64"/>
      <c r="XAH64"/>
      <c r="XAI64"/>
      <c r="XAJ64"/>
      <c r="XAK64"/>
      <c r="XAL64"/>
      <c r="XAM64"/>
      <c r="XAN64"/>
      <c r="XAO64"/>
      <c r="XAP64"/>
      <c r="XAQ64"/>
      <c r="XAR64"/>
      <c r="XAS64"/>
      <c r="XAT64"/>
      <c r="XAU64"/>
      <c r="XAV64"/>
      <c r="XAW64"/>
      <c r="XAX64"/>
      <c r="XAY64"/>
      <c r="XAZ64"/>
      <c r="XBA64"/>
      <c r="XBB64"/>
      <c r="XBC64"/>
      <c r="XBD64"/>
      <c r="XBE64"/>
      <c r="XBF64"/>
      <c r="XBG64"/>
      <c r="XBH64"/>
      <c r="XBI64"/>
      <c r="XBJ64"/>
      <c r="XBK64"/>
      <c r="XBL64"/>
      <c r="XBM64"/>
      <c r="XBN64"/>
      <c r="XBO64"/>
      <c r="XBP64"/>
      <c r="XBQ64"/>
      <c r="XBR64"/>
      <c r="XBS64"/>
      <c r="XBT64"/>
      <c r="XBU64"/>
      <c r="XBV64"/>
      <c r="XBW64"/>
      <c r="XBX64"/>
      <c r="XBY64"/>
      <c r="XBZ64"/>
      <c r="XCA64"/>
      <c r="XCB64"/>
      <c r="XCC64"/>
      <c r="XCD64"/>
      <c r="XCE64"/>
      <c r="XCF64"/>
      <c r="XCG64"/>
      <c r="XCH64"/>
      <c r="XCI64"/>
      <c r="XCJ64"/>
      <c r="XCK64"/>
      <c r="XCL64"/>
      <c r="XCM64"/>
      <c r="XCN64"/>
      <c r="XCO64"/>
      <c r="XCP64"/>
      <c r="XCQ64"/>
      <c r="XCR64"/>
      <c r="XCS64"/>
      <c r="XCT64"/>
      <c r="XCU64"/>
      <c r="XCV64"/>
      <c r="XCW64"/>
      <c r="XCX64"/>
      <c r="XCY64"/>
      <c r="XCZ64"/>
      <c r="XDA64"/>
      <c r="XDB64"/>
      <c r="XDC64"/>
      <c r="XDD64"/>
      <c r="XDE64"/>
      <c r="XDF64"/>
      <c r="XDG64"/>
      <c r="XDH64"/>
      <c r="XDI64"/>
      <c r="XDJ64"/>
      <c r="XDK64"/>
      <c r="XDL64"/>
      <c r="XDM64"/>
      <c r="XDN64"/>
      <c r="XDO64"/>
      <c r="XDP64"/>
      <c r="XDQ64"/>
      <c r="XDR64"/>
      <c r="XDS64"/>
      <c r="XDT64"/>
      <c r="XDU64"/>
      <c r="XDV64"/>
      <c r="XDW64"/>
      <c r="XDX64"/>
      <c r="XDY64"/>
      <c r="XDZ64"/>
      <c r="XEA64"/>
      <c r="XEB64"/>
      <c r="XEC64"/>
      <c r="XED64"/>
      <c r="XEE64"/>
      <c r="XEF64"/>
      <c r="XEG64"/>
      <c r="XEH64"/>
      <c r="XEI64"/>
      <c r="XEJ64"/>
      <c r="XEK64"/>
      <c r="XEL64"/>
      <c r="XEM64"/>
      <c r="XEN64"/>
      <c r="XEO64"/>
      <c r="XEP64"/>
      <c r="XEQ64"/>
      <c r="XER64"/>
      <c r="XES64"/>
      <c r="XET64"/>
      <c r="XEU64"/>
      <c r="XEV64"/>
      <c r="XEW64"/>
      <c r="XEX64"/>
      <c r="XEY64"/>
      <c r="XEZ64"/>
      <c r="XFA64"/>
      <c r="XFB64"/>
      <c r="XFC64"/>
      <c r="XFD64"/>
    </row>
    <row r="65" spans="1:16384">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c r="AMK65"/>
      <c r="AML65"/>
      <c r="AMM65"/>
      <c r="AMN65"/>
      <c r="AMO65"/>
      <c r="AMP65"/>
      <c r="AMQ65"/>
      <c r="AMR65"/>
      <c r="AMS65"/>
      <c r="AMT65"/>
      <c r="AMU65"/>
      <c r="AMV65"/>
      <c r="AMW65"/>
      <c r="AMX65"/>
      <c r="AMY65"/>
      <c r="AMZ65"/>
      <c r="ANA65"/>
      <c r="ANB65"/>
      <c r="ANC65"/>
      <c r="AND65"/>
      <c r="ANE65"/>
      <c r="ANF65"/>
      <c r="ANG65"/>
      <c r="ANH65"/>
      <c r="ANI65"/>
      <c r="ANJ65"/>
      <c r="ANK65"/>
      <c r="ANL65"/>
      <c r="ANM65"/>
      <c r="ANN65"/>
      <c r="ANO65"/>
      <c r="ANP65"/>
      <c r="ANQ65"/>
      <c r="ANR65"/>
      <c r="ANS65"/>
      <c r="ANT65"/>
      <c r="ANU65"/>
      <c r="ANV65"/>
      <c r="ANW65"/>
      <c r="ANX65"/>
      <c r="ANY65"/>
      <c r="ANZ65"/>
      <c r="AOA65"/>
      <c r="AOB65"/>
      <c r="AOC65"/>
      <c r="AOD65"/>
      <c r="AOE65"/>
      <c r="AOF65"/>
      <c r="AOG65"/>
      <c r="AOH65"/>
      <c r="AOI65"/>
      <c r="AOJ65"/>
      <c r="AOK65"/>
      <c r="AOL65"/>
      <c r="AOM65"/>
      <c r="AON65"/>
      <c r="AOO65"/>
      <c r="AOP65"/>
      <c r="AOQ65"/>
      <c r="AOR65"/>
      <c r="AOS65"/>
      <c r="AOT65"/>
      <c r="AOU65"/>
      <c r="AOV65"/>
      <c r="AOW65"/>
      <c r="AOX65"/>
      <c r="AOY65"/>
      <c r="AOZ65"/>
      <c r="APA65"/>
      <c r="APB65"/>
      <c r="APC65"/>
      <c r="APD65"/>
      <c r="APE65"/>
      <c r="APF65"/>
      <c r="APG65"/>
      <c r="APH65"/>
      <c r="API65"/>
      <c r="APJ65"/>
      <c r="APK65"/>
      <c r="APL65"/>
      <c r="APM65"/>
      <c r="APN65"/>
      <c r="APO65"/>
      <c r="APP65"/>
      <c r="APQ65"/>
      <c r="APR65"/>
      <c r="APS65"/>
      <c r="APT65"/>
      <c r="APU65"/>
      <c r="APV65"/>
      <c r="APW65"/>
      <c r="APX65"/>
      <c r="APY65"/>
      <c r="APZ65"/>
      <c r="AQA65"/>
      <c r="AQB65"/>
      <c r="AQC65"/>
      <c r="AQD65"/>
      <c r="AQE65"/>
      <c r="AQF65"/>
      <c r="AQG65"/>
      <c r="AQH65"/>
      <c r="AQI65"/>
      <c r="AQJ65"/>
      <c r="AQK65"/>
      <c r="AQL65"/>
      <c r="AQM65"/>
      <c r="AQN65"/>
      <c r="AQO65"/>
      <c r="AQP65"/>
      <c r="AQQ65"/>
      <c r="AQR65"/>
      <c r="AQS65"/>
      <c r="AQT65"/>
      <c r="AQU65"/>
      <c r="AQV65"/>
      <c r="AQW65"/>
      <c r="AQX65"/>
      <c r="AQY65"/>
      <c r="AQZ65"/>
      <c r="ARA65"/>
      <c r="ARB65"/>
      <c r="ARC65"/>
      <c r="ARD65"/>
      <c r="ARE65"/>
      <c r="ARF65"/>
      <c r="ARG65"/>
      <c r="ARH65"/>
      <c r="ARI65"/>
      <c r="ARJ65"/>
      <c r="ARK65"/>
      <c r="ARL65"/>
      <c r="ARM65"/>
      <c r="ARN65"/>
      <c r="ARO65"/>
      <c r="ARP65"/>
      <c r="ARQ65"/>
      <c r="ARR65"/>
      <c r="ARS65"/>
      <c r="ART65"/>
      <c r="ARU65"/>
      <c r="ARV65"/>
      <c r="ARW65"/>
      <c r="ARX65"/>
      <c r="ARY65"/>
      <c r="ARZ65"/>
      <c r="ASA65"/>
      <c r="ASB65"/>
      <c r="ASC65"/>
      <c r="ASD65"/>
      <c r="ASE65"/>
      <c r="ASF65"/>
      <c r="ASG65"/>
      <c r="ASH65"/>
      <c r="ASI65"/>
      <c r="ASJ65"/>
      <c r="ASK65"/>
      <c r="ASL65"/>
      <c r="ASM65"/>
      <c r="ASN65"/>
      <c r="ASO65"/>
      <c r="ASP65"/>
      <c r="ASQ65"/>
      <c r="ASR65"/>
      <c r="ASS65"/>
      <c r="AST65"/>
      <c r="ASU65"/>
      <c r="ASV65"/>
      <c r="ASW65"/>
      <c r="ASX65"/>
      <c r="ASY65"/>
      <c r="ASZ65"/>
      <c r="ATA65"/>
      <c r="ATB65"/>
      <c r="ATC65"/>
      <c r="ATD65"/>
      <c r="ATE65"/>
      <c r="ATF65"/>
      <c r="ATG65"/>
      <c r="ATH65"/>
      <c r="ATI65"/>
      <c r="ATJ65"/>
      <c r="ATK65"/>
      <c r="ATL65"/>
      <c r="ATM65"/>
      <c r="ATN65"/>
      <c r="ATO65"/>
      <c r="ATP65"/>
      <c r="ATQ65"/>
      <c r="ATR65"/>
      <c r="ATS65"/>
      <c r="ATT65"/>
      <c r="ATU65"/>
      <c r="ATV65"/>
      <c r="ATW65"/>
      <c r="ATX65"/>
      <c r="ATY65"/>
      <c r="ATZ65"/>
      <c r="AUA65"/>
      <c r="AUB65"/>
      <c r="AUC65"/>
      <c r="AUD65"/>
      <c r="AUE65"/>
      <c r="AUF65"/>
      <c r="AUG65"/>
      <c r="AUH65"/>
      <c r="AUI65"/>
      <c r="AUJ65"/>
      <c r="AUK65"/>
      <c r="AUL65"/>
      <c r="AUM65"/>
      <c r="AUN65"/>
      <c r="AUO65"/>
      <c r="AUP65"/>
      <c r="AUQ65"/>
      <c r="AUR65"/>
      <c r="AUS65"/>
      <c r="AUT65"/>
      <c r="AUU65"/>
      <c r="AUV65"/>
      <c r="AUW65"/>
      <c r="AUX65"/>
      <c r="AUY65"/>
      <c r="AUZ65"/>
      <c r="AVA65"/>
      <c r="AVB65"/>
      <c r="AVC65"/>
      <c r="AVD65"/>
      <c r="AVE65"/>
      <c r="AVF65"/>
      <c r="AVG65"/>
      <c r="AVH65"/>
      <c r="AVI65"/>
      <c r="AVJ65"/>
      <c r="AVK65"/>
      <c r="AVL65"/>
      <c r="AVM65"/>
      <c r="AVN65"/>
      <c r="AVO65"/>
      <c r="AVP65"/>
      <c r="AVQ65"/>
      <c r="AVR65"/>
      <c r="AVS65"/>
      <c r="AVT65"/>
      <c r="AVU65"/>
      <c r="AVV65"/>
      <c r="AVW65"/>
      <c r="AVX65"/>
      <c r="AVY65"/>
      <c r="AVZ65"/>
      <c r="AWA65"/>
      <c r="AWB65"/>
      <c r="AWC65"/>
      <c r="AWD65"/>
      <c r="AWE65"/>
      <c r="AWF65"/>
      <c r="AWG65"/>
      <c r="AWH65"/>
      <c r="AWI65"/>
      <c r="AWJ65"/>
      <c r="AWK65"/>
      <c r="AWL65"/>
      <c r="AWM65"/>
      <c r="AWN65"/>
      <c r="AWO65"/>
      <c r="AWP65"/>
      <c r="AWQ65"/>
      <c r="AWR65"/>
      <c r="AWS65"/>
      <c r="AWT65"/>
      <c r="AWU65"/>
      <c r="AWV65"/>
      <c r="AWW65"/>
      <c r="AWX65"/>
      <c r="AWY65"/>
      <c r="AWZ65"/>
      <c r="AXA65"/>
      <c r="AXB65"/>
      <c r="AXC65"/>
      <c r="AXD65"/>
      <c r="AXE65"/>
      <c r="AXF65"/>
      <c r="AXG65"/>
      <c r="AXH65"/>
      <c r="AXI65"/>
      <c r="AXJ65"/>
      <c r="AXK65"/>
      <c r="AXL65"/>
      <c r="AXM65"/>
      <c r="AXN65"/>
      <c r="AXO65"/>
      <c r="AXP65"/>
      <c r="AXQ65"/>
      <c r="AXR65"/>
      <c r="AXS65"/>
      <c r="AXT65"/>
      <c r="AXU65"/>
      <c r="AXV65"/>
      <c r="AXW65"/>
      <c r="AXX65"/>
      <c r="AXY65"/>
      <c r="AXZ65"/>
      <c r="AYA65"/>
      <c r="AYB65"/>
      <c r="AYC65"/>
      <c r="AYD65"/>
      <c r="AYE65"/>
      <c r="AYF65"/>
      <c r="AYG65"/>
      <c r="AYH65"/>
      <c r="AYI65"/>
      <c r="AYJ65"/>
      <c r="AYK65"/>
      <c r="AYL65"/>
      <c r="AYM65"/>
      <c r="AYN65"/>
      <c r="AYO65"/>
      <c r="AYP65"/>
      <c r="AYQ65"/>
      <c r="AYR65"/>
      <c r="AYS65"/>
      <c r="AYT65"/>
      <c r="AYU65"/>
      <c r="AYV65"/>
      <c r="AYW65"/>
      <c r="AYX65"/>
      <c r="AYY65"/>
      <c r="AYZ65"/>
      <c r="AZA65"/>
      <c r="AZB65"/>
      <c r="AZC65"/>
      <c r="AZD65"/>
      <c r="AZE65"/>
      <c r="AZF65"/>
      <c r="AZG65"/>
      <c r="AZH65"/>
      <c r="AZI65"/>
      <c r="AZJ65"/>
      <c r="AZK65"/>
      <c r="AZL65"/>
      <c r="AZM65"/>
      <c r="AZN65"/>
      <c r="AZO65"/>
      <c r="AZP65"/>
      <c r="AZQ65"/>
      <c r="AZR65"/>
      <c r="AZS65"/>
      <c r="AZT65"/>
      <c r="AZU65"/>
      <c r="AZV65"/>
      <c r="AZW65"/>
      <c r="AZX65"/>
      <c r="AZY65"/>
      <c r="AZZ65"/>
      <c r="BAA65"/>
      <c r="BAB65"/>
      <c r="BAC65"/>
      <c r="BAD65"/>
      <c r="BAE65"/>
      <c r="BAF65"/>
      <c r="BAG65"/>
      <c r="BAH65"/>
      <c r="BAI65"/>
      <c r="BAJ65"/>
      <c r="BAK65"/>
      <c r="BAL65"/>
      <c r="BAM65"/>
      <c r="BAN65"/>
      <c r="BAO65"/>
      <c r="BAP65"/>
      <c r="BAQ65"/>
      <c r="BAR65"/>
      <c r="BAS65"/>
      <c r="BAT65"/>
      <c r="BAU65"/>
      <c r="BAV65"/>
      <c r="BAW65"/>
      <c r="BAX65"/>
      <c r="BAY65"/>
      <c r="BAZ65"/>
      <c r="BBA65"/>
      <c r="BBB65"/>
      <c r="BBC65"/>
      <c r="BBD65"/>
      <c r="BBE65"/>
      <c r="BBF65"/>
      <c r="BBG65"/>
      <c r="BBH65"/>
      <c r="BBI65"/>
      <c r="BBJ65"/>
      <c r="BBK65"/>
      <c r="BBL65"/>
      <c r="BBM65"/>
      <c r="BBN65"/>
      <c r="BBO65"/>
      <c r="BBP65"/>
      <c r="BBQ65"/>
      <c r="BBR65"/>
      <c r="BBS65"/>
      <c r="BBT65"/>
      <c r="BBU65"/>
      <c r="BBV65"/>
      <c r="BBW65"/>
      <c r="BBX65"/>
      <c r="BBY65"/>
      <c r="BBZ65"/>
      <c r="BCA65"/>
      <c r="BCB65"/>
      <c r="BCC65"/>
      <c r="BCD65"/>
      <c r="BCE65"/>
      <c r="BCF65"/>
      <c r="BCG65"/>
      <c r="BCH65"/>
      <c r="BCI65"/>
      <c r="BCJ65"/>
      <c r="BCK65"/>
      <c r="BCL65"/>
      <c r="BCM65"/>
      <c r="BCN65"/>
      <c r="BCO65"/>
      <c r="BCP65"/>
      <c r="BCQ65"/>
      <c r="BCR65"/>
      <c r="BCS65"/>
      <c r="BCT65"/>
      <c r="BCU65"/>
      <c r="BCV65"/>
      <c r="BCW65"/>
      <c r="BCX65"/>
      <c r="BCY65"/>
      <c r="BCZ65"/>
      <c r="BDA65"/>
      <c r="BDB65"/>
      <c r="BDC65"/>
      <c r="BDD65"/>
      <c r="BDE65"/>
      <c r="BDF65"/>
      <c r="BDG65"/>
      <c r="BDH65"/>
      <c r="BDI65"/>
      <c r="BDJ65"/>
      <c r="BDK65"/>
      <c r="BDL65"/>
      <c r="BDM65"/>
      <c r="BDN65"/>
      <c r="BDO65"/>
      <c r="BDP65"/>
      <c r="BDQ65"/>
      <c r="BDR65"/>
      <c r="BDS65"/>
      <c r="BDT65"/>
      <c r="BDU65"/>
      <c r="BDV65"/>
      <c r="BDW65"/>
      <c r="BDX65"/>
      <c r="BDY65"/>
      <c r="BDZ65"/>
      <c r="BEA65"/>
      <c r="BEB65"/>
      <c r="BEC65"/>
      <c r="BED65"/>
      <c r="BEE65"/>
      <c r="BEF65"/>
      <c r="BEG65"/>
      <c r="BEH65"/>
      <c r="BEI65"/>
      <c r="BEJ65"/>
      <c r="BEK65"/>
      <c r="BEL65"/>
      <c r="BEM65"/>
      <c r="BEN65"/>
      <c r="BEO65"/>
      <c r="BEP65"/>
      <c r="BEQ65"/>
      <c r="BER65"/>
      <c r="BES65"/>
      <c r="BET65"/>
      <c r="BEU65"/>
      <c r="BEV65"/>
      <c r="BEW65"/>
      <c r="BEX65"/>
      <c r="BEY65"/>
      <c r="BEZ65"/>
      <c r="BFA65"/>
      <c r="BFB65"/>
      <c r="BFC65"/>
      <c r="BFD65"/>
      <c r="BFE65"/>
      <c r="BFF65"/>
      <c r="BFG65"/>
      <c r="BFH65"/>
      <c r="BFI65"/>
      <c r="BFJ65"/>
      <c r="BFK65"/>
      <c r="BFL65"/>
      <c r="BFM65"/>
      <c r="BFN65"/>
      <c r="BFO65"/>
      <c r="BFP65"/>
      <c r="BFQ65"/>
      <c r="BFR65"/>
      <c r="BFS65"/>
      <c r="BFT65"/>
      <c r="BFU65"/>
      <c r="BFV65"/>
      <c r="BFW65"/>
      <c r="BFX65"/>
      <c r="BFY65"/>
      <c r="BFZ65"/>
      <c r="BGA65"/>
      <c r="BGB65"/>
      <c r="BGC65"/>
      <c r="BGD65"/>
      <c r="BGE65"/>
      <c r="BGF65"/>
      <c r="BGG65"/>
      <c r="BGH65"/>
      <c r="BGI65"/>
      <c r="BGJ65"/>
      <c r="BGK65"/>
      <c r="BGL65"/>
      <c r="BGM65"/>
      <c r="BGN65"/>
      <c r="BGO65"/>
      <c r="BGP65"/>
      <c r="BGQ65"/>
      <c r="BGR65"/>
      <c r="BGS65"/>
      <c r="BGT65"/>
      <c r="BGU65"/>
      <c r="BGV65"/>
      <c r="BGW65"/>
      <c r="BGX65"/>
      <c r="BGY65"/>
      <c r="BGZ65"/>
      <c r="BHA65"/>
      <c r="BHB65"/>
      <c r="BHC65"/>
      <c r="BHD65"/>
      <c r="BHE65"/>
      <c r="BHF65"/>
      <c r="BHG65"/>
      <c r="BHH65"/>
      <c r="BHI65"/>
      <c r="BHJ65"/>
      <c r="BHK65"/>
      <c r="BHL65"/>
      <c r="BHM65"/>
      <c r="BHN65"/>
      <c r="BHO65"/>
      <c r="BHP65"/>
      <c r="BHQ65"/>
      <c r="BHR65"/>
      <c r="BHS65"/>
      <c r="BHT65"/>
      <c r="BHU65"/>
      <c r="BHV65"/>
      <c r="BHW65"/>
      <c r="BHX65"/>
      <c r="BHY65"/>
      <c r="BHZ65"/>
      <c r="BIA65"/>
      <c r="BIB65"/>
      <c r="BIC65"/>
      <c r="BID65"/>
      <c r="BIE65"/>
      <c r="BIF65"/>
      <c r="BIG65"/>
      <c r="BIH65"/>
      <c r="BII65"/>
      <c r="BIJ65"/>
      <c r="BIK65"/>
      <c r="BIL65"/>
      <c r="BIM65"/>
      <c r="BIN65"/>
      <c r="BIO65"/>
      <c r="BIP65"/>
      <c r="BIQ65"/>
      <c r="BIR65"/>
      <c r="BIS65"/>
      <c r="BIT65"/>
      <c r="BIU65"/>
      <c r="BIV65"/>
      <c r="BIW65"/>
      <c r="BIX65"/>
      <c r="BIY65"/>
      <c r="BIZ65"/>
      <c r="BJA65"/>
      <c r="BJB65"/>
      <c r="BJC65"/>
      <c r="BJD65"/>
      <c r="BJE65"/>
      <c r="BJF65"/>
      <c r="BJG65"/>
      <c r="BJH65"/>
      <c r="BJI65"/>
      <c r="BJJ65"/>
      <c r="BJK65"/>
      <c r="BJL65"/>
      <c r="BJM65"/>
      <c r="BJN65"/>
      <c r="BJO65"/>
      <c r="BJP65"/>
      <c r="BJQ65"/>
      <c r="BJR65"/>
      <c r="BJS65"/>
      <c r="BJT65"/>
      <c r="BJU65"/>
      <c r="BJV65"/>
      <c r="BJW65"/>
      <c r="BJX65"/>
      <c r="BJY65"/>
      <c r="BJZ65"/>
      <c r="BKA65"/>
      <c r="BKB65"/>
      <c r="BKC65"/>
      <c r="BKD65"/>
      <c r="BKE65"/>
      <c r="BKF65"/>
      <c r="BKG65"/>
      <c r="BKH65"/>
      <c r="BKI65"/>
      <c r="BKJ65"/>
      <c r="BKK65"/>
      <c r="BKL65"/>
      <c r="BKM65"/>
      <c r="BKN65"/>
      <c r="BKO65"/>
      <c r="BKP65"/>
      <c r="BKQ65"/>
      <c r="BKR65"/>
      <c r="BKS65"/>
      <c r="BKT65"/>
      <c r="BKU65"/>
      <c r="BKV65"/>
      <c r="BKW65"/>
      <c r="BKX65"/>
      <c r="BKY65"/>
      <c r="BKZ65"/>
      <c r="BLA65"/>
      <c r="BLB65"/>
      <c r="BLC65"/>
      <c r="BLD65"/>
      <c r="BLE65"/>
      <c r="BLF65"/>
      <c r="BLG65"/>
      <c r="BLH65"/>
      <c r="BLI65"/>
      <c r="BLJ65"/>
      <c r="BLK65"/>
      <c r="BLL65"/>
      <c r="BLM65"/>
      <c r="BLN65"/>
      <c r="BLO65"/>
      <c r="BLP65"/>
      <c r="BLQ65"/>
      <c r="BLR65"/>
      <c r="BLS65"/>
      <c r="BLT65"/>
      <c r="BLU65"/>
      <c r="BLV65"/>
      <c r="BLW65"/>
      <c r="BLX65"/>
      <c r="BLY65"/>
      <c r="BLZ65"/>
      <c r="BMA65"/>
      <c r="BMB65"/>
      <c r="BMC65"/>
      <c r="BMD65"/>
      <c r="BME65"/>
      <c r="BMF65"/>
      <c r="BMG65"/>
      <c r="BMH65"/>
      <c r="BMI65"/>
      <c r="BMJ65"/>
      <c r="BMK65"/>
      <c r="BML65"/>
      <c r="BMM65"/>
      <c r="BMN65"/>
      <c r="BMO65"/>
      <c r="BMP65"/>
      <c r="BMQ65"/>
      <c r="BMR65"/>
      <c r="BMS65"/>
      <c r="BMT65"/>
      <c r="BMU65"/>
      <c r="BMV65"/>
      <c r="BMW65"/>
      <c r="BMX65"/>
      <c r="BMY65"/>
      <c r="BMZ65"/>
      <c r="BNA65"/>
      <c r="BNB65"/>
      <c r="BNC65"/>
      <c r="BND65"/>
      <c r="BNE65"/>
      <c r="BNF65"/>
      <c r="BNG65"/>
      <c r="BNH65"/>
      <c r="BNI65"/>
      <c r="BNJ65"/>
      <c r="BNK65"/>
      <c r="BNL65"/>
      <c r="BNM65"/>
      <c r="BNN65"/>
      <c r="BNO65"/>
      <c r="BNP65"/>
      <c r="BNQ65"/>
      <c r="BNR65"/>
      <c r="BNS65"/>
      <c r="BNT65"/>
      <c r="BNU65"/>
      <c r="BNV65"/>
      <c r="BNW65"/>
      <c r="BNX65"/>
      <c r="BNY65"/>
      <c r="BNZ65"/>
      <c r="BOA65"/>
      <c r="BOB65"/>
      <c r="BOC65"/>
      <c r="BOD65"/>
      <c r="BOE65"/>
      <c r="BOF65"/>
      <c r="BOG65"/>
      <c r="BOH65"/>
      <c r="BOI65"/>
      <c r="BOJ65"/>
      <c r="BOK65"/>
      <c r="BOL65"/>
      <c r="BOM65"/>
      <c r="BON65"/>
      <c r="BOO65"/>
      <c r="BOP65"/>
      <c r="BOQ65"/>
      <c r="BOR65"/>
      <c r="BOS65"/>
      <c r="BOT65"/>
      <c r="BOU65"/>
      <c r="BOV65"/>
      <c r="BOW65"/>
      <c r="BOX65"/>
      <c r="BOY65"/>
      <c r="BOZ65"/>
      <c r="BPA65"/>
      <c r="BPB65"/>
      <c r="BPC65"/>
      <c r="BPD65"/>
      <c r="BPE65"/>
      <c r="BPF65"/>
      <c r="BPG65"/>
      <c r="BPH65"/>
      <c r="BPI65"/>
      <c r="BPJ65"/>
      <c r="BPK65"/>
      <c r="BPL65"/>
      <c r="BPM65"/>
      <c r="BPN65"/>
      <c r="BPO65"/>
      <c r="BPP65"/>
      <c r="BPQ65"/>
      <c r="BPR65"/>
      <c r="BPS65"/>
      <c r="BPT65"/>
      <c r="BPU65"/>
      <c r="BPV65"/>
      <c r="BPW65"/>
      <c r="BPX65"/>
      <c r="BPY65"/>
      <c r="BPZ65"/>
      <c r="BQA65"/>
      <c r="BQB65"/>
      <c r="BQC65"/>
      <c r="BQD65"/>
      <c r="BQE65"/>
      <c r="BQF65"/>
      <c r="BQG65"/>
      <c r="BQH65"/>
      <c r="BQI65"/>
      <c r="BQJ65"/>
      <c r="BQK65"/>
      <c r="BQL65"/>
      <c r="BQM65"/>
      <c r="BQN65"/>
      <c r="BQO65"/>
      <c r="BQP65"/>
      <c r="BQQ65"/>
      <c r="BQR65"/>
      <c r="BQS65"/>
      <c r="BQT65"/>
      <c r="BQU65"/>
      <c r="BQV65"/>
      <c r="BQW65"/>
      <c r="BQX65"/>
      <c r="BQY65"/>
      <c r="BQZ65"/>
      <c r="BRA65"/>
      <c r="BRB65"/>
      <c r="BRC65"/>
      <c r="BRD65"/>
      <c r="BRE65"/>
      <c r="BRF65"/>
      <c r="BRG65"/>
      <c r="BRH65"/>
      <c r="BRI65"/>
      <c r="BRJ65"/>
      <c r="BRK65"/>
      <c r="BRL65"/>
      <c r="BRM65"/>
      <c r="BRN65"/>
      <c r="BRO65"/>
      <c r="BRP65"/>
      <c r="BRQ65"/>
      <c r="BRR65"/>
      <c r="BRS65"/>
      <c r="BRT65"/>
      <c r="BRU65"/>
      <c r="BRV65"/>
      <c r="BRW65"/>
      <c r="BRX65"/>
      <c r="BRY65"/>
      <c r="BRZ65"/>
      <c r="BSA65"/>
      <c r="BSB65"/>
      <c r="BSC65"/>
      <c r="BSD65"/>
      <c r="BSE65"/>
      <c r="BSF65"/>
      <c r="BSG65"/>
      <c r="BSH65"/>
      <c r="BSI65"/>
      <c r="BSJ65"/>
      <c r="BSK65"/>
      <c r="BSL65"/>
      <c r="BSM65"/>
      <c r="BSN65"/>
      <c r="BSO65"/>
      <c r="BSP65"/>
      <c r="BSQ65"/>
      <c r="BSR65"/>
      <c r="BSS65"/>
      <c r="BST65"/>
      <c r="BSU65"/>
      <c r="BSV65"/>
      <c r="BSW65"/>
      <c r="BSX65"/>
      <c r="BSY65"/>
      <c r="BSZ65"/>
      <c r="BTA65"/>
      <c r="BTB65"/>
      <c r="BTC65"/>
      <c r="BTD65"/>
      <c r="BTE65"/>
      <c r="BTF65"/>
      <c r="BTG65"/>
      <c r="BTH65"/>
      <c r="BTI65"/>
      <c r="BTJ65"/>
      <c r="BTK65"/>
      <c r="BTL65"/>
      <c r="BTM65"/>
      <c r="BTN65"/>
      <c r="BTO65"/>
      <c r="BTP65"/>
      <c r="BTQ65"/>
      <c r="BTR65"/>
      <c r="BTS65"/>
      <c r="BTT65"/>
      <c r="BTU65"/>
      <c r="BTV65"/>
      <c r="BTW65"/>
      <c r="BTX65"/>
      <c r="BTY65"/>
      <c r="BTZ65"/>
      <c r="BUA65"/>
      <c r="BUB65"/>
      <c r="BUC65"/>
      <c r="BUD65"/>
      <c r="BUE65"/>
      <c r="BUF65"/>
      <c r="BUG65"/>
      <c r="BUH65"/>
      <c r="BUI65"/>
      <c r="BUJ65"/>
      <c r="BUK65"/>
      <c r="BUL65"/>
      <c r="BUM65"/>
      <c r="BUN65"/>
      <c r="BUO65"/>
      <c r="BUP65"/>
      <c r="BUQ65"/>
      <c r="BUR65"/>
      <c r="BUS65"/>
      <c r="BUT65"/>
      <c r="BUU65"/>
      <c r="BUV65"/>
      <c r="BUW65"/>
      <c r="BUX65"/>
      <c r="BUY65"/>
      <c r="BUZ65"/>
      <c r="BVA65"/>
      <c r="BVB65"/>
      <c r="BVC65"/>
      <c r="BVD65"/>
      <c r="BVE65"/>
      <c r="BVF65"/>
      <c r="BVG65"/>
      <c r="BVH65"/>
      <c r="BVI65"/>
      <c r="BVJ65"/>
      <c r="BVK65"/>
      <c r="BVL65"/>
      <c r="BVM65"/>
      <c r="BVN65"/>
      <c r="BVO65"/>
      <c r="BVP65"/>
      <c r="BVQ65"/>
      <c r="BVR65"/>
      <c r="BVS65"/>
      <c r="BVT65"/>
      <c r="BVU65"/>
      <c r="BVV65"/>
      <c r="BVW65"/>
      <c r="BVX65"/>
      <c r="BVY65"/>
      <c r="BVZ65"/>
      <c r="BWA65"/>
      <c r="BWB65"/>
      <c r="BWC65"/>
      <c r="BWD65"/>
      <c r="BWE65"/>
      <c r="BWF65"/>
      <c r="BWG65"/>
      <c r="BWH65"/>
      <c r="BWI65"/>
      <c r="BWJ65"/>
      <c r="BWK65"/>
      <c r="BWL65"/>
      <c r="BWM65"/>
      <c r="BWN65"/>
      <c r="BWO65"/>
      <c r="BWP65"/>
      <c r="BWQ65"/>
      <c r="BWR65"/>
      <c r="BWS65"/>
      <c r="BWT65"/>
      <c r="BWU65"/>
      <c r="BWV65"/>
      <c r="BWW65"/>
      <c r="BWX65"/>
      <c r="BWY65"/>
      <c r="BWZ65"/>
      <c r="BXA65"/>
      <c r="BXB65"/>
      <c r="BXC65"/>
      <c r="BXD65"/>
      <c r="BXE65"/>
      <c r="BXF65"/>
      <c r="BXG65"/>
      <c r="BXH65"/>
      <c r="BXI65"/>
      <c r="BXJ65"/>
      <c r="BXK65"/>
      <c r="BXL65"/>
      <c r="BXM65"/>
      <c r="BXN65"/>
      <c r="BXO65"/>
      <c r="BXP65"/>
      <c r="BXQ65"/>
      <c r="BXR65"/>
      <c r="BXS65"/>
      <c r="BXT65"/>
      <c r="BXU65"/>
      <c r="BXV65"/>
      <c r="BXW65"/>
      <c r="BXX65"/>
      <c r="BXY65"/>
      <c r="BXZ65"/>
      <c r="BYA65"/>
      <c r="BYB65"/>
      <c r="BYC65"/>
      <c r="BYD65"/>
      <c r="BYE65"/>
      <c r="BYF65"/>
      <c r="BYG65"/>
      <c r="BYH65"/>
      <c r="BYI65"/>
      <c r="BYJ65"/>
      <c r="BYK65"/>
      <c r="BYL65"/>
      <c r="BYM65"/>
      <c r="BYN65"/>
      <c r="BYO65"/>
      <c r="BYP65"/>
      <c r="BYQ65"/>
      <c r="BYR65"/>
      <c r="BYS65"/>
      <c r="BYT65"/>
      <c r="BYU65"/>
      <c r="BYV65"/>
      <c r="BYW65"/>
      <c r="BYX65"/>
      <c r="BYY65"/>
      <c r="BYZ65"/>
      <c r="BZA65"/>
      <c r="BZB65"/>
      <c r="BZC65"/>
      <c r="BZD65"/>
      <c r="BZE65"/>
      <c r="BZF65"/>
      <c r="BZG65"/>
      <c r="BZH65"/>
      <c r="BZI65"/>
      <c r="BZJ65"/>
      <c r="BZK65"/>
      <c r="BZL65"/>
      <c r="BZM65"/>
      <c r="BZN65"/>
      <c r="BZO65"/>
      <c r="BZP65"/>
      <c r="BZQ65"/>
      <c r="BZR65"/>
      <c r="BZS65"/>
      <c r="BZT65"/>
      <c r="BZU65"/>
      <c r="BZV65"/>
      <c r="BZW65"/>
      <c r="BZX65"/>
      <c r="BZY65"/>
      <c r="BZZ65"/>
      <c r="CAA65"/>
      <c r="CAB65"/>
      <c r="CAC65"/>
      <c r="CAD65"/>
      <c r="CAE65"/>
      <c r="CAF65"/>
      <c r="CAG65"/>
      <c r="CAH65"/>
      <c r="CAI65"/>
      <c r="CAJ65"/>
      <c r="CAK65"/>
      <c r="CAL65"/>
      <c r="CAM65"/>
      <c r="CAN65"/>
      <c r="CAO65"/>
      <c r="CAP65"/>
      <c r="CAQ65"/>
      <c r="CAR65"/>
      <c r="CAS65"/>
      <c r="CAT65"/>
      <c r="CAU65"/>
      <c r="CAV65"/>
      <c r="CAW65"/>
      <c r="CAX65"/>
      <c r="CAY65"/>
      <c r="CAZ65"/>
      <c r="CBA65"/>
      <c r="CBB65"/>
      <c r="CBC65"/>
      <c r="CBD65"/>
      <c r="CBE65"/>
      <c r="CBF65"/>
      <c r="CBG65"/>
      <c r="CBH65"/>
      <c r="CBI65"/>
      <c r="CBJ65"/>
      <c r="CBK65"/>
      <c r="CBL65"/>
      <c r="CBM65"/>
      <c r="CBN65"/>
      <c r="CBO65"/>
      <c r="CBP65"/>
      <c r="CBQ65"/>
      <c r="CBR65"/>
      <c r="CBS65"/>
      <c r="CBT65"/>
      <c r="CBU65"/>
      <c r="CBV65"/>
      <c r="CBW65"/>
      <c r="CBX65"/>
      <c r="CBY65"/>
      <c r="CBZ65"/>
      <c r="CCA65"/>
      <c r="CCB65"/>
      <c r="CCC65"/>
      <c r="CCD65"/>
      <c r="CCE65"/>
      <c r="CCF65"/>
      <c r="CCG65"/>
      <c r="CCH65"/>
      <c r="CCI65"/>
      <c r="CCJ65"/>
      <c r="CCK65"/>
      <c r="CCL65"/>
      <c r="CCM65"/>
      <c r="CCN65"/>
      <c r="CCO65"/>
      <c r="CCP65"/>
      <c r="CCQ65"/>
      <c r="CCR65"/>
      <c r="CCS65"/>
      <c r="CCT65"/>
      <c r="CCU65"/>
      <c r="CCV65"/>
      <c r="CCW65"/>
      <c r="CCX65"/>
      <c r="CCY65"/>
      <c r="CCZ65"/>
      <c r="CDA65"/>
      <c r="CDB65"/>
      <c r="CDC65"/>
      <c r="CDD65"/>
      <c r="CDE65"/>
      <c r="CDF65"/>
      <c r="CDG65"/>
      <c r="CDH65"/>
      <c r="CDI65"/>
      <c r="CDJ65"/>
      <c r="CDK65"/>
      <c r="CDL65"/>
      <c r="CDM65"/>
      <c r="CDN65"/>
      <c r="CDO65"/>
      <c r="CDP65"/>
      <c r="CDQ65"/>
      <c r="CDR65"/>
      <c r="CDS65"/>
      <c r="CDT65"/>
      <c r="CDU65"/>
      <c r="CDV65"/>
      <c r="CDW65"/>
      <c r="CDX65"/>
      <c r="CDY65"/>
      <c r="CDZ65"/>
      <c r="CEA65"/>
      <c r="CEB65"/>
      <c r="CEC65"/>
      <c r="CED65"/>
      <c r="CEE65"/>
      <c r="CEF65"/>
      <c r="CEG65"/>
      <c r="CEH65"/>
      <c r="CEI65"/>
      <c r="CEJ65"/>
      <c r="CEK65"/>
      <c r="CEL65"/>
      <c r="CEM65"/>
      <c r="CEN65"/>
      <c r="CEO65"/>
      <c r="CEP65"/>
      <c r="CEQ65"/>
      <c r="CER65"/>
      <c r="CES65"/>
      <c r="CET65"/>
      <c r="CEU65"/>
      <c r="CEV65"/>
      <c r="CEW65"/>
      <c r="CEX65"/>
      <c r="CEY65"/>
      <c r="CEZ65"/>
      <c r="CFA65"/>
      <c r="CFB65"/>
      <c r="CFC65"/>
      <c r="CFD65"/>
      <c r="CFE65"/>
      <c r="CFF65"/>
      <c r="CFG65"/>
      <c r="CFH65"/>
      <c r="CFI65"/>
      <c r="CFJ65"/>
      <c r="CFK65"/>
      <c r="CFL65"/>
      <c r="CFM65"/>
      <c r="CFN65"/>
      <c r="CFO65"/>
      <c r="CFP65"/>
      <c r="CFQ65"/>
      <c r="CFR65"/>
      <c r="CFS65"/>
      <c r="CFT65"/>
      <c r="CFU65"/>
      <c r="CFV65"/>
      <c r="CFW65"/>
      <c r="CFX65"/>
      <c r="CFY65"/>
      <c r="CFZ65"/>
      <c r="CGA65"/>
      <c r="CGB65"/>
      <c r="CGC65"/>
      <c r="CGD65"/>
      <c r="CGE65"/>
      <c r="CGF65"/>
      <c r="CGG65"/>
      <c r="CGH65"/>
      <c r="CGI65"/>
      <c r="CGJ65"/>
      <c r="CGK65"/>
      <c r="CGL65"/>
      <c r="CGM65"/>
      <c r="CGN65"/>
      <c r="CGO65"/>
      <c r="CGP65"/>
      <c r="CGQ65"/>
      <c r="CGR65"/>
      <c r="CGS65"/>
      <c r="CGT65"/>
      <c r="CGU65"/>
      <c r="CGV65"/>
      <c r="CGW65"/>
      <c r="CGX65"/>
      <c r="CGY65"/>
      <c r="CGZ65"/>
      <c r="CHA65"/>
      <c r="CHB65"/>
      <c r="CHC65"/>
      <c r="CHD65"/>
      <c r="CHE65"/>
      <c r="CHF65"/>
      <c r="CHG65"/>
      <c r="CHH65"/>
      <c r="CHI65"/>
      <c r="CHJ65"/>
      <c r="CHK65"/>
      <c r="CHL65"/>
      <c r="CHM65"/>
      <c r="CHN65"/>
      <c r="CHO65"/>
      <c r="CHP65"/>
      <c r="CHQ65"/>
      <c r="CHR65"/>
      <c r="CHS65"/>
      <c r="CHT65"/>
      <c r="CHU65"/>
      <c r="CHV65"/>
      <c r="CHW65"/>
      <c r="CHX65"/>
      <c r="CHY65"/>
      <c r="CHZ65"/>
      <c r="CIA65"/>
      <c r="CIB65"/>
      <c r="CIC65"/>
      <c r="CID65"/>
      <c r="CIE65"/>
      <c r="CIF65"/>
      <c r="CIG65"/>
      <c r="CIH65"/>
      <c r="CII65"/>
      <c r="CIJ65"/>
      <c r="CIK65"/>
      <c r="CIL65"/>
      <c r="CIM65"/>
      <c r="CIN65"/>
      <c r="CIO65"/>
      <c r="CIP65"/>
      <c r="CIQ65"/>
      <c r="CIR65"/>
      <c r="CIS65"/>
      <c r="CIT65"/>
      <c r="CIU65"/>
      <c r="CIV65"/>
      <c r="CIW65"/>
      <c r="CIX65"/>
      <c r="CIY65"/>
      <c r="CIZ65"/>
      <c r="CJA65"/>
      <c r="CJB65"/>
      <c r="CJC65"/>
      <c r="CJD65"/>
      <c r="CJE65"/>
      <c r="CJF65"/>
      <c r="CJG65"/>
      <c r="CJH65"/>
      <c r="CJI65"/>
      <c r="CJJ65"/>
      <c r="CJK65"/>
      <c r="CJL65"/>
      <c r="CJM65"/>
      <c r="CJN65"/>
      <c r="CJO65"/>
      <c r="CJP65"/>
      <c r="CJQ65"/>
      <c r="CJR65"/>
      <c r="CJS65"/>
      <c r="CJT65"/>
      <c r="CJU65"/>
      <c r="CJV65"/>
      <c r="CJW65"/>
      <c r="CJX65"/>
      <c r="CJY65"/>
      <c r="CJZ65"/>
      <c r="CKA65"/>
      <c r="CKB65"/>
      <c r="CKC65"/>
      <c r="CKD65"/>
      <c r="CKE65"/>
      <c r="CKF65"/>
      <c r="CKG65"/>
      <c r="CKH65"/>
      <c r="CKI65"/>
      <c r="CKJ65"/>
      <c r="CKK65"/>
      <c r="CKL65"/>
      <c r="CKM65"/>
      <c r="CKN65"/>
      <c r="CKO65"/>
      <c r="CKP65"/>
      <c r="CKQ65"/>
      <c r="CKR65"/>
      <c r="CKS65"/>
      <c r="CKT65"/>
      <c r="CKU65"/>
      <c r="CKV65"/>
      <c r="CKW65"/>
      <c r="CKX65"/>
      <c r="CKY65"/>
      <c r="CKZ65"/>
      <c r="CLA65"/>
      <c r="CLB65"/>
      <c r="CLC65"/>
      <c r="CLD65"/>
      <c r="CLE65"/>
      <c r="CLF65"/>
      <c r="CLG65"/>
      <c r="CLH65"/>
      <c r="CLI65"/>
      <c r="CLJ65"/>
      <c r="CLK65"/>
      <c r="CLL65"/>
      <c r="CLM65"/>
      <c r="CLN65"/>
      <c r="CLO65"/>
      <c r="CLP65"/>
      <c r="CLQ65"/>
      <c r="CLR65"/>
      <c r="CLS65"/>
      <c r="CLT65"/>
      <c r="CLU65"/>
      <c r="CLV65"/>
      <c r="CLW65"/>
      <c r="CLX65"/>
      <c r="CLY65"/>
      <c r="CLZ65"/>
      <c r="CMA65"/>
      <c r="CMB65"/>
      <c r="CMC65"/>
      <c r="CMD65"/>
      <c r="CME65"/>
      <c r="CMF65"/>
      <c r="CMG65"/>
      <c r="CMH65"/>
      <c r="CMI65"/>
      <c r="CMJ65"/>
      <c r="CMK65"/>
      <c r="CML65"/>
      <c r="CMM65"/>
      <c r="CMN65"/>
      <c r="CMO65"/>
      <c r="CMP65"/>
      <c r="CMQ65"/>
      <c r="CMR65"/>
      <c r="CMS65"/>
      <c r="CMT65"/>
      <c r="CMU65"/>
      <c r="CMV65"/>
      <c r="CMW65"/>
      <c r="CMX65"/>
      <c r="CMY65"/>
      <c r="CMZ65"/>
      <c r="CNA65"/>
      <c r="CNB65"/>
      <c r="CNC65"/>
      <c r="CND65"/>
      <c r="CNE65"/>
      <c r="CNF65"/>
      <c r="CNG65"/>
      <c r="CNH65"/>
      <c r="CNI65"/>
      <c r="CNJ65"/>
      <c r="CNK65"/>
      <c r="CNL65"/>
      <c r="CNM65"/>
      <c r="CNN65"/>
      <c r="CNO65"/>
      <c r="CNP65"/>
      <c r="CNQ65"/>
      <c r="CNR65"/>
      <c r="CNS65"/>
      <c r="CNT65"/>
      <c r="CNU65"/>
      <c r="CNV65"/>
      <c r="CNW65"/>
      <c r="CNX65"/>
      <c r="CNY65"/>
      <c r="CNZ65"/>
      <c r="COA65"/>
      <c r="COB65"/>
      <c r="COC65"/>
      <c r="COD65"/>
      <c r="COE65"/>
      <c r="COF65"/>
      <c r="COG65"/>
      <c r="COH65"/>
      <c r="COI65"/>
      <c r="COJ65"/>
      <c r="COK65"/>
      <c r="COL65"/>
      <c r="COM65"/>
      <c r="CON65"/>
      <c r="COO65"/>
      <c r="COP65"/>
      <c r="COQ65"/>
      <c r="COR65"/>
      <c r="COS65"/>
      <c r="COT65"/>
      <c r="COU65"/>
      <c r="COV65"/>
      <c r="COW65"/>
      <c r="COX65"/>
      <c r="COY65"/>
      <c r="COZ65"/>
      <c r="CPA65"/>
      <c r="CPB65"/>
      <c r="CPC65"/>
      <c r="CPD65"/>
      <c r="CPE65"/>
      <c r="CPF65"/>
      <c r="CPG65"/>
      <c r="CPH65"/>
      <c r="CPI65"/>
      <c r="CPJ65"/>
      <c r="CPK65"/>
      <c r="CPL65"/>
      <c r="CPM65"/>
      <c r="CPN65"/>
      <c r="CPO65"/>
      <c r="CPP65"/>
      <c r="CPQ65"/>
      <c r="CPR65"/>
      <c r="CPS65"/>
      <c r="CPT65"/>
      <c r="CPU65"/>
      <c r="CPV65"/>
      <c r="CPW65"/>
      <c r="CPX65"/>
      <c r="CPY65"/>
      <c r="CPZ65"/>
      <c r="CQA65"/>
      <c r="CQB65"/>
      <c r="CQC65"/>
      <c r="CQD65"/>
      <c r="CQE65"/>
      <c r="CQF65"/>
      <c r="CQG65"/>
      <c r="CQH65"/>
      <c r="CQI65"/>
      <c r="CQJ65"/>
      <c r="CQK65"/>
      <c r="CQL65"/>
      <c r="CQM65"/>
      <c r="CQN65"/>
      <c r="CQO65"/>
      <c r="CQP65"/>
      <c r="CQQ65"/>
      <c r="CQR65"/>
      <c r="CQS65"/>
      <c r="CQT65"/>
      <c r="CQU65"/>
      <c r="CQV65"/>
      <c r="CQW65"/>
      <c r="CQX65"/>
      <c r="CQY65"/>
      <c r="CQZ65"/>
      <c r="CRA65"/>
      <c r="CRB65"/>
      <c r="CRC65"/>
      <c r="CRD65"/>
      <c r="CRE65"/>
      <c r="CRF65"/>
      <c r="CRG65"/>
      <c r="CRH65"/>
      <c r="CRI65"/>
      <c r="CRJ65"/>
      <c r="CRK65"/>
      <c r="CRL65"/>
      <c r="CRM65"/>
      <c r="CRN65"/>
      <c r="CRO65"/>
      <c r="CRP65"/>
      <c r="CRQ65"/>
      <c r="CRR65"/>
      <c r="CRS65"/>
      <c r="CRT65"/>
      <c r="CRU65"/>
      <c r="CRV65"/>
      <c r="CRW65"/>
      <c r="CRX65"/>
      <c r="CRY65"/>
      <c r="CRZ65"/>
      <c r="CSA65"/>
      <c r="CSB65"/>
      <c r="CSC65"/>
      <c r="CSD65"/>
      <c r="CSE65"/>
      <c r="CSF65"/>
      <c r="CSG65"/>
      <c r="CSH65"/>
      <c r="CSI65"/>
      <c r="CSJ65"/>
      <c r="CSK65"/>
      <c r="CSL65"/>
      <c r="CSM65"/>
      <c r="CSN65"/>
      <c r="CSO65"/>
      <c r="CSP65"/>
      <c r="CSQ65"/>
      <c r="CSR65"/>
      <c r="CSS65"/>
      <c r="CST65"/>
      <c r="CSU65"/>
      <c r="CSV65"/>
      <c r="CSW65"/>
      <c r="CSX65"/>
      <c r="CSY65"/>
      <c r="CSZ65"/>
      <c r="CTA65"/>
      <c r="CTB65"/>
      <c r="CTC65"/>
      <c r="CTD65"/>
      <c r="CTE65"/>
      <c r="CTF65"/>
      <c r="CTG65"/>
      <c r="CTH65"/>
      <c r="CTI65"/>
      <c r="CTJ65"/>
      <c r="CTK65"/>
      <c r="CTL65"/>
      <c r="CTM65"/>
      <c r="CTN65"/>
      <c r="CTO65"/>
      <c r="CTP65"/>
      <c r="CTQ65"/>
      <c r="CTR65"/>
      <c r="CTS65"/>
      <c r="CTT65"/>
      <c r="CTU65"/>
      <c r="CTV65"/>
      <c r="CTW65"/>
      <c r="CTX65"/>
      <c r="CTY65"/>
      <c r="CTZ65"/>
      <c r="CUA65"/>
      <c r="CUB65"/>
      <c r="CUC65"/>
      <c r="CUD65"/>
      <c r="CUE65"/>
      <c r="CUF65"/>
      <c r="CUG65"/>
      <c r="CUH65"/>
      <c r="CUI65"/>
      <c r="CUJ65"/>
      <c r="CUK65"/>
      <c r="CUL65"/>
      <c r="CUM65"/>
      <c r="CUN65"/>
      <c r="CUO65"/>
      <c r="CUP65"/>
      <c r="CUQ65"/>
      <c r="CUR65"/>
      <c r="CUS65"/>
      <c r="CUT65"/>
      <c r="CUU65"/>
      <c r="CUV65"/>
      <c r="CUW65"/>
      <c r="CUX65"/>
      <c r="CUY65"/>
      <c r="CUZ65"/>
      <c r="CVA65"/>
      <c r="CVB65"/>
      <c r="CVC65"/>
      <c r="CVD65"/>
      <c r="CVE65"/>
      <c r="CVF65"/>
      <c r="CVG65"/>
      <c r="CVH65"/>
      <c r="CVI65"/>
      <c r="CVJ65"/>
      <c r="CVK65"/>
      <c r="CVL65"/>
      <c r="CVM65"/>
      <c r="CVN65"/>
      <c r="CVO65"/>
      <c r="CVP65"/>
      <c r="CVQ65"/>
      <c r="CVR65"/>
      <c r="CVS65"/>
      <c r="CVT65"/>
      <c r="CVU65"/>
      <c r="CVV65"/>
      <c r="CVW65"/>
      <c r="CVX65"/>
      <c r="CVY65"/>
      <c r="CVZ65"/>
      <c r="CWA65"/>
      <c r="CWB65"/>
      <c r="CWC65"/>
      <c r="CWD65"/>
      <c r="CWE65"/>
      <c r="CWF65"/>
      <c r="CWG65"/>
      <c r="CWH65"/>
      <c r="CWI65"/>
      <c r="CWJ65"/>
      <c r="CWK65"/>
      <c r="CWL65"/>
      <c r="CWM65"/>
      <c r="CWN65"/>
      <c r="CWO65"/>
      <c r="CWP65"/>
      <c r="CWQ65"/>
      <c r="CWR65"/>
      <c r="CWS65"/>
      <c r="CWT65"/>
      <c r="CWU65"/>
      <c r="CWV65"/>
      <c r="CWW65"/>
      <c r="CWX65"/>
      <c r="CWY65"/>
      <c r="CWZ65"/>
      <c r="CXA65"/>
      <c r="CXB65"/>
      <c r="CXC65"/>
      <c r="CXD65"/>
      <c r="CXE65"/>
      <c r="CXF65"/>
      <c r="CXG65"/>
      <c r="CXH65"/>
      <c r="CXI65"/>
      <c r="CXJ65"/>
      <c r="CXK65"/>
      <c r="CXL65"/>
      <c r="CXM65"/>
      <c r="CXN65"/>
      <c r="CXO65"/>
      <c r="CXP65"/>
      <c r="CXQ65"/>
      <c r="CXR65"/>
      <c r="CXS65"/>
      <c r="CXT65"/>
      <c r="CXU65"/>
      <c r="CXV65"/>
      <c r="CXW65"/>
      <c r="CXX65"/>
      <c r="CXY65"/>
      <c r="CXZ65"/>
      <c r="CYA65"/>
      <c r="CYB65"/>
      <c r="CYC65"/>
      <c r="CYD65"/>
      <c r="CYE65"/>
      <c r="CYF65"/>
      <c r="CYG65"/>
      <c r="CYH65"/>
      <c r="CYI65"/>
      <c r="CYJ65"/>
      <c r="CYK65"/>
      <c r="CYL65"/>
      <c r="CYM65"/>
      <c r="CYN65"/>
      <c r="CYO65"/>
      <c r="CYP65"/>
      <c r="CYQ65"/>
      <c r="CYR65"/>
      <c r="CYS65"/>
      <c r="CYT65"/>
      <c r="CYU65"/>
      <c r="CYV65"/>
      <c r="CYW65"/>
      <c r="CYX65"/>
      <c r="CYY65"/>
      <c r="CYZ65"/>
      <c r="CZA65"/>
      <c r="CZB65"/>
      <c r="CZC65"/>
      <c r="CZD65"/>
      <c r="CZE65"/>
      <c r="CZF65"/>
      <c r="CZG65"/>
      <c r="CZH65"/>
      <c r="CZI65"/>
      <c r="CZJ65"/>
      <c r="CZK65"/>
      <c r="CZL65"/>
      <c r="CZM65"/>
      <c r="CZN65"/>
      <c r="CZO65"/>
      <c r="CZP65"/>
      <c r="CZQ65"/>
      <c r="CZR65"/>
      <c r="CZS65"/>
      <c r="CZT65"/>
      <c r="CZU65"/>
      <c r="CZV65"/>
      <c r="CZW65"/>
      <c r="CZX65"/>
      <c r="CZY65"/>
      <c r="CZZ65"/>
      <c r="DAA65"/>
      <c r="DAB65"/>
      <c r="DAC65"/>
      <c r="DAD65"/>
      <c r="DAE65"/>
      <c r="DAF65"/>
      <c r="DAG65"/>
      <c r="DAH65"/>
      <c r="DAI65"/>
      <c r="DAJ65"/>
      <c r="DAK65"/>
      <c r="DAL65"/>
      <c r="DAM65"/>
      <c r="DAN65"/>
      <c r="DAO65"/>
      <c r="DAP65"/>
      <c r="DAQ65"/>
      <c r="DAR65"/>
      <c r="DAS65"/>
      <c r="DAT65"/>
      <c r="DAU65"/>
      <c r="DAV65"/>
      <c r="DAW65"/>
      <c r="DAX65"/>
      <c r="DAY65"/>
      <c r="DAZ65"/>
      <c r="DBA65"/>
      <c r="DBB65"/>
      <c r="DBC65"/>
      <c r="DBD65"/>
      <c r="DBE65"/>
      <c r="DBF65"/>
      <c r="DBG65"/>
      <c r="DBH65"/>
      <c r="DBI65"/>
      <c r="DBJ65"/>
      <c r="DBK65"/>
      <c r="DBL65"/>
      <c r="DBM65"/>
      <c r="DBN65"/>
      <c r="DBO65"/>
      <c r="DBP65"/>
      <c r="DBQ65"/>
      <c r="DBR65"/>
      <c r="DBS65"/>
      <c r="DBT65"/>
      <c r="DBU65"/>
      <c r="DBV65"/>
      <c r="DBW65"/>
      <c r="DBX65"/>
      <c r="DBY65"/>
      <c r="DBZ65"/>
      <c r="DCA65"/>
      <c r="DCB65"/>
      <c r="DCC65"/>
      <c r="DCD65"/>
      <c r="DCE65"/>
      <c r="DCF65"/>
      <c r="DCG65"/>
      <c r="DCH65"/>
      <c r="DCI65"/>
      <c r="DCJ65"/>
      <c r="DCK65"/>
      <c r="DCL65"/>
      <c r="DCM65"/>
      <c r="DCN65"/>
      <c r="DCO65"/>
      <c r="DCP65"/>
      <c r="DCQ65"/>
      <c r="DCR65"/>
      <c r="DCS65"/>
      <c r="DCT65"/>
      <c r="DCU65"/>
      <c r="DCV65"/>
      <c r="DCW65"/>
      <c r="DCX65"/>
      <c r="DCY65"/>
      <c r="DCZ65"/>
      <c r="DDA65"/>
      <c r="DDB65"/>
      <c r="DDC65"/>
      <c r="DDD65"/>
      <c r="DDE65"/>
      <c r="DDF65"/>
      <c r="DDG65"/>
      <c r="DDH65"/>
      <c r="DDI65"/>
      <c r="DDJ65"/>
      <c r="DDK65"/>
      <c r="DDL65"/>
      <c r="DDM65"/>
      <c r="DDN65"/>
      <c r="DDO65"/>
      <c r="DDP65"/>
      <c r="DDQ65"/>
      <c r="DDR65"/>
      <c r="DDS65"/>
      <c r="DDT65"/>
      <c r="DDU65"/>
      <c r="DDV65"/>
      <c r="DDW65"/>
      <c r="DDX65"/>
      <c r="DDY65"/>
      <c r="DDZ65"/>
      <c r="DEA65"/>
      <c r="DEB65"/>
      <c r="DEC65"/>
      <c r="DED65"/>
      <c r="DEE65"/>
      <c r="DEF65"/>
      <c r="DEG65"/>
      <c r="DEH65"/>
      <c r="DEI65"/>
      <c r="DEJ65"/>
      <c r="DEK65"/>
      <c r="DEL65"/>
      <c r="DEM65"/>
      <c r="DEN65"/>
      <c r="DEO65"/>
      <c r="DEP65"/>
      <c r="DEQ65"/>
      <c r="DER65"/>
      <c r="DES65"/>
      <c r="DET65"/>
      <c r="DEU65"/>
      <c r="DEV65"/>
      <c r="DEW65"/>
      <c r="DEX65"/>
      <c r="DEY65"/>
      <c r="DEZ65"/>
      <c r="DFA65"/>
      <c r="DFB65"/>
      <c r="DFC65"/>
      <c r="DFD65"/>
      <c r="DFE65"/>
      <c r="DFF65"/>
      <c r="DFG65"/>
      <c r="DFH65"/>
      <c r="DFI65"/>
      <c r="DFJ65"/>
      <c r="DFK65"/>
      <c r="DFL65"/>
      <c r="DFM65"/>
      <c r="DFN65"/>
      <c r="DFO65"/>
      <c r="DFP65"/>
      <c r="DFQ65"/>
      <c r="DFR65"/>
      <c r="DFS65"/>
      <c r="DFT65"/>
      <c r="DFU65"/>
      <c r="DFV65"/>
      <c r="DFW65"/>
      <c r="DFX65"/>
      <c r="DFY65"/>
      <c r="DFZ65"/>
      <c r="DGA65"/>
      <c r="DGB65"/>
      <c r="DGC65"/>
      <c r="DGD65"/>
      <c r="DGE65"/>
      <c r="DGF65"/>
      <c r="DGG65"/>
      <c r="DGH65"/>
      <c r="DGI65"/>
      <c r="DGJ65"/>
      <c r="DGK65"/>
      <c r="DGL65"/>
      <c r="DGM65"/>
      <c r="DGN65"/>
      <c r="DGO65"/>
      <c r="DGP65"/>
      <c r="DGQ65"/>
      <c r="DGR65"/>
      <c r="DGS65"/>
      <c r="DGT65"/>
      <c r="DGU65"/>
      <c r="DGV65"/>
      <c r="DGW65"/>
      <c r="DGX65"/>
      <c r="DGY65"/>
      <c r="DGZ65"/>
      <c r="DHA65"/>
      <c r="DHB65"/>
      <c r="DHC65"/>
      <c r="DHD65"/>
      <c r="DHE65"/>
      <c r="DHF65"/>
      <c r="DHG65"/>
      <c r="DHH65"/>
      <c r="DHI65"/>
      <c r="DHJ65"/>
      <c r="DHK65"/>
      <c r="DHL65"/>
      <c r="DHM65"/>
      <c r="DHN65"/>
      <c r="DHO65"/>
      <c r="DHP65"/>
      <c r="DHQ65"/>
      <c r="DHR65"/>
      <c r="DHS65"/>
      <c r="DHT65"/>
      <c r="DHU65"/>
      <c r="DHV65"/>
      <c r="DHW65"/>
      <c r="DHX65"/>
      <c r="DHY65"/>
      <c r="DHZ65"/>
      <c r="DIA65"/>
      <c r="DIB65"/>
      <c r="DIC65"/>
      <c r="DID65"/>
      <c r="DIE65"/>
      <c r="DIF65"/>
      <c r="DIG65"/>
      <c r="DIH65"/>
      <c r="DII65"/>
      <c r="DIJ65"/>
      <c r="DIK65"/>
      <c r="DIL65"/>
      <c r="DIM65"/>
      <c r="DIN65"/>
      <c r="DIO65"/>
      <c r="DIP65"/>
      <c r="DIQ65"/>
      <c r="DIR65"/>
      <c r="DIS65"/>
      <c r="DIT65"/>
      <c r="DIU65"/>
      <c r="DIV65"/>
      <c r="DIW65"/>
      <c r="DIX65"/>
      <c r="DIY65"/>
      <c r="DIZ65"/>
      <c r="DJA65"/>
      <c r="DJB65"/>
      <c r="DJC65"/>
      <c r="DJD65"/>
      <c r="DJE65"/>
      <c r="DJF65"/>
      <c r="DJG65"/>
      <c r="DJH65"/>
      <c r="DJI65"/>
      <c r="DJJ65"/>
      <c r="DJK65"/>
      <c r="DJL65"/>
      <c r="DJM65"/>
      <c r="DJN65"/>
      <c r="DJO65"/>
      <c r="DJP65"/>
      <c r="DJQ65"/>
      <c r="DJR65"/>
      <c r="DJS65"/>
      <c r="DJT65"/>
      <c r="DJU65"/>
      <c r="DJV65"/>
      <c r="DJW65"/>
      <c r="DJX65"/>
      <c r="DJY65"/>
      <c r="DJZ65"/>
      <c r="DKA65"/>
      <c r="DKB65"/>
      <c r="DKC65"/>
      <c r="DKD65"/>
      <c r="DKE65"/>
      <c r="DKF65"/>
      <c r="DKG65"/>
      <c r="DKH65"/>
      <c r="DKI65"/>
      <c r="DKJ65"/>
      <c r="DKK65"/>
      <c r="DKL65"/>
      <c r="DKM65"/>
      <c r="DKN65"/>
      <c r="DKO65"/>
      <c r="DKP65"/>
      <c r="DKQ65"/>
      <c r="DKR65"/>
      <c r="DKS65"/>
      <c r="DKT65"/>
      <c r="DKU65"/>
      <c r="DKV65"/>
      <c r="DKW65"/>
      <c r="DKX65"/>
      <c r="DKY65"/>
      <c r="DKZ65"/>
      <c r="DLA65"/>
      <c r="DLB65"/>
      <c r="DLC65"/>
      <c r="DLD65"/>
      <c r="DLE65"/>
      <c r="DLF65"/>
      <c r="DLG65"/>
      <c r="DLH65"/>
      <c r="DLI65"/>
      <c r="DLJ65"/>
      <c r="DLK65"/>
      <c r="DLL65"/>
      <c r="DLM65"/>
      <c r="DLN65"/>
      <c r="DLO65"/>
      <c r="DLP65"/>
      <c r="DLQ65"/>
      <c r="DLR65"/>
      <c r="DLS65"/>
      <c r="DLT65"/>
      <c r="DLU65"/>
      <c r="DLV65"/>
      <c r="DLW65"/>
      <c r="DLX65"/>
      <c r="DLY65"/>
      <c r="DLZ65"/>
      <c r="DMA65"/>
      <c r="DMB65"/>
      <c r="DMC65"/>
      <c r="DMD65"/>
      <c r="DME65"/>
      <c r="DMF65"/>
      <c r="DMG65"/>
      <c r="DMH65"/>
      <c r="DMI65"/>
      <c r="DMJ65"/>
      <c r="DMK65"/>
      <c r="DML65"/>
      <c r="DMM65"/>
      <c r="DMN65"/>
      <c r="DMO65"/>
      <c r="DMP65"/>
      <c r="DMQ65"/>
      <c r="DMR65"/>
      <c r="DMS65"/>
      <c r="DMT65"/>
      <c r="DMU65"/>
      <c r="DMV65"/>
      <c r="DMW65"/>
      <c r="DMX65"/>
      <c r="DMY65"/>
      <c r="DMZ65"/>
      <c r="DNA65"/>
      <c r="DNB65"/>
      <c r="DNC65"/>
      <c r="DND65"/>
      <c r="DNE65"/>
      <c r="DNF65"/>
      <c r="DNG65"/>
      <c r="DNH65"/>
      <c r="DNI65"/>
      <c r="DNJ65"/>
      <c r="DNK65"/>
      <c r="DNL65"/>
      <c r="DNM65"/>
      <c r="DNN65"/>
      <c r="DNO65"/>
      <c r="DNP65"/>
      <c r="DNQ65"/>
      <c r="DNR65"/>
      <c r="DNS65"/>
      <c r="DNT65"/>
      <c r="DNU65"/>
      <c r="DNV65"/>
      <c r="DNW65"/>
      <c r="DNX65"/>
      <c r="DNY65"/>
      <c r="DNZ65"/>
      <c r="DOA65"/>
      <c r="DOB65"/>
      <c r="DOC65"/>
      <c r="DOD65"/>
      <c r="DOE65"/>
      <c r="DOF65"/>
      <c r="DOG65"/>
      <c r="DOH65"/>
      <c r="DOI65"/>
      <c r="DOJ65"/>
      <c r="DOK65"/>
      <c r="DOL65"/>
      <c r="DOM65"/>
      <c r="DON65"/>
      <c r="DOO65"/>
      <c r="DOP65"/>
      <c r="DOQ65"/>
      <c r="DOR65"/>
      <c r="DOS65"/>
      <c r="DOT65"/>
      <c r="DOU65"/>
      <c r="DOV65"/>
      <c r="DOW65"/>
      <c r="DOX65"/>
      <c r="DOY65"/>
      <c r="DOZ65"/>
      <c r="DPA65"/>
      <c r="DPB65"/>
      <c r="DPC65"/>
      <c r="DPD65"/>
      <c r="DPE65"/>
      <c r="DPF65"/>
      <c r="DPG65"/>
      <c r="DPH65"/>
      <c r="DPI65"/>
      <c r="DPJ65"/>
      <c r="DPK65"/>
      <c r="DPL65"/>
      <c r="DPM65"/>
      <c r="DPN65"/>
      <c r="DPO65"/>
      <c r="DPP65"/>
      <c r="DPQ65"/>
      <c r="DPR65"/>
      <c r="DPS65"/>
      <c r="DPT65"/>
      <c r="DPU65"/>
      <c r="DPV65"/>
      <c r="DPW65"/>
      <c r="DPX65"/>
      <c r="DPY65"/>
      <c r="DPZ65"/>
      <c r="DQA65"/>
      <c r="DQB65"/>
      <c r="DQC65"/>
      <c r="DQD65"/>
      <c r="DQE65"/>
      <c r="DQF65"/>
      <c r="DQG65"/>
      <c r="DQH65"/>
      <c r="DQI65"/>
      <c r="DQJ65"/>
      <c r="DQK65"/>
      <c r="DQL65"/>
      <c r="DQM65"/>
      <c r="DQN65"/>
      <c r="DQO65"/>
      <c r="DQP65"/>
      <c r="DQQ65"/>
      <c r="DQR65"/>
      <c r="DQS65"/>
      <c r="DQT65"/>
      <c r="DQU65"/>
      <c r="DQV65"/>
      <c r="DQW65"/>
      <c r="DQX65"/>
      <c r="DQY65"/>
      <c r="DQZ65"/>
      <c r="DRA65"/>
      <c r="DRB65"/>
      <c r="DRC65"/>
      <c r="DRD65"/>
      <c r="DRE65"/>
      <c r="DRF65"/>
      <c r="DRG65"/>
      <c r="DRH65"/>
      <c r="DRI65"/>
      <c r="DRJ65"/>
      <c r="DRK65"/>
      <c r="DRL65"/>
      <c r="DRM65"/>
      <c r="DRN65"/>
      <c r="DRO65"/>
      <c r="DRP65"/>
      <c r="DRQ65"/>
      <c r="DRR65"/>
      <c r="DRS65"/>
      <c r="DRT65"/>
      <c r="DRU65"/>
      <c r="DRV65"/>
      <c r="DRW65"/>
      <c r="DRX65"/>
      <c r="DRY65"/>
      <c r="DRZ65"/>
      <c r="DSA65"/>
      <c r="DSB65"/>
      <c r="DSC65"/>
      <c r="DSD65"/>
      <c r="DSE65"/>
      <c r="DSF65"/>
      <c r="DSG65"/>
      <c r="DSH65"/>
      <c r="DSI65"/>
      <c r="DSJ65"/>
      <c r="DSK65"/>
      <c r="DSL65"/>
      <c r="DSM65"/>
      <c r="DSN65"/>
      <c r="DSO65"/>
      <c r="DSP65"/>
      <c r="DSQ65"/>
      <c r="DSR65"/>
      <c r="DSS65"/>
      <c r="DST65"/>
      <c r="DSU65"/>
      <c r="DSV65"/>
      <c r="DSW65"/>
      <c r="DSX65"/>
      <c r="DSY65"/>
      <c r="DSZ65"/>
      <c r="DTA65"/>
      <c r="DTB65"/>
      <c r="DTC65"/>
      <c r="DTD65"/>
      <c r="DTE65"/>
      <c r="DTF65"/>
      <c r="DTG65"/>
      <c r="DTH65"/>
      <c r="DTI65"/>
      <c r="DTJ65"/>
      <c r="DTK65"/>
      <c r="DTL65"/>
      <c r="DTM65"/>
      <c r="DTN65"/>
      <c r="DTO65"/>
      <c r="DTP65"/>
      <c r="DTQ65"/>
      <c r="DTR65"/>
      <c r="DTS65"/>
      <c r="DTT65"/>
      <c r="DTU65"/>
      <c r="DTV65"/>
      <c r="DTW65"/>
      <c r="DTX65"/>
      <c r="DTY65"/>
      <c r="DTZ65"/>
      <c r="DUA65"/>
      <c r="DUB65"/>
      <c r="DUC65"/>
      <c r="DUD65"/>
      <c r="DUE65"/>
      <c r="DUF65"/>
      <c r="DUG65"/>
      <c r="DUH65"/>
      <c r="DUI65"/>
      <c r="DUJ65"/>
      <c r="DUK65"/>
      <c r="DUL65"/>
      <c r="DUM65"/>
      <c r="DUN65"/>
      <c r="DUO65"/>
      <c r="DUP65"/>
      <c r="DUQ65"/>
      <c r="DUR65"/>
      <c r="DUS65"/>
      <c r="DUT65"/>
      <c r="DUU65"/>
      <c r="DUV65"/>
      <c r="DUW65"/>
      <c r="DUX65"/>
      <c r="DUY65"/>
      <c r="DUZ65"/>
      <c r="DVA65"/>
      <c r="DVB65"/>
      <c r="DVC65"/>
      <c r="DVD65"/>
      <c r="DVE65"/>
      <c r="DVF65"/>
      <c r="DVG65"/>
      <c r="DVH65"/>
      <c r="DVI65"/>
      <c r="DVJ65"/>
      <c r="DVK65"/>
      <c r="DVL65"/>
      <c r="DVM65"/>
      <c r="DVN65"/>
      <c r="DVO65"/>
      <c r="DVP65"/>
      <c r="DVQ65"/>
      <c r="DVR65"/>
      <c r="DVS65"/>
      <c r="DVT65"/>
      <c r="DVU65"/>
      <c r="DVV65"/>
      <c r="DVW65"/>
      <c r="DVX65"/>
      <c r="DVY65"/>
      <c r="DVZ65"/>
      <c r="DWA65"/>
      <c r="DWB65"/>
      <c r="DWC65"/>
      <c r="DWD65"/>
      <c r="DWE65"/>
      <c r="DWF65"/>
      <c r="DWG65"/>
      <c r="DWH65"/>
      <c r="DWI65"/>
      <c r="DWJ65"/>
      <c r="DWK65"/>
      <c r="DWL65"/>
      <c r="DWM65"/>
      <c r="DWN65"/>
      <c r="DWO65"/>
      <c r="DWP65"/>
      <c r="DWQ65"/>
      <c r="DWR65"/>
      <c r="DWS65"/>
      <c r="DWT65"/>
      <c r="DWU65"/>
      <c r="DWV65"/>
      <c r="DWW65"/>
      <c r="DWX65"/>
      <c r="DWY65"/>
      <c r="DWZ65"/>
      <c r="DXA65"/>
      <c r="DXB65"/>
      <c r="DXC65"/>
      <c r="DXD65"/>
      <c r="DXE65"/>
      <c r="DXF65"/>
      <c r="DXG65"/>
      <c r="DXH65"/>
      <c r="DXI65"/>
      <c r="DXJ65"/>
      <c r="DXK65"/>
      <c r="DXL65"/>
      <c r="DXM65"/>
      <c r="DXN65"/>
      <c r="DXO65"/>
      <c r="DXP65"/>
      <c r="DXQ65"/>
      <c r="DXR65"/>
      <c r="DXS65"/>
      <c r="DXT65"/>
      <c r="DXU65"/>
      <c r="DXV65"/>
      <c r="DXW65"/>
      <c r="DXX65"/>
      <c r="DXY65"/>
      <c r="DXZ65"/>
      <c r="DYA65"/>
      <c r="DYB65"/>
      <c r="DYC65"/>
      <c r="DYD65"/>
      <c r="DYE65"/>
      <c r="DYF65"/>
      <c r="DYG65"/>
      <c r="DYH65"/>
      <c r="DYI65"/>
      <c r="DYJ65"/>
      <c r="DYK65"/>
      <c r="DYL65"/>
      <c r="DYM65"/>
      <c r="DYN65"/>
      <c r="DYO65"/>
      <c r="DYP65"/>
      <c r="DYQ65"/>
      <c r="DYR65"/>
      <c r="DYS65"/>
      <c r="DYT65"/>
      <c r="DYU65"/>
      <c r="DYV65"/>
      <c r="DYW65"/>
      <c r="DYX65"/>
      <c r="DYY65"/>
      <c r="DYZ65"/>
      <c r="DZA65"/>
      <c r="DZB65"/>
      <c r="DZC65"/>
      <c r="DZD65"/>
      <c r="DZE65"/>
      <c r="DZF65"/>
      <c r="DZG65"/>
      <c r="DZH65"/>
      <c r="DZI65"/>
      <c r="DZJ65"/>
      <c r="DZK65"/>
      <c r="DZL65"/>
      <c r="DZM65"/>
      <c r="DZN65"/>
      <c r="DZO65"/>
      <c r="DZP65"/>
      <c r="DZQ65"/>
      <c r="DZR65"/>
      <c r="DZS65"/>
      <c r="DZT65"/>
      <c r="DZU65"/>
      <c r="DZV65"/>
      <c r="DZW65"/>
      <c r="DZX65"/>
      <c r="DZY65"/>
      <c r="DZZ65"/>
      <c r="EAA65"/>
      <c r="EAB65"/>
      <c r="EAC65"/>
      <c r="EAD65"/>
      <c r="EAE65"/>
      <c r="EAF65"/>
      <c r="EAG65"/>
      <c r="EAH65"/>
      <c r="EAI65"/>
      <c r="EAJ65"/>
      <c r="EAK65"/>
      <c r="EAL65"/>
      <c r="EAM65"/>
      <c r="EAN65"/>
      <c r="EAO65"/>
      <c r="EAP65"/>
      <c r="EAQ65"/>
      <c r="EAR65"/>
      <c r="EAS65"/>
      <c r="EAT65"/>
      <c r="EAU65"/>
      <c r="EAV65"/>
      <c r="EAW65"/>
      <c r="EAX65"/>
      <c r="EAY65"/>
      <c r="EAZ65"/>
      <c r="EBA65"/>
      <c r="EBB65"/>
      <c r="EBC65"/>
      <c r="EBD65"/>
      <c r="EBE65"/>
      <c r="EBF65"/>
      <c r="EBG65"/>
      <c r="EBH65"/>
      <c r="EBI65"/>
      <c r="EBJ65"/>
      <c r="EBK65"/>
      <c r="EBL65"/>
      <c r="EBM65"/>
      <c r="EBN65"/>
      <c r="EBO65"/>
      <c r="EBP65"/>
      <c r="EBQ65"/>
      <c r="EBR65"/>
      <c r="EBS65"/>
      <c r="EBT65"/>
      <c r="EBU65"/>
      <c r="EBV65"/>
      <c r="EBW65"/>
      <c r="EBX65"/>
      <c r="EBY65"/>
      <c r="EBZ65"/>
      <c r="ECA65"/>
      <c r="ECB65"/>
      <c r="ECC65"/>
      <c r="ECD65"/>
      <c r="ECE65"/>
      <c r="ECF65"/>
      <c r="ECG65"/>
      <c r="ECH65"/>
      <c r="ECI65"/>
      <c r="ECJ65"/>
      <c r="ECK65"/>
      <c r="ECL65"/>
      <c r="ECM65"/>
      <c r="ECN65"/>
      <c r="ECO65"/>
      <c r="ECP65"/>
      <c r="ECQ65"/>
      <c r="ECR65"/>
      <c r="ECS65"/>
      <c r="ECT65"/>
      <c r="ECU65"/>
      <c r="ECV65"/>
      <c r="ECW65"/>
      <c r="ECX65"/>
      <c r="ECY65"/>
      <c r="ECZ65"/>
      <c r="EDA65"/>
      <c r="EDB65"/>
      <c r="EDC65"/>
      <c r="EDD65"/>
      <c r="EDE65"/>
      <c r="EDF65"/>
      <c r="EDG65"/>
      <c r="EDH65"/>
      <c r="EDI65"/>
      <c r="EDJ65"/>
      <c r="EDK65"/>
      <c r="EDL65"/>
      <c r="EDM65"/>
      <c r="EDN65"/>
      <c r="EDO65"/>
      <c r="EDP65"/>
      <c r="EDQ65"/>
      <c r="EDR65"/>
      <c r="EDS65"/>
      <c r="EDT65"/>
      <c r="EDU65"/>
      <c r="EDV65"/>
      <c r="EDW65"/>
      <c r="EDX65"/>
      <c r="EDY65"/>
      <c r="EDZ65"/>
      <c r="EEA65"/>
      <c r="EEB65"/>
      <c r="EEC65"/>
      <c r="EED65"/>
      <c r="EEE65"/>
      <c r="EEF65"/>
      <c r="EEG65"/>
      <c r="EEH65"/>
      <c r="EEI65"/>
      <c r="EEJ65"/>
      <c r="EEK65"/>
      <c r="EEL65"/>
      <c r="EEM65"/>
      <c r="EEN65"/>
      <c r="EEO65"/>
      <c r="EEP65"/>
      <c r="EEQ65"/>
      <c r="EER65"/>
      <c r="EES65"/>
      <c r="EET65"/>
      <c r="EEU65"/>
      <c r="EEV65"/>
      <c r="EEW65"/>
      <c r="EEX65"/>
      <c r="EEY65"/>
      <c r="EEZ65"/>
      <c r="EFA65"/>
      <c r="EFB65"/>
      <c r="EFC65"/>
      <c r="EFD65"/>
      <c r="EFE65"/>
      <c r="EFF65"/>
      <c r="EFG65"/>
      <c r="EFH65"/>
      <c r="EFI65"/>
      <c r="EFJ65"/>
      <c r="EFK65"/>
      <c r="EFL65"/>
      <c r="EFM65"/>
      <c r="EFN65"/>
      <c r="EFO65"/>
      <c r="EFP65"/>
      <c r="EFQ65"/>
      <c r="EFR65"/>
      <c r="EFS65"/>
      <c r="EFT65"/>
      <c r="EFU65"/>
      <c r="EFV65"/>
      <c r="EFW65"/>
      <c r="EFX65"/>
      <c r="EFY65"/>
      <c r="EFZ65"/>
      <c r="EGA65"/>
      <c r="EGB65"/>
      <c r="EGC65"/>
      <c r="EGD65"/>
      <c r="EGE65"/>
      <c r="EGF65"/>
      <c r="EGG65"/>
      <c r="EGH65"/>
      <c r="EGI65"/>
      <c r="EGJ65"/>
      <c r="EGK65"/>
      <c r="EGL65"/>
      <c r="EGM65"/>
      <c r="EGN65"/>
      <c r="EGO65"/>
      <c r="EGP65"/>
      <c r="EGQ65"/>
      <c r="EGR65"/>
      <c r="EGS65"/>
      <c r="EGT65"/>
      <c r="EGU65"/>
      <c r="EGV65"/>
      <c r="EGW65"/>
      <c r="EGX65"/>
      <c r="EGY65"/>
      <c r="EGZ65"/>
      <c r="EHA65"/>
      <c r="EHB65"/>
      <c r="EHC65"/>
      <c r="EHD65"/>
      <c r="EHE65"/>
      <c r="EHF65"/>
      <c r="EHG65"/>
      <c r="EHH65"/>
      <c r="EHI65"/>
      <c r="EHJ65"/>
      <c r="EHK65"/>
      <c r="EHL65"/>
      <c r="EHM65"/>
      <c r="EHN65"/>
      <c r="EHO65"/>
      <c r="EHP65"/>
      <c r="EHQ65"/>
      <c r="EHR65"/>
      <c r="EHS65"/>
      <c r="EHT65"/>
      <c r="EHU65"/>
      <c r="EHV65"/>
      <c r="EHW65"/>
      <c r="EHX65"/>
      <c r="EHY65"/>
      <c r="EHZ65"/>
      <c r="EIA65"/>
      <c r="EIB65"/>
      <c r="EIC65"/>
      <c r="EID65"/>
      <c r="EIE65"/>
      <c r="EIF65"/>
      <c r="EIG65"/>
      <c r="EIH65"/>
      <c r="EII65"/>
      <c r="EIJ65"/>
      <c r="EIK65"/>
      <c r="EIL65"/>
      <c r="EIM65"/>
      <c r="EIN65"/>
      <c r="EIO65"/>
      <c r="EIP65"/>
      <c r="EIQ65"/>
      <c r="EIR65"/>
      <c r="EIS65"/>
      <c r="EIT65"/>
      <c r="EIU65"/>
      <c r="EIV65"/>
      <c r="EIW65"/>
      <c r="EIX65"/>
      <c r="EIY65"/>
      <c r="EIZ65"/>
      <c r="EJA65"/>
      <c r="EJB65"/>
      <c r="EJC65"/>
      <c r="EJD65"/>
      <c r="EJE65"/>
      <c r="EJF65"/>
      <c r="EJG65"/>
      <c r="EJH65"/>
      <c r="EJI65"/>
      <c r="EJJ65"/>
      <c r="EJK65"/>
      <c r="EJL65"/>
      <c r="EJM65"/>
      <c r="EJN65"/>
      <c r="EJO65"/>
      <c r="EJP65"/>
      <c r="EJQ65"/>
      <c r="EJR65"/>
      <c r="EJS65"/>
      <c r="EJT65"/>
      <c r="EJU65"/>
      <c r="EJV65"/>
      <c r="EJW65"/>
      <c r="EJX65"/>
      <c r="EJY65"/>
      <c r="EJZ65"/>
      <c r="EKA65"/>
      <c r="EKB65"/>
      <c r="EKC65"/>
      <c r="EKD65"/>
      <c r="EKE65"/>
      <c r="EKF65"/>
      <c r="EKG65"/>
      <c r="EKH65"/>
      <c r="EKI65"/>
      <c r="EKJ65"/>
      <c r="EKK65"/>
      <c r="EKL65"/>
      <c r="EKM65"/>
      <c r="EKN65"/>
      <c r="EKO65"/>
      <c r="EKP65"/>
      <c r="EKQ65"/>
      <c r="EKR65"/>
      <c r="EKS65"/>
      <c r="EKT65"/>
      <c r="EKU65"/>
      <c r="EKV65"/>
      <c r="EKW65"/>
      <c r="EKX65"/>
      <c r="EKY65"/>
      <c r="EKZ65"/>
      <c r="ELA65"/>
      <c r="ELB65"/>
      <c r="ELC65"/>
      <c r="ELD65"/>
      <c r="ELE65"/>
      <c r="ELF65"/>
      <c r="ELG65"/>
      <c r="ELH65"/>
      <c r="ELI65"/>
      <c r="ELJ65"/>
      <c r="ELK65"/>
      <c r="ELL65"/>
      <c r="ELM65"/>
      <c r="ELN65"/>
      <c r="ELO65"/>
      <c r="ELP65"/>
      <c r="ELQ65"/>
      <c r="ELR65"/>
      <c r="ELS65"/>
      <c r="ELT65"/>
      <c r="ELU65"/>
      <c r="ELV65"/>
      <c r="ELW65"/>
      <c r="ELX65"/>
      <c r="ELY65"/>
      <c r="ELZ65"/>
      <c r="EMA65"/>
      <c r="EMB65"/>
      <c r="EMC65"/>
      <c r="EMD65"/>
      <c r="EME65"/>
      <c r="EMF65"/>
      <c r="EMG65"/>
      <c r="EMH65"/>
      <c r="EMI65"/>
      <c r="EMJ65"/>
      <c r="EMK65"/>
      <c r="EML65"/>
      <c r="EMM65"/>
      <c r="EMN65"/>
      <c r="EMO65"/>
      <c r="EMP65"/>
      <c r="EMQ65"/>
      <c r="EMR65"/>
      <c r="EMS65"/>
      <c r="EMT65"/>
      <c r="EMU65"/>
      <c r="EMV65"/>
      <c r="EMW65"/>
      <c r="EMX65"/>
      <c r="EMY65"/>
      <c r="EMZ65"/>
      <c r="ENA65"/>
      <c r="ENB65"/>
      <c r="ENC65"/>
      <c r="END65"/>
      <c r="ENE65"/>
      <c r="ENF65"/>
      <c r="ENG65"/>
      <c r="ENH65"/>
      <c r="ENI65"/>
      <c r="ENJ65"/>
      <c r="ENK65"/>
      <c r="ENL65"/>
      <c r="ENM65"/>
      <c r="ENN65"/>
      <c r="ENO65"/>
      <c r="ENP65"/>
      <c r="ENQ65"/>
      <c r="ENR65"/>
      <c r="ENS65"/>
      <c r="ENT65"/>
      <c r="ENU65"/>
      <c r="ENV65"/>
      <c r="ENW65"/>
      <c r="ENX65"/>
      <c r="ENY65"/>
      <c r="ENZ65"/>
      <c r="EOA65"/>
      <c r="EOB65"/>
      <c r="EOC65"/>
      <c r="EOD65"/>
      <c r="EOE65"/>
      <c r="EOF65"/>
      <c r="EOG65"/>
      <c r="EOH65"/>
      <c r="EOI65"/>
      <c r="EOJ65"/>
      <c r="EOK65"/>
      <c r="EOL65"/>
      <c r="EOM65"/>
      <c r="EON65"/>
      <c r="EOO65"/>
      <c r="EOP65"/>
      <c r="EOQ65"/>
      <c r="EOR65"/>
      <c r="EOS65"/>
      <c r="EOT65"/>
      <c r="EOU65"/>
      <c r="EOV65"/>
      <c r="EOW65"/>
      <c r="EOX65"/>
      <c r="EOY65"/>
      <c r="EOZ65"/>
      <c r="EPA65"/>
      <c r="EPB65"/>
      <c r="EPC65"/>
      <c r="EPD65"/>
      <c r="EPE65"/>
      <c r="EPF65"/>
      <c r="EPG65"/>
      <c r="EPH65"/>
      <c r="EPI65"/>
      <c r="EPJ65"/>
      <c r="EPK65"/>
      <c r="EPL65"/>
      <c r="EPM65"/>
      <c r="EPN65"/>
      <c r="EPO65"/>
      <c r="EPP65"/>
      <c r="EPQ65"/>
      <c r="EPR65"/>
      <c r="EPS65"/>
      <c r="EPT65"/>
      <c r="EPU65"/>
      <c r="EPV65"/>
      <c r="EPW65"/>
      <c r="EPX65"/>
      <c r="EPY65"/>
      <c r="EPZ65"/>
      <c r="EQA65"/>
      <c r="EQB65"/>
      <c r="EQC65"/>
      <c r="EQD65"/>
      <c r="EQE65"/>
      <c r="EQF65"/>
      <c r="EQG65"/>
      <c r="EQH65"/>
      <c r="EQI65"/>
      <c r="EQJ65"/>
      <c r="EQK65"/>
      <c r="EQL65"/>
      <c r="EQM65"/>
      <c r="EQN65"/>
      <c r="EQO65"/>
      <c r="EQP65"/>
      <c r="EQQ65"/>
      <c r="EQR65"/>
      <c r="EQS65"/>
      <c r="EQT65"/>
      <c r="EQU65"/>
      <c r="EQV65"/>
      <c r="EQW65"/>
      <c r="EQX65"/>
      <c r="EQY65"/>
      <c r="EQZ65"/>
      <c r="ERA65"/>
      <c r="ERB65"/>
      <c r="ERC65"/>
      <c r="ERD65"/>
      <c r="ERE65"/>
      <c r="ERF65"/>
      <c r="ERG65"/>
      <c r="ERH65"/>
      <c r="ERI65"/>
      <c r="ERJ65"/>
      <c r="ERK65"/>
      <c r="ERL65"/>
      <c r="ERM65"/>
      <c r="ERN65"/>
      <c r="ERO65"/>
      <c r="ERP65"/>
      <c r="ERQ65"/>
      <c r="ERR65"/>
      <c r="ERS65"/>
      <c r="ERT65"/>
      <c r="ERU65"/>
      <c r="ERV65"/>
      <c r="ERW65"/>
      <c r="ERX65"/>
      <c r="ERY65"/>
      <c r="ERZ65"/>
      <c r="ESA65"/>
      <c r="ESB65"/>
      <c r="ESC65"/>
      <c r="ESD65"/>
      <c r="ESE65"/>
      <c r="ESF65"/>
      <c r="ESG65"/>
      <c r="ESH65"/>
      <c r="ESI65"/>
      <c r="ESJ65"/>
      <c r="ESK65"/>
      <c r="ESL65"/>
      <c r="ESM65"/>
      <c r="ESN65"/>
      <c r="ESO65"/>
      <c r="ESP65"/>
      <c r="ESQ65"/>
      <c r="ESR65"/>
      <c r="ESS65"/>
      <c r="EST65"/>
      <c r="ESU65"/>
      <c r="ESV65"/>
      <c r="ESW65"/>
      <c r="ESX65"/>
      <c r="ESY65"/>
      <c r="ESZ65"/>
      <c r="ETA65"/>
      <c r="ETB65"/>
      <c r="ETC65"/>
      <c r="ETD65"/>
      <c r="ETE65"/>
      <c r="ETF65"/>
      <c r="ETG65"/>
      <c r="ETH65"/>
      <c r="ETI65"/>
      <c r="ETJ65"/>
      <c r="ETK65"/>
      <c r="ETL65"/>
      <c r="ETM65"/>
      <c r="ETN65"/>
      <c r="ETO65"/>
      <c r="ETP65"/>
      <c r="ETQ65"/>
      <c r="ETR65"/>
      <c r="ETS65"/>
      <c r="ETT65"/>
      <c r="ETU65"/>
      <c r="ETV65"/>
      <c r="ETW65"/>
      <c r="ETX65"/>
      <c r="ETY65"/>
      <c r="ETZ65"/>
      <c r="EUA65"/>
      <c r="EUB65"/>
      <c r="EUC65"/>
      <c r="EUD65"/>
      <c r="EUE65"/>
      <c r="EUF65"/>
      <c r="EUG65"/>
      <c r="EUH65"/>
      <c r="EUI65"/>
      <c r="EUJ65"/>
      <c r="EUK65"/>
      <c r="EUL65"/>
      <c r="EUM65"/>
      <c r="EUN65"/>
      <c r="EUO65"/>
      <c r="EUP65"/>
      <c r="EUQ65"/>
      <c r="EUR65"/>
      <c r="EUS65"/>
      <c r="EUT65"/>
      <c r="EUU65"/>
      <c r="EUV65"/>
      <c r="EUW65"/>
      <c r="EUX65"/>
      <c r="EUY65"/>
      <c r="EUZ65"/>
      <c r="EVA65"/>
      <c r="EVB65"/>
      <c r="EVC65"/>
      <c r="EVD65"/>
      <c r="EVE65"/>
      <c r="EVF65"/>
      <c r="EVG65"/>
      <c r="EVH65"/>
      <c r="EVI65"/>
      <c r="EVJ65"/>
      <c r="EVK65"/>
      <c r="EVL65"/>
      <c r="EVM65"/>
      <c r="EVN65"/>
      <c r="EVO65"/>
      <c r="EVP65"/>
      <c r="EVQ65"/>
      <c r="EVR65"/>
      <c r="EVS65"/>
      <c r="EVT65"/>
      <c r="EVU65"/>
      <c r="EVV65"/>
      <c r="EVW65"/>
      <c r="EVX65"/>
      <c r="EVY65"/>
      <c r="EVZ65"/>
      <c r="EWA65"/>
      <c r="EWB65"/>
      <c r="EWC65"/>
      <c r="EWD65"/>
      <c r="EWE65"/>
      <c r="EWF65"/>
      <c r="EWG65"/>
      <c r="EWH65"/>
      <c r="EWI65"/>
      <c r="EWJ65"/>
      <c r="EWK65"/>
      <c r="EWL65"/>
      <c r="EWM65"/>
      <c r="EWN65"/>
      <c r="EWO65"/>
      <c r="EWP65"/>
      <c r="EWQ65"/>
      <c r="EWR65"/>
      <c r="EWS65"/>
      <c r="EWT65"/>
      <c r="EWU65"/>
      <c r="EWV65"/>
      <c r="EWW65"/>
      <c r="EWX65"/>
      <c r="EWY65"/>
      <c r="EWZ65"/>
      <c r="EXA65"/>
      <c r="EXB65"/>
      <c r="EXC65"/>
      <c r="EXD65"/>
      <c r="EXE65"/>
      <c r="EXF65"/>
      <c r="EXG65"/>
      <c r="EXH65"/>
      <c r="EXI65"/>
      <c r="EXJ65"/>
      <c r="EXK65"/>
      <c r="EXL65"/>
      <c r="EXM65"/>
      <c r="EXN65"/>
      <c r="EXO65"/>
      <c r="EXP65"/>
      <c r="EXQ65"/>
      <c r="EXR65"/>
      <c r="EXS65"/>
      <c r="EXT65"/>
      <c r="EXU65"/>
      <c r="EXV65"/>
      <c r="EXW65"/>
      <c r="EXX65"/>
      <c r="EXY65"/>
      <c r="EXZ65"/>
      <c r="EYA65"/>
      <c r="EYB65"/>
      <c r="EYC65"/>
      <c r="EYD65"/>
      <c r="EYE65"/>
      <c r="EYF65"/>
      <c r="EYG65"/>
      <c r="EYH65"/>
      <c r="EYI65"/>
      <c r="EYJ65"/>
      <c r="EYK65"/>
      <c r="EYL65"/>
      <c r="EYM65"/>
      <c r="EYN65"/>
      <c r="EYO65"/>
      <c r="EYP65"/>
      <c r="EYQ65"/>
      <c r="EYR65"/>
      <c r="EYS65"/>
      <c r="EYT65"/>
      <c r="EYU65"/>
      <c r="EYV65"/>
      <c r="EYW65"/>
      <c r="EYX65"/>
      <c r="EYY65"/>
      <c r="EYZ65"/>
      <c r="EZA65"/>
      <c r="EZB65"/>
      <c r="EZC65"/>
      <c r="EZD65"/>
      <c r="EZE65"/>
      <c r="EZF65"/>
      <c r="EZG65"/>
      <c r="EZH65"/>
      <c r="EZI65"/>
      <c r="EZJ65"/>
      <c r="EZK65"/>
      <c r="EZL65"/>
      <c r="EZM65"/>
      <c r="EZN65"/>
      <c r="EZO65"/>
      <c r="EZP65"/>
      <c r="EZQ65"/>
      <c r="EZR65"/>
      <c r="EZS65"/>
      <c r="EZT65"/>
      <c r="EZU65"/>
      <c r="EZV65"/>
      <c r="EZW65"/>
      <c r="EZX65"/>
      <c r="EZY65"/>
      <c r="EZZ65"/>
      <c r="FAA65"/>
      <c r="FAB65"/>
      <c r="FAC65"/>
      <c r="FAD65"/>
      <c r="FAE65"/>
      <c r="FAF65"/>
      <c r="FAG65"/>
      <c r="FAH65"/>
      <c r="FAI65"/>
      <c r="FAJ65"/>
      <c r="FAK65"/>
      <c r="FAL65"/>
      <c r="FAM65"/>
      <c r="FAN65"/>
      <c r="FAO65"/>
      <c r="FAP65"/>
      <c r="FAQ65"/>
      <c r="FAR65"/>
      <c r="FAS65"/>
      <c r="FAT65"/>
      <c r="FAU65"/>
      <c r="FAV65"/>
      <c r="FAW65"/>
      <c r="FAX65"/>
      <c r="FAY65"/>
      <c r="FAZ65"/>
      <c r="FBA65"/>
      <c r="FBB65"/>
      <c r="FBC65"/>
      <c r="FBD65"/>
      <c r="FBE65"/>
      <c r="FBF65"/>
      <c r="FBG65"/>
      <c r="FBH65"/>
      <c r="FBI65"/>
      <c r="FBJ65"/>
      <c r="FBK65"/>
      <c r="FBL65"/>
      <c r="FBM65"/>
      <c r="FBN65"/>
      <c r="FBO65"/>
      <c r="FBP65"/>
      <c r="FBQ65"/>
      <c r="FBR65"/>
      <c r="FBS65"/>
      <c r="FBT65"/>
      <c r="FBU65"/>
      <c r="FBV65"/>
      <c r="FBW65"/>
      <c r="FBX65"/>
      <c r="FBY65"/>
      <c r="FBZ65"/>
      <c r="FCA65"/>
      <c r="FCB65"/>
      <c r="FCC65"/>
      <c r="FCD65"/>
      <c r="FCE65"/>
      <c r="FCF65"/>
      <c r="FCG65"/>
      <c r="FCH65"/>
      <c r="FCI65"/>
      <c r="FCJ65"/>
      <c r="FCK65"/>
      <c r="FCL65"/>
      <c r="FCM65"/>
      <c r="FCN65"/>
      <c r="FCO65"/>
      <c r="FCP65"/>
      <c r="FCQ65"/>
      <c r="FCR65"/>
      <c r="FCS65"/>
      <c r="FCT65"/>
      <c r="FCU65"/>
      <c r="FCV65"/>
      <c r="FCW65"/>
      <c r="FCX65"/>
      <c r="FCY65"/>
      <c r="FCZ65"/>
      <c r="FDA65"/>
      <c r="FDB65"/>
      <c r="FDC65"/>
      <c r="FDD65"/>
      <c r="FDE65"/>
      <c r="FDF65"/>
      <c r="FDG65"/>
      <c r="FDH65"/>
      <c r="FDI65"/>
      <c r="FDJ65"/>
      <c r="FDK65"/>
      <c r="FDL65"/>
      <c r="FDM65"/>
      <c r="FDN65"/>
      <c r="FDO65"/>
      <c r="FDP65"/>
      <c r="FDQ65"/>
      <c r="FDR65"/>
      <c r="FDS65"/>
      <c r="FDT65"/>
      <c r="FDU65"/>
      <c r="FDV65"/>
      <c r="FDW65"/>
      <c r="FDX65"/>
      <c r="FDY65"/>
      <c r="FDZ65"/>
      <c r="FEA65"/>
      <c r="FEB65"/>
      <c r="FEC65"/>
      <c r="FED65"/>
      <c r="FEE65"/>
      <c r="FEF65"/>
      <c r="FEG65"/>
      <c r="FEH65"/>
      <c r="FEI65"/>
      <c r="FEJ65"/>
      <c r="FEK65"/>
      <c r="FEL65"/>
      <c r="FEM65"/>
      <c r="FEN65"/>
      <c r="FEO65"/>
      <c r="FEP65"/>
      <c r="FEQ65"/>
      <c r="FER65"/>
      <c r="FES65"/>
      <c r="FET65"/>
      <c r="FEU65"/>
      <c r="FEV65"/>
      <c r="FEW65"/>
      <c r="FEX65"/>
      <c r="FEY65"/>
      <c r="FEZ65"/>
      <c r="FFA65"/>
      <c r="FFB65"/>
      <c r="FFC65"/>
      <c r="FFD65"/>
      <c r="FFE65"/>
      <c r="FFF65"/>
      <c r="FFG65"/>
      <c r="FFH65"/>
      <c r="FFI65"/>
      <c r="FFJ65"/>
      <c r="FFK65"/>
      <c r="FFL65"/>
      <c r="FFM65"/>
      <c r="FFN65"/>
      <c r="FFO65"/>
      <c r="FFP65"/>
      <c r="FFQ65"/>
      <c r="FFR65"/>
      <c r="FFS65"/>
      <c r="FFT65"/>
      <c r="FFU65"/>
      <c r="FFV65"/>
      <c r="FFW65"/>
      <c r="FFX65"/>
      <c r="FFY65"/>
      <c r="FFZ65"/>
      <c r="FGA65"/>
      <c r="FGB65"/>
      <c r="FGC65"/>
      <c r="FGD65"/>
      <c r="FGE65"/>
      <c r="FGF65"/>
      <c r="FGG65"/>
      <c r="FGH65"/>
      <c r="FGI65"/>
      <c r="FGJ65"/>
      <c r="FGK65"/>
      <c r="FGL65"/>
      <c r="FGM65"/>
      <c r="FGN65"/>
      <c r="FGO65"/>
      <c r="FGP65"/>
      <c r="FGQ65"/>
      <c r="FGR65"/>
      <c r="FGS65"/>
      <c r="FGT65"/>
      <c r="FGU65"/>
      <c r="FGV65"/>
      <c r="FGW65"/>
      <c r="FGX65"/>
      <c r="FGY65"/>
      <c r="FGZ65"/>
      <c r="FHA65"/>
      <c r="FHB65"/>
      <c r="FHC65"/>
      <c r="FHD65"/>
      <c r="FHE65"/>
      <c r="FHF65"/>
      <c r="FHG65"/>
      <c r="FHH65"/>
      <c r="FHI65"/>
      <c r="FHJ65"/>
      <c r="FHK65"/>
      <c r="FHL65"/>
      <c r="FHM65"/>
      <c r="FHN65"/>
      <c r="FHO65"/>
      <c r="FHP65"/>
      <c r="FHQ65"/>
      <c r="FHR65"/>
      <c r="FHS65"/>
      <c r="FHT65"/>
      <c r="FHU65"/>
      <c r="FHV65"/>
      <c r="FHW65"/>
      <c r="FHX65"/>
      <c r="FHY65"/>
      <c r="FHZ65"/>
      <c r="FIA65"/>
      <c r="FIB65"/>
      <c r="FIC65"/>
      <c r="FID65"/>
      <c r="FIE65"/>
      <c r="FIF65"/>
      <c r="FIG65"/>
      <c r="FIH65"/>
      <c r="FII65"/>
      <c r="FIJ65"/>
      <c r="FIK65"/>
      <c r="FIL65"/>
      <c r="FIM65"/>
      <c r="FIN65"/>
      <c r="FIO65"/>
      <c r="FIP65"/>
      <c r="FIQ65"/>
      <c r="FIR65"/>
      <c r="FIS65"/>
      <c r="FIT65"/>
      <c r="FIU65"/>
      <c r="FIV65"/>
      <c r="FIW65"/>
      <c r="FIX65"/>
      <c r="FIY65"/>
      <c r="FIZ65"/>
      <c r="FJA65"/>
      <c r="FJB65"/>
      <c r="FJC65"/>
      <c r="FJD65"/>
      <c r="FJE65"/>
      <c r="FJF65"/>
      <c r="FJG65"/>
      <c r="FJH65"/>
      <c r="FJI65"/>
      <c r="FJJ65"/>
      <c r="FJK65"/>
      <c r="FJL65"/>
      <c r="FJM65"/>
      <c r="FJN65"/>
      <c r="FJO65"/>
      <c r="FJP65"/>
      <c r="FJQ65"/>
      <c r="FJR65"/>
      <c r="FJS65"/>
      <c r="FJT65"/>
      <c r="FJU65"/>
      <c r="FJV65"/>
      <c r="FJW65"/>
      <c r="FJX65"/>
      <c r="FJY65"/>
      <c r="FJZ65"/>
      <c r="FKA65"/>
      <c r="FKB65"/>
      <c r="FKC65"/>
      <c r="FKD65"/>
      <c r="FKE65"/>
      <c r="FKF65"/>
      <c r="FKG65"/>
      <c r="FKH65"/>
      <c r="FKI65"/>
      <c r="FKJ65"/>
      <c r="FKK65"/>
      <c r="FKL65"/>
      <c r="FKM65"/>
      <c r="FKN65"/>
      <c r="FKO65"/>
      <c r="FKP65"/>
      <c r="FKQ65"/>
      <c r="FKR65"/>
      <c r="FKS65"/>
      <c r="FKT65"/>
      <c r="FKU65"/>
      <c r="FKV65"/>
      <c r="FKW65"/>
      <c r="FKX65"/>
      <c r="FKY65"/>
      <c r="FKZ65"/>
      <c r="FLA65"/>
      <c r="FLB65"/>
      <c r="FLC65"/>
      <c r="FLD65"/>
      <c r="FLE65"/>
      <c r="FLF65"/>
      <c r="FLG65"/>
      <c r="FLH65"/>
      <c r="FLI65"/>
      <c r="FLJ65"/>
      <c r="FLK65"/>
      <c r="FLL65"/>
      <c r="FLM65"/>
      <c r="FLN65"/>
      <c r="FLO65"/>
      <c r="FLP65"/>
      <c r="FLQ65"/>
      <c r="FLR65"/>
      <c r="FLS65"/>
      <c r="FLT65"/>
      <c r="FLU65"/>
      <c r="FLV65"/>
      <c r="FLW65"/>
      <c r="FLX65"/>
      <c r="FLY65"/>
      <c r="FLZ65"/>
      <c r="FMA65"/>
      <c r="FMB65"/>
      <c r="FMC65"/>
      <c r="FMD65"/>
      <c r="FME65"/>
      <c r="FMF65"/>
      <c r="FMG65"/>
      <c r="FMH65"/>
      <c r="FMI65"/>
      <c r="FMJ65"/>
      <c r="FMK65"/>
      <c r="FML65"/>
      <c r="FMM65"/>
      <c r="FMN65"/>
      <c r="FMO65"/>
      <c r="FMP65"/>
      <c r="FMQ65"/>
      <c r="FMR65"/>
      <c r="FMS65"/>
      <c r="FMT65"/>
      <c r="FMU65"/>
      <c r="FMV65"/>
      <c r="FMW65"/>
      <c r="FMX65"/>
      <c r="FMY65"/>
      <c r="FMZ65"/>
      <c r="FNA65"/>
      <c r="FNB65"/>
      <c r="FNC65"/>
      <c r="FND65"/>
      <c r="FNE65"/>
      <c r="FNF65"/>
      <c r="FNG65"/>
      <c r="FNH65"/>
      <c r="FNI65"/>
      <c r="FNJ65"/>
      <c r="FNK65"/>
      <c r="FNL65"/>
      <c r="FNM65"/>
      <c r="FNN65"/>
      <c r="FNO65"/>
      <c r="FNP65"/>
      <c r="FNQ65"/>
      <c r="FNR65"/>
      <c r="FNS65"/>
      <c r="FNT65"/>
      <c r="FNU65"/>
      <c r="FNV65"/>
      <c r="FNW65"/>
      <c r="FNX65"/>
      <c r="FNY65"/>
      <c r="FNZ65"/>
      <c r="FOA65"/>
      <c r="FOB65"/>
      <c r="FOC65"/>
      <c r="FOD65"/>
      <c r="FOE65"/>
      <c r="FOF65"/>
      <c r="FOG65"/>
      <c r="FOH65"/>
      <c r="FOI65"/>
      <c r="FOJ65"/>
      <c r="FOK65"/>
      <c r="FOL65"/>
      <c r="FOM65"/>
      <c r="FON65"/>
      <c r="FOO65"/>
      <c r="FOP65"/>
      <c r="FOQ65"/>
      <c r="FOR65"/>
      <c r="FOS65"/>
      <c r="FOT65"/>
      <c r="FOU65"/>
      <c r="FOV65"/>
      <c r="FOW65"/>
      <c r="FOX65"/>
      <c r="FOY65"/>
      <c r="FOZ65"/>
      <c r="FPA65"/>
      <c r="FPB65"/>
      <c r="FPC65"/>
      <c r="FPD65"/>
      <c r="FPE65"/>
      <c r="FPF65"/>
      <c r="FPG65"/>
      <c r="FPH65"/>
      <c r="FPI65"/>
      <c r="FPJ65"/>
      <c r="FPK65"/>
      <c r="FPL65"/>
      <c r="FPM65"/>
      <c r="FPN65"/>
      <c r="FPO65"/>
      <c r="FPP65"/>
      <c r="FPQ65"/>
      <c r="FPR65"/>
      <c r="FPS65"/>
      <c r="FPT65"/>
      <c r="FPU65"/>
      <c r="FPV65"/>
      <c r="FPW65"/>
      <c r="FPX65"/>
      <c r="FPY65"/>
      <c r="FPZ65"/>
      <c r="FQA65"/>
      <c r="FQB65"/>
      <c r="FQC65"/>
      <c r="FQD65"/>
      <c r="FQE65"/>
      <c r="FQF65"/>
      <c r="FQG65"/>
      <c r="FQH65"/>
      <c r="FQI65"/>
      <c r="FQJ65"/>
      <c r="FQK65"/>
      <c r="FQL65"/>
      <c r="FQM65"/>
      <c r="FQN65"/>
      <c r="FQO65"/>
      <c r="FQP65"/>
      <c r="FQQ65"/>
      <c r="FQR65"/>
      <c r="FQS65"/>
      <c r="FQT65"/>
      <c r="FQU65"/>
      <c r="FQV65"/>
      <c r="FQW65"/>
      <c r="FQX65"/>
      <c r="FQY65"/>
      <c r="FQZ65"/>
      <c r="FRA65"/>
      <c r="FRB65"/>
      <c r="FRC65"/>
      <c r="FRD65"/>
      <c r="FRE65"/>
      <c r="FRF65"/>
      <c r="FRG65"/>
      <c r="FRH65"/>
      <c r="FRI65"/>
      <c r="FRJ65"/>
      <c r="FRK65"/>
      <c r="FRL65"/>
      <c r="FRM65"/>
      <c r="FRN65"/>
      <c r="FRO65"/>
      <c r="FRP65"/>
      <c r="FRQ65"/>
      <c r="FRR65"/>
      <c r="FRS65"/>
      <c r="FRT65"/>
      <c r="FRU65"/>
      <c r="FRV65"/>
      <c r="FRW65"/>
      <c r="FRX65"/>
      <c r="FRY65"/>
      <c r="FRZ65"/>
      <c r="FSA65"/>
      <c r="FSB65"/>
      <c r="FSC65"/>
      <c r="FSD65"/>
      <c r="FSE65"/>
      <c r="FSF65"/>
      <c r="FSG65"/>
      <c r="FSH65"/>
      <c r="FSI65"/>
      <c r="FSJ65"/>
      <c r="FSK65"/>
      <c r="FSL65"/>
      <c r="FSM65"/>
      <c r="FSN65"/>
      <c r="FSO65"/>
      <c r="FSP65"/>
      <c r="FSQ65"/>
      <c r="FSR65"/>
      <c r="FSS65"/>
      <c r="FST65"/>
      <c r="FSU65"/>
      <c r="FSV65"/>
      <c r="FSW65"/>
      <c r="FSX65"/>
      <c r="FSY65"/>
      <c r="FSZ65"/>
      <c r="FTA65"/>
      <c r="FTB65"/>
      <c r="FTC65"/>
      <c r="FTD65"/>
      <c r="FTE65"/>
      <c r="FTF65"/>
      <c r="FTG65"/>
      <c r="FTH65"/>
      <c r="FTI65"/>
      <c r="FTJ65"/>
      <c r="FTK65"/>
      <c r="FTL65"/>
      <c r="FTM65"/>
      <c r="FTN65"/>
      <c r="FTO65"/>
      <c r="FTP65"/>
      <c r="FTQ65"/>
      <c r="FTR65"/>
      <c r="FTS65"/>
      <c r="FTT65"/>
      <c r="FTU65"/>
      <c r="FTV65"/>
      <c r="FTW65"/>
      <c r="FTX65"/>
      <c r="FTY65"/>
      <c r="FTZ65"/>
      <c r="FUA65"/>
      <c r="FUB65"/>
      <c r="FUC65"/>
      <c r="FUD65"/>
      <c r="FUE65"/>
      <c r="FUF65"/>
      <c r="FUG65"/>
      <c r="FUH65"/>
      <c r="FUI65"/>
      <c r="FUJ65"/>
      <c r="FUK65"/>
      <c r="FUL65"/>
      <c r="FUM65"/>
      <c r="FUN65"/>
      <c r="FUO65"/>
      <c r="FUP65"/>
      <c r="FUQ65"/>
      <c r="FUR65"/>
      <c r="FUS65"/>
      <c r="FUT65"/>
      <c r="FUU65"/>
      <c r="FUV65"/>
      <c r="FUW65"/>
      <c r="FUX65"/>
      <c r="FUY65"/>
      <c r="FUZ65"/>
      <c r="FVA65"/>
      <c r="FVB65"/>
      <c r="FVC65"/>
      <c r="FVD65"/>
      <c r="FVE65"/>
      <c r="FVF65"/>
      <c r="FVG65"/>
      <c r="FVH65"/>
      <c r="FVI65"/>
      <c r="FVJ65"/>
      <c r="FVK65"/>
      <c r="FVL65"/>
      <c r="FVM65"/>
      <c r="FVN65"/>
      <c r="FVO65"/>
      <c r="FVP65"/>
      <c r="FVQ65"/>
      <c r="FVR65"/>
      <c r="FVS65"/>
      <c r="FVT65"/>
      <c r="FVU65"/>
      <c r="FVV65"/>
      <c r="FVW65"/>
      <c r="FVX65"/>
      <c r="FVY65"/>
      <c r="FVZ65"/>
      <c r="FWA65"/>
      <c r="FWB65"/>
      <c r="FWC65"/>
      <c r="FWD65"/>
      <c r="FWE65"/>
      <c r="FWF65"/>
      <c r="FWG65"/>
      <c r="FWH65"/>
      <c r="FWI65"/>
      <c r="FWJ65"/>
      <c r="FWK65"/>
      <c r="FWL65"/>
      <c r="FWM65"/>
      <c r="FWN65"/>
      <c r="FWO65"/>
      <c r="FWP65"/>
      <c r="FWQ65"/>
      <c r="FWR65"/>
      <c r="FWS65"/>
      <c r="FWT65"/>
      <c r="FWU65"/>
      <c r="FWV65"/>
      <c r="FWW65"/>
      <c r="FWX65"/>
      <c r="FWY65"/>
      <c r="FWZ65"/>
      <c r="FXA65"/>
      <c r="FXB65"/>
      <c r="FXC65"/>
      <c r="FXD65"/>
      <c r="FXE65"/>
      <c r="FXF65"/>
      <c r="FXG65"/>
      <c r="FXH65"/>
      <c r="FXI65"/>
      <c r="FXJ65"/>
      <c r="FXK65"/>
      <c r="FXL65"/>
      <c r="FXM65"/>
      <c r="FXN65"/>
      <c r="FXO65"/>
      <c r="FXP65"/>
      <c r="FXQ65"/>
      <c r="FXR65"/>
      <c r="FXS65"/>
      <c r="FXT65"/>
      <c r="FXU65"/>
      <c r="FXV65"/>
      <c r="FXW65"/>
      <c r="FXX65"/>
      <c r="FXY65"/>
      <c r="FXZ65"/>
      <c r="FYA65"/>
      <c r="FYB65"/>
      <c r="FYC65"/>
      <c r="FYD65"/>
      <c r="FYE65"/>
      <c r="FYF65"/>
      <c r="FYG65"/>
      <c r="FYH65"/>
      <c r="FYI65"/>
      <c r="FYJ65"/>
      <c r="FYK65"/>
      <c r="FYL65"/>
      <c r="FYM65"/>
      <c r="FYN65"/>
      <c r="FYO65"/>
      <c r="FYP65"/>
      <c r="FYQ65"/>
      <c r="FYR65"/>
      <c r="FYS65"/>
      <c r="FYT65"/>
      <c r="FYU65"/>
      <c r="FYV65"/>
      <c r="FYW65"/>
      <c r="FYX65"/>
      <c r="FYY65"/>
      <c r="FYZ65"/>
      <c r="FZA65"/>
      <c r="FZB65"/>
      <c r="FZC65"/>
      <c r="FZD65"/>
      <c r="FZE65"/>
      <c r="FZF65"/>
      <c r="FZG65"/>
      <c r="FZH65"/>
      <c r="FZI65"/>
      <c r="FZJ65"/>
      <c r="FZK65"/>
      <c r="FZL65"/>
      <c r="FZM65"/>
      <c r="FZN65"/>
      <c r="FZO65"/>
      <c r="FZP65"/>
      <c r="FZQ65"/>
      <c r="FZR65"/>
      <c r="FZS65"/>
      <c r="FZT65"/>
      <c r="FZU65"/>
      <c r="FZV65"/>
      <c r="FZW65"/>
      <c r="FZX65"/>
      <c r="FZY65"/>
      <c r="FZZ65"/>
      <c r="GAA65"/>
      <c r="GAB65"/>
      <c r="GAC65"/>
      <c r="GAD65"/>
      <c r="GAE65"/>
      <c r="GAF65"/>
      <c r="GAG65"/>
      <c r="GAH65"/>
      <c r="GAI65"/>
      <c r="GAJ65"/>
      <c r="GAK65"/>
      <c r="GAL65"/>
      <c r="GAM65"/>
      <c r="GAN65"/>
      <c r="GAO65"/>
      <c r="GAP65"/>
      <c r="GAQ65"/>
      <c r="GAR65"/>
      <c r="GAS65"/>
      <c r="GAT65"/>
      <c r="GAU65"/>
      <c r="GAV65"/>
      <c r="GAW65"/>
      <c r="GAX65"/>
      <c r="GAY65"/>
      <c r="GAZ65"/>
      <c r="GBA65"/>
      <c r="GBB65"/>
      <c r="GBC65"/>
      <c r="GBD65"/>
      <c r="GBE65"/>
      <c r="GBF65"/>
      <c r="GBG65"/>
      <c r="GBH65"/>
      <c r="GBI65"/>
      <c r="GBJ65"/>
      <c r="GBK65"/>
      <c r="GBL65"/>
      <c r="GBM65"/>
      <c r="GBN65"/>
      <c r="GBO65"/>
      <c r="GBP65"/>
      <c r="GBQ65"/>
      <c r="GBR65"/>
      <c r="GBS65"/>
      <c r="GBT65"/>
      <c r="GBU65"/>
      <c r="GBV65"/>
      <c r="GBW65"/>
      <c r="GBX65"/>
      <c r="GBY65"/>
      <c r="GBZ65"/>
      <c r="GCA65"/>
      <c r="GCB65"/>
      <c r="GCC65"/>
      <c r="GCD65"/>
      <c r="GCE65"/>
      <c r="GCF65"/>
      <c r="GCG65"/>
      <c r="GCH65"/>
      <c r="GCI65"/>
      <c r="GCJ65"/>
      <c r="GCK65"/>
      <c r="GCL65"/>
      <c r="GCM65"/>
      <c r="GCN65"/>
      <c r="GCO65"/>
      <c r="GCP65"/>
      <c r="GCQ65"/>
      <c r="GCR65"/>
      <c r="GCS65"/>
      <c r="GCT65"/>
      <c r="GCU65"/>
      <c r="GCV65"/>
      <c r="GCW65"/>
      <c r="GCX65"/>
      <c r="GCY65"/>
      <c r="GCZ65"/>
      <c r="GDA65"/>
      <c r="GDB65"/>
      <c r="GDC65"/>
      <c r="GDD65"/>
      <c r="GDE65"/>
      <c r="GDF65"/>
      <c r="GDG65"/>
      <c r="GDH65"/>
      <c r="GDI65"/>
      <c r="GDJ65"/>
      <c r="GDK65"/>
      <c r="GDL65"/>
      <c r="GDM65"/>
      <c r="GDN65"/>
      <c r="GDO65"/>
      <c r="GDP65"/>
      <c r="GDQ65"/>
      <c r="GDR65"/>
      <c r="GDS65"/>
      <c r="GDT65"/>
      <c r="GDU65"/>
      <c r="GDV65"/>
      <c r="GDW65"/>
      <c r="GDX65"/>
      <c r="GDY65"/>
      <c r="GDZ65"/>
      <c r="GEA65"/>
      <c r="GEB65"/>
      <c r="GEC65"/>
      <c r="GED65"/>
      <c r="GEE65"/>
      <c r="GEF65"/>
      <c r="GEG65"/>
      <c r="GEH65"/>
      <c r="GEI65"/>
      <c r="GEJ65"/>
      <c r="GEK65"/>
      <c r="GEL65"/>
      <c r="GEM65"/>
      <c r="GEN65"/>
      <c r="GEO65"/>
      <c r="GEP65"/>
      <c r="GEQ65"/>
      <c r="GER65"/>
      <c r="GES65"/>
      <c r="GET65"/>
      <c r="GEU65"/>
      <c r="GEV65"/>
      <c r="GEW65"/>
      <c r="GEX65"/>
      <c r="GEY65"/>
      <c r="GEZ65"/>
      <c r="GFA65"/>
      <c r="GFB65"/>
      <c r="GFC65"/>
      <c r="GFD65"/>
      <c r="GFE65"/>
      <c r="GFF65"/>
      <c r="GFG65"/>
      <c r="GFH65"/>
      <c r="GFI65"/>
      <c r="GFJ65"/>
      <c r="GFK65"/>
      <c r="GFL65"/>
      <c r="GFM65"/>
      <c r="GFN65"/>
      <c r="GFO65"/>
      <c r="GFP65"/>
      <c r="GFQ65"/>
      <c r="GFR65"/>
      <c r="GFS65"/>
      <c r="GFT65"/>
      <c r="GFU65"/>
      <c r="GFV65"/>
      <c r="GFW65"/>
      <c r="GFX65"/>
      <c r="GFY65"/>
      <c r="GFZ65"/>
      <c r="GGA65"/>
      <c r="GGB65"/>
      <c r="GGC65"/>
      <c r="GGD65"/>
      <c r="GGE65"/>
      <c r="GGF65"/>
      <c r="GGG65"/>
      <c r="GGH65"/>
      <c r="GGI65"/>
      <c r="GGJ65"/>
      <c r="GGK65"/>
      <c r="GGL65"/>
      <c r="GGM65"/>
      <c r="GGN65"/>
      <c r="GGO65"/>
      <c r="GGP65"/>
      <c r="GGQ65"/>
      <c r="GGR65"/>
      <c r="GGS65"/>
      <c r="GGT65"/>
      <c r="GGU65"/>
      <c r="GGV65"/>
      <c r="GGW65"/>
      <c r="GGX65"/>
      <c r="GGY65"/>
      <c r="GGZ65"/>
      <c r="GHA65"/>
      <c r="GHB65"/>
      <c r="GHC65"/>
      <c r="GHD65"/>
      <c r="GHE65"/>
      <c r="GHF65"/>
      <c r="GHG65"/>
      <c r="GHH65"/>
      <c r="GHI65"/>
      <c r="GHJ65"/>
      <c r="GHK65"/>
      <c r="GHL65"/>
      <c r="GHM65"/>
      <c r="GHN65"/>
      <c r="GHO65"/>
      <c r="GHP65"/>
      <c r="GHQ65"/>
      <c r="GHR65"/>
      <c r="GHS65"/>
      <c r="GHT65"/>
      <c r="GHU65"/>
      <c r="GHV65"/>
      <c r="GHW65"/>
      <c r="GHX65"/>
      <c r="GHY65"/>
      <c r="GHZ65"/>
      <c r="GIA65"/>
      <c r="GIB65"/>
      <c r="GIC65"/>
      <c r="GID65"/>
      <c r="GIE65"/>
      <c r="GIF65"/>
      <c r="GIG65"/>
      <c r="GIH65"/>
      <c r="GII65"/>
      <c r="GIJ65"/>
      <c r="GIK65"/>
      <c r="GIL65"/>
      <c r="GIM65"/>
      <c r="GIN65"/>
      <c r="GIO65"/>
      <c r="GIP65"/>
      <c r="GIQ65"/>
      <c r="GIR65"/>
      <c r="GIS65"/>
      <c r="GIT65"/>
      <c r="GIU65"/>
      <c r="GIV65"/>
      <c r="GIW65"/>
      <c r="GIX65"/>
      <c r="GIY65"/>
      <c r="GIZ65"/>
      <c r="GJA65"/>
      <c r="GJB65"/>
      <c r="GJC65"/>
      <c r="GJD65"/>
      <c r="GJE65"/>
      <c r="GJF65"/>
      <c r="GJG65"/>
      <c r="GJH65"/>
      <c r="GJI65"/>
      <c r="GJJ65"/>
      <c r="GJK65"/>
      <c r="GJL65"/>
      <c r="GJM65"/>
      <c r="GJN65"/>
      <c r="GJO65"/>
      <c r="GJP65"/>
      <c r="GJQ65"/>
      <c r="GJR65"/>
      <c r="GJS65"/>
      <c r="GJT65"/>
      <c r="GJU65"/>
      <c r="GJV65"/>
      <c r="GJW65"/>
      <c r="GJX65"/>
      <c r="GJY65"/>
      <c r="GJZ65"/>
      <c r="GKA65"/>
      <c r="GKB65"/>
      <c r="GKC65"/>
      <c r="GKD65"/>
      <c r="GKE65"/>
      <c r="GKF65"/>
      <c r="GKG65"/>
      <c r="GKH65"/>
      <c r="GKI65"/>
      <c r="GKJ65"/>
      <c r="GKK65"/>
      <c r="GKL65"/>
      <c r="GKM65"/>
      <c r="GKN65"/>
      <c r="GKO65"/>
      <c r="GKP65"/>
      <c r="GKQ65"/>
      <c r="GKR65"/>
      <c r="GKS65"/>
      <c r="GKT65"/>
      <c r="GKU65"/>
      <c r="GKV65"/>
      <c r="GKW65"/>
      <c r="GKX65"/>
      <c r="GKY65"/>
      <c r="GKZ65"/>
      <c r="GLA65"/>
      <c r="GLB65"/>
      <c r="GLC65"/>
      <c r="GLD65"/>
      <c r="GLE65"/>
      <c r="GLF65"/>
      <c r="GLG65"/>
      <c r="GLH65"/>
      <c r="GLI65"/>
      <c r="GLJ65"/>
      <c r="GLK65"/>
      <c r="GLL65"/>
      <c r="GLM65"/>
      <c r="GLN65"/>
      <c r="GLO65"/>
      <c r="GLP65"/>
      <c r="GLQ65"/>
      <c r="GLR65"/>
      <c r="GLS65"/>
      <c r="GLT65"/>
      <c r="GLU65"/>
      <c r="GLV65"/>
      <c r="GLW65"/>
      <c r="GLX65"/>
      <c r="GLY65"/>
      <c r="GLZ65"/>
      <c r="GMA65"/>
      <c r="GMB65"/>
      <c r="GMC65"/>
      <c r="GMD65"/>
      <c r="GME65"/>
      <c r="GMF65"/>
      <c r="GMG65"/>
      <c r="GMH65"/>
      <c r="GMI65"/>
      <c r="GMJ65"/>
      <c r="GMK65"/>
      <c r="GML65"/>
      <c r="GMM65"/>
      <c r="GMN65"/>
      <c r="GMO65"/>
      <c r="GMP65"/>
      <c r="GMQ65"/>
      <c r="GMR65"/>
      <c r="GMS65"/>
      <c r="GMT65"/>
      <c r="GMU65"/>
      <c r="GMV65"/>
      <c r="GMW65"/>
      <c r="GMX65"/>
      <c r="GMY65"/>
      <c r="GMZ65"/>
      <c r="GNA65"/>
      <c r="GNB65"/>
      <c r="GNC65"/>
      <c r="GND65"/>
      <c r="GNE65"/>
      <c r="GNF65"/>
      <c r="GNG65"/>
      <c r="GNH65"/>
      <c r="GNI65"/>
      <c r="GNJ65"/>
      <c r="GNK65"/>
      <c r="GNL65"/>
      <c r="GNM65"/>
      <c r="GNN65"/>
      <c r="GNO65"/>
      <c r="GNP65"/>
      <c r="GNQ65"/>
      <c r="GNR65"/>
      <c r="GNS65"/>
      <c r="GNT65"/>
      <c r="GNU65"/>
      <c r="GNV65"/>
      <c r="GNW65"/>
      <c r="GNX65"/>
      <c r="GNY65"/>
      <c r="GNZ65"/>
      <c r="GOA65"/>
      <c r="GOB65"/>
      <c r="GOC65"/>
      <c r="GOD65"/>
      <c r="GOE65"/>
      <c r="GOF65"/>
      <c r="GOG65"/>
      <c r="GOH65"/>
      <c r="GOI65"/>
      <c r="GOJ65"/>
      <c r="GOK65"/>
      <c r="GOL65"/>
      <c r="GOM65"/>
      <c r="GON65"/>
      <c r="GOO65"/>
      <c r="GOP65"/>
      <c r="GOQ65"/>
      <c r="GOR65"/>
      <c r="GOS65"/>
      <c r="GOT65"/>
      <c r="GOU65"/>
      <c r="GOV65"/>
      <c r="GOW65"/>
      <c r="GOX65"/>
      <c r="GOY65"/>
      <c r="GOZ65"/>
      <c r="GPA65"/>
      <c r="GPB65"/>
      <c r="GPC65"/>
      <c r="GPD65"/>
      <c r="GPE65"/>
      <c r="GPF65"/>
      <c r="GPG65"/>
      <c r="GPH65"/>
      <c r="GPI65"/>
      <c r="GPJ65"/>
      <c r="GPK65"/>
      <c r="GPL65"/>
      <c r="GPM65"/>
      <c r="GPN65"/>
      <c r="GPO65"/>
      <c r="GPP65"/>
      <c r="GPQ65"/>
      <c r="GPR65"/>
      <c r="GPS65"/>
      <c r="GPT65"/>
      <c r="GPU65"/>
      <c r="GPV65"/>
      <c r="GPW65"/>
      <c r="GPX65"/>
      <c r="GPY65"/>
      <c r="GPZ65"/>
      <c r="GQA65"/>
      <c r="GQB65"/>
      <c r="GQC65"/>
      <c r="GQD65"/>
      <c r="GQE65"/>
      <c r="GQF65"/>
      <c r="GQG65"/>
      <c r="GQH65"/>
      <c r="GQI65"/>
      <c r="GQJ65"/>
      <c r="GQK65"/>
      <c r="GQL65"/>
      <c r="GQM65"/>
      <c r="GQN65"/>
      <c r="GQO65"/>
      <c r="GQP65"/>
      <c r="GQQ65"/>
      <c r="GQR65"/>
      <c r="GQS65"/>
      <c r="GQT65"/>
      <c r="GQU65"/>
      <c r="GQV65"/>
      <c r="GQW65"/>
      <c r="GQX65"/>
      <c r="GQY65"/>
      <c r="GQZ65"/>
      <c r="GRA65"/>
      <c r="GRB65"/>
      <c r="GRC65"/>
      <c r="GRD65"/>
      <c r="GRE65"/>
      <c r="GRF65"/>
      <c r="GRG65"/>
      <c r="GRH65"/>
      <c r="GRI65"/>
      <c r="GRJ65"/>
      <c r="GRK65"/>
      <c r="GRL65"/>
      <c r="GRM65"/>
      <c r="GRN65"/>
      <c r="GRO65"/>
      <c r="GRP65"/>
      <c r="GRQ65"/>
      <c r="GRR65"/>
      <c r="GRS65"/>
      <c r="GRT65"/>
      <c r="GRU65"/>
      <c r="GRV65"/>
      <c r="GRW65"/>
      <c r="GRX65"/>
      <c r="GRY65"/>
      <c r="GRZ65"/>
      <c r="GSA65"/>
      <c r="GSB65"/>
      <c r="GSC65"/>
      <c r="GSD65"/>
      <c r="GSE65"/>
      <c r="GSF65"/>
      <c r="GSG65"/>
      <c r="GSH65"/>
      <c r="GSI65"/>
      <c r="GSJ65"/>
      <c r="GSK65"/>
      <c r="GSL65"/>
      <c r="GSM65"/>
      <c r="GSN65"/>
      <c r="GSO65"/>
      <c r="GSP65"/>
      <c r="GSQ65"/>
      <c r="GSR65"/>
      <c r="GSS65"/>
      <c r="GST65"/>
      <c r="GSU65"/>
      <c r="GSV65"/>
      <c r="GSW65"/>
      <c r="GSX65"/>
      <c r="GSY65"/>
      <c r="GSZ65"/>
      <c r="GTA65"/>
      <c r="GTB65"/>
      <c r="GTC65"/>
      <c r="GTD65"/>
      <c r="GTE65"/>
      <c r="GTF65"/>
      <c r="GTG65"/>
      <c r="GTH65"/>
      <c r="GTI65"/>
      <c r="GTJ65"/>
      <c r="GTK65"/>
      <c r="GTL65"/>
      <c r="GTM65"/>
      <c r="GTN65"/>
      <c r="GTO65"/>
      <c r="GTP65"/>
      <c r="GTQ65"/>
      <c r="GTR65"/>
      <c r="GTS65"/>
      <c r="GTT65"/>
      <c r="GTU65"/>
      <c r="GTV65"/>
      <c r="GTW65"/>
      <c r="GTX65"/>
      <c r="GTY65"/>
      <c r="GTZ65"/>
      <c r="GUA65"/>
      <c r="GUB65"/>
      <c r="GUC65"/>
      <c r="GUD65"/>
      <c r="GUE65"/>
      <c r="GUF65"/>
      <c r="GUG65"/>
      <c r="GUH65"/>
      <c r="GUI65"/>
      <c r="GUJ65"/>
      <c r="GUK65"/>
      <c r="GUL65"/>
      <c r="GUM65"/>
      <c r="GUN65"/>
      <c r="GUO65"/>
      <c r="GUP65"/>
      <c r="GUQ65"/>
      <c r="GUR65"/>
      <c r="GUS65"/>
      <c r="GUT65"/>
      <c r="GUU65"/>
      <c r="GUV65"/>
      <c r="GUW65"/>
      <c r="GUX65"/>
      <c r="GUY65"/>
      <c r="GUZ65"/>
      <c r="GVA65"/>
      <c r="GVB65"/>
      <c r="GVC65"/>
      <c r="GVD65"/>
      <c r="GVE65"/>
      <c r="GVF65"/>
      <c r="GVG65"/>
      <c r="GVH65"/>
      <c r="GVI65"/>
      <c r="GVJ65"/>
      <c r="GVK65"/>
      <c r="GVL65"/>
      <c r="GVM65"/>
      <c r="GVN65"/>
      <c r="GVO65"/>
      <c r="GVP65"/>
      <c r="GVQ65"/>
      <c r="GVR65"/>
      <c r="GVS65"/>
      <c r="GVT65"/>
      <c r="GVU65"/>
      <c r="GVV65"/>
      <c r="GVW65"/>
      <c r="GVX65"/>
      <c r="GVY65"/>
      <c r="GVZ65"/>
      <c r="GWA65"/>
      <c r="GWB65"/>
      <c r="GWC65"/>
      <c r="GWD65"/>
      <c r="GWE65"/>
      <c r="GWF65"/>
      <c r="GWG65"/>
      <c r="GWH65"/>
      <c r="GWI65"/>
      <c r="GWJ65"/>
      <c r="GWK65"/>
      <c r="GWL65"/>
      <c r="GWM65"/>
      <c r="GWN65"/>
      <c r="GWO65"/>
      <c r="GWP65"/>
      <c r="GWQ65"/>
      <c r="GWR65"/>
      <c r="GWS65"/>
      <c r="GWT65"/>
      <c r="GWU65"/>
      <c r="GWV65"/>
      <c r="GWW65"/>
      <c r="GWX65"/>
      <c r="GWY65"/>
      <c r="GWZ65"/>
      <c r="GXA65"/>
      <c r="GXB65"/>
      <c r="GXC65"/>
      <c r="GXD65"/>
      <c r="GXE65"/>
      <c r="GXF65"/>
      <c r="GXG65"/>
      <c r="GXH65"/>
      <c r="GXI65"/>
      <c r="GXJ65"/>
      <c r="GXK65"/>
      <c r="GXL65"/>
      <c r="GXM65"/>
      <c r="GXN65"/>
      <c r="GXO65"/>
      <c r="GXP65"/>
      <c r="GXQ65"/>
      <c r="GXR65"/>
      <c r="GXS65"/>
      <c r="GXT65"/>
      <c r="GXU65"/>
      <c r="GXV65"/>
      <c r="GXW65"/>
      <c r="GXX65"/>
      <c r="GXY65"/>
      <c r="GXZ65"/>
      <c r="GYA65"/>
      <c r="GYB65"/>
      <c r="GYC65"/>
      <c r="GYD65"/>
      <c r="GYE65"/>
      <c r="GYF65"/>
      <c r="GYG65"/>
      <c r="GYH65"/>
      <c r="GYI65"/>
      <c r="GYJ65"/>
      <c r="GYK65"/>
      <c r="GYL65"/>
      <c r="GYM65"/>
      <c r="GYN65"/>
      <c r="GYO65"/>
      <c r="GYP65"/>
      <c r="GYQ65"/>
      <c r="GYR65"/>
      <c r="GYS65"/>
      <c r="GYT65"/>
      <c r="GYU65"/>
      <c r="GYV65"/>
      <c r="GYW65"/>
      <c r="GYX65"/>
      <c r="GYY65"/>
      <c r="GYZ65"/>
      <c r="GZA65"/>
      <c r="GZB65"/>
      <c r="GZC65"/>
      <c r="GZD65"/>
      <c r="GZE65"/>
      <c r="GZF65"/>
      <c r="GZG65"/>
      <c r="GZH65"/>
      <c r="GZI65"/>
      <c r="GZJ65"/>
      <c r="GZK65"/>
      <c r="GZL65"/>
      <c r="GZM65"/>
      <c r="GZN65"/>
      <c r="GZO65"/>
      <c r="GZP65"/>
      <c r="GZQ65"/>
      <c r="GZR65"/>
      <c r="GZS65"/>
      <c r="GZT65"/>
      <c r="GZU65"/>
      <c r="GZV65"/>
      <c r="GZW65"/>
      <c r="GZX65"/>
      <c r="GZY65"/>
      <c r="GZZ65"/>
      <c r="HAA65"/>
      <c r="HAB65"/>
      <c r="HAC65"/>
      <c r="HAD65"/>
      <c r="HAE65"/>
      <c r="HAF65"/>
      <c r="HAG65"/>
      <c r="HAH65"/>
      <c r="HAI65"/>
      <c r="HAJ65"/>
      <c r="HAK65"/>
      <c r="HAL65"/>
      <c r="HAM65"/>
      <c r="HAN65"/>
      <c r="HAO65"/>
      <c r="HAP65"/>
      <c r="HAQ65"/>
      <c r="HAR65"/>
      <c r="HAS65"/>
      <c r="HAT65"/>
      <c r="HAU65"/>
      <c r="HAV65"/>
      <c r="HAW65"/>
      <c r="HAX65"/>
      <c r="HAY65"/>
      <c r="HAZ65"/>
      <c r="HBA65"/>
      <c r="HBB65"/>
      <c r="HBC65"/>
      <c r="HBD65"/>
      <c r="HBE65"/>
      <c r="HBF65"/>
      <c r="HBG65"/>
      <c r="HBH65"/>
      <c r="HBI65"/>
      <c r="HBJ65"/>
      <c r="HBK65"/>
      <c r="HBL65"/>
      <c r="HBM65"/>
      <c r="HBN65"/>
      <c r="HBO65"/>
      <c r="HBP65"/>
      <c r="HBQ65"/>
      <c r="HBR65"/>
      <c r="HBS65"/>
      <c r="HBT65"/>
      <c r="HBU65"/>
      <c r="HBV65"/>
      <c r="HBW65"/>
      <c r="HBX65"/>
      <c r="HBY65"/>
      <c r="HBZ65"/>
      <c r="HCA65"/>
      <c r="HCB65"/>
      <c r="HCC65"/>
      <c r="HCD65"/>
      <c r="HCE65"/>
      <c r="HCF65"/>
      <c r="HCG65"/>
      <c r="HCH65"/>
      <c r="HCI65"/>
      <c r="HCJ65"/>
      <c r="HCK65"/>
      <c r="HCL65"/>
      <c r="HCM65"/>
      <c r="HCN65"/>
      <c r="HCO65"/>
      <c r="HCP65"/>
      <c r="HCQ65"/>
      <c r="HCR65"/>
      <c r="HCS65"/>
      <c r="HCT65"/>
      <c r="HCU65"/>
      <c r="HCV65"/>
      <c r="HCW65"/>
      <c r="HCX65"/>
      <c r="HCY65"/>
      <c r="HCZ65"/>
      <c r="HDA65"/>
      <c r="HDB65"/>
      <c r="HDC65"/>
      <c r="HDD65"/>
      <c r="HDE65"/>
      <c r="HDF65"/>
      <c r="HDG65"/>
      <c r="HDH65"/>
      <c r="HDI65"/>
      <c r="HDJ65"/>
      <c r="HDK65"/>
      <c r="HDL65"/>
      <c r="HDM65"/>
      <c r="HDN65"/>
      <c r="HDO65"/>
      <c r="HDP65"/>
      <c r="HDQ65"/>
      <c r="HDR65"/>
      <c r="HDS65"/>
      <c r="HDT65"/>
      <c r="HDU65"/>
      <c r="HDV65"/>
      <c r="HDW65"/>
      <c r="HDX65"/>
      <c r="HDY65"/>
      <c r="HDZ65"/>
      <c r="HEA65"/>
      <c r="HEB65"/>
      <c r="HEC65"/>
      <c r="HED65"/>
      <c r="HEE65"/>
      <c r="HEF65"/>
      <c r="HEG65"/>
      <c r="HEH65"/>
      <c r="HEI65"/>
      <c r="HEJ65"/>
      <c r="HEK65"/>
      <c r="HEL65"/>
      <c r="HEM65"/>
      <c r="HEN65"/>
      <c r="HEO65"/>
      <c r="HEP65"/>
      <c r="HEQ65"/>
      <c r="HER65"/>
      <c r="HES65"/>
      <c r="HET65"/>
      <c r="HEU65"/>
      <c r="HEV65"/>
      <c r="HEW65"/>
      <c r="HEX65"/>
      <c r="HEY65"/>
      <c r="HEZ65"/>
      <c r="HFA65"/>
      <c r="HFB65"/>
      <c r="HFC65"/>
      <c r="HFD65"/>
      <c r="HFE65"/>
      <c r="HFF65"/>
      <c r="HFG65"/>
      <c r="HFH65"/>
      <c r="HFI65"/>
      <c r="HFJ65"/>
      <c r="HFK65"/>
      <c r="HFL65"/>
      <c r="HFM65"/>
      <c r="HFN65"/>
      <c r="HFO65"/>
      <c r="HFP65"/>
      <c r="HFQ65"/>
      <c r="HFR65"/>
      <c r="HFS65"/>
      <c r="HFT65"/>
      <c r="HFU65"/>
      <c r="HFV65"/>
      <c r="HFW65"/>
      <c r="HFX65"/>
      <c r="HFY65"/>
      <c r="HFZ65"/>
      <c r="HGA65"/>
      <c r="HGB65"/>
      <c r="HGC65"/>
      <c r="HGD65"/>
      <c r="HGE65"/>
      <c r="HGF65"/>
      <c r="HGG65"/>
      <c r="HGH65"/>
      <c r="HGI65"/>
      <c r="HGJ65"/>
      <c r="HGK65"/>
      <c r="HGL65"/>
      <c r="HGM65"/>
      <c r="HGN65"/>
      <c r="HGO65"/>
      <c r="HGP65"/>
      <c r="HGQ65"/>
      <c r="HGR65"/>
      <c r="HGS65"/>
      <c r="HGT65"/>
      <c r="HGU65"/>
      <c r="HGV65"/>
      <c r="HGW65"/>
      <c r="HGX65"/>
      <c r="HGY65"/>
      <c r="HGZ65"/>
      <c r="HHA65"/>
      <c r="HHB65"/>
      <c r="HHC65"/>
      <c r="HHD65"/>
      <c r="HHE65"/>
      <c r="HHF65"/>
      <c r="HHG65"/>
      <c r="HHH65"/>
      <c r="HHI65"/>
      <c r="HHJ65"/>
      <c r="HHK65"/>
      <c r="HHL65"/>
      <c r="HHM65"/>
      <c r="HHN65"/>
      <c r="HHO65"/>
      <c r="HHP65"/>
      <c r="HHQ65"/>
      <c r="HHR65"/>
      <c r="HHS65"/>
      <c r="HHT65"/>
      <c r="HHU65"/>
      <c r="HHV65"/>
      <c r="HHW65"/>
      <c r="HHX65"/>
      <c r="HHY65"/>
      <c r="HHZ65"/>
      <c r="HIA65"/>
      <c r="HIB65"/>
      <c r="HIC65"/>
      <c r="HID65"/>
      <c r="HIE65"/>
      <c r="HIF65"/>
      <c r="HIG65"/>
      <c r="HIH65"/>
      <c r="HII65"/>
      <c r="HIJ65"/>
      <c r="HIK65"/>
      <c r="HIL65"/>
      <c r="HIM65"/>
      <c r="HIN65"/>
      <c r="HIO65"/>
      <c r="HIP65"/>
      <c r="HIQ65"/>
      <c r="HIR65"/>
      <c r="HIS65"/>
      <c r="HIT65"/>
      <c r="HIU65"/>
      <c r="HIV65"/>
      <c r="HIW65"/>
      <c r="HIX65"/>
      <c r="HIY65"/>
      <c r="HIZ65"/>
      <c r="HJA65"/>
      <c r="HJB65"/>
      <c r="HJC65"/>
      <c r="HJD65"/>
      <c r="HJE65"/>
      <c r="HJF65"/>
      <c r="HJG65"/>
      <c r="HJH65"/>
      <c r="HJI65"/>
      <c r="HJJ65"/>
      <c r="HJK65"/>
      <c r="HJL65"/>
      <c r="HJM65"/>
      <c r="HJN65"/>
      <c r="HJO65"/>
      <c r="HJP65"/>
      <c r="HJQ65"/>
      <c r="HJR65"/>
      <c r="HJS65"/>
      <c r="HJT65"/>
      <c r="HJU65"/>
      <c r="HJV65"/>
      <c r="HJW65"/>
      <c r="HJX65"/>
      <c r="HJY65"/>
      <c r="HJZ65"/>
      <c r="HKA65"/>
      <c r="HKB65"/>
      <c r="HKC65"/>
      <c r="HKD65"/>
      <c r="HKE65"/>
      <c r="HKF65"/>
      <c r="HKG65"/>
      <c r="HKH65"/>
      <c r="HKI65"/>
      <c r="HKJ65"/>
      <c r="HKK65"/>
      <c r="HKL65"/>
      <c r="HKM65"/>
      <c r="HKN65"/>
      <c r="HKO65"/>
      <c r="HKP65"/>
      <c r="HKQ65"/>
      <c r="HKR65"/>
      <c r="HKS65"/>
      <c r="HKT65"/>
      <c r="HKU65"/>
      <c r="HKV65"/>
      <c r="HKW65"/>
      <c r="HKX65"/>
      <c r="HKY65"/>
      <c r="HKZ65"/>
      <c r="HLA65"/>
      <c r="HLB65"/>
      <c r="HLC65"/>
      <c r="HLD65"/>
      <c r="HLE65"/>
      <c r="HLF65"/>
      <c r="HLG65"/>
      <c r="HLH65"/>
      <c r="HLI65"/>
      <c r="HLJ65"/>
      <c r="HLK65"/>
      <c r="HLL65"/>
      <c r="HLM65"/>
      <c r="HLN65"/>
      <c r="HLO65"/>
      <c r="HLP65"/>
      <c r="HLQ65"/>
      <c r="HLR65"/>
      <c r="HLS65"/>
      <c r="HLT65"/>
      <c r="HLU65"/>
      <c r="HLV65"/>
      <c r="HLW65"/>
      <c r="HLX65"/>
      <c r="HLY65"/>
      <c r="HLZ65"/>
      <c r="HMA65"/>
      <c r="HMB65"/>
      <c r="HMC65"/>
      <c r="HMD65"/>
      <c r="HME65"/>
      <c r="HMF65"/>
      <c r="HMG65"/>
      <c r="HMH65"/>
      <c r="HMI65"/>
      <c r="HMJ65"/>
      <c r="HMK65"/>
      <c r="HML65"/>
      <c r="HMM65"/>
      <c r="HMN65"/>
      <c r="HMO65"/>
      <c r="HMP65"/>
      <c r="HMQ65"/>
      <c r="HMR65"/>
      <c r="HMS65"/>
      <c r="HMT65"/>
      <c r="HMU65"/>
      <c r="HMV65"/>
      <c r="HMW65"/>
      <c r="HMX65"/>
      <c r="HMY65"/>
      <c r="HMZ65"/>
      <c r="HNA65"/>
      <c r="HNB65"/>
      <c r="HNC65"/>
      <c r="HND65"/>
      <c r="HNE65"/>
      <c r="HNF65"/>
      <c r="HNG65"/>
      <c r="HNH65"/>
      <c r="HNI65"/>
      <c r="HNJ65"/>
      <c r="HNK65"/>
      <c r="HNL65"/>
      <c r="HNM65"/>
      <c r="HNN65"/>
      <c r="HNO65"/>
      <c r="HNP65"/>
      <c r="HNQ65"/>
      <c r="HNR65"/>
      <c r="HNS65"/>
      <c r="HNT65"/>
      <c r="HNU65"/>
      <c r="HNV65"/>
      <c r="HNW65"/>
      <c r="HNX65"/>
      <c r="HNY65"/>
      <c r="HNZ65"/>
      <c r="HOA65"/>
      <c r="HOB65"/>
      <c r="HOC65"/>
      <c r="HOD65"/>
      <c r="HOE65"/>
      <c r="HOF65"/>
      <c r="HOG65"/>
      <c r="HOH65"/>
      <c r="HOI65"/>
      <c r="HOJ65"/>
      <c r="HOK65"/>
      <c r="HOL65"/>
      <c r="HOM65"/>
      <c r="HON65"/>
      <c r="HOO65"/>
      <c r="HOP65"/>
      <c r="HOQ65"/>
      <c r="HOR65"/>
      <c r="HOS65"/>
      <c r="HOT65"/>
      <c r="HOU65"/>
      <c r="HOV65"/>
      <c r="HOW65"/>
      <c r="HOX65"/>
      <c r="HOY65"/>
      <c r="HOZ65"/>
      <c r="HPA65"/>
      <c r="HPB65"/>
      <c r="HPC65"/>
      <c r="HPD65"/>
      <c r="HPE65"/>
      <c r="HPF65"/>
      <c r="HPG65"/>
      <c r="HPH65"/>
      <c r="HPI65"/>
      <c r="HPJ65"/>
      <c r="HPK65"/>
      <c r="HPL65"/>
      <c r="HPM65"/>
      <c r="HPN65"/>
      <c r="HPO65"/>
      <c r="HPP65"/>
      <c r="HPQ65"/>
      <c r="HPR65"/>
      <c r="HPS65"/>
      <c r="HPT65"/>
      <c r="HPU65"/>
      <c r="HPV65"/>
      <c r="HPW65"/>
      <c r="HPX65"/>
      <c r="HPY65"/>
      <c r="HPZ65"/>
      <c r="HQA65"/>
      <c r="HQB65"/>
      <c r="HQC65"/>
      <c r="HQD65"/>
      <c r="HQE65"/>
      <c r="HQF65"/>
      <c r="HQG65"/>
      <c r="HQH65"/>
      <c r="HQI65"/>
      <c r="HQJ65"/>
      <c r="HQK65"/>
      <c r="HQL65"/>
      <c r="HQM65"/>
      <c r="HQN65"/>
      <c r="HQO65"/>
      <c r="HQP65"/>
      <c r="HQQ65"/>
      <c r="HQR65"/>
      <c r="HQS65"/>
      <c r="HQT65"/>
      <c r="HQU65"/>
      <c r="HQV65"/>
      <c r="HQW65"/>
      <c r="HQX65"/>
      <c r="HQY65"/>
      <c r="HQZ65"/>
      <c r="HRA65"/>
      <c r="HRB65"/>
      <c r="HRC65"/>
      <c r="HRD65"/>
      <c r="HRE65"/>
      <c r="HRF65"/>
      <c r="HRG65"/>
      <c r="HRH65"/>
      <c r="HRI65"/>
      <c r="HRJ65"/>
      <c r="HRK65"/>
      <c r="HRL65"/>
      <c r="HRM65"/>
      <c r="HRN65"/>
      <c r="HRO65"/>
      <c r="HRP65"/>
      <c r="HRQ65"/>
      <c r="HRR65"/>
      <c r="HRS65"/>
      <c r="HRT65"/>
      <c r="HRU65"/>
      <c r="HRV65"/>
      <c r="HRW65"/>
      <c r="HRX65"/>
      <c r="HRY65"/>
      <c r="HRZ65"/>
      <c r="HSA65"/>
      <c r="HSB65"/>
      <c r="HSC65"/>
      <c r="HSD65"/>
      <c r="HSE65"/>
      <c r="HSF65"/>
      <c r="HSG65"/>
      <c r="HSH65"/>
      <c r="HSI65"/>
      <c r="HSJ65"/>
      <c r="HSK65"/>
      <c r="HSL65"/>
      <c r="HSM65"/>
      <c r="HSN65"/>
      <c r="HSO65"/>
      <c r="HSP65"/>
      <c r="HSQ65"/>
      <c r="HSR65"/>
      <c r="HSS65"/>
      <c r="HST65"/>
      <c r="HSU65"/>
      <c r="HSV65"/>
      <c r="HSW65"/>
      <c r="HSX65"/>
      <c r="HSY65"/>
      <c r="HSZ65"/>
      <c r="HTA65"/>
      <c r="HTB65"/>
      <c r="HTC65"/>
      <c r="HTD65"/>
      <c r="HTE65"/>
      <c r="HTF65"/>
      <c r="HTG65"/>
      <c r="HTH65"/>
      <c r="HTI65"/>
      <c r="HTJ65"/>
      <c r="HTK65"/>
      <c r="HTL65"/>
      <c r="HTM65"/>
      <c r="HTN65"/>
      <c r="HTO65"/>
      <c r="HTP65"/>
      <c r="HTQ65"/>
      <c r="HTR65"/>
      <c r="HTS65"/>
      <c r="HTT65"/>
      <c r="HTU65"/>
      <c r="HTV65"/>
      <c r="HTW65"/>
      <c r="HTX65"/>
      <c r="HTY65"/>
      <c r="HTZ65"/>
      <c r="HUA65"/>
      <c r="HUB65"/>
      <c r="HUC65"/>
      <c r="HUD65"/>
      <c r="HUE65"/>
      <c r="HUF65"/>
      <c r="HUG65"/>
      <c r="HUH65"/>
      <c r="HUI65"/>
      <c r="HUJ65"/>
      <c r="HUK65"/>
      <c r="HUL65"/>
      <c r="HUM65"/>
      <c r="HUN65"/>
      <c r="HUO65"/>
      <c r="HUP65"/>
      <c r="HUQ65"/>
      <c r="HUR65"/>
      <c r="HUS65"/>
      <c r="HUT65"/>
      <c r="HUU65"/>
      <c r="HUV65"/>
      <c r="HUW65"/>
      <c r="HUX65"/>
      <c r="HUY65"/>
      <c r="HUZ65"/>
      <c r="HVA65"/>
      <c r="HVB65"/>
      <c r="HVC65"/>
      <c r="HVD65"/>
      <c r="HVE65"/>
      <c r="HVF65"/>
      <c r="HVG65"/>
      <c r="HVH65"/>
      <c r="HVI65"/>
      <c r="HVJ65"/>
      <c r="HVK65"/>
      <c r="HVL65"/>
      <c r="HVM65"/>
      <c r="HVN65"/>
      <c r="HVO65"/>
      <c r="HVP65"/>
      <c r="HVQ65"/>
      <c r="HVR65"/>
      <c r="HVS65"/>
      <c r="HVT65"/>
      <c r="HVU65"/>
      <c r="HVV65"/>
      <c r="HVW65"/>
      <c r="HVX65"/>
      <c r="HVY65"/>
      <c r="HVZ65"/>
      <c r="HWA65"/>
      <c r="HWB65"/>
      <c r="HWC65"/>
      <c r="HWD65"/>
      <c r="HWE65"/>
      <c r="HWF65"/>
      <c r="HWG65"/>
      <c r="HWH65"/>
      <c r="HWI65"/>
      <c r="HWJ65"/>
      <c r="HWK65"/>
      <c r="HWL65"/>
      <c r="HWM65"/>
      <c r="HWN65"/>
      <c r="HWO65"/>
      <c r="HWP65"/>
      <c r="HWQ65"/>
      <c r="HWR65"/>
      <c r="HWS65"/>
      <c r="HWT65"/>
      <c r="HWU65"/>
      <c r="HWV65"/>
      <c r="HWW65"/>
      <c r="HWX65"/>
      <c r="HWY65"/>
      <c r="HWZ65"/>
      <c r="HXA65"/>
      <c r="HXB65"/>
      <c r="HXC65"/>
      <c r="HXD65"/>
      <c r="HXE65"/>
      <c r="HXF65"/>
      <c r="HXG65"/>
      <c r="HXH65"/>
      <c r="HXI65"/>
      <c r="HXJ65"/>
      <c r="HXK65"/>
      <c r="HXL65"/>
      <c r="HXM65"/>
      <c r="HXN65"/>
      <c r="HXO65"/>
      <c r="HXP65"/>
      <c r="HXQ65"/>
      <c r="HXR65"/>
      <c r="HXS65"/>
      <c r="HXT65"/>
      <c r="HXU65"/>
      <c r="HXV65"/>
      <c r="HXW65"/>
      <c r="HXX65"/>
      <c r="HXY65"/>
      <c r="HXZ65"/>
      <c r="HYA65"/>
      <c r="HYB65"/>
      <c r="HYC65"/>
      <c r="HYD65"/>
      <c r="HYE65"/>
      <c r="HYF65"/>
      <c r="HYG65"/>
      <c r="HYH65"/>
      <c r="HYI65"/>
      <c r="HYJ65"/>
      <c r="HYK65"/>
      <c r="HYL65"/>
      <c r="HYM65"/>
      <c r="HYN65"/>
      <c r="HYO65"/>
      <c r="HYP65"/>
      <c r="HYQ65"/>
      <c r="HYR65"/>
      <c r="HYS65"/>
      <c r="HYT65"/>
      <c r="HYU65"/>
      <c r="HYV65"/>
      <c r="HYW65"/>
      <c r="HYX65"/>
      <c r="HYY65"/>
      <c r="HYZ65"/>
      <c r="HZA65"/>
      <c r="HZB65"/>
      <c r="HZC65"/>
      <c r="HZD65"/>
      <c r="HZE65"/>
      <c r="HZF65"/>
      <c r="HZG65"/>
      <c r="HZH65"/>
      <c r="HZI65"/>
      <c r="HZJ65"/>
      <c r="HZK65"/>
      <c r="HZL65"/>
      <c r="HZM65"/>
      <c r="HZN65"/>
      <c r="HZO65"/>
      <c r="HZP65"/>
      <c r="HZQ65"/>
      <c r="HZR65"/>
      <c r="HZS65"/>
      <c r="HZT65"/>
      <c r="HZU65"/>
      <c r="HZV65"/>
      <c r="HZW65"/>
      <c r="HZX65"/>
      <c r="HZY65"/>
      <c r="HZZ65"/>
      <c r="IAA65"/>
      <c r="IAB65"/>
      <c r="IAC65"/>
      <c r="IAD65"/>
      <c r="IAE65"/>
      <c r="IAF65"/>
      <c r="IAG65"/>
      <c r="IAH65"/>
      <c r="IAI65"/>
      <c r="IAJ65"/>
      <c r="IAK65"/>
      <c r="IAL65"/>
      <c r="IAM65"/>
      <c r="IAN65"/>
      <c r="IAO65"/>
      <c r="IAP65"/>
      <c r="IAQ65"/>
      <c r="IAR65"/>
      <c r="IAS65"/>
      <c r="IAT65"/>
      <c r="IAU65"/>
      <c r="IAV65"/>
      <c r="IAW65"/>
      <c r="IAX65"/>
      <c r="IAY65"/>
      <c r="IAZ65"/>
      <c r="IBA65"/>
      <c r="IBB65"/>
      <c r="IBC65"/>
      <c r="IBD65"/>
      <c r="IBE65"/>
      <c r="IBF65"/>
      <c r="IBG65"/>
      <c r="IBH65"/>
      <c r="IBI65"/>
      <c r="IBJ65"/>
      <c r="IBK65"/>
      <c r="IBL65"/>
      <c r="IBM65"/>
      <c r="IBN65"/>
      <c r="IBO65"/>
      <c r="IBP65"/>
      <c r="IBQ65"/>
      <c r="IBR65"/>
      <c r="IBS65"/>
      <c r="IBT65"/>
      <c r="IBU65"/>
      <c r="IBV65"/>
      <c r="IBW65"/>
      <c r="IBX65"/>
      <c r="IBY65"/>
      <c r="IBZ65"/>
      <c r="ICA65"/>
      <c r="ICB65"/>
      <c r="ICC65"/>
      <c r="ICD65"/>
      <c r="ICE65"/>
      <c r="ICF65"/>
      <c r="ICG65"/>
      <c r="ICH65"/>
      <c r="ICI65"/>
      <c r="ICJ65"/>
      <c r="ICK65"/>
      <c r="ICL65"/>
      <c r="ICM65"/>
      <c r="ICN65"/>
      <c r="ICO65"/>
      <c r="ICP65"/>
      <c r="ICQ65"/>
      <c r="ICR65"/>
      <c r="ICS65"/>
      <c r="ICT65"/>
      <c r="ICU65"/>
      <c r="ICV65"/>
      <c r="ICW65"/>
      <c r="ICX65"/>
      <c r="ICY65"/>
      <c r="ICZ65"/>
      <c r="IDA65"/>
      <c r="IDB65"/>
      <c r="IDC65"/>
      <c r="IDD65"/>
      <c r="IDE65"/>
      <c r="IDF65"/>
      <c r="IDG65"/>
      <c r="IDH65"/>
      <c r="IDI65"/>
      <c r="IDJ65"/>
      <c r="IDK65"/>
      <c r="IDL65"/>
      <c r="IDM65"/>
      <c r="IDN65"/>
      <c r="IDO65"/>
      <c r="IDP65"/>
      <c r="IDQ65"/>
      <c r="IDR65"/>
      <c r="IDS65"/>
      <c r="IDT65"/>
      <c r="IDU65"/>
      <c r="IDV65"/>
      <c r="IDW65"/>
      <c r="IDX65"/>
      <c r="IDY65"/>
      <c r="IDZ65"/>
      <c r="IEA65"/>
      <c r="IEB65"/>
      <c r="IEC65"/>
      <c r="IED65"/>
      <c r="IEE65"/>
      <c r="IEF65"/>
      <c r="IEG65"/>
      <c r="IEH65"/>
      <c r="IEI65"/>
      <c r="IEJ65"/>
      <c r="IEK65"/>
      <c r="IEL65"/>
      <c r="IEM65"/>
      <c r="IEN65"/>
      <c r="IEO65"/>
      <c r="IEP65"/>
      <c r="IEQ65"/>
      <c r="IER65"/>
      <c r="IES65"/>
      <c r="IET65"/>
      <c r="IEU65"/>
      <c r="IEV65"/>
      <c r="IEW65"/>
      <c r="IEX65"/>
      <c r="IEY65"/>
      <c r="IEZ65"/>
      <c r="IFA65"/>
      <c r="IFB65"/>
      <c r="IFC65"/>
      <c r="IFD65"/>
      <c r="IFE65"/>
      <c r="IFF65"/>
      <c r="IFG65"/>
      <c r="IFH65"/>
      <c r="IFI65"/>
      <c r="IFJ65"/>
      <c r="IFK65"/>
      <c r="IFL65"/>
      <c r="IFM65"/>
      <c r="IFN65"/>
      <c r="IFO65"/>
      <c r="IFP65"/>
      <c r="IFQ65"/>
      <c r="IFR65"/>
      <c r="IFS65"/>
      <c r="IFT65"/>
      <c r="IFU65"/>
      <c r="IFV65"/>
      <c r="IFW65"/>
      <c r="IFX65"/>
      <c r="IFY65"/>
      <c r="IFZ65"/>
      <c r="IGA65"/>
      <c r="IGB65"/>
      <c r="IGC65"/>
      <c r="IGD65"/>
      <c r="IGE65"/>
      <c r="IGF65"/>
      <c r="IGG65"/>
      <c r="IGH65"/>
      <c r="IGI65"/>
      <c r="IGJ65"/>
      <c r="IGK65"/>
      <c r="IGL65"/>
      <c r="IGM65"/>
      <c r="IGN65"/>
      <c r="IGO65"/>
      <c r="IGP65"/>
      <c r="IGQ65"/>
      <c r="IGR65"/>
      <c r="IGS65"/>
      <c r="IGT65"/>
      <c r="IGU65"/>
      <c r="IGV65"/>
      <c r="IGW65"/>
      <c r="IGX65"/>
      <c r="IGY65"/>
      <c r="IGZ65"/>
      <c r="IHA65"/>
      <c r="IHB65"/>
      <c r="IHC65"/>
      <c r="IHD65"/>
      <c r="IHE65"/>
      <c r="IHF65"/>
      <c r="IHG65"/>
      <c r="IHH65"/>
      <c r="IHI65"/>
      <c r="IHJ65"/>
      <c r="IHK65"/>
      <c r="IHL65"/>
      <c r="IHM65"/>
      <c r="IHN65"/>
      <c r="IHO65"/>
      <c r="IHP65"/>
      <c r="IHQ65"/>
      <c r="IHR65"/>
      <c r="IHS65"/>
      <c r="IHT65"/>
      <c r="IHU65"/>
      <c r="IHV65"/>
      <c r="IHW65"/>
      <c r="IHX65"/>
      <c r="IHY65"/>
      <c r="IHZ65"/>
      <c r="IIA65"/>
      <c r="IIB65"/>
      <c r="IIC65"/>
      <c r="IID65"/>
      <c r="IIE65"/>
      <c r="IIF65"/>
      <c r="IIG65"/>
      <c r="IIH65"/>
      <c r="III65"/>
      <c r="IIJ65"/>
      <c r="IIK65"/>
      <c r="IIL65"/>
      <c r="IIM65"/>
      <c r="IIN65"/>
      <c r="IIO65"/>
      <c r="IIP65"/>
      <c r="IIQ65"/>
      <c r="IIR65"/>
      <c r="IIS65"/>
      <c r="IIT65"/>
      <c r="IIU65"/>
      <c r="IIV65"/>
      <c r="IIW65"/>
      <c r="IIX65"/>
      <c r="IIY65"/>
      <c r="IIZ65"/>
      <c r="IJA65"/>
      <c r="IJB65"/>
      <c r="IJC65"/>
      <c r="IJD65"/>
      <c r="IJE65"/>
      <c r="IJF65"/>
      <c r="IJG65"/>
      <c r="IJH65"/>
      <c r="IJI65"/>
      <c r="IJJ65"/>
      <c r="IJK65"/>
      <c r="IJL65"/>
      <c r="IJM65"/>
      <c r="IJN65"/>
      <c r="IJO65"/>
      <c r="IJP65"/>
      <c r="IJQ65"/>
      <c r="IJR65"/>
      <c r="IJS65"/>
      <c r="IJT65"/>
      <c r="IJU65"/>
      <c r="IJV65"/>
      <c r="IJW65"/>
      <c r="IJX65"/>
      <c r="IJY65"/>
      <c r="IJZ65"/>
      <c r="IKA65"/>
      <c r="IKB65"/>
      <c r="IKC65"/>
      <c r="IKD65"/>
      <c r="IKE65"/>
      <c r="IKF65"/>
      <c r="IKG65"/>
      <c r="IKH65"/>
      <c r="IKI65"/>
      <c r="IKJ65"/>
      <c r="IKK65"/>
      <c r="IKL65"/>
      <c r="IKM65"/>
      <c r="IKN65"/>
      <c r="IKO65"/>
      <c r="IKP65"/>
      <c r="IKQ65"/>
      <c r="IKR65"/>
      <c r="IKS65"/>
      <c r="IKT65"/>
      <c r="IKU65"/>
      <c r="IKV65"/>
      <c r="IKW65"/>
      <c r="IKX65"/>
      <c r="IKY65"/>
      <c r="IKZ65"/>
      <c r="ILA65"/>
      <c r="ILB65"/>
      <c r="ILC65"/>
      <c r="ILD65"/>
      <c r="ILE65"/>
      <c r="ILF65"/>
      <c r="ILG65"/>
      <c r="ILH65"/>
      <c r="ILI65"/>
      <c r="ILJ65"/>
      <c r="ILK65"/>
      <c r="ILL65"/>
      <c r="ILM65"/>
      <c r="ILN65"/>
      <c r="ILO65"/>
      <c r="ILP65"/>
      <c r="ILQ65"/>
      <c r="ILR65"/>
      <c r="ILS65"/>
      <c r="ILT65"/>
      <c r="ILU65"/>
      <c r="ILV65"/>
      <c r="ILW65"/>
      <c r="ILX65"/>
      <c r="ILY65"/>
      <c r="ILZ65"/>
      <c r="IMA65"/>
      <c r="IMB65"/>
      <c r="IMC65"/>
      <c r="IMD65"/>
      <c r="IME65"/>
      <c r="IMF65"/>
      <c r="IMG65"/>
      <c r="IMH65"/>
      <c r="IMI65"/>
      <c r="IMJ65"/>
      <c r="IMK65"/>
      <c r="IML65"/>
      <c r="IMM65"/>
      <c r="IMN65"/>
      <c r="IMO65"/>
      <c r="IMP65"/>
      <c r="IMQ65"/>
      <c r="IMR65"/>
      <c r="IMS65"/>
      <c r="IMT65"/>
      <c r="IMU65"/>
      <c r="IMV65"/>
      <c r="IMW65"/>
      <c r="IMX65"/>
      <c r="IMY65"/>
      <c r="IMZ65"/>
      <c r="INA65"/>
      <c r="INB65"/>
      <c r="INC65"/>
      <c r="IND65"/>
      <c r="INE65"/>
      <c r="INF65"/>
      <c r="ING65"/>
      <c r="INH65"/>
      <c r="INI65"/>
      <c r="INJ65"/>
      <c r="INK65"/>
      <c r="INL65"/>
      <c r="INM65"/>
      <c r="INN65"/>
      <c r="INO65"/>
      <c r="INP65"/>
      <c r="INQ65"/>
      <c r="INR65"/>
      <c r="INS65"/>
      <c r="INT65"/>
      <c r="INU65"/>
      <c r="INV65"/>
      <c r="INW65"/>
      <c r="INX65"/>
      <c r="INY65"/>
      <c r="INZ65"/>
      <c r="IOA65"/>
      <c r="IOB65"/>
      <c r="IOC65"/>
      <c r="IOD65"/>
      <c r="IOE65"/>
      <c r="IOF65"/>
      <c r="IOG65"/>
      <c r="IOH65"/>
      <c r="IOI65"/>
      <c r="IOJ65"/>
      <c r="IOK65"/>
      <c r="IOL65"/>
      <c r="IOM65"/>
      <c r="ION65"/>
      <c r="IOO65"/>
      <c r="IOP65"/>
      <c r="IOQ65"/>
      <c r="IOR65"/>
      <c r="IOS65"/>
      <c r="IOT65"/>
      <c r="IOU65"/>
      <c r="IOV65"/>
      <c r="IOW65"/>
      <c r="IOX65"/>
      <c r="IOY65"/>
      <c r="IOZ65"/>
      <c r="IPA65"/>
      <c r="IPB65"/>
      <c r="IPC65"/>
      <c r="IPD65"/>
      <c r="IPE65"/>
      <c r="IPF65"/>
      <c r="IPG65"/>
      <c r="IPH65"/>
      <c r="IPI65"/>
      <c r="IPJ65"/>
      <c r="IPK65"/>
      <c r="IPL65"/>
      <c r="IPM65"/>
      <c r="IPN65"/>
      <c r="IPO65"/>
      <c r="IPP65"/>
      <c r="IPQ65"/>
      <c r="IPR65"/>
      <c r="IPS65"/>
      <c r="IPT65"/>
      <c r="IPU65"/>
      <c r="IPV65"/>
      <c r="IPW65"/>
      <c r="IPX65"/>
      <c r="IPY65"/>
      <c r="IPZ65"/>
      <c r="IQA65"/>
      <c r="IQB65"/>
      <c r="IQC65"/>
      <c r="IQD65"/>
      <c r="IQE65"/>
      <c r="IQF65"/>
      <c r="IQG65"/>
      <c r="IQH65"/>
      <c r="IQI65"/>
      <c r="IQJ65"/>
      <c r="IQK65"/>
      <c r="IQL65"/>
      <c r="IQM65"/>
      <c r="IQN65"/>
      <c r="IQO65"/>
      <c r="IQP65"/>
      <c r="IQQ65"/>
      <c r="IQR65"/>
      <c r="IQS65"/>
      <c r="IQT65"/>
      <c r="IQU65"/>
      <c r="IQV65"/>
      <c r="IQW65"/>
      <c r="IQX65"/>
      <c r="IQY65"/>
      <c r="IQZ65"/>
      <c r="IRA65"/>
      <c r="IRB65"/>
      <c r="IRC65"/>
      <c r="IRD65"/>
      <c r="IRE65"/>
      <c r="IRF65"/>
      <c r="IRG65"/>
      <c r="IRH65"/>
      <c r="IRI65"/>
      <c r="IRJ65"/>
      <c r="IRK65"/>
      <c r="IRL65"/>
      <c r="IRM65"/>
      <c r="IRN65"/>
      <c r="IRO65"/>
      <c r="IRP65"/>
      <c r="IRQ65"/>
      <c r="IRR65"/>
      <c r="IRS65"/>
      <c r="IRT65"/>
      <c r="IRU65"/>
      <c r="IRV65"/>
      <c r="IRW65"/>
      <c r="IRX65"/>
      <c r="IRY65"/>
      <c r="IRZ65"/>
      <c r="ISA65"/>
      <c r="ISB65"/>
      <c r="ISC65"/>
      <c r="ISD65"/>
      <c r="ISE65"/>
      <c r="ISF65"/>
      <c r="ISG65"/>
      <c r="ISH65"/>
      <c r="ISI65"/>
      <c r="ISJ65"/>
      <c r="ISK65"/>
      <c r="ISL65"/>
      <c r="ISM65"/>
      <c r="ISN65"/>
      <c r="ISO65"/>
      <c r="ISP65"/>
      <c r="ISQ65"/>
      <c r="ISR65"/>
      <c r="ISS65"/>
      <c r="IST65"/>
      <c r="ISU65"/>
      <c r="ISV65"/>
      <c r="ISW65"/>
      <c r="ISX65"/>
      <c r="ISY65"/>
      <c r="ISZ65"/>
      <c r="ITA65"/>
      <c r="ITB65"/>
      <c r="ITC65"/>
      <c r="ITD65"/>
      <c r="ITE65"/>
      <c r="ITF65"/>
      <c r="ITG65"/>
      <c r="ITH65"/>
      <c r="ITI65"/>
      <c r="ITJ65"/>
      <c r="ITK65"/>
      <c r="ITL65"/>
      <c r="ITM65"/>
      <c r="ITN65"/>
      <c r="ITO65"/>
      <c r="ITP65"/>
      <c r="ITQ65"/>
      <c r="ITR65"/>
      <c r="ITS65"/>
      <c r="ITT65"/>
      <c r="ITU65"/>
      <c r="ITV65"/>
      <c r="ITW65"/>
      <c r="ITX65"/>
      <c r="ITY65"/>
      <c r="ITZ65"/>
      <c r="IUA65"/>
      <c r="IUB65"/>
      <c r="IUC65"/>
      <c r="IUD65"/>
      <c r="IUE65"/>
      <c r="IUF65"/>
      <c r="IUG65"/>
      <c r="IUH65"/>
      <c r="IUI65"/>
      <c r="IUJ65"/>
      <c r="IUK65"/>
      <c r="IUL65"/>
      <c r="IUM65"/>
      <c r="IUN65"/>
      <c r="IUO65"/>
      <c r="IUP65"/>
      <c r="IUQ65"/>
      <c r="IUR65"/>
      <c r="IUS65"/>
      <c r="IUT65"/>
      <c r="IUU65"/>
      <c r="IUV65"/>
      <c r="IUW65"/>
      <c r="IUX65"/>
      <c r="IUY65"/>
      <c r="IUZ65"/>
      <c r="IVA65"/>
      <c r="IVB65"/>
      <c r="IVC65"/>
      <c r="IVD65"/>
      <c r="IVE65"/>
      <c r="IVF65"/>
      <c r="IVG65"/>
      <c r="IVH65"/>
      <c r="IVI65"/>
      <c r="IVJ65"/>
      <c r="IVK65"/>
      <c r="IVL65"/>
      <c r="IVM65"/>
      <c r="IVN65"/>
      <c r="IVO65"/>
      <c r="IVP65"/>
      <c r="IVQ65"/>
      <c r="IVR65"/>
      <c r="IVS65"/>
      <c r="IVT65"/>
      <c r="IVU65"/>
      <c r="IVV65"/>
      <c r="IVW65"/>
      <c r="IVX65"/>
      <c r="IVY65"/>
      <c r="IVZ65"/>
      <c r="IWA65"/>
      <c r="IWB65"/>
      <c r="IWC65"/>
      <c r="IWD65"/>
      <c r="IWE65"/>
      <c r="IWF65"/>
      <c r="IWG65"/>
      <c r="IWH65"/>
      <c r="IWI65"/>
      <c r="IWJ65"/>
      <c r="IWK65"/>
      <c r="IWL65"/>
      <c r="IWM65"/>
      <c r="IWN65"/>
      <c r="IWO65"/>
      <c r="IWP65"/>
      <c r="IWQ65"/>
      <c r="IWR65"/>
      <c r="IWS65"/>
      <c r="IWT65"/>
      <c r="IWU65"/>
      <c r="IWV65"/>
      <c r="IWW65"/>
      <c r="IWX65"/>
      <c r="IWY65"/>
      <c r="IWZ65"/>
      <c r="IXA65"/>
      <c r="IXB65"/>
      <c r="IXC65"/>
      <c r="IXD65"/>
      <c r="IXE65"/>
      <c r="IXF65"/>
      <c r="IXG65"/>
      <c r="IXH65"/>
      <c r="IXI65"/>
      <c r="IXJ65"/>
      <c r="IXK65"/>
      <c r="IXL65"/>
      <c r="IXM65"/>
      <c r="IXN65"/>
      <c r="IXO65"/>
      <c r="IXP65"/>
      <c r="IXQ65"/>
      <c r="IXR65"/>
      <c r="IXS65"/>
      <c r="IXT65"/>
      <c r="IXU65"/>
      <c r="IXV65"/>
      <c r="IXW65"/>
      <c r="IXX65"/>
      <c r="IXY65"/>
      <c r="IXZ65"/>
      <c r="IYA65"/>
      <c r="IYB65"/>
      <c r="IYC65"/>
      <c r="IYD65"/>
      <c r="IYE65"/>
      <c r="IYF65"/>
      <c r="IYG65"/>
      <c r="IYH65"/>
      <c r="IYI65"/>
      <c r="IYJ65"/>
      <c r="IYK65"/>
      <c r="IYL65"/>
      <c r="IYM65"/>
      <c r="IYN65"/>
      <c r="IYO65"/>
      <c r="IYP65"/>
      <c r="IYQ65"/>
      <c r="IYR65"/>
      <c r="IYS65"/>
      <c r="IYT65"/>
      <c r="IYU65"/>
      <c r="IYV65"/>
      <c r="IYW65"/>
      <c r="IYX65"/>
      <c r="IYY65"/>
      <c r="IYZ65"/>
      <c r="IZA65"/>
      <c r="IZB65"/>
      <c r="IZC65"/>
      <c r="IZD65"/>
      <c r="IZE65"/>
      <c r="IZF65"/>
      <c r="IZG65"/>
      <c r="IZH65"/>
      <c r="IZI65"/>
      <c r="IZJ65"/>
      <c r="IZK65"/>
      <c r="IZL65"/>
      <c r="IZM65"/>
      <c r="IZN65"/>
      <c r="IZO65"/>
      <c r="IZP65"/>
      <c r="IZQ65"/>
      <c r="IZR65"/>
      <c r="IZS65"/>
      <c r="IZT65"/>
      <c r="IZU65"/>
      <c r="IZV65"/>
      <c r="IZW65"/>
      <c r="IZX65"/>
      <c r="IZY65"/>
      <c r="IZZ65"/>
      <c r="JAA65"/>
      <c r="JAB65"/>
      <c r="JAC65"/>
      <c r="JAD65"/>
      <c r="JAE65"/>
      <c r="JAF65"/>
      <c r="JAG65"/>
      <c r="JAH65"/>
      <c r="JAI65"/>
      <c r="JAJ65"/>
      <c r="JAK65"/>
      <c r="JAL65"/>
      <c r="JAM65"/>
      <c r="JAN65"/>
      <c r="JAO65"/>
      <c r="JAP65"/>
      <c r="JAQ65"/>
      <c r="JAR65"/>
      <c r="JAS65"/>
      <c r="JAT65"/>
      <c r="JAU65"/>
      <c r="JAV65"/>
      <c r="JAW65"/>
      <c r="JAX65"/>
      <c r="JAY65"/>
      <c r="JAZ65"/>
      <c r="JBA65"/>
      <c r="JBB65"/>
      <c r="JBC65"/>
      <c r="JBD65"/>
      <c r="JBE65"/>
      <c r="JBF65"/>
      <c r="JBG65"/>
      <c r="JBH65"/>
      <c r="JBI65"/>
      <c r="JBJ65"/>
      <c r="JBK65"/>
      <c r="JBL65"/>
      <c r="JBM65"/>
      <c r="JBN65"/>
      <c r="JBO65"/>
      <c r="JBP65"/>
      <c r="JBQ65"/>
      <c r="JBR65"/>
      <c r="JBS65"/>
      <c r="JBT65"/>
      <c r="JBU65"/>
      <c r="JBV65"/>
      <c r="JBW65"/>
      <c r="JBX65"/>
      <c r="JBY65"/>
      <c r="JBZ65"/>
      <c r="JCA65"/>
      <c r="JCB65"/>
      <c r="JCC65"/>
      <c r="JCD65"/>
      <c r="JCE65"/>
      <c r="JCF65"/>
      <c r="JCG65"/>
      <c r="JCH65"/>
      <c r="JCI65"/>
      <c r="JCJ65"/>
      <c r="JCK65"/>
      <c r="JCL65"/>
      <c r="JCM65"/>
      <c r="JCN65"/>
      <c r="JCO65"/>
      <c r="JCP65"/>
      <c r="JCQ65"/>
      <c r="JCR65"/>
      <c r="JCS65"/>
      <c r="JCT65"/>
      <c r="JCU65"/>
      <c r="JCV65"/>
      <c r="JCW65"/>
      <c r="JCX65"/>
      <c r="JCY65"/>
      <c r="JCZ65"/>
      <c r="JDA65"/>
      <c r="JDB65"/>
      <c r="JDC65"/>
      <c r="JDD65"/>
      <c r="JDE65"/>
      <c r="JDF65"/>
      <c r="JDG65"/>
      <c r="JDH65"/>
      <c r="JDI65"/>
      <c r="JDJ65"/>
      <c r="JDK65"/>
      <c r="JDL65"/>
      <c r="JDM65"/>
      <c r="JDN65"/>
      <c r="JDO65"/>
      <c r="JDP65"/>
      <c r="JDQ65"/>
      <c r="JDR65"/>
      <c r="JDS65"/>
      <c r="JDT65"/>
      <c r="JDU65"/>
      <c r="JDV65"/>
      <c r="JDW65"/>
      <c r="JDX65"/>
      <c r="JDY65"/>
      <c r="JDZ65"/>
      <c r="JEA65"/>
      <c r="JEB65"/>
      <c r="JEC65"/>
      <c r="JED65"/>
      <c r="JEE65"/>
      <c r="JEF65"/>
      <c r="JEG65"/>
      <c r="JEH65"/>
      <c r="JEI65"/>
      <c r="JEJ65"/>
      <c r="JEK65"/>
      <c r="JEL65"/>
      <c r="JEM65"/>
      <c r="JEN65"/>
      <c r="JEO65"/>
      <c r="JEP65"/>
      <c r="JEQ65"/>
      <c r="JER65"/>
      <c r="JES65"/>
      <c r="JET65"/>
      <c r="JEU65"/>
      <c r="JEV65"/>
      <c r="JEW65"/>
      <c r="JEX65"/>
      <c r="JEY65"/>
      <c r="JEZ65"/>
      <c r="JFA65"/>
      <c r="JFB65"/>
      <c r="JFC65"/>
      <c r="JFD65"/>
      <c r="JFE65"/>
      <c r="JFF65"/>
      <c r="JFG65"/>
      <c r="JFH65"/>
      <c r="JFI65"/>
      <c r="JFJ65"/>
      <c r="JFK65"/>
      <c r="JFL65"/>
      <c r="JFM65"/>
      <c r="JFN65"/>
      <c r="JFO65"/>
      <c r="JFP65"/>
      <c r="JFQ65"/>
      <c r="JFR65"/>
      <c r="JFS65"/>
      <c r="JFT65"/>
      <c r="JFU65"/>
      <c r="JFV65"/>
      <c r="JFW65"/>
      <c r="JFX65"/>
      <c r="JFY65"/>
      <c r="JFZ65"/>
      <c r="JGA65"/>
      <c r="JGB65"/>
      <c r="JGC65"/>
      <c r="JGD65"/>
      <c r="JGE65"/>
      <c r="JGF65"/>
      <c r="JGG65"/>
      <c r="JGH65"/>
      <c r="JGI65"/>
      <c r="JGJ65"/>
      <c r="JGK65"/>
      <c r="JGL65"/>
      <c r="JGM65"/>
      <c r="JGN65"/>
      <c r="JGO65"/>
      <c r="JGP65"/>
      <c r="JGQ65"/>
      <c r="JGR65"/>
      <c r="JGS65"/>
      <c r="JGT65"/>
      <c r="JGU65"/>
      <c r="JGV65"/>
      <c r="JGW65"/>
      <c r="JGX65"/>
      <c r="JGY65"/>
      <c r="JGZ65"/>
      <c r="JHA65"/>
      <c r="JHB65"/>
      <c r="JHC65"/>
      <c r="JHD65"/>
      <c r="JHE65"/>
      <c r="JHF65"/>
      <c r="JHG65"/>
      <c r="JHH65"/>
      <c r="JHI65"/>
      <c r="JHJ65"/>
      <c r="JHK65"/>
      <c r="JHL65"/>
      <c r="JHM65"/>
      <c r="JHN65"/>
      <c r="JHO65"/>
      <c r="JHP65"/>
      <c r="JHQ65"/>
      <c r="JHR65"/>
      <c r="JHS65"/>
      <c r="JHT65"/>
      <c r="JHU65"/>
      <c r="JHV65"/>
      <c r="JHW65"/>
      <c r="JHX65"/>
      <c r="JHY65"/>
      <c r="JHZ65"/>
      <c r="JIA65"/>
      <c r="JIB65"/>
      <c r="JIC65"/>
      <c r="JID65"/>
      <c r="JIE65"/>
      <c r="JIF65"/>
      <c r="JIG65"/>
      <c r="JIH65"/>
      <c r="JII65"/>
      <c r="JIJ65"/>
      <c r="JIK65"/>
      <c r="JIL65"/>
      <c r="JIM65"/>
      <c r="JIN65"/>
      <c r="JIO65"/>
      <c r="JIP65"/>
      <c r="JIQ65"/>
      <c r="JIR65"/>
      <c r="JIS65"/>
      <c r="JIT65"/>
      <c r="JIU65"/>
      <c r="JIV65"/>
      <c r="JIW65"/>
      <c r="JIX65"/>
      <c r="JIY65"/>
      <c r="JIZ65"/>
      <c r="JJA65"/>
      <c r="JJB65"/>
      <c r="JJC65"/>
      <c r="JJD65"/>
      <c r="JJE65"/>
      <c r="JJF65"/>
      <c r="JJG65"/>
      <c r="JJH65"/>
      <c r="JJI65"/>
      <c r="JJJ65"/>
      <c r="JJK65"/>
      <c r="JJL65"/>
      <c r="JJM65"/>
      <c r="JJN65"/>
      <c r="JJO65"/>
      <c r="JJP65"/>
      <c r="JJQ65"/>
      <c r="JJR65"/>
      <c r="JJS65"/>
      <c r="JJT65"/>
      <c r="JJU65"/>
      <c r="JJV65"/>
      <c r="JJW65"/>
      <c r="JJX65"/>
      <c r="JJY65"/>
      <c r="JJZ65"/>
      <c r="JKA65"/>
      <c r="JKB65"/>
      <c r="JKC65"/>
      <c r="JKD65"/>
      <c r="JKE65"/>
      <c r="JKF65"/>
      <c r="JKG65"/>
      <c r="JKH65"/>
      <c r="JKI65"/>
      <c r="JKJ65"/>
      <c r="JKK65"/>
      <c r="JKL65"/>
      <c r="JKM65"/>
      <c r="JKN65"/>
      <c r="JKO65"/>
      <c r="JKP65"/>
      <c r="JKQ65"/>
      <c r="JKR65"/>
      <c r="JKS65"/>
      <c r="JKT65"/>
      <c r="JKU65"/>
      <c r="JKV65"/>
      <c r="JKW65"/>
      <c r="JKX65"/>
      <c r="JKY65"/>
      <c r="JKZ65"/>
      <c r="JLA65"/>
      <c r="JLB65"/>
      <c r="JLC65"/>
      <c r="JLD65"/>
      <c r="JLE65"/>
      <c r="JLF65"/>
      <c r="JLG65"/>
      <c r="JLH65"/>
      <c r="JLI65"/>
      <c r="JLJ65"/>
      <c r="JLK65"/>
      <c r="JLL65"/>
      <c r="JLM65"/>
      <c r="JLN65"/>
      <c r="JLO65"/>
      <c r="JLP65"/>
      <c r="JLQ65"/>
      <c r="JLR65"/>
      <c r="JLS65"/>
      <c r="JLT65"/>
      <c r="JLU65"/>
      <c r="JLV65"/>
      <c r="JLW65"/>
      <c r="JLX65"/>
      <c r="JLY65"/>
      <c r="JLZ65"/>
      <c r="JMA65"/>
      <c r="JMB65"/>
      <c r="JMC65"/>
      <c r="JMD65"/>
      <c r="JME65"/>
      <c r="JMF65"/>
      <c r="JMG65"/>
      <c r="JMH65"/>
      <c r="JMI65"/>
      <c r="JMJ65"/>
      <c r="JMK65"/>
      <c r="JML65"/>
      <c r="JMM65"/>
      <c r="JMN65"/>
      <c r="JMO65"/>
      <c r="JMP65"/>
      <c r="JMQ65"/>
      <c r="JMR65"/>
      <c r="JMS65"/>
      <c r="JMT65"/>
      <c r="JMU65"/>
      <c r="JMV65"/>
      <c r="JMW65"/>
      <c r="JMX65"/>
      <c r="JMY65"/>
      <c r="JMZ65"/>
      <c r="JNA65"/>
      <c r="JNB65"/>
      <c r="JNC65"/>
      <c r="JND65"/>
      <c r="JNE65"/>
      <c r="JNF65"/>
      <c r="JNG65"/>
      <c r="JNH65"/>
      <c r="JNI65"/>
      <c r="JNJ65"/>
      <c r="JNK65"/>
      <c r="JNL65"/>
      <c r="JNM65"/>
      <c r="JNN65"/>
      <c r="JNO65"/>
      <c r="JNP65"/>
      <c r="JNQ65"/>
      <c r="JNR65"/>
      <c r="JNS65"/>
      <c r="JNT65"/>
      <c r="JNU65"/>
      <c r="JNV65"/>
      <c r="JNW65"/>
      <c r="JNX65"/>
      <c r="JNY65"/>
      <c r="JNZ65"/>
      <c r="JOA65"/>
      <c r="JOB65"/>
      <c r="JOC65"/>
      <c r="JOD65"/>
      <c r="JOE65"/>
      <c r="JOF65"/>
      <c r="JOG65"/>
      <c r="JOH65"/>
      <c r="JOI65"/>
      <c r="JOJ65"/>
      <c r="JOK65"/>
      <c r="JOL65"/>
      <c r="JOM65"/>
      <c r="JON65"/>
      <c r="JOO65"/>
      <c r="JOP65"/>
      <c r="JOQ65"/>
      <c r="JOR65"/>
      <c r="JOS65"/>
      <c r="JOT65"/>
      <c r="JOU65"/>
      <c r="JOV65"/>
      <c r="JOW65"/>
      <c r="JOX65"/>
      <c r="JOY65"/>
      <c r="JOZ65"/>
      <c r="JPA65"/>
      <c r="JPB65"/>
      <c r="JPC65"/>
      <c r="JPD65"/>
      <c r="JPE65"/>
      <c r="JPF65"/>
      <c r="JPG65"/>
      <c r="JPH65"/>
      <c r="JPI65"/>
      <c r="JPJ65"/>
      <c r="JPK65"/>
      <c r="JPL65"/>
      <c r="JPM65"/>
      <c r="JPN65"/>
      <c r="JPO65"/>
      <c r="JPP65"/>
      <c r="JPQ65"/>
      <c r="JPR65"/>
      <c r="JPS65"/>
      <c r="JPT65"/>
      <c r="JPU65"/>
      <c r="JPV65"/>
      <c r="JPW65"/>
      <c r="JPX65"/>
      <c r="JPY65"/>
      <c r="JPZ65"/>
      <c r="JQA65"/>
      <c r="JQB65"/>
      <c r="JQC65"/>
      <c r="JQD65"/>
      <c r="JQE65"/>
      <c r="JQF65"/>
      <c r="JQG65"/>
      <c r="JQH65"/>
      <c r="JQI65"/>
      <c r="JQJ65"/>
      <c r="JQK65"/>
      <c r="JQL65"/>
      <c r="JQM65"/>
      <c r="JQN65"/>
      <c r="JQO65"/>
      <c r="JQP65"/>
      <c r="JQQ65"/>
      <c r="JQR65"/>
      <c r="JQS65"/>
      <c r="JQT65"/>
      <c r="JQU65"/>
      <c r="JQV65"/>
      <c r="JQW65"/>
      <c r="JQX65"/>
      <c r="JQY65"/>
      <c r="JQZ65"/>
      <c r="JRA65"/>
      <c r="JRB65"/>
      <c r="JRC65"/>
      <c r="JRD65"/>
      <c r="JRE65"/>
      <c r="JRF65"/>
      <c r="JRG65"/>
      <c r="JRH65"/>
      <c r="JRI65"/>
      <c r="JRJ65"/>
      <c r="JRK65"/>
      <c r="JRL65"/>
      <c r="JRM65"/>
      <c r="JRN65"/>
      <c r="JRO65"/>
      <c r="JRP65"/>
      <c r="JRQ65"/>
      <c r="JRR65"/>
      <c r="JRS65"/>
      <c r="JRT65"/>
      <c r="JRU65"/>
      <c r="JRV65"/>
      <c r="JRW65"/>
      <c r="JRX65"/>
      <c r="JRY65"/>
      <c r="JRZ65"/>
      <c r="JSA65"/>
      <c r="JSB65"/>
      <c r="JSC65"/>
      <c r="JSD65"/>
      <c r="JSE65"/>
      <c r="JSF65"/>
      <c r="JSG65"/>
      <c r="JSH65"/>
      <c r="JSI65"/>
      <c r="JSJ65"/>
      <c r="JSK65"/>
      <c r="JSL65"/>
      <c r="JSM65"/>
      <c r="JSN65"/>
      <c r="JSO65"/>
      <c r="JSP65"/>
      <c r="JSQ65"/>
      <c r="JSR65"/>
      <c r="JSS65"/>
      <c r="JST65"/>
      <c r="JSU65"/>
      <c r="JSV65"/>
      <c r="JSW65"/>
      <c r="JSX65"/>
      <c r="JSY65"/>
      <c r="JSZ65"/>
      <c r="JTA65"/>
      <c r="JTB65"/>
      <c r="JTC65"/>
      <c r="JTD65"/>
      <c r="JTE65"/>
      <c r="JTF65"/>
      <c r="JTG65"/>
      <c r="JTH65"/>
      <c r="JTI65"/>
      <c r="JTJ65"/>
      <c r="JTK65"/>
      <c r="JTL65"/>
      <c r="JTM65"/>
      <c r="JTN65"/>
      <c r="JTO65"/>
      <c r="JTP65"/>
      <c r="JTQ65"/>
      <c r="JTR65"/>
      <c r="JTS65"/>
      <c r="JTT65"/>
      <c r="JTU65"/>
      <c r="JTV65"/>
      <c r="JTW65"/>
      <c r="JTX65"/>
      <c r="JTY65"/>
      <c r="JTZ65"/>
      <c r="JUA65"/>
      <c r="JUB65"/>
      <c r="JUC65"/>
      <c r="JUD65"/>
      <c r="JUE65"/>
      <c r="JUF65"/>
      <c r="JUG65"/>
      <c r="JUH65"/>
      <c r="JUI65"/>
      <c r="JUJ65"/>
      <c r="JUK65"/>
      <c r="JUL65"/>
      <c r="JUM65"/>
      <c r="JUN65"/>
      <c r="JUO65"/>
      <c r="JUP65"/>
      <c r="JUQ65"/>
      <c r="JUR65"/>
      <c r="JUS65"/>
      <c r="JUT65"/>
      <c r="JUU65"/>
      <c r="JUV65"/>
      <c r="JUW65"/>
      <c r="JUX65"/>
      <c r="JUY65"/>
      <c r="JUZ65"/>
      <c r="JVA65"/>
      <c r="JVB65"/>
      <c r="JVC65"/>
      <c r="JVD65"/>
      <c r="JVE65"/>
      <c r="JVF65"/>
      <c r="JVG65"/>
      <c r="JVH65"/>
      <c r="JVI65"/>
      <c r="JVJ65"/>
      <c r="JVK65"/>
      <c r="JVL65"/>
      <c r="JVM65"/>
      <c r="JVN65"/>
      <c r="JVO65"/>
      <c r="JVP65"/>
      <c r="JVQ65"/>
      <c r="JVR65"/>
      <c r="JVS65"/>
      <c r="JVT65"/>
      <c r="JVU65"/>
      <c r="JVV65"/>
      <c r="JVW65"/>
      <c r="JVX65"/>
      <c r="JVY65"/>
      <c r="JVZ65"/>
      <c r="JWA65"/>
      <c r="JWB65"/>
      <c r="JWC65"/>
      <c r="JWD65"/>
      <c r="JWE65"/>
      <c r="JWF65"/>
      <c r="JWG65"/>
      <c r="JWH65"/>
      <c r="JWI65"/>
      <c r="JWJ65"/>
      <c r="JWK65"/>
      <c r="JWL65"/>
      <c r="JWM65"/>
      <c r="JWN65"/>
      <c r="JWO65"/>
      <c r="JWP65"/>
      <c r="JWQ65"/>
      <c r="JWR65"/>
      <c r="JWS65"/>
      <c r="JWT65"/>
      <c r="JWU65"/>
      <c r="JWV65"/>
      <c r="JWW65"/>
      <c r="JWX65"/>
      <c r="JWY65"/>
      <c r="JWZ65"/>
      <c r="JXA65"/>
      <c r="JXB65"/>
      <c r="JXC65"/>
      <c r="JXD65"/>
      <c r="JXE65"/>
      <c r="JXF65"/>
      <c r="JXG65"/>
      <c r="JXH65"/>
      <c r="JXI65"/>
      <c r="JXJ65"/>
      <c r="JXK65"/>
      <c r="JXL65"/>
      <c r="JXM65"/>
      <c r="JXN65"/>
      <c r="JXO65"/>
      <c r="JXP65"/>
      <c r="JXQ65"/>
      <c r="JXR65"/>
      <c r="JXS65"/>
      <c r="JXT65"/>
      <c r="JXU65"/>
      <c r="JXV65"/>
      <c r="JXW65"/>
      <c r="JXX65"/>
      <c r="JXY65"/>
      <c r="JXZ65"/>
      <c r="JYA65"/>
      <c r="JYB65"/>
      <c r="JYC65"/>
      <c r="JYD65"/>
      <c r="JYE65"/>
      <c r="JYF65"/>
      <c r="JYG65"/>
      <c r="JYH65"/>
      <c r="JYI65"/>
      <c r="JYJ65"/>
      <c r="JYK65"/>
      <c r="JYL65"/>
      <c r="JYM65"/>
      <c r="JYN65"/>
      <c r="JYO65"/>
      <c r="JYP65"/>
      <c r="JYQ65"/>
      <c r="JYR65"/>
      <c r="JYS65"/>
      <c r="JYT65"/>
      <c r="JYU65"/>
      <c r="JYV65"/>
      <c r="JYW65"/>
      <c r="JYX65"/>
      <c r="JYY65"/>
      <c r="JYZ65"/>
      <c r="JZA65"/>
      <c r="JZB65"/>
      <c r="JZC65"/>
      <c r="JZD65"/>
      <c r="JZE65"/>
      <c r="JZF65"/>
      <c r="JZG65"/>
      <c r="JZH65"/>
      <c r="JZI65"/>
      <c r="JZJ65"/>
      <c r="JZK65"/>
      <c r="JZL65"/>
      <c r="JZM65"/>
      <c r="JZN65"/>
      <c r="JZO65"/>
      <c r="JZP65"/>
      <c r="JZQ65"/>
      <c r="JZR65"/>
      <c r="JZS65"/>
      <c r="JZT65"/>
      <c r="JZU65"/>
      <c r="JZV65"/>
      <c r="JZW65"/>
      <c r="JZX65"/>
      <c r="JZY65"/>
      <c r="JZZ65"/>
      <c r="KAA65"/>
      <c r="KAB65"/>
      <c r="KAC65"/>
      <c r="KAD65"/>
      <c r="KAE65"/>
      <c r="KAF65"/>
      <c r="KAG65"/>
      <c r="KAH65"/>
      <c r="KAI65"/>
      <c r="KAJ65"/>
      <c r="KAK65"/>
      <c r="KAL65"/>
      <c r="KAM65"/>
      <c r="KAN65"/>
      <c r="KAO65"/>
      <c r="KAP65"/>
      <c r="KAQ65"/>
      <c r="KAR65"/>
      <c r="KAS65"/>
      <c r="KAT65"/>
      <c r="KAU65"/>
      <c r="KAV65"/>
      <c r="KAW65"/>
      <c r="KAX65"/>
      <c r="KAY65"/>
      <c r="KAZ65"/>
      <c r="KBA65"/>
      <c r="KBB65"/>
      <c r="KBC65"/>
      <c r="KBD65"/>
      <c r="KBE65"/>
      <c r="KBF65"/>
      <c r="KBG65"/>
      <c r="KBH65"/>
      <c r="KBI65"/>
      <c r="KBJ65"/>
      <c r="KBK65"/>
      <c r="KBL65"/>
      <c r="KBM65"/>
      <c r="KBN65"/>
      <c r="KBO65"/>
      <c r="KBP65"/>
      <c r="KBQ65"/>
      <c r="KBR65"/>
      <c r="KBS65"/>
      <c r="KBT65"/>
      <c r="KBU65"/>
      <c r="KBV65"/>
      <c r="KBW65"/>
      <c r="KBX65"/>
      <c r="KBY65"/>
      <c r="KBZ65"/>
      <c r="KCA65"/>
      <c r="KCB65"/>
      <c r="KCC65"/>
      <c r="KCD65"/>
      <c r="KCE65"/>
      <c r="KCF65"/>
      <c r="KCG65"/>
      <c r="KCH65"/>
      <c r="KCI65"/>
      <c r="KCJ65"/>
      <c r="KCK65"/>
      <c r="KCL65"/>
      <c r="KCM65"/>
      <c r="KCN65"/>
      <c r="KCO65"/>
      <c r="KCP65"/>
      <c r="KCQ65"/>
      <c r="KCR65"/>
      <c r="KCS65"/>
      <c r="KCT65"/>
      <c r="KCU65"/>
      <c r="KCV65"/>
      <c r="KCW65"/>
      <c r="KCX65"/>
      <c r="KCY65"/>
      <c r="KCZ65"/>
      <c r="KDA65"/>
      <c r="KDB65"/>
      <c r="KDC65"/>
      <c r="KDD65"/>
      <c r="KDE65"/>
      <c r="KDF65"/>
      <c r="KDG65"/>
      <c r="KDH65"/>
      <c r="KDI65"/>
      <c r="KDJ65"/>
      <c r="KDK65"/>
      <c r="KDL65"/>
      <c r="KDM65"/>
      <c r="KDN65"/>
      <c r="KDO65"/>
      <c r="KDP65"/>
      <c r="KDQ65"/>
      <c r="KDR65"/>
      <c r="KDS65"/>
      <c r="KDT65"/>
      <c r="KDU65"/>
      <c r="KDV65"/>
      <c r="KDW65"/>
      <c r="KDX65"/>
      <c r="KDY65"/>
      <c r="KDZ65"/>
      <c r="KEA65"/>
      <c r="KEB65"/>
      <c r="KEC65"/>
      <c r="KED65"/>
      <c r="KEE65"/>
      <c r="KEF65"/>
      <c r="KEG65"/>
      <c r="KEH65"/>
      <c r="KEI65"/>
      <c r="KEJ65"/>
      <c r="KEK65"/>
      <c r="KEL65"/>
      <c r="KEM65"/>
      <c r="KEN65"/>
      <c r="KEO65"/>
      <c r="KEP65"/>
      <c r="KEQ65"/>
      <c r="KER65"/>
      <c r="KES65"/>
      <c r="KET65"/>
      <c r="KEU65"/>
      <c r="KEV65"/>
      <c r="KEW65"/>
      <c r="KEX65"/>
      <c r="KEY65"/>
      <c r="KEZ65"/>
      <c r="KFA65"/>
      <c r="KFB65"/>
      <c r="KFC65"/>
      <c r="KFD65"/>
      <c r="KFE65"/>
      <c r="KFF65"/>
      <c r="KFG65"/>
      <c r="KFH65"/>
      <c r="KFI65"/>
      <c r="KFJ65"/>
      <c r="KFK65"/>
      <c r="KFL65"/>
      <c r="KFM65"/>
      <c r="KFN65"/>
      <c r="KFO65"/>
      <c r="KFP65"/>
      <c r="KFQ65"/>
      <c r="KFR65"/>
      <c r="KFS65"/>
      <c r="KFT65"/>
      <c r="KFU65"/>
      <c r="KFV65"/>
      <c r="KFW65"/>
      <c r="KFX65"/>
      <c r="KFY65"/>
      <c r="KFZ65"/>
      <c r="KGA65"/>
      <c r="KGB65"/>
      <c r="KGC65"/>
      <c r="KGD65"/>
      <c r="KGE65"/>
      <c r="KGF65"/>
      <c r="KGG65"/>
      <c r="KGH65"/>
      <c r="KGI65"/>
      <c r="KGJ65"/>
      <c r="KGK65"/>
      <c r="KGL65"/>
      <c r="KGM65"/>
      <c r="KGN65"/>
      <c r="KGO65"/>
      <c r="KGP65"/>
      <c r="KGQ65"/>
      <c r="KGR65"/>
      <c r="KGS65"/>
      <c r="KGT65"/>
      <c r="KGU65"/>
      <c r="KGV65"/>
      <c r="KGW65"/>
      <c r="KGX65"/>
      <c r="KGY65"/>
      <c r="KGZ65"/>
      <c r="KHA65"/>
      <c r="KHB65"/>
      <c r="KHC65"/>
      <c r="KHD65"/>
      <c r="KHE65"/>
      <c r="KHF65"/>
      <c r="KHG65"/>
      <c r="KHH65"/>
      <c r="KHI65"/>
      <c r="KHJ65"/>
      <c r="KHK65"/>
      <c r="KHL65"/>
      <c r="KHM65"/>
      <c r="KHN65"/>
      <c r="KHO65"/>
      <c r="KHP65"/>
      <c r="KHQ65"/>
      <c r="KHR65"/>
      <c r="KHS65"/>
      <c r="KHT65"/>
      <c r="KHU65"/>
      <c r="KHV65"/>
      <c r="KHW65"/>
      <c r="KHX65"/>
      <c r="KHY65"/>
      <c r="KHZ65"/>
      <c r="KIA65"/>
      <c r="KIB65"/>
      <c r="KIC65"/>
      <c r="KID65"/>
      <c r="KIE65"/>
      <c r="KIF65"/>
      <c r="KIG65"/>
      <c r="KIH65"/>
      <c r="KII65"/>
      <c r="KIJ65"/>
      <c r="KIK65"/>
      <c r="KIL65"/>
      <c r="KIM65"/>
      <c r="KIN65"/>
      <c r="KIO65"/>
      <c r="KIP65"/>
      <c r="KIQ65"/>
      <c r="KIR65"/>
      <c r="KIS65"/>
      <c r="KIT65"/>
      <c r="KIU65"/>
      <c r="KIV65"/>
      <c r="KIW65"/>
      <c r="KIX65"/>
      <c r="KIY65"/>
      <c r="KIZ65"/>
      <c r="KJA65"/>
      <c r="KJB65"/>
      <c r="KJC65"/>
      <c r="KJD65"/>
      <c r="KJE65"/>
      <c r="KJF65"/>
      <c r="KJG65"/>
      <c r="KJH65"/>
      <c r="KJI65"/>
      <c r="KJJ65"/>
      <c r="KJK65"/>
      <c r="KJL65"/>
      <c r="KJM65"/>
      <c r="KJN65"/>
      <c r="KJO65"/>
      <c r="KJP65"/>
      <c r="KJQ65"/>
      <c r="KJR65"/>
      <c r="KJS65"/>
      <c r="KJT65"/>
      <c r="KJU65"/>
      <c r="KJV65"/>
      <c r="KJW65"/>
      <c r="KJX65"/>
      <c r="KJY65"/>
      <c r="KJZ65"/>
      <c r="KKA65"/>
      <c r="KKB65"/>
      <c r="KKC65"/>
      <c r="KKD65"/>
      <c r="KKE65"/>
      <c r="KKF65"/>
      <c r="KKG65"/>
      <c r="KKH65"/>
      <c r="KKI65"/>
      <c r="KKJ65"/>
      <c r="KKK65"/>
      <c r="KKL65"/>
      <c r="KKM65"/>
      <c r="KKN65"/>
      <c r="KKO65"/>
      <c r="KKP65"/>
      <c r="KKQ65"/>
      <c r="KKR65"/>
      <c r="KKS65"/>
      <c r="KKT65"/>
      <c r="KKU65"/>
      <c r="KKV65"/>
      <c r="KKW65"/>
      <c r="KKX65"/>
      <c r="KKY65"/>
      <c r="KKZ65"/>
      <c r="KLA65"/>
      <c r="KLB65"/>
      <c r="KLC65"/>
      <c r="KLD65"/>
      <c r="KLE65"/>
      <c r="KLF65"/>
      <c r="KLG65"/>
      <c r="KLH65"/>
      <c r="KLI65"/>
      <c r="KLJ65"/>
      <c r="KLK65"/>
      <c r="KLL65"/>
      <c r="KLM65"/>
      <c r="KLN65"/>
      <c r="KLO65"/>
      <c r="KLP65"/>
      <c r="KLQ65"/>
      <c r="KLR65"/>
      <c r="KLS65"/>
      <c r="KLT65"/>
      <c r="KLU65"/>
      <c r="KLV65"/>
      <c r="KLW65"/>
      <c r="KLX65"/>
      <c r="KLY65"/>
      <c r="KLZ65"/>
      <c r="KMA65"/>
      <c r="KMB65"/>
      <c r="KMC65"/>
      <c r="KMD65"/>
      <c r="KME65"/>
      <c r="KMF65"/>
      <c r="KMG65"/>
      <c r="KMH65"/>
      <c r="KMI65"/>
      <c r="KMJ65"/>
      <c r="KMK65"/>
      <c r="KML65"/>
      <c r="KMM65"/>
      <c r="KMN65"/>
      <c r="KMO65"/>
      <c r="KMP65"/>
      <c r="KMQ65"/>
      <c r="KMR65"/>
      <c r="KMS65"/>
      <c r="KMT65"/>
      <c r="KMU65"/>
      <c r="KMV65"/>
      <c r="KMW65"/>
      <c r="KMX65"/>
      <c r="KMY65"/>
      <c r="KMZ65"/>
      <c r="KNA65"/>
      <c r="KNB65"/>
      <c r="KNC65"/>
      <c r="KND65"/>
      <c r="KNE65"/>
      <c r="KNF65"/>
      <c r="KNG65"/>
      <c r="KNH65"/>
      <c r="KNI65"/>
      <c r="KNJ65"/>
      <c r="KNK65"/>
      <c r="KNL65"/>
      <c r="KNM65"/>
      <c r="KNN65"/>
      <c r="KNO65"/>
      <c r="KNP65"/>
      <c r="KNQ65"/>
      <c r="KNR65"/>
      <c r="KNS65"/>
      <c r="KNT65"/>
      <c r="KNU65"/>
      <c r="KNV65"/>
      <c r="KNW65"/>
      <c r="KNX65"/>
      <c r="KNY65"/>
      <c r="KNZ65"/>
      <c r="KOA65"/>
      <c r="KOB65"/>
      <c r="KOC65"/>
      <c r="KOD65"/>
      <c r="KOE65"/>
      <c r="KOF65"/>
      <c r="KOG65"/>
      <c r="KOH65"/>
      <c r="KOI65"/>
      <c r="KOJ65"/>
      <c r="KOK65"/>
      <c r="KOL65"/>
      <c r="KOM65"/>
      <c r="KON65"/>
      <c r="KOO65"/>
      <c r="KOP65"/>
      <c r="KOQ65"/>
      <c r="KOR65"/>
      <c r="KOS65"/>
      <c r="KOT65"/>
      <c r="KOU65"/>
      <c r="KOV65"/>
      <c r="KOW65"/>
      <c r="KOX65"/>
      <c r="KOY65"/>
      <c r="KOZ65"/>
      <c r="KPA65"/>
      <c r="KPB65"/>
      <c r="KPC65"/>
      <c r="KPD65"/>
      <c r="KPE65"/>
      <c r="KPF65"/>
      <c r="KPG65"/>
      <c r="KPH65"/>
      <c r="KPI65"/>
      <c r="KPJ65"/>
      <c r="KPK65"/>
      <c r="KPL65"/>
      <c r="KPM65"/>
      <c r="KPN65"/>
      <c r="KPO65"/>
      <c r="KPP65"/>
      <c r="KPQ65"/>
      <c r="KPR65"/>
      <c r="KPS65"/>
      <c r="KPT65"/>
      <c r="KPU65"/>
      <c r="KPV65"/>
      <c r="KPW65"/>
      <c r="KPX65"/>
      <c r="KPY65"/>
      <c r="KPZ65"/>
      <c r="KQA65"/>
      <c r="KQB65"/>
      <c r="KQC65"/>
      <c r="KQD65"/>
      <c r="KQE65"/>
      <c r="KQF65"/>
      <c r="KQG65"/>
      <c r="KQH65"/>
      <c r="KQI65"/>
      <c r="KQJ65"/>
      <c r="KQK65"/>
      <c r="KQL65"/>
      <c r="KQM65"/>
      <c r="KQN65"/>
      <c r="KQO65"/>
      <c r="KQP65"/>
      <c r="KQQ65"/>
      <c r="KQR65"/>
      <c r="KQS65"/>
      <c r="KQT65"/>
      <c r="KQU65"/>
      <c r="KQV65"/>
      <c r="KQW65"/>
      <c r="KQX65"/>
      <c r="KQY65"/>
      <c r="KQZ65"/>
      <c r="KRA65"/>
      <c r="KRB65"/>
      <c r="KRC65"/>
      <c r="KRD65"/>
      <c r="KRE65"/>
      <c r="KRF65"/>
      <c r="KRG65"/>
      <c r="KRH65"/>
      <c r="KRI65"/>
      <c r="KRJ65"/>
      <c r="KRK65"/>
      <c r="KRL65"/>
      <c r="KRM65"/>
      <c r="KRN65"/>
      <c r="KRO65"/>
      <c r="KRP65"/>
      <c r="KRQ65"/>
      <c r="KRR65"/>
      <c r="KRS65"/>
      <c r="KRT65"/>
      <c r="KRU65"/>
      <c r="KRV65"/>
      <c r="KRW65"/>
      <c r="KRX65"/>
      <c r="KRY65"/>
      <c r="KRZ65"/>
      <c r="KSA65"/>
      <c r="KSB65"/>
      <c r="KSC65"/>
      <c r="KSD65"/>
      <c r="KSE65"/>
      <c r="KSF65"/>
      <c r="KSG65"/>
      <c r="KSH65"/>
      <c r="KSI65"/>
      <c r="KSJ65"/>
      <c r="KSK65"/>
      <c r="KSL65"/>
      <c r="KSM65"/>
      <c r="KSN65"/>
      <c r="KSO65"/>
      <c r="KSP65"/>
      <c r="KSQ65"/>
      <c r="KSR65"/>
      <c r="KSS65"/>
      <c r="KST65"/>
      <c r="KSU65"/>
      <c r="KSV65"/>
      <c r="KSW65"/>
      <c r="KSX65"/>
      <c r="KSY65"/>
      <c r="KSZ65"/>
      <c r="KTA65"/>
      <c r="KTB65"/>
      <c r="KTC65"/>
      <c r="KTD65"/>
      <c r="KTE65"/>
      <c r="KTF65"/>
      <c r="KTG65"/>
      <c r="KTH65"/>
      <c r="KTI65"/>
      <c r="KTJ65"/>
      <c r="KTK65"/>
      <c r="KTL65"/>
      <c r="KTM65"/>
      <c r="KTN65"/>
      <c r="KTO65"/>
      <c r="KTP65"/>
      <c r="KTQ65"/>
      <c r="KTR65"/>
      <c r="KTS65"/>
      <c r="KTT65"/>
      <c r="KTU65"/>
      <c r="KTV65"/>
      <c r="KTW65"/>
      <c r="KTX65"/>
      <c r="KTY65"/>
      <c r="KTZ65"/>
      <c r="KUA65"/>
      <c r="KUB65"/>
      <c r="KUC65"/>
      <c r="KUD65"/>
      <c r="KUE65"/>
      <c r="KUF65"/>
      <c r="KUG65"/>
      <c r="KUH65"/>
      <c r="KUI65"/>
      <c r="KUJ65"/>
      <c r="KUK65"/>
      <c r="KUL65"/>
      <c r="KUM65"/>
      <c r="KUN65"/>
      <c r="KUO65"/>
      <c r="KUP65"/>
      <c r="KUQ65"/>
      <c r="KUR65"/>
      <c r="KUS65"/>
      <c r="KUT65"/>
      <c r="KUU65"/>
      <c r="KUV65"/>
      <c r="KUW65"/>
      <c r="KUX65"/>
      <c r="KUY65"/>
      <c r="KUZ65"/>
      <c r="KVA65"/>
      <c r="KVB65"/>
      <c r="KVC65"/>
      <c r="KVD65"/>
      <c r="KVE65"/>
      <c r="KVF65"/>
      <c r="KVG65"/>
      <c r="KVH65"/>
      <c r="KVI65"/>
      <c r="KVJ65"/>
      <c r="KVK65"/>
      <c r="KVL65"/>
      <c r="KVM65"/>
      <c r="KVN65"/>
      <c r="KVO65"/>
      <c r="KVP65"/>
      <c r="KVQ65"/>
      <c r="KVR65"/>
      <c r="KVS65"/>
      <c r="KVT65"/>
      <c r="KVU65"/>
      <c r="KVV65"/>
      <c r="KVW65"/>
      <c r="KVX65"/>
      <c r="KVY65"/>
      <c r="KVZ65"/>
      <c r="KWA65"/>
      <c r="KWB65"/>
      <c r="KWC65"/>
      <c r="KWD65"/>
      <c r="KWE65"/>
      <c r="KWF65"/>
      <c r="KWG65"/>
      <c r="KWH65"/>
      <c r="KWI65"/>
      <c r="KWJ65"/>
      <c r="KWK65"/>
      <c r="KWL65"/>
      <c r="KWM65"/>
      <c r="KWN65"/>
      <c r="KWO65"/>
      <c r="KWP65"/>
      <c r="KWQ65"/>
      <c r="KWR65"/>
      <c r="KWS65"/>
      <c r="KWT65"/>
      <c r="KWU65"/>
      <c r="KWV65"/>
      <c r="KWW65"/>
      <c r="KWX65"/>
      <c r="KWY65"/>
      <c r="KWZ65"/>
      <c r="KXA65"/>
      <c r="KXB65"/>
      <c r="KXC65"/>
      <c r="KXD65"/>
      <c r="KXE65"/>
      <c r="KXF65"/>
      <c r="KXG65"/>
      <c r="KXH65"/>
      <c r="KXI65"/>
      <c r="KXJ65"/>
      <c r="KXK65"/>
      <c r="KXL65"/>
      <c r="KXM65"/>
      <c r="KXN65"/>
      <c r="KXO65"/>
      <c r="KXP65"/>
      <c r="KXQ65"/>
      <c r="KXR65"/>
      <c r="KXS65"/>
      <c r="KXT65"/>
      <c r="KXU65"/>
      <c r="KXV65"/>
      <c r="KXW65"/>
      <c r="KXX65"/>
      <c r="KXY65"/>
      <c r="KXZ65"/>
      <c r="KYA65"/>
      <c r="KYB65"/>
      <c r="KYC65"/>
      <c r="KYD65"/>
      <c r="KYE65"/>
      <c r="KYF65"/>
      <c r="KYG65"/>
      <c r="KYH65"/>
      <c r="KYI65"/>
      <c r="KYJ65"/>
      <c r="KYK65"/>
      <c r="KYL65"/>
      <c r="KYM65"/>
      <c r="KYN65"/>
      <c r="KYO65"/>
      <c r="KYP65"/>
      <c r="KYQ65"/>
      <c r="KYR65"/>
      <c r="KYS65"/>
      <c r="KYT65"/>
      <c r="KYU65"/>
      <c r="KYV65"/>
      <c r="KYW65"/>
      <c r="KYX65"/>
      <c r="KYY65"/>
      <c r="KYZ65"/>
      <c r="KZA65"/>
      <c r="KZB65"/>
      <c r="KZC65"/>
      <c r="KZD65"/>
      <c r="KZE65"/>
      <c r="KZF65"/>
      <c r="KZG65"/>
      <c r="KZH65"/>
      <c r="KZI65"/>
      <c r="KZJ65"/>
      <c r="KZK65"/>
      <c r="KZL65"/>
      <c r="KZM65"/>
      <c r="KZN65"/>
      <c r="KZO65"/>
      <c r="KZP65"/>
      <c r="KZQ65"/>
      <c r="KZR65"/>
      <c r="KZS65"/>
      <c r="KZT65"/>
      <c r="KZU65"/>
      <c r="KZV65"/>
      <c r="KZW65"/>
      <c r="KZX65"/>
      <c r="KZY65"/>
      <c r="KZZ65"/>
      <c r="LAA65"/>
      <c r="LAB65"/>
      <c r="LAC65"/>
      <c r="LAD65"/>
      <c r="LAE65"/>
      <c r="LAF65"/>
      <c r="LAG65"/>
      <c r="LAH65"/>
      <c r="LAI65"/>
      <c r="LAJ65"/>
      <c r="LAK65"/>
      <c r="LAL65"/>
      <c r="LAM65"/>
      <c r="LAN65"/>
      <c r="LAO65"/>
      <c r="LAP65"/>
      <c r="LAQ65"/>
      <c r="LAR65"/>
      <c r="LAS65"/>
      <c r="LAT65"/>
      <c r="LAU65"/>
      <c r="LAV65"/>
      <c r="LAW65"/>
      <c r="LAX65"/>
      <c r="LAY65"/>
      <c r="LAZ65"/>
      <c r="LBA65"/>
      <c r="LBB65"/>
      <c r="LBC65"/>
      <c r="LBD65"/>
      <c r="LBE65"/>
      <c r="LBF65"/>
      <c r="LBG65"/>
      <c r="LBH65"/>
      <c r="LBI65"/>
      <c r="LBJ65"/>
      <c r="LBK65"/>
      <c r="LBL65"/>
      <c r="LBM65"/>
      <c r="LBN65"/>
      <c r="LBO65"/>
      <c r="LBP65"/>
      <c r="LBQ65"/>
      <c r="LBR65"/>
      <c r="LBS65"/>
      <c r="LBT65"/>
      <c r="LBU65"/>
      <c r="LBV65"/>
      <c r="LBW65"/>
      <c r="LBX65"/>
      <c r="LBY65"/>
      <c r="LBZ65"/>
      <c r="LCA65"/>
      <c r="LCB65"/>
      <c r="LCC65"/>
      <c r="LCD65"/>
      <c r="LCE65"/>
      <c r="LCF65"/>
      <c r="LCG65"/>
      <c r="LCH65"/>
      <c r="LCI65"/>
      <c r="LCJ65"/>
      <c r="LCK65"/>
      <c r="LCL65"/>
      <c r="LCM65"/>
      <c r="LCN65"/>
      <c r="LCO65"/>
      <c r="LCP65"/>
      <c r="LCQ65"/>
      <c r="LCR65"/>
      <c r="LCS65"/>
      <c r="LCT65"/>
      <c r="LCU65"/>
      <c r="LCV65"/>
      <c r="LCW65"/>
      <c r="LCX65"/>
      <c r="LCY65"/>
      <c r="LCZ65"/>
      <c r="LDA65"/>
      <c r="LDB65"/>
      <c r="LDC65"/>
      <c r="LDD65"/>
      <c r="LDE65"/>
      <c r="LDF65"/>
      <c r="LDG65"/>
      <c r="LDH65"/>
      <c r="LDI65"/>
      <c r="LDJ65"/>
      <c r="LDK65"/>
      <c r="LDL65"/>
      <c r="LDM65"/>
      <c r="LDN65"/>
      <c r="LDO65"/>
      <c r="LDP65"/>
      <c r="LDQ65"/>
      <c r="LDR65"/>
      <c r="LDS65"/>
      <c r="LDT65"/>
      <c r="LDU65"/>
      <c r="LDV65"/>
      <c r="LDW65"/>
      <c r="LDX65"/>
      <c r="LDY65"/>
      <c r="LDZ65"/>
      <c r="LEA65"/>
      <c r="LEB65"/>
      <c r="LEC65"/>
      <c r="LED65"/>
      <c r="LEE65"/>
      <c r="LEF65"/>
      <c r="LEG65"/>
      <c r="LEH65"/>
      <c r="LEI65"/>
      <c r="LEJ65"/>
      <c r="LEK65"/>
      <c r="LEL65"/>
      <c r="LEM65"/>
      <c r="LEN65"/>
      <c r="LEO65"/>
      <c r="LEP65"/>
      <c r="LEQ65"/>
      <c r="LER65"/>
      <c r="LES65"/>
      <c r="LET65"/>
      <c r="LEU65"/>
      <c r="LEV65"/>
      <c r="LEW65"/>
      <c r="LEX65"/>
      <c r="LEY65"/>
      <c r="LEZ65"/>
      <c r="LFA65"/>
      <c r="LFB65"/>
      <c r="LFC65"/>
      <c r="LFD65"/>
      <c r="LFE65"/>
      <c r="LFF65"/>
      <c r="LFG65"/>
      <c r="LFH65"/>
      <c r="LFI65"/>
      <c r="LFJ65"/>
      <c r="LFK65"/>
      <c r="LFL65"/>
      <c r="LFM65"/>
      <c r="LFN65"/>
      <c r="LFO65"/>
      <c r="LFP65"/>
      <c r="LFQ65"/>
      <c r="LFR65"/>
      <c r="LFS65"/>
      <c r="LFT65"/>
      <c r="LFU65"/>
      <c r="LFV65"/>
      <c r="LFW65"/>
      <c r="LFX65"/>
      <c r="LFY65"/>
      <c r="LFZ65"/>
      <c r="LGA65"/>
      <c r="LGB65"/>
      <c r="LGC65"/>
      <c r="LGD65"/>
      <c r="LGE65"/>
      <c r="LGF65"/>
      <c r="LGG65"/>
      <c r="LGH65"/>
      <c r="LGI65"/>
      <c r="LGJ65"/>
      <c r="LGK65"/>
      <c r="LGL65"/>
      <c r="LGM65"/>
      <c r="LGN65"/>
      <c r="LGO65"/>
      <c r="LGP65"/>
      <c r="LGQ65"/>
      <c r="LGR65"/>
      <c r="LGS65"/>
      <c r="LGT65"/>
      <c r="LGU65"/>
      <c r="LGV65"/>
      <c r="LGW65"/>
      <c r="LGX65"/>
      <c r="LGY65"/>
      <c r="LGZ65"/>
      <c r="LHA65"/>
      <c r="LHB65"/>
      <c r="LHC65"/>
      <c r="LHD65"/>
      <c r="LHE65"/>
      <c r="LHF65"/>
      <c r="LHG65"/>
      <c r="LHH65"/>
      <c r="LHI65"/>
      <c r="LHJ65"/>
      <c r="LHK65"/>
      <c r="LHL65"/>
      <c r="LHM65"/>
      <c r="LHN65"/>
      <c r="LHO65"/>
      <c r="LHP65"/>
      <c r="LHQ65"/>
      <c r="LHR65"/>
      <c r="LHS65"/>
      <c r="LHT65"/>
      <c r="LHU65"/>
      <c r="LHV65"/>
      <c r="LHW65"/>
      <c r="LHX65"/>
      <c r="LHY65"/>
      <c r="LHZ65"/>
      <c r="LIA65"/>
      <c r="LIB65"/>
      <c r="LIC65"/>
      <c r="LID65"/>
      <c r="LIE65"/>
      <c r="LIF65"/>
      <c r="LIG65"/>
      <c r="LIH65"/>
      <c r="LII65"/>
      <c r="LIJ65"/>
      <c r="LIK65"/>
      <c r="LIL65"/>
      <c r="LIM65"/>
      <c r="LIN65"/>
      <c r="LIO65"/>
      <c r="LIP65"/>
      <c r="LIQ65"/>
      <c r="LIR65"/>
      <c r="LIS65"/>
      <c r="LIT65"/>
      <c r="LIU65"/>
      <c r="LIV65"/>
      <c r="LIW65"/>
      <c r="LIX65"/>
      <c r="LIY65"/>
      <c r="LIZ65"/>
      <c r="LJA65"/>
      <c r="LJB65"/>
      <c r="LJC65"/>
      <c r="LJD65"/>
      <c r="LJE65"/>
      <c r="LJF65"/>
      <c r="LJG65"/>
      <c r="LJH65"/>
      <c r="LJI65"/>
      <c r="LJJ65"/>
      <c r="LJK65"/>
      <c r="LJL65"/>
      <c r="LJM65"/>
      <c r="LJN65"/>
      <c r="LJO65"/>
      <c r="LJP65"/>
      <c r="LJQ65"/>
      <c r="LJR65"/>
      <c r="LJS65"/>
      <c r="LJT65"/>
      <c r="LJU65"/>
      <c r="LJV65"/>
      <c r="LJW65"/>
      <c r="LJX65"/>
      <c r="LJY65"/>
      <c r="LJZ65"/>
      <c r="LKA65"/>
      <c r="LKB65"/>
      <c r="LKC65"/>
      <c r="LKD65"/>
      <c r="LKE65"/>
      <c r="LKF65"/>
      <c r="LKG65"/>
      <c r="LKH65"/>
      <c r="LKI65"/>
      <c r="LKJ65"/>
      <c r="LKK65"/>
      <c r="LKL65"/>
      <c r="LKM65"/>
      <c r="LKN65"/>
      <c r="LKO65"/>
      <c r="LKP65"/>
      <c r="LKQ65"/>
      <c r="LKR65"/>
      <c r="LKS65"/>
      <c r="LKT65"/>
      <c r="LKU65"/>
      <c r="LKV65"/>
      <c r="LKW65"/>
      <c r="LKX65"/>
      <c r="LKY65"/>
      <c r="LKZ65"/>
      <c r="LLA65"/>
      <c r="LLB65"/>
      <c r="LLC65"/>
      <c r="LLD65"/>
      <c r="LLE65"/>
      <c r="LLF65"/>
      <c r="LLG65"/>
      <c r="LLH65"/>
      <c r="LLI65"/>
      <c r="LLJ65"/>
      <c r="LLK65"/>
      <c r="LLL65"/>
      <c r="LLM65"/>
      <c r="LLN65"/>
      <c r="LLO65"/>
      <c r="LLP65"/>
      <c r="LLQ65"/>
      <c r="LLR65"/>
      <c r="LLS65"/>
      <c r="LLT65"/>
      <c r="LLU65"/>
      <c r="LLV65"/>
      <c r="LLW65"/>
      <c r="LLX65"/>
      <c r="LLY65"/>
      <c r="LLZ65"/>
      <c r="LMA65"/>
      <c r="LMB65"/>
      <c r="LMC65"/>
      <c r="LMD65"/>
      <c r="LME65"/>
      <c r="LMF65"/>
      <c r="LMG65"/>
      <c r="LMH65"/>
      <c r="LMI65"/>
      <c r="LMJ65"/>
      <c r="LMK65"/>
      <c r="LML65"/>
      <c r="LMM65"/>
      <c r="LMN65"/>
      <c r="LMO65"/>
      <c r="LMP65"/>
      <c r="LMQ65"/>
      <c r="LMR65"/>
      <c r="LMS65"/>
      <c r="LMT65"/>
      <c r="LMU65"/>
      <c r="LMV65"/>
      <c r="LMW65"/>
      <c r="LMX65"/>
      <c r="LMY65"/>
      <c r="LMZ65"/>
      <c r="LNA65"/>
      <c r="LNB65"/>
      <c r="LNC65"/>
      <c r="LND65"/>
      <c r="LNE65"/>
      <c r="LNF65"/>
      <c r="LNG65"/>
      <c r="LNH65"/>
      <c r="LNI65"/>
      <c r="LNJ65"/>
      <c r="LNK65"/>
      <c r="LNL65"/>
      <c r="LNM65"/>
      <c r="LNN65"/>
      <c r="LNO65"/>
      <c r="LNP65"/>
      <c r="LNQ65"/>
      <c r="LNR65"/>
      <c r="LNS65"/>
      <c r="LNT65"/>
      <c r="LNU65"/>
      <c r="LNV65"/>
      <c r="LNW65"/>
      <c r="LNX65"/>
      <c r="LNY65"/>
      <c r="LNZ65"/>
      <c r="LOA65"/>
      <c r="LOB65"/>
      <c r="LOC65"/>
      <c r="LOD65"/>
      <c r="LOE65"/>
      <c r="LOF65"/>
      <c r="LOG65"/>
      <c r="LOH65"/>
      <c r="LOI65"/>
      <c r="LOJ65"/>
      <c r="LOK65"/>
      <c r="LOL65"/>
      <c r="LOM65"/>
      <c r="LON65"/>
      <c r="LOO65"/>
      <c r="LOP65"/>
      <c r="LOQ65"/>
      <c r="LOR65"/>
      <c r="LOS65"/>
      <c r="LOT65"/>
      <c r="LOU65"/>
      <c r="LOV65"/>
      <c r="LOW65"/>
      <c r="LOX65"/>
      <c r="LOY65"/>
      <c r="LOZ65"/>
      <c r="LPA65"/>
      <c r="LPB65"/>
      <c r="LPC65"/>
      <c r="LPD65"/>
      <c r="LPE65"/>
      <c r="LPF65"/>
      <c r="LPG65"/>
      <c r="LPH65"/>
      <c r="LPI65"/>
      <c r="LPJ65"/>
      <c r="LPK65"/>
      <c r="LPL65"/>
      <c r="LPM65"/>
      <c r="LPN65"/>
      <c r="LPO65"/>
      <c r="LPP65"/>
      <c r="LPQ65"/>
      <c r="LPR65"/>
      <c r="LPS65"/>
      <c r="LPT65"/>
      <c r="LPU65"/>
      <c r="LPV65"/>
      <c r="LPW65"/>
      <c r="LPX65"/>
      <c r="LPY65"/>
      <c r="LPZ65"/>
      <c r="LQA65"/>
      <c r="LQB65"/>
      <c r="LQC65"/>
      <c r="LQD65"/>
      <c r="LQE65"/>
      <c r="LQF65"/>
      <c r="LQG65"/>
      <c r="LQH65"/>
      <c r="LQI65"/>
      <c r="LQJ65"/>
      <c r="LQK65"/>
      <c r="LQL65"/>
      <c r="LQM65"/>
      <c r="LQN65"/>
      <c r="LQO65"/>
      <c r="LQP65"/>
      <c r="LQQ65"/>
      <c r="LQR65"/>
      <c r="LQS65"/>
      <c r="LQT65"/>
      <c r="LQU65"/>
      <c r="LQV65"/>
      <c r="LQW65"/>
      <c r="LQX65"/>
      <c r="LQY65"/>
      <c r="LQZ65"/>
      <c r="LRA65"/>
      <c r="LRB65"/>
      <c r="LRC65"/>
      <c r="LRD65"/>
      <c r="LRE65"/>
      <c r="LRF65"/>
      <c r="LRG65"/>
      <c r="LRH65"/>
      <c r="LRI65"/>
      <c r="LRJ65"/>
      <c r="LRK65"/>
      <c r="LRL65"/>
      <c r="LRM65"/>
      <c r="LRN65"/>
      <c r="LRO65"/>
      <c r="LRP65"/>
      <c r="LRQ65"/>
      <c r="LRR65"/>
      <c r="LRS65"/>
      <c r="LRT65"/>
      <c r="LRU65"/>
      <c r="LRV65"/>
      <c r="LRW65"/>
      <c r="LRX65"/>
      <c r="LRY65"/>
      <c r="LRZ65"/>
      <c r="LSA65"/>
      <c r="LSB65"/>
      <c r="LSC65"/>
      <c r="LSD65"/>
      <c r="LSE65"/>
      <c r="LSF65"/>
      <c r="LSG65"/>
      <c r="LSH65"/>
      <c r="LSI65"/>
      <c r="LSJ65"/>
      <c r="LSK65"/>
      <c r="LSL65"/>
      <c r="LSM65"/>
      <c r="LSN65"/>
      <c r="LSO65"/>
      <c r="LSP65"/>
      <c r="LSQ65"/>
      <c r="LSR65"/>
      <c r="LSS65"/>
      <c r="LST65"/>
      <c r="LSU65"/>
      <c r="LSV65"/>
      <c r="LSW65"/>
      <c r="LSX65"/>
      <c r="LSY65"/>
      <c r="LSZ65"/>
      <c r="LTA65"/>
      <c r="LTB65"/>
      <c r="LTC65"/>
      <c r="LTD65"/>
      <c r="LTE65"/>
      <c r="LTF65"/>
      <c r="LTG65"/>
      <c r="LTH65"/>
      <c r="LTI65"/>
      <c r="LTJ65"/>
      <c r="LTK65"/>
      <c r="LTL65"/>
      <c r="LTM65"/>
      <c r="LTN65"/>
      <c r="LTO65"/>
      <c r="LTP65"/>
      <c r="LTQ65"/>
      <c r="LTR65"/>
      <c r="LTS65"/>
      <c r="LTT65"/>
      <c r="LTU65"/>
      <c r="LTV65"/>
      <c r="LTW65"/>
      <c r="LTX65"/>
      <c r="LTY65"/>
      <c r="LTZ65"/>
      <c r="LUA65"/>
      <c r="LUB65"/>
      <c r="LUC65"/>
      <c r="LUD65"/>
      <c r="LUE65"/>
      <c r="LUF65"/>
      <c r="LUG65"/>
      <c r="LUH65"/>
      <c r="LUI65"/>
      <c r="LUJ65"/>
      <c r="LUK65"/>
      <c r="LUL65"/>
      <c r="LUM65"/>
      <c r="LUN65"/>
      <c r="LUO65"/>
      <c r="LUP65"/>
      <c r="LUQ65"/>
      <c r="LUR65"/>
      <c r="LUS65"/>
      <c r="LUT65"/>
      <c r="LUU65"/>
      <c r="LUV65"/>
      <c r="LUW65"/>
      <c r="LUX65"/>
      <c r="LUY65"/>
      <c r="LUZ65"/>
      <c r="LVA65"/>
      <c r="LVB65"/>
      <c r="LVC65"/>
      <c r="LVD65"/>
      <c r="LVE65"/>
      <c r="LVF65"/>
      <c r="LVG65"/>
      <c r="LVH65"/>
      <c r="LVI65"/>
      <c r="LVJ65"/>
      <c r="LVK65"/>
      <c r="LVL65"/>
      <c r="LVM65"/>
      <c r="LVN65"/>
      <c r="LVO65"/>
      <c r="LVP65"/>
      <c r="LVQ65"/>
      <c r="LVR65"/>
      <c r="LVS65"/>
      <c r="LVT65"/>
      <c r="LVU65"/>
      <c r="LVV65"/>
      <c r="LVW65"/>
      <c r="LVX65"/>
      <c r="LVY65"/>
      <c r="LVZ65"/>
      <c r="LWA65"/>
      <c r="LWB65"/>
      <c r="LWC65"/>
      <c r="LWD65"/>
      <c r="LWE65"/>
      <c r="LWF65"/>
      <c r="LWG65"/>
      <c r="LWH65"/>
      <c r="LWI65"/>
      <c r="LWJ65"/>
      <c r="LWK65"/>
      <c r="LWL65"/>
      <c r="LWM65"/>
      <c r="LWN65"/>
      <c r="LWO65"/>
      <c r="LWP65"/>
      <c r="LWQ65"/>
      <c r="LWR65"/>
      <c r="LWS65"/>
      <c r="LWT65"/>
      <c r="LWU65"/>
      <c r="LWV65"/>
      <c r="LWW65"/>
      <c r="LWX65"/>
      <c r="LWY65"/>
      <c r="LWZ65"/>
      <c r="LXA65"/>
      <c r="LXB65"/>
      <c r="LXC65"/>
      <c r="LXD65"/>
      <c r="LXE65"/>
      <c r="LXF65"/>
      <c r="LXG65"/>
      <c r="LXH65"/>
      <c r="LXI65"/>
      <c r="LXJ65"/>
      <c r="LXK65"/>
      <c r="LXL65"/>
      <c r="LXM65"/>
      <c r="LXN65"/>
      <c r="LXO65"/>
      <c r="LXP65"/>
      <c r="LXQ65"/>
      <c r="LXR65"/>
      <c r="LXS65"/>
      <c r="LXT65"/>
      <c r="LXU65"/>
      <c r="LXV65"/>
      <c r="LXW65"/>
      <c r="LXX65"/>
      <c r="LXY65"/>
      <c r="LXZ65"/>
      <c r="LYA65"/>
      <c r="LYB65"/>
      <c r="LYC65"/>
      <c r="LYD65"/>
      <c r="LYE65"/>
      <c r="LYF65"/>
      <c r="LYG65"/>
      <c r="LYH65"/>
      <c r="LYI65"/>
      <c r="LYJ65"/>
      <c r="LYK65"/>
      <c r="LYL65"/>
      <c r="LYM65"/>
      <c r="LYN65"/>
      <c r="LYO65"/>
      <c r="LYP65"/>
      <c r="LYQ65"/>
      <c r="LYR65"/>
      <c r="LYS65"/>
      <c r="LYT65"/>
      <c r="LYU65"/>
      <c r="LYV65"/>
      <c r="LYW65"/>
      <c r="LYX65"/>
      <c r="LYY65"/>
      <c r="LYZ65"/>
      <c r="LZA65"/>
      <c r="LZB65"/>
      <c r="LZC65"/>
      <c r="LZD65"/>
      <c r="LZE65"/>
      <c r="LZF65"/>
      <c r="LZG65"/>
      <c r="LZH65"/>
      <c r="LZI65"/>
      <c r="LZJ65"/>
      <c r="LZK65"/>
      <c r="LZL65"/>
      <c r="LZM65"/>
      <c r="LZN65"/>
      <c r="LZO65"/>
      <c r="LZP65"/>
      <c r="LZQ65"/>
      <c r="LZR65"/>
      <c r="LZS65"/>
      <c r="LZT65"/>
      <c r="LZU65"/>
      <c r="LZV65"/>
      <c r="LZW65"/>
      <c r="LZX65"/>
      <c r="LZY65"/>
      <c r="LZZ65"/>
      <c r="MAA65"/>
      <c r="MAB65"/>
      <c r="MAC65"/>
      <c r="MAD65"/>
      <c r="MAE65"/>
      <c r="MAF65"/>
      <c r="MAG65"/>
      <c r="MAH65"/>
      <c r="MAI65"/>
      <c r="MAJ65"/>
      <c r="MAK65"/>
      <c r="MAL65"/>
      <c r="MAM65"/>
      <c r="MAN65"/>
      <c r="MAO65"/>
      <c r="MAP65"/>
      <c r="MAQ65"/>
      <c r="MAR65"/>
      <c r="MAS65"/>
      <c r="MAT65"/>
      <c r="MAU65"/>
      <c r="MAV65"/>
      <c r="MAW65"/>
      <c r="MAX65"/>
      <c r="MAY65"/>
      <c r="MAZ65"/>
      <c r="MBA65"/>
      <c r="MBB65"/>
      <c r="MBC65"/>
      <c r="MBD65"/>
      <c r="MBE65"/>
      <c r="MBF65"/>
      <c r="MBG65"/>
      <c r="MBH65"/>
      <c r="MBI65"/>
      <c r="MBJ65"/>
      <c r="MBK65"/>
      <c r="MBL65"/>
      <c r="MBM65"/>
      <c r="MBN65"/>
      <c r="MBO65"/>
      <c r="MBP65"/>
      <c r="MBQ65"/>
      <c r="MBR65"/>
      <c r="MBS65"/>
      <c r="MBT65"/>
      <c r="MBU65"/>
      <c r="MBV65"/>
      <c r="MBW65"/>
      <c r="MBX65"/>
      <c r="MBY65"/>
      <c r="MBZ65"/>
      <c r="MCA65"/>
      <c r="MCB65"/>
      <c r="MCC65"/>
      <c r="MCD65"/>
      <c r="MCE65"/>
      <c r="MCF65"/>
      <c r="MCG65"/>
      <c r="MCH65"/>
      <c r="MCI65"/>
      <c r="MCJ65"/>
      <c r="MCK65"/>
      <c r="MCL65"/>
      <c r="MCM65"/>
      <c r="MCN65"/>
      <c r="MCO65"/>
      <c r="MCP65"/>
      <c r="MCQ65"/>
      <c r="MCR65"/>
      <c r="MCS65"/>
      <c r="MCT65"/>
      <c r="MCU65"/>
      <c r="MCV65"/>
      <c r="MCW65"/>
      <c r="MCX65"/>
      <c r="MCY65"/>
      <c r="MCZ65"/>
      <c r="MDA65"/>
      <c r="MDB65"/>
      <c r="MDC65"/>
      <c r="MDD65"/>
      <c r="MDE65"/>
      <c r="MDF65"/>
      <c r="MDG65"/>
      <c r="MDH65"/>
      <c r="MDI65"/>
      <c r="MDJ65"/>
      <c r="MDK65"/>
      <c r="MDL65"/>
      <c r="MDM65"/>
      <c r="MDN65"/>
      <c r="MDO65"/>
      <c r="MDP65"/>
      <c r="MDQ65"/>
      <c r="MDR65"/>
      <c r="MDS65"/>
      <c r="MDT65"/>
      <c r="MDU65"/>
      <c r="MDV65"/>
      <c r="MDW65"/>
      <c r="MDX65"/>
      <c r="MDY65"/>
      <c r="MDZ65"/>
      <c r="MEA65"/>
      <c r="MEB65"/>
      <c r="MEC65"/>
      <c r="MED65"/>
      <c r="MEE65"/>
      <c r="MEF65"/>
      <c r="MEG65"/>
      <c r="MEH65"/>
      <c r="MEI65"/>
      <c r="MEJ65"/>
      <c r="MEK65"/>
      <c r="MEL65"/>
      <c r="MEM65"/>
      <c r="MEN65"/>
      <c r="MEO65"/>
      <c r="MEP65"/>
      <c r="MEQ65"/>
      <c r="MER65"/>
      <c r="MES65"/>
      <c r="MET65"/>
      <c r="MEU65"/>
      <c r="MEV65"/>
      <c r="MEW65"/>
      <c r="MEX65"/>
      <c r="MEY65"/>
      <c r="MEZ65"/>
      <c r="MFA65"/>
      <c r="MFB65"/>
      <c r="MFC65"/>
      <c r="MFD65"/>
      <c r="MFE65"/>
      <c r="MFF65"/>
      <c r="MFG65"/>
      <c r="MFH65"/>
      <c r="MFI65"/>
      <c r="MFJ65"/>
      <c r="MFK65"/>
      <c r="MFL65"/>
      <c r="MFM65"/>
      <c r="MFN65"/>
      <c r="MFO65"/>
      <c r="MFP65"/>
      <c r="MFQ65"/>
      <c r="MFR65"/>
      <c r="MFS65"/>
      <c r="MFT65"/>
      <c r="MFU65"/>
      <c r="MFV65"/>
      <c r="MFW65"/>
      <c r="MFX65"/>
      <c r="MFY65"/>
      <c r="MFZ65"/>
      <c r="MGA65"/>
      <c r="MGB65"/>
      <c r="MGC65"/>
      <c r="MGD65"/>
      <c r="MGE65"/>
      <c r="MGF65"/>
      <c r="MGG65"/>
      <c r="MGH65"/>
      <c r="MGI65"/>
      <c r="MGJ65"/>
      <c r="MGK65"/>
      <c r="MGL65"/>
      <c r="MGM65"/>
      <c r="MGN65"/>
      <c r="MGO65"/>
      <c r="MGP65"/>
      <c r="MGQ65"/>
      <c r="MGR65"/>
      <c r="MGS65"/>
      <c r="MGT65"/>
      <c r="MGU65"/>
      <c r="MGV65"/>
      <c r="MGW65"/>
      <c r="MGX65"/>
      <c r="MGY65"/>
      <c r="MGZ65"/>
      <c r="MHA65"/>
      <c r="MHB65"/>
      <c r="MHC65"/>
      <c r="MHD65"/>
      <c r="MHE65"/>
      <c r="MHF65"/>
      <c r="MHG65"/>
      <c r="MHH65"/>
      <c r="MHI65"/>
      <c r="MHJ65"/>
      <c r="MHK65"/>
      <c r="MHL65"/>
      <c r="MHM65"/>
      <c r="MHN65"/>
      <c r="MHO65"/>
      <c r="MHP65"/>
      <c r="MHQ65"/>
      <c r="MHR65"/>
      <c r="MHS65"/>
      <c r="MHT65"/>
      <c r="MHU65"/>
      <c r="MHV65"/>
      <c r="MHW65"/>
      <c r="MHX65"/>
      <c r="MHY65"/>
      <c r="MHZ65"/>
      <c r="MIA65"/>
      <c r="MIB65"/>
      <c r="MIC65"/>
      <c r="MID65"/>
      <c r="MIE65"/>
      <c r="MIF65"/>
      <c r="MIG65"/>
      <c r="MIH65"/>
      <c r="MII65"/>
      <c r="MIJ65"/>
      <c r="MIK65"/>
      <c r="MIL65"/>
      <c r="MIM65"/>
      <c r="MIN65"/>
      <c r="MIO65"/>
      <c r="MIP65"/>
      <c r="MIQ65"/>
      <c r="MIR65"/>
      <c r="MIS65"/>
      <c r="MIT65"/>
      <c r="MIU65"/>
      <c r="MIV65"/>
      <c r="MIW65"/>
      <c r="MIX65"/>
      <c r="MIY65"/>
      <c r="MIZ65"/>
      <c r="MJA65"/>
      <c r="MJB65"/>
      <c r="MJC65"/>
      <c r="MJD65"/>
      <c r="MJE65"/>
      <c r="MJF65"/>
      <c r="MJG65"/>
      <c r="MJH65"/>
      <c r="MJI65"/>
      <c r="MJJ65"/>
      <c r="MJK65"/>
      <c r="MJL65"/>
      <c r="MJM65"/>
      <c r="MJN65"/>
      <c r="MJO65"/>
      <c r="MJP65"/>
      <c r="MJQ65"/>
      <c r="MJR65"/>
      <c r="MJS65"/>
      <c r="MJT65"/>
      <c r="MJU65"/>
      <c r="MJV65"/>
      <c r="MJW65"/>
      <c r="MJX65"/>
      <c r="MJY65"/>
      <c r="MJZ65"/>
      <c r="MKA65"/>
      <c r="MKB65"/>
      <c r="MKC65"/>
      <c r="MKD65"/>
      <c r="MKE65"/>
      <c r="MKF65"/>
      <c r="MKG65"/>
      <c r="MKH65"/>
      <c r="MKI65"/>
      <c r="MKJ65"/>
      <c r="MKK65"/>
      <c r="MKL65"/>
      <c r="MKM65"/>
      <c r="MKN65"/>
      <c r="MKO65"/>
      <c r="MKP65"/>
      <c r="MKQ65"/>
      <c r="MKR65"/>
      <c r="MKS65"/>
      <c r="MKT65"/>
      <c r="MKU65"/>
      <c r="MKV65"/>
      <c r="MKW65"/>
      <c r="MKX65"/>
      <c r="MKY65"/>
      <c r="MKZ65"/>
      <c r="MLA65"/>
      <c r="MLB65"/>
      <c r="MLC65"/>
      <c r="MLD65"/>
      <c r="MLE65"/>
      <c r="MLF65"/>
      <c r="MLG65"/>
      <c r="MLH65"/>
      <c r="MLI65"/>
      <c r="MLJ65"/>
      <c r="MLK65"/>
      <c r="MLL65"/>
      <c r="MLM65"/>
      <c r="MLN65"/>
      <c r="MLO65"/>
      <c r="MLP65"/>
      <c r="MLQ65"/>
      <c r="MLR65"/>
      <c r="MLS65"/>
      <c r="MLT65"/>
      <c r="MLU65"/>
      <c r="MLV65"/>
      <c r="MLW65"/>
      <c r="MLX65"/>
      <c r="MLY65"/>
      <c r="MLZ65"/>
      <c r="MMA65"/>
      <c r="MMB65"/>
      <c r="MMC65"/>
      <c r="MMD65"/>
      <c r="MME65"/>
      <c r="MMF65"/>
      <c r="MMG65"/>
      <c r="MMH65"/>
      <c r="MMI65"/>
      <c r="MMJ65"/>
      <c r="MMK65"/>
      <c r="MML65"/>
      <c r="MMM65"/>
      <c r="MMN65"/>
      <c r="MMO65"/>
      <c r="MMP65"/>
      <c r="MMQ65"/>
      <c r="MMR65"/>
      <c r="MMS65"/>
      <c r="MMT65"/>
      <c r="MMU65"/>
      <c r="MMV65"/>
      <c r="MMW65"/>
      <c r="MMX65"/>
      <c r="MMY65"/>
      <c r="MMZ65"/>
      <c r="MNA65"/>
      <c r="MNB65"/>
      <c r="MNC65"/>
      <c r="MND65"/>
      <c r="MNE65"/>
      <c r="MNF65"/>
      <c r="MNG65"/>
      <c r="MNH65"/>
      <c r="MNI65"/>
      <c r="MNJ65"/>
      <c r="MNK65"/>
      <c r="MNL65"/>
      <c r="MNM65"/>
      <c r="MNN65"/>
      <c r="MNO65"/>
      <c r="MNP65"/>
      <c r="MNQ65"/>
      <c r="MNR65"/>
      <c r="MNS65"/>
      <c r="MNT65"/>
      <c r="MNU65"/>
      <c r="MNV65"/>
      <c r="MNW65"/>
      <c r="MNX65"/>
      <c r="MNY65"/>
      <c r="MNZ65"/>
      <c r="MOA65"/>
      <c r="MOB65"/>
      <c r="MOC65"/>
      <c r="MOD65"/>
      <c r="MOE65"/>
      <c r="MOF65"/>
      <c r="MOG65"/>
      <c r="MOH65"/>
      <c r="MOI65"/>
      <c r="MOJ65"/>
      <c r="MOK65"/>
      <c r="MOL65"/>
      <c r="MOM65"/>
      <c r="MON65"/>
      <c r="MOO65"/>
      <c r="MOP65"/>
      <c r="MOQ65"/>
      <c r="MOR65"/>
      <c r="MOS65"/>
      <c r="MOT65"/>
      <c r="MOU65"/>
      <c r="MOV65"/>
      <c r="MOW65"/>
      <c r="MOX65"/>
      <c r="MOY65"/>
      <c r="MOZ65"/>
      <c r="MPA65"/>
      <c r="MPB65"/>
      <c r="MPC65"/>
      <c r="MPD65"/>
      <c r="MPE65"/>
      <c r="MPF65"/>
      <c r="MPG65"/>
      <c r="MPH65"/>
      <c r="MPI65"/>
      <c r="MPJ65"/>
      <c r="MPK65"/>
      <c r="MPL65"/>
      <c r="MPM65"/>
      <c r="MPN65"/>
      <c r="MPO65"/>
      <c r="MPP65"/>
      <c r="MPQ65"/>
      <c r="MPR65"/>
      <c r="MPS65"/>
      <c r="MPT65"/>
      <c r="MPU65"/>
      <c r="MPV65"/>
      <c r="MPW65"/>
      <c r="MPX65"/>
      <c r="MPY65"/>
      <c r="MPZ65"/>
      <c r="MQA65"/>
      <c r="MQB65"/>
      <c r="MQC65"/>
      <c r="MQD65"/>
      <c r="MQE65"/>
      <c r="MQF65"/>
      <c r="MQG65"/>
      <c r="MQH65"/>
      <c r="MQI65"/>
      <c r="MQJ65"/>
      <c r="MQK65"/>
      <c r="MQL65"/>
      <c r="MQM65"/>
      <c r="MQN65"/>
      <c r="MQO65"/>
      <c r="MQP65"/>
      <c r="MQQ65"/>
      <c r="MQR65"/>
      <c r="MQS65"/>
      <c r="MQT65"/>
      <c r="MQU65"/>
      <c r="MQV65"/>
      <c r="MQW65"/>
      <c r="MQX65"/>
      <c r="MQY65"/>
      <c r="MQZ65"/>
      <c r="MRA65"/>
      <c r="MRB65"/>
      <c r="MRC65"/>
      <c r="MRD65"/>
      <c r="MRE65"/>
      <c r="MRF65"/>
      <c r="MRG65"/>
      <c r="MRH65"/>
      <c r="MRI65"/>
      <c r="MRJ65"/>
      <c r="MRK65"/>
      <c r="MRL65"/>
      <c r="MRM65"/>
      <c r="MRN65"/>
      <c r="MRO65"/>
      <c r="MRP65"/>
      <c r="MRQ65"/>
      <c r="MRR65"/>
      <c r="MRS65"/>
      <c r="MRT65"/>
      <c r="MRU65"/>
      <c r="MRV65"/>
      <c r="MRW65"/>
      <c r="MRX65"/>
      <c r="MRY65"/>
      <c r="MRZ65"/>
      <c r="MSA65"/>
      <c r="MSB65"/>
      <c r="MSC65"/>
      <c r="MSD65"/>
      <c r="MSE65"/>
      <c r="MSF65"/>
      <c r="MSG65"/>
      <c r="MSH65"/>
      <c r="MSI65"/>
      <c r="MSJ65"/>
      <c r="MSK65"/>
      <c r="MSL65"/>
      <c r="MSM65"/>
      <c r="MSN65"/>
      <c r="MSO65"/>
      <c r="MSP65"/>
      <c r="MSQ65"/>
      <c r="MSR65"/>
      <c r="MSS65"/>
      <c r="MST65"/>
      <c r="MSU65"/>
      <c r="MSV65"/>
      <c r="MSW65"/>
      <c r="MSX65"/>
      <c r="MSY65"/>
      <c r="MSZ65"/>
      <c r="MTA65"/>
      <c r="MTB65"/>
      <c r="MTC65"/>
      <c r="MTD65"/>
      <c r="MTE65"/>
      <c r="MTF65"/>
      <c r="MTG65"/>
      <c r="MTH65"/>
      <c r="MTI65"/>
      <c r="MTJ65"/>
      <c r="MTK65"/>
      <c r="MTL65"/>
      <c r="MTM65"/>
      <c r="MTN65"/>
      <c r="MTO65"/>
      <c r="MTP65"/>
      <c r="MTQ65"/>
      <c r="MTR65"/>
      <c r="MTS65"/>
      <c r="MTT65"/>
      <c r="MTU65"/>
      <c r="MTV65"/>
      <c r="MTW65"/>
      <c r="MTX65"/>
      <c r="MTY65"/>
      <c r="MTZ65"/>
      <c r="MUA65"/>
      <c r="MUB65"/>
      <c r="MUC65"/>
      <c r="MUD65"/>
      <c r="MUE65"/>
      <c r="MUF65"/>
      <c r="MUG65"/>
      <c r="MUH65"/>
      <c r="MUI65"/>
      <c r="MUJ65"/>
      <c r="MUK65"/>
      <c r="MUL65"/>
      <c r="MUM65"/>
      <c r="MUN65"/>
      <c r="MUO65"/>
      <c r="MUP65"/>
      <c r="MUQ65"/>
      <c r="MUR65"/>
      <c r="MUS65"/>
      <c r="MUT65"/>
      <c r="MUU65"/>
      <c r="MUV65"/>
      <c r="MUW65"/>
      <c r="MUX65"/>
      <c r="MUY65"/>
      <c r="MUZ65"/>
      <c r="MVA65"/>
      <c r="MVB65"/>
      <c r="MVC65"/>
      <c r="MVD65"/>
      <c r="MVE65"/>
      <c r="MVF65"/>
      <c r="MVG65"/>
      <c r="MVH65"/>
      <c r="MVI65"/>
      <c r="MVJ65"/>
      <c r="MVK65"/>
      <c r="MVL65"/>
      <c r="MVM65"/>
      <c r="MVN65"/>
      <c r="MVO65"/>
      <c r="MVP65"/>
      <c r="MVQ65"/>
      <c r="MVR65"/>
      <c r="MVS65"/>
      <c r="MVT65"/>
      <c r="MVU65"/>
      <c r="MVV65"/>
      <c r="MVW65"/>
      <c r="MVX65"/>
      <c r="MVY65"/>
      <c r="MVZ65"/>
      <c r="MWA65"/>
      <c r="MWB65"/>
      <c r="MWC65"/>
      <c r="MWD65"/>
      <c r="MWE65"/>
      <c r="MWF65"/>
      <c r="MWG65"/>
      <c r="MWH65"/>
      <c r="MWI65"/>
      <c r="MWJ65"/>
      <c r="MWK65"/>
      <c r="MWL65"/>
      <c r="MWM65"/>
      <c r="MWN65"/>
      <c r="MWO65"/>
      <c r="MWP65"/>
      <c r="MWQ65"/>
      <c r="MWR65"/>
      <c r="MWS65"/>
      <c r="MWT65"/>
      <c r="MWU65"/>
      <c r="MWV65"/>
      <c r="MWW65"/>
      <c r="MWX65"/>
      <c r="MWY65"/>
      <c r="MWZ65"/>
      <c r="MXA65"/>
      <c r="MXB65"/>
      <c r="MXC65"/>
      <c r="MXD65"/>
      <c r="MXE65"/>
      <c r="MXF65"/>
      <c r="MXG65"/>
      <c r="MXH65"/>
      <c r="MXI65"/>
      <c r="MXJ65"/>
      <c r="MXK65"/>
      <c r="MXL65"/>
      <c r="MXM65"/>
      <c r="MXN65"/>
      <c r="MXO65"/>
      <c r="MXP65"/>
      <c r="MXQ65"/>
      <c r="MXR65"/>
      <c r="MXS65"/>
      <c r="MXT65"/>
      <c r="MXU65"/>
      <c r="MXV65"/>
      <c r="MXW65"/>
      <c r="MXX65"/>
      <c r="MXY65"/>
      <c r="MXZ65"/>
      <c r="MYA65"/>
      <c r="MYB65"/>
      <c r="MYC65"/>
      <c r="MYD65"/>
      <c r="MYE65"/>
      <c r="MYF65"/>
      <c r="MYG65"/>
      <c r="MYH65"/>
      <c r="MYI65"/>
      <c r="MYJ65"/>
      <c r="MYK65"/>
      <c r="MYL65"/>
      <c r="MYM65"/>
      <c r="MYN65"/>
      <c r="MYO65"/>
      <c r="MYP65"/>
      <c r="MYQ65"/>
      <c r="MYR65"/>
      <c r="MYS65"/>
      <c r="MYT65"/>
      <c r="MYU65"/>
      <c r="MYV65"/>
      <c r="MYW65"/>
      <c r="MYX65"/>
      <c r="MYY65"/>
      <c r="MYZ65"/>
      <c r="MZA65"/>
      <c r="MZB65"/>
      <c r="MZC65"/>
      <c r="MZD65"/>
      <c r="MZE65"/>
      <c r="MZF65"/>
      <c r="MZG65"/>
      <c r="MZH65"/>
      <c r="MZI65"/>
      <c r="MZJ65"/>
      <c r="MZK65"/>
      <c r="MZL65"/>
      <c r="MZM65"/>
      <c r="MZN65"/>
      <c r="MZO65"/>
      <c r="MZP65"/>
      <c r="MZQ65"/>
      <c r="MZR65"/>
      <c r="MZS65"/>
      <c r="MZT65"/>
      <c r="MZU65"/>
      <c r="MZV65"/>
      <c r="MZW65"/>
      <c r="MZX65"/>
      <c r="MZY65"/>
      <c r="MZZ65"/>
      <c r="NAA65"/>
      <c r="NAB65"/>
      <c r="NAC65"/>
      <c r="NAD65"/>
      <c r="NAE65"/>
      <c r="NAF65"/>
      <c r="NAG65"/>
      <c r="NAH65"/>
      <c r="NAI65"/>
      <c r="NAJ65"/>
      <c r="NAK65"/>
      <c r="NAL65"/>
      <c r="NAM65"/>
      <c r="NAN65"/>
      <c r="NAO65"/>
      <c r="NAP65"/>
      <c r="NAQ65"/>
      <c r="NAR65"/>
      <c r="NAS65"/>
      <c r="NAT65"/>
      <c r="NAU65"/>
      <c r="NAV65"/>
      <c r="NAW65"/>
      <c r="NAX65"/>
      <c r="NAY65"/>
      <c r="NAZ65"/>
      <c r="NBA65"/>
      <c r="NBB65"/>
      <c r="NBC65"/>
      <c r="NBD65"/>
      <c r="NBE65"/>
      <c r="NBF65"/>
      <c r="NBG65"/>
      <c r="NBH65"/>
      <c r="NBI65"/>
      <c r="NBJ65"/>
      <c r="NBK65"/>
      <c r="NBL65"/>
      <c r="NBM65"/>
      <c r="NBN65"/>
      <c r="NBO65"/>
      <c r="NBP65"/>
      <c r="NBQ65"/>
      <c r="NBR65"/>
      <c r="NBS65"/>
      <c r="NBT65"/>
      <c r="NBU65"/>
      <c r="NBV65"/>
      <c r="NBW65"/>
      <c r="NBX65"/>
      <c r="NBY65"/>
      <c r="NBZ65"/>
      <c r="NCA65"/>
      <c r="NCB65"/>
      <c r="NCC65"/>
      <c r="NCD65"/>
      <c r="NCE65"/>
      <c r="NCF65"/>
      <c r="NCG65"/>
      <c r="NCH65"/>
      <c r="NCI65"/>
      <c r="NCJ65"/>
      <c r="NCK65"/>
      <c r="NCL65"/>
      <c r="NCM65"/>
      <c r="NCN65"/>
      <c r="NCO65"/>
      <c r="NCP65"/>
      <c r="NCQ65"/>
      <c r="NCR65"/>
      <c r="NCS65"/>
      <c r="NCT65"/>
      <c r="NCU65"/>
      <c r="NCV65"/>
      <c r="NCW65"/>
      <c r="NCX65"/>
      <c r="NCY65"/>
      <c r="NCZ65"/>
      <c r="NDA65"/>
      <c r="NDB65"/>
      <c r="NDC65"/>
      <c r="NDD65"/>
      <c r="NDE65"/>
      <c r="NDF65"/>
      <c r="NDG65"/>
      <c r="NDH65"/>
      <c r="NDI65"/>
      <c r="NDJ65"/>
      <c r="NDK65"/>
      <c r="NDL65"/>
      <c r="NDM65"/>
      <c r="NDN65"/>
      <c r="NDO65"/>
      <c r="NDP65"/>
      <c r="NDQ65"/>
      <c r="NDR65"/>
      <c r="NDS65"/>
      <c r="NDT65"/>
      <c r="NDU65"/>
      <c r="NDV65"/>
      <c r="NDW65"/>
      <c r="NDX65"/>
      <c r="NDY65"/>
      <c r="NDZ65"/>
      <c r="NEA65"/>
      <c r="NEB65"/>
      <c r="NEC65"/>
      <c r="NED65"/>
      <c r="NEE65"/>
      <c r="NEF65"/>
      <c r="NEG65"/>
      <c r="NEH65"/>
      <c r="NEI65"/>
      <c r="NEJ65"/>
      <c r="NEK65"/>
      <c r="NEL65"/>
      <c r="NEM65"/>
      <c r="NEN65"/>
      <c r="NEO65"/>
      <c r="NEP65"/>
      <c r="NEQ65"/>
      <c r="NER65"/>
      <c r="NES65"/>
      <c r="NET65"/>
      <c r="NEU65"/>
      <c r="NEV65"/>
      <c r="NEW65"/>
      <c r="NEX65"/>
      <c r="NEY65"/>
      <c r="NEZ65"/>
      <c r="NFA65"/>
      <c r="NFB65"/>
      <c r="NFC65"/>
      <c r="NFD65"/>
      <c r="NFE65"/>
      <c r="NFF65"/>
      <c r="NFG65"/>
      <c r="NFH65"/>
      <c r="NFI65"/>
      <c r="NFJ65"/>
      <c r="NFK65"/>
      <c r="NFL65"/>
      <c r="NFM65"/>
      <c r="NFN65"/>
      <c r="NFO65"/>
      <c r="NFP65"/>
      <c r="NFQ65"/>
      <c r="NFR65"/>
      <c r="NFS65"/>
      <c r="NFT65"/>
      <c r="NFU65"/>
      <c r="NFV65"/>
      <c r="NFW65"/>
      <c r="NFX65"/>
      <c r="NFY65"/>
      <c r="NFZ65"/>
      <c r="NGA65"/>
      <c r="NGB65"/>
      <c r="NGC65"/>
      <c r="NGD65"/>
      <c r="NGE65"/>
      <c r="NGF65"/>
      <c r="NGG65"/>
      <c r="NGH65"/>
      <c r="NGI65"/>
      <c r="NGJ65"/>
      <c r="NGK65"/>
      <c r="NGL65"/>
      <c r="NGM65"/>
      <c r="NGN65"/>
      <c r="NGO65"/>
      <c r="NGP65"/>
      <c r="NGQ65"/>
      <c r="NGR65"/>
      <c r="NGS65"/>
      <c r="NGT65"/>
      <c r="NGU65"/>
      <c r="NGV65"/>
      <c r="NGW65"/>
      <c r="NGX65"/>
      <c r="NGY65"/>
      <c r="NGZ65"/>
      <c r="NHA65"/>
      <c r="NHB65"/>
      <c r="NHC65"/>
      <c r="NHD65"/>
      <c r="NHE65"/>
      <c r="NHF65"/>
      <c r="NHG65"/>
      <c r="NHH65"/>
      <c r="NHI65"/>
      <c r="NHJ65"/>
      <c r="NHK65"/>
      <c r="NHL65"/>
      <c r="NHM65"/>
      <c r="NHN65"/>
      <c r="NHO65"/>
      <c r="NHP65"/>
      <c r="NHQ65"/>
      <c r="NHR65"/>
      <c r="NHS65"/>
      <c r="NHT65"/>
      <c r="NHU65"/>
      <c r="NHV65"/>
      <c r="NHW65"/>
      <c r="NHX65"/>
      <c r="NHY65"/>
      <c r="NHZ65"/>
      <c r="NIA65"/>
      <c r="NIB65"/>
      <c r="NIC65"/>
      <c r="NID65"/>
      <c r="NIE65"/>
      <c r="NIF65"/>
      <c r="NIG65"/>
      <c r="NIH65"/>
      <c r="NII65"/>
      <c r="NIJ65"/>
      <c r="NIK65"/>
      <c r="NIL65"/>
      <c r="NIM65"/>
      <c r="NIN65"/>
      <c r="NIO65"/>
      <c r="NIP65"/>
      <c r="NIQ65"/>
      <c r="NIR65"/>
      <c r="NIS65"/>
      <c r="NIT65"/>
      <c r="NIU65"/>
      <c r="NIV65"/>
      <c r="NIW65"/>
      <c r="NIX65"/>
      <c r="NIY65"/>
      <c r="NIZ65"/>
      <c r="NJA65"/>
      <c r="NJB65"/>
      <c r="NJC65"/>
      <c r="NJD65"/>
      <c r="NJE65"/>
      <c r="NJF65"/>
      <c r="NJG65"/>
      <c r="NJH65"/>
      <c r="NJI65"/>
      <c r="NJJ65"/>
      <c r="NJK65"/>
      <c r="NJL65"/>
      <c r="NJM65"/>
      <c r="NJN65"/>
      <c r="NJO65"/>
      <c r="NJP65"/>
      <c r="NJQ65"/>
      <c r="NJR65"/>
      <c r="NJS65"/>
      <c r="NJT65"/>
      <c r="NJU65"/>
      <c r="NJV65"/>
      <c r="NJW65"/>
      <c r="NJX65"/>
      <c r="NJY65"/>
      <c r="NJZ65"/>
      <c r="NKA65"/>
      <c r="NKB65"/>
      <c r="NKC65"/>
      <c r="NKD65"/>
      <c r="NKE65"/>
      <c r="NKF65"/>
      <c r="NKG65"/>
      <c r="NKH65"/>
      <c r="NKI65"/>
      <c r="NKJ65"/>
      <c r="NKK65"/>
      <c r="NKL65"/>
      <c r="NKM65"/>
      <c r="NKN65"/>
      <c r="NKO65"/>
      <c r="NKP65"/>
      <c r="NKQ65"/>
      <c r="NKR65"/>
      <c r="NKS65"/>
      <c r="NKT65"/>
      <c r="NKU65"/>
      <c r="NKV65"/>
      <c r="NKW65"/>
      <c r="NKX65"/>
      <c r="NKY65"/>
      <c r="NKZ65"/>
      <c r="NLA65"/>
      <c r="NLB65"/>
      <c r="NLC65"/>
      <c r="NLD65"/>
      <c r="NLE65"/>
      <c r="NLF65"/>
      <c r="NLG65"/>
      <c r="NLH65"/>
      <c r="NLI65"/>
      <c r="NLJ65"/>
      <c r="NLK65"/>
      <c r="NLL65"/>
      <c r="NLM65"/>
      <c r="NLN65"/>
      <c r="NLO65"/>
      <c r="NLP65"/>
      <c r="NLQ65"/>
      <c r="NLR65"/>
      <c r="NLS65"/>
      <c r="NLT65"/>
      <c r="NLU65"/>
      <c r="NLV65"/>
      <c r="NLW65"/>
      <c r="NLX65"/>
      <c r="NLY65"/>
      <c r="NLZ65"/>
      <c r="NMA65"/>
      <c r="NMB65"/>
      <c r="NMC65"/>
      <c r="NMD65"/>
      <c r="NME65"/>
      <c r="NMF65"/>
      <c r="NMG65"/>
      <c r="NMH65"/>
      <c r="NMI65"/>
      <c r="NMJ65"/>
      <c r="NMK65"/>
      <c r="NML65"/>
      <c r="NMM65"/>
      <c r="NMN65"/>
      <c r="NMO65"/>
      <c r="NMP65"/>
      <c r="NMQ65"/>
      <c r="NMR65"/>
      <c r="NMS65"/>
      <c r="NMT65"/>
      <c r="NMU65"/>
      <c r="NMV65"/>
      <c r="NMW65"/>
      <c r="NMX65"/>
      <c r="NMY65"/>
      <c r="NMZ65"/>
      <c r="NNA65"/>
      <c r="NNB65"/>
      <c r="NNC65"/>
      <c r="NND65"/>
      <c r="NNE65"/>
      <c r="NNF65"/>
      <c r="NNG65"/>
      <c r="NNH65"/>
      <c r="NNI65"/>
      <c r="NNJ65"/>
      <c r="NNK65"/>
      <c r="NNL65"/>
      <c r="NNM65"/>
      <c r="NNN65"/>
      <c r="NNO65"/>
      <c r="NNP65"/>
      <c r="NNQ65"/>
      <c r="NNR65"/>
      <c r="NNS65"/>
      <c r="NNT65"/>
      <c r="NNU65"/>
      <c r="NNV65"/>
      <c r="NNW65"/>
      <c r="NNX65"/>
      <c r="NNY65"/>
      <c r="NNZ65"/>
      <c r="NOA65"/>
      <c r="NOB65"/>
      <c r="NOC65"/>
      <c r="NOD65"/>
      <c r="NOE65"/>
      <c r="NOF65"/>
      <c r="NOG65"/>
      <c r="NOH65"/>
      <c r="NOI65"/>
      <c r="NOJ65"/>
      <c r="NOK65"/>
      <c r="NOL65"/>
      <c r="NOM65"/>
      <c r="NON65"/>
      <c r="NOO65"/>
      <c r="NOP65"/>
      <c r="NOQ65"/>
      <c r="NOR65"/>
      <c r="NOS65"/>
      <c r="NOT65"/>
      <c r="NOU65"/>
      <c r="NOV65"/>
      <c r="NOW65"/>
      <c r="NOX65"/>
      <c r="NOY65"/>
      <c r="NOZ65"/>
      <c r="NPA65"/>
      <c r="NPB65"/>
      <c r="NPC65"/>
      <c r="NPD65"/>
      <c r="NPE65"/>
      <c r="NPF65"/>
      <c r="NPG65"/>
      <c r="NPH65"/>
      <c r="NPI65"/>
      <c r="NPJ65"/>
      <c r="NPK65"/>
      <c r="NPL65"/>
      <c r="NPM65"/>
      <c r="NPN65"/>
      <c r="NPO65"/>
      <c r="NPP65"/>
      <c r="NPQ65"/>
      <c r="NPR65"/>
      <c r="NPS65"/>
      <c r="NPT65"/>
      <c r="NPU65"/>
      <c r="NPV65"/>
      <c r="NPW65"/>
      <c r="NPX65"/>
      <c r="NPY65"/>
      <c r="NPZ65"/>
      <c r="NQA65"/>
      <c r="NQB65"/>
      <c r="NQC65"/>
      <c r="NQD65"/>
      <c r="NQE65"/>
      <c r="NQF65"/>
      <c r="NQG65"/>
      <c r="NQH65"/>
      <c r="NQI65"/>
      <c r="NQJ65"/>
      <c r="NQK65"/>
      <c r="NQL65"/>
      <c r="NQM65"/>
      <c r="NQN65"/>
      <c r="NQO65"/>
      <c r="NQP65"/>
      <c r="NQQ65"/>
      <c r="NQR65"/>
      <c r="NQS65"/>
      <c r="NQT65"/>
      <c r="NQU65"/>
      <c r="NQV65"/>
      <c r="NQW65"/>
      <c r="NQX65"/>
      <c r="NQY65"/>
      <c r="NQZ65"/>
      <c r="NRA65"/>
      <c r="NRB65"/>
      <c r="NRC65"/>
      <c r="NRD65"/>
      <c r="NRE65"/>
      <c r="NRF65"/>
      <c r="NRG65"/>
      <c r="NRH65"/>
      <c r="NRI65"/>
      <c r="NRJ65"/>
      <c r="NRK65"/>
      <c r="NRL65"/>
      <c r="NRM65"/>
      <c r="NRN65"/>
      <c r="NRO65"/>
      <c r="NRP65"/>
      <c r="NRQ65"/>
      <c r="NRR65"/>
      <c r="NRS65"/>
      <c r="NRT65"/>
      <c r="NRU65"/>
      <c r="NRV65"/>
      <c r="NRW65"/>
      <c r="NRX65"/>
      <c r="NRY65"/>
      <c r="NRZ65"/>
      <c r="NSA65"/>
      <c r="NSB65"/>
      <c r="NSC65"/>
      <c r="NSD65"/>
      <c r="NSE65"/>
      <c r="NSF65"/>
      <c r="NSG65"/>
      <c r="NSH65"/>
      <c r="NSI65"/>
      <c r="NSJ65"/>
      <c r="NSK65"/>
      <c r="NSL65"/>
      <c r="NSM65"/>
      <c r="NSN65"/>
      <c r="NSO65"/>
      <c r="NSP65"/>
      <c r="NSQ65"/>
      <c r="NSR65"/>
      <c r="NSS65"/>
      <c r="NST65"/>
      <c r="NSU65"/>
      <c r="NSV65"/>
      <c r="NSW65"/>
      <c r="NSX65"/>
      <c r="NSY65"/>
      <c r="NSZ65"/>
      <c r="NTA65"/>
      <c r="NTB65"/>
      <c r="NTC65"/>
      <c r="NTD65"/>
      <c r="NTE65"/>
      <c r="NTF65"/>
      <c r="NTG65"/>
      <c r="NTH65"/>
      <c r="NTI65"/>
      <c r="NTJ65"/>
      <c r="NTK65"/>
      <c r="NTL65"/>
      <c r="NTM65"/>
      <c r="NTN65"/>
      <c r="NTO65"/>
      <c r="NTP65"/>
      <c r="NTQ65"/>
      <c r="NTR65"/>
      <c r="NTS65"/>
      <c r="NTT65"/>
      <c r="NTU65"/>
      <c r="NTV65"/>
      <c r="NTW65"/>
      <c r="NTX65"/>
      <c r="NTY65"/>
      <c r="NTZ65"/>
      <c r="NUA65"/>
      <c r="NUB65"/>
      <c r="NUC65"/>
      <c r="NUD65"/>
      <c r="NUE65"/>
      <c r="NUF65"/>
      <c r="NUG65"/>
      <c r="NUH65"/>
      <c r="NUI65"/>
      <c r="NUJ65"/>
      <c r="NUK65"/>
      <c r="NUL65"/>
      <c r="NUM65"/>
      <c r="NUN65"/>
      <c r="NUO65"/>
      <c r="NUP65"/>
      <c r="NUQ65"/>
      <c r="NUR65"/>
      <c r="NUS65"/>
      <c r="NUT65"/>
      <c r="NUU65"/>
      <c r="NUV65"/>
      <c r="NUW65"/>
      <c r="NUX65"/>
      <c r="NUY65"/>
      <c r="NUZ65"/>
      <c r="NVA65"/>
      <c r="NVB65"/>
      <c r="NVC65"/>
      <c r="NVD65"/>
      <c r="NVE65"/>
      <c r="NVF65"/>
      <c r="NVG65"/>
      <c r="NVH65"/>
      <c r="NVI65"/>
      <c r="NVJ65"/>
      <c r="NVK65"/>
      <c r="NVL65"/>
      <c r="NVM65"/>
      <c r="NVN65"/>
      <c r="NVO65"/>
      <c r="NVP65"/>
      <c r="NVQ65"/>
      <c r="NVR65"/>
      <c r="NVS65"/>
      <c r="NVT65"/>
      <c r="NVU65"/>
      <c r="NVV65"/>
      <c r="NVW65"/>
      <c r="NVX65"/>
      <c r="NVY65"/>
      <c r="NVZ65"/>
      <c r="NWA65"/>
      <c r="NWB65"/>
      <c r="NWC65"/>
      <c r="NWD65"/>
      <c r="NWE65"/>
      <c r="NWF65"/>
      <c r="NWG65"/>
      <c r="NWH65"/>
      <c r="NWI65"/>
      <c r="NWJ65"/>
      <c r="NWK65"/>
      <c r="NWL65"/>
      <c r="NWM65"/>
      <c r="NWN65"/>
      <c r="NWO65"/>
      <c r="NWP65"/>
      <c r="NWQ65"/>
      <c r="NWR65"/>
      <c r="NWS65"/>
      <c r="NWT65"/>
      <c r="NWU65"/>
      <c r="NWV65"/>
      <c r="NWW65"/>
      <c r="NWX65"/>
      <c r="NWY65"/>
      <c r="NWZ65"/>
      <c r="NXA65"/>
      <c r="NXB65"/>
      <c r="NXC65"/>
      <c r="NXD65"/>
      <c r="NXE65"/>
      <c r="NXF65"/>
      <c r="NXG65"/>
      <c r="NXH65"/>
      <c r="NXI65"/>
      <c r="NXJ65"/>
      <c r="NXK65"/>
      <c r="NXL65"/>
      <c r="NXM65"/>
      <c r="NXN65"/>
      <c r="NXO65"/>
      <c r="NXP65"/>
      <c r="NXQ65"/>
      <c r="NXR65"/>
      <c r="NXS65"/>
      <c r="NXT65"/>
      <c r="NXU65"/>
      <c r="NXV65"/>
      <c r="NXW65"/>
      <c r="NXX65"/>
      <c r="NXY65"/>
      <c r="NXZ65"/>
      <c r="NYA65"/>
      <c r="NYB65"/>
      <c r="NYC65"/>
      <c r="NYD65"/>
      <c r="NYE65"/>
      <c r="NYF65"/>
      <c r="NYG65"/>
      <c r="NYH65"/>
      <c r="NYI65"/>
      <c r="NYJ65"/>
      <c r="NYK65"/>
      <c r="NYL65"/>
      <c r="NYM65"/>
      <c r="NYN65"/>
      <c r="NYO65"/>
      <c r="NYP65"/>
      <c r="NYQ65"/>
      <c r="NYR65"/>
      <c r="NYS65"/>
      <c r="NYT65"/>
      <c r="NYU65"/>
      <c r="NYV65"/>
      <c r="NYW65"/>
      <c r="NYX65"/>
      <c r="NYY65"/>
      <c r="NYZ65"/>
      <c r="NZA65"/>
      <c r="NZB65"/>
      <c r="NZC65"/>
      <c r="NZD65"/>
      <c r="NZE65"/>
      <c r="NZF65"/>
      <c r="NZG65"/>
      <c r="NZH65"/>
      <c r="NZI65"/>
      <c r="NZJ65"/>
      <c r="NZK65"/>
      <c r="NZL65"/>
      <c r="NZM65"/>
      <c r="NZN65"/>
      <c r="NZO65"/>
      <c r="NZP65"/>
      <c r="NZQ65"/>
      <c r="NZR65"/>
      <c r="NZS65"/>
      <c r="NZT65"/>
      <c r="NZU65"/>
      <c r="NZV65"/>
      <c r="NZW65"/>
      <c r="NZX65"/>
      <c r="NZY65"/>
      <c r="NZZ65"/>
      <c r="OAA65"/>
      <c r="OAB65"/>
      <c r="OAC65"/>
      <c r="OAD65"/>
      <c r="OAE65"/>
      <c r="OAF65"/>
      <c r="OAG65"/>
      <c r="OAH65"/>
      <c r="OAI65"/>
      <c r="OAJ65"/>
      <c r="OAK65"/>
      <c r="OAL65"/>
      <c r="OAM65"/>
      <c r="OAN65"/>
      <c r="OAO65"/>
      <c r="OAP65"/>
      <c r="OAQ65"/>
      <c r="OAR65"/>
      <c r="OAS65"/>
      <c r="OAT65"/>
      <c r="OAU65"/>
      <c r="OAV65"/>
      <c r="OAW65"/>
      <c r="OAX65"/>
      <c r="OAY65"/>
      <c r="OAZ65"/>
      <c r="OBA65"/>
      <c r="OBB65"/>
      <c r="OBC65"/>
      <c r="OBD65"/>
      <c r="OBE65"/>
      <c r="OBF65"/>
      <c r="OBG65"/>
      <c r="OBH65"/>
      <c r="OBI65"/>
      <c r="OBJ65"/>
      <c r="OBK65"/>
      <c r="OBL65"/>
      <c r="OBM65"/>
      <c r="OBN65"/>
      <c r="OBO65"/>
      <c r="OBP65"/>
      <c r="OBQ65"/>
      <c r="OBR65"/>
      <c r="OBS65"/>
      <c r="OBT65"/>
      <c r="OBU65"/>
      <c r="OBV65"/>
      <c r="OBW65"/>
      <c r="OBX65"/>
      <c r="OBY65"/>
      <c r="OBZ65"/>
      <c r="OCA65"/>
      <c r="OCB65"/>
      <c r="OCC65"/>
      <c r="OCD65"/>
      <c r="OCE65"/>
      <c r="OCF65"/>
      <c r="OCG65"/>
      <c r="OCH65"/>
      <c r="OCI65"/>
      <c r="OCJ65"/>
      <c r="OCK65"/>
      <c r="OCL65"/>
      <c r="OCM65"/>
      <c r="OCN65"/>
      <c r="OCO65"/>
      <c r="OCP65"/>
      <c r="OCQ65"/>
      <c r="OCR65"/>
      <c r="OCS65"/>
      <c r="OCT65"/>
      <c r="OCU65"/>
      <c r="OCV65"/>
      <c r="OCW65"/>
      <c r="OCX65"/>
      <c r="OCY65"/>
      <c r="OCZ65"/>
      <c r="ODA65"/>
      <c r="ODB65"/>
      <c r="ODC65"/>
      <c r="ODD65"/>
      <c r="ODE65"/>
      <c r="ODF65"/>
      <c r="ODG65"/>
      <c r="ODH65"/>
      <c r="ODI65"/>
      <c r="ODJ65"/>
      <c r="ODK65"/>
      <c r="ODL65"/>
      <c r="ODM65"/>
      <c r="ODN65"/>
      <c r="ODO65"/>
      <c r="ODP65"/>
      <c r="ODQ65"/>
      <c r="ODR65"/>
      <c r="ODS65"/>
      <c r="ODT65"/>
      <c r="ODU65"/>
      <c r="ODV65"/>
      <c r="ODW65"/>
      <c r="ODX65"/>
      <c r="ODY65"/>
      <c r="ODZ65"/>
      <c r="OEA65"/>
      <c r="OEB65"/>
      <c r="OEC65"/>
      <c r="OED65"/>
      <c r="OEE65"/>
      <c r="OEF65"/>
      <c r="OEG65"/>
      <c r="OEH65"/>
      <c r="OEI65"/>
      <c r="OEJ65"/>
      <c r="OEK65"/>
      <c r="OEL65"/>
      <c r="OEM65"/>
      <c r="OEN65"/>
      <c r="OEO65"/>
      <c r="OEP65"/>
      <c r="OEQ65"/>
      <c r="OER65"/>
      <c r="OES65"/>
      <c r="OET65"/>
      <c r="OEU65"/>
      <c r="OEV65"/>
      <c r="OEW65"/>
      <c r="OEX65"/>
      <c r="OEY65"/>
      <c r="OEZ65"/>
      <c r="OFA65"/>
      <c r="OFB65"/>
      <c r="OFC65"/>
      <c r="OFD65"/>
      <c r="OFE65"/>
      <c r="OFF65"/>
      <c r="OFG65"/>
      <c r="OFH65"/>
      <c r="OFI65"/>
      <c r="OFJ65"/>
      <c r="OFK65"/>
      <c r="OFL65"/>
      <c r="OFM65"/>
      <c r="OFN65"/>
      <c r="OFO65"/>
      <c r="OFP65"/>
      <c r="OFQ65"/>
      <c r="OFR65"/>
      <c r="OFS65"/>
      <c r="OFT65"/>
      <c r="OFU65"/>
      <c r="OFV65"/>
      <c r="OFW65"/>
      <c r="OFX65"/>
      <c r="OFY65"/>
      <c r="OFZ65"/>
      <c r="OGA65"/>
      <c r="OGB65"/>
      <c r="OGC65"/>
      <c r="OGD65"/>
      <c r="OGE65"/>
      <c r="OGF65"/>
      <c r="OGG65"/>
      <c r="OGH65"/>
      <c r="OGI65"/>
      <c r="OGJ65"/>
      <c r="OGK65"/>
      <c r="OGL65"/>
      <c r="OGM65"/>
      <c r="OGN65"/>
      <c r="OGO65"/>
      <c r="OGP65"/>
      <c r="OGQ65"/>
      <c r="OGR65"/>
      <c r="OGS65"/>
      <c r="OGT65"/>
      <c r="OGU65"/>
      <c r="OGV65"/>
      <c r="OGW65"/>
      <c r="OGX65"/>
      <c r="OGY65"/>
      <c r="OGZ65"/>
      <c r="OHA65"/>
      <c r="OHB65"/>
      <c r="OHC65"/>
      <c r="OHD65"/>
      <c r="OHE65"/>
      <c r="OHF65"/>
      <c r="OHG65"/>
      <c r="OHH65"/>
      <c r="OHI65"/>
      <c r="OHJ65"/>
      <c r="OHK65"/>
      <c r="OHL65"/>
      <c r="OHM65"/>
      <c r="OHN65"/>
      <c r="OHO65"/>
      <c r="OHP65"/>
      <c r="OHQ65"/>
      <c r="OHR65"/>
      <c r="OHS65"/>
      <c r="OHT65"/>
      <c r="OHU65"/>
      <c r="OHV65"/>
      <c r="OHW65"/>
      <c r="OHX65"/>
      <c r="OHY65"/>
      <c r="OHZ65"/>
      <c r="OIA65"/>
      <c r="OIB65"/>
      <c r="OIC65"/>
      <c r="OID65"/>
      <c r="OIE65"/>
      <c r="OIF65"/>
      <c r="OIG65"/>
      <c r="OIH65"/>
      <c r="OII65"/>
      <c r="OIJ65"/>
      <c r="OIK65"/>
      <c r="OIL65"/>
      <c r="OIM65"/>
      <c r="OIN65"/>
      <c r="OIO65"/>
      <c r="OIP65"/>
      <c r="OIQ65"/>
      <c r="OIR65"/>
      <c r="OIS65"/>
      <c r="OIT65"/>
      <c r="OIU65"/>
      <c r="OIV65"/>
      <c r="OIW65"/>
      <c r="OIX65"/>
      <c r="OIY65"/>
      <c r="OIZ65"/>
      <c r="OJA65"/>
      <c r="OJB65"/>
      <c r="OJC65"/>
      <c r="OJD65"/>
      <c r="OJE65"/>
      <c r="OJF65"/>
      <c r="OJG65"/>
      <c r="OJH65"/>
      <c r="OJI65"/>
      <c r="OJJ65"/>
      <c r="OJK65"/>
      <c r="OJL65"/>
      <c r="OJM65"/>
      <c r="OJN65"/>
      <c r="OJO65"/>
      <c r="OJP65"/>
      <c r="OJQ65"/>
      <c r="OJR65"/>
      <c r="OJS65"/>
      <c r="OJT65"/>
      <c r="OJU65"/>
      <c r="OJV65"/>
      <c r="OJW65"/>
      <c r="OJX65"/>
      <c r="OJY65"/>
      <c r="OJZ65"/>
      <c r="OKA65"/>
      <c r="OKB65"/>
      <c r="OKC65"/>
      <c r="OKD65"/>
      <c r="OKE65"/>
      <c r="OKF65"/>
      <c r="OKG65"/>
      <c r="OKH65"/>
      <c r="OKI65"/>
      <c r="OKJ65"/>
      <c r="OKK65"/>
      <c r="OKL65"/>
      <c r="OKM65"/>
      <c r="OKN65"/>
      <c r="OKO65"/>
      <c r="OKP65"/>
      <c r="OKQ65"/>
      <c r="OKR65"/>
      <c r="OKS65"/>
      <c r="OKT65"/>
      <c r="OKU65"/>
      <c r="OKV65"/>
      <c r="OKW65"/>
      <c r="OKX65"/>
      <c r="OKY65"/>
      <c r="OKZ65"/>
      <c r="OLA65"/>
      <c r="OLB65"/>
      <c r="OLC65"/>
      <c r="OLD65"/>
      <c r="OLE65"/>
      <c r="OLF65"/>
      <c r="OLG65"/>
      <c r="OLH65"/>
      <c r="OLI65"/>
      <c r="OLJ65"/>
      <c r="OLK65"/>
      <c r="OLL65"/>
      <c r="OLM65"/>
      <c r="OLN65"/>
      <c r="OLO65"/>
      <c r="OLP65"/>
      <c r="OLQ65"/>
      <c r="OLR65"/>
      <c r="OLS65"/>
      <c r="OLT65"/>
      <c r="OLU65"/>
      <c r="OLV65"/>
      <c r="OLW65"/>
      <c r="OLX65"/>
      <c r="OLY65"/>
      <c r="OLZ65"/>
      <c r="OMA65"/>
      <c r="OMB65"/>
      <c r="OMC65"/>
      <c r="OMD65"/>
      <c r="OME65"/>
      <c r="OMF65"/>
      <c r="OMG65"/>
      <c r="OMH65"/>
      <c r="OMI65"/>
      <c r="OMJ65"/>
      <c r="OMK65"/>
      <c r="OML65"/>
      <c r="OMM65"/>
      <c r="OMN65"/>
      <c r="OMO65"/>
      <c r="OMP65"/>
      <c r="OMQ65"/>
      <c r="OMR65"/>
      <c r="OMS65"/>
      <c r="OMT65"/>
      <c r="OMU65"/>
      <c r="OMV65"/>
      <c r="OMW65"/>
      <c r="OMX65"/>
      <c r="OMY65"/>
      <c r="OMZ65"/>
      <c r="ONA65"/>
      <c r="ONB65"/>
      <c r="ONC65"/>
      <c r="OND65"/>
      <c r="ONE65"/>
      <c r="ONF65"/>
      <c r="ONG65"/>
      <c r="ONH65"/>
      <c r="ONI65"/>
      <c r="ONJ65"/>
      <c r="ONK65"/>
      <c r="ONL65"/>
      <c r="ONM65"/>
      <c r="ONN65"/>
      <c r="ONO65"/>
      <c r="ONP65"/>
      <c r="ONQ65"/>
      <c r="ONR65"/>
      <c r="ONS65"/>
      <c r="ONT65"/>
      <c r="ONU65"/>
      <c r="ONV65"/>
      <c r="ONW65"/>
      <c r="ONX65"/>
      <c r="ONY65"/>
      <c r="ONZ65"/>
      <c r="OOA65"/>
      <c r="OOB65"/>
      <c r="OOC65"/>
      <c r="OOD65"/>
      <c r="OOE65"/>
      <c r="OOF65"/>
      <c r="OOG65"/>
      <c r="OOH65"/>
      <c r="OOI65"/>
      <c r="OOJ65"/>
      <c r="OOK65"/>
      <c r="OOL65"/>
      <c r="OOM65"/>
      <c r="OON65"/>
      <c r="OOO65"/>
      <c r="OOP65"/>
      <c r="OOQ65"/>
      <c r="OOR65"/>
      <c r="OOS65"/>
      <c r="OOT65"/>
      <c r="OOU65"/>
      <c r="OOV65"/>
      <c r="OOW65"/>
      <c r="OOX65"/>
      <c r="OOY65"/>
      <c r="OOZ65"/>
      <c r="OPA65"/>
      <c r="OPB65"/>
      <c r="OPC65"/>
      <c r="OPD65"/>
      <c r="OPE65"/>
      <c r="OPF65"/>
      <c r="OPG65"/>
      <c r="OPH65"/>
      <c r="OPI65"/>
      <c r="OPJ65"/>
      <c r="OPK65"/>
      <c r="OPL65"/>
      <c r="OPM65"/>
      <c r="OPN65"/>
      <c r="OPO65"/>
      <c r="OPP65"/>
      <c r="OPQ65"/>
      <c r="OPR65"/>
      <c r="OPS65"/>
      <c r="OPT65"/>
      <c r="OPU65"/>
      <c r="OPV65"/>
      <c r="OPW65"/>
      <c r="OPX65"/>
      <c r="OPY65"/>
      <c r="OPZ65"/>
      <c r="OQA65"/>
      <c r="OQB65"/>
      <c r="OQC65"/>
      <c r="OQD65"/>
      <c r="OQE65"/>
      <c r="OQF65"/>
      <c r="OQG65"/>
      <c r="OQH65"/>
      <c r="OQI65"/>
      <c r="OQJ65"/>
      <c r="OQK65"/>
      <c r="OQL65"/>
      <c r="OQM65"/>
      <c r="OQN65"/>
      <c r="OQO65"/>
      <c r="OQP65"/>
      <c r="OQQ65"/>
      <c r="OQR65"/>
      <c r="OQS65"/>
      <c r="OQT65"/>
      <c r="OQU65"/>
      <c r="OQV65"/>
      <c r="OQW65"/>
      <c r="OQX65"/>
      <c r="OQY65"/>
      <c r="OQZ65"/>
      <c r="ORA65"/>
      <c r="ORB65"/>
      <c r="ORC65"/>
      <c r="ORD65"/>
      <c r="ORE65"/>
      <c r="ORF65"/>
      <c r="ORG65"/>
      <c r="ORH65"/>
      <c r="ORI65"/>
      <c r="ORJ65"/>
      <c r="ORK65"/>
      <c r="ORL65"/>
      <c r="ORM65"/>
      <c r="ORN65"/>
      <c r="ORO65"/>
      <c r="ORP65"/>
      <c r="ORQ65"/>
      <c r="ORR65"/>
      <c r="ORS65"/>
      <c r="ORT65"/>
      <c r="ORU65"/>
      <c r="ORV65"/>
      <c r="ORW65"/>
      <c r="ORX65"/>
      <c r="ORY65"/>
      <c r="ORZ65"/>
      <c r="OSA65"/>
      <c r="OSB65"/>
      <c r="OSC65"/>
      <c r="OSD65"/>
      <c r="OSE65"/>
      <c r="OSF65"/>
      <c r="OSG65"/>
      <c r="OSH65"/>
      <c r="OSI65"/>
      <c r="OSJ65"/>
      <c r="OSK65"/>
      <c r="OSL65"/>
      <c r="OSM65"/>
      <c r="OSN65"/>
      <c r="OSO65"/>
      <c r="OSP65"/>
      <c r="OSQ65"/>
      <c r="OSR65"/>
      <c r="OSS65"/>
      <c r="OST65"/>
      <c r="OSU65"/>
      <c r="OSV65"/>
      <c r="OSW65"/>
      <c r="OSX65"/>
      <c r="OSY65"/>
      <c r="OSZ65"/>
      <c r="OTA65"/>
      <c r="OTB65"/>
      <c r="OTC65"/>
      <c r="OTD65"/>
      <c r="OTE65"/>
      <c r="OTF65"/>
      <c r="OTG65"/>
      <c r="OTH65"/>
      <c r="OTI65"/>
      <c r="OTJ65"/>
      <c r="OTK65"/>
      <c r="OTL65"/>
      <c r="OTM65"/>
      <c r="OTN65"/>
      <c r="OTO65"/>
      <c r="OTP65"/>
      <c r="OTQ65"/>
      <c r="OTR65"/>
      <c r="OTS65"/>
      <c r="OTT65"/>
      <c r="OTU65"/>
      <c r="OTV65"/>
      <c r="OTW65"/>
      <c r="OTX65"/>
      <c r="OTY65"/>
      <c r="OTZ65"/>
      <c r="OUA65"/>
      <c r="OUB65"/>
      <c r="OUC65"/>
      <c r="OUD65"/>
      <c r="OUE65"/>
      <c r="OUF65"/>
      <c r="OUG65"/>
      <c r="OUH65"/>
      <c r="OUI65"/>
      <c r="OUJ65"/>
      <c r="OUK65"/>
      <c r="OUL65"/>
      <c r="OUM65"/>
      <c r="OUN65"/>
      <c r="OUO65"/>
      <c r="OUP65"/>
      <c r="OUQ65"/>
      <c r="OUR65"/>
      <c r="OUS65"/>
      <c r="OUT65"/>
      <c r="OUU65"/>
      <c r="OUV65"/>
      <c r="OUW65"/>
      <c r="OUX65"/>
      <c r="OUY65"/>
      <c r="OUZ65"/>
      <c r="OVA65"/>
      <c r="OVB65"/>
      <c r="OVC65"/>
      <c r="OVD65"/>
      <c r="OVE65"/>
      <c r="OVF65"/>
      <c r="OVG65"/>
      <c r="OVH65"/>
      <c r="OVI65"/>
      <c r="OVJ65"/>
      <c r="OVK65"/>
      <c r="OVL65"/>
      <c r="OVM65"/>
      <c r="OVN65"/>
      <c r="OVO65"/>
      <c r="OVP65"/>
      <c r="OVQ65"/>
      <c r="OVR65"/>
      <c r="OVS65"/>
      <c r="OVT65"/>
      <c r="OVU65"/>
      <c r="OVV65"/>
      <c r="OVW65"/>
      <c r="OVX65"/>
      <c r="OVY65"/>
      <c r="OVZ65"/>
      <c r="OWA65"/>
      <c r="OWB65"/>
      <c r="OWC65"/>
      <c r="OWD65"/>
      <c r="OWE65"/>
      <c r="OWF65"/>
      <c r="OWG65"/>
      <c r="OWH65"/>
      <c r="OWI65"/>
      <c r="OWJ65"/>
      <c r="OWK65"/>
      <c r="OWL65"/>
      <c r="OWM65"/>
      <c r="OWN65"/>
      <c r="OWO65"/>
      <c r="OWP65"/>
      <c r="OWQ65"/>
      <c r="OWR65"/>
      <c r="OWS65"/>
      <c r="OWT65"/>
      <c r="OWU65"/>
      <c r="OWV65"/>
      <c r="OWW65"/>
      <c r="OWX65"/>
      <c r="OWY65"/>
      <c r="OWZ65"/>
      <c r="OXA65"/>
      <c r="OXB65"/>
      <c r="OXC65"/>
      <c r="OXD65"/>
      <c r="OXE65"/>
      <c r="OXF65"/>
      <c r="OXG65"/>
      <c r="OXH65"/>
      <c r="OXI65"/>
      <c r="OXJ65"/>
      <c r="OXK65"/>
      <c r="OXL65"/>
      <c r="OXM65"/>
      <c r="OXN65"/>
      <c r="OXO65"/>
      <c r="OXP65"/>
      <c r="OXQ65"/>
      <c r="OXR65"/>
      <c r="OXS65"/>
      <c r="OXT65"/>
      <c r="OXU65"/>
      <c r="OXV65"/>
      <c r="OXW65"/>
      <c r="OXX65"/>
      <c r="OXY65"/>
      <c r="OXZ65"/>
      <c r="OYA65"/>
      <c r="OYB65"/>
      <c r="OYC65"/>
      <c r="OYD65"/>
      <c r="OYE65"/>
      <c r="OYF65"/>
      <c r="OYG65"/>
      <c r="OYH65"/>
      <c r="OYI65"/>
      <c r="OYJ65"/>
      <c r="OYK65"/>
      <c r="OYL65"/>
      <c r="OYM65"/>
      <c r="OYN65"/>
      <c r="OYO65"/>
      <c r="OYP65"/>
      <c r="OYQ65"/>
      <c r="OYR65"/>
      <c r="OYS65"/>
      <c r="OYT65"/>
      <c r="OYU65"/>
      <c r="OYV65"/>
      <c r="OYW65"/>
      <c r="OYX65"/>
      <c r="OYY65"/>
      <c r="OYZ65"/>
      <c r="OZA65"/>
      <c r="OZB65"/>
      <c r="OZC65"/>
      <c r="OZD65"/>
      <c r="OZE65"/>
      <c r="OZF65"/>
      <c r="OZG65"/>
      <c r="OZH65"/>
      <c r="OZI65"/>
      <c r="OZJ65"/>
      <c r="OZK65"/>
      <c r="OZL65"/>
      <c r="OZM65"/>
      <c r="OZN65"/>
      <c r="OZO65"/>
      <c r="OZP65"/>
      <c r="OZQ65"/>
      <c r="OZR65"/>
      <c r="OZS65"/>
      <c r="OZT65"/>
      <c r="OZU65"/>
      <c r="OZV65"/>
      <c r="OZW65"/>
      <c r="OZX65"/>
      <c r="OZY65"/>
      <c r="OZZ65"/>
      <c r="PAA65"/>
      <c r="PAB65"/>
      <c r="PAC65"/>
      <c r="PAD65"/>
      <c r="PAE65"/>
      <c r="PAF65"/>
      <c r="PAG65"/>
      <c r="PAH65"/>
      <c r="PAI65"/>
      <c r="PAJ65"/>
      <c r="PAK65"/>
      <c r="PAL65"/>
      <c r="PAM65"/>
      <c r="PAN65"/>
      <c r="PAO65"/>
      <c r="PAP65"/>
      <c r="PAQ65"/>
      <c r="PAR65"/>
      <c r="PAS65"/>
      <c r="PAT65"/>
      <c r="PAU65"/>
      <c r="PAV65"/>
      <c r="PAW65"/>
      <c r="PAX65"/>
      <c r="PAY65"/>
      <c r="PAZ65"/>
      <c r="PBA65"/>
      <c r="PBB65"/>
      <c r="PBC65"/>
      <c r="PBD65"/>
      <c r="PBE65"/>
      <c r="PBF65"/>
      <c r="PBG65"/>
      <c r="PBH65"/>
      <c r="PBI65"/>
      <c r="PBJ65"/>
      <c r="PBK65"/>
      <c r="PBL65"/>
      <c r="PBM65"/>
      <c r="PBN65"/>
      <c r="PBO65"/>
      <c r="PBP65"/>
      <c r="PBQ65"/>
      <c r="PBR65"/>
      <c r="PBS65"/>
      <c r="PBT65"/>
      <c r="PBU65"/>
      <c r="PBV65"/>
      <c r="PBW65"/>
      <c r="PBX65"/>
      <c r="PBY65"/>
      <c r="PBZ65"/>
      <c r="PCA65"/>
      <c r="PCB65"/>
      <c r="PCC65"/>
      <c r="PCD65"/>
      <c r="PCE65"/>
      <c r="PCF65"/>
      <c r="PCG65"/>
      <c r="PCH65"/>
      <c r="PCI65"/>
      <c r="PCJ65"/>
      <c r="PCK65"/>
      <c r="PCL65"/>
      <c r="PCM65"/>
      <c r="PCN65"/>
      <c r="PCO65"/>
      <c r="PCP65"/>
      <c r="PCQ65"/>
      <c r="PCR65"/>
      <c r="PCS65"/>
      <c r="PCT65"/>
      <c r="PCU65"/>
      <c r="PCV65"/>
      <c r="PCW65"/>
      <c r="PCX65"/>
      <c r="PCY65"/>
      <c r="PCZ65"/>
      <c r="PDA65"/>
      <c r="PDB65"/>
      <c r="PDC65"/>
      <c r="PDD65"/>
      <c r="PDE65"/>
      <c r="PDF65"/>
      <c r="PDG65"/>
      <c r="PDH65"/>
      <c r="PDI65"/>
      <c r="PDJ65"/>
      <c r="PDK65"/>
      <c r="PDL65"/>
      <c r="PDM65"/>
      <c r="PDN65"/>
      <c r="PDO65"/>
      <c r="PDP65"/>
      <c r="PDQ65"/>
      <c r="PDR65"/>
      <c r="PDS65"/>
      <c r="PDT65"/>
      <c r="PDU65"/>
      <c r="PDV65"/>
      <c r="PDW65"/>
      <c r="PDX65"/>
      <c r="PDY65"/>
      <c r="PDZ65"/>
      <c r="PEA65"/>
      <c r="PEB65"/>
      <c r="PEC65"/>
      <c r="PED65"/>
      <c r="PEE65"/>
      <c r="PEF65"/>
      <c r="PEG65"/>
      <c r="PEH65"/>
      <c r="PEI65"/>
      <c r="PEJ65"/>
      <c r="PEK65"/>
      <c r="PEL65"/>
      <c r="PEM65"/>
      <c r="PEN65"/>
      <c r="PEO65"/>
      <c r="PEP65"/>
      <c r="PEQ65"/>
      <c r="PER65"/>
      <c r="PES65"/>
      <c r="PET65"/>
      <c r="PEU65"/>
      <c r="PEV65"/>
      <c r="PEW65"/>
      <c r="PEX65"/>
      <c r="PEY65"/>
      <c r="PEZ65"/>
      <c r="PFA65"/>
      <c r="PFB65"/>
      <c r="PFC65"/>
      <c r="PFD65"/>
      <c r="PFE65"/>
      <c r="PFF65"/>
      <c r="PFG65"/>
      <c r="PFH65"/>
      <c r="PFI65"/>
      <c r="PFJ65"/>
      <c r="PFK65"/>
      <c r="PFL65"/>
      <c r="PFM65"/>
      <c r="PFN65"/>
      <c r="PFO65"/>
      <c r="PFP65"/>
      <c r="PFQ65"/>
      <c r="PFR65"/>
      <c r="PFS65"/>
      <c r="PFT65"/>
      <c r="PFU65"/>
      <c r="PFV65"/>
      <c r="PFW65"/>
      <c r="PFX65"/>
      <c r="PFY65"/>
      <c r="PFZ65"/>
      <c r="PGA65"/>
      <c r="PGB65"/>
      <c r="PGC65"/>
      <c r="PGD65"/>
      <c r="PGE65"/>
      <c r="PGF65"/>
      <c r="PGG65"/>
      <c r="PGH65"/>
      <c r="PGI65"/>
      <c r="PGJ65"/>
      <c r="PGK65"/>
      <c r="PGL65"/>
      <c r="PGM65"/>
      <c r="PGN65"/>
      <c r="PGO65"/>
      <c r="PGP65"/>
      <c r="PGQ65"/>
      <c r="PGR65"/>
      <c r="PGS65"/>
      <c r="PGT65"/>
      <c r="PGU65"/>
      <c r="PGV65"/>
      <c r="PGW65"/>
      <c r="PGX65"/>
      <c r="PGY65"/>
      <c r="PGZ65"/>
      <c r="PHA65"/>
      <c r="PHB65"/>
      <c r="PHC65"/>
      <c r="PHD65"/>
      <c r="PHE65"/>
      <c r="PHF65"/>
      <c r="PHG65"/>
      <c r="PHH65"/>
      <c r="PHI65"/>
      <c r="PHJ65"/>
      <c r="PHK65"/>
      <c r="PHL65"/>
      <c r="PHM65"/>
      <c r="PHN65"/>
      <c r="PHO65"/>
      <c r="PHP65"/>
      <c r="PHQ65"/>
      <c r="PHR65"/>
      <c r="PHS65"/>
      <c r="PHT65"/>
      <c r="PHU65"/>
      <c r="PHV65"/>
      <c r="PHW65"/>
      <c r="PHX65"/>
      <c r="PHY65"/>
      <c r="PHZ65"/>
      <c r="PIA65"/>
      <c r="PIB65"/>
      <c r="PIC65"/>
      <c r="PID65"/>
      <c r="PIE65"/>
      <c r="PIF65"/>
      <c r="PIG65"/>
      <c r="PIH65"/>
      <c r="PII65"/>
      <c r="PIJ65"/>
      <c r="PIK65"/>
      <c r="PIL65"/>
      <c r="PIM65"/>
      <c r="PIN65"/>
      <c r="PIO65"/>
      <c r="PIP65"/>
      <c r="PIQ65"/>
      <c r="PIR65"/>
      <c r="PIS65"/>
      <c r="PIT65"/>
      <c r="PIU65"/>
      <c r="PIV65"/>
      <c r="PIW65"/>
      <c r="PIX65"/>
      <c r="PIY65"/>
      <c r="PIZ65"/>
      <c r="PJA65"/>
      <c r="PJB65"/>
      <c r="PJC65"/>
      <c r="PJD65"/>
      <c r="PJE65"/>
      <c r="PJF65"/>
      <c r="PJG65"/>
      <c r="PJH65"/>
      <c r="PJI65"/>
      <c r="PJJ65"/>
      <c r="PJK65"/>
      <c r="PJL65"/>
      <c r="PJM65"/>
      <c r="PJN65"/>
      <c r="PJO65"/>
      <c r="PJP65"/>
      <c r="PJQ65"/>
      <c r="PJR65"/>
      <c r="PJS65"/>
      <c r="PJT65"/>
      <c r="PJU65"/>
      <c r="PJV65"/>
      <c r="PJW65"/>
      <c r="PJX65"/>
      <c r="PJY65"/>
      <c r="PJZ65"/>
      <c r="PKA65"/>
      <c r="PKB65"/>
      <c r="PKC65"/>
      <c r="PKD65"/>
      <c r="PKE65"/>
      <c r="PKF65"/>
      <c r="PKG65"/>
      <c r="PKH65"/>
      <c r="PKI65"/>
      <c r="PKJ65"/>
      <c r="PKK65"/>
      <c r="PKL65"/>
      <c r="PKM65"/>
      <c r="PKN65"/>
      <c r="PKO65"/>
      <c r="PKP65"/>
      <c r="PKQ65"/>
      <c r="PKR65"/>
      <c r="PKS65"/>
      <c r="PKT65"/>
      <c r="PKU65"/>
      <c r="PKV65"/>
      <c r="PKW65"/>
      <c r="PKX65"/>
      <c r="PKY65"/>
      <c r="PKZ65"/>
      <c r="PLA65"/>
      <c r="PLB65"/>
      <c r="PLC65"/>
      <c r="PLD65"/>
      <c r="PLE65"/>
      <c r="PLF65"/>
      <c r="PLG65"/>
      <c r="PLH65"/>
      <c r="PLI65"/>
      <c r="PLJ65"/>
      <c r="PLK65"/>
      <c r="PLL65"/>
      <c r="PLM65"/>
      <c r="PLN65"/>
      <c r="PLO65"/>
      <c r="PLP65"/>
      <c r="PLQ65"/>
      <c r="PLR65"/>
      <c r="PLS65"/>
      <c r="PLT65"/>
      <c r="PLU65"/>
      <c r="PLV65"/>
      <c r="PLW65"/>
      <c r="PLX65"/>
      <c r="PLY65"/>
      <c r="PLZ65"/>
      <c r="PMA65"/>
      <c r="PMB65"/>
      <c r="PMC65"/>
      <c r="PMD65"/>
      <c r="PME65"/>
      <c r="PMF65"/>
      <c r="PMG65"/>
      <c r="PMH65"/>
      <c r="PMI65"/>
      <c r="PMJ65"/>
      <c r="PMK65"/>
      <c r="PML65"/>
      <c r="PMM65"/>
      <c r="PMN65"/>
      <c r="PMO65"/>
      <c r="PMP65"/>
      <c r="PMQ65"/>
      <c r="PMR65"/>
      <c r="PMS65"/>
      <c r="PMT65"/>
      <c r="PMU65"/>
      <c r="PMV65"/>
      <c r="PMW65"/>
      <c r="PMX65"/>
      <c r="PMY65"/>
      <c r="PMZ65"/>
      <c r="PNA65"/>
      <c r="PNB65"/>
      <c r="PNC65"/>
      <c r="PND65"/>
      <c r="PNE65"/>
      <c r="PNF65"/>
      <c r="PNG65"/>
      <c r="PNH65"/>
      <c r="PNI65"/>
      <c r="PNJ65"/>
      <c r="PNK65"/>
      <c r="PNL65"/>
      <c r="PNM65"/>
      <c r="PNN65"/>
      <c r="PNO65"/>
      <c r="PNP65"/>
      <c r="PNQ65"/>
      <c r="PNR65"/>
      <c r="PNS65"/>
      <c r="PNT65"/>
      <c r="PNU65"/>
      <c r="PNV65"/>
      <c r="PNW65"/>
      <c r="PNX65"/>
      <c r="PNY65"/>
      <c r="PNZ65"/>
      <c r="POA65"/>
      <c r="POB65"/>
      <c r="POC65"/>
      <c r="POD65"/>
      <c r="POE65"/>
      <c r="POF65"/>
      <c r="POG65"/>
      <c r="POH65"/>
      <c r="POI65"/>
      <c r="POJ65"/>
      <c r="POK65"/>
      <c r="POL65"/>
      <c r="POM65"/>
      <c r="PON65"/>
      <c r="POO65"/>
      <c r="POP65"/>
      <c r="POQ65"/>
      <c r="POR65"/>
      <c r="POS65"/>
      <c r="POT65"/>
      <c r="POU65"/>
      <c r="POV65"/>
      <c r="POW65"/>
      <c r="POX65"/>
      <c r="POY65"/>
      <c r="POZ65"/>
      <c r="PPA65"/>
      <c r="PPB65"/>
      <c r="PPC65"/>
      <c r="PPD65"/>
      <c r="PPE65"/>
      <c r="PPF65"/>
      <c r="PPG65"/>
      <c r="PPH65"/>
      <c r="PPI65"/>
      <c r="PPJ65"/>
      <c r="PPK65"/>
      <c r="PPL65"/>
      <c r="PPM65"/>
      <c r="PPN65"/>
      <c r="PPO65"/>
      <c r="PPP65"/>
      <c r="PPQ65"/>
      <c r="PPR65"/>
      <c r="PPS65"/>
      <c r="PPT65"/>
      <c r="PPU65"/>
      <c r="PPV65"/>
      <c r="PPW65"/>
      <c r="PPX65"/>
      <c r="PPY65"/>
      <c r="PPZ65"/>
      <c r="PQA65"/>
      <c r="PQB65"/>
      <c r="PQC65"/>
      <c r="PQD65"/>
      <c r="PQE65"/>
      <c r="PQF65"/>
      <c r="PQG65"/>
      <c r="PQH65"/>
      <c r="PQI65"/>
      <c r="PQJ65"/>
      <c r="PQK65"/>
      <c r="PQL65"/>
      <c r="PQM65"/>
      <c r="PQN65"/>
      <c r="PQO65"/>
      <c r="PQP65"/>
      <c r="PQQ65"/>
      <c r="PQR65"/>
      <c r="PQS65"/>
      <c r="PQT65"/>
      <c r="PQU65"/>
      <c r="PQV65"/>
      <c r="PQW65"/>
      <c r="PQX65"/>
      <c r="PQY65"/>
      <c r="PQZ65"/>
      <c r="PRA65"/>
      <c r="PRB65"/>
      <c r="PRC65"/>
      <c r="PRD65"/>
      <c r="PRE65"/>
      <c r="PRF65"/>
      <c r="PRG65"/>
      <c r="PRH65"/>
      <c r="PRI65"/>
      <c r="PRJ65"/>
      <c r="PRK65"/>
      <c r="PRL65"/>
      <c r="PRM65"/>
      <c r="PRN65"/>
      <c r="PRO65"/>
      <c r="PRP65"/>
      <c r="PRQ65"/>
      <c r="PRR65"/>
      <c r="PRS65"/>
      <c r="PRT65"/>
      <c r="PRU65"/>
      <c r="PRV65"/>
      <c r="PRW65"/>
      <c r="PRX65"/>
      <c r="PRY65"/>
      <c r="PRZ65"/>
      <c r="PSA65"/>
      <c r="PSB65"/>
      <c r="PSC65"/>
      <c r="PSD65"/>
      <c r="PSE65"/>
      <c r="PSF65"/>
      <c r="PSG65"/>
      <c r="PSH65"/>
      <c r="PSI65"/>
      <c r="PSJ65"/>
      <c r="PSK65"/>
      <c r="PSL65"/>
      <c r="PSM65"/>
      <c r="PSN65"/>
      <c r="PSO65"/>
      <c r="PSP65"/>
      <c r="PSQ65"/>
      <c r="PSR65"/>
      <c r="PSS65"/>
      <c r="PST65"/>
      <c r="PSU65"/>
      <c r="PSV65"/>
      <c r="PSW65"/>
      <c r="PSX65"/>
      <c r="PSY65"/>
      <c r="PSZ65"/>
      <c r="PTA65"/>
      <c r="PTB65"/>
      <c r="PTC65"/>
      <c r="PTD65"/>
      <c r="PTE65"/>
      <c r="PTF65"/>
      <c r="PTG65"/>
      <c r="PTH65"/>
      <c r="PTI65"/>
      <c r="PTJ65"/>
      <c r="PTK65"/>
      <c r="PTL65"/>
      <c r="PTM65"/>
      <c r="PTN65"/>
      <c r="PTO65"/>
      <c r="PTP65"/>
      <c r="PTQ65"/>
      <c r="PTR65"/>
      <c r="PTS65"/>
      <c r="PTT65"/>
      <c r="PTU65"/>
      <c r="PTV65"/>
      <c r="PTW65"/>
      <c r="PTX65"/>
      <c r="PTY65"/>
      <c r="PTZ65"/>
      <c r="PUA65"/>
      <c r="PUB65"/>
      <c r="PUC65"/>
      <c r="PUD65"/>
      <c r="PUE65"/>
      <c r="PUF65"/>
      <c r="PUG65"/>
      <c r="PUH65"/>
      <c r="PUI65"/>
      <c r="PUJ65"/>
      <c r="PUK65"/>
      <c r="PUL65"/>
      <c r="PUM65"/>
      <c r="PUN65"/>
      <c r="PUO65"/>
      <c r="PUP65"/>
      <c r="PUQ65"/>
      <c r="PUR65"/>
      <c r="PUS65"/>
      <c r="PUT65"/>
      <c r="PUU65"/>
      <c r="PUV65"/>
      <c r="PUW65"/>
      <c r="PUX65"/>
      <c r="PUY65"/>
      <c r="PUZ65"/>
      <c r="PVA65"/>
      <c r="PVB65"/>
      <c r="PVC65"/>
      <c r="PVD65"/>
      <c r="PVE65"/>
      <c r="PVF65"/>
      <c r="PVG65"/>
      <c r="PVH65"/>
      <c r="PVI65"/>
      <c r="PVJ65"/>
      <c r="PVK65"/>
      <c r="PVL65"/>
      <c r="PVM65"/>
      <c r="PVN65"/>
      <c r="PVO65"/>
      <c r="PVP65"/>
      <c r="PVQ65"/>
      <c r="PVR65"/>
      <c r="PVS65"/>
      <c r="PVT65"/>
      <c r="PVU65"/>
      <c r="PVV65"/>
      <c r="PVW65"/>
      <c r="PVX65"/>
      <c r="PVY65"/>
      <c r="PVZ65"/>
      <c r="PWA65"/>
      <c r="PWB65"/>
      <c r="PWC65"/>
      <c r="PWD65"/>
      <c r="PWE65"/>
      <c r="PWF65"/>
      <c r="PWG65"/>
      <c r="PWH65"/>
      <c r="PWI65"/>
      <c r="PWJ65"/>
      <c r="PWK65"/>
      <c r="PWL65"/>
      <c r="PWM65"/>
      <c r="PWN65"/>
      <c r="PWO65"/>
      <c r="PWP65"/>
      <c r="PWQ65"/>
      <c r="PWR65"/>
      <c r="PWS65"/>
      <c r="PWT65"/>
      <c r="PWU65"/>
      <c r="PWV65"/>
      <c r="PWW65"/>
      <c r="PWX65"/>
      <c r="PWY65"/>
      <c r="PWZ65"/>
      <c r="PXA65"/>
      <c r="PXB65"/>
      <c r="PXC65"/>
      <c r="PXD65"/>
      <c r="PXE65"/>
      <c r="PXF65"/>
      <c r="PXG65"/>
      <c r="PXH65"/>
      <c r="PXI65"/>
      <c r="PXJ65"/>
      <c r="PXK65"/>
      <c r="PXL65"/>
      <c r="PXM65"/>
      <c r="PXN65"/>
      <c r="PXO65"/>
      <c r="PXP65"/>
      <c r="PXQ65"/>
      <c r="PXR65"/>
      <c r="PXS65"/>
      <c r="PXT65"/>
      <c r="PXU65"/>
      <c r="PXV65"/>
      <c r="PXW65"/>
      <c r="PXX65"/>
      <c r="PXY65"/>
      <c r="PXZ65"/>
      <c r="PYA65"/>
      <c r="PYB65"/>
      <c r="PYC65"/>
      <c r="PYD65"/>
      <c r="PYE65"/>
      <c r="PYF65"/>
      <c r="PYG65"/>
      <c r="PYH65"/>
      <c r="PYI65"/>
      <c r="PYJ65"/>
      <c r="PYK65"/>
      <c r="PYL65"/>
      <c r="PYM65"/>
      <c r="PYN65"/>
      <c r="PYO65"/>
      <c r="PYP65"/>
      <c r="PYQ65"/>
      <c r="PYR65"/>
      <c r="PYS65"/>
      <c r="PYT65"/>
      <c r="PYU65"/>
      <c r="PYV65"/>
      <c r="PYW65"/>
      <c r="PYX65"/>
      <c r="PYY65"/>
      <c r="PYZ65"/>
      <c r="PZA65"/>
      <c r="PZB65"/>
      <c r="PZC65"/>
      <c r="PZD65"/>
      <c r="PZE65"/>
      <c r="PZF65"/>
      <c r="PZG65"/>
      <c r="PZH65"/>
      <c r="PZI65"/>
      <c r="PZJ65"/>
      <c r="PZK65"/>
      <c r="PZL65"/>
      <c r="PZM65"/>
      <c r="PZN65"/>
      <c r="PZO65"/>
      <c r="PZP65"/>
      <c r="PZQ65"/>
      <c r="PZR65"/>
      <c r="PZS65"/>
      <c r="PZT65"/>
      <c r="PZU65"/>
      <c r="PZV65"/>
      <c r="PZW65"/>
      <c r="PZX65"/>
      <c r="PZY65"/>
      <c r="PZZ65"/>
      <c r="QAA65"/>
      <c r="QAB65"/>
      <c r="QAC65"/>
      <c r="QAD65"/>
      <c r="QAE65"/>
      <c r="QAF65"/>
      <c r="QAG65"/>
      <c r="QAH65"/>
      <c r="QAI65"/>
      <c r="QAJ65"/>
      <c r="QAK65"/>
      <c r="QAL65"/>
      <c r="QAM65"/>
      <c r="QAN65"/>
      <c r="QAO65"/>
      <c r="QAP65"/>
      <c r="QAQ65"/>
      <c r="QAR65"/>
      <c r="QAS65"/>
      <c r="QAT65"/>
      <c r="QAU65"/>
      <c r="QAV65"/>
      <c r="QAW65"/>
      <c r="QAX65"/>
      <c r="QAY65"/>
      <c r="QAZ65"/>
      <c r="QBA65"/>
      <c r="QBB65"/>
      <c r="QBC65"/>
      <c r="QBD65"/>
      <c r="QBE65"/>
      <c r="QBF65"/>
      <c r="QBG65"/>
      <c r="QBH65"/>
      <c r="QBI65"/>
      <c r="QBJ65"/>
      <c r="QBK65"/>
      <c r="QBL65"/>
      <c r="QBM65"/>
      <c r="QBN65"/>
      <c r="QBO65"/>
      <c r="QBP65"/>
      <c r="QBQ65"/>
      <c r="QBR65"/>
      <c r="QBS65"/>
      <c r="QBT65"/>
      <c r="QBU65"/>
      <c r="QBV65"/>
      <c r="QBW65"/>
      <c r="QBX65"/>
      <c r="QBY65"/>
      <c r="QBZ65"/>
      <c r="QCA65"/>
      <c r="QCB65"/>
      <c r="QCC65"/>
      <c r="QCD65"/>
      <c r="QCE65"/>
      <c r="QCF65"/>
      <c r="QCG65"/>
      <c r="QCH65"/>
      <c r="QCI65"/>
      <c r="QCJ65"/>
      <c r="QCK65"/>
      <c r="QCL65"/>
      <c r="QCM65"/>
      <c r="QCN65"/>
      <c r="QCO65"/>
      <c r="QCP65"/>
      <c r="QCQ65"/>
      <c r="QCR65"/>
      <c r="QCS65"/>
      <c r="QCT65"/>
      <c r="QCU65"/>
      <c r="QCV65"/>
      <c r="QCW65"/>
      <c r="QCX65"/>
      <c r="QCY65"/>
      <c r="QCZ65"/>
      <c r="QDA65"/>
      <c r="QDB65"/>
      <c r="QDC65"/>
      <c r="QDD65"/>
      <c r="QDE65"/>
      <c r="QDF65"/>
      <c r="QDG65"/>
      <c r="QDH65"/>
      <c r="QDI65"/>
      <c r="QDJ65"/>
      <c r="QDK65"/>
      <c r="QDL65"/>
      <c r="QDM65"/>
      <c r="QDN65"/>
      <c r="QDO65"/>
      <c r="QDP65"/>
      <c r="QDQ65"/>
      <c r="QDR65"/>
      <c r="QDS65"/>
      <c r="QDT65"/>
      <c r="QDU65"/>
      <c r="QDV65"/>
      <c r="QDW65"/>
      <c r="QDX65"/>
      <c r="QDY65"/>
      <c r="QDZ65"/>
      <c r="QEA65"/>
      <c r="QEB65"/>
      <c r="QEC65"/>
      <c r="QED65"/>
      <c r="QEE65"/>
      <c r="QEF65"/>
      <c r="QEG65"/>
      <c r="QEH65"/>
      <c r="QEI65"/>
      <c r="QEJ65"/>
      <c r="QEK65"/>
      <c r="QEL65"/>
      <c r="QEM65"/>
      <c r="QEN65"/>
      <c r="QEO65"/>
      <c r="QEP65"/>
      <c r="QEQ65"/>
      <c r="QER65"/>
      <c r="QES65"/>
      <c r="QET65"/>
      <c r="QEU65"/>
      <c r="QEV65"/>
      <c r="QEW65"/>
      <c r="QEX65"/>
      <c r="QEY65"/>
      <c r="QEZ65"/>
      <c r="QFA65"/>
      <c r="QFB65"/>
      <c r="QFC65"/>
      <c r="QFD65"/>
      <c r="QFE65"/>
      <c r="QFF65"/>
      <c r="QFG65"/>
      <c r="QFH65"/>
      <c r="QFI65"/>
      <c r="QFJ65"/>
      <c r="QFK65"/>
      <c r="QFL65"/>
      <c r="QFM65"/>
      <c r="QFN65"/>
      <c r="QFO65"/>
      <c r="QFP65"/>
      <c r="QFQ65"/>
      <c r="QFR65"/>
      <c r="QFS65"/>
      <c r="QFT65"/>
      <c r="QFU65"/>
      <c r="QFV65"/>
      <c r="QFW65"/>
      <c r="QFX65"/>
      <c r="QFY65"/>
      <c r="QFZ65"/>
      <c r="QGA65"/>
      <c r="QGB65"/>
      <c r="QGC65"/>
      <c r="QGD65"/>
      <c r="QGE65"/>
      <c r="QGF65"/>
      <c r="QGG65"/>
      <c r="QGH65"/>
      <c r="QGI65"/>
      <c r="QGJ65"/>
      <c r="QGK65"/>
      <c r="QGL65"/>
      <c r="QGM65"/>
      <c r="QGN65"/>
      <c r="QGO65"/>
      <c r="QGP65"/>
      <c r="QGQ65"/>
      <c r="QGR65"/>
      <c r="QGS65"/>
      <c r="QGT65"/>
      <c r="QGU65"/>
      <c r="QGV65"/>
      <c r="QGW65"/>
      <c r="QGX65"/>
      <c r="QGY65"/>
      <c r="QGZ65"/>
      <c r="QHA65"/>
      <c r="QHB65"/>
      <c r="QHC65"/>
      <c r="QHD65"/>
      <c r="QHE65"/>
      <c r="QHF65"/>
      <c r="QHG65"/>
      <c r="QHH65"/>
      <c r="QHI65"/>
      <c r="QHJ65"/>
      <c r="QHK65"/>
      <c r="QHL65"/>
      <c r="QHM65"/>
      <c r="QHN65"/>
      <c r="QHO65"/>
      <c r="QHP65"/>
      <c r="QHQ65"/>
      <c r="QHR65"/>
      <c r="QHS65"/>
      <c r="QHT65"/>
      <c r="QHU65"/>
      <c r="QHV65"/>
      <c r="QHW65"/>
      <c r="QHX65"/>
      <c r="QHY65"/>
      <c r="QHZ65"/>
      <c r="QIA65"/>
      <c r="QIB65"/>
      <c r="QIC65"/>
      <c r="QID65"/>
      <c r="QIE65"/>
      <c r="QIF65"/>
      <c r="QIG65"/>
      <c r="QIH65"/>
      <c r="QII65"/>
      <c r="QIJ65"/>
      <c r="QIK65"/>
      <c r="QIL65"/>
      <c r="QIM65"/>
      <c r="QIN65"/>
      <c r="QIO65"/>
      <c r="QIP65"/>
      <c r="QIQ65"/>
      <c r="QIR65"/>
      <c r="QIS65"/>
      <c r="QIT65"/>
      <c r="QIU65"/>
      <c r="QIV65"/>
      <c r="QIW65"/>
      <c r="QIX65"/>
      <c r="QIY65"/>
      <c r="QIZ65"/>
      <c r="QJA65"/>
      <c r="QJB65"/>
      <c r="QJC65"/>
      <c r="QJD65"/>
      <c r="QJE65"/>
      <c r="QJF65"/>
      <c r="QJG65"/>
      <c r="QJH65"/>
      <c r="QJI65"/>
      <c r="QJJ65"/>
      <c r="QJK65"/>
      <c r="QJL65"/>
      <c r="QJM65"/>
      <c r="QJN65"/>
      <c r="QJO65"/>
      <c r="QJP65"/>
      <c r="QJQ65"/>
      <c r="QJR65"/>
      <c r="QJS65"/>
      <c r="QJT65"/>
      <c r="QJU65"/>
      <c r="QJV65"/>
      <c r="QJW65"/>
      <c r="QJX65"/>
      <c r="QJY65"/>
      <c r="QJZ65"/>
      <c r="QKA65"/>
      <c r="QKB65"/>
      <c r="QKC65"/>
      <c r="QKD65"/>
      <c r="QKE65"/>
      <c r="QKF65"/>
      <c r="QKG65"/>
      <c r="QKH65"/>
      <c r="QKI65"/>
      <c r="QKJ65"/>
      <c r="QKK65"/>
      <c r="QKL65"/>
      <c r="QKM65"/>
      <c r="QKN65"/>
      <c r="QKO65"/>
      <c r="QKP65"/>
      <c r="QKQ65"/>
      <c r="QKR65"/>
      <c r="QKS65"/>
      <c r="QKT65"/>
      <c r="QKU65"/>
      <c r="QKV65"/>
      <c r="QKW65"/>
      <c r="QKX65"/>
      <c r="QKY65"/>
      <c r="QKZ65"/>
      <c r="QLA65"/>
      <c r="QLB65"/>
      <c r="QLC65"/>
      <c r="QLD65"/>
      <c r="QLE65"/>
      <c r="QLF65"/>
      <c r="QLG65"/>
      <c r="QLH65"/>
      <c r="QLI65"/>
      <c r="QLJ65"/>
      <c r="QLK65"/>
      <c r="QLL65"/>
      <c r="QLM65"/>
      <c r="QLN65"/>
      <c r="QLO65"/>
      <c r="QLP65"/>
      <c r="QLQ65"/>
      <c r="QLR65"/>
      <c r="QLS65"/>
      <c r="QLT65"/>
      <c r="QLU65"/>
      <c r="QLV65"/>
      <c r="QLW65"/>
      <c r="QLX65"/>
      <c r="QLY65"/>
      <c r="QLZ65"/>
      <c r="QMA65"/>
      <c r="QMB65"/>
      <c r="QMC65"/>
      <c r="QMD65"/>
      <c r="QME65"/>
      <c r="QMF65"/>
      <c r="QMG65"/>
      <c r="QMH65"/>
      <c r="QMI65"/>
      <c r="QMJ65"/>
      <c r="QMK65"/>
      <c r="QML65"/>
      <c r="QMM65"/>
      <c r="QMN65"/>
      <c r="QMO65"/>
      <c r="QMP65"/>
      <c r="QMQ65"/>
      <c r="QMR65"/>
      <c r="QMS65"/>
      <c r="QMT65"/>
      <c r="QMU65"/>
      <c r="QMV65"/>
      <c r="QMW65"/>
      <c r="QMX65"/>
      <c r="QMY65"/>
      <c r="QMZ65"/>
      <c r="QNA65"/>
      <c r="QNB65"/>
      <c r="QNC65"/>
      <c r="QND65"/>
      <c r="QNE65"/>
      <c r="QNF65"/>
      <c r="QNG65"/>
      <c r="QNH65"/>
      <c r="QNI65"/>
      <c r="QNJ65"/>
      <c r="QNK65"/>
      <c r="QNL65"/>
      <c r="QNM65"/>
      <c r="QNN65"/>
      <c r="QNO65"/>
      <c r="QNP65"/>
      <c r="QNQ65"/>
      <c r="QNR65"/>
      <c r="QNS65"/>
      <c r="QNT65"/>
      <c r="QNU65"/>
      <c r="QNV65"/>
      <c r="QNW65"/>
      <c r="QNX65"/>
      <c r="QNY65"/>
      <c r="QNZ65"/>
      <c r="QOA65"/>
      <c r="QOB65"/>
      <c r="QOC65"/>
      <c r="QOD65"/>
      <c r="QOE65"/>
      <c r="QOF65"/>
      <c r="QOG65"/>
      <c r="QOH65"/>
      <c r="QOI65"/>
      <c r="QOJ65"/>
      <c r="QOK65"/>
      <c r="QOL65"/>
      <c r="QOM65"/>
      <c r="QON65"/>
      <c r="QOO65"/>
      <c r="QOP65"/>
      <c r="QOQ65"/>
      <c r="QOR65"/>
      <c r="QOS65"/>
      <c r="QOT65"/>
      <c r="QOU65"/>
      <c r="QOV65"/>
      <c r="QOW65"/>
      <c r="QOX65"/>
      <c r="QOY65"/>
      <c r="QOZ65"/>
      <c r="QPA65"/>
      <c r="QPB65"/>
      <c r="QPC65"/>
      <c r="QPD65"/>
      <c r="QPE65"/>
      <c r="QPF65"/>
      <c r="QPG65"/>
      <c r="QPH65"/>
      <c r="QPI65"/>
      <c r="QPJ65"/>
      <c r="QPK65"/>
      <c r="QPL65"/>
      <c r="QPM65"/>
      <c r="QPN65"/>
      <c r="QPO65"/>
      <c r="QPP65"/>
      <c r="QPQ65"/>
      <c r="QPR65"/>
      <c r="QPS65"/>
      <c r="QPT65"/>
      <c r="QPU65"/>
      <c r="QPV65"/>
      <c r="QPW65"/>
      <c r="QPX65"/>
      <c r="QPY65"/>
      <c r="QPZ65"/>
      <c r="QQA65"/>
      <c r="QQB65"/>
      <c r="QQC65"/>
      <c r="QQD65"/>
      <c r="QQE65"/>
      <c r="QQF65"/>
      <c r="QQG65"/>
      <c r="QQH65"/>
      <c r="QQI65"/>
      <c r="QQJ65"/>
      <c r="QQK65"/>
      <c r="QQL65"/>
      <c r="QQM65"/>
      <c r="QQN65"/>
      <c r="QQO65"/>
      <c r="QQP65"/>
      <c r="QQQ65"/>
      <c r="QQR65"/>
      <c r="QQS65"/>
      <c r="QQT65"/>
      <c r="QQU65"/>
      <c r="QQV65"/>
      <c r="QQW65"/>
      <c r="QQX65"/>
      <c r="QQY65"/>
      <c r="QQZ65"/>
      <c r="QRA65"/>
      <c r="QRB65"/>
      <c r="QRC65"/>
      <c r="QRD65"/>
      <c r="QRE65"/>
      <c r="QRF65"/>
      <c r="QRG65"/>
      <c r="QRH65"/>
      <c r="QRI65"/>
      <c r="QRJ65"/>
      <c r="QRK65"/>
      <c r="QRL65"/>
      <c r="QRM65"/>
      <c r="QRN65"/>
      <c r="QRO65"/>
      <c r="QRP65"/>
      <c r="QRQ65"/>
      <c r="QRR65"/>
      <c r="QRS65"/>
      <c r="QRT65"/>
      <c r="QRU65"/>
      <c r="QRV65"/>
      <c r="QRW65"/>
      <c r="QRX65"/>
      <c r="QRY65"/>
      <c r="QRZ65"/>
      <c r="QSA65"/>
      <c r="QSB65"/>
      <c r="QSC65"/>
      <c r="QSD65"/>
      <c r="QSE65"/>
      <c r="QSF65"/>
      <c r="QSG65"/>
      <c r="QSH65"/>
      <c r="QSI65"/>
      <c r="QSJ65"/>
      <c r="QSK65"/>
      <c r="QSL65"/>
      <c r="QSM65"/>
      <c r="QSN65"/>
      <c r="QSO65"/>
      <c r="QSP65"/>
      <c r="QSQ65"/>
      <c r="QSR65"/>
      <c r="QSS65"/>
      <c r="QST65"/>
      <c r="QSU65"/>
      <c r="QSV65"/>
      <c r="QSW65"/>
      <c r="QSX65"/>
      <c r="QSY65"/>
      <c r="QSZ65"/>
      <c r="QTA65"/>
      <c r="QTB65"/>
      <c r="QTC65"/>
      <c r="QTD65"/>
      <c r="QTE65"/>
      <c r="QTF65"/>
      <c r="QTG65"/>
      <c r="QTH65"/>
      <c r="QTI65"/>
      <c r="QTJ65"/>
      <c r="QTK65"/>
      <c r="QTL65"/>
      <c r="QTM65"/>
      <c r="QTN65"/>
      <c r="QTO65"/>
      <c r="QTP65"/>
      <c r="QTQ65"/>
      <c r="QTR65"/>
      <c r="QTS65"/>
      <c r="QTT65"/>
      <c r="QTU65"/>
      <c r="QTV65"/>
      <c r="QTW65"/>
      <c r="QTX65"/>
      <c r="QTY65"/>
      <c r="QTZ65"/>
      <c r="QUA65"/>
      <c r="QUB65"/>
      <c r="QUC65"/>
      <c r="QUD65"/>
      <c r="QUE65"/>
      <c r="QUF65"/>
      <c r="QUG65"/>
      <c r="QUH65"/>
      <c r="QUI65"/>
      <c r="QUJ65"/>
      <c r="QUK65"/>
      <c r="QUL65"/>
      <c r="QUM65"/>
      <c r="QUN65"/>
      <c r="QUO65"/>
      <c r="QUP65"/>
      <c r="QUQ65"/>
      <c r="QUR65"/>
      <c r="QUS65"/>
      <c r="QUT65"/>
      <c r="QUU65"/>
      <c r="QUV65"/>
      <c r="QUW65"/>
      <c r="QUX65"/>
      <c r="QUY65"/>
      <c r="QUZ65"/>
      <c r="QVA65"/>
      <c r="QVB65"/>
      <c r="QVC65"/>
      <c r="QVD65"/>
      <c r="QVE65"/>
      <c r="QVF65"/>
      <c r="QVG65"/>
      <c r="QVH65"/>
      <c r="QVI65"/>
      <c r="QVJ65"/>
      <c r="QVK65"/>
      <c r="QVL65"/>
      <c r="QVM65"/>
      <c r="QVN65"/>
      <c r="QVO65"/>
      <c r="QVP65"/>
      <c r="QVQ65"/>
      <c r="QVR65"/>
      <c r="QVS65"/>
      <c r="QVT65"/>
      <c r="QVU65"/>
      <c r="QVV65"/>
      <c r="QVW65"/>
      <c r="QVX65"/>
      <c r="QVY65"/>
      <c r="QVZ65"/>
      <c r="QWA65"/>
      <c r="QWB65"/>
      <c r="QWC65"/>
      <c r="QWD65"/>
      <c r="QWE65"/>
      <c r="QWF65"/>
      <c r="QWG65"/>
      <c r="QWH65"/>
      <c r="QWI65"/>
      <c r="QWJ65"/>
      <c r="QWK65"/>
      <c r="QWL65"/>
      <c r="QWM65"/>
      <c r="QWN65"/>
      <c r="QWO65"/>
      <c r="QWP65"/>
      <c r="QWQ65"/>
      <c r="QWR65"/>
      <c r="QWS65"/>
      <c r="QWT65"/>
      <c r="QWU65"/>
      <c r="QWV65"/>
      <c r="QWW65"/>
      <c r="QWX65"/>
      <c r="QWY65"/>
      <c r="QWZ65"/>
      <c r="QXA65"/>
      <c r="QXB65"/>
      <c r="QXC65"/>
      <c r="QXD65"/>
      <c r="QXE65"/>
      <c r="QXF65"/>
      <c r="QXG65"/>
      <c r="QXH65"/>
      <c r="QXI65"/>
      <c r="QXJ65"/>
      <c r="QXK65"/>
      <c r="QXL65"/>
      <c r="QXM65"/>
      <c r="QXN65"/>
      <c r="QXO65"/>
      <c r="QXP65"/>
      <c r="QXQ65"/>
      <c r="QXR65"/>
      <c r="QXS65"/>
      <c r="QXT65"/>
      <c r="QXU65"/>
      <c r="QXV65"/>
      <c r="QXW65"/>
      <c r="QXX65"/>
      <c r="QXY65"/>
      <c r="QXZ65"/>
      <c r="QYA65"/>
      <c r="QYB65"/>
      <c r="QYC65"/>
      <c r="QYD65"/>
      <c r="QYE65"/>
      <c r="QYF65"/>
      <c r="QYG65"/>
      <c r="QYH65"/>
      <c r="QYI65"/>
      <c r="QYJ65"/>
      <c r="QYK65"/>
      <c r="QYL65"/>
      <c r="QYM65"/>
      <c r="QYN65"/>
      <c r="QYO65"/>
      <c r="QYP65"/>
      <c r="QYQ65"/>
      <c r="QYR65"/>
      <c r="QYS65"/>
      <c r="QYT65"/>
      <c r="QYU65"/>
      <c r="QYV65"/>
      <c r="QYW65"/>
      <c r="QYX65"/>
      <c r="QYY65"/>
      <c r="QYZ65"/>
      <c r="QZA65"/>
      <c r="QZB65"/>
      <c r="QZC65"/>
      <c r="QZD65"/>
      <c r="QZE65"/>
      <c r="QZF65"/>
      <c r="QZG65"/>
      <c r="QZH65"/>
      <c r="QZI65"/>
      <c r="QZJ65"/>
      <c r="QZK65"/>
      <c r="QZL65"/>
      <c r="QZM65"/>
      <c r="QZN65"/>
      <c r="QZO65"/>
      <c r="QZP65"/>
      <c r="QZQ65"/>
      <c r="QZR65"/>
      <c r="QZS65"/>
      <c r="QZT65"/>
      <c r="QZU65"/>
      <c r="QZV65"/>
      <c r="QZW65"/>
      <c r="QZX65"/>
      <c r="QZY65"/>
      <c r="QZZ65"/>
      <c r="RAA65"/>
      <c r="RAB65"/>
      <c r="RAC65"/>
      <c r="RAD65"/>
      <c r="RAE65"/>
      <c r="RAF65"/>
      <c r="RAG65"/>
      <c r="RAH65"/>
      <c r="RAI65"/>
      <c r="RAJ65"/>
      <c r="RAK65"/>
      <c r="RAL65"/>
      <c r="RAM65"/>
      <c r="RAN65"/>
      <c r="RAO65"/>
      <c r="RAP65"/>
      <c r="RAQ65"/>
      <c r="RAR65"/>
      <c r="RAS65"/>
      <c r="RAT65"/>
      <c r="RAU65"/>
      <c r="RAV65"/>
      <c r="RAW65"/>
      <c r="RAX65"/>
      <c r="RAY65"/>
      <c r="RAZ65"/>
      <c r="RBA65"/>
      <c r="RBB65"/>
      <c r="RBC65"/>
      <c r="RBD65"/>
      <c r="RBE65"/>
      <c r="RBF65"/>
      <c r="RBG65"/>
      <c r="RBH65"/>
      <c r="RBI65"/>
      <c r="RBJ65"/>
      <c r="RBK65"/>
      <c r="RBL65"/>
      <c r="RBM65"/>
      <c r="RBN65"/>
      <c r="RBO65"/>
      <c r="RBP65"/>
      <c r="RBQ65"/>
      <c r="RBR65"/>
      <c r="RBS65"/>
      <c r="RBT65"/>
      <c r="RBU65"/>
      <c r="RBV65"/>
      <c r="RBW65"/>
      <c r="RBX65"/>
      <c r="RBY65"/>
      <c r="RBZ65"/>
      <c r="RCA65"/>
      <c r="RCB65"/>
      <c r="RCC65"/>
      <c r="RCD65"/>
      <c r="RCE65"/>
      <c r="RCF65"/>
      <c r="RCG65"/>
      <c r="RCH65"/>
      <c r="RCI65"/>
      <c r="RCJ65"/>
      <c r="RCK65"/>
      <c r="RCL65"/>
      <c r="RCM65"/>
      <c r="RCN65"/>
      <c r="RCO65"/>
      <c r="RCP65"/>
      <c r="RCQ65"/>
      <c r="RCR65"/>
      <c r="RCS65"/>
      <c r="RCT65"/>
      <c r="RCU65"/>
      <c r="RCV65"/>
      <c r="RCW65"/>
      <c r="RCX65"/>
      <c r="RCY65"/>
      <c r="RCZ65"/>
      <c r="RDA65"/>
      <c r="RDB65"/>
      <c r="RDC65"/>
      <c r="RDD65"/>
      <c r="RDE65"/>
      <c r="RDF65"/>
      <c r="RDG65"/>
      <c r="RDH65"/>
      <c r="RDI65"/>
      <c r="RDJ65"/>
      <c r="RDK65"/>
      <c r="RDL65"/>
      <c r="RDM65"/>
      <c r="RDN65"/>
      <c r="RDO65"/>
      <c r="RDP65"/>
      <c r="RDQ65"/>
      <c r="RDR65"/>
      <c r="RDS65"/>
      <c r="RDT65"/>
      <c r="RDU65"/>
      <c r="RDV65"/>
      <c r="RDW65"/>
      <c r="RDX65"/>
      <c r="RDY65"/>
      <c r="RDZ65"/>
      <c r="REA65"/>
      <c r="REB65"/>
      <c r="REC65"/>
      <c r="RED65"/>
      <c r="REE65"/>
      <c r="REF65"/>
      <c r="REG65"/>
      <c r="REH65"/>
      <c r="REI65"/>
      <c r="REJ65"/>
      <c r="REK65"/>
      <c r="REL65"/>
      <c r="REM65"/>
      <c r="REN65"/>
      <c r="REO65"/>
      <c r="REP65"/>
      <c r="REQ65"/>
      <c r="RER65"/>
      <c r="RES65"/>
      <c r="RET65"/>
      <c r="REU65"/>
      <c r="REV65"/>
      <c r="REW65"/>
      <c r="REX65"/>
      <c r="REY65"/>
      <c r="REZ65"/>
      <c r="RFA65"/>
      <c r="RFB65"/>
      <c r="RFC65"/>
      <c r="RFD65"/>
      <c r="RFE65"/>
      <c r="RFF65"/>
      <c r="RFG65"/>
      <c r="RFH65"/>
      <c r="RFI65"/>
      <c r="RFJ65"/>
      <c r="RFK65"/>
      <c r="RFL65"/>
      <c r="RFM65"/>
      <c r="RFN65"/>
      <c r="RFO65"/>
      <c r="RFP65"/>
      <c r="RFQ65"/>
      <c r="RFR65"/>
      <c r="RFS65"/>
      <c r="RFT65"/>
      <c r="RFU65"/>
      <c r="RFV65"/>
      <c r="RFW65"/>
      <c r="RFX65"/>
      <c r="RFY65"/>
      <c r="RFZ65"/>
      <c r="RGA65"/>
      <c r="RGB65"/>
      <c r="RGC65"/>
      <c r="RGD65"/>
      <c r="RGE65"/>
      <c r="RGF65"/>
      <c r="RGG65"/>
      <c r="RGH65"/>
      <c r="RGI65"/>
      <c r="RGJ65"/>
      <c r="RGK65"/>
      <c r="RGL65"/>
      <c r="RGM65"/>
      <c r="RGN65"/>
      <c r="RGO65"/>
      <c r="RGP65"/>
      <c r="RGQ65"/>
      <c r="RGR65"/>
      <c r="RGS65"/>
      <c r="RGT65"/>
      <c r="RGU65"/>
      <c r="RGV65"/>
      <c r="RGW65"/>
      <c r="RGX65"/>
      <c r="RGY65"/>
      <c r="RGZ65"/>
      <c r="RHA65"/>
      <c r="RHB65"/>
      <c r="RHC65"/>
      <c r="RHD65"/>
      <c r="RHE65"/>
      <c r="RHF65"/>
      <c r="RHG65"/>
      <c r="RHH65"/>
      <c r="RHI65"/>
      <c r="RHJ65"/>
      <c r="RHK65"/>
      <c r="RHL65"/>
      <c r="RHM65"/>
      <c r="RHN65"/>
      <c r="RHO65"/>
      <c r="RHP65"/>
      <c r="RHQ65"/>
      <c r="RHR65"/>
      <c r="RHS65"/>
      <c r="RHT65"/>
      <c r="RHU65"/>
      <c r="RHV65"/>
      <c r="RHW65"/>
      <c r="RHX65"/>
      <c r="RHY65"/>
      <c r="RHZ65"/>
      <c r="RIA65"/>
      <c r="RIB65"/>
      <c r="RIC65"/>
      <c r="RID65"/>
      <c r="RIE65"/>
      <c r="RIF65"/>
      <c r="RIG65"/>
      <c r="RIH65"/>
      <c r="RII65"/>
      <c r="RIJ65"/>
      <c r="RIK65"/>
      <c r="RIL65"/>
      <c r="RIM65"/>
      <c r="RIN65"/>
      <c r="RIO65"/>
      <c r="RIP65"/>
      <c r="RIQ65"/>
      <c r="RIR65"/>
      <c r="RIS65"/>
      <c r="RIT65"/>
      <c r="RIU65"/>
      <c r="RIV65"/>
      <c r="RIW65"/>
      <c r="RIX65"/>
      <c r="RIY65"/>
      <c r="RIZ65"/>
      <c r="RJA65"/>
      <c r="RJB65"/>
      <c r="RJC65"/>
      <c r="RJD65"/>
      <c r="RJE65"/>
      <c r="RJF65"/>
      <c r="RJG65"/>
      <c r="RJH65"/>
      <c r="RJI65"/>
      <c r="RJJ65"/>
      <c r="RJK65"/>
      <c r="RJL65"/>
      <c r="RJM65"/>
      <c r="RJN65"/>
      <c r="RJO65"/>
      <c r="RJP65"/>
      <c r="RJQ65"/>
      <c r="RJR65"/>
      <c r="RJS65"/>
      <c r="RJT65"/>
      <c r="RJU65"/>
      <c r="RJV65"/>
      <c r="RJW65"/>
      <c r="RJX65"/>
      <c r="RJY65"/>
      <c r="RJZ65"/>
      <c r="RKA65"/>
      <c r="RKB65"/>
      <c r="RKC65"/>
      <c r="RKD65"/>
      <c r="RKE65"/>
      <c r="RKF65"/>
      <c r="RKG65"/>
      <c r="RKH65"/>
      <c r="RKI65"/>
      <c r="RKJ65"/>
      <c r="RKK65"/>
      <c r="RKL65"/>
      <c r="RKM65"/>
      <c r="RKN65"/>
      <c r="RKO65"/>
      <c r="RKP65"/>
      <c r="RKQ65"/>
      <c r="RKR65"/>
      <c r="RKS65"/>
      <c r="RKT65"/>
      <c r="RKU65"/>
      <c r="RKV65"/>
      <c r="RKW65"/>
      <c r="RKX65"/>
      <c r="RKY65"/>
      <c r="RKZ65"/>
      <c r="RLA65"/>
      <c r="RLB65"/>
      <c r="RLC65"/>
      <c r="RLD65"/>
      <c r="RLE65"/>
      <c r="RLF65"/>
      <c r="RLG65"/>
      <c r="RLH65"/>
      <c r="RLI65"/>
      <c r="RLJ65"/>
      <c r="RLK65"/>
      <c r="RLL65"/>
      <c r="RLM65"/>
      <c r="RLN65"/>
      <c r="RLO65"/>
      <c r="RLP65"/>
      <c r="RLQ65"/>
      <c r="RLR65"/>
      <c r="RLS65"/>
      <c r="RLT65"/>
      <c r="RLU65"/>
      <c r="RLV65"/>
      <c r="RLW65"/>
      <c r="RLX65"/>
      <c r="RLY65"/>
      <c r="RLZ65"/>
      <c r="RMA65"/>
      <c r="RMB65"/>
      <c r="RMC65"/>
      <c r="RMD65"/>
      <c r="RME65"/>
      <c r="RMF65"/>
      <c r="RMG65"/>
      <c r="RMH65"/>
      <c r="RMI65"/>
      <c r="RMJ65"/>
      <c r="RMK65"/>
      <c r="RML65"/>
      <c r="RMM65"/>
      <c r="RMN65"/>
      <c r="RMO65"/>
      <c r="RMP65"/>
      <c r="RMQ65"/>
      <c r="RMR65"/>
      <c r="RMS65"/>
      <c r="RMT65"/>
      <c r="RMU65"/>
      <c r="RMV65"/>
      <c r="RMW65"/>
      <c r="RMX65"/>
      <c r="RMY65"/>
      <c r="RMZ65"/>
      <c r="RNA65"/>
      <c r="RNB65"/>
      <c r="RNC65"/>
      <c r="RND65"/>
      <c r="RNE65"/>
      <c r="RNF65"/>
      <c r="RNG65"/>
      <c r="RNH65"/>
      <c r="RNI65"/>
      <c r="RNJ65"/>
      <c r="RNK65"/>
      <c r="RNL65"/>
      <c r="RNM65"/>
      <c r="RNN65"/>
      <c r="RNO65"/>
      <c r="RNP65"/>
      <c r="RNQ65"/>
      <c r="RNR65"/>
      <c r="RNS65"/>
      <c r="RNT65"/>
      <c r="RNU65"/>
      <c r="RNV65"/>
      <c r="RNW65"/>
      <c r="RNX65"/>
      <c r="RNY65"/>
      <c r="RNZ65"/>
      <c r="ROA65"/>
      <c r="ROB65"/>
      <c r="ROC65"/>
      <c r="ROD65"/>
      <c r="ROE65"/>
      <c r="ROF65"/>
      <c r="ROG65"/>
      <c r="ROH65"/>
      <c r="ROI65"/>
      <c r="ROJ65"/>
      <c r="ROK65"/>
      <c r="ROL65"/>
      <c r="ROM65"/>
      <c r="RON65"/>
      <c r="ROO65"/>
      <c r="ROP65"/>
      <c r="ROQ65"/>
      <c r="ROR65"/>
      <c r="ROS65"/>
      <c r="ROT65"/>
      <c r="ROU65"/>
      <c r="ROV65"/>
      <c r="ROW65"/>
      <c r="ROX65"/>
      <c r="ROY65"/>
      <c r="ROZ65"/>
      <c r="RPA65"/>
      <c r="RPB65"/>
      <c r="RPC65"/>
      <c r="RPD65"/>
      <c r="RPE65"/>
      <c r="RPF65"/>
      <c r="RPG65"/>
      <c r="RPH65"/>
      <c r="RPI65"/>
      <c r="RPJ65"/>
      <c r="RPK65"/>
      <c r="RPL65"/>
      <c r="RPM65"/>
      <c r="RPN65"/>
      <c r="RPO65"/>
      <c r="RPP65"/>
      <c r="RPQ65"/>
      <c r="RPR65"/>
      <c r="RPS65"/>
      <c r="RPT65"/>
      <c r="RPU65"/>
      <c r="RPV65"/>
      <c r="RPW65"/>
      <c r="RPX65"/>
      <c r="RPY65"/>
      <c r="RPZ65"/>
      <c r="RQA65"/>
      <c r="RQB65"/>
      <c r="RQC65"/>
      <c r="RQD65"/>
      <c r="RQE65"/>
      <c r="RQF65"/>
      <c r="RQG65"/>
      <c r="RQH65"/>
      <c r="RQI65"/>
      <c r="RQJ65"/>
      <c r="RQK65"/>
      <c r="RQL65"/>
      <c r="RQM65"/>
      <c r="RQN65"/>
      <c r="RQO65"/>
      <c r="RQP65"/>
      <c r="RQQ65"/>
      <c r="RQR65"/>
      <c r="RQS65"/>
      <c r="RQT65"/>
      <c r="RQU65"/>
      <c r="RQV65"/>
      <c r="RQW65"/>
      <c r="RQX65"/>
      <c r="RQY65"/>
      <c r="RQZ65"/>
      <c r="RRA65"/>
      <c r="RRB65"/>
      <c r="RRC65"/>
      <c r="RRD65"/>
      <c r="RRE65"/>
      <c r="RRF65"/>
      <c r="RRG65"/>
      <c r="RRH65"/>
      <c r="RRI65"/>
      <c r="RRJ65"/>
      <c r="RRK65"/>
      <c r="RRL65"/>
      <c r="RRM65"/>
      <c r="RRN65"/>
      <c r="RRO65"/>
      <c r="RRP65"/>
      <c r="RRQ65"/>
      <c r="RRR65"/>
      <c r="RRS65"/>
      <c r="RRT65"/>
      <c r="RRU65"/>
      <c r="RRV65"/>
      <c r="RRW65"/>
      <c r="RRX65"/>
      <c r="RRY65"/>
      <c r="RRZ65"/>
      <c r="RSA65"/>
      <c r="RSB65"/>
      <c r="RSC65"/>
      <c r="RSD65"/>
      <c r="RSE65"/>
      <c r="RSF65"/>
      <c r="RSG65"/>
      <c r="RSH65"/>
      <c r="RSI65"/>
      <c r="RSJ65"/>
      <c r="RSK65"/>
      <c r="RSL65"/>
      <c r="RSM65"/>
      <c r="RSN65"/>
      <c r="RSO65"/>
      <c r="RSP65"/>
      <c r="RSQ65"/>
      <c r="RSR65"/>
      <c r="RSS65"/>
      <c r="RST65"/>
      <c r="RSU65"/>
      <c r="RSV65"/>
      <c r="RSW65"/>
      <c r="RSX65"/>
      <c r="RSY65"/>
      <c r="RSZ65"/>
      <c r="RTA65"/>
      <c r="RTB65"/>
      <c r="RTC65"/>
      <c r="RTD65"/>
      <c r="RTE65"/>
      <c r="RTF65"/>
      <c r="RTG65"/>
      <c r="RTH65"/>
      <c r="RTI65"/>
      <c r="RTJ65"/>
      <c r="RTK65"/>
      <c r="RTL65"/>
      <c r="RTM65"/>
      <c r="RTN65"/>
      <c r="RTO65"/>
      <c r="RTP65"/>
      <c r="RTQ65"/>
      <c r="RTR65"/>
      <c r="RTS65"/>
      <c r="RTT65"/>
      <c r="RTU65"/>
      <c r="RTV65"/>
      <c r="RTW65"/>
      <c r="RTX65"/>
      <c r="RTY65"/>
      <c r="RTZ65"/>
      <c r="RUA65"/>
      <c r="RUB65"/>
      <c r="RUC65"/>
      <c r="RUD65"/>
      <c r="RUE65"/>
      <c r="RUF65"/>
      <c r="RUG65"/>
      <c r="RUH65"/>
      <c r="RUI65"/>
      <c r="RUJ65"/>
      <c r="RUK65"/>
      <c r="RUL65"/>
      <c r="RUM65"/>
      <c r="RUN65"/>
      <c r="RUO65"/>
      <c r="RUP65"/>
      <c r="RUQ65"/>
      <c r="RUR65"/>
      <c r="RUS65"/>
      <c r="RUT65"/>
      <c r="RUU65"/>
      <c r="RUV65"/>
      <c r="RUW65"/>
      <c r="RUX65"/>
      <c r="RUY65"/>
      <c r="RUZ65"/>
      <c r="RVA65"/>
      <c r="RVB65"/>
      <c r="RVC65"/>
      <c r="RVD65"/>
      <c r="RVE65"/>
      <c r="RVF65"/>
      <c r="RVG65"/>
      <c r="RVH65"/>
      <c r="RVI65"/>
      <c r="RVJ65"/>
      <c r="RVK65"/>
      <c r="RVL65"/>
      <c r="RVM65"/>
      <c r="RVN65"/>
      <c r="RVO65"/>
      <c r="RVP65"/>
      <c r="RVQ65"/>
      <c r="RVR65"/>
      <c r="RVS65"/>
      <c r="RVT65"/>
      <c r="RVU65"/>
      <c r="RVV65"/>
      <c r="RVW65"/>
      <c r="RVX65"/>
      <c r="RVY65"/>
      <c r="RVZ65"/>
      <c r="RWA65"/>
      <c r="RWB65"/>
      <c r="RWC65"/>
      <c r="RWD65"/>
      <c r="RWE65"/>
      <c r="RWF65"/>
      <c r="RWG65"/>
      <c r="RWH65"/>
      <c r="RWI65"/>
      <c r="RWJ65"/>
      <c r="RWK65"/>
      <c r="RWL65"/>
      <c r="RWM65"/>
      <c r="RWN65"/>
      <c r="RWO65"/>
      <c r="RWP65"/>
      <c r="RWQ65"/>
      <c r="RWR65"/>
      <c r="RWS65"/>
      <c r="RWT65"/>
      <c r="RWU65"/>
      <c r="RWV65"/>
      <c r="RWW65"/>
      <c r="RWX65"/>
      <c r="RWY65"/>
      <c r="RWZ65"/>
      <c r="RXA65"/>
      <c r="RXB65"/>
      <c r="RXC65"/>
      <c r="RXD65"/>
      <c r="RXE65"/>
      <c r="RXF65"/>
      <c r="RXG65"/>
      <c r="RXH65"/>
      <c r="RXI65"/>
      <c r="RXJ65"/>
      <c r="RXK65"/>
      <c r="RXL65"/>
      <c r="RXM65"/>
      <c r="RXN65"/>
      <c r="RXO65"/>
      <c r="RXP65"/>
      <c r="RXQ65"/>
      <c r="RXR65"/>
      <c r="RXS65"/>
      <c r="RXT65"/>
      <c r="RXU65"/>
      <c r="RXV65"/>
      <c r="RXW65"/>
      <c r="RXX65"/>
      <c r="RXY65"/>
      <c r="RXZ65"/>
      <c r="RYA65"/>
      <c r="RYB65"/>
      <c r="RYC65"/>
      <c r="RYD65"/>
      <c r="RYE65"/>
      <c r="RYF65"/>
      <c r="RYG65"/>
      <c r="RYH65"/>
      <c r="RYI65"/>
      <c r="RYJ65"/>
      <c r="RYK65"/>
      <c r="RYL65"/>
      <c r="RYM65"/>
      <c r="RYN65"/>
      <c r="RYO65"/>
      <c r="RYP65"/>
      <c r="RYQ65"/>
      <c r="RYR65"/>
      <c r="RYS65"/>
      <c r="RYT65"/>
      <c r="RYU65"/>
      <c r="RYV65"/>
      <c r="RYW65"/>
      <c r="RYX65"/>
      <c r="RYY65"/>
      <c r="RYZ65"/>
      <c r="RZA65"/>
      <c r="RZB65"/>
      <c r="RZC65"/>
      <c r="RZD65"/>
      <c r="RZE65"/>
      <c r="RZF65"/>
      <c r="RZG65"/>
      <c r="RZH65"/>
      <c r="RZI65"/>
      <c r="RZJ65"/>
      <c r="RZK65"/>
      <c r="RZL65"/>
      <c r="RZM65"/>
      <c r="RZN65"/>
      <c r="RZO65"/>
      <c r="RZP65"/>
      <c r="RZQ65"/>
      <c r="RZR65"/>
      <c r="RZS65"/>
      <c r="RZT65"/>
      <c r="RZU65"/>
      <c r="RZV65"/>
      <c r="RZW65"/>
      <c r="RZX65"/>
      <c r="RZY65"/>
      <c r="RZZ65"/>
      <c r="SAA65"/>
      <c r="SAB65"/>
      <c r="SAC65"/>
      <c r="SAD65"/>
      <c r="SAE65"/>
      <c r="SAF65"/>
      <c r="SAG65"/>
      <c r="SAH65"/>
      <c r="SAI65"/>
      <c r="SAJ65"/>
      <c r="SAK65"/>
      <c r="SAL65"/>
      <c r="SAM65"/>
      <c r="SAN65"/>
      <c r="SAO65"/>
      <c r="SAP65"/>
      <c r="SAQ65"/>
      <c r="SAR65"/>
      <c r="SAS65"/>
      <c r="SAT65"/>
      <c r="SAU65"/>
      <c r="SAV65"/>
      <c r="SAW65"/>
      <c r="SAX65"/>
      <c r="SAY65"/>
      <c r="SAZ65"/>
      <c r="SBA65"/>
      <c r="SBB65"/>
      <c r="SBC65"/>
      <c r="SBD65"/>
      <c r="SBE65"/>
      <c r="SBF65"/>
      <c r="SBG65"/>
      <c r="SBH65"/>
      <c r="SBI65"/>
      <c r="SBJ65"/>
      <c r="SBK65"/>
      <c r="SBL65"/>
      <c r="SBM65"/>
      <c r="SBN65"/>
      <c r="SBO65"/>
      <c r="SBP65"/>
      <c r="SBQ65"/>
      <c r="SBR65"/>
      <c r="SBS65"/>
      <c r="SBT65"/>
      <c r="SBU65"/>
      <c r="SBV65"/>
      <c r="SBW65"/>
      <c r="SBX65"/>
      <c r="SBY65"/>
      <c r="SBZ65"/>
      <c r="SCA65"/>
      <c r="SCB65"/>
      <c r="SCC65"/>
      <c r="SCD65"/>
      <c r="SCE65"/>
      <c r="SCF65"/>
      <c r="SCG65"/>
      <c r="SCH65"/>
      <c r="SCI65"/>
      <c r="SCJ65"/>
      <c r="SCK65"/>
      <c r="SCL65"/>
      <c r="SCM65"/>
      <c r="SCN65"/>
      <c r="SCO65"/>
      <c r="SCP65"/>
      <c r="SCQ65"/>
      <c r="SCR65"/>
      <c r="SCS65"/>
      <c r="SCT65"/>
      <c r="SCU65"/>
      <c r="SCV65"/>
      <c r="SCW65"/>
      <c r="SCX65"/>
      <c r="SCY65"/>
      <c r="SCZ65"/>
      <c r="SDA65"/>
      <c r="SDB65"/>
      <c r="SDC65"/>
      <c r="SDD65"/>
      <c r="SDE65"/>
      <c r="SDF65"/>
      <c r="SDG65"/>
      <c r="SDH65"/>
      <c r="SDI65"/>
      <c r="SDJ65"/>
      <c r="SDK65"/>
      <c r="SDL65"/>
      <c r="SDM65"/>
      <c r="SDN65"/>
      <c r="SDO65"/>
      <c r="SDP65"/>
      <c r="SDQ65"/>
      <c r="SDR65"/>
      <c r="SDS65"/>
      <c r="SDT65"/>
      <c r="SDU65"/>
      <c r="SDV65"/>
      <c r="SDW65"/>
      <c r="SDX65"/>
      <c r="SDY65"/>
      <c r="SDZ65"/>
      <c r="SEA65"/>
      <c r="SEB65"/>
      <c r="SEC65"/>
      <c r="SED65"/>
      <c r="SEE65"/>
      <c r="SEF65"/>
      <c r="SEG65"/>
      <c r="SEH65"/>
      <c r="SEI65"/>
      <c r="SEJ65"/>
      <c r="SEK65"/>
      <c r="SEL65"/>
      <c r="SEM65"/>
      <c r="SEN65"/>
      <c r="SEO65"/>
      <c r="SEP65"/>
      <c r="SEQ65"/>
      <c r="SER65"/>
      <c r="SES65"/>
      <c r="SET65"/>
      <c r="SEU65"/>
      <c r="SEV65"/>
      <c r="SEW65"/>
      <c r="SEX65"/>
      <c r="SEY65"/>
      <c r="SEZ65"/>
      <c r="SFA65"/>
      <c r="SFB65"/>
      <c r="SFC65"/>
      <c r="SFD65"/>
      <c r="SFE65"/>
      <c r="SFF65"/>
      <c r="SFG65"/>
      <c r="SFH65"/>
      <c r="SFI65"/>
      <c r="SFJ65"/>
      <c r="SFK65"/>
      <c r="SFL65"/>
      <c r="SFM65"/>
      <c r="SFN65"/>
      <c r="SFO65"/>
      <c r="SFP65"/>
      <c r="SFQ65"/>
      <c r="SFR65"/>
      <c r="SFS65"/>
      <c r="SFT65"/>
      <c r="SFU65"/>
      <c r="SFV65"/>
      <c r="SFW65"/>
      <c r="SFX65"/>
      <c r="SFY65"/>
      <c r="SFZ65"/>
      <c r="SGA65"/>
      <c r="SGB65"/>
      <c r="SGC65"/>
      <c r="SGD65"/>
      <c r="SGE65"/>
      <c r="SGF65"/>
      <c r="SGG65"/>
      <c r="SGH65"/>
      <c r="SGI65"/>
      <c r="SGJ65"/>
      <c r="SGK65"/>
      <c r="SGL65"/>
      <c r="SGM65"/>
      <c r="SGN65"/>
      <c r="SGO65"/>
      <c r="SGP65"/>
      <c r="SGQ65"/>
      <c r="SGR65"/>
      <c r="SGS65"/>
      <c r="SGT65"/>
      <c r="SGU65"/>
      <c r="SGV65"/>
      <c r="SGW65"/>
      <c r="SGX65"/>
      <c r="SGY65"/>
      <c r="SGZ65"/>
      <c r="SHA65"/>
      <c r="SHB65"/>
      <c r="SHC65"/>
      <c r="SHD65"/>
      <c r="SHE65"/>
      <c r="SHF65"/>
      <c r="SHG65"/>
      <c r="SHH65"/>
      <c r="SHI65"/>
      <c r="SHJ65"/>
      <c r="SHK65"/>
      <c r="SHL65"/>
      <c r="SHM65"/>
      <c r="SHN65"/>
      <c r="SHO65"/>
      <c r="SHP65"/>
      <c r="SHQ65"/>
      <c r="SHR65"/>
      <c r="SHS65"/>
      <c r="SHT65"/>
      <c r="SHU65"/>
      <c r="SHV65"/>
      <c r="SHW65"/>
      <c r="SHX65"/>
      <c r="SHY65"/>
      <c r="SHZ65"/>
      <c r="SIA65"/>
      <c r="SIB65"/>
      <c r="SIC65"/>
      <c r="SID65"/>
      <c r="SIE65"/>
      <c r="SIF65"/>
      <c r="SIG65"/>
      <c r="SIH65"/>
      <c r="SII65"/>
      <c r="SIJ65"/>
      <c r="SIK65"/>
      <c r="SIL65"/>
      <c r="SIM65"/>
      <c r="SIN65"/>
      <c r="SIO65"/>
      <c r="SIP65"/>
      <c r="SIQ65"/>
      <c r="SIR65"/>
      <c r="SIS65"/>
      <c r="SIT65"/>
      <c r="SIU65"/>
      <c r="SIV65"/>
      <c r="SIW65"/>
      <c r="SIX65"/>
      <c r="SIY65"/>
      <c r="SIZ65"/>
      <c r="SJA65"/>
      <c r="SJB65"/>
      <c r="SJC65"/>
      <c r="SJD65"/>
      <c r="SJE65"/>
      <c r="SJF65"/>
      <c r="SJG65"/>
      <c r="SJH65"/>
      <c r="SJI65"/>
      <c r="SJJ65"/>
      <c r="SJK65"/>
      <c r="SJL65"/>
      <c r="SJM65"/>
      <c r="SJN65"/>
      <c r="SJO65"/>
      <c r="SJP65"/>
      <c r="SJQ65"/>
      <c r="SJR65"/>
      <c r="SJS65"/>
      <c r="SJT65"/>
      <c r="SJU65"/>
      <c r="SJV65"/>
      <c r="SJW65"/>
      <c r="SJX65"/>
      <c r="SJY65"/>
      <c r="SJZ65"/>
      <c r="SKA65"/>
      <c r="SKB65"/>
      <c r="SKC65"/>
      <c r="SKD65"/>
      <c r="SKE65"/>
      <c r="SKF65"/>
      <c r="SKG65"/>
      <c r="SKH65"/>
      <c r="SKI65"/>
      <c r="SKJ65"/>
      <c r="SKK65"/>
      <c r="SKL65"/>
      <c r="SKM65"/>
      <c r="SKN65"/>
      <c r="SKO65"/>
      <c r="SKP65"/>
      <c r="SKQ65"/>
      <c r="SKR65"/>
      <c r="SKS65"/>
      <c r="SKT65"/>
      <c r="SKU65"/>
      <c r="SKV65"/>
      <c r="SKW65"/>
      <c r="SKX65"/>
      <c r="SKY65"/>
      <c r="SKZ65"/>
      <c r="SLA65"/>
      <c r="SLB65"/>
      <c r="SLC65"/>
      <c r="SLD65"/>
      <c r="SLE65"/>
      <c r="SLF65"/>
      <c r="SLG65"/>
      <c r="SLH65"/>
      <c r="SLI65"/>
      <c r="SLJ65"/>
      <c r="SLK65"/>
      <c r="SLL65"/>
      <c r="SLM65"/>
      <c r="SLN65"/>
      <c r="SLO65"/>
      <c r="SLP65"/>
      <c r="SLQ65"/>
      <c r="SLR65"/>
      <c r="SLS65"/>
      <c r="SLT65"/>
      <c r="SLU65"/>
      <c r="SLV65"/>
      <c r="SLW65"/>
      <c r="SLX65"/>
      <c r="SLY65"/>
      <c r="SLZ65"/>
      <c r="SMA65"/>
      <c r="SMB65"/>
      <c r="SMC65"/>
      <c r="SMD65"/>
      <c r="SME65"/>
      <c r="SMF65"/>
      <c r="SMG65"/>
      <c r="SMH65"/>
      <c r="SMI65"/>
      <c r="SMJ65"/>
      <c r="SMK65"/>
      <c r="SML65"/>
      <c r="SMM65"/>
      <c r="SMN65"/>
      <c r="SMO65"/>
      <c r="SMP65"/>
      <c r="SMQ65"/>
      <c r="SMR65"/>
      <c r="SMS65"/>
      <c r="SMT65"/>
      <c r="SMU65"/>
      <c r="SMV65"/>
      <c r="SMW65"/>
      <c r="SMX65"/>
      <c r="SMY65"/>
      <c r="SMZ65"/>
      <c r="SNA65"/>
      <c r="SNB65"/>
      <c r="SNC65"/>
      <c r="SND65"/>
      <c r="SNE65"/>
      <c r="SNF65"/>
      <c r="SNG65"/>
      <c r="SNH65"/>
      <c r="SNI65"/>
      <c r="SNJ65"/>
      <c r="SNK65"/>
      <c r="SNL65"/>
      <c r="SNM65"/>
      <c r="SNN65"/>
      <c r="SNO65"/>
      <c r="SNP65"/>
      <c r="SNQ65"/>
      <c r="SNR65"/>
      <c r="SNS65"/>
      <c r="SNT65"/>
      <c r="SNU65"/>
      <c r="SNV65"/>
      <c r="SNW65"/>
      <c r="SNX65"/>
      <c r="SNY65"/>
      <c r="SNZ65"/>
      <c r="SOA65"/>
      <c r="SOB65"/>
      <c r="SOC65"/>
      <c r="SOD65"/>
      <c r="SOE65"/>
      <c r="SOF65"/>
      <c r="SOG65"/>
      <c r="SOH65"/>
      <c r="SOI65"/>
      <c r="SOJ65"/>
      <c r="SOK65"/>
      <c r="SOL65"/>
      <c r="SOM65"/>
      <c r="SON65"/>
      <c r="SOO65"/>
      <c r="SOP65"/>
      <c r="SOQ65"/>
      <c r="SOR65"/>
      <c r="SOS65"/>
      <c r="SOT65"/>
      <c r="SOU65"/>
      <c r="SOV65"/>
      <c r="SOW65"/>
      <c r="SOX65"/>
      <c r="SOY65"/>
      <c r="SOZ65"/>
      <c r="SPA65"/>
      <c r="SPB65"/>
      <c r="SPC65"/>
      <c r="SPD65"/>
      <c r="SPE65"/>
      <c r="SPF65"/>
      <c r="SPG65"/>
      <c r="SPH65"/>
      <c r="SPI65"/>
      <c r="SPJ65"/>
      <c r="SPK65"/>
      <c r="SPL65"/>
      <c r="SPM65"/>
      <c r="SPN65"/>
      <c r="SPO65"/>
      <c r="SPP65"/>
      <c r="SPQ65"/>
      <c r="SPR65"/>
      <c r="SPS65"/>
      <c r="SPT65"/>
      <c r="SPU65"/>
      <c r="SPV65"/>
      <c r="SPW65"/>
      <c r="SPX65"/>
      <c r="SPY65"/>
      <c r="SPZ65"/>
      <c r="SQA65"/>
      <c r="SQB65"/>
      <c r="SQC65"/>
      <c r="SQD65"/>
      <c r="SQE65"/>
      <c r="SQF65"/>
      <c r="SQG65"/>
      <c r="SQH65"/>
      <c r="SQI65"/>
      <c r="SQJ65"/>
      <c r="SQK65"/>
      <c r="SQL65"/>
      <c r="SQM65"/>
      <c r="SQN65"/>
      <c r="SQO65"/>
      <c r="SQP65"/>
      <c r="SQQ65"/>
      <c r="SQR65"/>
      <c r="SQS65"/>
      <c r="SQT65"/>
      <c r="SQU65"/>
      <c r="SQV65"/>
      <c r="SQW65"/>
      <c r="SQX65"/>
      <c r="SQY65"/>
      <c r="SQZ65"/>
      <c r="SRA65"/>
      <c r="SRB65"/>
      <c r="SRC65"/>
      <c r="SRD65"/>
      <c r="SRE65"/>
      <c r="SRF65"/>
      <c r="SRG65"/>
      <c r="SRH65"/>
      <c r="SRI65"/>
      <c r="SRJ65"/>
      <c r="SRK65"/>
      <c r="SRL65"/>
      <c r="SRM65"/>
      <c r="SRN65"/>
      <c r="SRO65"/>
      <c r="SRP65"/>
      <c r="SRQ65"/>
      <c r="SRR65"/>
      <c r="SRS65"/>
      <c r="SRT65"/>
      <c r="SRU65"/>
      <c r="SRV65"/>
      <c r="SRW65"/>
      <c r="SRX65"/>
      <c r="SRY65"/>
      <c r="SRZ65"/>
      <c r="SSA65"/>
      <c r="SSB65"/>
      <c r="SSC65"/>
      <c r="SSD65"/>
      <c r="SSE65"/>
      <c r="SSF65"/>
      <c r="SSG65"/>
      <c r="SSH65"/>
      <c r="SSI65"/>
      <c r="SSJ65"/>
      <c r="SSK65"/>
      <c r="SSL65"/>
      <c r="SSM65"/>
      <c r="SSN65"/>
      <c r="SSO65"/>
      <c r="SSP65"/>
      <c r="SSQ65"/>
      <c r="SSR65"/>
      <c r="SSS65"/>
      <c r="SST65"/>
      <c r="SSU65"/>
      <c r="SSV65"/>
      <c r="SSW65"/>
      <c r="SSX65"/>
      <c r="SSY65"/>
      <c r="SSZ65"/>
      <c r="STA65"/>
      <c r="STB65"/>
      <c r="STC65"/>
      <c r="STD65"/>
      <c r="STE65"/>
      <c r="STF65"/>
      <c r="STG65"/>
      <c r="STH65"/>
      <c r="STI65"/>
      <c r="STJ65"/>
      <c r="STK65"/>
      <c r="STL65"/>
      <c r="STM65"/>
      <c r="STN65"/>
      <c r="STO65"/>
      <c r="STP65"/>
      <c r="STQ65"/>
      <c r="STR65"/>
      <c r="STS65"/>
      <c r="STT65"/>
      <c r="STU65"/>
      <c r="STV65"/>
      <c r="STW65"/>
      <c r="STX65"/>
      <c r="STY65"/>
      <c r="STZ65"/>
      <c r="SUA65"/>
      <c r="SUB65"/>
      <c r="SUC65"/>
      <c r="SUD65"/>
      <c r="SUE65"/>
      <c r="SUF65"/>
      <c r="SUG65"/>
      <c r="SUH65"/>
      <c r="SUI65"/>
      <c r="SUJ65"/>
      <c r="SUK65"/>
      <c r="SUL65"/>
      <c r="SUM65"/>
      <c r="SUN65"/>
      <c r="SUO65"/>
      <c r="SUP65"/>
      <c r="SUQ65"/>
      <c r="SUR65"/>
      <c r="SUS65"/>
      <c r="SUT65"/>
      <c r="SUU65"/>
      <c r="SUV65"/>
      <c r="SUW65"/>
      <c r="SUX65"/>
      <c r="SUY65"/>
      <c r="SUZ65"/>
      <c r="SVA65"/>
      <c r="SVB65"/>
      <c r="SVC65"/>
      <c r="SVD65"/>
      <c r="SVE65"/>
      <c r="SVF65"/>
      <c r="SVG65"/>
      <c r="SVH65"/>
      <c r="SVI65"/>
      <c r="SVJ65"/>
      <c r="SVK65"/>
      <c r="SVL65"/>
      <c r="SVM65"/>
      <c r="SVN65"/>
      <c r="SVO65"/>
      <c r="SVP65"/>
      <c r="SVQ65"/>
      <c r="SVR65"/>
      <c r="SVS65"/>
      <c r="SVT65"/>
      <c r="SVU65"/>
      <c r="SVV65"/>
      <c r="SVW65"/>
      <c r="SVX65"/>
      <c r="SVY65"/>
      <c r="SVZ65"/>
      <c r="SWA65"/>
      <c r="SWB65"/>
      <c r="SWC65"/>
      <c r="SWD65"/>
      <c r="SWE65"/>
      <c r="SWF65"/>
      <c r="SWG65"/>
      <c r="SWH65"/>
      <c r="SWI65"/>
      <c r="SWJ65"/>
      <c r="SWK65"/>
      <c r="SWL65"/>
      <c r="SWM65"/>
      <c r="SWN65"/>
      <c r="SWO65"/>
      <c r="SWP65"/>
      <c r="SWQ65"/>
      <c r="SWR65"/>
      <c r="SWS65"/>
      <c r="SWT65"/>
      <c r="SWU65"/>
      <c r="SWV65"/>
      <c r="SWW65"/>
      <c r="SWX65"/>
      <c r="SWY65"/>
      <c r="SWZ65"/>
      <c r="SXA65"/>
      <c r="SXB65"/>
      <c r="SXC65"/>
      <c r="SXD65"/>
      <c r="SXE65"/>
      <c r="SXF65"/>
      <c r="SXG65"/>
      <c r="SXH65"/>
      <c r="SXI65"/>
      <c r="SXJ65"/>
      <c r="SXK65"/>
      <c r="SXL65"/>
      <c r="SXM65"/>
      <c r="SXN65"/>
      <c r="SXO65"/>
      <c r="SXP65"/>
      <c r="SXQ65"/>
      <c r="SXR65"/>
      <c r="SXS65"/>
      <c r="SXT65"/>
      <c r="SXU65"/>
      <c r="SXV65"/>
      <c r="SXW65"/>
      <c r="SXX65"/>
      <c r="SXY65"/>
      <c r="SXZ65"/>
      <c r="SYA65"/>
      <c r="SYB65"/>
      <c r="SYC65"/>
      <c r="SYD65"/>
      <c r="SYE65"/>
      <c r="SYF65"/>
      <c r="SYG65"/>
      <c r="SYH65"/>
      <c r="SYI65"/>
      <c r="SYJ65"/>
      <c r="SYK65"/>
      <c r="SYL65"/>
      <c r="SYM65"/>
      <c r="SYN65"/>
      <c r="SYO65"/>
      <c r="SYP65"/>
      <c r="SYQ65"/>
      <c r="SYR65"/>
      <c r="SYS65"/>
      <c r="SYT65"/>
      <c r="SYU65"/>
      <c r="SYV65"/>
      <c r="SYW65"/>
      <c r="SYX65"/>
      <c r="SYY65"/>
      <c r="SYZ65"/>
      <c r="SZA65"/>
      <c r="SZB65"/>
      <c r="SZC65"/>
      <c r="SZD65"/>
      <c r="SZE65"/>
      <c r="SZF65"/>
      <c r="SZG65"/>
      <c r="SZH65"/>
      <c r="SZI65"/>
      <c r="SZJ65"/>
      <c r="SZK65"/>
      <c r="SZL65"/>
      <c r="SZM65"/>
      <c r="SZN65"/>
      <c r="SZO65"/>
      <c r="SZP65"/>
      <c r="SZQ65"/>
      <c r="SZR65"/>
      <c r="SZS65"/>
      <c r="SZT65"/>
      <c r="SZU65"/>
      <c r="SZV65"/>
      <c r="SZW65"/>
      <c r="SZX65"/>
      <c r="SZY65"/>
      <c r="SZZ65"/>
      <c r="TAA65"/>
      <c r="TAB65"/>
      <c r="TAC65"/>
      <c r="TAD65"/>
      <c r="TAE65"/>
      <c r="TAF65"/>
      <c r="TAG65"/>
      <c r="TAH65"/>
      <c r="TAI65"/>
      <c r="TAJ65"/>
      <c r="TAK65"/>
      <c r="TAL65"/>
      <c r="TAM65"/>
      <c r="TAN65"/>
      <c r="TAO65"/>
      <c r="TAP65"/>
      <c r="TAQ65"/>
      <c r="TAR65"/>
      <c r="TAS65"/>
      <c r="TAT65"/>
      <c r="TAU65"/>
      <c r="TAV65"/>
      <c r="TAW65"/>
      <c r="TAX65"/>
      <c r="TAY65"/>
      <c r="TAZ65"/>
      <c r="TBA65"/>
      <c r="TBB65"/>
      <c r="TBC65"/>
      <c r="TBD65"/>
      <c r="TBE65"/>
      <c r="TBF65"/>
      <c r="TBG65"/>
      <c r="TBH65"/>
      <c r="TBI65"/>
      <c r="TBJ65"/>
      <c r="TBK65"/>
      <c r="TBL65"/>
      <c r="TBM65"/>
      <c r="TBN65"/>
      <c r="TBO65"/>
      <c r="TBP65"/>
      <c r="TBQ65"/>
      <c r="TBR65"/>
      <c r="TBS65"/>
      <c r="TBT65"/>
      <c r="TBU65"/>
      <c r="TBV65"/>
      <c r="TBW65"/>
      <c r="TBX65"/>
      <c r="TBY65"/>
      <c r="TBZ65"/>
      <c r="TCA65"/>
      <c r="TCB65"/>
      <c r="TCC65"/>
      <c r="TCD65"/>
      <c r="TCE65"/>
      <c r="TCF65"/>
      <c r="TCG65"/>
      <c r="TCH65"/>
      <c r="TCI65"/>
      <c r="TCJ65"/>
      <c r="TCK65"/>
      <c r="TCL65"/>
      <c r="TCM65"/>
      <c r="TCN65"/>
      <c r="TCO65"/>
      <c r="TCP65"/>
      <c r="TCQ65"/>
      <c r="TCR65"/>
      <c r="TCS65"/>
      <c r="TCT65"/>
      <c r="TCU65"/>
      <c r="TCV65"/>
      <c r="TCW65"/>
      <c r="TCX65"/>
      <c r="TCY65"/>
      <c r="TCZ65"/>
      <c r="TDA65"/>
      <c r="TDB65"/>
      <c r="TDC65"/>
      <c r="TDD65"/>
      <c r="TDE65"/>
      <c r="TDF65"/>
      <c r="TDG65"/>
      <c r="TDH65"/>
      <c r="TDI65"/>
      <c r="TDJ65"/>
      <c r="TDK65"/>
      <c r="TDL65"/>
      <c r="TDM65"/>
      <c r="TDN65"/>
      <c r="TDO65"/>
      <c r="TDP65"/>
      <c r="TDQ65"/>
      <c r="TDR65"/>
      <c r="TDS65"/>
      <c r="TDT65"/>
      <c r="TDU65"/>
      <c r="TDV65"/>
      <c r="TDW65"/>
      <c r="TDX65"/>
      <c r="TDY65"/>
      <c r="TDZ65"/>
      <c r="TEA65"/>
      <c r="TEB65"/>
      <c r="TEC65"/>
      <c r="TED65"/>
      <c r="TEE65"/>
      <c r="TEF65"/>
      <c r="TEG65"/>
      <c r="TEH65"/>
      <c r="TEI65"/>
      <c r="TEJ65"/>
      <c r="TEK65"/>
      <c r="TEL65"/>
      <c r="TEM65"/>
      <c r="TEN65"/>
      <c r="TEO65"/>
      <c r="TEP65"/>
      <c r="TEQ65"/>
      <c r="TER65"/>
      <c r="TES65"/>
      <c r="TET65"/>
      <c r="TEU65"/>
      <c r="TEV65"/>
      <c r="TEW65"/>
      <c r="TEX65"/>
      <c r="TEY65"/>
      <c r="TEZ65"/>
      <c r="TFA65"/>
      <c r="TFB65"/>
      <c r="TFC65"/>
      <c r="TFD65"/>
      <c r="TFE65"/>
      <c r="TFF65"/>
      <c r="TFG65"/>
      <c r="TFH65"/>
      <c r="TFI65"/>
      <c r="TFJ65"/>
      <c r="TFK65"/>
      <c r="TFL65"/>
      <c r="TFM65"/>
      <c r="TFN65"/>
      <c r="TFO65"/>
      <c r="TFP65"/>
      <c r="TFQ65"/>
      <c r="TFR65"/>
      <c r="TFS65"/>
      <c r="TFT65"/>
      <c r="TFU65"/>
      <c r="TFV65"/>
      <c r="TFW65"/>
      <c r="TFX65"/>
      <c r="TFY65"/>
      <c r="TFZ65"/>
      <c r="TGA65"/>
      <c r="TGB65"/>
      <c r="TGC65"/>
      <c r="TGD65"/>
      <c r="TGE65"/>
      <c r="TGF65"/>
      <c r="TGG65"/>
      <c r="TGH65"/>
      <c r="TGI65"/>
      <c r="TGJ65"/>
      <c r="TGK65"/>
      <c r="TGL65"/>
      <c r="TGM65"/>
      <c r="TGN65"/>
      <c r="TGO65"/>
      <c r="TGP65"/>
      <c r="TGQ65"/>
      <c r="TGR65"/>
      <c r="TGS65"/>
      <c r="TGT65"/>
      <c r="TGU65"/>
      <c r="TGV65"/>
      <c r="TGW65"/>
      <c r="TGX65"/>
      <c r="TGY65"/>
      <c r="TGZ65"/>
      <c r="THA65"/>
      <c r="THB65"/>
      <c r="THC65"/>
      <c r="THD65"/>
      <c r="THE65"/>
      <c r="THF65"/>
      <c r="THG65"/>
      <c r="THH65"/>
      <c r="THI65"/>
      <c r="THJ65"/>
      <c r="THK65"/>
      <c r="THL65"/>
      <c r="THM65"/>
      <c r="THN65"/>
      <c r="THO65"/>
      <c r="THP65"/>
      <c r="THQ65"/>
      <c r="THR65"/>
      <c r="THS65"/>
      <c r="THT65"/>
      <c r="THU65"/>
      <c r="THV65"/>
      <c r="THW65"/>
      <c r="THX65"/>
      <c r="THY65"/>
      <c r="THZ65"/>
      <c r="TIA65"/>
      <c r="TIB65"/>
      <c r="TIC65"/>
      <c r="TID65"/>
      <c r="TIE65"/>
      <c r="TIF65"/>
      <c r="TIG65"/>
      <c r="TIH65"/>
      <c r="TII65"/>
      <c r="TIJ65"/>
      <c r="TIK65"/>
      <c r="TIL65"/>
      <c r="TIM65"/>
      <c r="TIN65"/>
      <c r="TIO65"/>
      <c r="TIP65"/>
      <c r="TIQ65"/>
      <c r="TIR65"/>
      <c r="TIS65"/>
      <c r="TIT65"/>
      <c r="TIU65"/>
      <c r="TIV65"/>
      <c r="TIW65"/>
      <c r="TIX65"/>
      <c r="TIY65"/>
      <c r="TIZ65"/>
      <c r="TJA65"/>
      <c r="TJB65"/>
      <c r="TJC65"/>
      <c r="TJD65"/>
      <c r="TJE65"/>
      <c r="TJF65"/>
      <c r="TJG65"/>
      <c r="TJH65"/>
      <c r="TJI65"/>
      <c r="TJJ65"/>
      <c r="TJK65"/>
      <c r="TJL65"/>
      <c r="TJM65"/>
      <c r="TJN65"/>
      <c r="TJO65"/>
      <c r="TJP65"/>
      <c r="TJQ65"/>
      <c r="TJR65"/>
      <c r="TJS65"/>
      <c r="TJT65"/>
      <c r="TJU65"/>
      <c r="TJV65"/>
      <c r="TJW65"/>
      <c r="TJX65"/>
      <c r="TJY65"/>
      <c r="TJZ65"/>
      <c r="TKA65"/>
      <c r="TKB65"/>
      <c r="TKC65"/>
      <c r="TKD65"/>
      <c r="TKE65"/>
      <c r="TKF65"/>
      <c r="TKG65"/>
      <c r="TKH65"/>
      <c r="TKI65"/>
      <c r="TKJ65"/>
      <c r="TKK65"/>
      <c r="TKL65"/>
      <c r="TKM65"/>
      <c r="TKN65"/>
      <c r="TKO65"/>
      <c r="TKP65"/>
      <c r="TKQ65"/>
      <c r="TKR65"/>
      <c r="TKS65"/>
      <c r="TKT65"/>
      <c r="TKU65"/>
      <c r="TKV65"/>
      <c r="TKW65"/>
      <c r="TKX65"/>
      <c r="TKY65"/>
      <c r="TKZ65"/>
      <c r="TLA65"/>
      <c r="TLB65"/>
      <c r="TLC65"/>
      <c r="TLD65"/>
      <c r="TLE65"/>
      <c r="TLF65"/>
      <c r="TLG65"/>
      <c r="TLH65"/>
      <c r="TLI65"/>
      <c r="TLJ65"/>
      <c r="TLK65"/>
      <c r="TLL65"/>
      <c r="TLM65"/>
      <c r="TLN65"/>
      <c r="TLO65"/>
      <c r="TLP65"/>
      <c r="TLQ65"/>
      <c r="TLR65"/>
      <c r="TLS65"/>
      <c r="TLT65"/>
      <c r="TLU65"/>
      <c r="TLV65"/>
      <c r="TLW65"/>
      <c r="TLX65"/>
      <c r="TLY65"/>
      <c r="TLZ65"/>
      <c r="TMA65"/>
      <c r="TMB65"/>
      <c r="TMC65"/>
      <c r="TMD65"/>
      <c r="TME65"/>
      <c r="TMF65"/>
      <c r="TMG65"/>
      <c r="TMH65"/>
      <c r="TMI65"/>
      <c r="TMJ65"/>
      <c r="TMK65"/>
      <c r="TML65"/>
      <c r="TMM65"/>
      <c r="TMN65"/>
      <c r="TMO65"/>
      <c r="TMP65"/>
      <c r="TMQ65"/>
      <c r="TMR65"/>
      <c r="TMS65"/>
      <c r="TMT65"/>
      <c r="TMU65"/>
      <c r="TMV65"/>
      <c r="TMW65"/>
      <c r="TMX65"/>
      <c r="TMY65"/>
      <c r="TMZ65"/>
      <c r="TNA65"/>
      <c r="TNB65"/>
      <c r="TNC65"/>
      <c r="TND65"/>
      <c r="TNE65"/>
      <c r="TNF65"/>
      <c r="TNG65"/>
      <c r="TNH65"/>
      <c r="TNI65"/>
      <c r="TNJ65"/>
      <c r="TNK65"/>
      <c r="TNL65"/>
      <c r="TNM65"/>
      <c r="TNN65"/>
      <c r="TNO65"/>
      <c r="TNP65"/>
      <c r="TNQ65"/>
      <c r="TNR65"/>
      <c r="TNS65"/>
      <c r="TNT65"/>
      <c r="TNU65"/>
      <c r="TNV65"/>
      <c r="TNW65"/>
      <c r="TNX65"/>
      <c r="TNY65"/>
      <c r="TNZ65"/>
      <c r="TOA65"/>
      <c r="TOB65"/>
      <c r="TOC65"/>
      <c r="TOD65"/>
      <c r="TOE65"/>
      <c r="TOF65"/>
      <c r="TOG65"/>
      <c r="TOH65"/>
      <c r="TOI65"/>
      <c r="TOJ65"/>
      <c r="TOK65"/>
      <c r="TOL65"/>
      <c r="TOM65"/>
      <c r="TON65"/>
      <c r="TOO65"/>
      <c r="TOP65"/>
      <c r="TOQ65"/>
      <c r="TOR65"/>
      <c r="TOS65"/>
      <c r="TOT65"/>
      <c r="TOU65"/>
      <c r="TOV65"/>
      <c r="TOW65"/>
      <c r="TOX65"/>
      <c r="TOY65"/>
      <c r="TOZ65"/>
      <c r="TPA65"/>
      <c r="TPB65"/>
      <c r="TPC65"/>
      <c r="TPD65"/>
      <c r="TPE65"/>
      <c r="TPF65"/>
      <c r="TPG65"/>
      <c r="TPH65"/>
      <c r="TPI65"/>
      <c r="TPJ65"/>
      <c r="TPK65"/>
      <c r="TPL65"/>
      <c r="TPM65"/>
      <c r="TPN65"/>
      <c r="TPO65"/>
      <c r="TPP65"/>
      <c r="TPQ65"/>
      <c r="TPR65"/>
      <c r="TPS65"/>
      <c r="TPT65"/>
      <c r="TPU65"/>
      <c r="TPV65"/>
      <c r="TPW65"/>
      <c r="TPX65"/>
      <c r="TPY65"/>
      <c r="TPZ65"/>
      <c r="TQA65"/>
      <c r="TQB65"/>
      <c r="TQC65"/>
      <c r="TQD65"/>
      <c r="TQE65"/>
      <c r="TQF65"/>
      <c r="TQG65"/>
      <c r="TQH65"/>
      <c r="TQI65"/>
      <c r="TQJ65"/>
      <c r="TQK65"/>
      <c r="TQL65"/>
      <c r="TQM65"/>
      <c r="TQN65"/>
      <c r="TQO65"/>
      <c r="TQP65"/>
      <c r="TQQ65"/>
      <c r="TQR65"/>
      <c r="TQS65"/>
      <c r="TQT65"/>
      <c r="TQU65"/>
      <c r="TQV65"/>
      <c r="TQW65"/>
      <c r="TQX65"/>
      <c r="TQY65"/>
      <c r="TQZ65"/>
      <c r="TRA65"/>
      <c r="TRB65"/>
      <c r="TRC65"/>
      <c r="TRD65"/>
      <c r="TRE65"/>
      <c r="TRF65"/>
      <c r="TRG65"/>
      <c r="TRH65"/>
      <c r="TRI65"/>
      <c r="TRJ65"/>
      <c r="TRK65"/>
      <c r="TRL65"/>
      <c r="TRM65"/>
      <c r="TRN65"/>
      <c r="TRO65"/>
      <c r="TRP65"/>
      <c r="TRQ65"/>
      <c r="TRR65"/>
      <c r="TRS65"/>
      <c r="TRT65"/>
      <c r="TRU65"/>
      <c r="TRV65"/>
      <c r="TRW65"/>
      <c r="TRX65"/>
      <c r="TRY65"/>
      <c r="TRZ65"/>
      <c r="TSA65"/>
      <c r="TSB65"/>
      <c r="TSC65"/>
      <c r="TSD65"/>
      <c r="TSE65"/>
      <c r="TSF65"/>
      <c r="TSG65"/>
      <c r="TSH65"/>
      <c r="TSI65"/>
      <c r="TSJ65"/>
      <c r="TSK65"/>
      <c r="TSL65"/>
      <c r="TSM65"/>
      <c r="TSN65"/>
      <c r="TSO65"/>
      <c r="TSP65"/>
      <c r="TSQ65"/>
      <c r="TSR65"/>
      <c r="TSS65"/>
      <c r="TST65"/>
      <c r="TSU65"/>
      <c r="TSV65"/>
      <c r="TSW65"/>
      <c r="TSX65"/>
      <c r="TSY65"/>
      <c r="TSZ65"/>
      <c r="TTA65"/>
      <c r="TTB65"/>
      <c r="TTC65"/>
      <c r="TTD65"/>
      <c r="TTE65"/>
      <c r="TTF65"/>
      <c r="TTG65"/>
      <c r="TTH65"/>
      <c r="TTI65"/>
      <c r="TTJ65"/>
      <c r="TTK65"/>
      <c r="TTL65"/>
      <c r="TTM65"/>
      <c r="TTN65"/>
      <c r="TTO65"/>
      <c r="TTP65"/>
      <c r="TTQ65"/>
      <c r="TTR65"/>
      <c r="TTS65"/>
      <c r="TTT65"/>
      <c r="TTU65"/>
      <c r="TTV65"/>
      <c r="TTW65"/>
      <c r="TTX65"/>
      <c r="TTY65"/>
      <c r="TTZ65"/>
      <c r="TUA65"/>
      <c r="TUB65"/>
      <c r="TUC65"/>
      <c r="TUD65"/>
      <c r="TUE65"/>
      <c r="TUF65"/>
      <c r="TUG65"/>
      <c r="TUH65"/>
      <c r="TUI65"/>
      <c r="TUJ65"/>
      <c r="TUK65"/>
      <c r="TUL65"/>
      <c r="TUM65"/>
      <c r="TUN65"/>
      <c r="TUO65"/>
      <c r="TUP65"/>
      <c r="TUQ65"/>
      <c r="TUR65"/>
      <c r="TUS65"/>
      <c r="TUT65"/>
      <c r="TUU65"/>
      <c r="TUV65"/>
      <c r="TUW65"/>
      <c r="TUX65"/>
      <c r="TUY65"/>
      <c r="TUZ65"/>
      <c r="TVA65"/>
      <c r="TVB65"/>
      <c r="TVC65"/>
      <c r="TVD65"/>
      <c r="TVE65"/>
      <c r="TVF65"/>
      <c r="TVG65"/>
      <c r="TVH65"/>
      <c r="TVI65"/>
      <c r="TVJ65"/>
      <c r="TVK65"/>
      <c r="TVL65"/>
      <c r="TVM65"/>
      <c r="TVN65"/>
      <c r="TVO65"/>
      <c r="TVP65"/>
      <c r="TVQ65"/>
      <c r="TVR65"/>
      <c r="TVS65"/>
      <c r="TVT65"/>
      <c r="TVU65"/>
      <c r="TVV65"/>
      <c r="TVW65"/>
      <c r="TVX65"/>
      <c r="TVY65"/>
      <c r="TVZ65"/>
      <c r="TWA65"/>
      <c r="TWB65"/>
      <c r="TWC65"/>
      <c r="TWD65"/>
      <c r="TWE65"/>
      <c r="TWF65"/>
      <c r="TWG65"/>
      <c r="TWH65"/>
      <c r="TWI65"/>
      <c r="TWJ65"/>
      <c r="TWK65"/>
      <c r="TWL65"/>
      <c r="TWM65"/>
      <c r="TWN65"/>
      <c r="TWO65"/>
      <c r="TWP65"/>
      <c r="TWQ65"/>
      <c r="TWR65"/>
      <c r="TWS65"/>
      <c r="TWT65"/>
      <c r="TWU65"/>
      <c r="TWV65"/>
      <c r="TWW65"/>
      <c r="TWX65"/>
      <c r="TWY65"/>
      <c r="TWZ65"/>
      <c r="TXA65"/>
      <c r="TXB65"/>
      <c r="TXC65"/>
      <c r="TXD65"/>
      <c r="TXE65"/>
      <c r="TXF65"/>
      <c r="TXG65"/>
      <c r="TXH65"/>
      <c r="TXI65"/>
      <c r="TXJ65"/>
      <c r="TXK65"/>
      <c r="TXL65"/>
      <c r="TXM65"/>
      <c r="TXN65"/>
      <c r="TXO65"/>
      <c r="TXP65"/>
      <c r="TXQ65"/>
      <c r="TXR65"/>
      <c r="TXS65"/>
      <c r="TXT65"/>
      <c r="TXU65"/>
      <c r="TXV65"/>
      <c r="TXW65"/>
      <c r="TXX65"/>
      <c r="TXY65"/>
      <c r="TXZ65"/>
      <c r="TYA65"/>
      <c r="TYB65"/>
      <c r="TYC65"/>
      <c r="TYD65"/>
      <c r="TYE65"/>
      <c r="TYF65"/>
      <c r="TYG65"/>
      <c r="TYH65"/>
      <c r="TYI65"/>
      <c r="TYJ65"/>
      <c r="TYK65"/>
      <c r="TYL65"/>
      <c r="TYM65"/>
      <c r="TYN65"/>
      <c r="TYO65"/>
      <c r="TYP65"/>
      <c r="TYQ65"/>
      <c r="TYR65"/>
      <c r="TYS65"/>
      <c r="TYT65"/>
      <c r="TYU65"/>
      <c r="TYV65"/>
      <c r="TYW65"/>
      <c r="TYX65"/>
      <c r="TYY65"/>
      <c r="TYZ65"/>
      <c r="TZA65"/>
      <c r="TZB65"/>
      <c r="TZC65"/>
      <c r="TZD65"/>
      <c r="TZE65"/>
      <c r="TZF65"/>
      <c r="TZG65"/>
      <c r="TZH65"/>
      <c r="TZI65"/>
      <c r="TZJ65"/>
      <c r="TZK65"/>
      <c r="TZL65"/>
      <c r="TZM65"/>
      <c r="TZN65"/>
      <c r="TZO65"/>
      <c r="TZP65"/>
      <c r="TZQ65"/>
      <c r="TZR65"/>
      <c r="TZS65"/>
      <c r="TZT65"/>
      <c r="TZU65"/>
      <c r="TZV65"/>
      <c r="TZW65"/>
      <c r="TZX65"/>
      <c r="TZY65"/>
      <c r="TZZ65"/>
      <c r="UAA65"/>
      <c r="UAB65"/>
      <c r="UAC65"/>
      <c r="UAD65"/>
      <c r="UAE65"/>
      <c r="UAF65"/>
      <c r="UAG65"/>
      <c r="UAH65"/>
      <c r="UAI65"/>
      <c r="UAJ65"/>
      <c r="UAK65"/>
      <c r="UAL65"/>
      <c r="UAM65"/>
      <c r="UAN65"/>
      <c r="UAO65"/>
      <c r="UAP65"/>
      <c r="UAQ65"/>
      <c r="UAR65"/>
      <c r="UAS65"/>
      <c r="UAT65"/>
      <c r="UAU65"/>
      <c r="UAV65"/>
      <c r="UAW65"/>
      <c r="UAX65"/>
      <c r="UAY65"/>
      <c r="UAZ65"/>
      <c r="UBA65"/>
      <c r="UBB65"/>
      <c r="UBC65"/>
      <c r="UBD65"/>
      <c r="UBE65"/>
      <c r="UBF65"/>
      <c r="UBG65"/>
      <c r="UBH65"/>
      <c r="UBI65"/>
      <c r="UBJ65"/>
      <c r="UBK65"/>
      <c r="UBL65"/>
      <c r="UBM65"/>
      <c r="UBN65"/>
      <c r="UBO65"/>
      <c r="UBP65"/>
      <c r="UBQ65"/>
      <c r="UBR65"/>
      <c r="UBS65"/>
      <c r="UBT65"/>
      <c r="UBU65"/>
      <c r="UBV65"/>
      <c r="UBW65"/>
      <c r="UBX65"/>
      <c r="UBY65"/>
      <c r="UBZ65"/>
      <c r="UCA65"/>
      <c r="UCB65"/>
      <c r="UCC65"/>
      <c r="UCD65"/>
      <c r="UCE65"/>
      <c r="UCF65"/>
      <c r="UCG65"/>
      <c r="UCH65"/>
      <c r="UCI65"/>
      <c r="UCJ65"/>
      <c r="UCK65"/>
      <c r="UCL65"/>
      <c r="UCM65"/>
      <c r="UCN65"/>
      <c r="UCO65"/>
      <c r="UCP65"/>
      <c r="UCQ65"/>
      <c r="UCR65"/>
      <c r="UCS65"/>
      <c r="UCT65"/>
      <c r="UCU65"/>
      <c r="UCV65"/>
      <c r="UCW65"/>
      <c r="UCX65"/>
      <c r="UCY65"/>
      <c r="UCZ65"/>
      <c r="UDA65"/>
      <c r="UDB65"/>
      <c r="UDC65"/>
      <c r="UDD65"/>
      <c r="UDE65"/>
      <c r="UDF65"/>
      <c r="UDG65"/>
      <c r="UDH65"/>
      <c r="UDI65"/>
      <c r="UDJ65"/>
      <c r="UDK65"/>
      <c r="UDL65"/>
      <c r="UDM65"/>
      <c r="UDN65"/>
      <c r="UDO65"/>
      <c r="UDP65"/>
      <c r="UDQ65"/>
      <c r="UDR65"/>
      <c r="UDS65"/>
      <c r="UDT65"/>
      <c r="UDU65"/>
      <c r="UDV65"/>
      <c r="UDW65"/>
      <c r="UDX65"/>
      <c r="UDY65"/>
      <c r="UDZ65"/>
      <c r="UEA65"/>
      <c r="UEB65"/>
      <c r="UEC65"/>
      <c r="UED65"/>
      <c r="UEE65"/>
      <c r="UEF65"/>
      <c r="UEG65"/>
      <c r="UEH65"/>
      <c r="UEI65"/>
      <c r="UEJ65"/>
      <c r="UEK65"/>
      <c r="UEL65"/>
      <c r="UEM65"/>
      <c r="UEN65"/>
      <c r="UEO65"/>
      <c r="UEP65"/>
      <c r="UEQ65"/>
      <c r="UER65"/>
      <c r="UES65"/>
      <c r="UET65"/>
      <c r="UEU65"/>
      <c r="UEV65"/>
      <c r="UEW65"/>
      <c r="UEX65"/>
      <c r="UEY65"/>
      <c r="UEZ65"/>
      <c r="UFA65"/>
      <c r="UFB65"/>
      <c r="UFC65"/>
      <c r="UFD65"/>
      <c r="UFE65"/>
      <c r="UFF65"/>
      <c r="UFG65"/>
      <c r="UFH65"/>
      <c r="UFI65"/>
      <c r="UFJ65"/>
      <c r="UFK65"/>
      <c r="UFL65"/>
      <c r="UFM65"/>
      <c r="UFN65"/>
      <c r="UFO65"/>
      <c r="UFP65"/>
      <c r="UFQ65"/>
      <c r="UFR65"/>
      <c r="UFS65"/>
      <c r="UFT65"/>
      <c r="UFU65"/>
      <c r="UFV65"/>
      <c r="UFW65"/>
      <c r="UFX65"/>
      <c r="UFY65"/>
      <c r="UFZ65"/>
      <c r="UGA65"/>
      <c r="UGB65"/>
      <c r="UGC65"/>
      <c r="UGD65"/>
      <c r="UGE65"/>
      <c r="UGF65"/>
      <c r="UGG65"/>
      <c r="UGH65"/>
      <c r="UGI65"/>
      <c r="UGJ65"/>
      <c r="UGK65"/>
      <c r="UGL65"/>
      <c r="UGM65"/>
      <c r="UGN65"/>
      <c r="UGO65"/>
      <c r="UGP65"/>
      <c r="UGQ65"/>
      <c r="UGR65"/>
      <c r="UGS65"/>
      <c r="UGT65"/>
      <c r="UGU65"/>
      <c r="UGV65"/>
      <c r="UGW65"/>
      <c r="UGX65"/>
      <c r="UGY65"/>
      <c r="UGZ65"/>
      <c r="UHA65"/>
      <c r="UHB65"/>
      <c r="UHC65"/>
      <c r="UHD65"/>
      <c r="UHE65"/>
      <c r="UHF65"/>
      <c r="UHG65"/>
      <c r="UHH65"/>
      <c r="UHI65"/>
      <c r="UHJ65"/>
      <c r="UHK65"/>
      <c r="UHL65"/>
      <c r="UHM65"/>
      <c r="UHN65"/>
      <c r="UHO65"/>
      <c r="UHP65"/>
      <c r="UHQ65"/>
      <c r="UHR65"/>
      <c r="UHS65"/>
      <c r="UHT65"/>
      <c r="UHU65"/>
      <c r="UHV65"/>
      <c r="UHW65"/>
      <c r="UHX65"/>
      <c r="UHY65"/>
      <c r="UHZ65"/>
      <c r="UIA65"/>
      <c r="UIB65"/>
      <c r="UIC65"/>
      <c r="UID65"/>
      <c r="UIE65"/>
      <c r="UIF65"/>
      <c r="UIG65"/>
      <c r="UIH65"/>
      <c r="UII65"/>
      <c r="UIJ65"/>
      <c r="UIK65"/>
      <c r="UIL65"/>
      <c r="UIM65"/>
      <c r="UIN65"/>
      <c r="UIO65"/>
      <c r="UIP65"/>
      <c r="UIQ65"/>
      <c r="UIR65"/>
      <c r="UIS65"/>
      <c r="UIT65"/>
      <c r="UIU65"/>
      <c r="UIV65"/>
      <c r="UIW65"/>
      <c r="UIX65"/>
      <c r="UIY65"/>
      <c r="UIZ65"/>
      <c r="UJA65"/>
      <c r="UJB65"/>
      <c r="UJC65"/>
      <c r="UJD65"/>
      <c r="UJE65"/>
      <c r="UJF65"/>
      <c r="UJG65"/>
      <c r="UJH65"/>
      <c r="UJI65"/>
      <c r="UJJ65"/>
      <c r="UJK65"/>
      <c r="UJL65"/>
      <c r="UJM65"/>
      <c r="UJN65"/>
      <c r="UJO65"/>
      <c r="UJP65"/>
      <c r="UJQ65"/>
      <c r="UJR65"/>
      <c r="UJS65"/>
      <c r="UJT65"/>
      <c r="UJU65"/>
      <c r="UJV65"/>
      <c r="UJW65"/>
      <c r="UJX65"/>
      <c r="UJY65"/>
      <c r="UJZ65"/>
      <c r="UKA65"/>
      <c r="UKB65"/>
      <c r="UKC65"/>
      <c r="UKD65"/>
      <c r="UKE65"/>
      <c r="UKF65"/>
      <c r="UKG65"/>
      <c r="UKH65"/>
      <c r="UKI65"/>
      <c r="UKJ65"/>
      <c r="UKK65"/>
      <c r="UKL65"/>
      <c r="UKM65"/>
      <c r="UKN65"/>
      <c r="UKO65"/>
      <c r="UKP65"/>
      <c r="UKQ65"/>
      <c r="UKR65"/>
      <c r="UKS65"/>
      <c r="UKT65"/>
      <c r="UKU65"/>
      <c r="UKV65"/>
      <c r="UKW65"/>
      <c r="UKX65"/>
      <c r="UKY65"/>
      <c r="UKZ65"/>
      <c r="ULA65"/>
      <c r="ULB65"/>
      <c r="ULC65"/>
      <c r="ULD65"/>
      <c r="ULE65"/>
      <c r="ULF65"/>
      <c r="ULG65"/>
      <c r="ULH65"/>
      <c r="ULI65"/>
      <c r="ULJ65"/>
      <c r="ULK65"/>
      <c r="ULL65"/>
      <c r="ULM65"/>
      <c r="ULN65"/>
      <c r="ULO65"/>
      <c r="ULP65"/>
      <c r="ULQ65"/>
      <c r="ULR65"/>
      <c r="ULS65"/>
      <c r="ULT65"/>
      <c r="ULU65"/>
      <c r="ULV65"/>
      <c r="ULW65"/>
      <c r="ULX65"/>
      <c r="ULY65"/>
      <c r="ULZ65"/>
      <c r="UMA65"/>
      <c r="UMB65"/>
      <c r="UMC65"/>
      <c r="UMD65"/>
      <c r="UME65"/>
      <c r="UMF65"/>
      <c r="UMG65"/>
      <c r="UMH65"/>
      <c r="UMI65"/>
      <c r="UMJ65"/>
      <c r="UMK65"/>
      <c r="UML65"/>
      <c r="UMM65"/>
      <c r="UMN65"/>
      <c r="UMO65"/>
      <c r="UMP65"/>
      <c r="UMQ65"/>
      <c r="UMR65"/>
      <c r="UMS65"/>
      <c r="UMT65"/>
      <c r="UMU65"/>
      <c r="UMV65"/>
      <c r="UMW65"/>
      <c r="UMX65"/>
      <c r="UMY65"/>
      <c r="UMZ65"/>
      <c r="UNA65"/>
      <c r="UNB65"/>
      <c r="UNC65"/>
      <c r="UND65"/>
      <c r="UNE65"/>
      <c r="UNF65"/>
      <c r="UNG65"/>
      <c r="UNH65"/>
      <c r="UNI65"/>
      <c r="UNJ65"/>
      <c r="UNK65"/>
      <c r="UNL65"/>
      <c r="UNM65"/>
      <c r="UNN65"/>
      <c r="UNO65"/>
      <c r="UNP65"/>
      <c r="UNQ65"/>
      <c r="UNR65"/>
      <c r="UNS65"/>
      <c r="UNT65"/>
      <c r="UNU65"/>
      <c r="UNV65"/>
      <c r="UNW65"/>
      <c r="UNX65"/>
      <c r="UNY65"/>
      <c r="UNZ65"/>
      <c r="UOA65"/>
      <c r="UOB65"/>
      <c r="UOC65"/>
      <c r="UOD65"/>
      <c r="UOE65"/>
      <c r="UOF65"/>
      <c r="UOG65"/>
      <c r="UOH65"/>
      <c r="UOI65"/>
      <c r="UOJ65"/>
      <c r="UOK65"/>
      <c r="UOL65"/>
      <c r="UOM65"/>
      <c r="UON65"/>
      <c r="UOO65"/>
      <c r="UOP65"/>
      <c r="UOQ65"/>
      <c r="UOR65"/>
      <c r="UOS65"/>
      <c r="UOT65"/>
      <c r="UOU65"/>
      <c r="UOV65"/>
      <c r="UOW65"/>
      <c r="UOX65"/>
      <c r="UOY65"/>
      <c r="UOZ65"/>
      <c r="UPA65"/>
      <c r="UPB65"/>
      <c r="UPC65"/>
      <c r="UPD65"/>
      <c r="UPE65"/>
      <c r="UPF65"/>
      <c r="UPG65"/>
      <c r="UPH65"/>
      <c r="UPI65"/>
      <c r="UPJ65"/>
      <c r="UPK65"/>
      <c r="UPL65"/>
      <c r="UPM65"/>
      <c r="UPN65"/>
      <c r="UPO65"/>
      <c r="UPP65"/>
      <c r="UPQ65"/>
      <c r="UPR65"/>
      <c r="UPS65"/>
      <c r="UPT65"/>
      <c r="UPU65"/>
      <c r="UPV65"/>
      <c r="UPW65"/>
      <c r="UPX65"/>
      <c r="UPY65"/>
      <c r="UPZ65"/>
      <c r="UQA65"/>
      <c r="UQB65"/>
      <c r="UQC65"/>
      <c r="UQD65"/>
      <c r="UQE65"/>
      <c r="UQF65"/>
      <c r="UQG65"/>
      <c r="UQH65"/>
      <c r="UQI65"/>
      <c r="UQJ65"/>
      <c r="UQK65"/>
      <c r="UQL65"/>
      <c r="UQM65"/>
      <c r="UQN65"/>
      <c r="UQO65"/>
      <c r="UQP65"/>
      <c r="UQQ65"/>
      <c r="UQR65"/>
      <c r="UQS65"/>
      <c r="UQT65"/>
      <c r="UQU65"/>
      <c r="UQV65"/>
      <c r="UQW65"/>
      <c r="UQX65"/>
      <c r="UQY65"/>
      <c r="UQZ65"/>
      <c r="URA65"/>
      <c r="URB65"/>
      <c r="URC65"/>
      <c r="URD65"/>
      <c r="URE65"/>
      <c r="URF65"/>
      <c r="URG65"/>
      <c r="URH65"/>
      <c r="URI65"/>
      <c r="URJ65"/>
      <c r="URK65"/>
      <c r="URL65"/>
      <c r="URM65"/>
      <c r="URN65"/>
      <c r="URO65"/>
      <c r="URP65"/>
      <c r="URQ65"/>
      <c r="URR65"/>
      <c r="URS65"/>
      <c r="URT65"/>
      <c r="URU65"/>
      <c r="URV65"/>
      <c r="URW65"/>
      <c r="URX65"/>
      <c r="URY65"/>
      <c r="URZ65"/>
      <c r="USA65"/>
      <c r="USB65"/>
      <c r="USC65"/>
      <c r="USD65"/>
      <c r="USE65"/>
      <c r="USF65"/>
      <c r="USG65"/>
      <c r="USH65"/>
      <c r="USI65"/>
      <c r="USJ65"/>
      <c r="USK65"/>
      <c r="USL65"/>
      <c r="USM65"/>
      <c r="USN65"/>
      <c r="USO65"/>
      <c r="USP65"/>
      <c r="USQ65"/>
      <c r="USR65"/>
      <c r="USS65"/>
      <c r="UST65"/>
      <c r="USU65"/>
      <c r="USV65"/>
      <c r="USW65"/>
      <c r="USX65"/>
      <c r="USY65"/>
      <c r="USZ65"/>
      <c r="UTA65"/>
      <c r="UTB65"/>
      <c r="UTC65"/>
      <c r="UTD65"/>
      <c r="UTE65"/>
      <c r="UTF65"/>
      <c r="UTG65"/>
      <c r="UTH65"/>
      <c r="UTI65"/>
      <c r="UTJ65"/>
      <c r="UTK65"/>
      <c r="UTL65"/>
      <c r="UTM65"/>
      <c r="UTN65"/>
      <c r="UTO65"/>
      <c r="UTP65"/>
      <c r="UTQ65"/>
      <c r="UTR65"/>
      <c r="UTS65"/>
      <c r="UTT65"/>
      <c r="UTU65"/>
      <c r="UTV65"/>
      <c r="UTW65"/>
      <c r="UTX65"/>
      <c r="UTY65"/>
      <c r="UTZ65"/>
      <c r="UUA65"/>
      <c r="UUB65"/>
      <c r="UUC65"/>
      <c r="UUD65"/>
      <c r="UUE65"/>
      <c r="UUF65"/>
      <c r="UUG65"/>
      <c r="UUH65"/>
      <c r="UUI65"/>
      <c r="UUJ65"/>
      <c r="UUK65"/>
      <c r="UUL65"/>
      <c r="UUM65"/>
      <c r="UUN65"/>
      <c r="UUO65"/>
      <c r="UUP65"/>
      <c r="UUQ65"/>
      <c r="UUR65"/>
      <c r="UUS65"/>
      <c r="UUT65"/>
      <c r="UUU65"/>
      <c r="UUV65"/>
      <c r="UUW65"/>
      <c r="UUX65"/>
      <c r="UUY65"/>
      <c r="UUZ65"/>
      <c r="UVA65"/>
      <c r="UVB65"/>
      <c r="UVC65"/>
      <c r="UVD65"/>
      <c r="UVE65"/>
      <c r="UVF65"/>
      <c r="UVG65"/>
      <c r="UVH65"/>
      <c r="UVI65"/>
      <c r="UVJ65"/>
      <c r="UVK65"/>
      <c r="UVL65"/>
      <c r="UVM65"/>
      <c r="UVN65"/>
      <c r="UVO65"/>
      <c r="UVP65"/>
      <c r="UVQ65"/>
      <c r="UVR65"/>
      <c r="UVS65"/>
      <c r="UVT65"/>
      <c r="UVU65"/>
      <c r="UVV65"/>
      <c r="UVW65"/>
      <c r="UVX65"/>
      <c r="UVY65"/>
      <c r="UVZ65"/>
      <c r="UWA65"/>
      <c r="UWB65"/>
      <c r="UWC65"/>
      <c r="UWD65"/>
      <c r="UWE65"/>
      <c r="UWF65"/>
      <c r="UWG65"/>
      <c r="UWH65"/>
      <c r="UWI65"/>
      <c r="UWJ65"/>
      <c r="UWK65"/>
      <c r="UWL65"/>
      <c r="UWM65"/>
      <c r="UWN65"/>
      <c r="UWO65"/>
      <c r="UWP65"/>
      <c r="UWQ65"/>
      <c r="UWR65"/>
      <c r="UWS65"/>
      <c r="UWT65"/>
      <c r="UWU65"/>
      <c r="UWV65"/>
      <c r="UWW65"/>
      <c r="UWX65"/>
      <c r="UWY65"/>
      <c r="UWZ65"/>
      <c r="UXA65"/>
      <c r="UXB65"/>
      <c r="UXC65"/>
      <c r="UXD65"/>
      <c r="UXE65"/>
      <c r="UXF65"/>
      <c r="UXG65"/>
      <c r="UXH65"/>
      <c r="UXI65"/>
      <c r="UXJ65"/>
      <c r="UXK65"/>
      <c r="UXL65"/>
      <c r="UXM65"/>
      <c r="UXN65"/>
      <c r="UXO65"/>
      <c r="UXP65"/>
      <c r="UXQ65"/>
      <c r="UXR65"/>
      <c r="UXS65"/>
      <c r="UXT65"/>
      <c r="UXU65"/>
      <c r="UXV65"/>
      <c r="UXW65"/>
      <c r="UXX65"/>
      <c r="UXY65"/>
      <c r="UXZ65"/>
      <c r="UYA65"/>
      <c r="UYB65"/>
      <c r="UYC65"/>
      <c r="UYD65"/>
      <c r="UYE65"/>
      <c r="UYF65"/>
      <c r="UYG65"/>
      <c r="UYH65"/>
      <c r="UYI65"/>
      <c r="UYJ65"/>
      <c r="UYK65"/>
      <c r="UYL65"/>
      <c r="UYM65"/>
      <c r="UYN65"/>
      <c r="UYO65"/>
      <c r="UYP65"/>
      <c r="UYQ65"/>
      <c r="UYR65"/>
      <c r="UYS65"/>
      <c r="UYT65"/>
      <c r="UYU65"/>
      <c r="UYV65"/>
      <c r="UYW65"/>
      <c r="UYX65"/>
      <c r="UYY65"/>
      <c r="UYZ65"/>
      <c r="UZA65"/>
      <c r="UZB65"/>
      <c r="UZC65"/>
      <c r="UZD65"/>
      <c r="UZE65"/>
      <c r="UZF65"/>
      <c r="UZG65"/>
      <c r="UZH65"/>
      <c r="UZI65"/>
      <c r="UZJ65"/>
      <c r="UZK65"/>
      <c r="UZL65"/>
      <c r="UZM65"/>
      <c r="UZN65"/>
      <c r="UZO65"/>
      <c r="UZP65"/>
      <c r="UZQ65"/>
      <c r="UZR65"/>
      <c r="UZS65"/>
      <c r="UZT65"/>
      <c r="UZU65"/>
      <c r="UZV65"/>
      <c r="UZW65"/>
      <c r="UZX65"/>
      <c r="UZY65"/>
      <c r="UZZ65"/>
      <c r="VAA65"/>
      <c r="VAB65"/>
      <c r="VAC65"/>
      <c r="VAD65"/>
      <c r="VAE65"/>
      <c r="VAF65"/>
      <c r="VAG65"/>
      <c r="VAH65"/>
      <c r="VAI65"/>
      <c r="VAJ65"/>
      <c r="VAK65"/>
      <c r="VAL65"/>
      <c r="VAM65"/>
      <c r="VAN65"/>
      <c r="VAO65"/>
      <c r="VAP65"/>
      <c r="VAQ65"/>
      <c r="VAR65"/>
      <c r="VAS65"/>
      <c r="VAT65"/>
      <c r="VAU65"/>
      <c r="VAV65"/>
      <c r="VAW65"/>
      <c r="VAX65"/>
      <c r="VAY65"/>
      <c r="VAZ65"/>
      <c r="VBA65"/>
      <c r="VBB65"/>
      <c r="VBC65"/>
      <c r="VBD65"/>
      <c r="VBE65"/>
      <c r="VBF65"/>
      <c r="VBG65"/>
      <c r="VBH65"/>
      <c r="VBI65"/>
      <c r="VBJ65"/>
      <c r="VBK65"/>
      <c r="VBL65"/>
      <c r="VBM65"/>
      <c r="VBN65"/>
      <c r="VBO65"/>
      <c r="VBP65"/>
      <c r="VBQ65"/>
      <c r="VBR65"/>
      <c r="VBS65"/>
      <c r="VBT65"/>
      <c r="VBU65"/>
      <c r="VBV65"/>
      <c r="VBW65"/>
      <c r="VBX65"/>
      <c r="VBY65"/>
      <c r="VBZ65"/>
      <c r="VCA65"/>
      <c r="VCB65"/>
      <c r="VCC65"/>
      <c r="VCD65"/>
      <c r="VCE65"/>
      <c r="VCF65"/>
      <c r="VCG65"/>
      <c r="VCH65"/>
      <c r="VCI65"/>
      <c r="VCJ65"/>
      <c r="VCK65"/>
      <c r="VCL65"/>
      <c r="VCM65"/>
      <c r="VCN65"/>
      <c r="VCO65"/>
      <c r="VCP65"/>
      <c r="VCQ65"/>
      <c r="VCR65"/>
      <c r="VCS65"/>
      <c r="VCT65"/>
      <c r="VCU65"/>
      <c r="VCV65"/>
      <c r="VCW65"/>
      <c r="VCX65"/>
      <c r="VCY65"/>
      <c r="VCZ65"/>
      <c r="VDA65"/>
      <c r="VDB65"/>
      <c r="VDC65"/>
      <c r="VDD65"/>
      <c r="VDE65"/>
      <c r="VDF65"/>
      <c r="VDG65"/>
      <c r="VDH65"/>
      <c r="VDI65"/>
      <c r="VDJ65"/>
      <c r="VDK65"/>
      <c r="VDL65"/>
      <c r="VDM65"/>
      <c r="VDN65"/>
      <c r="VDO65"/>
      <c r="VDP65"/>
      <c r="VDQ65"/>
      <c r="VDR65"/>
      <c r="VDS65"/>
      <c r="VDT65"/>
      <c r="VDU65"/>
      <c r="VDV65"/>
      <c r="VDW65"/>
      <c r="VDX65"/>
      <c r="VDY65"/>
      <c r="VDZ65"/>
      <c r="VEA65"/>
      <c r="VEB65"/>
      <c r="VEC65"/>
      <c r="VED65"/>
      <c r="VEE65"/>
      <c r="VEF65"/>
      <c r="VEG65"/>
      <c r="VEH65"/>
      <c r="VEI65"/>
      <c r="VEJ65"/>
      <c r="VEK65"/>
      <c r="VEL65"/>
      <c r="VEM65"/>
      <c r="VEN65"/>
      <c r="VEO65"/>
      <c r="VEP65"/>
      <c r="VEQ65"/>
      <c r="VER65"/>
      <c r="VES65"/>
      <c r="VET65"/>
      <c r="VEU65"/>
      <c r="VEV65"/>
      <c r="VEW65"/>
      <c r="VEX65"/>
      <c r="VEY65"/>
      <c r="VEZ65"/>
      <c r="VFA65"/>
      <c r="VFB65"/>
      <c r="VFC65"/>
      <c r="VFD65"/>
      <c r="VFE65"/>
      <c r="VFF65"/>
      <c r="VFG65"/>
      <c r="VFH65"/>
      <c r="VFI65"/>
      <c r="VFJ65"/>
      <c r="VFK65"/>
      <c r="VFL65"/>
      <c r="VFM65"/>
      <c r="VFN65"/>
      <c r="VFO65"/>
      <c r="VFP65"/>
      <c r="VFQ65"/>
      <c r="VFR65"/>
      <c r="VFS65"/>
      <c r="VFT65"/>
      <c r="VFU65"/>
      <c r="VFV65"/>
      <c r="VFW65"/>
      <c r="VFX65"/>
      <c r="VFY65"/>
      <c r="VFZ65"/>
      <c r="VGA65"/>
      <c r="VGB65"/>
      <c r="VGC65"/>
      <c r="VGD65"/>
      <c r="VGE65"/>
      <c r="VGF65"/>
      <c r="VGG65"/>
      <c r="VGH65"/>
      <c r="VGI65"/>
      <c r="VGJ65"/>
      <c r="VGK65"/>
      <c r="VGL65"/>
      <c r="VGM65"/>
      <c r="VGN65"/>
      <c r="VGO65"/>
      <c r="VGP65"/>
      <c r="VGQ65"/>
      <c r="VGR65"/>
      <c r="VGS65"/>
      <c r="VGT65"/>
      <c r="VGU65"/>
      <c r="VGV65"/>
      <c r="VGW65"/>
      <c r="VGX65"/>
      <c r="VGY65"/>
      <c r="VGZ65"/>
      <c r="VHA65"/>
      <c r="VHB65"/>
      <c r="VHC65"/>
      <c r="VHD65"/>
      <c r="VHE65"/>
      <c r="VHF65"/>
      <c r="VHG65"/>
      <c r="VHH65"/>
      <c r="VHI65"/>
      <c r="VHJ65"/>
      <c r="VHK65"/>
      <c r="VHL65"/>
      <c r="VHM65"/>
      <c r="VHN65"/>
      <c r="VHO65"/>
      <c r="VHP65"/>
      <c r="VHQ65"/>
      <c r="VHR65"/>
      <c r="VHS65"/>
      <c r="VHT65"/>
      <c r="VHU65"/>
      <c r="VHV65"/>
      <c r="VHW65"/>
      <c r="VHX65"/>
      <c r="VHY65"/>
      <c r="VHZ65"/>
      <c r="VIA65"/>
      <c r="VIB65"/>
      <c r="VIC65"/>
      <c r="VID65"/>
      <c r="VIE65"/>
      <c r="VIF65"/>
      <c r="VIG65"/>
      <c r="VIH65"/>
      <c r="VII65"/>
      <c r="VIJ65"/>
      <c r="VIK65"/>
      <c r="VIL65"/>
      <c r="VIM65"/>
      <c r="VIN65"/>
      <c r="VIO65"/>
      <c r="VIP65"/>
      <c r="VIQ65"/>
      <c r="VIR65"/>
      <c r="VIS65"/>
      <c r="VIT65"/>
      <c r="VIU65"/>
      <c r="VIV65"/>
      <c r="VIW65"/>
      <c r="VIX65"/>
      <c r="VIY65"/>
      <c r="VIZ65"/>
      <c r="VJA65"/>
      <c r="VJB65"/>
      <c r="VJC65"/>
      <c r="VJD65"/>
      <c r="VJE65"/>
      <c r="VJF65"/>
      <c r="VJG65"/>
      <c r="VJH65"/>
      <c r="VJI65"/>
      <c r="VJJ65"/>
      <c r="VJK65"/>
      <c r="VJL65"/>
      <c r="VJM65"/>
      <c r="VJN65"/>
      <c r="VJO65"/>
      <c r="VJP65"/>
      <c r="VJQ65"/>
      <c r="VJR65"/>
      <c r="VJS65"/>
      <c r="VJT65"/>
      <c r="VJU65"/>
      <c r="VJV65"/>
      <c r="VJW65"/>
      <c r="VJX65"/>
      <c r="VJY65"/>
      <c r="VJZ65"/>
      <c r="VKA65"/>
      <c r="VKB65"/>
      <c r="VKC65"/>
      <c r="VKD65"/>
      <c r="VKE65"/>
      <c r="VKF65"/>
      <c r="VKG65"/>
      <c r="VKH65"/>
      <c r="VKI65"/>
      <c r="VKJ65"/>
      <c r="VKK65"/>
      <c r="VKL65"/>
      <c r="VKM65"/>
      <c r="VKN65"/>
      <c r="VKO65"/>
      <c r="VKP65"/>
      <c r="VKQ65"/>
      <c r="VKR65"/>
      <c r="VKS65"/>
      <c r="VKT65"/>
      <c r="VKU65"/>
      <c r="VKV65"/>
      <c r="VKW65"/>
      <c r="VKX65"/>
      <c r="VKY65"/>
      <c r="VKZ65"/>
      <c r="VLA65"/>
      <c r="VLB65"/>
      <c r="VLC65"/>
      <c r="VLD65"/>
      <c r="VLE65"/>
      <c r="VLF65"/>
      <c r="VLG65"/>
      <c r="VLH65"/>
      <c r="VLI65"/>
      <c r="VLJ65"/>
      <c r="VLK65"/>
      <c r="VLL65"/>
      <c r="VLM65"/>
      <c r="VLN65"/>
      <c r="VLO65"/>
      <c r="VLP65"/>
      <c r="VLQ65"/>
      <c r="VLR65"/>
      <c r="VLS65"/>
      <c r="VLT65"/>
      <c r="VLU65"/>
      <c r="VLV65"/>
      <c r="VLW65"/>
      <c r="VLX65"/>
      <c r="VLY65"/>
      <c r="VLZ65"/>
      <c r="VMA65"/>
      <c r="VMB65"/>
      <c r="VMC65"/>
      <c r="VMD65"/>
      <c r="VME65"/>
      <c r="VMF65"/>
      <c r="VMG65"/>
      <c r="VMH65"/>
      <c r="VMI65"/>
      <c r="VMJ65"/>
      <c r="VMK65"/>
      <c r="VML65"/>
      <c r="VMM65"/>
      <c r="VMN65"/>
      <c r="VMO65"/>
      <c r="VMP65"/>
      <c r="VMQ65"/>
      <c r="VMR65"/>
      <c r="VMS65"/>
      <c r="VMT65"/>
      <c r="VMU65"/>
      <c r="VMV65"/>
      <c r="VMW65"/>
      <c r="VMX65"/>
      <c r="VMY65"/>
      <c r="VMZ65"/>
      <c r="VNA65"/>
      <c r="VNB65"/>
      <c r="VNC65"/>
      <c r="VND65"/>
      <c r="VNE65"/>
      <c r="VNF65"/>
      <c r="VNG65"/>
      <c r="VNH65"/>
      <c r="VNI65"/>
      <c r="VNJ65"/>
      <c r="VNK65"/>
      <c r="VNL65"/>
      <c r="VNM65"/>
      <c r="VNN65"/>
      <c r="VNO65"/>
      <c r="VNP65"/>
      <c r="VNQ65"/>
      <c r="VNR65"/>
      <c r="VNS65"/>
      <c r="VNT65"/>
      <c r="VNU65"/>
      <c r="VNV65"/>
      <c r="VNW65"/>
      <c r="VNX65"/>
      <c r="VNY65"/>
      <c r="VNZ65"/>
      <c r="VOA65"/>
      <c r="VOB65"/>
      <c r="VOC65"/>
      <c r="VOD65"/>
      <c r="VOE65"/>
      <c r="VOF65"/>
      <c r="VOG65"/>
      <c r="VOH65"/>
      <c r="VOI65"/>
      <c r="VOJ65"/>
      <c r="VOK65"/>
      <c r="VOL65"/>
      <c r="VOM65"/>
      <c r="VON65"/>
      <c r="VOO65"/>
      <c r="VOP65"/>
      <c r="VOQ65"/>
      <c r="VOR65"/>
      <c r="VOS65"/>
      <c r="VOT65"/>
      <c r="VOU65"/>
      <c r="VOV65"/>
      <c r="VOW65"/>
      <c r="VOX65"/>
      <c r="VOY65"/>
      <c r="VOZ65"/>
      <c r="VPA65"/>
      <c r="VPB65"/>
      <c r="VPC65"/>
      <c r="VPD65"/>
      <c r="VPE65"/>
      <c r="VPF65"/>
      <c r="VPG65"/>
      <c r="VPH65"/>
      <c r="VPI65"/>
      <c r="VPJ65"/>
      <c r="VPK65"/>
      <c r="VPL65"/>
      <c r="VPM65"/>
      <c r="VPN65"/>
      <c r="VPO65"/>
      <c r="VPP65"/>
      <c r="VPQ65"/>
      <c r="VPR65"/>
      <c r="VPS65"/>
      <c r="VPT65"/>
      <c r="VPU65"/>
      <c r="VPV65"/>
      <c r="VPW65"/>
      <c r="VPX65"/>
      <c r="VPY65"/>
      <c r="VPZ65"/>
      <c r="VQA65"/>
      <c r="VQB65"/>
      <c r="VQC65"/>
      <c r="VQD65"/>
      <c r="VQE65"/>
      <c r="VQF65"/>
      <c r="VQG65"/>
      <c r="VQH65"/>
      <c r="VQI65"/>
      <c r="VQJ65"/>
      <c r="VQK65"/>
      <c r="VQL65"/>
      <c r="VQM65"/>
      <c r="VQN65"/>
      <c r="VQO65"/>
      <c r="VQP65"/>
      <c r="VQQ65"/>
      <c r="VQR65"/>
      <c r="VQS65"/>
      <c r="VQT65"/>
      <c r="VQU65"/>
      <c r="VQV65"/>
      <c r="VQW65"/>
      <c r="VQX65"/>
      <c r="VQY65"/>
      <c r="VQZ65"/>
      <c r="VRA65"/>
      <c r="VRB65"/>
      <c r="VRC65"/>
      <c r="VRD65"/>
      <c r="VRE65"/>
      <c r="VRF65"/>
      <c r="VRG65"/>
      <c r="VRH65"/>
      <c r="VRI65"/>
      <c r="VRJ65"/>
      <c r="VRK65"/>
      <c r="VRL65"/>
      <c r="VRM65"/>
      <c r="VRN65"/>
      <c r="VRO65"/>
      <c r="VRP65"/>
      <c r="VRQ65"/>
      <c r="VRR65"/>
      <c r="VRS65"/>
      <c r="VRT65"/>
      <c r="VRU65"/>
      <c r="VRV65"/>
      <c r="VRW65"/>
      <c r="VRX65"/>
      <c r="VRY65"/>
      <c r="VRZ65"/>
      <c r="VSA65"/>
      <c r="VSB65"/>
      <c r="VSC65"/>
      <c r="VSD65"/>
      <c r="VSE65"/>
      <c r="VSF65"/>
      <c r="VSG65"/>
      <c r="VSH65"/>
      <c r="VSI65"/>
      <c r="VSJ65"/>
      <c r="VSK65"/>
      <c r="VSL65"/>
      <c r="VSM65"/>
      <c r="VSN65"/>
      <c r="VSO65"/>
      <c r="VSP65"/>
      <c r="VSQ65"/>
      <c r="VSR65"/>
      <c r="VSS65"/>
      <c r="VST65"/>
      <c r="VSU65"/>
      <c r="VSV65"/>
      <c r="VSW65"/>
      <c r="VSX65"/>
      <c r="VSY65"/>
      <c r="VSZ65"/>
      <c r="VTA65"/>
      <c r="VTB65"/>
      <c r="VTC65"/>
      <c r="VTD65"/>
      <c r="VTE65"/>
      <c r="VTF65"/>
      <c r="VTG65"/>
      <c r="VTH65"/>
      <c r="VTI65"/>
      <c r="VTJ65"/>
      <c r="VTK65"/>
      <c r="VTL65"/>
      <c r="VTM65"/>
      <c r="VTN65"/>
      <c r="VTO65"/>
      <c r="VTP65"/>
      <c r="VTQ65"/>
      <c r="VTR65"/>
      <c r="VTS65"/>
      <c r="VTT65"/>
      <c r="VTU65"/>
      <c r="VTV65"/>
      <c r="VTW65"/>
      <c r="VTX65"/>
      <c r="VTY65"/>
      <c r="VTZ65"/>
      <c r="VUA65"/>
      <c r="VUB65"/>
      <c r="VUC65"/>
      <c r="VUD65"/>
      <c r="VUE65"/>
      <c r="VUF65"/>
      <c r="VUG65"/>
      <c r="VUH65"/>
      <c r="VUI65"/>
      <c r="VUJ65"/>
      <c r="VUK65"/>
      <c r="VUL65"/>
      <c r="VUM65"/>
      <c r="VUN65"/>
      <c r="VUO65"/>
      <c r="VUP65"/>
      <c r="VUQ65"/>
      <c r="VUR65"/>
      <c r="VUS65"/>
      <c r="VUT65"/>
      <c r="VUU65"/>
      <c r="VUV65"/>
      <c r="VUW65"/>
      <c r="VUX65"/>
      <c r="VUY65"/>
      <c r="VUZ65"/>
      <c r="VVA65"/>
      <c r="VVB65"/>
      <c r="VVC65"/>
      <c r="VVD65"/>
      <c r="VVE65"/>
      <c r="VVF65"/>
      <c r="VVG65"/>
      <c r="VVH65"/>
      <c r="VVI65"/>
      <c r="VVJ65"/>
      <c r="VVK65"/>
      <c r="VVL65"/>
      <c r="VVM65"/>
      <c r="VVN65"/>
      <c r="VVO65"/>
      <c r="VVP65"/>
      <c r="VVQ65"/>
      <c r="VVR65"/>
      <c r="VVS65"/>
      <c r="VVT65"/>
      <c r="VVU65"/>
      <c r="VVV65"/>
      <c r="VVW65"/>
      <c r="VVX65"/>
      <c r="VVY65"/>
      <c r="VVZ65"/>
      <c r="VWA65"/>
      <c r="VWB65"/>
      <c r="VWC65"/>
      <c r="VWD65"/>
      <c r="VWE65"/>
      <c r="VWF65"/>
      <c r="VWG65"/>
      <c r="VWH65"/>
      <c r="VWI65"/>
      <c r="VWJ65"/>
      <c r="VWK65"/>
      <c r="VWL65"/>
      <c r="VWM65"/>
      <c r="VWN65"/>
      <c r="VWO65"/>
      <c r="VWP65"/>
      <c r="VWQ65"/>
      <c r="VWR65"/>
      <c r="VWS65"/>
      <c r="VWT65"/>
      <c r="VWU65"/>
      <c r="VWV65"/>
      <c r="VWW65"/>
      <c r="VWX65"/>
      <c r="VWY65"/>
      <c r="VWZ65"/>
      <c r="VXA65"/>
      <c r="VXB65"/>
      <c r="VXC65"/>
      <c r="VXD65"/>
      <c r="VXE65"/>
      <c r="VXF65"/>
      <c r="VXG65"/>
      <c r="VXH65"/>
      <c r="VXI65"/>
      <c r="VXJ65"/>
      <c r="VXK65"/>
      <c r="VXL65"/>
      <c r="VXM65"/>
      <c r="VXN65"/>
      <c r="VXO65"/>
      <c r="VXP65"/>
      <c r="VXQ65"/>
      <c r="VXR65"/>
      <c r="VXS65"/>
      <c r="VXT65"/>
      <c r="VXU65"/>
      <c r="VXV65"/>
      <c r="VXW65"/>
      <c r="VXX65"/>
      <c r="VXY65"/>
      <c r="VXZ65"/>
      <c r="VYA65"/>
      <c r="VYB65"/>
      <c r="VYC65"/>
      <c r="VYD65"/>
      <c r="VYE65"/>
      <c r="VYF65"/>
      <c r="VYG65"/>
      <c r="VYH65"/>
      <c r="VYI65"/>
      <c r="VYJ65"/>
      <c r="VYK65"/>
      <c r="VYL65"/>
      <c r="VYM65"/>
      <c r="VYN65"/>
      <c r="VYO65"/>
      <c r="VYP65"/>
      <c r="VYQ65"/>
      <c r="VYR65"/>
      <c r="VYS65"/>
      <c r="VYT65"/>
      <c r="VYU65"/>
      <c r="VYV65"/>
      <c r="VYW65"/>
      <c r="VYX65"/>
      <c r="VYY65"/>
      <c r="VYZ65"/>
      <c r="VZA65"/>
      <c r="VZB65"/>
      <c r="VZC65"/>
      <c r="VZD65"/>
      <c r="VZE65"/>
      <c r="VZF65"/>
      <c r="VZG65"/>
      <c r="VZH65"/>
      <c r="VZI65"/>
      <c r="VZJ65"/>
      <c r="VZK65"/>
      <c r="VZL65"/>
      <c r="VZM65"/>
      <c r="VZN65"/>
      <c r="VZO65"/>
      <c r="VZP65"/>
      <c r="VZQ65"/>
      <c r="VZR65"/>
      <c r="VZS65"/>
      <c r="VZT65"/>
      <c r="VZU65"/>
      <c r="VZV65"/>
      <c r="VZW65"/>
      <c r="VZX65"/>
      <c r="VZY65"/>
      <c r="VZZ65"/>
      <c r="WAA65"/>
      <c r="WAB65"/>
      <c r="WAC65"/>
      <c r="WAD65"/>
      <c r="WAE65"/>
      <c r="WAF65"/>
      <c r="WAG65"/>
      <c r="WAH65"/>
      <c r="WAI65"/>
      <c r="WAJ65"/>
      <c r="WAK65"/>
      <c r="WAL65"/>
      <c r="WAM65"/>
      <c r="WAN65"/>
      <c r="WAO65"/>
      <c r="WAP65"/>
      <c r="WAQ65"/>
      <c r="WAR65"/>
      <c r="WAS65"/>
      <c r="WAT65"/>
      <c r="WAU65"/>
      <c r="WAV65"/>
      <c r="WAW65"/>
      <c r="WAX65"/>
      <c r="WAY65"/>
      <c r="WAZ65"/>
      <c r="WBA65"/>
      <c r="WBB65"/>
      <c r="WBC65"/>
      <c r="WBD65"/>
      <c r="WBE65"/>
      <c r="WBF65"/>
      <c r="WBG65"/>
      <c r="WBH65"/>
      <c r="WBI65"/>
      <c r="WBJ65"/>
      <c r="WBK65"/>
      <c r="WBL65"/>
      <c r="WBM65"/>
      <c r="WBN65"/>
      <c r="WBO65"/>
      <c r="WBP65"/>
      <c r="WBQ65"/>
      <c r="WBR65"/>
      <c r="WBS65"/>
      <c r="WBT65"/>
      <c r="WBU65"/>
      <c r="WBV65"/>
      <c r="WBW65"/>
      <c r="WBX65"/>
      <c r="WBY65"/>
      <c r="WBZ65"/>
      <c r="WCA65"/>
      <c r="WCB65"/>
      <c r="WCC65"/>
      <c r="WCD65"/>
      <c r="WCE65"/>
      <c r="WCF65"/>
      <c r="WCG65"/>
      <c r="WCH65"/>
      <c r="WCI65"/>
      <c r="WCJ65"/>
      <c r="WCK65"/>
      <c r="WCL65"/>
      <c r="WCM65"/>
      <c r="WCN65"/>
      <c r="WCO65"/>
      <c r="WCP65"/>
      <c r="WCQ65"/>
      <c r="WCR65"/>
      <c r="WCS65"/>
      <c r="WCT65"/>
      <c r="WCU65"/>
      <c r="WCV65"/>
      <c r="WCW65"/>
      <c r="WCX65"/>
      <c r="WCY65"/>
      <c r="WCZ65"/>
      <c r="WDA65"/>
      <c r="WDB65"/>
      <c r="WDC65"/>
      <c r="WDD65"/>
      <c r="WDE65"/>
      <c r="WDF65"/>
      <c r="WDG65"/>
      <c r="WDH65"/>
      <c r="WDI65"/>
      <c r="WDJ65"/>
      <c r="WDK65"/>
      <c r="WDL65"/>
      <c r="WDM65"/>
      <c r="WDN65"/>
      <c r="WDO65"/>
      <c r="WDP65"/>
      <c r="WDQ65"/>
      <c r="WDR65"/>
      <c r="WDS65"/>
      <c r="WDT65"/>
      <c r="WDU65"/>
      <c r="WDV65"/>
      <c r="WDW65"/>
      <c r="WDX65"/>
      <c r="WDY65"/>
      <c r="WDZ65"/>
      <c r="WEA65"/>
      <c r="WEB65"/>
      <c r="WEC65"/>
      <c r="WED65"/>
      <c r="WEE65"/>
      <c r="WEF65"/>
      <c r="WEG65"/>
      <c r="WEH65"/>
      <c r="WEI65"/>
      <c r="WEJ65"/>
      <c r="WEK65"/>
      <c r="WEL65"/>
      <c r="WEM65"/>
      <c r="WEN65"/>
      <c r="WEO65"/>
      <c r="WEP65"/>
      <c r="WEQ65"/>
      <c r="WER65"/>
      <c r="WES65"/>
      <c r="WET65"/>
      <c r="WEU65"/>
      <c r="WEV65"/>
      <c r="WEW65"/>
      <c r="WEX65"/>
      <c r="WEY65"/>
      <c r="WEZ65"/>
      <c r="WFA65"/>
      <c r="WFB65"/>
      <c r="WFC65"/>
      <c r="WFD65"/>
      <c r="WFE65"/>
      <c r="WFF65"/>
      <c r="WFG65"/>
      <c r="WFH65"/>
      <c r="WFI65"/>
      <c r="WFJ65"/>
      <c r="WFK65"/>
      <c r="WFL65"/>
      <c r="WFM65"/>
      <c r="WFN65"/>
      <c r="WFO65"/>
      <c r="WFP65"/>
      <c r="WFQ65"/>
      <c r="WFR65"/>
      <c r="WFS65"/>
      <c r="WFT65"/>
      <c r="WFU65"/>
      <c r="WFV65"/>
      <c r="WFW65"/>
      <c r="WFX65"/>
      <c r="WFY65"/>
      <c r="WFZ65"/>
      <c r="WGA65"/>
      <c r="WGB65"/>
      <c r="WGC65"/>
      <c r="WGD65"/>
      <c r="WGE65"/>
      <c r="WGF65"/>
      <c r="WGG65"/>
      <c r="WGH65"/>
      <c r="WGI65"/>
      <c r="WGJ65"/>
      <c r="WGK65"/>
      <c r="WGL65"/>
      <c r="WGM65"/>
      <c r="WGN65"/>
      <c r="WGO65"/>
      <c r="WGP65"/>
      <c r="WGQ65"/>
      <c r="WGR65"/>
      <c r="WGS65"/>
      <c r="WGT65"/>
      <c r="WGU65"/>
      <c r="WGV65"/>
      <c r="WGW65"/>
      <c r="WGX65"/>
      <c r="WGY65"/>
      <c r="WGZ65"/>
      <c r="WHA65"/>
      <c r="WHB65"/>
      <c r="WHC65"/>
      <c r="WHD65"/>
      <c r="WHE65"/>
      <c r="WHF65"/>
      <c r="WHG65"/>
      <c r="WHH65"/>
      <c r="WHI65"/>
      <c r="WHJ65"/>
      <c r="WHK65"/>
      <c r="WHL65"/>
      <c r="WHM65"/>
      <c r="WHN65"/>
      <c r="WHO65"/>
      <c r="WHP65"/>
      <c r="WHQ65"/>
      <c r="WHR65"/>
      <c r="WHS65"/>
      <c r="WHT65"/>
      <c r="WHU65"/>
      <c r="WHV65"/>
      <c r="WHW65"/>
      <c r="WHX65"/>
      <c r="WHY65"/>
      <c r="WHZ65"/>
      <c r="WIA65"/>
      <c r="WIB65"/>
      <c r="WIC65"/>
      <c r="WID65"/>
      <c r="WIE65"/>
      <c r="WIF65"/>
      <c r="WIG65"/>
      <c r="WIH65"/>
      <c r="WII65"/>
      <c r="WIJ65"/>
      <c r="WIK65"/>
      <c r="WIL65"/>
      <c r="WIM65"/>
      <c r="WIN65"/>
      <c r="WIO65"/>
      <c r="WIP65"/>
      <c r="WIQ65"/>
      <c r="WIR65"/>
      <c r="WIS65"/>
      <c r="WIT65"/>
      <c r="WIU65"/>
      <c r="WIV65"/>
      <c r="WIW65"/>
      <c r="WIX65"/>
      <c r="WIY65"/>
      <c r="WIZ65"/>
      <c r="WJA65"/>
      <c r="WJB65"/>
      <c r="WJC65"/>
      <c r="WJD65"/>
      <c r="WJE65"/>
      <c r="WJF65"/>
      <c r="WJG65"/>
      <c r="WJH65"/>
      <c r="WJI65"/>
      <c r="WJJ65"/>
      <c r="WJK65"/>
      <c r="WJL65"/>
      <c r="WJM65"/>
      <c r="WJN65"/>
      <c r="WJO65"/>
      <c r="WJP65"/>
      <c r="WJQ65"/>
      <c r="WJR65"/>
      <c r="WJS65"/>
      <c r="WJT65"/>
      <c r="WJU65"/>
      <c r="WJV65"/>
      <c r="WJW65"/>
      <c r="WJX65"/>
      <c r="WJY65"/>
      <c r="WJZ65"/>
      <c r="WKA65"/>
      <c r="WKB65"/>
      <c r="WKC65"/>
      <c r="WKD65"/>
      <c r="WKE65"/>
      <c r="WKF65"/>
      <c r="WKG65"/>
      <c r="WKH65"/>
      <c r="WKI65"/>
      <c r="WKJ65"/>
      <c r="WKK65"/>
      <c r="WKL65"/>
      <c r="WKM65"/>
      <c r="WKN65"/>
      <c r="WKO65"/>
      <c r="WKP65"/>
      <c r="WKQ65"/>
      <c r="WKR65"/>
      <c r="WKS65"/>
      <c r="WKT65"/>
      <c r="WKU65"/>
      <c r="WKV65"/>
      <c r="WKW65"/>
      <c r="WKX65"/>
      <c r="WKY65"/>
      <c r="WKZ65"/>
      <c r="WLA65"/>
      <c r="WLB65"/>
      <c r="WLC65"/>
      <c r="WLD65"/>
      <c r="WLE65"/>
      <c r="WLF65"/>
      <c r="WLG65"/>
      <c r="WLH65"/>
      <c r="WLI65"/>
      <c r="WLJ65"/>
      <c r="WLK65"/>
      <c r="WLL65"/>
      <c r="WLM65"/>
      <c r="WLN65"/>
      <c r="WLO65"/>
      <c r="WLP65"/>
      <c r="WLQ65"/>
      <c r="WLR65"/>
      <c r="WLS65"/>
      <c r="WLT65"/>
      <c r="WLU65"/>
      <c r="WLV65"/>
      <c r="WLW65"/>
      <c r="WLX65"/>
      <c r="WLY65"/>
      <c r="WLZ65"/>
      <c r="WMA65"/>
      <c r="WMB65"/>
      <c r="WMC65"/>
      <c r="WMD65"/>
      <c r="WME65"/>
      <c r="WMF65"/>
      <c r="WMG65"/>
      <c r="WMH65"/>
      <c r="WMI65"/>
      <c r="WMJ65"/>
      <c r="WMK65"/>
      <c r="WML65"/>
      <c r="WMM65"/>
      <c r="WMN65"/>
      <c r="WMO65"/>
      <c r="WMP65"/>
      <c r="WMQ65"/>
      <c r="WMR65"/>
      <c r="WMS65"/>
      <c r="WMT65"/>
      <c r="WMU65"/>
      <c r="WMV65"/>
      <c r="WMW65"/>
      <c r="WMX65"/>
      <c r="WMY65"/>
      <c r="WMZ65"/>
      <c r="WNA65"/>
      <c r="WNB65"/>
      <c r="WNC65"/>
      <c r="WND65"/>
      <c r="WNE65"/>
      <c r="WNF65"/>
      <c r="WNG65"/>
      <c r="WNH65"/>
      <c r="WNI65"/>
      <c r="WNJ65"/>
      <c r="WNK65"/>
      <c r="WNL65"/>
      <c r="WNM65"/>
      <c r="WNN65"/>
      <c r="WNO65"/>
      <c r="WNP65"/>
      <c r="WNQ65"/>
      <c r="WNR65"/>
      <c r="WNS65"/>
      <c r="WNT65"/>
      <c r="WNU65"/>
      <c r="WNV65"/>
      <c r="WNW65"/>
      <c r="WNX65"/>
      <c r="WNY65"/>
      <c r="WNZ65"/>
      <c r="WOA65"/>
      <c r="WOB65"/>
      <c r="WOC65"/>
      <c r="WOD65"/>
      <c r="WOE65"/>
      <c r="WOF65"/>
      <c r="WOG65"/>
      <c r="WOH65"/>
      <c r="WOI65"/>
      <c r="WOJ65"/>
      <c r="WOK65"/>
      <c r="WOL65"/>
      <c r="WOM65"/>
      <c r="WON65"/>
      <c r="WOO65"/>
      <c r="WOP65"/>
      <c r="WOQ65"/>
      <c r="WOR65"/>
      <c r="WOS65"/>
      <c r="WOT65"/>
      <c r="WOU65"/>
      <c r="WOV65"/>
      <c r="WOW65"/>
      <c r="WOX65"/>
      <c r="WOY65"/>
      <c r="WOZ65"/>
      <c r="WPA65"/>
      <c r="WPB65"/>
      <c r="WPC65"/>
      <c r="WPD65"/>
      <c r="WPE65"/>
      <c r="WPF65"/>
      <c r="WPG65"/>
      <c r="WPH65"/>
      <c r="WPI65"/>
      <c r="WPJ65"/>
      <c r="WPK65"/>
      <c r="WPL65"/>
      <c r="WPM65"/>
      <c r="WPN65"/>
      <c r="WPO65"/>
      <c r="WPP65"/>
      <c r="WPQ65"/>
      <c r="WPR65"/>
      <c r="WPS65"/>
      <c r="WPT65"/>
      <c r="WPU65"/>
      <c r="WPV65"/>
      <c r="WPW65"/>
      <c r="WPX65"/>
      <c r="WPY65"/>
      <c r="WPZ65"/>
      <c r="WQA65"/>
      <c r="WQB65"/>
      <c r="WQC65"/>
      <c r="WQD65"/>
      <c r="WQE65"/>
      <c r="WQF65"/>
      <c r="WQG65"/>
      <c r="WQH65"/>
      <c r="WQI65"/>
      <c r="WQJ65"/>
      <c r="WQK65"/>
      <c r="WQL65"/>
      <c r="WQM65"/>
      <c r="WQN65"/>
      <c r="WQO65"/>
      <c r="WQP65"/>
      <c r="WQQ65"/>
      <c r="WQR65"/>
      <c r="WQS65"/>
      <c r="WQT65"/>
      <c r="WQU65"/>
      <c r="WQV65"/>
      <c r="WQW65"/>
      <c r="WQX65"/>
      <c r="WQY65"/>
      <c r="WQZ65"/>
      <c r="WRA65"/>
      <c r="WRB65"/>
      <c r="WRC65"/>
      <c r="WRD65"/>
      <c r="WRE65"/>
      <c r="WRF65"/>
      <c r="WRG65"/>
      <c r="WRH65"/>
      <c r="WRI65"/>
      <c r="WRJ65"/>
      <c r="WRK65"/>
      <c r="WRL65"/>
      <c r="WRM65"/>
      <c r="WRN65"/>
      <c r="WRO65"/>
      <c r="WRP65"/>
      <c r="WRQ65"/>
      <c r="WRR65"/>
      <c r="WRS65"/>
      <c r="WRT65"/>
      <c r="WRU65"/>
      <c r="WRV65"/>
      <c r="WRW65"/>
      <c r="WRX65"/>
      <c r="WRY65"/>
      <c r="WRZ65"/>
      <c r="WSA65"/>
      <c r="WSB65"/>
      <c r="WSC65"/>
      <c r="WSD65"/>
      <c r="WSE65"/>
      <c r="WSF65"/>
      <c r="WSG65"/>
      <c r="WSH65"/>
      <c r="WSI65"/>
      <c r="WSJ65"/>
      <c r="WSK65"/>
      <c r="WSL65"/>
      <c r="WSM65"/>
      <c r="WSN65"/>
      <c r="WSO65"/>
      <c r="WSP65"/>
      <c r="WSQ65"/>
      <c r="WSR65"/>
      <c r="WSS65"/>
      <c r="WST65"/>
      <c r="WSU65"/>
      <c r="WSV65"/>
      <c r="WSW65"/>
      <c r="WSX65"/>
      <c r="WSY65"/>
      <c r="WSZ65"/>
      <c r="WTA65"/>
      <c r="WTB65"/>
      <c r="WTC65"/>
      <c r="WTD65"/>
      <c r="WTE65"/>
      <c r="WTF65"/>
      <c r="WTG65"/>
      <c r="WTH65"/>
      <c r="WTI65"/>
      <c r="WTJ65"/>
      <c r="WTK65"/>
      <c r="WTL65"/>
      <c r="WTM65"/>
      <c r="WTN65"/>
      <c r="WTO65"/>
      <c r="WTP65"/>
      <c r="WTQ65"/>
      <c r="WTR65"/>
      <c r="WTS65"/>
      <c r="WTT65"/>
      <c r="WTU65"/>
      <c r="WTV65"/>
      <c r="WTW65"/>
      <c r="WTX65"/>
      <c r="WTY65"/>
      <c r="WTZ65"/>
      <c r="WUA65"/>
      <c r="WUB65"/>
      <c r="WUC65"/>
      <c r="WUD65"/>
      <c r="WUE65"/>
      <c r="WUF65"/>
      <c r="WUG65"/>
      <c r="WUH65"/>
      <c r="WUI65"/>
      <c r="WUJ65"/>
      <c r="WUK65"/>
      <c r="WUL65"/>
      <c r="WUM65"/>
      <c r="WUN65"/>
      <c r="WUO65"/>
      <c r="WUP65"/>
      <c r="WUQ65"/>
      <c r="WUR65"/>
      <c r="WUS65"/>
      <c r="WUT65"/>
      <c r="WUU65"/>
      <c r="WUV65"/>
      <c r="WUW65"/>
      <c r="WUX65"/>
      <c r="WUY65"/>
      <c r="WUZ65"/>
      <c r="WVA65"/>
      <c r="WVB65"/>
      <c r="WVC65"/>
      <c r="WVD65"/>
      <c r="WVE65"/>
      <c r="WVF65"/>
      <c r="WVG65"/>
      <c r="WVH65"/>
      <c r="WVI65"/>
      <c r="WVJ65"/>
      <c r="WVK65"/>
      <c r="WVL65"/>
      <c r="WVM65"/>
      <c r="WVN65"/>
      <c r="WVO65"/>
      <c r="WVP65"/>
      <c r="WVQ65"/>
      <c r="WVR65"/>
      <c r="WVS65"/>
      <c r="WVT65"/>
      <c r="WVU65"/>
      <c r="WVV65"/>
      <c r="WVW65"/>
      <c r="WVX65"/>
      <c r="WVY65"/>
      <c r="WVZ65"/>
      <c r="WWA65"/>
      <c r="WWB65"/>
      <c r="WWC65"/>
      <c r="WWD65"/>
      <c r="WWE65"/>
      <c r="WWF65"/>
      <c r="WWG65"/>
      <c r="WWH65"/>
      <c r="WWI65"/>
      <c r="WWJ65"/>
      <c r="WWK65"/>
      <c r="WWL65"/>
      <c r="WWM65"/>
      <c r="WWN65"/>
      <c r="WWO65"/>
      <c r="WWP65"/>
      <c r="WWQ65"/>
      <c r="WWR65"/>
      <c r="WWS65"/>
      <c r="WWT65"/>
      <c r="WWU65"/>
      <c r="WWV65"/>
      <c r="WWW65"/>
      <c r="WWX65"/>
      <c r="WWY65"/>
      <c r="WWZ65"/>
      <c r="WXA65"/>
      <c r="WXB65"/>
      <c r="WXC65"/>
      <c r="WXD65"/>
      <c r="WXE65"/>
      <c r="WXF65"/>
      <c r="WXG65"/>
      <c r="WXH65"/>
      <c r="WXI65"/>
      <c r="WXJ65"/>
      <c r="WXK65"/>
      <c r="WXL65"/>
      <c r="WXM65"/>
      <c r="WXN65"/>
      <c r="WXO65"/>
      <c r="WXP65"/>
      <c r="WXQ65"/>
      <c r="WXR65"/>
      <c r="WXS65"/>
      <c r="WXT65"/>
      <c r="WXU65"/>
      <c r="WXV65"/>
      <c r="WXW65"/>
      <c r="WXX65"/>
      <c r="WXY65"/>
      <c r="WXZ65"/>
      <c r="WYA65"/>
      <c r="WYB65"/>
      <c r="WYC65"/>
      <c r="WYD65"/>
      <c r="WYE65"/>
      <c r="WYF65"/>
      <c r="WYG65"/>
      <c r="WYH65"/>
      <c r="WYI65"/>
      <c r="WYJ65"/>
      <c r="WYK65"/>
      <c r="WYL65"/>
      <c r="WYM65"/>
      <c r="WYN65"/>
      <c r="WYO65"/>
      <c r="WYP65"/>
      <c r="WYQ65"/>
      <c r="WYR65"/>
      <c r="WYS65"/>
      <c r="WYT65"/>
      <c r="WYU65"/>
      <c r="WYV65"/>
      <c r="WYW65"/>
      <c r="WYX65"/>
      <c r="WYY65"/>
      <c r="WYZ65"/>
      <c r="WZA65"/>
      <c r="WZB65"/>
      <c r="WZC65"/>
      <c r="WZD65"/>
      <c r="WZE65"/>
      <c r="WZF65"/>
      <c r="WZG65"/>
      <c r="WZH65"/>
      <c r="WZI65"/>
      <c r="WZJ65"/>
      <c r="WZK65"/>
      <c r="WZL65"/>
      <c r="WZM65"/>
      <c r="WZN65"/>
      <c r="WZO65"/>
      <c r="WZP65"/>
      <c r="WZQ65"/>
      <c r="WZR65"/>
      <c r="WZS65"/>
      <c r="WZT65"/>
      <c r="WZU65"/>
      <c r="WZV65"/>
      <c r="WZW65"/>
      <c r="WZX65"/>
      <c r="WZY65"/>
      <c r="WZZ65"/>
      <c r="XAA65"/>
      <c r="XAB65"/>
      <c r="XAC65"/>
      <c r="XAD65"/>
      <c r="XAE65"/>
      <c r="XAF65"/>
      <c r="XAG65"/>
      <c r="XAH65"/>
      <c r="XAI65"/>
      <c r="XAJ65"/>
      <c r="XAK65"/>
      <c r="XAL65"/>
      <c r="XAM65"/>
      <c r="XAN65"/>
      <c r="XAO65"/>
      <c r="XAP65"/>
      <c r="XAQ65"/>
      <c r="XAR65"/>
      <c r="XAS65"/>
      <c r="XAT65"/>
      <c r="XAU65"/>
      <c r="XAV65"/>
      <c r="XAW65"/>
      <c r="XAX65"/>
      <c r="XAY65"/>
      <c r="XAZ65"/>
      <c r="XBA65"/>
      <c r="XBB65"/>
      <c r="XBC65"/>
      <c r="XBD65"/>
      <c r="XBE65"/>
      <c r="XBF65"/>
      <c r="XBG65"/>
      <c r="XBH65"/>
      <c r="XBI65"/>
      <c r="XBJ65"/>
      <c r="XBK65"/>
      <c r="XBL65"/>
      <c r="XBM65"/>
      <c r="XBN65"/>
      <c r="XBO65"/>
      <c r="XBP65"/>
      <c r="XBQ65"/>
      <c r="XBR65"/>
      <c r="XBS65"/>
      <c r="XBT65"/>
      <c r="XBU65"/>
      <c r="XBV65"/>
      <c r="XBW65"/>
      <c r="XBX65"/>
      <c r="XBY65"/>
      <c r="XBZ65"/>
      <c r="XCA65"/>
      <c r="XCB65"/>
      <c r="XCC65"/>
      <c r="XCD65"/>
      <c r="XCE65"/>
      <c r="XCF65"/>
      <c r="XCG65"/>
      <c r="XCH65"/>
      <c r="XCI65"/>
      <c r="XCJ65"/>
      <c r="XCK65"/>
      <c r="XCL65"/>
      <c r="XCM65"/>
      <c r="XCN65"/>
      <c r="XCO65"/>
      <c r="XCP65"/>
      <c r="XCQ65"/>
      <c r="XCR65"/>
      <c r="XCS65"/>
      <c r="XCT65"/>
      <c r="XCU65"/>
      <c r="XCV65"/>
      <c r="XCW65"/>
      <c r="XCX65"/>
      <c r="XCY65"/>
      <c r="XCZ65"/>
      <c r="XDA65"/>
      <c r="XDB65"/>
      <c r="XDC65"/>
      <c r="XDD65"/>
      <c r="XDE65"/>
      <c r="XDF65"/>
      <c r="XDG65"/>
      <c r="XDH65"/>
      <c r="XDI65"/>
      <c r="XDJ65"/>
      <c r="XDK65"/>
      <c r="XDL65"/>
      <c r="XDM65"/>
      <c r="XDN65"/>
      <c r="XDO65"/>
      <c r="XDP65"/>
      <c r="XDQ65"/>
      <c r="XDR65"/>
      <c r="XDS65"/>
      <c r="XDT65"/>
      <c r="XDU65"/>
      <c r="XDV65"/>
      <c r="XDW65"/>
      <c r="XDX65"/>
      <c r="XDY65"/>
      <c r="XDZ65"/>
      <c r="XEA65"/>
      <c r="XEB65"/>
      <c r="XEC65"/>
      <c r="XED65"/>
      <c r="XEE65"/>
      <c r="XEF65"/>
      <c r="XEG65"/>
      <c r="XEH65"/>
      <c r="XEI65"/>
      <c r="XEJ65"/>
      <c r="XEK65"/>
      <c r="XEL65"/>
      <c r="XEM65"/>
      <c r="XEN65"/>
      <c r="XEO65"/>
      <c r="XEP65"/>
      <c r="XEQ65"/>
      <c r="XER65"/>
      <c r="XES65"/>
      <c r="XET65"/>
      <c r="XEU65"/>
      <c r="XEV65"/>
      <c r="XEW65"/>
      <c r="XEX65"/>
      <c r="XEY65"/>
      <c r="XEZ65"/>
      <c r="XFA65"/>
      <c r="XFB65"/>
      <c r="XFC65"/>
      <c r="XFD65"/>
    </row>
    <row r="66" spans="1:16384">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c r="AMK66"/>
      <c r="AML66"/>
      <c r="AMM66"/>
      <c r="AMN66"/>
      <c r="AMO66"/>
      <c r="AMP66"/>
      <c r="AMQ66"/>
      <c r="AMR66"/>
      <c r="AMS66"/>
      <c r="AMT66"/>
      <c r="AMU66"/>
      <c r="AMV66"/>
      <c r="AMW66"/>
      <c r="AMX66"/>
      <c r="AMY66"/>
      <c r="AMZ66"/>
      <c r="ANA66"/>
      <c r="ANB66"/>
      <c r="ANC66"/>
      <c r="AND66"/>
      <c r="ANE66"/>
      <c r="ANF66"/>
      <c r="ANG66"/>
      <c r="ANH66"/>
      <c r="ANI66"/>
      <c r="ANJ66"/>
      <c r="ANK66"/>
      <c r="ANL66"/>
      <c r="ANM66"/>
      <c r="ANN66"/>
      <c r="ANO66"/>
      <c r="ANP66"/>
      <c r="ANQ66"/>
      <c r="ANR66"/>
      <c r="ANS66"/>
      <c r="ANT66"/>
      <c r="ANU66"/>
      <c r="ANV66"/>
      <c r="ANW66"/>
      <c r="ANX66"/>
      <c r="ANY66"/>
      <c r="ANZ66"/>
      <c r="AOA66"/>
      <c r="AOB66"/>
      <c r="AOC66"/>
      <c r="AOD66"/>
      <c r="AOE66"/>
      <c r="AOF66"/>
      <c r="AOG66"/>
      <c r="AOH66"/>
      <c r="AOI66"/>
      <c r="AOJ66"/>
      <c r="AOK66"/>
      <c r="AOL66"/>
      <c r="AOM66"/>
      <c r="AON66"/>
      <c r="AOO66"/>
      <c r="AOP66"/>
      <c r="AOQ66"/>
      <c r="AOR66"/>
      <c r="AOS66"/>
      <c r="AOT66"/>
      <c r="AOU66"/>
      <c r="AOV66"/>
      <c r="AOW66"/>
      <c r="AOX66"/>
      <c r="AOY66"/>
      <c r="AOZ66"/>
      <c r="APA66"/>
      <c r="APB66"/>
      <c r="APC66"/>
      <c r="APD66"/>
      <c r="APE66"/>
      <c r="APF66"/>
      <c r="APG66"/>
      <c r="APH66"/>
      <c r="API66"/>
      <c r="APJ66"/>
      <c r="APK66"/>
      <c r="APL66"/>
      <c r="APM66"/>
      <c r="APN66"/>
      <c r="APO66"/>
      <c r="APP66"/>
      <c r="APQ66"/>
      <c r="APR66"/>
      <c r="APS66"/>
      <c r="APT66"/>
      <c r="APU66"/>
      <c r="APV66"/>
      <c r="APW66"/>
      <c r="APX66"/>
      <c r="APY66"/>
      <c r="APZ66"/>
      <c r="AQA66"/>
      <c r="AQB66"/>
      <c r="AQC66"/>
      <c r="AQD66"/>
      <c r="AQE66"/>
      <c r="AQF66"/>
      <c r="AQG66"/>
      <c r="AQH66"/>
      <c r="AQI66"/>
      <c r="AQJ66"/>
      <c r="AQK66"/>
      <c r="AQL66"/>
      <c r="AQM66"/>
      <c r="AQN66"/>
      <c r="AQO66"/>
      <c r="AQP66"/>
      <c r="AQQ66"/>
      <c r="AQR66"/>
      <c r="AQS66"/>
      <c r="AQT66"/>
      <c r="AQU66"/>
      <c r="AQV66"/>
      <c r="AQW66"/>
      <c r="AQX66"/>
      <c r="AQY66"/>
      <c r="AQZ66"/>
      <c r="ARA66"/>
      <c r="ARB66"/>
      <c r="ARC66"/>
      <c r="ARD66"/>
      <c r="ARE66"/>
      <c r="ARF66"/>
      <c r="ARG66"/>
      <c r="ARH66"/>
      <c r="ARI66"/>
      <c r="ARJ66"/>
      <c r="ARK66"/>
      <c r="ARL66"/>
      <c r="ARM66"/>
      <c r="ARN66"/>
      <c r="ARO66"/>
      <c r="ARP66"/>
      <c r="ARQ66"/>
      <c r="ARR66"/>
      <c r="ARS66"/>
      <c r="ART66"/>
      <c r="ARU66"/>
      <c r="ARV66"/>
      <c r="ARW66"/>
      <c r="ARX66"/>
      <c r="ARY66"/>
      <c r="ARZ66"/>
      <c r="ASA66"/>
      <c r="ASB66"/>
      <c r="ASC66"/>
      <c r="ASD66"/>
      <c r="ASE66"/>
      <c r="ASF66"/>
      <c r="ASG66"/>
      <c r="ASH66"/>
      <c r="ASI66"/>
      <c r="ASJ66"/>
      <c r="ASK66"/>
      <c r="ASL66"/>
      <c r="ASM66"/>
      <c r="ASN66"/>
      <c r="ASO66"/>
      <c r="ASP66"/>
      <c r="ASQ66"/>
      <c r="ASR66"/>
      <c r="ASS66"/>
      <c r="AST66"/>
      <c r="ASU66"/>
      <c r="ASV66"/>
      <c r="ASW66"/>
      <c r="ASX66"/>
      <c r="ASY66"/>
      <c r="ASZ66"/>
      <c r="ATA66"/>
      <c r="ATB66"/>
      <c r="ATC66"/>
      <c r="ATD66"/>
      <c r="ATE66"/>
      <c r="ATF66"/>
      <c r="ATG66"/>
      <c r="ATH66"/>
      <c r="ATI66"/>
      <c r="ATJ66"/>
      <c r="ATK66"/>
      <c r="ATL66"/>
      <c r="ATM66"/>
      <c r="ATN66"/>
      <c r="ATO66"/>
      <c r="ATP66"/>
      <c r="ATQ66"/>
      <c r="ATR66"/>
      <c r="ATS66"/>
      <c r="ATT66"/>
      <c r="ATU66"/>
      <c r="ATV66"/>
      <c r="ATW66"/>
      <c r="ATX66"/>
      <c r="ATY66"/>
      <c r="ATZ66"/>
      <c r="AUA66"/>
      <c r="AUB66"/>
      <c r="AUC66"/>
      <c r="AUD66"/>
      <c r="AUE66"/>
      <c r="AUF66"/>
      <c r="AUG66"/>
      <c r="AUH66"/>
      <c r="AUI66"/>
      <c r="AUJ66"/>
      <c r="AUK66"/>
      <c r="AUL66"/>
      <c r="AUM66"/>
      <c r="AUN66"/>
      <c r="AUO66"/>
      <c r="AUP66"/>
      <c r="AUQ66"/>
      <c r="AUR66"/>
      <c r="AUS66"/>
      <c r="AUT66"/>
      <c r="AUU66"/>
      <c r="AUV66"/>
      <c r="AUW66"/>
      <c r="AUX66"/>
      <c r="AUY66"/>
      <c r="AUZ66"/>
      <c r="AVA66"/>
      <c r="AVB66"/>
      <c r="AVC66"/>
      <c r="AVD66"/>
      <c r="AVE66"/>
      <c r="AVF66"/>
      <c r="AVG66"/>
      <c r="AVH66"/>
      <c r="AVI66"/>
      <c r="AVJ66"/>
      <c r="AVK66"/>
      <c r="AVL66"/>
      <c r="AVM66"/>
      <c r="AVN66"/>
      <c r="AVO66"/>
      <c r="AVP66"/>
      <c r="AVQ66"/>
      <c r="AVR66"/>
      <c r="AVS66"/>
      <c r="AVT66"/>
      <c r="AVU66"/>
      <c r="AVV66"/>
      <c r="AVW66"/>
      <c r="AVX66"/>
      <c r="AVY66"/>
      <c r="AVZ66"/>
      <c r="AWA66"/>
      <c r="AWB66"/>
      <c r="AWC66"/>
      <c r="AWD66"/>
      <c r="AWE66"/>
      <c r="AWF66"/>
      <c r="AWG66"/>
      <c r="AWH66"/>
      <c r="AWI66"/>
      <c r="AWJ66"/>
      <c r="AWK66"/>
      <c r="AWL66"/>
      <c r="AWM66"/>
      <c r="AWN66"/>
      <c r="AWO66"/>
      <c r="AWP66"/>
      <c r="AWQ66"/>
      <c r="AWR66"/>
      <c r="AWS66"/>
      <c r="AWT66"/>
      <c r="AWU66"/>
      <c r="AWV66"/>
      <c r="AWW66"/>
      <c r="AWX66"/>
      <c r="AWY66"/>
      <c r="AWZ66"/>
      <c r="AXA66"/>
      <c r="AXB66"/>
      <c r="AXC66"/>
      <c r="AXD66"/>
      <c r="AXE66"/>
      <c r="AXF66"/>
      <c r="AXG66"/>
      <c r="AXH66"/>
      <c r="AXI66"/>
      <c r="AXJ66"/>
      <c r="AXK66"/>
      <c r="AXL66"/>
      <c r="AXM66"/>
      <c r="AXN66"/>
      <c r="AXO66"/>
      <c r="AXP66"/>
      <c r="AXQ66"/>
      <c r="AXR66"/>
      <c r="AXS66"/>
      <c r="AXT66"/>
      <c r="AXU66"/>
      <c r="AXV66"/>
      <c r="AXW66"/>
      <c r="AXX66"/>
      <c r="AXY66"/>
      <c r="AXZ66"/>
      <c r="AYA66"/>
      <c r="AYB66"/>
      <c r="AYC66"/>
      <c r="AYD66"/>
      <c r="AYE66"/>
      <c r="AYF66"/>
      <c r="AYG66"/>
      <c r="AYH66"/>
      <c r="AYI66"/>
      <c r="AYJ66"/>
      <c r="AYK66"/>
      <c r="AYL66"/>
      <c r="AYM66"/>
      <c r="AYN66"/>
      <c r="AYO66"/>
      <c r="AYP66"/>
      <c r="AYQ66"/>
      <c r="AYR66"/>
      <c r="AYS66"/>
      <c r="AYT66"/>
      <c r="AYU66"/>
      <c r="AYV66"/>
      <c r="AYW66"/>
      <c r="AYX66"/>
      <c r="AYY66"/>
      <c r="AYZ66"/>
      <c r="AZA66"/>
      <c r="AZB66"/>
      <c r="AZC66"/>
      <c r="AZD66"/>
      <c r="AZE66"/>
      <c r="AZF66"/>
      <c r="AZG66"/>
      <c r="AZH66"/>
      <c r="AZI66"/>
      <c r="AZJ66"/>
      <c r="AZK66"/>
      <c r="AZL66"/>
      <c r="AZM66"/>
      <c r="AZN66"/>
      <c r="AZO66"/>
      <c r="AZP66"/>
      <c r="AZQ66"/>
      <c r="AZR66"/>
      <c r="AZS66"/>
      <c r="AZT66"/>
      <c r="AZU66"/>
      <c r="AZV66"/>
      <c r="AZW66"/>
      <c r="AZX66"/>
      <c r="AZY66"/>
      <c r="AZZ66"/>
      <c r="BAA66"/>
      <c r="BAB66"/>
      <c r="BAC66"/>
      <c r="BAD66"/>
      <c r="BAE66"/>
      <c r="BAF66"/>
      <c r="BAG66"/>
      <c r="BAH66"/>
      <c r="BAI66"/>
      <c r="BAJ66"/>
      <c r="BAK66"/>
      <c r="BAL66"/>
      <c r="BAM66"/>
      <c r="BAN66"/>
      <c r="BAO66"/>
      <c r="BAP66"/>
      <c r="BAQ66"/>
      <c r="BAR66"/>
      <c r="BAS66"/>
      <c r="BAT66"/>
      <c r="BAU66"/>
      <c r="BAV66"/>
      <c r="BAW66"/>
      <c r="BAX66"/>
      <c r="BAY66"/>
      <c r="BAZ66"/>
      <c r="BBA66"/>
      <c r="BBB66"/>
      <c r="BBC66"/>
      <c r="BBD66"/>
      <c r="BBE66"/>
      <c r="BBF66"/>
      <c r="BBG66"/>
      <c r="BBH66"/>
      <c r="BBI66"/>
      <c r="BBJ66"/>
      <c r="BBK66"/>
      <c r="BBL66"/>
      <c r="BBM66"/>
      <c r="BBN66"/>
      <c r="BBO66"/>
      <c r="BBP66"/>
      <c r="BBQ66"/>
      <c r="BBR66"/>
      <c r="BBS66"/>
      <c r="BBT66"/>
      <c r="BBU66"/>
      <c r="BBV66"/>
      <c r="BBW66"/>
      <c r="BBX66"/>
      <c r="BBY66"/>
      <c r="BBZ66"/>
      <c r="BCA66"/>
      <c r="BCB66"/>
      <c r="BCC66"/>
      <c r="BCD66"/>
      <c r="BCE66"/>
      <c r="BCF66"/>
      <c r="BCG66"/>
      <c r="BCH66"/>
      <c r="BCI66"/>
      <c r="BCJ66"/>
      <c r="BCK66"/>
      <c r="BCL66"/>
      <c r="BCM66"/>
      <c r="BCN66"/>
      <c r="BCO66"/>
      <c r="BCP66"/>
      <c r="BCQ66"/>
      <c r="BCR66"/>
      <c r="BCS66"/>
      <c r="BCT66"/>
      <c r="BCU66"/>
      <c r="BCV66"/>
      <c r="BCW66"/>
      <c r="BCX66"/>
      <c r="BCY66"/>
      <c r="BCZ66"/>
      <c r="BDA66"/>
      <c r="BDB66"/>
      <c r="BDC66"/>
      <c r="BDD66"/>
      <c r="BDE66"/>
      <c r="BDF66"/>
      <c r="BDG66"/>
      <c r="BDH66"/>
      <c r="BDI66"/>
      <c r="BDJ66"/>
      <c r="BDK66"/>
      <c r="BDL66"/>
      <c r="BDM66"/>
      <c r="BDN66"/>
      <c r="BDO66"/>
      <c r="BDP66"/>
      <c r="BDQ66"/>
      <c r="BDR66"/>
      <c r="BDS66"/>
      <c r="BDT66"/>
      <c r="BDU66"/>
      <c r="BDV66"/>
      <c r="BDW66"/>
      <c r="BDX66"/>
      <c r="BDY66"/>
      <c r="BDZ66"/>
      <c r="BEA66"/>
      <c r="BEB66"/>
      <c r="BEC66"/>
      <c r="BED66"/>
      <c r="BEE66"/>
      <c r="BEF66"/>
      <c r="BEG66"/>
      <c r="BEH66"/>
      <c r="BEI66"/>
      <c r="BEJ66"/>
      <c r="BEK66"/>
      <c r="BEL66"/>
      <c r="BEM66"/>
      <c r="BEN66"/>
      <c r="BEO66"/>
      <c r="BEP66"/>
      <c r="BEQ66"/>
      <c r="BER66"/>
      <c r="BES66"/>
      <c r="BET66"/>
      <c r="BEU66"/>
      <c r="BEV66"/>
      <c r="BEW66"/>
      <c r="BEX66"/>
      <c r="BEY66"/>
      <c r="BEZ66"/>
      <c r="BFA66"/>
      <c r="BFB66"/>
      <c r="BFC66"/>
      <c r="BFD66"/>
      <c r="BFE66"/>
      <c r="BFF66"/>
      <c r="BFG66"/>
      <c r="BFH66"/>
      <c r="BFI66"/>
      <c r="BFJ66"/>
      <c r="BFK66"/>
      <c r="BFL66"/>
      <c r="BFM66"/>
      <c r="BFN66"/>
      <c r="BFO66"/>
      <c r="BFP66"/>
      <c r="BFQ66"/>
      <c r="BFR66"/>
      <c r="BFS66"/>
      <c r="BFT66"/>
      <c r="BFU66"/>
      <c r="BFV66"/>
      <c r="BFW66"/>
      <c r="BFX66"/>
      <c r="BFY66"/>
      <c r="BFZ66"/>
      <c r="BGA66"/>
      <c r="BGB66"/>
      <c r="BGC66"/>
      <c r="BGD66"/>
      <c r="BGE66"/>
      <c r="BGF66"/>
      <c r="BGG66"/>
      <c r="BGH66"/>
      <c r="BGI66"/>
      <c r="BGJ66"/>
      <c r="BGK66"/>
      <c r="BGL66"/>
      <c r="BGM66"/>
      <c r="BGN66"/>
      <c r="BGO66"/>
      <c r="BGP66"/>
      <c r="BGQ66"/>
      <c r="BGR66"/>
      <c r="BGS66"/>
      <c r="BGT66"/>
      <c r="BGU66"/>
      <c r="BGV66"/>
      <c r="BGW66"/>
      <c r="BGX66"/>
      <c r="BGY66"/>
      <c r="BGZ66"/>
      <c r="BHA66"/>
      <c r="BHB66"/>
      <c r="BHC66"/>
      <c r="BHD66"/>
      <c r="BHE66"/>
      <c r="BHF66"/>
      <c r="BHG66"/>
      <c r="BHH66"/>
      <c r="BHI66"/>
      <c r="BHJ66"/>
      <c r="BHK66"/>
      <c r="BHL66"/>
      <c r="BHM66"/>
      <c r="BHN66"/>
      <c r="BHO66"/>
      <c r="BHP66"/>
      <c r="BHQ66"/>
      <c r="BHR66"/>
      <c r="BHS66"/>
      <c r="BHT66"/>
      <c r="BHU66"/>
      <c r="BHV66"/>
      <c r="BHW66"/>
      <c r="BHX66"/>
      <c r="BHY66"/>
      <c r="BHZ66"/>
      <c r="BIA66"/>
      <c r="BIB66"/>
      <c r="BIC66"/>
      <c r="BID66"/>
      <c r="BIE66"/>
      <c r="BIF66"/>
      <c r="BIG66"/>
      <c r="BIH66"/>
      <c r="BII66"/>
      <c r="BIJ66"/>
      <c r="BIK66"/>
      <c r="BIL66"/>
      <c r="BIM66"/>
      <c r="BIN66"/>
      <c r="BIO66"/>
      <c r="BIP66"/>
      <c r="BIQ66"/>
      <c r="BIR66"/>
      <c r="BIS66"/>
      <c r="BIT66"/>
      <c r="BIU66"/>
      <c r="BIV66"/>
      <c r="BIW66"/>
      <c r="BIX66"/>
      <c r="BIY66"/>
      <c r="BIZ66"/>
      <c r="BJA66"/>
      <c r="BJB66"/>
      <c r="BJC66"/>
      <c r="BJD66"/>
      <c r="BJE66"/>
      <c r="BJF66"/>
      <c r="BJG66"/>
      <c r="BJH66"/>
      <c r="BJI66"/>
      <c r="BJJ66"/>
      <c r="BJK66"/>
      <c r="BJL66"/>
      <c r="BJM66"/>
      <c r="BJN66"/>
      <c r="BJO66"/>
      <c r="BJP66"/>
      <c r="BJQ66"/>
      <c r="BJR66"/>
      <c r="BJS66"/>
      <c r="BJT66"/>
      <c r="BJU66"/>
      <c r="BJV66"/>
      <c r="BJW66"/>
      <c r="BJX66"/>
      <c r="BJY66"/>
      <c r="BJZ66"/>
      <c r="BKA66"/>
      <c r="BKB66"/>
      <c r="BKC66"/>
      <c r="BKD66"/>
      <c r="BKE66"/>
      <c r="BKF66"/>
      <c r="BKG66"/>
      <c r="BKH66"/>
      <c r="BKI66"/>
      <c r="BKJ66"/>
      <c r="BKK66"/>
      <c r="BKL66"/>
      <c r="BKM66"/>
      <c r="BKN66"/>
      <c r="BKO66"/>
      <c r="BKP66"/>
      <c r="BKQ66"/>
      <c r="BKR66"/>
      <c r="BKS66"/>
      <c r="BKT66"/>
      <c r="BKU66"/>
      <c r="BKV66"/>
      <c r="BKW66"/>
      <c r="BKX66"/>
      <c r="BKY66"/>
      <c r="BKZ66"/>
      <c r="BLA66"/>
      <c r="BLB66"/>
      <c r="BLC66"/>
      <c r="BLD66"/>
      <c r="BLE66"/>
      <c r="BLF66"/>
      <c r="BLG66"/>
      <c r="BLH66"/>
      <c r="BLI66"/>
      <c r="BLJ66"/>
      <c r="BLK66"/>
      <c r="BLL66"/>
      <c r="BLM66"/>
      <c r="BLN66"/>
      <c r="BLO66"/>
      <c r="BLP66"/>
      <c r="BLQ66"/>
      <c r="BLR66"/>
      <c r="BLS66"/>
      <c r="BLT66"/>
      <c r="BLU66"/>
      <c r="BLV66"/>
      <c r="BLW66"/>
      <c r="BLX66"/>
      <c r="BLY66"/>
      <c r="BLZ66"/>
      <c r="BMA66"/>
      <c r="BMB66"/>
      <c r="BMC66"/>
      <c r="BMD66"/>
      <c r="BME66"/>
      <c r="BMF66"/>
      <c r="BMG66"/>
      <c r="BMH66"/>
      <c r="BMI66"/>
      <c r="BMJ66"/>
      <c r="BMK66"/>
      <c r="BML66"/>
      <c r="BMM66"/>
      <c r="BMN66"/>
      <c r="BMO66"/>
      <c r="BMP66"/>
      <c r="BMQ66"/>
      <c r="BMR66"/>
      <c r="BMS66"/>
      <c r="BMT66"/>
      <c r="BMU66"/>
      <c r="BMV66"/>
      <c r="BMW66"/>
      <c r="BMX66"/>
      <c r="BMY66"/>
      <c r="BMZ66"/>
      <c r="BNA66"/>
      <c r="BNB66"/>
      <c r="BNC66"/>
      <c r="BND66"/>
      <c r="BNE66"/>
      <c r="BNF66"/>
      <c r="BNG66"/>
      <c r="BNH66"/>
      <c r="BNI66"/>
      <c r="BNJ66"/>
      <c r="BNK66"/>
      <c r="BNL66"/>
      <c r="BNM66"/>
      <c r="BNN66"/>
      <c r="BNO66"/>
      <c r="BNP66"/>
      <c r="BNQ66"/>
      <c r="BNR66"/>
      <c r="BNS66"/>
      <c r="BNT66"/>
      <c r="BNU66"/>
      <c r="BNV66"/>
      <c r="BNW66"/>
      <c r="BNX66"/>
      <c r="BNY66"/>
      <c r="BNZ66"/>
      <c r="BOA66"/>
      <c r="BOB66"/>
      <c r="BOC66"/>
      <c r="BOD66"/>
      <c r="BOE66"/>
      <c r="BOF66"/>
      <c r="BOG66"/>
      <c r="BOH66"/>
      <c r="BOI66"/>
      <c r="BOJ66"/>
      <c r="BOK66"/>
      <c r="BOL66"/>
      <c r="BOM66"/>
      <c r="BON66"/>
      <c r="BOO66"/>
      <c r="BOP66"/>
      <c r="BOQ66"/>
      <c r="BOR66"/>
      <c r="BOS66"/>
      <c r="BOT66"/>
      <c r="BOU66"/>
      <c r="BOV66"/>
      <c r="BOW66"/>
      <c r="BOX66"/>
      <c r="BOY66"/>
      <c r="BOZ66"/>
      <c r="BPA66"/>
      <c r="BPB66"/>
      <c r="BPC66"/>
      <c r="BPD66"/>
      <c r="BPE66"/>
      <c r="BPF66"/>
      <c r="BPG66"/>
      <c r="BPH66"/>
      <c r="BPI66"/>
      <c r="BPJ66"/>
      <c r="BPK66"/>
      <c r="BPL66"/>
      <c r="BPM66"/>
      <c r="BPN66"/>
      <c r="BPO66"/>
      <c r="BPP66"/>
      <c r="BPQ66"/>
      <c r="BPR66"/>
      <c r="BPS66"/>
      <c r="BPT66"/>
      <c r="BPU66"/>
      <c r="BPV66"/>
      <c r="BPW66"/>
      <c r="BPX66"/>
      <c r="BPY66"/>
      <c r="BPZ66"/>
      <c r="BQA66"/>
      <c r="BQB66"/>
      <c r="BQC66"/>
      <c r="BQD66"/>
      <c r="BQE66"/>
      <c r="BQF66"/>
      <c r="BQG66"/>
      <c r="BQH66"/>
      <c r="BQI66"/>
      <c r="BQJ66"/>
      <c r="BQK66"/>
      <c r="BQL66"/>
      <c r="BQM66"/>
      <c r="BQN66"/>
      <c r="BQO66"/>
      <c r="BQP66"/>
      <c r="BQQ66"/>
      <c r="BQR66"/>
      <c r="BQS66"/>
      <c r="BQT66"/>
      <c r="BQU66"/>
      <c r="BQV66"/>
      <c r="BQW66"/>
      <c r="BQX66"/>
      <c r="BQY66"/>
      <c r="BQZ66"/>
      <c r="BRA66"/>
      <c r="BRB66"/>
      <c r="BRC66"/>
      <c r="BRD66"/>
      <c r="BRE66"/>
      <c r="BRF66"/>
      <c r="BRG66"/>
      <c r="BRH66"/>
      <c r="BRI66"/>
      <c r="BRJ66"/>
      <c r="BRK66"/>
      <c r="BRL66"/>
      <c r="BRM66"/>
      <c r="BRN66"/>
      <c r="BRO66"/>
      <c r="BRP66"/>
      <c r="BRQ66"/>
      <c r="BRR66"/>
      <c r="BRS66"/>
      <c r="BRT66"/>
      <c r="BRU66"/>
      <c r="BRV66"/>
      <c r="BRW66"/>
      <c r="BRX66"/>
      <c r="BRY66"/>
      <c r="BRZ66"/>
      <c r="BSA66"/>
      <c r="BSB66"/>
      <c r="BSC66"/>
      <c r="BSD66"/>
      <c r="BSE66"/>
      <c r="BSF66"/>
      <c r="BSG66"/>
      <c r="BSH66"/>
      <c r="BSI66"/>
      <c r="BSJ66"/>
      <c r="BSK66"/>
      <c r="BSL66"/>
      <c r="BSM66"/>
      <c r="BSN66"/>
      <c r="BSO66"/>
      <c r="BSP66"/>
      <c r="BSQ66"/>
      <c r="BSR66"/>
      <c r="BSS66"/>
      <c r="BST66"/>
      <c r="BSU66"/>
      <c r="BSV66"/>
      <c r="BSW66"/>
      <c r="BSX66"/>
      <c r="BSY66"/>
      <c r="BSZ66"/>
      <c r="BTA66"/>
      <c r="BTB66"/>
      <c r="BTC66"/>
      <c r="BTD66"/>
      <c r="BTE66"/>
      <c r="BTF66"/>
      <c r="BTG66"/>
      <c r="BTH66"/>
      <c r="BTI66"/>
      <c r="BTJ66"/>
      <c r="BTK66"/>
      <c r="BTL66"/>
      <c r="BTM66"/>
      <c r="BTN66"/>
      <c r="BTO66"/>
      <c r="BTP66"/>
      <c r="BTQ66"/>
      <c r="BTR66"/>
      <c r="BTS66"/>
      <c r="BTT66"/>
      <c r="BTU66"/>
      <c r="BTV66"/>
      <c r="BTW66"/>
      <c r="BTX66"/>
      <c r="BTY66"/>
      <c r="BTZ66"/>
      <c r="BUA66"/>
      <c r="BUB66"/>
      <c r="BUC66"/>
      <c r="BUD66"/>
      <c r="BUE66"/>
      <c r="BUF66"/>
      <c r="BUG66"/>
      <c r="BUH66"/>
      <c r="BUI66"/>
      <c r="BUJ66"/>
      <c r="BUK66"/>
      <c r="BUL66"/>
      <c r="BUM66"/>
      <c r="BUN66"/>
      <c r="BUO66"/>
      <c r="BUP66"/>
      <c r="BUQ66"/>
      <c r="BUR66"/>
      <c r="BUS66"/>
      <c r="BUT66"/>
      <c r="BUU66"/>
      <c r="BUV66"/>
      <c r="BUW66"/>
      <c r="BUX66"/>
      <c r="BUY66"/>
      <c r="BUZ66"/>
      <c r="BVA66"/>
      <c r="BVB66"/>
      <c r="BVC66"/>
      <c r="BVD66"/>
      <c r="BVE66"/>
      <c r="BVF66"/>
      <c r="BVG66"/>
      <c r="BVH66"/>
      <c r="BVI66"/>
      <c r="BVJ66"/>
      <c r="BVK66"/>
      <c r="BVL66"/>
      <c r="BVM66"/>
      <c r="BVN66"/>
      <c r="BVO66"/>
      <c r="BVP66"/>
      <c r="BVQ66"/>
      <c r="BVR66"/>
      <c r="BVS66"/>
      <c r="BVT66"/>
      <c r="BVU66"/>
      <c r="BVV66"/>
      <c r="BVW66"/>
      <c r="BVX66"/>
      <c r="BVY66"/>
      <c r="BVZ66"/>
      <c r="BWA66"/>
      <c r="BWB66"/>
      <c r="BWC66"/>
      <c r="BWD66"/>
      <c r="BWE66"/>
      <c r="BWF66"/>
      <c r="BWG66"/>
      <c r="BWH66"/>
      <c r="BWI66"/>
      <c r="BWJ66"/>
      <c r="BWK66"/>
      <c r="BWL66"/>
      <c r="BWM66"/>
      <c r="BWN66"/>
      <c r="BWO66"/>
      <c r="BWP66"/>
      <c r="BWQ66"/>
      <c r="BWR66"/>
      <c r="BWS66"/>
      <c r="BWT66"/>
      <c r="BWU66"/>
      <c r="BWV66"/>
      <c r="BWW66"/>
      <c r="BWX66"/>
      <c r="BWY66"/>
      <c r="BWZ66"/>
      <c r="BXA66"/>
      <c r="BXB66"/>
      <c r="BXC66"/>
      <c r="BXD66"/>
      <c r="BXE66"/>
      <c r="BXF66"/>
      <c r="BXG66"/>
      <c r="BXH66"/>
      <c r="BXI66"/>
      <c r="BXJ66"/>
      <c r="BXK66"/>
      <c r="BXL66"/>
      <c r="BXM66"/>
      <c r="BXN66"/>
      <c r="BXO66"/>
      <c r="BXP66"/>
      <c r="BXQ66"/>
      <c r="BXR66"/>
      <c r="BXS66"/>
      <c r="BXT66"/>
      <c r="BXU66"/>
      <c r="BXV66"/>
      <c r="BXW66"/>
      <c r="BXX66"/>
      <c r="BXY66"/>
      <c r="BXZ66"/>
      <c r="BYA66"/>
      <c r="BYB66"/>
      <c r="BYC66"/>
      <c r="BYD66"/>
      <c r="BYE66"/>
      <c r="BYF66"/>
      <c r="BYG66"/>
      <c r="BYH66"/>
      <c r="BYI66"/>
      <c r="BYJ66"/>
      <c r="BYK66"/>
      <c r="BYL66"/>
      <c r="BYM66"/>
      <c r="BYN66"/>
      <c r="BYO66"/>
      <c r="BYP66"/>
      <c r="BYQ66"/>
      <c r="BYR66"/>
      <c r="BYS66"/>
      <c r="BYT66"/>
      <c r="BYU66"/>
      <c r="BYV66"/>
      <c r="BYW66"/>
      <c r="BYX66"/>
      <c r="BYY66"/>
      <c r="BYZ66"/>
      <c r="BZA66"/>
      <c r="BZB66"/>
      <c r="BZC66"/>
      <c r="BZD66"/>
      <c r="BZE66"/>
      <c r="BZF66"/>
      <c r="BZG66"/>
      <c r="BZH66"/>
      <c r="BZI66"/>
      <c r="BZJ66"/>
      <c r="BZK66"/>
      <c r="BZL66"/>
      <c r="BZM66"/>
      <c r="BZN66"/>
      <c r="BZO66"/>
      <c r="BZP66"/>
      <c r="BZQ66"/>
      <c r="BZR66"/>
      <c r="BZS66"/>
      <c r="BZT66"/>
      <c r="BZU66"/>
      <c r="BZV66"/>
      <c r="BZW66"/>
      <c r="BZX66"/>
      <c r="BZY66"/>
      <c r="BZZ66"/>
      <c r="CAA66"/>
      <c r="CAB66"/>
      <c r="CAC66"/>
      <c r="CAD66"/>
      <c r="CAE66"/>
      <c r="CAF66"/>
      <c r="CAG66"/>
      <c r="CAH66"/>
      <c r="CAI66"/>
      <c r="CAJ66"/>
      <c r="CAK66"/>
      <c r="CAL66"/>
      <c r="CAM66"/>
      <c r="CAN66"/>
      <c r="CAO66"/>
      <c r="CAP66"/>
      <c r="CAQ66"/>
      <c r="CAR66"/>
      <c r="CAS66"/>
      <c r="CAT66"/>
      <c r="CAU66"/>
      <c r="CAV66"/>
      <c r="CAW66"/>
      <c r="CAX66"/>
      <c r="CAY66"/>
      <c r="CAZ66"/>
      <c r="CBA66"/>
      <c r="CBB66"/>
      <c r="CBC66"/>
      <c r="CBD66"/>
      <c r="CBE66"/>
      <c r="CBF66"/>
      <c r="CBG66"/>
      <c r="CBH66"/>
      <c r="CBI66"/>
      <c r="CBJ66"/>
      <c r="CBK66"/>
      <c r="CBL66"/>
      <c r="CBM66"/>
      <c r="CBN66"/>
      <c r="CBO66"/>
      <c r="CBP66"/>
      <c r="CBQ66"/>
      <c r="CBR66"/>
      <c r="CBS66"/>
      <c r="CBT66"/>
      <c r="CBU66"/>
      <c r="CBV66"/>
      <c r="CBW66"/>
      <c r="CBX66"/>
      <c r="CBY66"/>
      <c r="CBZ66"/>
      <c r="CCA66"/>
      <c r="CCB66"/>
      <c r="CCC66"/>
      <c r="CCD66"/>
      <c r="CCE66"/>
      <c r="CCF66"/>
      <c r="CCG66"/>
      <c r="CCH66"/>
      <c r="CCI66"/>
      <c r="CCJ66"/>
      <c r="CCK66"/>
      <c r="CCL66"/>
      <c r="CCM66"/>
      <c r="CCN66"/>
      <c r="CCO66"/>
      <c r="CCP66"/>
      <c r="CCQ66"/>
      <c r="CCR66"/>
      <c r="CCS66"/>
      <c r="CCT66"/>
      <c r="CCU66"/>
      <c r="CCV66"/>
      <c r="CCW66"/>
      <c r="CCX66"/>
      <c r="CCY66"/>
      <c r="CCZ66"/>
      <c r="CDA66"/>
      <c r="CDB66"/>
      <c r="CDC66"/>
      <c r="CDD66"/>
      <c r="CDE66"/>
      <c r="CDF66"/>
      <c r="CDG66"/>
      <c r="CDH66"/>
      <c r="CDI66"/>
      <c r="CDJ66"/>
      <c r="CDK66"/>
      <c r="CDL66"/>
      <c r="CDM66"/>
      <c r="CDN66"/>
      <c r="CDO66"/>
      <c r="CDP66"/>
      <c r="CDQ66"/>
      <c r="CDR66"/>
      <c r="CDS66"/>
      <c r="CDT66"/>
      <c r="CDU66"/>
      <c r="CDV66"/>
      <c r="CDW66"/>
      <c r="CDX66"/>
      <c r="CDY66"/>
      <c r="CDZ66"/>
      <c r="CEA66"/>
      <c r="CEB66"/>
      <c r="CEC66"/>
      <c r="CED66"/>
      <c r="CEE66"/>
      <c r="CEF66"/>
      <c r="CEG66"/>
      <c r="CEH66"/>
      <c r="CEI66"/>
      <c r="CEJ66"/>
      <c r="CEK66"/>
      <c r="CEL66"/>
      <c r="CEM66"/>
      <c r="CEN66"/>
      <c r="CEO66"/>
      <c r="CEP66"/>
      <c r="CEQ66"/>
      <c r="CER66"/>
      <c r="CES66"/>
      <c r="CET66"/>
      <c r="CEU66"/>
      <c r="CEV66"/>
      <c r="CEW66"/>
      <c r="CEX66"/>
      <c r="CEY66"/>
      <c r="CEZ66"/>
      <c r="CFA66"/>
      <c r="CFB66"/>
      <c r="CFC66"/>
      <c r="CFD66"/>
      <c r="CFE66"/>
      <c r="CFF66"/>
      <c r="CFG66"/>
      <c r="CFH66"/>
      <c r="CFI66"/>
      <c r="CFJ66"/>
      <c r="CFK66"/>
      <c r="CFL66"/>
      <c r="CFM66"/>
      <c r="CFN66"/>
      <c r="CFO66"/>
      <c r="CFP66"/>
      <c r="CFQ66"/>
      <c r="CFR66"/>
      <c r="CFS66"/>
      <c r="CFT66"/>
      <c r="CFU66"/>
      <c r="CFV66"/>
      <c r="CFW66"/>
      <c r="CFX66"/>
      <c r="CFY66"/>
      <c r="CFZ66"/>
      <c r="CGA66"/>
      <c r="CGB66"/>
      <c r="CGC66"/>
      <c r="CGD66"/>
      <c r="CGE66"/>
      <c r="CGF66"/>
      <c r="CGG66"/>
      <c r="CGH66"/>
      <c r="CGI66"/>
      <c r="CGJ66"/>
      <c r="CGK66"/>
      <c r="CGL66"/>
      <c r="CGM66"/>
      <c r="CGN66"/>
      <c r="CGO66"/>
      <c r="CGP66"/>
      <c r="CGQ66"/>
      <c r="CGR66"/>
      <c r="CGS66"/>
      <c r="CGT66"/>
      <c r="CGU66"/>
      <c r="CGV66"/>
      <c r="CGW66"/>
      <c r="CGX66"/>
      <c r="CGY66"/>
      <c r="CGZ66"/>
      <c r="CHA66"/>
      <c r="CHB66"/>
      <c r="CHC66"/>
      <c r="CHD66"/>
      <c r="CHE66"/>
      <c r="CHF66"/>
      <c r="CHG66"/>
      <c r="CHH66"/>
      <c r="CHI66"/>
      <c r="CHJ66"/>
      <c r="CHK66"/>
      <c r="CHL66"/>
      <c r="CHM66"/>
      <c r="CHN66"/>
      <c r="CHO66"/>
      <c r="CHP66"/>
      <c r="CHQ66"/>
      <c r="CHR66"/>
      <c r="CHS66"/>
      <c r="CHT66"/>
      <c r="CHU66"/>
      <c r="CHV66"/>
      <c r="CHW66"/>
      <c r="CHX66"/>
      <c r="CHY66"/>
      <c r="CHZ66"/>
      <c r="CIA66"/>
      <c r="CIB66"/>
      <c r="CIC66"/>
      <c r="CID66"/>
      <c r="CIE66"/>
      <c r="CIF66"/>
      <c r="CIG66"/>
      <c r="CIH66"/>
      <c r="CII66"/>
      <c r="CIJ66"/>
      <c r="CIK66"/>
      <c r="CIL66"/>
      <c r="CIM66"/>
      <c r="CIN66"/>
      <c r="CIO66"/>
      <c r="CIP66"/>
      <c r="CIQ66"/>
      <c r="CIR66"/>
      <c r="CIS66"/>
      <c r="CIT66"/>
      <c r="CIU66"/>
      <c r="CIV66"/>
      <c r="CIW66"/>
      <c r="CIX66"/>
      <c r="CIY66"/>
      <c r="CIZ66"/>
      <c r="CJA66"/>
      <c r="CJB66"/>
      <c r="CJC66"/>
      <c r="CJD66"/>
      <c r="CJE66"/>
      <c r="CJF66"/>
      <c r="CJG66"/>
      <c r="CJH66"/>
      <c r="CJI66"/>
      <c r="CJJ66"/>
      <c r="CJK66"/>
      <c r="CJL66"/>
      <c r="CJM66"/>
      <c r="CJN66"/>
      <c r="CJO66"/>
      <c r="CJP66"/>
      <c r="CJQ66"/>
      <c r="CJR66"/>
      <c r="CJS66"/>
      <c r="CJT66"/>
      <c r="CJU66"/>
      <c r="CJV66"/>
      <c r="CJW66"/>
      <c r="CJX66"/>
      <c r="CJY66"/>
      <c r="CJZ66"/>
      <c r="CKA66"/>
      <c r="CKB66"/>
      <c r="CKC66"/>
      <c r="CKD66"/>
      <c r="CKE66"/>
      <c r="CKF66"/>
      <c r="CKG66"/>
      <c r="CKH66"/>
      <c r="CKI66"/>
      <c r="CKJ66"/>
      <c r="CKK66"/>
      <c r="CKL66"/>
      <c r="CKM66"/>
      <c r="CKN66"/>
      <c r="CKO66"/>
      <c r="CKP66"/>
      <c r="CKQ66"/>
      <c r="CKR66"/>
      <c r="CKS66"/>
      <c r="CKT66"/>
      <c r="CKU66"/>
      <c r="CKV66"/>
      <c r="CKW66"/>
      <c r="CKX66"/>
      <c r="CKY66"/>
      <c r="CKZ66"/>
      <c r="CLA66"/>
      <c r="CLB66"/>
      <c r="CLC66"/>
      <c r="CLD66"/>
      <c r="CLE66"/>
      <c r="CLF66"/>
      <c r="CLG66"/>
      <c r="CLH66"/>
      <c r="CLI66"/>
      <c r="CLJ66"/>
      <c r="CLK66"/>
      <c r="CLL66"/>
      <c r="CLM66"/>
      <c r="CLN66"/>
      <c r="CLO66"/>
      <c r="CLP66"/>
      <c r="CLQ66"/>
      <c r="CLR66"/>
      <c r="CLS66"/>
      <c r="CLT66"/>
      <c r="CLU66"/>
      <c r="CLV66"/>
      <c r="CLW66"/>
      <c r="CLX66"/>
      <c r="CLY66"/>
      <c r="CLZ66"/>
      <c r="CMA66"/>
      <c r="CMB66"/>
      <c r="CMC66"/>
      <c r="CMD66"/>
      <c r="CME66"/>
      <c r="CMF66"/>
      <c r="CMG66"/>
      <c r="CMH66"/>
      <c r="CMI66"/>
      <c r="CMJ66"/>
      <c r="CMK66"/>
      <c r="CML66"/>
      <c r="CMM66"/>
      <c r="CMN66"/>
      <c r="CMO66"/>
      <c r="CMP66"/>
      <c r="CMQ66"/>
      <c r="CMR66"/>
      <c r="CMS66"/>
      <c r="CMT66"/>
      <c r="CMU66"/>
      <c r="CMV66"/>
      <c r="CMW66"/>
      <c r="CMX66"/>
      <c r="CMY66"/>
      <c r="CMZ66"/>
      <c r="CNA66"/>
      <c r="CNB66"/>
      <c r="CNC66"/>
      <c r="CND66"/>
      <c r="CNE66"/>
      <c r="CNF66"/>
      <c r="CNG66"/>
      <c r="CNH66"/>
      <c r="CNI66"/>
      <c r="CNJ66"/>
      <c r="CNK66"/>
      <c r="CNL66"/>
      <c r="CNM66"/>
      <c r="CNN66"/>
      <c r="CNO66"/>
      <c r="CNP66"/>
      <c r="CNQ66"/>
      <c r="CNR66"/>
      <c r="CNS66"/>
      <c r="CNT66"/>
      <c r="CNU66"/>
      <c r="CNV66"/>
      <c r="CNW66"/>
      <c r="CNX66"/>
      <c r="CNY66"/>
      <c r="CNZ66"/>
      <c r="COA66"/>
      <c r="COB66"/>
      <c r="COC66"/>
      <c r="COD66"/>
      <c r="COE66"/>
      <c r="COF66"/>
      <c r="COG66"/>
      <c r="COH66"/>
      <c r="COI66"/>
      <c r="COJ66"/>
      <c r="COK66"/>
      <c r="COL66"/>
      <c r="COM66"/>
      <c r="CON66"/>
      <c r="COO66"/>
      <c r="COP66"/>
      <c r="COQ66"/>
      <c r="COR66"/>
      <c r="COS66"/>
      <c r="COT66"/>
      <c r="COU66"/>
      <c r="COV66"/>
      <c r="COW66"/>
      <c r="COX66"/>
      <c r="COY66"/>
      <c r="COZ66"/>
      <c r="CPA66"/>
      <c r="CPB66"/>
      <c r="CPC66"/>
      <c r="CPD66"/>
      <c r="CPE66"/>
      <c r="CPF66"/>
      <c r="CPG66"/>
      <c r="CPH66"/>
      <c r="CPI66"/>
      <c r="CPJ66"/>
      <c r="CPK66"/>
      <c r="CPL66"/>
      <c r="CPM66"/>
      <c r="CPN66"/>
      <c r="CPO66"/>
      <c r="CPP66"/>
      <c r="CPQ66"/>
      <c r="CPR66"/>
      <c r="CPS66"/>
      <c r="CPT66"/>
      <c r="CPU66"/>
      <c r="CPV66"/>
      <c r="CPW66"/>
      <c r="CPX66"/>
      <c r="CPY66"/>
      <c r="CPZ66"/>
      <c r="CQA66"/>
      <c r="CQB66"/>
      <c r="CQC66"/>
      <c r="CQD66"/>
      <c r="CQE66"/>
      <c r="CQF66"/>
      <c r="CQG66"/>
      <c r="CQH66"/>
      <c r="CQI66"/>
      <c r="CQJ66"/>
      <c r="CQK66"/>
      <c r="CQL66"/>
      <c r="CQM66"/>
      <c r="CQN66"/>
      <c r="CQO66"/>
      <c r="CQP66"/>
      <c r="CQQ66"/>
      <c r="CQR66"/>
      <c r="CQS66"/>
      <c r="CQT66"/>
      <c r="CQU66"/>
      <c r="CQV66"/>
      <c r="CQW66"/>
      <c r="CQX66"/>
      <c r="CQY66"/>
      <c r="CQZ66"/>
      <c r="CRA66"/>
      <c r="CRB66"/>
      <c r="CRC66"/>
      <c r="CRD66"/>
      <c r="CRE66"/>
      <c r="CRF66"/>
      <c r="CRG66"/>
      <c r="CRH66"/>
      <c r="CRI66"/>
      <c r="CRJ66"/>
      <c r="CRK66"/>
      <c r="CRL66"/>
      <c r="CRM66"/>
      <c r="CRN66"/>
      <c r="CRO66"/>
      <c r="CRP66"/>
      <c r="CRQ66"/>
      <c r="CRR66"/>
      <c r="CRS66"/>
      <c r="CRT66"/>
      <c r="CRU66"/>
      <c r="CRV66"/>
      <c r="CRW66"/>
      <c r="CRX66"/>
      <c r="CRY66"/>
      <c r="CRZ66"/>
      <c r="CSA66"/>
      <c r="CSB66"/>
      <c r="CSC66"/>
      <c r="CSD66"/>
      <c r="CSE66"/>
      <c r="CSF66"/>
      <c r="CSG66"/>
      <c r="CSH66"/>
      <c r="CSI66"/>
      <c r="CSJ66"/>
      <c r="CSK66"/>
      <c r="CSL66"/>
      <c r="CSM66"/>
      <c r="CSN66"/>
      <c r="CSO66"/>
      <c r="CSP66"/>
      <c r="CSQ66"/>
      <c r="CSR66"/>
      <c r="CSS66"/>
      <c r="CST66"/>
      <c r="CSU66"/>
      <c r="CSV66"/>
      <c r="CSW66"/>
      <c r="CSX66"/>
      <c r="CSY66"/>
      <c r="CSZ66"/>
      <c r="CTA66"/>
      <c r="CTB66"/>
      <c r="CTC66"/>
      <c r="CTD66"/>
      <c r="CTE66"/>
      <c r="CTF66"/>
      <c r="CTG66"/>
      <c r="CTH66"/>
      <c r="CTI66"/>
      <c r="CTJ66"/>
      <c r="CTK66"/>
      <c r="CTL66"/>
      <c r="CTM66"/>
      <c r="CTN66"/>
      <c r="CTO66"/>
      <c r="CTP66"/>
      <c r="CTQ66"/>
      <c r="CTR66"/>
      <c r="CTS66"/>
      <c r="CTT66"/>
      <c r="CTU66"/>
      <c r="CTV66"/>
      <c r="CTW66"/>
      <c r="CTX66"/>
      <c r="CTY66"/>
      <c r="CTZ66"/>
      <c r="CUA66"/>
      <c r="CUB66"/>
      <c r="CUC66"/>
      <c r="CUD66"/>
      <c r="CUE66"/>
      <c r="CUF66"/>
      <c r="CUG66"/>
      <c r="CUH66"/>
      <c r="CUI66"/>
      <c r="CUJ66"/>
      <c r="CUK66"/>
      <c r="CUL66"/>
      <c r="CUM66"/>
      <c r="CUN66"/>
      <c r="CUO66"/>
      <c r="CUP66"/>
      <c r="CUQ66"/>
      <c r="CUR66"/>
      <c r="CUS66"/>
      <c r="CUT66"/>
      <c r="CUU66"/>
      <c r="CUV66"/>
      <c r="CUW66"/>
      <c r="CUX66"/>
      <c r="CUY66"/>
      <c r="CUZ66"/>
      <c r="CVA66"/>
      <c r="CVB66"/>
      <c r="CVC66"/>
      <c r="CVD66"/>
      <c r="CVE66"/>
      <c r="CVF66"/>
      <c r="CVG66"/>
      <c r="CVH66"/>
      <c r="CVI66"/>
      <c r="CVJ66"/>
      <c r="CVK66"/>
      <c r="CVL66"/>
      <c r="CVM66"/>
      <c r="CVN66"/>
      <c r="CVO66"/>
      <c r="CVP66"/>
      <c r="CVQ66"/>
      <c r="CVR66"/>
      <c r="CVS66"/>
      <c r="CVT66"/>
      <c r="CVU66"/>
      <c r="CVV66"/>
      <c r="CVW66"/>
      <c r="CVX66"/>
      <c r="CVY66"/>
      <c r="CVZ66"/>
      <c r="CWA66"/>
      <c r="CWB66"/>
      <c r="CWC66"/>
      <c r="CWD66"/>
      <c r="CWE66"/>
      <c r="CWF66"/>
      <c r="CWG66"/>
      <c r="CWH66"/>
      <c r="CWI66"/>
      <c r="CWJ66"/>
      <c r="CWK66"/>
      <c r="CWL66"/>
      <c r="CWM66"/>
      <c r="CWN66"/>
      <c r="CWO66"/>
      <c r="CWP66"/>
      <c r="CWQ66"/>
      <c r="CWR66"/>
      <c r="CWS66"/>
      <c r="CWT66"/>
      <c r="CWU66"/>
      <c r="CWV66"/>
      <c r="CWW66"/>
      <c r="CWX66"/>
      <c r="CWY66"/>
      <c r="CWZ66"/>
      <c r="CXA66"/>
      <c r="CXB66"/>
      <c r="CXC66"/>
      <c r="CXD66"/>
      <c r="CXE66"/>
      <c r="CXF66"/>
      <c r="CXG66"/>
      <c r="CXH66"/>
      <c r="CXI66"/>
      <c r="CXJ66"/>
      <c r="CXK66"/>
      <c r="CXL66"/>
      <c r="CXM66"/>
      <c r="CXN66"/>
      <c r="CXO66"/>
      <c r="CXP66"/>
      <c r="CXQ66"/>
      <c r="CXR66"/>
      <c r="CXS66"/>
      <c r="CXT66"/>
      <c r="CXU66"/>
      <c r="CXV66"/>
      <c r="CXW66"/>
      <c r="CXX66"/>
      <c r="CXY66"/>
      <c r="CXZ66"/>
      <c r="CYA66"/>
      <c r="CYB66"/>
      <c r="CYC66"/>
      <c r="CYD66"/>
      <c r="CYE66"/>
      <c r="CYF66"/>
      <c r="CYG66"/>
      <c r="CYH66"/>
      <c r="CYI66"/>
      <c r="CYJ66"/>
      <c r="CYK66"/>
      <c r="CYL66"/>
      <c r="CYM66"/>
      <c r="CYN66"/>
      <c r="CYO66"/>
      <c r="CYP66"/>
      <c r="CYQ66"/>
      <c r="CYR66"/>
      <c r="CYS66"/>
      <c r="CYT66"/>
      <c r="CYU66"/>
      <c r="CYV66"/>
      <c r="CYW66"/>
      <c r="CYX66"/>
      <c r="CYY66"/>
      <c r="CYZ66"/>
      <c r="CZA66"/>
      <c r="CZB66"/>
      <c r="CZC66"/>
      <c r="CZD66"/>
      <c r="CZE66"/>
      <c r="CZF66"/>
      <c r="CZG66"/>
      <c r="CZH66"/>
      <c r="CZI66"/>
      <c r="CZJ66"/>
      <c r="CZK66"/>
      <c r="CZL66"/>
      <c r="CZM66"/>
      <c r="CZN66"/>
      <c r="CZO66"/>
      <c r="CZP66"/>
      <c r="CZQ66"/>
      <c r="CZR66"/>
      <c r="CZS66"/>
      <c r="CZT66"/>
      <c r="CZU66"/>
      <c r="CZV66"/>
      <c r="CZW66"/>
      <c r="CZX66"/>
      <c r="CZY66"/>
      <c r="CZZ66"/>
      <c r="DAA66"/>
      <c r="DAB66"/>
      <c r="DAC66"/>
      <c r="DAD66"/>
      <c r="DAE66"/>
      <c r="DAF66"/>
      <c r="DAG66"/>
      <c r="DAH66"/>
      <c r="DAI66"/>
      <c r="DAJ66"/>
      <c r="DAK66"/>
      <c r="DAL66"/>
      <c r="DAM66"/>
      <c r="DAN66"/>
      <c r="DAO66"/>
      <c r="DAP66"/>
      <c r="DAQ66"/>
      <c r="DAR66"/>
      <c r="DAS66"/>
      <c r="DAT66"/>
      <c r="DAU66"/>
      <c r="DAV66"/>
      <c r="DAW66"/>
      <c r="DAX66"/>
      <c r="DAY66"/>
      <c r="DAZ66"/>
      <c r="DBA66"/>
      <c r="DBB66"/>
      <c r="DBC66"/>
      <c r="DBD66"/>
      <c r="DBE66"/>
      <c r="DBF66"/>
      <c r="DBG66"/>
      <c r="DBH66"/>
      <c r="DBI66"/>
      <c r="DBJ66"/>
      <c r="DBK66"/>
      <c r="DBL66"/>
      <c r="DBM66"/>
      <c r="DBN66"/>
      <c r="DBO66"/>
      <c r="DBP66"/>
      <c r="DBQ66"/>
      <c r="DBR66"/>
      <c r="DBS66"/>
      <c r="DBT66"/>
      <c r="DBU66"/>
      <c r="DBV66"/>
      <c r="DBW66"/>
      <c r="DBX66"/>
      <c r="DBY66"/>
      <c r="DBZ66"/>
      <c r="DCA66"/>
      <c r="DCB66"/>
      <c r="DCC66"/>
      <c r="DCD66"/>
      <c r="DCE66"/>
      <c r="DCF66"/>
      <c r="DCG66"/>
      <c r="DCH66"/>
      <c r="DCI66"/>
      <c r="DCJ66"/>
      <c r="DCK66"/>
      <c r="DCL66"/>
      <c r="DCM66"/>
      <c r="DCN66"/>
      <c r="DCO66"/>
      <c r="DCP66"/>
      <c r="DCQ66"/>
      <c r="DCR66"/>
      <c r="DCS66"/>
      <c r="DCT66"/>
      <c r="DCU66"/>
      <c r="DCV66"/>
      <c r="DCW66"/>
      <c r="DCX66"/>
      <c r="DCY66"/>
      <c r="DCZ66"/>
      <c r="DDA66"/>
      <c r="DDB66"/>
      <c r="DDC66"/>
      <c r="DDD66"/>
      <c r="DDE66"/>
      <c r="DDF66"/>
      <c r="DDG66"/>
      <c r="DDH66"/>
      <c r="DDI66"/>
      <c r="DDJ66"/>
      <c r="DDK66"/>
      <c r="DDL66"/>
      <c r="DDM66"/>
      <c r="DDN66"/>
      <c r="DDO66"/>
      <c r="DDP66"/>
      <c r="DDQ66"/>
      <c r="DDR66"/>
      <c r="DDS66"/>
      <c r="DDT66"/>
      <c r="DDU66"/>
      <c r="DDV66"/>
      <c r="DDW66"/>
      <c r="DDX66"/>
      <c r="DDY66"/>
      <c r="DDZ66"/>
      <c r="DEA66"/>
      <c r="DEB66"/>
      <c r="DEC66"/>
      <c r="DED66"/>
      <c r="DEE66"/>
      <c r="DEF66"/>
      <c r="DEG66"/>
      <c r="DEH66"/>
      <c r="DEI66"/>
      <c r="DEJ66"/>
      <c r="DEK66"/>
      <c r="DEL66"/>
      <c r="DEM66"/>
      <c r="DEN66"/>
      <c r="DEO66"/>
      <c r="DEP66"/>
      <c r="DEQ66"/>
      <c r="DER66"/>
      <c r="DES66"/>
      <c r="DET66"/>
      <c r="DEU66"/>
      <c r="DEV66"/>
      <c r="DEW66"/>
      <c r="DEX66"/>
      <c r="DEY66"/>
      <c r="DEZ66"/>
      <c r="DFA66"/>
      <c r="DFB66"/>
      <c r="DFC66"/>
      <c r="DFD66"/>
      <c r="DFE66"/>
      <c r="DFF66"/>
      <c r="DFG66"/>
      <c r="DFH66"/>
      <c r="DFI66"/>
      <c r="DFJ66"/>
      <c r="DFK66"/>
      <c r="DFL66"/>
      <c r="DFM66"/>
      <c r="DFN66"/>
      <c r="DFO66"/>
      <c r="DFP66"/>
      <c r="DFQ66"/>
      <c r="DFR66"/>
      <c r="DFS66"/>
      <c r="DFT66"/>
      <c r="DFU66"/>
      <c r="DFV66"/>
      <c r="DFW66"/>
      <c r="DFX66"/>
      <c r="DFY66"/>
      <c r="DFZ66"/>
      <c r="DGA66"/>
      <c r="DGB66"/>
      <c r="DGC66"/>
      <c r="DGD66"/>
      <c r="DGE66"/>
      <c r="DGF66"/>
      <c r="DGG66"/>
      <c r="DGH66"/>
      <c r="DGI66"/>
      <c r="DGJ66"/>
      <c r="DGK66"/>
      <c r="DGL66"/>
      <c r="DGM66"/>
      <c r="DGN66"/>
      <c r="DGO66"/>
      <c r="DGP66"/>
      <c r="DGQ66"/>
      <c r="DGR66"/>
      <c r="DGS66"/>
      <c r="DGT66"/>
      <c r="DGU66"/>
      <c r="DGV66"/>
      <c r="DGW66"/>
      <c r="DGX66"/>
      <c r="DGY66"/>
      <c r="DGZ66"/>
      <c r="DHA66"/>
      <c r="DHB66"/>
      <c r="DHC66"/>
      <c r="DHD66"/>
      <c r="DHE66"/>
      <c r="DHF66"/>
      <c r="DHG66"/>
      <c r="DHH66"/>
      <c r="DHI66"/>
      <c r="DHJ66"/>
      <c r="DHK66"/>
      <c r="DHL66"/>
      <c r="DHM66"/>
      <c r="DHN66"/>
      <c r="DHO66"/>
      <c r="DHP66"/>
      <c r="DHQ66"/>
      <c r="DHR66"/>
      <c r="DHS66"/>
      <c r="DHT66"/>
      <c r="DHU66"/>
      <c r="DHV66"/>
      <c r="DHW66"/>
      <c r="DHX66"/>
      <c r="DHY66"/>
      <c r="DHZ66"/>
      <c r="DIA66"/>
      <c r="DIB66"/>
      <c r="DIC66"/>
      <c r="DID66"/>
      <c r="DIE66"/>
      <c r="DIF66"/>
      <c r="DIG66"/>
      <c r="DIH66"/>
      <c r="DII66"/>
      <c r="DIJ66"/>
      <c r="DIK66"/>
      <c r="DIL66"/>
      <c r="DIM66"/>
      <c r="DIN66"/>
      <c r="DIO66"/>
      <c r="DIP66"/>
      <c r="DIQ66"/>
      <c r="DIR66"/>
      <c r="DIS66"/>
      <c r="DIT66"/>
      <c r="DIU66"/>
      <c r="DIV66"/>
      <c r="DIW66"/>
      <c r="DIX66"/>
      <c r="DIY66"/>
      <c r="DIZ66"/>
      <c r="DJA66"/>
      <c r="DJB66"/>
      <c r="DJC66"/>
      <c r="DJD66"/>
      <c r="DJE66"/>
      <c r="DJF66"/>
      <c r="DJG66"/>
      <c r="DJH66"/>
      <c r="DJI66"/>
      <c r="DJJ66"/>
      <c r="DJK66"/>
      <c r="DJL66"/>
      <c r="DJM66"/>
      <c r="DJN66"/>
      <c r="DJO66"/>
      <c r="DJP66"/>
      <c r="DJQ66"/>
      <c r="DJR66"/>
      <c r="DJS66"/>
      <c r="DJT66"/>
      <c r="DJU66"/>
      <c r="DJV66"/>
      <c r="DJW66"/>
      <c r="DJX66"/>
      <c r="DJY66"/>
      <c r="DJZ66"/>
      <c r="DKA66"/>
      <c r="DKB66"/>
      <c r="DKC66"/>
      <c r="DKD66"/>
      <c r="DKE66"/>
      <c r="DKF66"/>
      <c r="DKG66"/>
      <c r="DKH66"/>
      <c r="DKI66"/>
      <c r="DKJ66"/>
      <c r="DKK66"/>
      <c r="DKL66"/>
      <c r="DKM66"/>
      <c r="DKN66"/>
      <c r="DKO66"/>
      <c r="DKP66"/>
      <c r="DKQ66"/>
      <c r="DKR66"/>
      <c r="DKS66"/>
      <c r="DKT66"/>
      <c r="DKU66"/>
      <c r="DKV66"/>
      <c r="DKW66"/>
      <c r="DKX66"/>
      <c r="DKY66"/>
      <c r="DKZ66"/>
      <c r="DLA66"/>
      <c r="DLB66"/>
      <c r="DLC66"/>
      <c r="DLD66"/>
      <c r="DLE66"/>
      <c r="DLF66"/>
      <c r="DLG66"/>
      <c r="DLH66"/>
      <c r="DLI66"/>
      <c r="DLJ66"/>
      <c r="DLK66"/>
      <c r="DLL66"/>
      <c r="DLM66"/>
      <c r="DLN66"/>
      <c r="DLO66"/>
      <c r="DLP66"/>
      <c r="DLQ66"/>
      <c r="DLR66"/>
      <c r="DLS66"/>
      <c r="DLT66"/>
      <c r="DLU66"/>
      <c r="DLV66"/>
      <c r="DLW66"/>
      <c r="DLX66"/>
      <c r="DLY66"/>
      <c r="DLZ66"/>
      <c r="DMA66"/>
      <c r="DMB66"/>
      <c r="DMC66"/>
      <c r="DMD66"/>
      <c r="DME66"/>
      <c r="DMF66"/>
      <c r="DMG66"/>
      <c r="DMH66"/>
      <c r="DMI66"/>
      <c r="DMJ66"/>
      <c r="DMK66"/>
      <c r="DML66"/>
      <c r="DMM66"/>
      <c r="DMN66"/>
      <c r="DMO66"/>
      <c r="DMP66"/>
      <c r="DMQ66"/>
      <c r="DMR66"/>
      <c r="DMS66"/>
      <c r="DMT66"/>
      <c r="DMU66"/>
      <c r="DMV66"/>
      <c r="DMW66"/>
      <c r="DMX66"/>
      <c r="DMY66"/>
      <c r="DMZ66"/>
      <c r="DNA66"/>
      <c r="DNB66"/>
      <c r="DNC66"/>
      <c r="DND66"/>
      <c r="DNE66"/>
      <c r="DNF66"/>
      <c r="DNG66"/>
      <c r="DNH66"/>
      <c r="DNI66"/>
      <c r="DNJ66"/>
      <c r="DNK66"/>
      <c r="DNL66"/>
      <c r="DNM66"/>
      <c r="DNN66"/>
      <c r="DNO66"/>
      <c r="DNP66"/>
      <c r="DNQ66"/>
      <c r="DNR66"/>
      <c r="DNS66"/>
      <c r="DNT66"/>
      <c r="DNU66"/>
      <c r="DNV66"/>
      <c r="DNW66"/>
      <c r="DNX66"/>
      <c r="DNY66"/>
      <c r="DNZ66"/>
      <c r="DOA66"/>
      <c r="DOB66"/>
      <c r="DOC66"/>
      <c r="DOD66"/>
      <c r="DOE66"/>
      <c r="DOF66"/>
      <c r="DOG66"/>
      <c r="DOH66"/>
      <c r="DOI66"/>
      <c r="DOJ66"/>
      <c r="DOK66"/>
      <c r="DOL66"/>
      <c r="DOM66"/>
      <c r="DON66"/>
      <c r="DOO66"/>
      <c r="DOP66"/>
      <c r="DOQ66"/>
      <c r="DOR66"/>
      <c r="DOS66"/>
      <c r="DOT66"/>
      <c r="DOU66"/>
      <c r="DOV66"/>
      <c r="DOW66"/>
      <c r="DOX66"/>
      <c r="DOY66"/>
      <c r="DOZ66"/>
      <c r="DPA66"/>
      <c r="DPB66"/>
      <c r="DPC66"/>
      <c r="DPD66"/>
      <c r="DPE66"/>
      <c r="DPF66"/>
      <c r="DPG66"/>
      <c r="DPH66"/>
      <c r="DPI66"/>
      <c r="DPJ66"/>
      <c r="DPK66"/>
      <c r="DPL66"/>
      <c r="DPM66"/>
      <c r="DPN66"/>
      <c r="DPO66"/>
      <c r="DPP66"/>
      <c r="DPQ66"/>
      <c r="DPR66"/>
      <c r="DPS66"/>
      <c r="DPT66"/>
      <c r="DPU66"/>
      <c r="DPV66"/>
      <c r="DPW66"/>
      <c r="DPX66"/>
      <c r="DPY66"/>
      <c r="DPZ66"/>
      <c r="DQA66"/>
      <c r="DQB66"/>
      <c r="DQC66"/>
      <c r="DQD66"/>
      <c r="DQE66"/>
      <c r="DQF66"/>
      <c r="DQG66"/>
      <c r="DQH66"/>
      <c r="DQI66"/>
      <c r="DQJ66"/>
      <c r="DQK66"/>
      <c r="DQL66"/>
      <c r="DQM66"/>
      <c r="DQN66"/>
      <c r="DQO66"/>
      <c r="DQP66"/>
      <c r="DQQ66"/>
      <c r="DQR66"/>
      <c r="DQS66"/>
      <c r="DQT66"/>
      <c r="DQU66"/>
      <c r="DQV66"/>
      <c r="DQW66"/>
      <c r="DQX66"/>
      <c r="DQY66"/>
      <c r="DQZ66"/>
      <c r="DRA66"/>
      <c r="DRB66"/>
      <c r="DRC66"/>
      <c r="DRD66"/>
      <c r="DRE66"/>
      <c r="DRF66"/>
      <c r="DRG66"/>
      <c r="DRH66"/>
      <c r="DRI66"/>
      <c r="DRJ66"/>
      <c r="DRK66"/>
      <c r="DRL66"/>
      <c r="DRM66"/>
      <c r="DRN66"/>
      <c r="DRO66"/>
      <c r="DRP66"/>
      <c r="DRQ66"/>
      <c r="DRR66"/>
      <c r="DRS66"/>
      <c r="DRT66"/>
      <c r="DRU66"/>
      <c r="DRV66"/>
      <c r="DRW66"/>
      <c r="DRX66"/>
      <c r="DRY66"/>
      <c r="DRZ66"/>
      <c r="DSA66"/>
      <c r="DSB66"/>
      <c r="DSC66"/>
      <c r="DSD66"/>
      <c r="DSE66"/>
      <c r="DSF66"/>
      <c r="DSG66"/>
      <c r="DSH66"/>
      <c r="DSI66"/>
      <c r="DSJ66"/>
      <c r="DSK66"/>
      <c r="DSL66"/>
      <c r="DSM66"/>
      <c r="DSN66"/>
      <c r="DSO66"/>
      <c r="DSP66"/>
      <c r="DSQ66"/>
      <c r="DSR66"/>
      <c r="DSS66"/>
      <c r="DST66"/>
      <c r="DSU66"/>
      <c r="DSV66"/>
      <c r="DSW66"/>
      <c r="DSX66"/>
      <c r="DSY66"/>
      <c r="DSZ66"/>
      <c r="DTA66"/>
      <c r="DTB66"/>
      <c r="DTC66"/>
      <c r="DTD66"/>
      <c r="DTE66"/>
      <c r="DTF66"/>
      <c r="DTG66"/>
      <c r="DTH66"/>
      <c r="DTI66"/>
      <c r="DTJ66"/>
      <c r="DTK66"/>
      <c r="DTL66"/>
      <c r="DTM66"/>
      <c r="DTN66"/>
      <c r="DTO66"/>
      <c r="DTP66"/>
      <c r="DTQ66"/>
      <c r="DTR66"/>
      <c r="DTS66"/>
      <c r="DTT66"/>
      <c r="DTU66"/>
      <c r="DTV66"/>
      <c r="DTW66"/>
      <c r="DTX66"/>
      <c r="DTY66"/>
      <c r="DTZ66"/>
      <c r="DUA66"/>
      <c r="DUB66"/>
      <c r="DUC66"/>
      <c r="DUD66"/>
      <c r="DUE66"/>
      <c r="DUF66"/>
      <c r="DUG66"/>
      <c r="DUH66"/>
      <c r="DUI66"/>
      <c r="DUJ66"/>
      <c r="DUK66"/>
      <c r="DUL66"/>
      <c r="DUM66"/>
      <c r="DUN66"/>
      <c r="DUO66"/>
      <c r="DUP66"/>
      <c r="DUQ66"/>
      <c r="DUR66"/>
      <c r="DUS66"/>
      <c r="DUT66"/>
      <c r="DUU66"/>
      <c r="DUV66"/>
      <c r="DUW66"/>
      <c r="DUX66"/>
      <c r="DUY66"/>
      <c r="DUZ66"/>
      <c r="DVA66"/>
      <c r="DVB66"/>
      <c r="DVC66"/>
      <c r="DVD66"/>
      <c r="DVE66"/>
      <c r="DVF66"/>
      <c r="DVG66"/>
      <c r="DVH66"/>
      <c r="DVI66"/>
      <c r="DVJ66"/>
      <c r="DVK66"/>
      <c r="DVL66"/>
      <c r="DVM66"/>
      <c r="DVN66"/>
      <c r="DVO66"/>
      <c r="DVP66"/>
      <c r="DVQ66"/>
      <c r="DVR66"/>
      <c r="DVS66"/>
      <c r="DVT66"/>
      <c r="DVU66"/>
      <c r="DVV66"/>
      <c r="DVW66"/>
      <c r="DVX66"/>
      <c r="DVY66"/>
      <c r="DVZ66"/>
      <c r="DWA66"/>
      <c r="DWB66"/>
      <c r="DWC66"/>
      <c r="DWD66"/>
      <c r="DWE66"/>
      <c r="DWF66"/>
      <c r="DWG66"/>
      <c r="DWH66"/>
      <c r="DWI66"/>
      <c r="DWJ66"/>
      <c r="DWK66"/>
      <c r="DWL66"/>
      <c r="DWM66"/>
      <c r="DWN66"/>
      <c r="DWO66"/>
      <c r="DWP66"/>
      <c r="DWQ66"/>
      <c r="DWR66"/>
      <c r="DWS66"/>
      <c r="DWT66"/>
      <c r="DWU66"/>
      <c r="DWV66"/>
      <c r="DWW66"/>
      <c r="DWX66"/>
      <c r="DWY66"/>
      <c r="DWZ66"/>
      <c r="DXA66"/>
      <c r="DXB66"/>
      <c r="DXC66"/>
      <c r="DXD66"/>
      <c r="DXE66"/>
      <c r="DXF66"/>
      <c r="DXG66"/>
      <c r="DXH66"/>
      <c r="DXI66"/>
      <c r="DXJ66"/>
      <c r="DXK66"/>
      <c r="DXL66"/>
      <c r="DXM66"/>
      <c r="DXN66"/>
      <c r="DXO66"/>
      <c r="DXP66"/>
      <c r="DXQ66"/>
      <c r="DXR66"/>
      <c r="DXS66"/>
      <c r="DXT66"/>
      <c r="DXU66"/>
      <c r="DXV66"/>
      <c r="DXW66"/>
      <c r="DXX66"/>
      <c r="DXY66"/>
      <c r="DXZ66"/>
      <c r="DYA66"/>
      <c r="DYB66"/>
      <c r="DYC66"/>
      <c r="DYD66"/>
      <c r="DYE66"/>
      <c r="DYF66"/>
      <c r="DYG66"/>
      <c r="DYH66"/>
      <c r="DYI66"/>
      <c r="DYJ66"/>
      <c r="DYK66"/>
      <c r="DYL66"/>
      <c r="DYM66"/>
      <c r="DYN66"/>
      <c r="DYO66"/>
      <c r="DYP66"/>
      <c r="DYQ66"/>
      <c r="DYR66"/>
      <c r="DYS66"/>
      <c r="DYT66"/>
      <c r="DYU66"/>
      <c r="DYV66"/>
      <c r="DYW66"/>
      <c r="DYX66"/>
      <c r="DYY66"/>
      <c r="DYZ66"/>
      <c r="DZA66"/>
      <c r="DZB66"/>
      <c r="DZC66"/>
      <c r="DZD66"/>
      <c r="DZE66"/>
      <c r="DZF66"/>
      <c r="DZG66"/>
      <c r="DZH66"/>
      <c r="DZI66"/>
      <c r="DZJ66"/>
      <c r="DZK66"/>
      <c r="DZL66"/>
      <c r="DZM66"/>
      <c r="DZN66"/>
      <c r="DZO66"/>
      <c r="DZP66"/>
      <c r="DZQ66"/>
      <c r="DZR66"/>
      <c r="DZS66"/>
      <c r="DZT66"/>
      <c r="DZU66"/>
      <c r="DZV66"/>
      <c r="DZW66"/>
      <c r="DZX66"/>
      <c r="DZY66"/>
      <c r="DZZ66"/>
      <c r="EAA66"/>
      <c r="EAB66"/>
      <c r="EAC66"/>
      <c r="EAD66"/>
      <c r="EAE66"/>
      <c r="EAF66"/>
      <c r="EAG66"/>
      <c r="EAH66"/>
      <c r="EAI66"/>
      <c r="EAJ66"/>
      <c r="EAK66"/>
      <c r="EAL66"/>
      <c r="EAM66"/>
      <c r="EAN66"/>
      <c r="EAO66"/>
      <c r="EAP66"/>
      <c r="EAQ66"/>
      <c r="EAR66"/>
      <c r="EAS66"/>
      <c r="EAT66"/>
      <c r="EAU66"/>
      <c r="EAV66"/>
      <c r="EAW66"/>
      <c r="EAX66"/>
      <c r="EAY66"/>
      <c r="EAZ66"/>
      <c r="EBA66"/>
      <c r="EBB66"/>
      <c r="EBC66"/>
      <c r="EBD66"/>
      <c r="EBE66"/>
      <c r="EBF66"/>
      <c r="EBG66"/>
      <c r="EBH66"/>
      <c r="EBI66"/>
      <c r="EBJ66"/>
      <c r="EBK66"/>
      <c r="EBL66"/>
      <c r="EBM66"/>
      <c r="EBN66"/>
      <c r="EBO66"/>
      <c r="EBP66"/>
      <c r="EBQ66"/>
      <c r="EBR66"/>
      <c r="EBS66"/>
      <c r="EBT66"/>
      <c r="EBU66"/>
      <c r="EBV66"/>
      <c r="EBW66"/>
      <c r="EBX66"/>
      <c r="EBY66"/>
      <c r="EBZ66"/>
      <c r="ECA66"/>
      <c r="ECB66"/>
      <c r="ECC66"/>
      <c r="ECD66"/>
      <c r="ECE66"/>
      <c r="ECF66"/>
      <c r="ECG66"/>
      <c r="ECH66"/>
      <c r="ECI66"/>
      <c r="ECJ66"/>
      <c r="ECK66"/>
      <c r="ECL66"/>
      <c r="ECM66"/>
      <c r="ECN66"/>
      <c r="ECO66"/>
      <c r="ECP66"/>
      <c r="ECQ66"/>
      <c r="ECR66"/>
      <c r="ECS66"/>
      <c r="ECT66"/>
      <c r="ECU66"/>
      <c r="ECV66"/>
      <c r="ECW66"/>
      <c r="ECX66"/>
      <c r="ECY66"/>
      <c r="ECZ66"/>
      <c r="EDA66"/>
      <c r="EDB66"/>
      <c r="EDC66"/>
      <c r="EDD66"/>
      <c r="EDE66"/>
      <c r="EDF66"/>
      <c r="EDG66"/>
      <c r="EDH66"/>
      <c r="EDI66"/>
      <c r="EDJ66"/>
      <c r="EDK66"/>
      <c r="EDL66"/>
      <c r="EDM66"/>
      <c r="EDN66"/>
      <c r="EDO66"/>
      <c r="EDP66"/>
      <c r="EDQ66"/>
      <c r="EDR66"/>
      <c r="EDS66"/>
      <c r="EDT66"/>
      <c r="EDU66"/>
      <c r="EDV66"/>
      <c r="EDW66"/>
      <c r="EDX66"/>
      <c r="EDY66"/>
      <c r="EDZ66"/>
      <c r="EEA66"/>
      <c r="EEB66"/>
      <c r="EEC66"/>
      <c r="EED66"/>
      <c r="EEE66"/>
      <c r="EEF66"/>
      <c r="EEG66"/>
      <c r="EEH66"/>
      <c r="EEI66"/>
      <c r="EEJ66"/>
      <c r="EEK66"/>
      <c r="EEL66"/>
      <c r="EEM66"/>
      <c r="EEN66"/>
      <c r="EEO66"/>
      <c r="EEP66"/>
      <c r="EEQ66"/>
      <c r="EER66"/>
      <c r="EES66"/>
      <c r="EET66"/>
      <c r="EEU66"/>
      <c r="EEV66"/>
      <c r="EEW66"/>
      <c r="EEX66"/>
      <c r="EEY66"/>
      <c r="EEZ66"/>
      <c r="EFA66"/>
      <c r="EFB66"/>
      <c r="EFC66"/>
      <c r="EFD66"/>
      <c r="EFE66"/>
      <c r="EFF66"/>
      <c r="EFG66"/>
      <c r="EFH66"/>
      <c r="EFI66"/>
      <c r="EFJ66"/>
      <c r="EFK66"/>
      <c r="EFL66"/>
      <c r="EFM66"/>
      <c r="EFN66"/>
      <c r="EFO66"/>
      <c r="EFP66"/>
      <c r="EFQ66"/>
      <c r="EFR66"/>
      <c r="EFS66"/>
      <c r="EFT66"/>
      <c r="EFU66"/>
      <c r="EFV66"/>
      <c r="EFW66"/>
      <c r="EFX66"/>
      <c r="EFY66"/>
      <c r="EFZ66"/>
      <c r="EGA66"/>
      <c r="EGB66"/>
      <c r="EGC66"/>
      <c r="EGD66"/>
      <c r="EGE66"/>
      <c r="EGF66"/>
      <c r="EGG66"/>
      <c r="EGH66"/>
      <c r="EGI66"/>
      <c r="EGJ66"/>
      <c r="EGK66"/>
      <c r="EGL66"/>
      <c r="EGM66"/>
      <c r="EGN66"/>
      <c r="EGO66"/>
      <c r="EGP66"/>
      <c r="EGQ66"/>
      <c r="EGR66"/>
      <c r="EGS66"/>
      <c r="EGT66"/>
      <c r="EGU66"/>
      <c r="EGV66"/>
      <c r="EGW66"/>
      <c r="EGX66"/>
      <c r="EGY66"/>
      <c r="EGZ66"/>
      <c r="EHA66"/>
      <c r="EHB66"/>
      <c r="EHC66"/>
      <c r="EHD66"/>
      <c r="EHE66"/>
      <c r="EHF66"/>
      <c r="EHG66"/>
      <c r="EHH66"/>
      <c r="EHI66"/>
      <c r="EHJ66"/>
      <c r="EHK66"/>
      <c r="EHL66"/>
      <c r="EHM66"/>
      <c r="EHN66"/>
      <c r="EHO66"/>
      <c r="EHP66"/>
      <c r="EHQ66"/>
      <c r="EHR66"/>
      <c r="EHS66"/>
      <c r="EHT66"/>
      <c r="EHU66"/>
      <c r="EHV66"/>
      <c r="EHW66"/>
      <c r="EHX66"/>
      <c r="EHY66"/>
      <c r="EHZ66"/>
      <c r="EIA66"/>
      <c r="EIB66"/>
      <c r="EIC66"/>
      <c r="EID66"/>
      <c r="EIE66"/>
      <c r="EIF66"/>
      <c r="EIG66"/>
      <c r="EIH66"/>
      <c r="EII66"/>
      <c r="EIJ66"/>
      <c r="EIK66"/>
      <c r="EIL66"/>
      <c r="EIM66"/>
      <c r="EIN66"/>
      <c r="EIO66"/>
      <c r="EIP66"/>
      <c r="EIQ66"/>
      <c r="EIR66"/>
      <c r="EIS66"/>
      <c r="EIT66"/>
      <c r="EIU66"/>
      <c r="EIV66"/>
      <c r="EIW66"/>
      <c r="EIX66"/>
      <c r="EIY66"/>
      <c r="EIZ66"/>
      <c r="EJA66"/>
      <c r="EJB66"/>
      <c r="EJC66"/>
      <c r="EJD66"/>
      <c r="EJE66"/>
      <c r="EJF66"/>
      <c r="EJG66"/>
      <c r="EJH66"/>
      <c r="EJI66"/>
      <c r="EJJ66"/>
      <c r="EJK66"/>
      <c r="EJL66"/>
      <c r="EJM66"/>
      <c r="EJN66"/>
      <c r="EJO66"/>
      <c r="EJP66"/>
      <c r="EJQ66"/>
      <c r="EJR66"/>
      <c r="EJS66"/>
      <c r="EJT66"/>
      <c r="EJU66"/>
      <c r="EJV66"/>
      <c r="EJW66"/>
      <c r="EJX66"/>
      <c r="EJY66"/>
      <c r="EJZ66"/>
      <c r="EKA66"/>
      <c r="EKB66"/>
      <c r="EKC66"/>
      <c r="EKD66"/>
      <c r="EKE66"/>
      <c r="EKF66"/>
      <c r="EKG66"/>
      <c r="EKH66"/>
      <c r="EKI66"/>
      <c r="EKJ66"/>
      <c r="EKK66"/>
      <c r="EKL66"/>
      <c r="EKM66"/>
      <c r="EKN66"/>
      <c r="EKO66"/>
      <c r="EKP66"/>
      <c r="EKQ66"/>
      <c r="EKR66"/>
      <c r="EKS66"/>
      <c r="EKT66"/>
      <c r="EKU66"/>
      <c r="EKV66"/>
      <c r="EKW66"/>
      <c r="EKX66"/>
      <c r="EKY66"/>
      <c r="EKZ66"/>
      <c r="ELA66"/>
      <c r="ELB66"/>
      <c r="ELC66"/>
      <c r="ELD66"/>
      <c r="ELE66"/>
      <c r="ELF66"/>
      <c r="ELG66"/>
      <c r="ELH66"/>
      <c r="ELI66"/>
      <c r="ELJ66"/>
      <c r="ELK66"/>
      <c r="ELL66"/>
      <c r="ELM66"/>
      <c r="ELN66"/>
      <c r="ELO66"/>
      <c r="ELP66"/>
      <c r="ELQ66"/>
      <c r="ELR66"/>
      <c r="ELS66"/>
      <c r="ELT66"/>
      <c r="ELU66"/>
      <c r="ELV66"/>
      <c r="ELW66"/>
      <c r="ELX66"/>
      <c r="ELY66"/>
      <c r="ELZ66"/>
      <c r="EMA66"/>
      <c r="EMB66"/>
      <c r="EMC66"/>
      <c r="EMD66"/>
      <c r="EME66"/>
      <c r="EMF66"/>
      <c r="EMG66"/>
      <c r="EMH66"/>
      <c r="EMI66"/>
      <c r="EMJ66"/>
      <c r="EMK66"/>
      <c r="EML66"/>
      <c r="EMM66"/>
      <c r="EMN66"/>
      <c r="EMO66"/>
      <c r="EMP66"/>
      <c r="EMQ66"/>
      <c r="EMR66"/>
      <c r="EMS66"/>
      <c r="EMT66"/>
      <c r="EMU66"/>
      <c r="EMV66"/>
      <c r="EMW66"/>
      <c r="EMX66"/>
      <c r="EMY66"/>
      <c r="EMZ66"/>
      <c r="ENA66"/>
      <c r="ENB66"/>
      <c r="ENC66"/>
      <c r="END66"/>
      <c r="ENE66"/>
      <c r="ENF66"/>
      <c r="ENG66"/>
      <c r="ENH66"/>
      <c r="ENI66"/>
      <c r="ENJ66"/>
      <c r="ENK66"/>
      <c r="ENL66"/>
      <c r="ENM66"/>
      <c r="ENN66"/>
      <c r="ENO66"/>
      <c r="ENP66"/>
      <c r="ENQ66"/>
      <c r="ENR66"/>
      <c r="ENS66"/>
      <c r="ENT66"/>
      <c r="ENU66"/>
      <c r="ENV66"/>
      <c r="ENW66"/>
      <c r="ENX66"/>
      <c r="ENY66"/>
      <c r="ENZ66"/>
      <c r="EOA66"/>
      <c r="EOB66"/>
      <c r="EOC66"/>
      <c r="EOD66"/>
      <c r="EOE66"/>
      <c r="EOF66"/>
      <c r="EOG66"/>
      <c r="EOH66"/>
      <c r="EOI66"/>
      <c r="EOJ66"/>
      <c r="EOK66"/>
      <c r="EOL66"/>
      <c r="EOM66"/>
      <c r="EON66"/>
      <c r="EOO66"/>
      <c r="EOP66"/>
      <c r="EOQ66"/>
      <c r="EOR66"/>
      <c r="EOS66"/>
      <c r="EOT66"/>
      <c r="EOU66"/>
      <c r="EOV66"/>
      <c r="EOW66"/>
      <c r="EOX66"/>
      <c r="EOY66"/>
      <c r="EOZ66"/>
      <c r="EPA66"/>
      <c r="EPB66"/>
      <c r="EPC66"/>
      <c r="EPD66"/>
      <c r="EPE66"/>
      <c r="EPF66"/>
      <c r="EPG66"/>
      <c r="EPH66"/>
      <c r="EPI66"/>
      <c r="EPJ66"/>
      <c r="EPK66"/>
      <c r="EPL66"/>
      <c r="EPM66"/>
      <c r="EPN66"/>
      <c r="EPO66"/>
      <c r="EPP66"/>
      <c r="EPQ66"/>
      <c r="EPR66"/>
      <c r="EPS66"/>
      <c r="EPT66"/>
      <c r="EPU66"/>
      <c r="EPV66"/>
      <c r="EPW66"/>
      <c r="EPX66"/>
      <c r="EPY66"/>
      <c r="EPZ66"/>
      <c r="EQA66"/>
      <c r="EQB66"/>
      <c r="EQC66"/>
      <c r="EQD66"/>
      <c r="EQE66"/>
      <c r="EQF66"/>
      <c r="EQG66"/>
      <c r="EQH66"/>
      <c r="EQI66"/>
      <c r="EQJ66"/>
      <c r="EQK66"/>
      <c r="EQL66"/>
      <c r="EQM66"/>
      <c r="EQN66"/>
      <c r="EQO66"/>
      <c r="EQP66"/>
      <c r="EQQ66"/>
      <c r="EQR66"/>
      <c r="EQS66"/>
      <c r="EQT66"/>
      <c r="EQU66"/>
      <c r="EQV66"/>
      <c r="EQW66"/>
      <c r="EQX66"/>
      <c r="EQY66"/>
      <c r="EQZ66"/>
      <c r="ERA66"/>
      <c r="ERB66"/>
      <c r="ERC66"/>
      <c r="ERD66"/>
      <c r="ERE66"/>
      <c r="ERF66"/>
      <c r="ERG66"/>
      <c r="ERH66"/>
      <c r="ERI66"/>
      <c r="ERJ66"/>
      <c r="ERK66"/>
      <c r="ERL66"/>
      <c r="ERM66"/>
      <c r="ERN66"/>
      <c r="ERO66"/>
      <c r="ERP66"/>
      <c r="ERQ66"/>
      <c r="ERR66"/>
      <c r="ERS66"/>
      <c r="ERT66"/>
      <c r="ERU66"/>
      <c r="ERV66"/>
      <c r="ERW66"/>
      <c r="ERX66"/>
      <c r="ERY66"/>
      <c r="ERZ66"/>
      <c r="ESA66"/>
      <c r="ESB66"/>
      <c r="ESC66"/>
      <c r="ESD66"/>
      <c r="ESE66"/>
      <c r="ESF66"/>
      <c r="ESG66"/>
      <c r="ESH66"/>
      <c r="ESI66"/>
      <c r="ESJ66"/>
      <c r="ESK66"/>
      <c r="ESL66"/>
      <c r="ESM66"/>
      <c r="ESN66"/>
      <c r="ESO66"/>
      <c r="ESP66"/>
      <c r="ESQ66"/>
      <c r="ESR66"/>
      <c r="ESS66"/>
      <c r="EST66"/>
      <c r="ESU66"/>
      <c r="ESV66"/>
      <c r="ESW66"/>
      <c r="ESX66"/>
      <c r="ESY66"/>
      <c r="ESZ66"/>
      <c r="ETA66"/>
      <c r="ETB66"/>
      <c r="ETC66"/>
      <c r="ETD66"/>
      <c r="ETE66"/>
      <c r="ETF66"/>
      <c r="ETG66"/>
      <c r="ETH66"/>
      <c r="ETI66"/>
      <c r="ETJ66"/>
      <c r="ETK66"/>
      <c r="ETL66"/>
      <c r="ETM66"/>
      <c r="ETN66"/>
      <c r="ETO66"/>
      <c r="ETP66"/>
      <c r="ETQ66"/>
      <c r="ETR66"/>
      <c r="ETS66"/>
      <c r="ETT66"/>
      <c r="ETU66"/>
      <c r="ETV66"/>
      <c r="ETW66"/>
      <c r="ETX66"/>
      <c r="ETY66"/>
      <c r="ETZ66"/>
      <c r="EUA66"/>
      <c r="EUB66"/>
      <c r="EUC66"/>
      <c r="EUD66"/>
      <c r="EUE66"/>
      <c r="EUF66"/>
      <c r="EUG66"/>
      <c r="EUH66"/>
      <c r="EUI66"/>
      <c r="EUJ66"/>
      <c r="EUK66"/>
      <c r="EUL66"/>
      <c r="EUM66"/>
      <c r="EUN66"/>
      <c r="EUO66"/>
      <c r="EUP66"/>
      <c r="EUQ66"/>
      <c r="EUR66"/>
      <c r="EUS66"/>
      <c r="EUT66"/>
      <c r="EUU66"/>
      <c r="EUV66"/>
      <c r="EUW66"/>
      <c r="EUX66"/>
      <c r="EUY66"/>
      <c r="EUZ66"/>
      <c r="EVA66"/>
      <c r="EVB66"/>
      <c r="EVC66"/>
      <c r="EVD66"/>
      <c r="EVE66"/>
      <c r="EVF66"/>
      <c r="EVG66"/>
      <c r="EVH66"/>
      <c r="EVI66"/>
      <c r="EVJ66"/>
      <c r="EVK66"/>
      <c r="EVL66"/>
      <c r="EVM66"/>
      <c r="EVN66"/>
      <c r="EVO66"/>
      <c r="EVP66"/>
      <c r="EVQ66"/>
      <c r="EVR66"/>
      <c r="EVS66"/>
      <c r="EVT66"/>
      <c r="EVU66"/>
      <c r="EVV66"/>
      <c r="EVW66"/>
      <c r="EVX66"/>
      <c r="EVY66"/>
      <c r="EVZ66"/>
      <c r="EWA66"/>
      <c r="EWB66"/>
      <c r="EWC66"/>
      <c r="EWD66"/>
      <c r="EWE66"/>
      <c r="EWF66"/>
      <c r="EWG66"/>
      <c r="EWH66"/>
      <c r="EWI66"/>
      <c r="EWJ66"/>
      <c r="EWK66"/>
      <c r="EWL66"/>
      <c r="EWM66"/>
      <c r="EWN66"/>
      <c r="EWO66"/>
      <c r="EWP66"/>
      <c r="EWQ66"/>
      <c r="EWR66"/>
      <c r="EWS66"/>
      <c r="EWT66"/>
      <c r="EWU66"/>
      <c r="EWV66"/>
      <c r="EWW66"/>
      <c r="EWX66"/>
      <c r="EWY66"/>
      <c r="EWZ66"/>
      <c r="EXA66"/>
      <c r="EXB66"/>
      <c r="EXC66"/>
      <c r="EXD66"/>
      <c r="EXE66"/>
      <c r="EXF66"/>
      <c r="EXG66"/>
      <c r="EXH66"/>
      <c r="EXI66"/>
      <c r="EXJ66"/>
      <c r="EXK66"/>
      <c r="EXL66"/>
      <c r="EXM66"/>
      <c r="EXN66"/>
      <c r="EXO66"/>
      <c r="EXP66"/>
      <c r="EXQ66"/>
      <c r="EXR66"/>
      <c r="EXS66"/>
      <c r="EXT66"/>
      <c r="EXU66"/>
      <c r="EXV66"/>
      <c r="EXW66"/>
      <c r="EXX66"/>
      <c r="EXY66"/>
      <c r="EXZ66"/>
      <c r="EYA66"/>
      <c r="EYB66"/>
      <c r="EYC66"/>
      <c r="EYD66"/>
      <c r="EYE66"/>
      <c r="EYF66"/>
      <c r="EYG66"/>
      <c r="EYH66"/>
      <c r="EYI66"/>
      <c r="EYJ66"/>
      <c r="EYK66"/>
      <c r="EYL66"/>
      <c r="EYM66"/>
      <c r="EYN66"/>
      <c r="EYO66"/>
      <c r="EYP66"/>
      <c r="EYQ66"/>
      <c r="EYR66"/>
      <c r="EYS66"/>
      <c r="EYT66"/>
      <c r="EYU66"/>
      <c r="EYV66"/>
      <c r="EYW66"/>
      <c r="EYX66"/>
      <c r="EYY66"/>
      <c r="EYZ66"/>
      <c r="EZA66"/>
      <c r="EZB66"/>
      <c r="EZC66"/>
      <c r="EZD66"/>
      <c r="EZE66"/>
      <c r="EZF66"/>
      <c r="EZG66"/>
      <c r="EZH66"/>
      <c r="EZI66"/>
      <c r="EZJ66"/>
      <c r="EZK66"/>
      <c r="EZL66"/>
      <c r="EZM66"/>
      <c r="EZN66"/>
      <c r="EZO66"/>
      <c r="EZP66"/>
      <c r="EZQ66"/>
      <c r="EZR66"/>
      <c r="EZS66"/>
      <c r="EZT66"/>
      <c r="EZU66"/>
      <c r="EZV66"/>
      <c r="EZW66"/>
      <c r="EZX66"/>
      <c r="EZY66"/>
      <c r="EZZ66"/>
      <c r="FAA66"/>
      <c r="FAB66"/>
      <c r="FAC66"/>
      <c r="FAD66"/>
      <c r="FAE66"/>
      <c r="FAF66"/>
      <c r="FAG66"/>
      <c r="FAH66"/>
      <c r="FAI66"/>
      <c r="FAJ66"/>
      <c r="FAK66"/>
      <c r="FAL66"/>
      <c r="FAM66"/>
      <c r="FAN66"/>
      <c r="FAO66"/>
      <c r="FAP66"/>
      <c r="FAQ66"/>
      <c r="FAR66"/>
      <c r="FAS66"/>
      <c r="FAT66"/>
      <c r="FAU66"/>
      <c r="FAV66"/>
      <c r="FAW66"/>
      <c r="FAX66"/>
      <c r="FAY66"/>
      <c r="FAZ66"/>
      <c r="FBA66"/>
      <c r="FBB66"/>
      <c r="FBC66"/>
      <c r="FBD66"/>
      <c r="FBE66"/>
      <c r="FBF66"/>
      <c r="FBG66"/>
      <c r="FBH66"/>
      <c r="FBI66"/>
      <c r="FBJ66"/>
      <c r="FBK66"/>
      <c r="FBL66"/>
      <c r="FBM66"/>
      <c r="FBN66"/>
      <c r="FBO66"/>
      <c r="FBP66"/>
      <c r="FBQ66"/>
      <c r="FBR66"/>
      <c r="FBS66"/>
      <c r="FBT66"/>
      <c r="FBU66"/>
      <c r="FBV66"/>
      <c r="FBW66"/>
      <c r="FBX66"/>
      <c r="FBY66"/>
      <c r="FBZ66"/>
      <c r="FCA66"/>
      <c r="FCB66"/>
      <c r="FCC66"/>
      <c r="FCD66"/>
      <c r="FCE66"/>
      <c r="FCF66"/>
      <c r="FCG66"/>
      <c r="FCH66"/>
      <c r="FCI66"/>
      <c r="FCJ66"/>
      <c r="FCK66"/>
      <c r="FCL66"/>
      <c r="FCM66"/>
      <c r="FCN66"/>
      <c r="FCO66"/>
      <c r="FCP66"/>
      <c r="FCQ66"/>
      <c r="FCR66"/>
      <c r="FCS66"/>
      <c r="FCT66"/>
      <c r="FCU66"/>
      <c r="FCV66"/>
      <c r="FCW66"/>
      <c r="FCX66"/>
      <c r="FCY66"/>
      <c r="FCZ66"/>
      <c r="FDA66"/>
      <c r="FDB66"/>
      <c r="FDC66"/>
      <c r="FDD66"/>
      <c r="FDE66"/>
      <c r="FDF66"/>
      <c r="FDG66"/>
      <c r="FDH66"/>
      <c r="FDI66"/>
      <c r="FDJ66"/>
      <c r="FDK66"/>
      <c r="FDL66"/>
      <c r="FDM66"/>
      <c r="FDN66"/>
      <c r="FDO66"/>
      <c r="FDP66"/>
      <c r="FDQ66"/>
      <c r="FDR66"/>
      <c r="FDS66"/>
      <c r="FDT66"/>
      <c r="FDU66"/>
      <c r="FDV66"/>
      <c r="FDW66"/>
      <c r="FDX66"/>
      <c r="FDY66"/>
      <c r="FDZ66"/>
      <c r="FEA66"/>
      <c r="FEB66"/>
      <c r="FEC66"/>
      <c r="FED66"/>
      <c r="FEE66"/>
      <c r="FEF66"/>
      <c r="FEG66"/>
      <c r="FEH66"/>
      <c r="FEI66"/>
      <c r="FEJ66"/>
      <c r="FEK66"/>
      <c r="FEL66"/>
      <c r="FEM66"/>
      <c r="FEN66"/>
      <c r="FEO66"/>
      <c r="FEP66"/>
      <c r="FEQ66"/>
      <c r="FER66"/>
      <c r="FES66"/>
      <c r="FET66"/>
      <c r="FEU66"/>
      <c r="FEV66"/>
      <c r="FEW66"/>
      <c r="FEX66"/>
      <c r="FEY66"/>
      <c r="FEZ66"/>
      <c r="FFA66"/>
      <c r="FFB66"/>
      <c r="FFC66"/>
      <c r="FFD66"/>
      <c r="FFE66"/>
      <c r="FFF66"/>
      <c r="FFG66"/>
      <c r="FFH66"/>
      <c r="FFI66"/>
      <c r="FFJ66"/>
      <c r="FFK66"/>
      <c r="FFL66"/>
      <c r="FFM66"/>
      <c r="FFN66"/>
      <c r="FFO66"/>
      <c r="FFP66"/>
      <c r="FFQ66"/>
      <c r="FFR66"/>
      <c r="FFS66"/>
      <c r="FFT66"/>
      <c r="FFU66"/>
      <c r="FFV66"/>
      <c r="FFW66"/>
      <c r="FFX66"/>
      <c r="FFY66"/>
      <c r="FFZ66"/>
      <c r="FGA66"/>
      <c r="FGB66"/>
      <c r="FGC66"/>
      <c r="FGD66"/>
      <c r="FGE66"/>
      <c r="FGF66"/>
      <c r="FGG66"/>
      <c r="FGH66"/>
      <c r="FGI66"/>
      <c r="FGJ66"/>
      <c r="FGK66"/>
      <c r="FGL66"/>
      <c r="FGM66"/>
      <c r="FGN66"/>
      <c r="FGO66"/>
      <c r="FGP66"/>
      <c r="FGQ66"/>
      <c r="FGR66"/>
      <c r="FGS66"/>
      <c r="FGT66"/>
      <c r="FGU66"/>
      <c r="FGV66"/>
      <c r="FGW66"/>
      <c r="FGX66"/>
      <c r="FGY66"/>
      <c r="FGZ66"/>
      <c r="FHA66"/>
      <c r="FHB66"/>
      <c r="FHC66"/>
      <c r="FHD66"/>
      <c r="FHE66"/>
      <c r="FHF66"/>
      <c r="FHG66"/>
      <c r="FHH66"/>
      <c r="FHI66"/>
      <c r="FHJ66"/>
      <c r="FHK66"/>
      <c r="FHL66"/>
      <c r="FHM66"/>
      <c r="FHN66"/>
      <c r="FHO66"/>
      <c r="FHP66"/>
      <c r="FHQ66"/>
      <c r="FHR66"/>
      <c r="FHS66"/>
      <c r="FHT66"/>
      <c r="FHU66"/>
      <c r="FHV66"/>
      <c r="FHW66"/>
      <c r="FHX66"/>
      <c r="FHY66"/>
      <c r="FHZ66"/>
      <c r="FIA66"/>
      <c r="FIB66"/>
      <c r="FIC66"/>
      <c r="FID66"/>
      <c r="FIE66"/>
      <c r="FIF66"/>
      <c r="FIG66"/>
      <c r="FIH66"/>
      <c r="FII66"/>
      <c r="FIJ66"/>
      <c r="FIK66"/>
      <c r="FIL66"/>
      <c r="FIM66"/>
      <c r="FIN66"/>
      <c r="FIO66"/>
      <c r="FIP66"/>
      <c r="FIQ66"/>
      <c r="FIR66"/>
      <c r="FIS66"/>
      <c r="FIT66"/>
      <c r="FIU66"/>
      <c r="FIV66"/>
      <c r="FIW66"/>
      <c r="FIX66"/>
      <c r="FIY66"/>
      <c r="FIZ66"/>
      <c r="FJA66"/>
      <c r="FJB66"/>
      <c r="FJC66"/>
      <c r="FJD66"/>
      <c r="FJE66"/>
      <c r="FJF66"/>
      <c r="FJG66"/>
      <c r="FJH66"/>
      <c r="FJI66"/>
      <c r="FJJ66"/>
      <c r="FJK66"/>
      <c r="FJL66"/>
      <c r="FJM66"/>
      <c r="FJN66"/>
      <c r="FJO66"/>
      <c r="FJP66"/>
      <c r="FJQ66"/>
      <c r="FJR66"/>
      <c r="FJS66"/>
      <c r="FJT66"/>
      <c r="FJU66"/>
      <c r="FJV66"/>
      <c r="FJW66"/>
      <c r="FJX66"/>
      <c r="FJY66"/>
      <c r="FJZ66"/>
      <c r="FKA66"/>
      <c r="FKB66"/>
      <c r="FKC66"/>
      <c r="FKD66"/>
      <c r="FKE66"/>
      <c r="FKF66"/>
      <c r="FKG66"/>
      <c r="FKH66"/>
      <c r="FKI66"/>
      <c r="FKJ66"/>
      <c r="FKK66"/>
      <c r="FKL66"/>
      <c r="FKM66"/>
      <c r="FKN66"/>
      <c r="FKO66"/>
      <c r="FKP66"/>
      <c r="FKQ66"/>
      <c r="FKR66"/>
      <c r="FKS66"/>
      <c r="FKT66"/>
      <c r="FKU66"/>
      <c r="FKV66"/>
      <c r="FKW66"/>
      <c r="FKX66"/>
      <c r="FKY66"/>
      <c r="FKZ66"/>
      <c r="FLA66"/>
      <c r="FLB66"/>
      <c r="FLC66"/>
      <c r="FLD66"/>
      <c r="FLE66"/>
      <c r="FLF66"/>
      <c r="FLG66"/>
      <c r="FLH66"/>
      <c r="FLI66"/>
      <c r="FLJ66"/>
      <c r="FLK66"/>
      <c r="FLL66"/>
      <c r="FLM66"/>
      <c r="FLN66"/>
      <c r="FLO66"/>
      <c r="FLP66"/>
      <c r="FLQ66"/>
      <c r="FLR66"/>
      <c r="FLS66"/>
      <c r="FLT66"/>
      <c r="FLU66"/>
      <c r="FLV66"/>
      <c r="FLW66"/>
      <c r="FLX66"/>
      <c r="FLY66"/>
      <c r="FLZ66"/>
      <c r="FMA66"/>
      <c r="FMB66"/>
      <c r="FMC66"/>
      <c r="FMD66"/>
      <c r="FME66"/>
      <c r="FMF66"/>
      <c r="FMG66"/>
      <c r="FMH66"/>
      <c r="FMI66"/>
      <c r="FMJ66"/>
      <c r="FMK66"/>
      <c r="FML66"/>
      <c r="FMM66"/>
      <c r="FMN66"/>
      <c r="FMO66"/>
      <c r="FMP66"/>
      <c r="FMQ66"/>
      <c r="FMR66"/>
      <c r="FMS66"/>
      <c r="FMT66"/>
      <c r="FMU66"/>
      <c r="FMV66"/>
      <c r="FMW66"/>
      <c r="FMX66"/>
      <c r="FMY66"/>
      <c r="FMZ66"/>
      <c r="FNA66"/>
      <c r="FNB66"/>
      <c r="FNC66"/>
      <c r="FND66"/>
      <c r="FNE66"/>
      <c r="FNF66"/>
      <c r="FNG66"/>
      <c r="FNH66"/>
      <c r="FNI66"/>
      <c r="FNJ66"/>
      <c r="FNK66"/>
      <c r="FNL66"/>
      <c r="FNM66"/>
      <c r="FNN66"/>
      <c r="FNO66"/>
      <c r="FNP66"/>
      <c r="FNQ66"/>
      <c r="FNR66"/>
      <c r="FNS66"/>
      <c r="FNT66"/>
      <c r="FNU66"/>
      <c r="FNV66"/>
      <c r="FNW66"/>
      <c r="FNX66"/>
      <c r="FNY66"/>
      <c r="FNZ66"/>
      <c r="FOA66"/>
      <c r="FOB66"/>
      <c r="FOC66"/>
      <c r="FOD66"/>
      <c r="FOE66"/>
      <c r="FOF66"/>
      <c r="FOG66"/>
      <c r="FOH66"/>
      <c r="FOI66"/>
      <c r="FOJ66"/>
      <c r="FOK66"/>
      <c r="FOL66"/>
      <c r="FOM66"/>
      <c r="FON66"/>
      <c r="FOO66"/>
      <c r="FOP66"/>
      <c r="FOQ66"/>
      <c r="FOR66"/>
      <c r="FOS66"/>
      <c r="FOT66"/>
      <c r="FOU66"/>
      <c r="FOV66"/>
      <c r="FOW66"/>
      <c r="FOX66"/>
      <c r="FOY66"/>
      <c r="FOZ66"/>
      <c r="FPA66"/>
      <c r="FPB66"/>
      <c r="FPC66"/>
      <c r="FPD66"/>
      <c r="FPE66"/>
      <c r="FPF66"/>
      <c r="FPG66"/>
      <c r="FPH66"/>
      <c r="FPI66"/>
      <c r="FPJ66"/>
      <c r="FPK66"/>
      <c r="FPL66"/>
      <c r="FPM66"/>
      <c r="FPN66"/>
      <c r="FPO66"/>
      <c r="FPP66"/>
      <c r="FPQ66"/>
      <c r="FPR66"/>
      <c r="FPS66"/>
      <c r="FPT66"/>
      <c r="FPU66"/>
      <c r="FPV66"/>
      <c r="FPW66"/>
      <c r="FPX66"/>
      <c r="FPY66"/>
      <c r="FPZ66"/>
      <c r="FQA66"/>
      <c r="FQB66"/>
      <c r="FQC66"/>
      <c r="FQD66"/>
      <c r="FQE66"/>
      <c r="FQF66"/>
      <c r="FQG66"/>
      <c r="FQH66"/>
      <c r="FQI66"/>
      <c r="FQJ66"/>
      <c r="FQK66"/>
      <c r="FQL66"/>
      <c r="FQM66"/>
      <c r="FQN66"/>
      <c r="FQO66"/>
      <c r="FQP66"/>
      <c r="FQQ66"/>
      <c r="FQR66"/>
      <c r="FQS66"/>
      <c r="FQT66"/>
      <c r="FQU66"/>
      <c r="FQV66"/>
      <c r="FQW66"/>
      <c r="FQX66"/>
      <c r="FQY66"/>
      <c r="FQZ66"/>
      <c r="FRA66"/>
      <c r="FRB66"/>
      <c r="FRC66"/>
      <c r="FRD66"/>
      <c r="FRE66"/>
      <c r="FRF66"/>
      <c r="FRG66"/>
      <c r="FRH66"/>
      <c r="FRI66"/>
      <c r="FRJ66"/>
      <c r="FRK66"/>
      <c r="FRL66"/>
      <c r="FRM66"/>
      <c r="FRN66"/>
      <c r="FRO66"/>
      <c r="FRP66"/>
      <c r="FRQ66"/>
      <c r="FRR66"/>
      <c r="FRS66"/>
      <c r="FRT66"/>
      <c r="FRU66"/>
      <c r="FRV66"/>
      <c r="FRW66"/>
      <c r="FRX66"/>
      <c r="FRY66"/>
      <c r="FRZ66"/>
      <c r="FSA66"/>
      <c r="FSB66"/>
      <c r="FSC66"/>
      <c r="FSD66"/>
      <c r="FSE66"/>
      <c r="FSF66"/>
      <c r="FSG66"/>
      <c r="FSH66"/>
      <c r="FSI66"/>
      <c r="FSJ66"/>
      <c r="FSK66"/>
      <c r="FSL66"/>
      <c r="FSM66"/>
      <c r="FSN66"/>
      <c r="FSO66"/>
      <c r="FSP66"/>
      <c r="FSQ66"/>
      <c r="FSR66"/>
      <c r="FSS66"/>
      <c r="FST66"/>
      <c r="FSU66"/>
      <c r="FSV66"/>
      <c r="FSW66"/>
      <c r="FSX66"/>
      <c r="FSY66"/>
      <c r="FSZ66"/>
      <c r="FTA66"/>
      <c r="FTB66"/>
      <c r="FTC66"/>
      <c r="FTD66"/>
      <c r="FTE66"/>
      <c r="FTF66"/>
      <c r="FTG66"/>
      <c r="FTH66"/>
      <c r="FTI66"/>
      <c r="FTJ66"/>
      <c r="FTK66"/>
      <c r="FTL66"/>
      <c r="FTM66"/>
      <c r="FTN66"/>
      <c r="FTO66"/>
      <c r="FTP66"/>
      <c r="FTQ66"/>
      <c r="FTR66"/>
      <c r="FTS66"/>
      <c r="FTT66"/>
      <c r="FTU66"/>
      <c r="FTV66"/>
      <c r="FTW66"/>
      <c r="FTX66"/>
      <c r="FTY66"/>
      <c r="FTZ66"/>
      <c r="FUA66"/>
      <c r="FUB66"/>
      <c r="FUC66"/>
      <c r="FUD66"/>
      <c r="FUE66"/>
      <c r="FUF66"/>
      <c r="FUG66"/>
      <c r="FUH66"/>
      <c r="FUI66"/>
      <c r="FUJ66"/>
      <c r="FUK66"/>
      <c r="FUL66"/>
      <c r="FUM66"/>
      <c r="FUN66"/>
      <c r="FUO66"/>
      <c r="FUP66"/>
      <c r="FUQ66"/>
      <c r="FUR66"/>
      <c r="FUS66"/>
      <c r="FUT66"/>
      <c r="FUU66"/>
      <c r="FUV66"/>
      <c r="FUW66"/>
      <c r="FUX66"/>
      <c r="FUY66"/>
      <c r="FUZ66"/>
      <c r="FVA66"/>
      <c r="FVB66"/>
      <c r="FVC66"/>
      <c r="FVD66"/>
      <c r="FVE66"/>
      <c r="FVF66"/>
      <c r="FVG66"/>
      <c r="FVH66"/>
      <c r="FVI66"/>
      <c r="FVJ66"/>
      <c r="FVK66"/>
      <c r="FVL66"/>
      <c r="FVM66"/>
      <c r="FVN66"/>
      <c r="FVO66"/>
      <c r="FVP66"/>
      <c r="FVQ66"/>
      <c r="FVR66"/>
      <c r="FVS66"/>
      <c r="FVT66"/>
      <c r="FVU66"/>
      <c r="FVV66"/>
      <c r="FVW66"/>
      <c r="FVX66"/>
      <c r="FVY66"/>
      <c r="FVZ66"/>
      <c r="FWA66"/>
      <c r="FWB66"/>
      <c r="FWC66"/>
      <c r="FWD66"/>
      <c r="FWE66"/>
      <c r="FWF66"/>
      <c r="FWG66"/>
      <c r="FWH66"/>
      <c r="FWI66"/>
      <c r="FWJ66"/>
      <c r="FWK66"/>
      <c r="FWL66"/>
      <c r="FWM66"/>
      <c r="FWN66"/>
      <c r="FWO66"/>
      <c r="FWP66"/>
      <c r="FWQ66"/>
      <c r="FWR66"/>
      <c r="FWS66"/>
      <c r="FWT66"/>
      <c r="FWU66"/>
      <c r="FWV66"/>
      <c r="FWW66"/>
      <c r="FWX66"/>
      <c r="FWY66"/>
      <c r="FWZ66"/>
      <c r="FXA66"/>
      <c r="FXB66"/>
      <c r="FXC66"/>
      <c r="FXD66"/>
      <c r="FXE66"/>
      <c r="FXF66"/>
      <c r="FXG66"/>
      <c r="FXH66"/>
      <c r="FXI66"/>
      <c r="FXJ66"/>
      <c r="FXK66"/>
      <c r="FXL66"/>
      <c r="FXM66"/>
      <c r="FXN66"/>
      <c r="FXO66"/>
      <c r="FXP66"/>
      <c r="FXQ66"/>
      <c r="FXR66"/>
      <c r="FXS66"/>
      <c r="FXT66"/>
      <c r="FXU66"/>
      <c r="FXV66"/>
      <c r="FXW66"/>
      <c r="FXX66"/>
      <c r="FXY66"/>
      <c r="FXZ66"/>
      <c r="FYA66"/>
      <c r="FYB66"/>
      <c r="FYC66"/>
      <c r="FYD66"/>
      <c r="FYE66"/>
      <c r="FYF66"/>
      <c r="FYG66"/>
      <c r="FYH66"/>
      <c r="FYI66"/>
      <c r="FYJ66"/>
      <c r="FYK66"/>
      <c r="FYL66"/>
      <c r="FYM66"/>
      <c r="FYN66"/>
      <c r="FYO66"/>
      <c r="FYP66"/>
      <c r="FYQ66"/>
      <c r="FYR66"/>
      <c r="FYS66"/>
      <c r="FYT66"/>
      <c r="FYU66"/>
      <c r="FYV66"/>
      <c r="FYW66"/>
      <c r="FYX66"/>
      <c r="FYY66"/>
      <c r="FYZ66"/>
      <c r="FZA66"/>
      <c r="FZB66"/>
      <c r="FZC66"/>
      <c r="FZD66"/>
      <c r="FZE66"/>
      <c r="FZF66"/>
      <c r="FZG66"/>
      <c r="FZH66"/>
      <c r="FZI66"/>
      <c r="FZJ66"/>
      <c r="FZK66"/>
      <c r="FZL66"/>
      <c r="FZM66"/>
      <c r="FZN66"/>
      <c r="FZO66"/>
      <c r="FZP66"/>
      <c r="FZQ66"/>
      <c r="FZR66"/>
      <c r="FZS66"/>
      <c r="FZT66"/>
      <c r="FZU66"/>
      <c r="FZV66"/>
      <c r="FZW66"/>
      <c r="FZX66"/>
      <c r="FZY66"/>
      <c r="FZZ66"/>
      <c r="GAA66"/>
      <c r="GAB66"/>
      <c r="GAC66"/>
      <c r="GAD66"/>
      <c r="GAE66"/>
      <c r="GAF66"/>
      <c r="GAG66"/>
      <c r="GAH66"/>
      <c r="GAI66"/>
      <c r="GAJ66"/>
      <c r="GAK66"/>
      <c r="GAL66"/>
      <c r="GAM66"/>
      <c r="GAN66"/>
      <c r="GAO66"/>
      <c r="GAP66"/>
      <c r="GAQ66"/>
      <c r="GAR66"/>
      <c r="GAS66"/>
      <c r="GAT66"/>
      <c r="GAU66"/>
      <c r="GAV66"/>
      <c r="GAW66"/>
      <c r="GAX66"/>
      <c r="GAY66"/>
      <c r="GAZ66"/>
      <c r="GBA66"/>
      <c r="GBB66"/>
      <c r="GBC66"/>
      <c r="GBD66"/>
      <c r="GBE66"/>
      <c r="GBF66"/>
      <c r="GBG66"/>
      <c r="GBH66"/>
      <c r="GBI66"/>
      <c r="GBJ66"/>
      <c r="GBK66"/>
      <c r="GBL66"/>
      <c r="GBM66"/>
      <c r="GBN66"/>
      <c r="GBO66"/>
      <c r="GBP66"/>
      <c r="GBQ66"/>
      <c r="GBR66"/>
      <c r="GBS66"/>
      <c r="GBT66"/>
      <c r="GBU66"/>
      <c r="GBV66"/>
      <c r="GBW66"/>
      <c r="GBX66"/>
      <c r="GBY66"/>
      <c r="GBZ66"/>
      <c r="GCA66"/>
      <c r="GCB66"/>
      <c r="GCC66"/>
      <c r="GCD66"/>
      <c r="GCE66"/>
      <c r="GCF66"/>
      <c r="GCG66"/>
      <c r="GCH66"/>
      <c r="GCI66"/>
      <c r="GCJ66"/>
      <c r="GCK66"/>
      <c r="GCL66"/>
      <c r="GCM66"/>
      <c r="GCN66"/>
      <c r="GCO66"/>
      <c r="GCP66"/>
      <c r="GCQ66"/>
      <c r="GCR66"/>
      <c r="GCS66"/>
      <c r="GCT66"/>
      <c r="GCU66"/>
      <c r="GCV66"/>
      <c r="GCW66"/>
      <c r="GCX66"/>
      <c r="GCY66"/>
      <c r="GCZ66"/>
      <c r="GDA66"/>
      <c r="GDB66"/>
      <c r="GDC66"/>
      <c r="GDD66"/>
      <c r="GDE66"/>
      <c r="GDF66"/>
      <c r="GDG66"/>
      <c r="GDH66"/>
      <c r="GDI66"/>
      <c r="GDJ66"/>
      <c r="GDK66"/>
      <c r="GDL66"/>
      <c r="GDM66"/>
      <c r="GDN66"/>
      <c r="GDO66"/>
      <c r="GDP66"/>
      <c r="GDQ66"/>
      <c r="GDR66"/>
      <c r="GDS66"/>
      <c r="GDT66"/>
      <c r="GDU66"/>
      <c r="GDV66"/>
      <c r="GDW66"/>
      <c r="GDX66"/>
      <c r="GDY66"/>
      <c r="GDZ66"/>
      <c r="GEA66"/>
      <c r="GEB66"/>
      <c r="GEC66"/>
      <c r="GED66"/>
      <c r="GEE66"/>
      <c r="GEF66"/>
      <c r="GEG66"/>
      <c r="GEH66"/>
      <c r="GEI66"/>
      <c r="GEJ66"/>
      <c r="GEK66"/>
      <c r="GEL66"/>
      <c r="GEM66"/>
      <c r="GEN66"/>
      <c r="GEO66"/>
      <c r="GEP66"/>
      <c r="GEQ66"/>
      <c r="GER66"/>
      <c r="GES66"/>
      <c r="GET66"/>
      <c r="GEU66"/>
      <c r="GEV66"/>
      <c r="GEW66"/>
      <c r="GEX66"/>
      <c r="GEY66"/>
      <c r="GEZ66"/>
      <c r="GFA66"/>
      <c r="GFB66"/>
      <c r="GFC66"/>
      <c r="GFD66"/>
      <c r="GFE66"/>
      <c r="GFF66"/>
      <c r="GFG66"/>
      <c r="GFH66"/>
      <c r="GFI66"/>
      <c r="GFJ66"/>
      <c r="GFK66"/>
      <c r="GFL66"/>
      <c r="GFM66"/>
      <c r="GFN66"/>
      <c r="GFO66"/>
      <c r="GFP66"/>
      <c r="GFQ66"/>
      <c r="GFR66"/>
      <c r="GFS66"/>
      <c r="GFT66"/>
      <c r="GFU66"/>
      <c r="GFV66"/>
      <c r="GFW66"/>
      <c r="GFX66"/>
      <c r="GFY66"/>
      <c r="GFZ66"/>
      <c r="GGA66"/>
      <c r="GGB66"/>
      <c r="GGC66"/>
      <c r="GGD66"/>
      <c r="GGE66"/>
      <c r="GGF66"/>
      <c r="GGG66"/>
      <c r="GGH66"/>
      <c r="GGI66"/>
      <c r="GGJ66"/>
      <c r="GGK66"/>
      <c r="GGL66"/>
      <c r="GGM66"/>
      <c r="GGN66"/>
      <c r="GGO66"/>
      <c r="GGP66"/>
      <c r="GGQ66"/>
      <c r="GGR66"/>
      <c r="GGS66"/>
      <c r="GGT66"/>
      <c r="GGU66"/>
      <c r="GGV66"/>
      <c r="GGW66"/>
      <c r="GGX66"/>
      <c r="GGY66"/>
      <c r="GGZ66"/>
      <c r="GHA66"/>
      <c r="GHB66"/>
      <c r="GHC66"/>
      <c r="GHD66"/>
      <c r="GHE66"/>
      <c r="GHF66"/>
      <c r="GHG66"/>
      <c r="GHH66"/>
      <c r="GHI66"/>
      <c r="GHJ66"/>
      <c r="GHK66"/>
      <c r="GHL66"/>
      <c r="GHM66"/>
      <c r="GHN66"/>
      <c r="GHO66"/>
      <c r="GHP66"/>
      <c r="GHQ66"/>
      <c r="GHR66"/>
      <c r="GHS66"/>
      <c r="GHT66"/>
      <c r="GHU66"/>
      <c r="GHV66"/>
      <c r="GHW66"/>
      <c r="GHX66"/>
      <c r="GHY66"/>
      <c r="GHZ66"/>
      <c r="GIA66"/>
      <c r="GIB66"/>
      <c r="GIC66"/>
      <c r="GID66"/>
      <c r="GIE66"/>
      <c r="GIF66"/>
      <c r="GIG66"/>
      <c r="GIH66"/>
      <c r="GII66"/>
      <c r="GIJ66"/>
      <c r="GIK66"/>
      <c r="GIL66"/>
      <c r="GIM66"/>
      <c r="GIN66"/>
      <c r="GIO66"/>
      <c r="GIP66"/>
      <c r="GIQ66"/>
      <c r="GIR66"/>
      <c r="GIS66"/>
      <c r="GIT66"/>
      <c r="GIU66"/>
      <c r="GIV66"/>
      <c r="GIW66"/>
      <c r="GIX66"/>
      <c r="GIY66"/>
      <c r="GIZ66"/>
      <c r="GJA66"/>
      <c r="GJB66"/>
      <c r="GJC66"/>
      <c r="GJD66"/>
      <c r="GJE66"/>
      <c r="GJF66"/>
      <c r="GJG66"/>
      <c r="GJH66"/>
      <c r="GJI66"/>
      <c r="GJJ66"/>
      <c r="GJK66"/>
      <c r="GJL66"/>
      <c r="GJM66"/>
      <c r="GJN66"/>
      <c r="GJO66"/>
      <c r="GJP66"/>
      <c r="GJQ66"/>
      <c r="GJR66"/>
      <c r="GJS66"/>
      <c r="GJT66"/>
      <c r="GJU66"/>
      <c r="GJV66"/>
      <c r="GJW66"/>
      <c r="GJX66"/>
      <c r="GJY66"/>
      <c r="GJZ66"/>
      <c r="GKA66"/>
      <c r="GKB66"/>
      <c r="GKC66"/>
      <c r="GKD66"/>
      <c r="GKE66"/>
      <c r="GKF66"/>
      <c r="GKG66"/>
      <c r="GKH66"/>
      <c r="GKI66"/>
      <c r="GKJ66"/>
      <c r="GKK66"/>
      <c r="GKL66"/>
      <c r="GKM66"/>
      <c r="GKN66"/>
      <c r="GKO66"/>
      <c r="GKP66"/>
      <c r="GKQ66"/>
      <c r="GKR66"/>
      <c r="GKS66"/>
      <c r="GKT66"/>
      <c r="GKU66"/>
      <c r="GKV66"/>
      <c r="GKW66"/>
      <c r="GKX66"/>
      <c r="GKY66"/>
      <c r="GKZ66"/>
      <c r="GLA66"/>
      <c r="GLB66"/>
      <c r="GLC66"/>
      <c r="GLD66"/>
      <c r="GLE66"/>
      <c r="GLF66"/>
      <c r="GLG66"/>
      <c r="GLH66"/>
      <c r="GLI66"/>
      <c r="GLJ66"/>
      <c r="GLK66"/>
      <c r="GLL66"/>
      <c r="GLM66"/>
      <c r="GLN66"/>
      <c r="GLO66"/>
      <c r="GLP66"/>
      <c r="GLQ66"/>
      <c r="GLR66"/>
      <c r="GLS66"/>
      <c r="GLT66"/>
      <c r="GLU66"/>
      <c r="GLV66"/>
      <c r="GLW66"/>
      <c r="GLX66"/>
      <c r="GLY66"/>
      <c r="GLZ66"/>
      <c r="GMA66"/>
      <c r="GMB66"/>
      <c r="GMC66"/>
      <c r="GMD66"/>
      <c r="GME66"/>
      <c r="GMF66"/>
      <c r="GMG66"/>
      <c r="GMH66"/>
      <c r="GMI66"/>
      <c r="GMJ66"/>
      <c r="GMK66"/>
      <c r="GML66"/>
      <c r="GMM66"/>
      <c r="GMN66"/>
      <c r="GMO66"/>
      <c r="GMP66"/>
      <c r="GMQ66"/>
      <c r="GMR66"/>
      <c r="GMS66"/>
      <c r="GMT66"/>
      <c r="GMU66"/>
      <c r="GMV66"/>
      <c r="GMW66"/>
      <c r="GMX66"/>
      <c r="GMY66"/>
      <c r="GMZ66"/>
      <c r="GNA66"/>
      <c r="GNB66"/>
      <c r="GNC66"/>
      <c r="GND66"/>
      <c r="GNE66"/>
      <c r="GNF66"/>
      <c r="GNG66"/>
      <c r="GNH66"/>
      <c r="GNI66"/>
      <c r="GNJ66"/>
      <c r="GNK66"/>
      <c r="GNL66"/>
      <c r="GNM66"/>
      <c r="GNN66"/>
      <c r="GNO66"/>
      <c r="GNP66"/>
      <c r="GNQ66"/>
      <c r="GNR66"/>
      <c r="GNS66"/>
      <c r="GNT66"/>
      <c r="GNU66"/>
      <c r="GNV66"/>
      <c r="GNW66"/>
      <c r="GNX66"/>
      <c r="GNY66"/>
      <c r="GNZ66"/>
      <c r="GOA66"/>
      <c r="GOB66"/>
      <c r="GOC66"/>
      <c r="GOD66"/>
      <c r="GOE66"/>
      <c r="GOF66"/>
      <c r="GOG66"/>
      <c r="GOH66"/>
      <c r="GOI66"/>
      <c r="GOJ66"/>
      <c r="GOK66"/>
      <c r="GOL66"/>
      <c r="GOM66"/>
      <c r="GON66"/>
      <c r="GOO66"/>
      <c r="GOP66"/>
      <c r="GOQ66"/>
      <c r="GOR66"/>
      <c r="GOS66"/>
      <c r="GOT66"/>
      <c r="GOU66"/>
      <c r="GOV66"/>
      <c r="GOW66"/>
      <c r="GOX66"/>
      <c r="GOY66"/>
      <c r="GOZ66"/>
      <c r="GPA66"/>
      <c r="GPB66"/>
      <c r="GPC66"/>
      <c r="GPD66"/>
      <c r="GPE66"/>
      <c r="GPF66"/>
      <c r="GPG66"/>
      <c r="GPH66"/>
      <c r="GPI66"/>
      <c r="GPJ66"/>
      <c r="GPK66"/>
      <c r="GPL66"/>
      <c r="GPM66"/>
      <c r="GPN66"/>
      <c r="GPO66"/>
      <c r="GPP66"/>
      <c r="GPQ66"/>
      <c r="GPR66"/>
      <c r="GPS66"/>
      <c r="GPT66"/>
      <c r="GPU66"/>
      <c r="GPV66"/>
      <c r="GPW66"/>
      <c r="GPX66"/>
      <c r="GPY66"/>
      <c r="GPZ66"/>
      <c r="GQA66"/>
      <c r="GQB66"/>
      <c r="GQC66"/>
      <c r="GQD66"/>
      <c r="GQE66"/>
      <c r="GQF66"/>
      <c r="GQG66"/>
      <c r="GQH66"/>
      <c r="GQI66"/>
      <c r="GQJ66"/>
      <c r="GQK66"/>
      <c r="GQL66"/>
      <c r="GQM66"/>
      <c r="GQN66"/>
      <c r="GQO66"/>
      <c r="GQP66"/>
      <c r="GQQ66"/>
      <c r="GQR66"/>
      <c r="GQS66"/>
      <c r="GQT66"/>
      <c r="GQU66"/>
      <c r="GQV66"/>
      <c r="GQW66"/>
      <c r="GQX66"/>
      <c r="GQY66"/>
      <c r="GQZ66"/>
      <c r="GRA66"/>
      <c r="GRB66"/>
      <c r="GRC66"/>
      <c r="GRD66"/>
      <c r="GRE66"/>
      <c r="GRF66"/>
      <c r="GRG66"/>
      <c r="GRH66"/>
      <c r="GRI66"/>
      <c r="GRJ66"/>
      <c r="GRK66"/>
      <c r="GRL66"/>
      <c r="GRM66"/>
      <c r="GRN66"/>
      <c r="GRO66"/>
      <c r="GRP66"/>
      <c r="GRQ66"/>
      <c r="GRR66"/>
      <c r="GRS66"/>
      <c r="GRT66"/>
      <c r="GRU66"/>
      <c r="GRV66"/>
      <c r="GRW66"/>
      <c r="GRX66"/>
      <c r="GRY66"/>
      <c r="GRZ66"/>
      <c r="GSA66"/>
      <c r="GSB66"/>
      <c r="GSC66"/>
      <c r="GSD66"/>
      <c r="GSE66"/>
      <c r="GSF66"/>
      <c r="GSG66"/>
      <c r="GSH66"/>
      <c r="GSI66"/>
      <c r="GSJ66"/>
      <c r="GSK66"/>
      <c r="GSL66"/>
      <c r="GSM66"/>
      <c r="GSN66"/>
      <c r="GSO66"/>
      <c r="GSP66"/>
      <c r="GSQ66"/>
      <c r="GSR66"/>
      <c r="GSS66"/>
      <c r="GST66"/>
      <c r="GSU66"/>
      <c r="GSV66"/>
      <c r="GSW66"/>
      <c r="GSX66"/>
      <c r="GSY66"/>
      <c r="GSZ66"/>
      <c r="GTA66"/>
      <c r="GTB66"/>
      <c r="GTC66"/>
      <c r="GTD66"/>
      <c r="GTE66"/>
      <c r="GTF66"/>
      <c r="GTG66"/>
      <c r="GTH66"/>
      <c r="GTI66"/>
      <c r="GTJ66"/>
      <c r="GTK66"/>
      <c r="GTL66"/>
      <c r="GTM66"/>
      <c r="GTN66"/>
      <c r="GTO66"/>
      <c r="GTP66"/>
      <c r="GTQ66"/>
      <c r="GTR66"/>
      <c r="GTS66"/>
      <c r="GTT66"/>
      <c r="GTU66"/>
      <c r="GTV66"/>
      <c r="GTW66"/>
      <c r="GTX66"/>
      <c r="GTY66"/>
      <c r="GTZ66"/>
      <c r="GUA66"/>
      <c r="GUB66"/>
      <c r="GUC66"/>
      <c r="GUD66"/>
      <c r="GUE66"/>
      <c r="GUF66"/>
      <c r="GUG66"/>
      <c r="GUH66"/>
      <c r="GUI66"/>
      <c r="GUJ66"/>
      <c r="GUK66"/>
      <c r="GUL66"/>
      <c r="GUM66"/>
      <c r="GUN66"/>
      <c r="GUO66"/>
      <c r="GUP66"/>
      <c r="GUQ66"/>
      <c r="GUR66"/>
      <c r="GUS66"/>
      <c r="GUT66"/>
      <c r="GUU66"/>
      <c r="GUV66"/>
      <c r="GUW66"/>
      <c r="GUX66"/>
      <c r="GUY66"/>
      <c r="GUZ66"/>
      <c r="GVA66"/>
      <c r="GVB66"/>
      <c r="GVC66"/>
      <c r="GVD66"/>
      <c r="GVE66"/>
      <c r="GVF66"/>
      <c r="GVG66"/>
      <c r="GVH66"/>
      <c r="GVI66"/>
      <c r="GVJ66"/>
      <c r="GVK66"/>
      <c r="GVL66"/>
      <c r="GVM66"/>
      <c r="GVN66"/>
      <c r="GVO66"/>
      <c r="GVP66"/>
      <c r="GVQ66"/>
      <c r="GVR66"/>
      <c r="GVS66"/>
      <c r="GVT66"/>
      <c r="GVU66"/>
      <c r="GVV66"/>
      <c r="GVW66"/>
      <c r="GVX66"/>
      <c r="GVY66"/>
      <c r="GVZ66"/>
      <c r="GWA66"/>
      <c r="GWB66"/>
      <c r="GWC66"/>
      <c r="GWD66"/>
      <c r="GWE66"/>
      <c r="GWF66"/>
      <c r="GWG66"/>
      <c r="GWH66"/>
      <c r="GWI66"/>
      <c r="GWJ66"/>
      <c r="GWK66"/>
      <c r="GWL66"/>
      <c r="GWM66"/>
      <c r="GWN66"/>
      <c r="GWO66"/>
      <c r="GWP66"/>
      <c r="GWQ66"/>
      <c r="GWR66"/>
      <c r="GWS66"/>
      <c r="GWT66"/>
      <c r="GWU66"/>
      <c r="GWV66"/>
      <c r="GWW66"/>
      <c r="GWX66"/>
      <c r="GWY66"/>
      <c r="GWZ66"/>
      <c r="GXA66"/>
      <c r="GXB66"/>
      <c r="GXC66"/>
      <c r="GXD66"/>
      <c r="GXE66"/>
      <c r="GXF66"/>
      <c r="GXG66"/>
      <c r="GXH66"/>
      <c r="GXI66"/>
      <c r="GXJ66"/>
      <c r="GXK66"/>
      <c r="GXL66"/>
      <c r="GXM66"/>
      <c r="GXN66"/>
      <c r="GXO66"/>
      <c r="GXP66"/>
      <c r="GXQ66"/>
      <c r="GXR66"/>
      <c r="GXS66"/>
      <c r="GXT66"/>
      <c r="GXU66"/>
      <c r="GXV66"/>
      <c r="GXW66"/>
      <c r="GXX66"/>
      <c r="GXY66"/>
      <c r="GXZ66"/>
      <c r="GYA66"/>
      <c r="GYB66"/>
      <c r="GYC66"/>
      <c r="GYD66"/>
      <c r="GYE66"/>
      <c r="GYF66"/>
      <c r="GYG66"/>
      <c r="GYH66"/>
      <c r="GYI66"/>
      <c r="GYJ66"/>
      <c r="GYK66"/>
      <c r="GYL66"/>
      <c r="GYM66"/>
      <c r="GYN66"/>
      <c r="GYO66"/>
      <c r="GYP66"/>
      <c r="GYQ66"/>
      <c r="GYR66"/>
      <c r="GYS66"/>
      <c r="GYT66"/>
      <c r="GYU66"/>
      <c r="GYV66"/>
      <c r="GYW66"/>
      <c r="GYX66"/>
      <c r="GYY66"/>
      <c r="GYZ66"/>
      <c r="GZA66"/>
      <c r="GZB66"/>
      <c r="GZC66"/>
      <c r="GZD66"/>
      <c r="GZE66"/>
      <c r="GZF66"/>
      <c r="GZG66"/>
      <c r="GZH66"/>
      <c r="GZI66"/>
      <c r="GZJ66"/>
      <c r="GZK66"/>
      <c r="GZL66"/>
      <c r="GZM66"/>
      <c r="GZN66"/>
      <c r="GZO66"/>
      <c r="GZP66"/>
      <c r="GZQ66"/>
      <c r="GZR66"/>
      <c r="GZS66"/>
      <c r="GZT66"/>
      <c r="GZU66"/>
      <c r="GZV66"/>
      <c r="GZW66"/>
      <c r="GZX66"/>
      <c r="GZY66"/>
      <c r="GZZ66"/>
      <c r="HAA66"/>
      <c r="HAB66"/>
      <c r="HAC66"/>
      <c r="HAD66"/>
      <c r="HAE66"/>
      <c r="HAF66"/>
      <c r="HAG66"/>
      <c r="HAH66"/>
      <c r="HAI66"/>
      <c r="HAJ66"/>
      <c r="HAK66"/>
      <c r="HAL66"/>
      <c r="HAM66"/>
      <c r="HAN66"/>
      <c r="HAO66"/>
      <c r="HAP66"/>
      <c r="HAQ66"/>
      <c r="HAR66"/>
      <c r="HAS66"/>
      <c r="HAT66"/>
      <c r="HAU66"/>
      <c r="HAV66"/>
      <c r="HAW66"/>
      <c r="HAX66"/>
      <c r="HAY66"/>
      <c r="HAZ66"/>
      <c r="HBA66"/>
      <c r="HBB66"/>
      <c r="HBC66"/>
      <c r="HBD66"/>
      <c r="HBE66"/>
      <c r="HBF66"/>
      <c r="HBG66"/>
      <c r="HBH66"/>
      <c r="HBI66"/>
      <c r="HBJ66"/>
      <c r="HBK66"/>
      <c r="HBL66"/>
      <c r="HBM66"/>
      <c r="HBN66"/>
      <c r="HBO66"/>
      <c r="HBP66"/>
      <c r="HBQ66"/>
      <c r="HBR66"/>
      <c r="HBS66"/>
      <c r="HBT66"/>
      <c r="HBU66"/>
      <c r="HBV66"/>
      <c r="HBW66"/>
      <c r="HBX66"/>
      <c r="HBY66"/>
      <c r="HBZ66"/>
      <c r="HCA66"/>
      <c r="HCB66"/>
      <c r="HCC66"/>
      <c r="HCD66"/>
      <c r="HCE66"/>
      <c r="HCF66"/>
      <c r="HCG66"/>
      <c r="HCH66"/>
      <c r="HCI66"/>
      <c r="HCJ66"/>
      <c r="HCK66"/>
      <c r="HCL66"/>
      <c r="HCM66"/>
      <c r="HCN66"/>
      <c r="HCO66"/>
      <c r="HCP66"/>
      <c r="HCQ66"/>
      <c r="HCR66"/>
      <c r="HCS66"/>
      <c r="HCT66"/>
      <c r="HCU66"/>
      <c r="HCV66"/>
      <c r="HCW66"/>
      <c r="HCX66"/>
      <c r="HCY66"/>
      <c r="HCZ66"/>
      <c r="HDA66"/>
      <c r="HDB66"/>
      <c r="HDC66"/>
      <c r="HDD66"/>
      <c r="HDE66"/>
      <c r="HDF66"/>
      <c r="HDG66"/>
      <c r="HDH66"/>
      <c r="HDI66"/>
      <c r="HDJ66"/>
      <c r="HDK66"/>
      <c r="HDL66"/>
      <c r="HDM66"/>
      <c r="HDN66"/>
      <c r="HDO66"/>
      <c r="HDP66"/>
      <c r="HDQ66"/>
      <c r="HDR66"/>
      <c r="HDS66"/>
      <c r="HDT66"/>
      <c r="HDU66"/>
      <c r="HDV66"/>
      <c r="HDW66"/>
      <c r="HDX66"/>
      <c r="HDY66"/>
      <c r="HDZ66"/>
      <c r="HEA66"/>
      <c r="HEB66"/>
      <c r="HEC66"/>
      <c r="HED66"/>
      <c r="HEE66"/>
      <c r="HEF66"/>
      <c r="HEG66"/>
      <c r="HEH66"/>
      <c r="HEI66"/>
      <c r="HEJ66"/>
      <c r="HEK66"/>
      <c r="HEL66"/>
      <c r="HEM66"/>
      <c r="HEN66"/>
      <c r="HEO66"/>
      <c r="HEP66"/>
      <c r="HEQ66"/>
      <c r="HER66"/>
      <c r="HES66"/>
      <c r="HET66"/>
      <c r="HEU66"/>
      <c r="HEV66"/>
      <c r="HEW66"/>
      <c r="HEX66"/>
      <c r="HEY66"/>
      <c r="HEZ66"/>
      <c r="HFA66"/>
      <c r="HFB66"/>
      <c r="HFC66"/>
      <c r="HFD66"/>
      <c r="HFE66"/>
      <c r="HFF66"/>
      <c r="HFG66"/>
      <c r="HFH66"/>
      <c r="HFI66"/>
      <c r="HFJ66"/>
      <c r="HFK66"/>
      <c r="HFL66"/>
      <c r="HFM66"/>
      <c r="HFN66"/>
      <c r="HFO66"/>
      <c r="HFP66"/>
      <c r="HFQ66"/>
      <c r="HFR66"/>
      <c r="HFS66"/>
      <c r="HFT66"/>
      <c r="HFU66"/>
      <c r="HFV66"/>
      <c r="HFW66"/>
      <c r="HFX66"/>
      <c r="HFY66"/>
      <c r="HFZ66"/>
      <c r="HGA66"/>
      <c r="HGB66"/>
      <c r="HGC66"/>
      <c r="HGD66"/>
      <c r="HGE66"/>
      <c r="HGF66"/>
      <c r="HGG66"/>
      <c r="HGH66"/>
      <c r="HGI66"/>
      <c r="HGJ66"/>
      <c r="HGK66"/>
      <c r="HGL66"/>
      <c r="HGM66"/>
      <c r="HGN66"/>
      <c r="HGO66"/>
      <c r="HGP66"/>
      <c r="HGQ66"/>
      <c r="HGR66"/>
      <c r="HGS66"/>
      <c r="HGT66"/>
      <c r="HGU66"/>
      <c r="HGV66"/>
      <c r="HGW66"/>
      <c r="HGX66"/>
      <c r="HGY66"/>
      <c r="HGZ66"/>
      <c r="HHA66"/>
      <c r="HHB66"/>
      <c r="HHC66"/>
      <c r="HHD66"/>
      <c r="HHE66"/>
      <c r="HHF66"/>
      <c r="HHG66"/>
      <c r="HHH66"/>
      <c r="HHI66"/>
      <c r="HHJ66"/>
      <c r="HHK66"/>
      <c r="HHL66"/>
      <c r="HHM66"/>
      <c r="HHN66"/>
      <c r="HHO66"/>
      <c r="HHP66"/>
      <c r="HHQ66"/>
      <c r="HHR66"/>
      <c r="HHS66"/>
      <c r="HHT66"/>
      <c r="HHU66"/>
      <c r="HHV66"/>
      <c r="HHW66"/>
      <c r="HHX66"/>
      <c r="HHY66"/>
      <c r="HHZ66"/>
      <c r="HIA66"/>
      <c r="HIB66"/>
      <c r="HIC66"/>
      <c r="HID66"/>
      <c r="HIE66"/>
      <c r="HIF66"/>
      <c r="HIG66"/>
      <c r="HIH66"/>
      <c r="HII66"/>
      <c r="HIJ66"/>
      <c r="HIK66"/>
      <c r="HIL66"/>
      <c r="HIM66"/>
      <c r="HIN66"/>
      <c r="HIO66"/>
      <c r="HIP66"/>
      <c r="HIQ66"/>
      <c r="HIR66"/>
      <c r="HIS66"/>
      <c r="HIT66"/>
      <c r="HIU66"/>
      <c r="HIV66"/>
      <c r="HIW66"/>
      <c r="HIX66"/>
      <c r="HIY66"/>
      <c r="HIZ66"/>
      <c r="HJA66"/>
      <c r="HJB66"/>
      <c r="HJC66"/>
      <c r="HJD66"/>
      <c r="HJE66"/>
      <c r="HJF66"/>
      <c r="HJG66"/>
      <c r="HJH66"/>
      <c r="HJI66"/>
      <c r="HJJ66"/>
      <c r="HJK66"/>
      <c r="HJL66"/>
      <c r="HJM66"/>
      <c r="HJN66"/>
      <c r="HJO66"/>
      <c r="HJP66"/>
      <c r="HJQ66"/>
      <c r="HJR66"/>
      <c r="HJS66"/>
      <c r="HJT66"/>
      <c r="HJU66"/>
      <c r="HJV66"/>
      <c r="HJW66"/>
      <c r="HJX66"/>
      <c r="HJY66"/>
      <c r="HJZ66"/>
      <c r="HKA66"/>
      <c r="HKB66"/>
      <c r="HKC66"/>
      <c r="HKD66"/>
      <c r="HKE66"/>
      <c r="HKF66"/>
      <c r="HKG66"/>
      <c r="HKH66"/>
      <c r="HKI66"/>
      <c r="HKJ66"/>
      <c r="HKK66"/>
      <c r="HKL66"/>
      <c r="HKM66"/>
      <c r="HKN66"/>
      <c r="HKO66"/>
      <c r="HKP66"/>
      <c r="HKQ66"/>
      <c r="HKR66"/>
      <c r="HKS66"/>
      <c r="HKT66"/>
      <c r="HKU66"/>
      <c r="HKV66"/>
      <c r="HKW66"/>
      <c r="HKX66"/>
      <c r="HKY66"/>
      <c r="HKZ66"/>
      <c r="HLA66"/>
      <c r="HLB66"/>
      <c r="HLC66"/>
      <c r="HLD66"/>
      <c r="HLE66"/>
      <c r="HLF66"/>
      <c r="HLG66"/>
      <c r="HLH66"/>
      <c r="HLI66"/>
      <c r="HLJ66"/>
      <c r="HLK66"/>
      <c r="HLL66"/>
      <c r="HLM66"/>
      <c r="HLN66"/>
      <c r="HLO66"/>
      <c r="HLP66"/>
      <c r="HLQ66"/>
      <c r="HLR66"/>
      <c r="HLS66"/>
      <c r="HLT66"/>
      <c r="HLU66"/>
      <c r="HLV66"/>
      <c r="HLW66"/>
      <c r="HLX66"/>
      <c r="HLY66"/>
      <c r="HLZ66"/>
      <c r="HMA66"/>
      <c r="HMB66"/>
      <c r="HMC66"/>
      <c r="HMD66"/>
      <c r="HME66"/>
      <c r="HMF66"/>
      <c r="HMG66"/>
      <c r="HMH66"/>
      <c r="HMI66"/>
      <c r="HMJ66"/>
      <c r="HMK66"/>
      <c r="HML66"/>
      <c r="HMM66"/>
      <c r="HMN66"/>
      <c r="HMO66"/>
      <c r="HMP66"/>
      <c r="HMQ66"/>
      <c r="HMR66"/>
      <c r="HMS66"/>
      <c r="HMT66"/>
      <c r="HMU66"/>
      <c r="HMV66"/>
      <c r="HMW66"/>
      <c r="HMX66"/>
      <c r="HMY66"/>
      <c r="HMZ66"/>
      <c r="HNA66"/>
      <c r="HNB66"/>
      <c r="HNC66"/>
      <c r="HND66"/>
      <c r="HNE66"/>
      <c r="HNF66"/>
      <c r="HNG66"/>
      <c r="HNH66"/>
      <c r="HNI66"/>
      <c r="HNJ66"/>
      <c r="HNK66"/>
      <c r="HNL66"/>
      <c r="HNM66"/>
      <c r="HNN66"/>
      <c r="HNO66"/>
      <c r="HNP66"/>
      <c r="HNQ66"/>
      <c r="HNR66"/>
      <c r="HNS66"/>
      <c r="HNT66"/>
      <c r="HNU66"/>
      <c r="HNV66"/>
      <c r="HNW66"/>
      <c r="HNX66"/>
      <c r="HNY66"/>
      <c r="HNZ66"/>
      <c r="HOA66"/>
      <c r="HOB66"/>
      <c r="HOC66"/>
      <c r="HOD66"/>
      <c r="HOE66"/>
      <c r="HOF66"/>
      <c r="HOG66"/>
      <c r="HOH66"/>
      <c r="HOI66"/>
      <c r="HOJ66"/>
      <c r="HOK66"/>
      <c r="HOL66"/>
      <c r="HOM66"/>
      <c r="HON66"/>
      <c r="HOO66"/>
      <c r="HOP66"/>
      <c r="HOQ66"/>
      <c r="HOR66"/>
      <c r="HOS66"/>
      <c r="HOT66"/>
      <c r="HOU66"/>
      <c r="HOV66"/>
      <c r="HOW66"/>
      <c r="HOX66"/>
      <c r="HOY66"/>
      <c r="HOZ66"/>
      <c r="HPA66"/>
      <c r="HPB66"/>
      <c r="HPC66"/>
      <c r="HPD66"/>
      <c r="HPE66"/>
      <c r="HPF66"/>
      <c r="HPG66"/>
      <c r="HPH66"/>
      <c r="HPI66"/>
      <c r="HPJ66"/>
      <c r="HPK66"/>
      <c r="HPL66"/>
      <c r="HPM66"/>
      <c r="HPN66"/>
      <c r="HPO66"/>
      <c r="HPP66"/>
      <c r="HPQ66"/>
      <c r="HPR66"/>
      <c r="HPS66"/>
      <c r="HPT66"/>
      <c r="HPU66"/>
      <c r="HPV66"/>
      <c r="HPW66"/>
      <c r="HPX66"/>
      <c r="HPY66"/>
      <c r="HPZ66"/>
      <c r="HQA66"/>
      <c r="HQB66"/>
      <c r="HQC66"/>
      <c r="HQD66"/>
      <c r="HQE66"/>
      <c r="HQF66"/>
      <c r="HQG66"/>
      <c r="HQH66"/>
      <c r="HQI66"/>
      <c r="HQJ66"/>
      <c r="HQK66"/>
      <c r="HQL66"/>
      <c r="HQM66"/>
      <c r="HQN66"/>
      <c r="HQO66"/>
      <c r="HQP66"/>
      <c r="HQQ66"/>
      <c r="HQR66"/>
      <c r="HQS66"/>
      <c r="HQT66"/>
      <c r="HQU66"/>
      <c r="HQV66"/>
      <c r="HQW66"/>
      <c r="HQX66"/>
      <c r="HQY66"/>
      <c r="HQZ66"/>
      <c r="HRA66"/>
      <c r="HRB66"/>
      <c r="HRC66"/>
      <c r="HRD66"/>
      <c r="HRE66"/>
      <c r="HRF66"/>
      <c r="HRG66"/>
      <c r="HRH66"/>
      <c r="HRI66"/>
      <c r="HRJ66"/>
      <c r="HRK66"/>
      <c r="HRL66"/>
      <c r="HRM66"/>
      <c r="HRN66"/>
      <c r="HRO66"/>
      <c r="HRP66"/>
      <c r="HRQ66"/>
      <c r="HRR66"/>
      <c r="HRS66"/>
      <c r="HRT66"/>
      <c r="HRU66"/>
      <c r="HRV66"/>
      <c r="HRW66"/>
      <c r="HRX66"/>
      <c r="HRY66"/>
      <c r="HRZ66"/>
      <c r="HSA66"/>
      <c r="HSB66"/>
      <c r="HSC66"/>
      <c r="HSD66"/>
      <c r="HSE66"/>
      <c r="HSF66"/>
      <c r="HSG66"/>
      <c r="HSH66"/>
      <c r="HSI66"/>
      <c r="HSJ66"/>
      <c r="HSK66"/>
      <c r="HSL66"/>
      <c r="HSM66"/>
      <c r="HSN66"/>
      <c r="HSO66"/>
      <c r="HSP66"/>
      <c r="HSQ66"/>
      <c r="HSR66"/>
      <c r="HSS66"/>
      <c r="HST66"/>
      <c r="HSU66"/>
      <c r="HSV66"/>
      <c r="HSW66"/>
      <c r="HSX66"/>
      <c r="HSY66"/>
      <c r="HSZ66"/>
      <c r="HTA66"/>
      <c r="HTB66"/>
      <c r="HTC66"/>
      <c r="HTD66"/>
      <c r="HTE66"/>
      <c r="HTF66"/>
      <c r="HTG66"/>
      <c r="HTH66"/>
      <c r="HTI66"/>
      <c r="HTJ66"/>
      <c r="HTK66"/>
      <c r="HTL66"/>
      <c r="HTM66"/>
      <c r="HTN66"/>
      <c r="HTO66"/>
      <c r="HTP66"/>
      <c r="HTQ66"/>
      <c r="HTR66"/>
      <c r="HTS66"/>
      <c r="HTT66"/>
      <c r="HTU66"/>
      <c r="HTV66"/>
      <c r="HTW66"/>
      <c r="HTX66"/>
      <c r="HTY66"/>
      <c r="HTZ66"/>
      <c r="HUA66"/>
      <c r="HUB66"/>
      <c r="HUC66"/>
      <c r="HUD66"/>
      <c r="HUE66"/>
      <c r="HUF66"/>
      <c r="HUG66"/>
      <c r="HUH66"/>
      <c r="HUI66"/>
      <c r="HUJ66"/>
      <c r="HUK66"/>
      <c r="HUL66"/>
      <c r="HUM66"/>
      <c r="HUN66"/>
      <c r="HUO66"/>
      <c r="HUP66"/>
      <c r="HUQ66"/>
      <c r="HUR66"/>
      <c r="HUS66"/>
      <c r="HUT66"/>
      <c r="HUU66"/>
      <c r="HUV66"/>
      <c r="HUW66"/>
      <c r="HUX66"/>
      <c r="HUY66"/>
      <c r="HUZ66"/>
      <c r="HVA66"/>
      <c r="HVB66"/>
      <c r="HVC66"/>
      <c r="HVD66"/>
      <c r="HVE66"/>
      <c r="HVF66"/>
      <c r="HVG66"/>
      <c r="HVH66"/>
      <c r="HVI66"/>
      <c r="HVJ66"/>
      <c r="HVK66"/>
      <c r="HVL66"/>
      <c r="HVM66"/>
      <c r="HVN66"/>
      <c r="HVO66"/>
      <c r="HVP66"/>
      <c r="HVQ66"/>
      <c r="HVR66"/>
      <c r="HVS66"/>
      <c r="HVT66"/>
      <c r="HVU66"/>
      <c r="HVV66"/>
      <c r="HVW66"/>
      <c r="HVX66"/>
      <c r="HVY66"/>
      <c r="HVZ66"/>
      <c r="HWA66"/>
      <c r="HWB66"/>
      <c r="HWC66"/>
      <c r="HWD66"/>
      <c r="HWE66"/>
      <c r="HWF66"/>
      <c r="HWG66"/>
      <c r="HWH66"/>
      <c r="HWI66"/>
      <c r="HWJ66"/>
      <c r="HWK66"/>
      <c r="HWL66"/>
      <c r="HWM66"/>
      <c r="HWN66"/>
      <c r="HWO66"/>
      <c r="HWP66"/>
      <c r="HWQ66"/>
      <c r="HWR66"/>
      <c r="HWS66"/>
      <c r="HWT66"/>
      <c r="HWU66"/>
      <c r="HWV66"/>
      <c r="HWW66"/>
      <c r="HWX66"/>
      <c r="HWY66"/>
      <c r="HWZ66"/>
      <c r="HXA66"/>
      <c r="HXB66"/>
      <c r="HXC66"/>
      <c r="HXD66"/>
      <c r="HXE66"/>
      <c r="HXF66"/>
      <c r="HXG66"/>
      <c r="HXH66"/>
      <c r="HXI66"/>
      <c r="HXJ66"/>
      <c r="HXK66"/>
      <c r="HXL66"/>
      <c r="HXM66"/>
      <c r="HXN66"/>
      <c r="HXO66"/>
      <c r="HXP66"/>
      <c r="HXQ66"/>
      <c r="HXR66"/>
      <c r="HXS66"/>
      <c r="HXT66"/>
      <c r="HXU66"/>
      <c r="HXV66"/>
      <c r="HXW66"/>
      <c r="HXX66"/>
      <c r="HXY66"/>
      <c r="HXZ66"/>
      <c r="HYA66"/>
      <c r="HYB66"/>
      <c r="HYC66"/>
      <c r="HYD66"/>
      <c r="HYE66"/>
      <c r="HYF66"/>
      <c r="HYG66"/>
      <c r="HYH66"/>
      <c r="HYI66"/>
      <c r="HYJ66"/>
      <c r="HYK66"/>
      <c r="HYL66"/>
      <c r="HYM66"/>
      <c r="HYN66"/>
      <c r="HYO66"/>
      <c r="HYP66"/>
      <c r="HYQ66"/>
      <c r="HYR66"/>
      <c r="HYS66"/>
      <c r="HYT66"/>
      <c r="HYU66"/>
      <c r="HYV66"/>
      <c r="HYW66"/>
      <c r="HYX66"/>
      <c r="HYY66"/>
      <c r="HYZ66"/>
      <c r="HZA66"/>
      <c r="HZB66"/>
      <c r="HZC66"/>
      <c r="HZD66"/>
      <c r="HZE66"/>
      <c r="HZF66"/>
      <c r="HZG66"/>
      <c r="HZH66"/>
      <c r="HZI66"/>
      <c r="HZJ66"/>
      <c r="HZK66"/>
      <c r="HZL66"/>
      <c r="HZM66"/>
      <c r="HZN66"/>
      <c r="HZO66"/>
      <c r="HZP66"/>
      <c r="HZQ66"/>
      <c r="HZR66"/>
      <c r="HZS66"/>
      <c r="HZT66"/>
      <c r="HZU66"/>
      <c r="HZV66"/>
      <c r="HZW66"/>
      <c r="HZX66"/>
      <c r="HZY66"/>
      <c r="HZZ66"/>
      <c r="IAA66"/>
      <c r="IAB66"/>
      <c r="IAC66"/>
      <c r="IAD66"/>
      <c r="IAE66"/>
      <c r="IAF66"/>
      <c r="IAG66"/>
      <c r="IAH66"/>
      <c r="IAI66"/>
      <c r="IAJ66"/>
      <c r="IAK66"/>
      <c r="IAL66"/>
      <c r="IAM66"/>
      <c r="IAN66"/>
      <c r="IAO66"/>
      <c r="IAP66"/>
      <c r="IAQ66"/>
      <c r="IAR66"/>
      <c r="IAS66"/>
      <c r="IAT66"/>
      <c r="IAU66"/>
      <c r="IAV66"/>
      <c r="IAW66"/>
      <c r="IAX66"/>
      <c r="IAY66"/>
      <c r="IAZ66"/>
      <c r="IBA66"/>
      <c r="IBB66"/>
      <c r="IBC66"/>
      <c r="IBD66"/>
      <c r="IBE66"/>
      <c r="IBF66"/>
      <c r="IBG66"/>
      <c r="IBH66"/>
      <c r="IBI66"/>
      <c r="IBJ66"/>
      <c r="IBK66"/>
      <c r="IBL66"/>
      <c r="IBM66"/>
      <c r="IBN66"/>
      <c r="IBO66"/>
      <c r="IBP66"/>
      <c r="IBQ66"/>
      <c r="IBR66"/>
      <c r="IBS66"/>
      <c r="IBT66"/>
      <c r="IBU66"/>
      <c r="IBV66"/>
      <c r="IBW66"/>
      <c r="IBX66"/>
      <c r="IBY66"/>
      <c r="IBZ66"/>
      <c r="ICA66"/>
      <c r="ICB66"/>
      <c r="ICC66"/>
      <c r="ICD66"/>
      <c r="ICE66"/>
      <c r="ICF66"/>
      <c r="ICG66"/>
      <c r="ICH66"/>
      <c r="ICI66"/>
      <c r="ICJ66"/>
      <c r="ICK66"/>
      <c r="ICL66"/>
      <c r="ICM66"/>
      <c r="ICN66"/>
      <c r="ICO66"/>
      <c r="ICP66"/>
      <c r="ICQ66"/>
      <c r="ICR66"/>
      <c r="ICS66"/>
      <c r="ICT66"/>
      <c r="ICU66"/>
      <c r="ICV66"/>
      <c r="ICW66"/>
      <c r="ICX66"/>
      <c r="ICY66"/>
      <c r="ICZ66"/>
      <c r="IDA66"/>
      <c r="IDB66"/>
      <c r="IDC66"/>
      <c r="IDD66"/>
      <c r="IDE66"/>
      <c r="IDF66"/>
      <c r="IDG66"/>
      <c r="IDH66"/>
      <c r="IDI66"/>
      <c r="IDJ66"/>
      <c r="IDK66"/>
      <c r="IDL66"/>
      <c r="IDM66"/>
      <c r="IDN66"/>
      <c r="IDO66"/>
      <c r="IDP66"/>
      <c r="IDQ66"/>
      <c r="IDR66"/>
      <c r="IDS66"/>
      <c r="IDT66"/>
      <c r="IDU66"/>
      <c r="IDV66"/>
      <c r="IDW66"/>
      <c r="IDX66"/>
      <c r="IDY66"/>
      <c r="IDZ66"/>
      <c r="IEA66"/>
      <c r="IEB66"/>
      <c r="IEC66"/>
      <c r="IED66"/>
      <c r="IEE66"/>
      <c r="IEF66"/>
      <c r="IEG66"/>
      <c r="IEH66"/>
      <c r="IEI66"/>
      <c r="IEJ66"/>
      <c r="IEK66"/>
      <c r="IEL66"/>
      <c r="IEM66"/>
      <c r="IEN66"/>
      <c r="IEO66"/>
      <c r="IEP66"/>
      <c r="IEQ66"/>
      <c r="IER66"/>
      <c r="IES66"/>
      <c r="IET66"/>
      <c r="IEU66"/>
      <c r="IEV66"/>
      <c r="IEW66"/>
      <c r="IEX66"/>
      <c r="IEY66"/>
      <c r="IEZ66"/>
      <c r="IFA66"/>
      <c r="IFB66"/>
      <c r="IFC66"/>
      <c r="IFD66"/>
      <c r="IFE66"/>
      <c r="IFF66"/>
      <c r="IFG66"/>
      <c r="IFH66"/>
      <c r="IFI66"/>
      <c r="IFJ66"/>
      <c r="IFK66"/>
      <c r="IFL66"/>
      <c r="IFM66"/>
      <c r="IFN66"/>
      <c r="IFO66"/>
      <c r="IFP66"/>
      <c r="IFQ66"/>
      <c r="IFR66"/>
      <c r="IFS66"/>
      <c r="IFT66"/>
      <c r="IFU66"/>
      <c r="IFV66"/>
      <c r="IFW66"/>
      <c r="IFX66"/>
      <c r="IFY66"/>
      <c r="IFZ66"/>
      <c r="IGA66"/>
      <c r="IGB66"/>
      <c r="IGC66"/>
      <c r="IGD66"/>
      <c r="IGE66"/>
      <c r="IGF66"/>
      <c r="IGG66"/>
      <c r="IGH66"/>
      <c r="IGI66"/>
      <c r="IGJ66"/>
      <c r="IGK66"/>
      <c r="IGL66"/>
      <c r="IGM66"/>
      <c r="IGN66"/>
      <c r="IGO66"/>
      <c r="IGP66"/>
      <c r="IGQ66"/>
      <c r="IGR66"/>
      <c r="IGS66"/>
      <c r="IGT66"/>
      <c r="IGU66"/>
      <c r="IGV66"/>
      <c r="IGW66"/>
      <c r="IGX66"/>
      <c r="IGY66"/>
      <c r="IGZ66"/>
      <c r="IHA66"/>
      <c r="IHB66"/>
      <c r="IHC66"/>
      <c r="IHD66"/>
      <c r="IHE66"/>
      <c r="IHF66"/>
      <c r="IHG66"/>
      <c r="IHH66"/>
      <c r="IHI66"/>
      <c r="IHJ66"/>
      <c r="IHK66"/>
      <c r="IHL66"/>
      <c r="IHM66"/>
      <c r="IHN66"/>
      <c r="IHO66"/>
      <c r="IHP66"/>
      <c r="IHQ66"/>
      <c r="IHR66"/>
      <c r="IHS66"/>
      <c r="IHT66"/>
      <c r="IHU66"/>
      <c r="IHV66"/>
      <c r="IHW66"/>
      <c r="IHX66"/>
      <c r="IHY66"/>
      <c r="IHZ66"/>
      <c r="IIA66"/>
      <c r="IIB66"/>
      <c r="IIC66"/>
      <c r="IID66"/>
      <c r="IIE66"/>
      <c r="IIF66"/>
      <c r="IIG66"/>
      <c r="IIH66"/>
      <c r="III66"/>
      <c r="IIJ66"/>
      <c r="IIK66"/>
      <c r="IIL66"/>
      <c r="IIM66"/>
      <c r="IIN66"/>
      <c r="IIO66"/>
      <c r="IIP66"/>
      <c r="IIQ66"/>
      <c r="IIR66"/>
      <c r="IIS66"/>
      <c r="IIT66"/>
      <c r="IIU66"/>
      <c r="IIV66"/>
      <c r="IIW66"/>
      <c r="IIX66"/>
      <c r="IIY66"/>
      <c r="IIZ66"/>
      <c r="IJA66"/>
      <c r="IJB66"/>
      <c r="IJC66"/>
      <c r="IJD66"/>
      <c r="IJE66"/>
      <c r="IJF66"/>
      <c r="IJG66"/>
      <c r="IJH66"/>
      <c r="IJI66"/>
      <c r="IJJ66"/>
      <c r="IJK66"/>
      <c r="IJL66"/>
      <c r="IJM66"/>
      <c r="IJN66"/>
      <c r="IJO66"/>
      <c r="IJP66"/>
      <c r="IJQ66"/>
      <c r="IJR66"/>
      <c r="IJS66"/>
      <c r="IJT66"/>
      <c r="IJU66"/>
      <c r="IJV66"/>
      <c r="IJW66"/>
      <c r="IJX66"/>
      <c r="IJY66"/>
      <c r="IJZ66"/>
      <c r="IKA66"/>
      <c r="IKB66"/>
      <c r="IKC66"/>
      <c r="IKD66"/>
      <c r="IKE66"/>
      <c r="IKF66"/>
      <c r="IKG66"/>
      <c r="IKH66"/>
      <c r="IKI66"/>
      <c r="IKJ66"/>
      <c r="IKK66"/>
      <c r="IKL66"/>
      <c r="IKM66"/>
      <c r="IKN66"/>
      <c r="IKO66"/>
      <c r="IKP66"/>
      <c r="IKQ66"/>
      <c r="IKR66"/>
      <c r="IKS66"/>
      <c r="IKT66"/>
      <c r="IKU66"/>
      <c r="IKV66"/>
      <c r="IKW66"/>
      <c r="IKX66"/>
      <c r="IKY66"/>
      <c r="IKZ66"/>
      <c r="ILA66"/>
      <c r="ILB66"/>
      <c r="ILC66"/>
      <c r="ILD66"/>
      <c r="ILE66"/>
      <c r="ILF66"/>
      <c r="ILG66"/>
      <c r="ILH66"/>
      <c r="ILI66"/>
      <c r="ILJ66"/>
      <c r="ILK66"/>
      <c r="ILL66"/>
      <c r="ILM66"/>
      <c r="ILN66"/>
      <c r="ILO66"/>
      <c r="ILP66"/>
      <c r="ILQ66"/>
      <c r="ILR66"/>
      <c r="ILS66"/>
      <c r="ILT66"/>
      <c r="ILU66"/>
      <c r="ILV66"/>
      <c r="ILW66"/>
      <c r="ILX66"/>
      <c r="ILY66"/>
      <c r="ILZ66"/>
      <c r="IMA66"/>
      <c r="IMB66"/>
      <c r="IMC66"/>
      <c r="IMD66"/>
      <c r="IME66"/>
      <c r="IMF66"/>
      <c r="IMG66"/>
      <c r="IMH66"/>
      <c r="IMI66"/>
      <c r="IMJ66"/>
      <c r="IMK66"/>
      <c r="IML66"/>
      <c r="IMM66"/>
      <c r="IMN66"/>
      <c r="IMO66"/>
      <c r="IMP66"/>
      <c r="IMQ66"/>
      <c r="IMR66"/>
      <c r="IMS66"/>
      <c r="IMT66"/>
      <c r="IMU66"/>
      <c r="IMV66"/>
      <c r="IMW66"/>
      <c r="IMX66"/>
      <c r="IMY66"/>
      <c r="IMZ66"/>
      <c r="INA66"/>
      <c r="INB66"/>
      <c r="INC66"/>
      <c r="IND66"/>
      <c r="INE66"/>
      <c r="INF66"/>
      <c r="ING66"/>
      <c r="INH66"/>
      <c r="INI66"/>
      <c r="INJ66"/>
      <c r="INK66"/>
      <c r="INL66"/>
      <c r="INM66"/>
      <c r="INN66"/>
      <c r="INO66"/>
      <c r="INP66"/>
      <c r="INQ66"/>
      <c r="INR66"/>
      <c r="INS66"/>
      <c r="INT66"/>
      <c r="INU66"/>
      <c r="INV66"/>
      <c r="INW66"/>
      <c r="INX66"/>
      <c r="INY66"/>
      <c r="INZ66"/>
      <c r="IOA66"/>
      <c r="IOB66"/>
      <c r="IOC66"/>
      <c r="IOD66"/>
      <c r="IOE66"/>
      <c r="IOF66"/>
      <c r="IOG66"/>
      <c r="IOH66"/>
      <c r="IOI66"/>
      <c r="IOJ66"/>
      <c r="IOK66"/>
      <c r="IOL66"/>
      <c r="IOM66"/>
      <c r="ION66"/>
      <c r="IOO66"/>
      <c r="IOP66"/>
      <c r="IOQ66"/>
      <c r="IOR66"/>
      <c r="IOS66"/>
      <c r="IOT66"/>
      <c r="IOU66"/>
      <c r="IOV66"/>
      <c r="IOW66"/>
      <c r="IOX66"/>
      <c r="IOY66"/>
      <c r="IOZ66"/>
      <c r="IPA66"/>
      <c r="IPB66"/>
      <c r="IPC66"/>
      <c r="IPD66"/>
      <c r="IPE66"/>
      <c r="IPF66"/>
      <c r="IPG66"/>
      <c r="IPH66"/>
      <c r="IPI66"/>
      <c r="IPJ66"/>
      <c r="IPK66"/>
      <c r="IPL66"/>
      <c r="IPM66"/>
      <c r="IPN66"/>
      <c r="IPO66"/>
      <c r="IPP66"/>
      <c r="IPQ66"/>
      <c r="IPR66"/>
      <c r="IPS66"/>
      <c r="IPT66"/>
      <c r="IPU66"/>
      <c r="IPV66"/>
      <c r="IPW66"/>
      <c r="IPX66"/>
      <c r="IPY66"/>
      <c r="IPZ66"/>
      <c r="IQA66"/>
      <c r="IQB66"/>
      <c r="IQC66"/>
      <c r="IQD66"/>
      <c r="IQE66"/>
      <c r="IQF66"/>
      <c r="IQG66"/>
      <c r="IQH66"/>
      <c r="IQI66"/>
      <c r="IQJ66"/>
      <c r="IQK66"/>
      <c r="IQL66"/>
      <c r="IQM66"/>
      <c r="IQN66"/>
      <c r="IQO66"/>
      <c r="IQP66"/>
      <c r="IQQ66"/>
      <c r="IQR66"/>
      <c r="IQS66"/>
      <c r="IQT66"/>
      <c r="IQU66"/>
      <c r="IQV66"/>
      <c r="IQW66"/>
      <c r="IQX66"/>
      <c r="IQY66"/>
      <c r="IQZ66"/>
      <c r="IRA66"/>
      <c r="IRB66"/>
      <c r="IRC66"/>
      <c r="IRD66"/>
      <c r="IRE66"/>
      <c r="IRF66"/>
      <c r="IRG66"/>
      <c r="IRH66"/>
      <c r="IRI66"/>
      <c r="IRJ66"/>
      <c r="IRK66"/>
      <c r="IRL66"/>
      <c r="IRM66"/>
      <c r="IRN66"/>
      <c r="IRO66"/>
      <c r="IRP66"/>
      <c r="IRQ66"/>
      <c r="IRR66"/>
      <c r="IRS66"/>
      <c r="IRT66"/>
      <c r="IRU66"/>
      <c r="IRV66"/>
      <c r="IRW66"/>
      <c r="IRX66"/>
      <c r="IRY66"/>
      <c r="IRZ66"/>
      <c r="ISA66"/>
      <c r="ISB66"/>
      <c r="ISC66"/>
      <c r="ISD66"/>
      <c r="ISE66"/>
      <c r="ISF66"/>
      <c r="ISG66"/>
      <c r="ISH66"/>
      <c r="ISI66"/>
      <c r="ISJ66"/>
      <c r="ISK66"/>
      <c r="ISL66"/>
      <c r="ISM66"/>
      <c r="ISN66"/>
      <c r="ISO66"/>
      <c r="ISP66"/>
      <c r="ISQ66"/>
      <c r="ISR66"/>
      <c r="ISS66"/>
      <c r="IST66"/>
      <c r="ISU66"/>
      <c r="ISV66"/>
      <c r="ISW66"/>
      <c r="ISX66"/>
      <c r="ISY66"/>
      <c r="ISZ66"/>
      <c r="ITA66"/>
      <c r="ITB66"/>
      <c r="ITC66"/>
      <c r="ITD66"/>
      <c r="ITE66"/>
      <c r="ITF66"/>
      <c r="ITG66"/>
      <c r="ITH66"/>
      <c r="ITI66"/>
      <c r="ITJ66"/>
      <c r="ITK66"/>
      <c r="ITL66"/>
      <c r="ITM66"/>
      <c r="ITN66"/>
      <c r="ITO66"/>
      <c r="ITP66"/>
      <c r="ITQ66"/>
      <c r="ITR66"/>
      <c r="ITS66"/>
      <c r="ITT66"/>
      <c r="ITU66"/>
      <c r="ITV66"/>
      <c r="ITW66"/>
      <c r="ITX66"/>
      <c r="ITY66"/>
      <c r="ITZ66"/>
      <c r="IUA66"/>
      <c r="IUB66"/>
      <c r="IUC66"/>
      <c r="IUD66"/>
      <c r="IUE66"/>
      <c r="IUF66"/>
      <c r="IUG66"/>
      <c r="IUH66"/>
      <c r="IUI66"/>
      <c r="IUJ66"/>
      <c r="IUK66"/>
      <c r="IUL66"/>
      <c r="IUM66"/>
      <c r="IUN66"/>
      <c r="IUO66"/>
      <c r="IUP66"/>
      <c r="IUQ66"/>
      <c r="IUR66"/>
      <c r="IUS66"/>
      <c r="IUT66"/>
      <c r="IUU66"/>
      <c r="IUV66"/>
      <c r="IUW66"/>
      <c r="IUX66"/>
      <c r="IUY66"/>
      <c r="IUZ66"/>
      <c r="IVA66"/>
      <c r="IVB66"/>
      <c r="IVC66"/>
      <c r="IVD66"/>
      <c r="IVE66"/>
      <c r="IVF66"/>
      <c r="IVG66"/>
      <c r="IVH66"/>
      <c r="IVI66"/>
      <c r="IVJ66"/>
      <c r="IVK66"/>
      <c r="IVL66"/>
      <c r="IVM66"/>
      <c r="IVN66"/>
      <c r="IVO66"/>
      <c r="IVP66"/>
      <c r="IVQ66"/>
      <c r="IVR66"/>
      <c r="IVS66"/>
      <c r="IVT66"/>
      <c r="IVU66"/>
      <c r="IVV66"/>
      <c r="IVW66"/>
      <c r="IVX66"/>
      <c r="IVY66"/>
      <c r="IVZ66"/>
      <c r="IWA66"/>
      <c r="IWB66"/>
      <c r="IWC66"/>
      <c r="IWD66"/>
      <c r="IWE66"/>
      <c r="IWF66"/>
      <c r="IWG66"/>
      <c r="IWH66"/>
      <c r="IWI66"/>
      <c r="IWJ66"/>
      <c r="IWK66"/>
      <c r="IWL66"/>
      <c r="IWM66"/>
      <c r="IWN66"/>
      <c r="IWO66"/>
      <c r="IWP66"/>
      <c r="IWQ66"/>
      <c r="IWR66"/>
      <c r="IWS66"/>
      <c r="IWT66"/>
      <c r="IWU66"/>
      <c r="IWV66"/>
      <c r="IWW66"/>
      <c r="IWX66"/>
      <c r="IWY66"/>
      <c r="IWZ66"/>
      <c r="IXA66"/>
      <c r="IXB66"/>
      <c r="IXC66"/>
      <c r="IXD66"/>
      <c r="IXE66"/>
      <c r="IXF66"/>
      <c r="IXG66"/>
      <c r="IXH66"/>
      <c r="IXI66"/>
      <c r="IXJ66"/>
      <c r="IXK66"/>
      <c r="IXL66"/>
      <c r="IXM66"/>
      <c r="IXN66"/>
      <c r="IXO66"/>
      <c r="IXP66"/>
      <c r="IXQ66"/>
      <c r="IXR66"/>
      <c r="IXS66"/>
      <c r="IXT66"/>
      <c r="IXU66"/>
      <c r="IXV66"/>
      <c r="IXW66"/>
      <c r="IXX66"/>
      <c r="IXY66"/>
      <c r="IXZ66"/>
      <c r="IYA66"/>
      <c r="IYB66"/>
      <c r="IYC66"/>
      <c r="IYD66"/>
      <c r="IYE66"/>
      <c r="IYF66"/>
      <c r="IYG66"/>
      <c r="IYH66"/>
      <c r="IYI66"/>
      <c r="IYJ66"/>
      <c r="IYK66"/>
      <c r="IYL66"/>
      <c r="IYM66"/>
      <c r="IYN66"/>
      <c r="IYO66"/>
      <c r="IYP66"/>
      <c r="IYQ66"/>
      <c r="IYR66"/>
      <c r="IYS66"/>
      <c r="IYT66"/>
      <c r="IYU66"/>
      <c r="IYV66"/>
      <c r="IYW66"/>
      <c r="IYX66"/>
      <c r="IYY66"/>
      <c r="IYZ66"/>
      <c r="IZA66"/>
      <c r="IZB66"/>
      <c r="IZC66"/>
      <c r="IZD66"/>
      <c r="IZE66"/>
      <c r="IZF66"/>
      <c r="IZG66"/>
      <c r="IZH66"/>
      <c r="IZI66"/>
      <c r="IZJ66"/>
      <c r="IZK66"/>
      <c r="IZL66"/>
      <c r="IZM66"/>
      <c r="IZN66"/>
      <c r="IZO66"/>
      <c r="IZP66"/>
      <c r="IZQ66"/>
      <c r="IZR66"/>
      <c r="IZS66"/>
      <c r="IZT66"/>
      <c r="IZU66"/>
      <c r="IZV66"/>
      <c r="IZW66"/>
      <c r="IZX66"/>
      <c r="IZY66"/>
      <c r="IZZ66"/>
      <c r="JAA66"/>
      <c r="JAB66"/>
      <c r="JAC66"/>
      <c r="JAD66"/>
      <c r="JAE66"/>
      <c r="JAF66"/>
      <c r="JAG66"/>
      <c r="JAH66"/>
      <c r="JAI66"/>
      <c r="JAJ66"/>
      <c r="JAK66"/>
      <c r="JAL66"/>
      <c r="JAM66"/>
      <c r="JAN66"/>
      <c r="JAO66"/>
      <c r="JAP66"/>
      <c r="JAQ66"/>
      <c r="JAR66"/>
      <c r="JAS66"/>
      <c r="JAT66"/>
      <c r="JAU66"/>
      <c r="JAV66"/>
      <c r="JAW66"/>
      <c r="JAX66"/>
      <c r="JAY66"/>
      <c r="JAZ66"/>
      <c r="JBA66"/>
      <c r="JBB66"/>
      <c r="JBC66"/>
      <c r="JBD66"/>
      <c r="JBE66"/>
      <c r="JBF66"/>
      <c r="JBG66"/>
      <c r="JBH66"/>
      <c r="JBI66"/>
      <c r="JBJ66"/>
      <c r="JBK66"/>
      <c r="JBL66"/>
      <c r="JBM66"/>
      <c r="JBN66"/>
      <c r="JBO66"/>
      <c r="JBP66"/>
      <c r="JBQ66"/>
      <c r="JBR66"/>
      <c r="JBS66"/>
      <c r="JBT66"/>
      <c r="JBU66"/>
      <c r="JBV66"/>
      <c r="JBW66"/>
      <c r="JBX66"/>
      <c r="JBY66"/>
      <c r="JBZ66"/>
      <c r="JCA66"/>
      <c r="JCB66"/>
      <c r="JCC66"/>
      <c r="JCD66"/>
      <c r="JCE66"/>
      <c r="JCF66"/>
      <c r="JCG66"/>
      <c r="JCH66"/>
      <c r="JCI66"/>
      <c r="JCJ66"/>
      <c r="JCK66"/>
      <c r="JCL66"/>
      <c r="JCM66"/>
      <c r="JCN66"/>
      <c r="JCO66"/>
      <c r="JCP66"/>
      <c r="JCQ66"/>
      <c r="JCR66"/>
      <c r="JCS66"/>
      <c r="JCT66"/>
      <c r="JCU66"/>
      <c r="JCV66"/>
      <c r="JCW66"/>
      <c r="JCX66"/>
      <c r="JCY66"/>
      <c r="JCZ66"/>
      <c r="JDA66"/>
      <c r="JDB66"/>
      <c r="JDC66"/>
      <c r="JDD66"/>
      <c r="JDE66"/>
      <c r="JDF66"/>
      <c r="JDG66"/>
      <c r="JDH66"/>
      <c r="JDI66"/>
      <c r="JDJ66"/>
      <c r="JDK66"/>
      <c r="JDL66"/>
      <c r="JDM66"/>
      <c r="JDN66"/>
      <c r="JDO66"/>
      <c r="JDP66"/>
      <c r="JDQ66"/>
      <c r="JDR66"/>
      <c r="JDS66"/>
      <c r="JDT66"/>
      <c r="JDU66"/>
      <c r="JDV66"/>
      <c r="JDW66"/>
      <c r="JDX66"/>
      <c r="JDY66"/>
      <c r="JDZ66"/>
      <c r="JEA66"/>
      <c r="JEB66"/>
      <c r="JEC66"/>
      <c r="JED66"/>
      <c r="JEE66"/>
      <c r="JEF66"/>
      <c r="JEG66"/>
      <c r="JEH66"/>
      <c r="JEI66"/>
      <c r="JEJ66"/>
      <c r="JEK66"/>
      <c r="JEL66"/>
      <c r="JEM66"/>
      <c r="JEN66"/>
      <c r="JEO66"/>
      <c r="JEP66"/>
      <c r="JEQ66"/>
      <c r="JER66"/>
      <c r="JES66"/>
      <c r="JET66"/>
      <c r="JEU66"/>
      <c r="JEV66"/>
      <c r="JEW66"/>
      <c r="JEX66"/>
      <c r="JEY66"/>
      <c r="JEZ66"/>
      <c r="JFA66"/>
      <c r="JFB66"/>
      <c r="JFC66"/>
      <c r="JFD66"/>
      <c r="JFE66"/>
      <c r="JFF66"/>
      <c r="JFG66"/>
      <c r="JFH66"/>
      <c r="JFI66"/>
      <c r="JFJ66"/>
      <c r="JFK66"/>
      <c r="JFL66"/>
      <c r="JFM66"/>
      <c r="JFN66"/>
      <c r="JFO66"/>
      <c r="JFP66"/>
      <c r="JFQ66"/>
      <c r="JFR66"/>
      <c r="JFS66"/>
      <c r="JFT66"/>
      <c r="JFU66"/>
      <c r="JFV66"/>
      <c r="JFW66"/>
      <c r="JFX66"/>
      <c r="JFY66"/>
      <c r="JFZ66"/>
      <c r="JGA66"/>
      <c r="JGB66"/>
      <c r="JGC66"/>
      <c r="JGD66"/>
      <c r="JGE66"/>
      <c r="JGF66"/>
      <c r="JGG66"/>
      <c r="JGH66"/>
      <c r="JGI66"/>
      <c r="JGJ66"/>
      <c r="JGK66"/>
      <c r="JGL66"/>
      <c r="JGM66"/>
      <c r="JGN66"/>
      <c r="JGO66"/>
      <c r="JGP66"/>
      <c r="JGQ66"/>
      <c r="JGR66"/>
      <c r="JGS66"/>
      <c r="JGT66"/>
      <c r="JGU66"/>
      <c r="JGV66"/>
      <c r="JGW66"/>
      <c r="JGX66"/>
      <c r="JGY66"/>
      <c r="JGZ66"/>
      <c r="JHA66"/>
      <c r="JHB66"/>
      <c r="JHC66"/>
      <c r="JHD66"/>
      <c r="JHE66"/>
      <c r="JHF66"/>
      <c r="JHG66"/>
      <c r="JHH66"/>
      <c r="JHI66"/>
      <c r="JHJ66"/>
      <c r="JHK66"/>
      <c r="JHL66"/>
      <c r="JHM66"/>
      <c r="JHN66"/>
      <c r="JHO66"/>
      <c r="JHP66"/>
      <c r="JHQ66"/>
      <c r="JHR66"/>
      <c r="JHS66"/>
      <c r="JHT66"/>
      <c r="JHU66"/>
      <c r="JHV66"/>
      <c r="JHW66"/>
      <c r="JHX66"/>
      <c r="JHY66"/>
      <c r="JHZ66"/>
      <c r="JIA66"/>
      <c r="JIB66"/>
      <c r="JIC66"/>
      <c r="JID66"/>
      <c r="JIE66"/>
      <c r="JIF66"/>
      <c r="JIG66"/>
      <c r="JIH66"/>
      <c r="JII66"/>
      <c r="JIJ66"/>
      <c r="JIK66"/>
      <c r="JIL66"/>
      <c r="JIM66"/>
      <c r="JIN66"/>
      <c r="JIO66"/>
      <c r="JIP66"/>
      <c r="JIQ66"/>
      <c r="JIR66"/>
      <c r="JIS66"/>
      <c r="JIT66"/>
      <c r="JIU66"/>
      <c r="JIV66"/>
      <c r="JIW66"/>
      <c r="JIX66"/>
      <c r="JIY66"/>
      <c r="JIZ66"/>
      <c r="JJA66"/>
      <c r="JJB66"/>
      <c r="JJC66"/>
      <c r="JJD66"/>
      <c r="JJE66"/>
      <c r="JJF66"/>
      <c r="JJG66"/>
      <c r="JJH66"/>
      <c r="JJI66"/>
      <c r="JJJ66"/>
      <c r="JJK66"/>
      <c r="JJL66"/>
      <c r="JJM66"/>
      <c r="JJN66"/>
      <c r="JJO66"/>
      <c r="JJP66"/>
      <c r="JJQ66"/>
      <c r="JJR66"/>
      <c r="JJS66"/>
      <c r="JJT66"/>
      <c r="JJU66"/>
      <c r="JJV66"/>
      <c r="JJW66"/>
      <c r="JJX66"/>
      <c r="JJY66"/>
      <c r="JJZ66"/>
      <c r="JKA66"/>
      <c r="JKB66"/>
      <c r="JKC66"/>
      <c r="JKD66"/>
      <c r="JKE66"/>
      <c r="JKF66"/>
      <c r="JKG66"/>
      <c r="JKH66"/>
      <c r="JKI66"/>
      <c r="JKJ66"/>
      <c r="JKK66"/>
      <c r="JKL66"/>
      <c r="JKM66"/>
      <c r="JKN66"/>
      <c r="JKO66"/>
      <c r="JKP66"/>
      <c r="JKQ66"/>
      <c r="JKR66"/>
      <c r="JKS66"/>
      <c r="JKT66"/>
      <c r="JKU66"/>
      <c r="JKV66"/>
      <c r="JKW66"/>
      <c r="JKX66"/>
      <c r="JKY66"/>
      <c r="JKZ66"/>
      <c r="JLA66"/>
      <c r="JLB66"/>
      <c r="JLC66"/>
      <c r="JLD66"/>
      <c r="JLE66"/>
      <c r="JLF66"/>
      <c r="JLG66"/>
      <c r="JLH66"/>
      <c r="JLI66"/>
      <c r="JLJ66"/>
      <c r="JLK66"/>
      <c r="JLL66"/>
      <c r="JLM66"/>
      <c r="JLN66"/>
      <c r="JLO66"/>
      <c r="JLP66"/>
      <c r="JLQ66"/>
      <c r="JLR66"/>
      <c r="JLS66"/>
      <c r="JLT66"/>
      <c r="JLU66"/>
      <c r="JLV66"/>
      <c r="JLW66"/>
      <c r="JLX66"/>
      <c r="JLY66"/>
      <c r="JLZ66"/>
      <c r="JMA66"/>
      <c r="JMB66"/>
      <c r="JMC66"/>
      <c r="JMD66"/>
      <c r="JME66"/>
      <c r="JMF66"/>
      <c r="JMG66"/>
      <c r="JMH66"/>
      <c r="JMI66"/>
      <c r="JMJ66"/>
      <c r="JMK66"/>
      <c r="JML66"/>
      <c r="JMM66"/>
      <c r="JMN66"/>
      <c r="JMO66"/>
      <c r="JMP66"/>
      <c r="JMQ66"/>
      <c r="JMR66"/>
      <c r="JMS66"/>
      <c r="JMT66"/>
      <c r="JMU66"/>
      <c r="JMV66"/>
      <c r="JMW66"/>
      <c r="JMX66"/>
      <c r="JMY66"/>
      <c r="JMZ66"/>
      <c r="JNA66"/>
      <c r="JNB66"/>
      <c r="JNC66"/>
      <c r="JND66"/>
      <c r="JNE66"/>
      <c r="JNF66"/>
      <c r="JNG66"/>
      <c r="JNH66"/>
      <c r="JNI66"/>
      <c r="JNJ66"/>
      <c r="JNK66"/>
      <c r="JNL66"/>
      <c r="JNM66"/>
      <c r="JNN66"/>
      <c r="JNO66"/>
      <c r="JNP66"/>
      <c r="JNQ66"/>
      <c r="JNR66"/>
      <c r="JNS66"/>
      <c r="JNT66"/>
      <c r="JNU66"/>
      <c r="JNV66"/>
      <c r="JNW66"/>
      <c r="JNX66"/>
      <c r="JNY66"/>
      <c r="JNZ66"/>
      <c r="JOA66"/>
      <c r="JOB66"/>
      <c r="JOC66"/>
      <c r="JOD66"/>
      <c r="JOE66"/>
      <c r="JOF66"/>
      <c r="JOG66"/>
      <c r="JOH66"/>
      <c r="JOI66"/>
      <c r="JOJ66"/>
      <c r="JOK66"/>
      <c r="JOL66"/>
      <c r="JOM66"/>
      <c r="JON66"/>
      <c r="JOO66"/>
      <c r="JOP66"/>
      <c r="JOQ66"/>
      <c r="JOR66"/>
      <c r="JOS66"/>
      <c r="JOT66"/>
      <c r="JOU66"/>
      <c r="JOV66"/>
      <c r="JOW66"/>
      <c r="JOX66"/>
      <c r="JOY66"/>
      <c r="JOZ66"/>
      <c r="JPA66"/>
      <c r="JPB66"/>
      <c r="JPC66"/>
      <c r="JPD66"/>
      <c r="JPE66"/>
      <c r="JPF66"/>
      <c r="JPG66"/>
      <c r="JPH66"/>
      <c r="JPI66"/>
      <c r="JPJ66"/>
      <c r="JPK66"/>
      <c r="JPL66"/>
      <c r="JPM66"/>
      <c r="JPN66"/>
      <c r="JPO66"/>
      <c r="JPP66"/>
      <c r="JPQ66"/>
      <c r="JPR66"/>
      <c r="JPS66"/>
      <c r="JPT66"/>
      <c r="JPU66"/>
      <c r="JPV66"/>
      <c r="JPW66"/>
      <c r="JPX66"/>
      <c r="JPY66"/>
      <c r="JPZ66"/>
      <c r="JQA66"/>
      <c r="JQB66"/>
      <c r="JQC66"/>
      <c r="JQD66"/>
      <c r="JQE66"/>
      <c r="JQF66"/>
      <c r="JQG66"/>
      <c r="JQH66"/>
      <c r="JQI66"/>
      <c r="JQJ66"/>
      <c r="JQK66"/>
      <c r="JQL66"/>
      <c r="JQM66"/>
      <c r="JQN66"/>
      <c r="JQO66"/>
      <c r="JQP66"/>
      <c r="JQQ66"/>
      <c r="JQR66"/>
      <c r="JQS66"/>
      <c r="JQT66"/>
      <c r="JQU66"/>
      <c r="JQV66"/>
      <c r="JQW66"/>
      <c r="JQX66"/>
      <c r="JQY66"/>
      <c r="JQZ66"/>
      <c r="JRA66"/>
      <c r="JRB66"/>
      <c r="JRC66"/>
      <c r="JRD66"/>
      <c r="JRE66"/>
      <c r="JRF66"/>
      <c r="JRG66"/>
      <c r="JRH66"/>
      <c r="JRI66"/>
      <c r="JRJ66"/>
      <c r="JRK66"/>
      <c r="JRL66"/>
      <c r="JRM66"/>
      <c r="JRN66"/>
      <c r="JRO66"/>
      <c r="JRP66"/>
      <c r="JRQ66"/>
      <c r="JRR66"/>
      <c r="JRS66"/>
      <c r="JRT66"/>
      <c r="JRU66"/>
      <c r="JRV66"/>
      <c r="JRW66"/>
      <c r="JRX66"/>
      <c r="JRY66"/>
      <c r="JRZ66"/>
      <c r="JSA66"/>
      <c r="JSB66"/>
      <c r="JSC66"/>
      <c r="JSD66"/>
      <c r="JSE66"/>
      <c r="JSF66"/>
      <c r="JSG66"/>
      <c r="JSH66"/>
      <c r="JSI66"/>
      <c r="JSJ66"/>
      <c r="JSK66"/>
      <c r="JSL66"/>
      <c r="JSM66"/>
      <c r="JSN66"/>
      <c r="JSO66"/>
      <c r="JSP66"/>
      <c r="JSQ66"/>
      <c r="JSR66"/>
      <c r="JSS66"/>
      <c r="JST66"/>
      <c r="JSU66"/>
      <c r="JSV66"/>
      <c r="JSW66"/>
      <c r="JSX66"/>
      <c r="JSY66"/>
      <c r="JSZ66"/>
      <c r="JTA66"/>
      <c r="JTB66"/>
      <c r="JTC66"/>
      <c r="JTD66"/>
      <c r="JTE66"/>
      <c r="JTF66"/>
      <c r="JTG66"/>
      <c r="JTH66"/>
      <c r="JTI66"/>
      <c r="JTJ66"/>
      <c r="JTK66"/>
      <c r="JTL66"/>
      <c r="JTM66"/>
      <c r="JTN66"/>
      <c r="JTO66"/>
      <c r="JTP66"/>
      <c r="JTQ66"/>
      <c r="JTR66"/>
      <c r="JTS66"/>
      <c r="JTT66"/>
      <c r="JTU66"/>
      <c r="JTV66"/>
      <c r="JTW66"/>
      <c r="JTX66"/>
      <c r="JTY66"/>
      <c r="JTZ66"/>
      <c r="JUA66"/>
      <c r="JUB66"/>
      <c r="JUC66"/>
      <c r="JUD66"/>
      <c r="JUE66"/>
      <c r="JUF66"/>
      <c r="JUG66"/>
      <c r="JUH66"/>
      <c r="JUI66"/>
      <c r="JUJ66"/>
      <c r="JUK66"/>
      <c r="JUL66"/>
      <c r="JUM66"/>
      <c r="JUN66"/>
      <c r="JUO66"/>
      <c r="JUP66"/>
      <c r="JUQ66"/>
      <c r="JUR66"/>
      <c r="JUS66"/>
      <c r="JUT66"/>
      <c r="JUU66"/>
      <c r="JUV66"/>
      <c r="JUW66"/>
      <c r="JUX66"/>
      <c r="JUY66"/>
      <c r="JUZ66"/>
      <c r="JVA66"/>
      <c r="JVB66"/>
      <c r="JVC66"/>
      <c r="JVD66"/>
      <c r="JVE66"/>
      <c r="JVF66"/>
      <c r="JVG66"/>
      <c r="JVH66"/>
      <c r="JVI66"/>
      <c r="JVJ66"/>
      <c r="JVK66"/>
      <c r="JVL66"/>
      <c r="JVM66"/>
      <c r="JVN66"/>
      <c r="JVO66"/>
      <c r="JVP66"/>
      <c r="JVQ66"/>
      <c r="JVR66"/>
      <c r="JVS66"/>
      <c r="JVT66"/>
      <c r="JVU66"/>
      <c r="JVV66"/>
      <c r="JVW66"/>
      <c r="JVX66"/>
      <c r="JVY66"/>
      <c r="JVZ66"/>
      <c r="JWA66"/>
      <c r="JWB66"/>
      <c r="JWC66"/>
      <c r="JWD66"/>
      <c r="JWE66"/>
      <c r="JWF66"/>
      <c r="JWG66"/>
      <c r="JWH66"/>
      <c r="JWI66"/>
      <c r="JWJ66"/>
      <c r="JWK66"/>
      <c r="JWL66"/>
      <c r="JWM66"/>
      <c r="JWN66"/>
      <c r="JWO66"/>
      <c r="JWP66"/>
      <c r="JWQ66"/>
      <c r="JWR66"/>
      <c r="JWS66"/>
      <c r="JWT66"/>
      <c r="JWU66"/>
      <c r="JWV66"/>
      <c r="JWW66"/>
      <c r="JWX66"/>
      <c r="JWY66"/>
      <c r="JWZ66"/>
      <c r="JXA66"/>
      <c r="JXB66"/>
      <c r="JXC66"/>
      <c r="JXD66"/>
      <c r="JXE66"/>
      <c r="JXF66"/>
      <c r="JXG66"/>
      <c r="JXH66"/>
      <c r="JXI66"/>
      <c r="JXJ66"/>
      <c r="JXK66"/>
      <c r="JXL66"/>
      <c r="JXM66"/>
      <c r="JXN66"/>
      <c r="JXO66"/>
      <c r="JXP66"/>
      <c r="JXQ66"/>
      <c r="JXR66"/>
      <c r="JXS66"/>
      <c r="JXT66"/>
      <c r="JXU66"/>
      <c r="JXV66"/>
      <c r="JXW66"/>
      <c r="JXX66"/>
      <c r="JXY66"/>
      <c r="JXZ66"/>
      <c r="JYA66"/>
      <c r="JYB66"/>
      <c r="JYC66"/>
      <c r="JYD66"/>
      <c r="JYE66"/>
      <c r="JYF66"/>
      <c r="JYG66"/>
      <c r="JYH66"/>
      <c r="JYI66"/>
      <c r="JYJ66"/>
      <c r="JYK66"/>
      <c r="JYL66"/>
      <c r="JYM66"/>
      <c r="JYN66"/>
      <c r="JYO66"/>
      <c r="JYP66"/>
      <c r="JYQ66"/>
      <c r="JYR66"/>
      <c r="JYS66"/>
      <c r="JYT66"/>
      <c r="JYU66"/>
      <c r="JYV66"/>
      <c r="JYW66"/>
      <c r="JYX66"/>
      <c r="JYY66"/>
      <c r="JYZ66"/>
      <c r="JZA66"/>
      <c r="JZB66"/>
      <c r="JZC66"/>
      <c r="JZD66"/>
      <c r="JZE66"/>
      <c r="JZF66"/>
      <c r="JZG66"/>
      <c r="JZH66"/>
      <c r="JZI66"/>
      <c r="JZJ66"/>
      <c r="JZK66"/>
      <c r="JZL66"/>
      <c r="JZM66"/>
      <c r="JZN66"/>
      <c r="JZO66"/>
      <c r="JZP66"/>
      <c r="JZQ66"/>
      <c r="JZR66"/>
      <c r="JZS66"/>
      <c r="JZT66"/>
      <c r="JZU66"/>
      <c r="JZV66"/>
      <c r="JZW66"/>
      <c r="JZX66"/>
      <c r="JZY66"/>
      <c r="JZZ66"/>
      <c r="KAA66"/>
      <c r="KAB66"/>
      <c r="KAC66"/>
      <c r="KAD66"/>
      <c r="KAE66"/>
      <c r="KAF66"/>
      <c r="KAG66"/>
      <c r="KAH66"/>
      <c r="KAI66"/>
      <c r="KAJ66"/>
      <c r="KAK66"/>
      <c r="KAL66"/>
      <c r="KAM66"/>
      <c r="KAN66"/>
      <c r="KAO66"/>
      <c r="KAP66"/>
      <c r="KAQ66"/>
      <c r="KAR66"/>
      <c r="KAS66"/>
      <c r="KAT66"/>
      <c r="KAU66"/>
      <c r="KAV66"/>
      <c r="KAW66"/>
      <c r="KAX66"/>
      <c r="KAY66"/>
      <c r="KAZ66"/>
      <c r="KBA66"/>
      <c r="KBB66"/>
      <c r="KBC66"/>
      <c r="KBD66"/>
      <c r="KBE66"/>
      <c r="KBF66"/>
      <c r="KBG66"/>
      <c r="KBH66"/>
      <c r="KBI66"/>
      <c r="KBJ66"/>
      <c r="KBK66"/>
      <c r="KBL66"/>
      <c r="KBM66"/>
      <c r="KBN66"/>
      <c r="KBO66"/>
      <c r="KBP66"/>
      <c r="KBQ66"/>
      <c r="KBR66"/>
      <c r="KBS66"/>
      <c r="KBT66"/>
      <c r="KBU66"/>
      <c r="KBV66"/>
      <c r="KBW66"/>
      <c r="KBX66"/>
      <c r="KBY66"/>
      <c r="KBZ66"/>
      <c r="KCA66"/>
      <c r="KCB66"/>
      <c r="KCC66"/>
      <c r="KCD66"/>
      <c r="KCE66"/>
      <c r="KCF66"/>
      <c r="KCG66"/>
      <c r="KCH66"/>
      <c r="KCI66"/>
      <c r="KCJ66"/>
      <c r="KCK66"/>
      <c r="KCL66"/>
      <c r="KCM66"/>
      <c r="KCN66"/>
      <c r="KCO66"/>
      <c r="KCP66"/>
      <c r="KCQ66"/>
      <c r="KCR66"/>
      <c r="KCS66"/>
      <c r="KCT66"/>
      <c r="KCU66"/>
      <c r="KCV66"/>
      <c r="KCW66"/>
      <c r="KCX66"/>
      <c r="KCY66"/>
      <c r="KCZ66"/>
      <c r="KDA66"/>
      <c r="KDB66"/>
      <c r="KDC66"/>
      <c r="KDD66"/>
      <c r="KDE66"/>
      <c r="KDF66"/>
      <c r="KDG66"/>
      <c r="KDH66"/>
      <c r="KDI66"/>
      <c r="KDJ66"/>
      <c r="KDK66"/>
      <c r="KDL66"/>
      <c r="KDM66"/>
      <c r="KDN66"/>
      <c r="KDO66"/>
      <c r="KDP66"/>
      <c r="KDQ66"/>
      <c r="KDR66"/>
      <c r="KDS66"/>
      <c r="KDT66"/>
      <c r="KDU66"/>
      <c r="KDV66"/>
      <c r="KDW66"/>
      <c r="KDX66"/>
      <c r="KDY66"/>
      <c r="KDZ66"/>
      <c r="KEA66"/>
      <c r="KEB66"/>
      <c r="KEC66"/>
      <c r="KED66"/>
      <c r="KEE66"/>
      <c r="KEF66"/>
      <c r="KEG66"/>
      <c r="KEH66"/>
      <c r="KEI66"/>
      <c r="KEJ66"/>
      <c r="KEK66"/>
      <c r="KEL66"/>
      <c r="KEM66"/>
      <c r="KEN66"/>
      <c r="KEO66"/>
      <c r="KEP66"/>
      <c r="KEQ66"/>
      <c r="KER66"/>
      <c r="KES66"/>
      <c r="KET66"/>
      <c r="KEU66"/>
      <c r="KEV66"/>
      <c r="KEW66"/>
      <c r="KEX66"/>
      <c r="KEY66"/>
      <c r="KEZ66"/>
      <c r="KFA66"/>
      <c r="KFB66"/>
      <c r="KFC66"/>
      <c r="KFD66"/>
      <c r="KFE66"/>
      <c r="KFF66"/>
      <c r="KFG66"/>
      <c r="KFH66"/>
      <c r="KFI66"/>
      <c r="KFJ66"/>
      <c r="KFK66"/>
      <c r="KFL66"/>
      <c r="KFM66"/>
      <c r="KFN66"/>
      <c r="KFO66"/>
      <c r="KFP66"/>
      <c r="KFQ66"/>
      <c r="KFR66"/>
      <c r="KFS66"/>
      <c r="KFT66"/>
      <c r="KFU66"/>
      <c r="KFV66"/>
      <c r="KFW66"/>
      <c r="KFX66"/>
      <c r="KFY66"/>
      <c r="KFZ66"/>
      <c r="KGA66"/>
      <c r="KGB66"/>
      <c r="KGC66"/>
      <c r="KGD66"/>
      <c r="KGE66"/>
      <c r="KGF66"/>
      <c r="KGG66"/>
      <c r="KGH66"/>
      <c r="KGI66"/>
      <c r="KGJ66"/>
      <c r="KGK66"/>
      <c r="KGL66"/>
      <c r="KGM66"/>
      <c r="KGN66"/>
      <c r="KGO66"/>
      <c r="KGP66"/>
      <c r="KGQ66"/>
      <c r="KGR66"/>
      <c r="KGS66"/>
      <c r="KGT66"/>
      <c r="KGU66"/>
      <c r="KGV66"/>
      <c r="KGW66"/>
      <c r="KGX66"/>
      <c r="KGY66"/>
      <c r="KGZ66"/>
      <c r="KHA66"/>
      <c r="KHB66"/>
      <c r="KHC66"/>
      <c r="KHD66"/>
      <c r="KHE66"/>
      <c r="KHF66"/>
      <c r="KHG66"/>
      <c r="KHH66"/>
      <c r="KHI66"/>
      <c r="KHJ66"/>
      <c r="KHK66"/>
      <c r="KHL66"/>
      <c r="KHM66"/>
      <c r="KHN66"/>
      <c r="KHO66"/>
      <c r="KHP66"/>
      <c r="KHQ66"/>
      <c r="KHR66"/>
      <c r="KHS66"/>
      <c r="KHT66"/>
      <c r="KHU66"/>
      <c r="KHV66"/>
      <c r="KHW66"/>
      <c r="KHX66"/>
      <c r="KHY66"/>
      <c r="KHZ66"/>
      <c r="KIA66"/>
      <c r="KIB66"/>
      <c r="KIC66"/>
      <c r="KID66"/>
      <c r="KIE66"/>
      <c r="KIF66"/>
      <c r="KIG66"/>
      <c r="KIH66"/>
      <c r="KII66"/>
      <c r="KIJ66"/>
      <c r="KIK66"/>
      <c r="KIL66"/>
      <c r="KIM66"/>
      <c r="KIN66"/>
      <c r="KIO66"/>
      <c r="KIP66"/>
      <c r="KIQ66"/>
      <c r="KIR66"/>
      <c r="KIS66"/>
      <c r="KIT66"/>
      <c r="KIU66"/>
      <c r="KIV66"/>
      <c r="KIW66"/>
      <c r="KIX66"/>
      <c r="KIY66"/>
      <c r="KIZ66"/>
      <c r="KJA66"/>
      <c r="KJB66"/>
      <c r="KJC66"/>
      <c r="KJD66"/>
      <c r="KJE66"/>
      <c r="KJF66"/>
      <c r="KJG66"/>
      <c r="KJH66"/>
      <c r="KJI66"/>
      <c r="KJJ66"/>
      <c r="KJK66"/>
      <c r="KJL66"/>
      <c r="KJM66"/>
      <c r="KJN66"/>
      <c r="KJO66"/>
      <c r="KJP66"/>
      <c r="KJQ66"/>
      <c r="KJR66"/>
      <c r="KJS66"/>
      <c r="KJT66"/>
      <c r="KJU66"/>
      <c r="KJV66"/>
      <c r="KJW66"/>
      <c r="KJX66"/>
      <c r="KJY66"/>
      <c r="KJZ66"/>
      <c r="KKA66"/>
      <c r="KKB66"/>
      <c r="KKC66"/>
      <c r="KKD66"/>
      <c r="KKE66"/>
      <c r="KKF66"/>
      <c r="KKG66"/>
      <c r="KKH66"/>
      <c r="KKI66"/>
      <c r="KKJ66"/>
      <c r="KKK66"/>
      <c r="KKL66"/>
      <c r="KKM66"/>
      <c r="KKN66"/>
      <c r="KKO66"/>
      <c r="KKP66"/>
      <c r="KKQ66"/>
      <c r="KKR66"/>
      <c r="KKS66"/>
      <c r="KKT66"/>
      <c r="KKU66"/>
      <c r="KKV66"/>
      <c r="KKW66"/>
      <c r="KKX66"/>
      <c r="KKY66"/>
      <c r="KKZ66"/>
      <c r="KLA66"/>
      <c r="KLB66"/>
      <c r="KLC66"/>
      <c r="KLD66"/>
      <c r="KLE66"/>
      <c r="KLF66"/>
      <c r="KLG66"/>
      <c r="KLH66"/>
      <c r="KLI66"/>
      <c r="KLJ66"/>
      <c r="KLK66"/>
      <c r="KLL66"/>
      <c r="KLM66"/>
      <c r="KLN66"/>
      <c r="KLO66"/>
      <c r="KLP66"/>
      <c r="KLQ66"/>
      <c r="KLR66"/>
      <c r="KLS66"/>
      <c r="KLT66"/>
      <c r="KLU66"/>
      <c r="KLV66"/>
      <c r="KLW66"/>
      <c r="KLX66"/>
      <c r="KLY66"/>
      <c r="KLZ66"/>
      <c r="KMA66"/>
      <c r="KMB66"/>
      <c r="KMC66"/>
      <c r="KMD66"/>
      <c r="KME66"/>
      <c r="KMF66"/>
      <c r="KMG66"/>
      <c r="KMH66"/>
      <c r="KMI66"/>
      <c r="KMJ66"/>
      <c r="KMK66"/>
      <c r="KML66"/>
      <c r="KMM66"/>
      <c r="KMN66"/>
      <c r="KMO66"/>
      <c r="KMP66"/>
      <c r="KMQ66"/>
      <c r="KMR66"/>
      <c r="KMS66"/>
      <c r="KMT66"/>
      <c r="KMU66"/>
      <c r="KMV66"/>
      <c r="KMW66"/>
      <c r="KMX66"/>
      <c r="KMY66"/>
      <c r="KMZ66"/>
      <c r="KNA66"/>
      <c r="KNB66"/>
      <c r="KNC66"/>
      <c r="KND66"/>
      <c r="KNE66"/>
      <c r="KNF66"/>
      <c r="KNG66"/>
      <c r="KNH66"/>
      <c r="KNI66"/>
      <c r="KNJ66"/>
      <c r="KNK66"/>
      <c r="KNL66"/>
      <c r="KNM66"/>
      <c r="KNN66"/>
      <c r="KNO66"/>
      <c r="KNP66"/>
      <c r="KNQ66"/>
      <c r="KNR66"/>
      <c r="KNS66"/>
      <c r="KNT66"/>
      <c r="KNU66"/>
      <c r="KNV66"/>
      <c r="KNW66"/>
      <c r="KNX66"/>
      <c r="KNY66"/>
      <c r="KNZ66"/>
      <c r="KOA66"/>
      <c r="KOB66"/>
      <c r="KOC66"/>
      <c r="KOD66"/>
      <c r="KOE66"/>
      <c r="KOF66"/>
      <c r="KOG66"/>
      <c r="KOH66"/>
      <c r="KOI66"/>
      <c r="KOJ66"/>
      <c r="KOK66"/>
      <c r="KOL66"/>
      <c r="KOM66"/>
      <c r="KON66"/>
      <c r="KOO66"/>
      <c r="KOP66"/>
      <c r="KOQ66"/>
      <c r="KOR66"/>
      <c r="KOS66"/>
      <c r="KOT66"/>
      <c r="KOU66"/>
      <c r="KOV66"/>
      <c r="KOW66"/>
      <c r="KOX66"/>
      <c r="KOY66"/>
      <c r="KOZ66"/>
      <c r="KPA66"/>
      <c r="KPB66"/>
      <c r="KPC66"/>
      <c r="KPD66"/>
      <c r="KPE66"/>
      <c r="KPF66"/>
      <c r="KPG66"/>
      <c r="KPH66"/>
      <c r="KPI66"/>
      <c r="KPJ66"/>
      <c r="KPK66"/>
      <c r="KPL66"/>
      <c r="KPM66"/>
      <c r="KPN66"/>
      <c r="KPO66"/>
      <c r="KPP66"/>
      <c r="KPQ66"/>
      <c r="KPR66"/>
      <c r="KPS66"/>
      <c r="KPT66"/>
      <c r="KPU66"/>
      <c r="KPV66"/>
      <c r="KPW66"/>
      <c r="KPX66"/>
      <c r="KPY66"/>
      <c r="KPZ66"/>
      <c r="KQA66"/>
      <c r="KQB66"/>
      <c r="KQC66"/>
      <c r="KQD66"/>
      <c r="KQE66"/>
      <c r="KQF66"/>
      <c r="KQG66"/>
      <c r="KQH66"/>
      <c r="KQI66"/>
      <c r="KQJ66"/>
      <c r="KQK66"/>
      <c r="KQL66"/>
      <c r="KQM66"/>
      <c r="KQN66"/>
      <c r="KQO66"/>
      <c r="KQP66"/>
      <c r="KQQ66"/>
      <c r="KQR66"/>
      <c r="KQS66"/>
      <c r="KQT66"/>
      <c r="KQU66"/>
      <c r="KQV66"/>
      <c r="KQW66"/>
      <c r="KQX66"/>
      <c r="KQY66"/>
      <c r="KQZ66"/>
      <c r="KRA66"/>
      <c r="KRB66"/>
      <c r="KRC66"/>
      <c r="KRD66"/>
      <c r="KRE66"/>
      <c r="KRF66"/>
      <c r="KRG66"/>
      <c r="KRH66"/>
      <c r="KRI66"/>
      <c r="KRJ66"/>
      <c r="KRK66"/>
      <c r="KRL66"/>
      <c r="KRM66"/>
      <c r="KRN66"/>
      <c r="KRO66"/>
      <c r="KRP66"/>
      <c r="KRQ66"/>
      <c r="KRR66"/>
      <c r="KRS66"/>
      <c r="KRT66"/>
      <c r="KRU66"/>
      <c r="KRV66"/>
      <c r="KRW66"/>
      <c r="KRX66"/>
      <c r="KRY66"/>
      <c r="KRZ66"/>
      <c r="KSA66"/>
      <c r="KSB66"/>
      <c r="KSC66"/>
      <c r="KSD66"/>
      <c r="KSE66"/>
      <c r="KSF66"/>
      <c r="KSG66"/>
      <c r="KSH66"/>
      <c r="KSI66"/>
      <c r="KSJ66"/>
      <c r="KSK66"/>
      <c r="KSL66"/>
      <c r="KSM66"/>
      <c r="KSN66"/>
      <c r="KSO66"/>
      <c r="KSP66"/>
      <c r="KSQ66"/>
      <c r="KSR66"/>
      <c r="KSS66"/>
      <c r="KST66"/>
      <c r="KSU66"/>
      <c r="KSV66"/>
      <c r="KSW66"/>
      <c r="KSX66"/>
      <c r="KSY66"/>
      <c r="KSZ66"/>
      <c r="KTA66"/>
      <c r="KTB66"/>
      <c r="KTC66"/>
      <c r="KTD66"/>
      <c r="KTE66"/>
      <c r="KTF66"/>
      <c r="KTG66"/>
      <c r="KTH66"/>
      <c r="KTI66"/>
      <c r="KTJ66"/>
      <c r="KTK66"/>
      <c r="KTL66"/>
      <c r="KTM66"/>
      <c r="KTN66"/>
      <c r="KTO66"/>
      <c r="KTP66"/>
      <c r="KTQ66"/>
      <c r="KTR66"/>
      <c r="KTS66"/>
      <c r="KTT66"/>
      <c r="KTU66"/>
      <c r="KTV66"/>
      <c r="KTW66"/>
      <c r="KTX66"/>
      <c r="KTY66"/>
      <c r="KTZ66"/>
      <c r="KUA66"/>
      <c r="KUB66"/>
      <c r="KUC66"/>
      <c r="KUD66"/>
      <c r="KUE66"/>
      <c r="KUF66"/>
      <c r="KUG66"/>
      <c r="KUH66"/>
      <c r="KUI66"/>
      <c r="KUJ66"/>
      <c r="KUK66"/>
      <c r="KUL66"/>
      <c r="KUM66"/>
      <c r="KUN66"/>
      <c r="KUO66"/>
      <c r="KUP66"/>
      <c r="KUQ66"/>
      <c r="KUR66"/>
      <c r="KUS66"/>
      <c r="KUT66"/>
      <c r="KUU66"/>
      <c r="KUV66"/>
      <c r="KUW66"/>
      <c r="KUX66"/>
      <c r="KUY66"/>
      <c r="KUZ66"/>
      <c r="KVA66"/>
      <c r="KVB66"/>
      <c r="KVC66"/>
      <c r="KVD66"/>
      <c r="KVE66"/>
      <c r="KVF66"/>
      <c r="KVG66"/>
      <c r="KVH66"/>
      <c r="KVI66"/>
      <c r="KVJ66"/>
      <c r="KVK66"/>
      <c r="KVL66"/>
      <c r="KVM66"/>
      <c r="KVN66"/>
      <c r="KVO66"/>
      <c r="KVP66"/>
      <c r="KVQ66"/>
      <c r="KVR66"/>
      <c r="KVS66"/>
      <c r="KVT66"/>
      <c r="KVU66"/>
      <c r="KVV66"/>
      <c r="KVW66"/>
      <c r="KVX66"/>
      <c r="KVY66"/>
      <c r="KVZ66"/>
      <c r="KWA66"/>
      <c r="KWB66"/>
      <c r="KWC66"/>
      <c r="KWD66"/>
      <c r="KWE66"/>
      <c r="KWF66"/>
      <c r="KWG66"/>
      <c r="KWH66"/>
      <c r="KWI66"/>
      <c r="KWJ66"/>
      <c r="KWK66"/>
      <c r="KWL66"/>
      <c r="KWM66"/>
      <c r="KWN66"/>
      <c r="KWO66"/>
      <c r="KWP66"/>
      <c r="KWQ66"/>
      <c r="KWR66"/>
      <c r="KWS66"/>
      <c r="KWT66"/>
      <c r="KWU66"/>
      <c r="KWV66"/>
      <c r="KWW66"/>
      <c r="KWX66"/>
      <c r="KWY66"/>
      <c r="KWZ66"/>
      <c r="KXA66"/>
      <c r="KXB66"/>
      <c r="KXC66"/>
      <c r="KXD66"/>
      <c r="KXE66"/>
      <c r="KXF66"/>
      <c r="KXG66"/>
      <c r="KXH66"/>
      <c r="KXI66"/>
      <c r="KXJ66"/>
      <c r="KXK66"/>
      <c r="KXL66"/>
      <c r="KXM66"/>
      <c r="KXN66"/>
      <c r="KXO66"/>
      <c r="KXP66"/>
      <c r="KXQ66"/>
      <c r="KXR66"/>
      <c r="KXS66"/>
      <c r="KXT66"/>
      <c r="KXU66"/>
      <c r="KXV66"/>
      <c r="KXW66"/>
      <c r="KXX66"/>
      <c r="KXY66"/>
      <c r="KXZ66"/>
      <c r="KYA66"/>
      <c r="KYB66"/>
      <c r="KYC66"/>
      <c r="KYD66"/>
      <c r="KYE66"/>
      <c r="KYF66"/>
      <c r="KYG66"/>
      <c r="KYH66"/>
      <c r="KYI66"/>
      <c r="KYJ66"/>
      <c r="KYK66"/>
      <c r="KYL66"/>
      <c r="KYM66"/>
      <c r="KYN66"/>
      <c r="KYO66"/>
      <c r="KYP66"/>
      <c r="KYQ66"/>
      <c r="KYR66"/>
      <c r="KYS66"/>
      <c r="KYT66"/>
      <c r="KYU66"/>
      <c r="KYV66"/>
      <c r="KYW66"/>
      <c r="KYX66"/>
      <c r="KYY66"/>
      <c r="KYZ66"/>
      <c r="KZA66"/>
      <c r="KZB66"/>
      <c r="KZC66"/>
      <c r="KZD66"/>
      <c r="KZE66"/>
      <c r="KZF66"/>
      <c r="KZG66"/>
      <c r="KZH66"/>
      <c r="KZI66"/>
      <c r="KZJ66"/>
      <c r="KZK66"/>
      <c r="KZL66"/>
      <c r="KZM66"/>
      <c r="KZN66"/>
      <c r="KZO66"/>
      <c r="KZP66"/>
      <c r="KZQ66"/>
      <c r="KZR66"/>
      <c r="KZS66"/>
      <c r="KZT66"/>
      <c r="KZU66"/>
      <c r="KZV66"/>
      <c r="KZW66"/>
      <c r="KZX66"/>
      <c r="KZY66"/>
      <c r="KZZ66"/>
      <c r="LAA66"/>
      <c r="LAB66"/>
      <c r="LAC66"/>
      <c r="LAD66"/>
      <c r="LAE66"/>
      <c r="LAF66"/>
      <c r="LAG66"/>
      <c r="LAH66"/>
      <c r="LAI66"/>
      <c r="LAJ66"/>
      <c r="LAK66"/>
      <c r="LAL66"/>
      <c r="LAM66"/>
      <c r="LAN66"/>
      <c r="LAO66"/>
      <c r="LAP66"/>
      <c r="LAQ66"/>
      <c r="LAR66"/>
      <c r="LAS66"/>
      <c r="LAT66"/>
      <c r="LAU66"/>
      <c r="LAV66"/>
      <c r="LAW66"/>
      <c r="LAX66"/>
      <c r="LAY66"/>
      <c r="LAZ66"/>
      <c r="LBA66"/>
      <c r="LBB66"/>
      <c r="LBC66"/>
      <c r="LBD66"/>
      <c r="LBE66"/>
      <c r="LBF66"/>
      <c r="LBG66"/>
      <c r="LBH66"/>
      <c r="LBI66"/>
      <c r="LBJ66"/>
      <c r="LBK66"/>
      <c r="LBL66"/>
      <c r="LBM66"/>
      <c r="LBN66"/>
      <c r="LBO66"/>
      <c r="LBP66"/>
      <c r="LBQ66"/>
      <c r="LBR66"/>
      <c r="LBS66"/>
      <c r="LBT66"/>
      <c r="LBU66"/>
      <c r="LBV66"/>
      <c r="LBW66"/>
      <c r="LBX66"/>
      <c r="LBY66"/>
      <c r="LBZ66"/>
      <c r="LCA66"/>
      <c r="LCB66"/>
      <c r="LCC66"/>
      <c r="LCD66"/>
      <c r="LCE66"/>
      <c r="LCF66"/>
      <c r="LCG66"/>
      <c r="LCH66"/>
      <c r="LCI66"/>
      <c r="LCJ66"/>
      <c r="LCK66"/>
      <c r="LCL66"/>
      <c r="LCM66"/>
      <c r="LCN66"/>
      <c r="LCO66"/>
      <c r="LCP66"/>
      <c r="LCQ66"/>
      <c r="LCR66"/>
      <c r="LCS66"/>
      <c r="LCT66"/>
      <c r="LCU66"/>
      <c r="LCV66"/>
      <c r="LCW66"/>
      <c r="LCX66"/>
      <c r="LCY66"/>
      <c r="LCZ66"/>
      <c r="LDA66"/>
      <c r="LDB66"/>
      <c r="LDC66"/>
      <c r="LDD66"/>
      <c r="LDE66"/>
      <c r="LDF66"/>
      <c r="LDG66"/>
      <c r="LDH66"/>
      <c r="LDI66"/>
      <c r="LDJ66"/>
      <c r="LDK66"/>
      <c r="LDL66"/>
      <c r="LDM66"/>
      <c r="LDN66"/>
      <c r="LDO66"/>
      <c r="LDP66"/>
      <c r="LDQ66"/>
      <c r="LDR66"/>
      <c r="LDS66"/>
      <c r="LDT66"/>
      <c r="LDU66"/>
      <c r="LDV66"/>
      <c r="LDW66"/>
      <c r="LDX66"/>
      <c r="LDY66"/>
      <c r="LDZ66"/>
      <c r="LEA66"/>
      <c r="LEB66"/>
      <c r="LEC66"/>
      <c r="LED66"/>
      <c r="LEE66"/>
      <c r="LEF66"/>
      <c r="LEG66"/>
      <c r="LEH66"/>
      <c r="LEI66"/>
      <c r="LEJ66"/>
      <c r="LEK66"/>
      <c r="LEL66"/>
      <c r="LEM66"/>
      <c r="LEN66"/>
      <c r="LEO66"/>
      <c r="LEP66"/>
      <c r="LEQ66"/>
      <c r="LER66"/>
      <c r="LES66"/>
      <c r="LET66"/>
      <c r="LEU66"/>
      <c r="LEV66"/>
      <c r="LEW66"/>
      <c r="LEX66"/>
      <c r="LEY66"/>
      <c r="LEZ66"/>
      <c r="LFA66"/>
      <c r="LFB66"/>
      <c r="LFC66"/>
      <c r="LFD66"/>
      <c r="LFE66"/>
      <c r="LFF66"/>
      <c r="LFG66"/>
      <c r="LFH66"/>
      <c r="LFI66"/>
      <c r="LFJ66"/>
      <c r="LFK66"/>
      <c r="LFL66"/>
      <c r="LFM66"/>
      <c r="LFN66"/>
      <c r="LFO66"/>
      <c r="LFP66"/>
      <c r="LFQ66"/>
      <c r="LFR66"/>
      <c r="LFS66"/>
      <c r="LFT66"/>
      <c r="LFU66"/>
      <c r="LFV66"/>
      <c r="LFW66"/>
      <c r="LFX66"/>
      <c r="LFY66"/>
      <c r="LFZ66"/>
      <c r="LGA66"/>
      <c r="LGB66"/>
      <c r="LGC66"/>
      <c r="LGD66"/>
      <c r="LGE66"/>
      <c r="LGF66"/>
      <c r="LGG66"/>
      <c r="LGH66"/>
      <c r="LGI66"/>
      <c r="LGJ66"/>
      <c r="LGK66"/>
      <c r="LGL66"/>
      <c r="LGM66"/>
      <c r="LGN66"/>
      <c r="LGO66"/>
      <c r="LGP66"/>
      <c r="LGQ66"/>
      <c r="LGR66"/>
      <c r="LGS66"/>
      <c r="LGT66"/>
      <c r="LGU66"/>
      <c r="LGV66"/>
      <c r="LGW66"/>
      <c r="LGX66"/>
      <c r="LGY66"/>
      <c r="LGZ66"/>
      <c r="LHA66"/>
      <c r="LHB66"/>
      <c r="LHC66"/>
      <c r="LHD66"/>
      <c r="LHE66"/>
      <c r="LHF66"/>
      <c r="LHG66"/>
      <c r="LHH66"/>
      <c r="LHI66"/>
      <c r="LHJ66"/>
      <c r="LHK66"/>
      <c r="LHL66"/>
      <c r="LHM66"/>
      <c r="LHN66"/>
      <c r="LHO66"/>
      <c r="LHP66"/>
      <c r="LHQ66"/>
      <c r="LHR66"/>
      <c r="LHS66"/>
      <c r="LHT66"/>
      <c r="LHU66"/>
      <c r="LHV66"/>
      <c r="LHW66"/>
      <c r="LHX66"/>
      <c r="LHY66"/>
      <c r="LHZ66"/>
      <c r="LIA66"/>
      <c r="LIB66"/>
      <c r="LIC66"/>
      <c r="LID66"/>
      <c r="LIE66"/>
      <c r="LIF66"/>
      <c r="LIG66"/>
      <c r="LIH66"/>
      <c r="LII66"/>
      <c r="LIJ66"/>
      <c r="LIK66"/>
      <c r="LIL66"/>
      <c r="LIM66"/>
      <c r="LIN66"/>
      <c r="LIO66"/>
      <c r="LIP66"/>
      <c r="LIQ66"/>
      <c r="LIR66"/>
      <c r="LIS66"/>
      <c r="LIT66"/>
      <c r="LIU66"/>
      <c r="LIV66"/>
      <c r="LIW66"/>
      <c r="LIX66"/>
      <c r="LIY66"/>
      <c r="LIZ66"/>
      <c r="LJA66"/>
      <c r="LJB66"/>
      <c r="LJC66"/>
      <c r="LJD66"/>
      <c r="LJE66"/>
      <c r="LJF66"/>
      <c r="LJG66"/>
      <c r="LJH66"/>
      <c r="LJI66"/>
      <c r="LJJ66"/>
      <c r="LJK66"/>
      <c r="LJL66"/>
      <c r="LJM66"/>
      <c r="LJN66"/>
      <c r="LJO66"/>
      <c r="LJP66"/>
      <c r="LJQ66"/>
      <c r="LJR66"/>
      <c r="LJS66"/>
      <c r="LJT66"/>
      <c r="LJU66"/>
      <c r="LJV66"/>
      <c r="LJW66"/>
      <c r="LJX66"/>
      <c r="LJY66"/>
      <c r="LJZ66"/>
      <c r="LKA66"/>
      <c r="LKB66"/>
      <c r="LKC66"/>
      <c r="LKD66"/>
      <c r="LKE66"/>
      <c r="LKF66"/>
      <c r="LKG66"/>
      <c r="LKH66"/>
      <c r="LKI66"/>
      <c r="LKJ66"/>
      <c r="LKK66"/>
      <c r="LKL66"/>
      <c r="LKM66"/>
      <c r="LKN66"/>
      <c r="LKO66"/>
      <c r="LKP66"/>
      <c r="LKQ66"/>
      <c r="LKR66"/>
      <c r="LKS66"/>
      <c r="LKT66"/>
      <c r="LKU66"/>
      <c r="LKV66"/>
      <c r="LKW66"/>
      <c r="LKX66"/>
      <c r="LKY66"/>
      <c r="LKZ66"/>
      <c r="LLA66"/>
      <c r="LLB66"/>
      <c r="LLC66"/>
      <c r="LLD66"/>
      <c r="LLE66"/>
      <c r="LLF66"/>
      <c r="LLG66"/>
      <c r="LLH66"/>
      <c r="LLI66"/>
      <c r="LLJ66"/>
      <c r="LLK66"/>
      <c r="LLL66"/>
      <c r="LLM66"/>
      <c r="LLN66"/>
      <c r="LLO66"/>
      <c r="LLP66"/>
      <c r="LLQ66"/>
      <c r="LLR66"/>
      <c r="LLS66"/>
      <c r="LLT66"/>
      <c r="LLU66"/>
      <c r="LLV66"/>
      <c r="LLW66"/>
      <c r="LLX66"/>
      <c r="LLY66"/>
      <c r="LLZ66"/>
      <c r="LMA66"/>
      <c r="LMB66"/>
      <c r="LMC66"/>
      <c r="LMD66"/>
      <c r="LME66"/>
      <c r="LMF66"/>
      <c r="LMG66"/>
      <c r="LMH66"/>
      <c r="LMI66"/>
      <c r="LMJ66"/>
      <c r="LMK66"/>
      <c r="LML66"/>
      <c r="LMM66"/>
      <c r="LMN66"/>
      <c r="LMO66"/>
      <c r="LMP66"/>
      <c r="LMQ66"/>
      <c r="LMR66"/>
      <c r="LMS66"/>
      <c r="LMT66"/>
      <c r="LMU66"/>
      <c r="LMV66"/>
      <c r="LMW66"/>
      <c r="LMX66"/>
      <c r="LMY66"/>
      <c r="LMZ66"/>
      <c r="LNA66"/>
      <c r="LNB66"/>
      <c r="LNC66"/>
      <c r="LND66"/>
      <c r="LNE66"/>
      <c r="LNF66"/>
      <c r="LNG66"/>
      <c r="LNH66"/>
      <c r="LNI66"/>
      <c r="LNJ66"/>
      <c r="LNK66"/>
      <c r="LNL66"/>
      <c r="LNM66"/>
      <c r="LNN66"/>
      <c r="LNO66"/>
      <c r="LNP66"/>
      <c r="LNQ66"/>
      <c r="LNR66"/>
      <c r="LNS66"/>
      <c r="LNT66"/>
      <c r="LNU66"/>
      <c r="LNV66"/>
      <c r="LNW66"/>
      <c r="LNX66"/>
      <c r="LNY66"/>
      <c r="LNZ66"/>
      <c r="LOA66"/>
      <c r="LOB66"/>
      <c r="LOC66"/>
      <c r="LOD66"/>
      <c r="LOE66"/>
      <c r="LOF66"/>
      <c r="LOG66"/>
      <c r="LOH66"/>
      <c r="LOI66"/>
      <c r="LOJ66"/>
      <c r="LOK66"/>
      <c r="LOL66"/>
      <c r="LOM66"/>
      <c r="LON66"/>
      <c r="LOO66"/>
      <c r="LOP66"/>
      <c r="LOQ66"/>
      <c r="LOR66"/>
      <c r="LOS66"/>
      <c r="LOT66"/>
      <c r="LOU66"/>
      <c r="LOV66"/>
      <c r="LOW66"/>
      <c r="LOX66"/>
      <c r="LOY66"/>
      <c r="LOZ66"/>
      <c r="LPA66"/>
      <c r="LPB66"/>
      <c r="LPC66"/>
      <c r="LPD66"/>
      <c r="LPE66"/>
      <c r="LPF66"/>
      <c r="LPG66"/>
      <c r="LPH66"/>
      <c r="LPI66"/>
      <c r="LPJ66"/>
      <c r="LPK66"/>
      <c r="LPL66"/>
      <c r="LPM66"/>
      <c r="LPN66"/>
      <c r="LPO66"/>
      <c r="LPP66"/>
      <c r="LPQ66"/>
      <c r="LPR66"/>
      <c r="LPS66"/>
      <c r="LPT66"/>
      <c r="LPU66"/>
      <c r="LPV66"/>
      <c r="LPW66"/>
      <c r="LPX66"/>
      <c r="LPY66"/>
      <c r="LPZ66"/>
      <c r="LQA66"/>
      <c r="LQB66"/>
      <c r="LQC66"/>
      <c r="LQD66"/>
      <c r="LQE66"/>
      <c r="LQF66"/>
      <c r="LQG66"/>
      <c r="LQH66"/>
      <c r="LQI66"/>
      <c r="LQJ66"/>
      <c r="LQK66"/>
      <c r="LQL66"/>
      <c r="LQM66"/>
      <c r="LQN66"/>
      <c r="LQO66"/>
      <c r="LQP66"/>
      <c r="LQQ66"/>
      <c r="LQR66"/>
      <c r="LQS66"/>
      <c r="LQT66"/>
      <c r="LQU66"/>
      <c r="LQV66"/>
      <c r="LQW66"/>
      <c r="LQX66"/>
      <c r="LQY66"/>
      <c r="LQZ66"/>
      <c r="LRA66"/>
      <c r="LRB66"/>
      <c r="LRC66"/>
      <c r="LRD66"/>
      <c r="LRE66"/>
      <c r="LRF66"/>
      <c r="LRG66"/>
      <c r="LRH66"/>
      <c r="LRI66"/>
      <c r="LRJ66"/>
      <c r="LRK66"/>
      <c r="LRL66"/>
      <c r="LRM66"/>
      <c r="LRN66"/>
      <c r="LRO66"/>
      <c r="LRP66"/>
      <c r="LRQ66"/>
      <c r="LRR66"/>
      <c r="LRS66"/>
      <c r="LRT66"/>
      <c r="LRU66"/>
      <c r="LRV66"/>
      <c r="LRW66"/>
      <c r="LRX66"/>
      <c r="LRY66"/>
      <c r="LRZ66"/>
      <c r="LSA66"/>
      <c r="LSB66"/>
      <c r="LSC66"/>
      <c r="LSD66"/>
      <c r="LSE66"/>
      <c r="LSF66"/>
      <c r="LSG66"/>
      <c r="LSH66"/>
      <c r="LSI66"/>
      <c r="LSJ66"/>
      <c r="LSK66"/>
      <c r="LSL66"/>
      <c r="LSM66"/>
      <c r="LSN66"/>
      <c r="LSO66"/>
      <c r="LSP66"/>
      <c r="LSQ66"/>
      <c r="LSR66"/>
      <c r="LSS66"/>
      <c r="LST66"/>
      <c r="LSU66"/>
      <c r="LSV66"/>
      <c r="LSW66"/>
      <c r="LSX66"/>
      <c r="LSY66"/>
      <c r="LSZ66"/>
      <c r="LTA66"/>
      <c r="LTB66"/>
      <c r="LTC66"/>
      <c r="LTD66"/>
      <c r="LTE66"/>
      <c r="LTF66"/>
      <c r="LTG66"/>
      <c r="LTH66"/>
      <c r="LTI66"/>
      <c r="LTJ66"/>
      <c r="LTK66"/>
      <c r="LTL66"/>
      <c r="LTM66"/>
      <c r="LTN66"/>
      <c r="LTO66"/>
      <c r="LTP66"/>
      <c r="LTQ66"/>
      <c r="LTR66"/>
      <c r="LTS66"/>
      <c r="LTT66"/>
      <c r="LTU66"/>
      <c r="LTV66"/>
      <c r="LTW66"/>
      <c r="LTX66"/>
      <c r="LTY66"/>
      <c r="LTZ66"/>
      <c r="LUA66"/>
      <c r="LUB66"/>
      <c r="LUC66"/>
      <c r="LUD66"/>
      <c r="LUE66"/>
      <c r="LUF66"/>
      <c r="LUG66"/>
      <c r="LUH66"/>
      <c r="LUI66"/>
      <c r="LUJ66"/>
      <c r="LUK66"/>
      <c r="LUL66"/>
      <c r="LUM66"/>
      <c r="LUN66"/>
      <c r="LUO66"/>
      <c r="LUP66"/>
      <c r="LUQ66"/>
      <c r="LUR66"/>
      <c r="LUS66"/>
      <c r="LUT66"/>
      <c r="LUU66"/>
      <c r="LUV66"/>
      <c r="LUW66"/>
      <c r="LUX66"/>
      <c r="LUY66"/>
      <c r="LUZ66"/>
      <c r="LVA66"/>
      <c r="LVB66"/>
      <c r="LVC66"/>
      <c r="LVD66"/>
      <c r="LVE66"/>
      <c r="LVF66"/>
      <c r="LVG66"/>
      <c r="LVH66"/>
      <c r="LVI66"/>
      <c r="LVJ66"/>
      <c r="LVK66"/>
      <c r="LVL66"/>
      <c r="LVM66"/>
      <c r="LVN66"/>
      <c r="LVO66"/>
      <c r="LVP66"/>
      <c r="LVQ66"/>
      <c r="LVR66"/>
      <c r="LVS66"/>
      <c r="LVT66"/>
      <c r="LVU66"/>
      <c r="LVV66"/>
      <c r="LVW66"/>
      <c r="LVX66"/>
      <c r="LVY66"/>
      <c r="LVZ66"/>
      <c r="LWA66"/>
      <c r="LWB66"/>
      <c r="LWC66"/>
      <c r="LWD66"/>
      <c r="LWE66"/>
      <c r="LWF66"/>
      <c r="LWG66"/>
      <c r="LWH66"/>
      <c r="LWI66"/>
      <c r="LWJ66"/>
      <c r="LWK66"/>
      <c r="LWL66"/>
      <c r="LWM66"/>
      <c r="LWN66"/>
      <c r="LWO66"/>
      <c r="LWP66"/>
      <c r="LWQ66"/>
      <c r="LWR66"/>
      <c r="LWS66"/>
      <c r="LWT66"/>
      <c r="LWU66"/>
      <c r="LWV66"/>
      <c r="LWW66"/>
      <c r="LWX66"/>
      <c r="LWY66"/>
      <c r="LWZ66"/>
      <c r="LXA66"/>
      <c r="LXB66"/>
      <c r="LXC66"/>
      <c r="LXD66"/>
      <c r="LXE66"/>
      <c r="LXF66"/>
      <c r="LXG66"/>
      <c r="LXH66"/>
      <c r="LXI66"/>
      <c r="LXJ66"/>
      <c r="LXK66"/>
      <c r="LXL66"/>
      <c r="LXM66"/>
      <c r="LXN66"/>
      <c r="LXO66"/>
      <c r="LXP66"/>
      <c r="LXQ66"/>
      <c r="LXR66"/>
      <c r="LXS66"/>
      <c r="LXT66"/>
      <c r="LXU66"/>
      <c r="LXV66"/>
      <c r="LXW66"/>
      <c r="LXX66"/>
      <c r="LXY66"/>
      <c r="LXZ66"/>
      <c r="LYA66"/>
      <c r="LYB66"/>
      <c r="LYC66"/>
      <c r="LYD66"/>
      <c r="LYE66"/>
      <c r="LYF66"/>
      <c r="LYG66"/>
      <c r="LYH66"/>
      <c r="LYI66"/>
      <c r="LYJ66"/>
      <c r="LYK66"/>
      <c r="LYL66"/>
      <c r="LYM66"/>
      <c r="LYN66"/>
      <c r="LYO66"/>
      <c r="LYP66"/>
      <c r="LYQ66"/>
      <c r="LYR66"/>
      <c r="LYS66"/>
      <c r="LYT66"/>
      <c r="LYU66"/>
      <c r="LYV66"/>
      <c r="LYW66"/>
      <c r="LYX66"/>
      <c r="LYY66"/>
      <c r="LYZ66"/>
      <c r="LZA66"/>
      <c r="LZB66"/>
      <c r="LZC66"/>
      <c r="LZD66"/>
      <c r="LZE66"/>
      <c r="LZF66"/>
      <c r="LZG66"/>
      <c r="LZH66"/>
      <c r="LZI66"/>
      <c r="LZJ66"/>
      <c r="LZK66"/>
      <c r="LZL66"/>
      <c r="LZM66"/>
      <c r="LZN66"/>
      <c r="LZO66"/>
      <c r="LZP66"/>
      <c r="LZQ66"/>
      <c r="LZR66"/>
      <c r="LZS66"/>
      <c r="LZT66"/>
      <c r="LZU66"/>
      <c r="LZV66"/>
      <c r="LZW66"/>
      <c r="LZX66"/>
      <c r="LZY66"/>
      <c r="LZZ66"/>
      <c r="MAA66"/>
      <c r="MAB66"/>
      <c r="MAC66"/>
      <c r="MAD66"/>
      <c r="MAE66"/>
      <c r="MAF66"/>
      <c r="MAG66"/>
      <c r="MAH66"/>
      <c r="MAI66"/>
      <c r="MAJ66"/>
      <c r="MAK66"/>
      <c r="MAL66"/>
      <c r="MAM66"/>
      <c r="MAN66"/>
      <c r="MAO66"/>
      <c r="MAP66"/>
      <c r="MAQ66"/>
      <c r="MAR66"/>
      <c r="MAS66"/>
      <c r="MAT66"/>
      <c r="MAU66"/>
      <c r="MAV66"/>
      <c r="MAW66"/>
      <c r="MAX66"/>
      <c r="MAY66"/>
      <c r="MAZ66"/>
      <c r="MBA66"/>
      <c r="MBB66"/>
      <c r="MBC66"/>
      <c r="MBD66"/>
      <c r="MBE66"/>
      <c r="MBF66"/>
      <c r="MBG66"/>
      <c r="MBH66"/>
      <c r="MBI66"/>
      <c r="MBJ66"/>
      <c r="MBK66"/>
      <c r="MBL66"/>
      <c r="MBM66"/>
      <c r="MBN66"/>
      <c r="MBO66"/>
      <c r="MBP66"/>
      <c r="MBQ66"/>
      <c r="MBR66"/>
      <c r="MBS66"/>
      <c r="MBT66"/>
      <c r="MBU66"/>
      <c r="MBV66"/>
      <c r="MBW66"/>
      <c r="MBX66"/>
      <c r="MBY66"/>
      <c r="MBZ66"/>
      <c r="MCA66"/>
      <c r="MCB66"/>
      <c r="MCC66"/>
      <c r="MCD66"/>
      <c r="MCE66"/>
      <c r="MCF66"/>
      <c r="MCG66"/>
      <c r="MCH66"/>
      <c r="MCI66"/>
      <c r="MCJ66"/>
      <c r="MCK66"/>
      <c r="MCL66"/>
      <c r="MCM66"/>
      <c r="MCN66"/>
      <c r="MCO66"/>
      <c r="MCP66"/>
      <c r="MCQ66"/>
      <c r="MCR66"/>
      <c r="MCS66"/>
      <c r="MCT66"/>
      <c r="MCU66"/>
      <c r="MCV66"/>
      <c r="MCW66"/>
      <c r="MCX66"/>
      <c r="MCY66"/>
      <c r="MCZ66"/>
      <c r="MDA66"/>
      <c r="MDB66"/>
      <c r="MDC66"/>
      <c r="MDD66"/>
      <c r="MDE66"/>
      <c r="MDF66"/>
      <c r="MDG66"/>
      <c r="MDH66"/>
      <c r="MDI66"/>
      <c r="MDJ66"/>
      <c r="MDK66"/>
      <c r="MDL66"/>
      <c r="MDM66"/>
      <c r="MDN66"/>
      <c r="MDO66"/>
      <c r="MDP66"/>
      <c r="MDQ66"/>
      <c r="MDR66"/>
      <c r="MDS66"/>
      <c r="MDT66"/>
      <c r="MDU66"/>
      <c r="MDV66"/>
      <c r="MDW66"/>
      <c r="MDX66"/>
      <c r="MDY66"/>
      <c r="MDZ66"/>
      <c r="MEA66"/>
      <c r="MEB66"/>
      <c r="MEC66"/>
      <c r="MED66"/>
      <c r="MEE66"/>
      <c r="MEF66"/>
      <c r="MEG66"/>
      <c r="MEH66"/>
      <c r="MEI66"/>
      <c r="MEJ66"/>
      <c r="MEK66"/>
      <c r="MEL66"/>
      <c r="MEM66"/>
      <c r="MEN66"/>
      <c r="MEO66"/>
      <c r="MEP66"/>
      <c r="MEQ66"/>
      <c r="MER66"/>
      <c r="MES66"/>
      <c r="MET66"/>
      <c r="MEU66"/>
      <c r="MEV66"/>
      <c r="MEW66"/>
      <c r="MEX66"/>
      <c r="MEY66"/>
      <c r="MEZ66"/>
      <c r="MFA66"/>
      <c r="MFB66"/>
      <c r="MFC66"/>
      <c r="MFD66"/>
      <c r="MFE66"/>
      <c r="MFF66"/>
      <c r="MFG66"/>
      <c r="MFH66"/>
      <c r="MFI66"/>
      <c r="MFJ66"/>
      <c r="MFK66"/>
      <c r="MFL66"/>
      <c r="MFM66"/>
      <c r="MFN66"/>
      <c r="MFO66"/>
      <c r="MFP66"/>
      <c r="MFQ66"/>
      <c r="MFR66"/>
      <c r="MFS66"/>
      <c r="MFT66"/>
      <c r="MFU66"/>
      <c r="MFV66"/>
      <c r="MFW66"/>
      <c r="MFX66"/>
      <c r="MFY66"/>
      <c r="MFZ66"/>
      <c r="MGA66"/>
      <c r="MGB66"/>
      <c r="MGC66"/>
      <c r="MGD66"/>
      <c r="MGE66"/>
      <c r="MGF66"/>
      <c r="MGG66"/>
      <c r="MGH66"/>
      <c r="MGI66"/>
      <c r="MGJ66"/>
      <c r="MGK66"/>
      <c r="MGL66"/>
      <c r="MGM66"/>
      <c r="MGN66"/>
      <c r="MGO66"/>
      <c r="MGP66"/>
      <c r="MGQ66"/>
      <c r="MGR66"/>
      <c r="MGS66"/>
      <c r="MGT66"/>
      <c r="MGU66"/>
      <c r="MGV66"/>
      <c r="MGW66"/>
      <c r="MGX66"/>
      <c r="MGY66"/>
      <c r="MGZ66"/>
      <c r="MHA66"/>
      <c r="MHB66"/>
      <c r="MHC66"/>
      <c r="MHD66"/>
      <c r="MHE66"/>
      <c r="MHF66"/>
      <c r="MHG66"/>
      <c r="MHH66"/>
      <c r="MHI66"/>
      <c r="MHJ66"/>
      <c r="MHK66"/>
      <c r="MHL66"/>
      <c r="MHM66"/>
      <c r="MHN66"/>
      <c r="MHO66"/>
      <c r="MHP66"/>
      <c r="MHQ66"/>
      <c r="MHR66"/>
      <c r="MHS66"/>
      <c r="MHT66"/>
      <c r="MHU66"/>
      <c r="MHV66"/>
      <c r="MHW66"/>
      <c r="MHX66"/>
      <c r="MHY66"/>
      <c r="MHZ66"/>
      <c r="MIA66"/>
      <c r="MIB66"/>
      <c r="MIC66"/>
      <c r="MID66"/>
      <c r="MIE66"/>
      <c r="MIF66"/>
      <c r="MIG66"/>
      <c r="MIH66"/>
      <c r="MII66"/>
      <c r="MIJ66"/>
      <c r="MIK66"/>
      <c r="MIL66"/>
      <c r="MIM66"/>
      <c r="MIN66"/>
      <c r="MIO66"/>
      <c r="MIP66"/>
      <c r="MIQ66"/>
      <c r="MIR66"/>
      <c r="MIS66"/>
      <c r="MIT66"/>
      <c r="MIU66"/>
      <c r="MIV66"/>
      <c r="MIW66"/>
      <c r="MIX66"/>
      <c r="MIY66"/>
      <c r="MIZ66"/>
      <c r="MJA66"/>
      <c r="MJB66"/>
      <c r="MJC66"/>
      <c r="MJD66"/>
      <c r="MJE66"/>
      <c r="MJF66"/>
      <c r="MJG66"/>
      <c r="MJH66"/>
      <c r="MJI66"/>
      <c r="MJJ66"/>
      <c r="MJK66"/>
      <c r="MJL66"/>
      <c r="MJM66"/>
      <c r="MJN66"/>
      <c r="MJO66"/>
      <c r="MJP66"/>
      <c r="MJQ66"/>
      <c r="MJR66"/>
      <c r="MJS66"/>
      <c r="MJT66"/>
      <c r="MJU66"/>
      <c r="MJV66"/>
      <c r="MJW66"/>
      <c r="MJX66"/>
      <c r="MJY66"/>
      <c r="MJZ66"/>
      <c r="MKA66"/>
      <c r="MKB66"/>
      <c r="MKC66"/>
      <c r="MKD66"/>
      <c r="MKE66"/>
      <c r="MKF66"/>
      <c r="MKG66"/>
      <c r="MKH66"/>
      <c r="MKI66"/>
      <c r="MKJ66"/>
      <c r="MKK66"/>
      <c r="MKL66"/>
      <c r="MKM66"/>
      <c r="MKN66"/>
      <c r="MKO66"/>
      <c r="MKP66"/>
      <c r="MKQ66"/>
      <c r="MKR66"/>
      <c r="MKS66"/>
      <c r="MKT66"/>
      <c r="MKU66"/>
      <c r="MKV66"/>
      <c r="MKW66"/>
      <c r="MKX66"/>
      <c r="MKY66"/>
      <c r="MKZ66"/>
      <c r="MLA66"/>
      <c r="MLB66"/>
      <c r="MLC66"/>
      <c r="MLD66"/>
      <c r="MLE66"/>
      <c r="MLF66"/>
      <c r="MLG66"/>
      <c r="MLH66"/>
      <c r="MLI66"/>
      <c r="MLJ66"/>
      <c r="MLK66"/>
      <c r="MLL66"/>
      <c r="MLM66"/>
      <c r="MLN66"/>
      <c r="MLO66"/>
      <c r="MLP66"/>
      <c r="MLQ66"/>
      <c r="MLR66"/>
      <c r="MLS66"/>
      <c r="MLT66"/>
      <c r="MLU66"/>
      <c r="MLV66"/>
      <c r="MLW66"/>
      <c r="MLX66"/>
      <c r="MLY66"/>
      <c r="MLZ66"/>
      <c r="MMA66"/>
      <c r="MMB66"/>
      <c r="MMC66"/>
      <c r="MMD66"/>
      <c r="MME66"/>
      <c r="MMF66"/>
      <c r="MMG66"/>
      <c r="MMH66"/>
      <c r="MMI66"/>
      <c r="MMJ66"/>
      <c r="MMK66"/>
      <c r="MML66"/>
      <c r="MMM66"/>
      <c r="MMN66"/>
      <c r="MMO66"/>
      <c r="MMP66"/>
      <c r="MMQ66"/>
      <c r="MMR66"/>
      <c r="MMS66"/>
      <c r="MMT66"/>
      <c r="MMU66"/>
      <c r="MMV66"/>
      <c r="MMW66"/>
      <c r="MMX66"/>
      <c r="MMY66"/>
      <c r="MMZ66"/>
      <c r="MNA66"/>
      <c r="MNB66"/>
      <c r="MNC66"/>
      <c r="MND66"/>
      <c r="MNE66"/>
      <c r="MNF66"/>
      <c r="MNG66"/>
      <c r="MNH66"/>
      <c r="MNI66"/>
      <c r="MNJ66"/>
      <c r="MNK66"/>
      <c r="MNL66"/>
      <c r="MNM66"/>
      <c r="MNN66"/>
      <c r="MNO66"/>
      <c r="MNP66"/>
      <c r="MNQ66"/>
      <c r="MNR66"/>
      <c r="MNS66"/>
      <c r="MNT66"/>
      <c r="MNU66"/>
      <c r="MNV66"/>
      <c r="MNW66"/>
      <c r="MNX66"/>
      <c r="MNY66"/>
      <c r="MNZ66"/>
      <c r="MOA66"/>
      <c r="MOB66"/>
      <c r="MOC66"/>
      <c r="MOD66"/>
      <c r="MOE66"/>
      <c r="MOF66"/>
      <c r="MOG66"/>
      <c r="MOH66"/>
      <c r="MOI66"/>
      <c r="MOJ66"/>
      <c r="MOK66"/>
      <c r="MOL66"/>
      <c r="MOM66"/>
      <c r="MON66"/>
      <c r="MOO66"/>
      <c r="MOP66"/>
      <c r="MOQ66"/>
      <c r="MOR66"/>
      <c r="MOS66"/>
      <c r="MOT66"/>
      <c r="MOU66"/>
      <c r="MOV66"/>
      <c r="MOW66"/>
      <c r="MOX66"/>
      <c r="MOY66"/>
      <c r="MOZ66"/>
      <c r="MPA66"/>
      <c r="MPB66"/>
      <c r="MPC66"/>
      <c r="MPD66"/>
      <c r="MPE66"/>
      <c r="MPF66"/>
      <c r="MPG66"/>
      <c r="MPH66"/>
      <c r="MPI66"/>
      <c r="MPJ66"/>
      <c r="MPK66"/>
      <c r="MPL66"/>
      <c r="MPM66"/>
      <c r="MPN66"/>
      <c r="MPO66"/>
      <c r="MPP66"/>
      <c r="MPQ66"/>
      <c r="MPR66"/>
      <c r="MPS66"/>
      <c r="MPT66"/>
      <c r="MPU66"/>
      <c r="MPV66"/>
      <c r="MPW66"/>
      <c r="MPX66"/>
      <c r="MPY66"/>
      <c r="MPZ66"/>
      <c r="MQA66"/>
      <c r="MQB66"/>
      <c r="MQC66"/>
      <c r="MQD66"/>
      <c r="MQE66"/>
      <c r="MQF66"/>
      <c r="MQG66"/>
      <c r="MQH66"/>
      <c r="MQI66"/>
      <c r="MQJ66"/>
      <c r="MQK66"/>
      <c r="MQL66"/>
      <c r="MQM66"/>
      <c r="MQN66"/>
      <c r="MQO66"/>
      <c r="MQP66"/>
      <c r="MQQ66"/>
      <c r="MQR66"/>
      <c r="MQS66"/>
      <c r="MQT66"/>
      <c r="MQU66"/>
      <c r="MQV66"/>
      <c r="MQW66"/>
      <c r="MQX66"/>
      <c r="MQY66"/>
      <c r="MQZ66"/>
      <c r="MRA66"/>
      <c r="MRB66"/>
      <c r="MRC66"/>
      <c r="MRD66"/>
      <c r="MRE66"/>
      <c r="MRF66"/>
      <c r="MRG66"/>
      <c r="MRH66"/>
      <c r="MRI66"/>
      <c r="MRJ66"/>
      <c r="MRK66"/>
      <c r="MRL66"/>
      <c r="MRM66"/>
      <c r="MRN66"/>
      <c r="MRO66"/>
      <c r="MRP66"/>
      <c r="MRQ66"/>
      <c r="MRR66"/>
      <c r="MRS66"/>
      <c r="MRT66"/>
      <c r="MRU66"/>
      <c r="MRV66"/>
      <c r="MRW66"/>
      <c r="MRX66"/>
      <c r="MRY66"/>
      <c r="MRZ66"/>
      <c r="MSA66"/>
      <c r="MSB66"/>
      <c r="MSC66"/>
      <c r="MSD66"/>
      <c r="MSE66"/>
      <c r="MSF66"/>
      <c r="MSG66"/>
      <c r="MSH66"/>
      <c r="MSI66"/>
      <c r="MSJ66"/>
      <c r="MSK66"/>
      <c r="MSL66"/>
      <c r="MSM66"/>
      <c r="MSN66"/>
      <c r="MSO66"/>
      <c r="MSP66"/>
      <c r="MSQ66"/>
      <c r="MSR66"/>
      <c r="MSS66"/>
      <c r="MST66"/>
      <c r="MSU66"/>
      <c r="MSV66"/>
      <c r="MSW66"/>
      <c r="MSX66"/>
      <c r="MSY66"/>
      <c r="MSZ66"/>
      <c r="MTA66"/>
      <c r="MTB66"/>
      <c r="MTC66"/>
      <c r="MTD66"/>
      <c r="MTE66"/>
      <c r="MTF66"/>
      <c r="MTG66"/>
      <c r="MTH66"/>
      <c r="MTI66"/>
      <c r="MTJ66"/>
      <c r="MTK66"/>
      <c r="MTL66"/>
      <c r="MTM66"/>
      <c r="MTN66"/>
      <c r="MTO66"/>
      <c r="MTP66"/>
      <c r="MTQ66"/>
      <c r="MTR66"/>
      <c r="MTS66"/>
      <c r="MTT66"/>
      <c r="MTU66"/>
      <c r="MTV66"/>
      <c r="MTW66"/>
      <c r="MTX66"/>
      <c r="MTY66"/>
      <c r="MTZ66"/>
      <c r="MUA66"/>
      <c r="MUB66"/>
      <c r="MUC66"/>
      <c r="MUD66"/>
      <c r="MUE66"/>
      <c r="MUF66"/>
      <c r="MUG66"/>
      <c r="MUH66"/>
      <c r="MUI66"/>
      <c r="MUJ66"/>
      <c r="MUK66"/>
      <c r="MUL66"/>
      <c r="MUM66"/>
      <c r="MUN66"/>
      <c r="MUO66"/>
      <c r="MUP66"/>
      <c r="MUQ66"/>
      <c r="MUR66"/>
      <c r="MUS66"/>
      <c r="MUT66"/>
      <c r="MUU66"/>
      <c r="MUV66"/>
      <c r="MUW66"/>
      <c r="MUX66"/>
      <c r="MUY66"/>
      <c r="MUZ66"/>
      <c r="MVA66"/>
      <c r="MVB66"/>
      <c r="MVC66"/>
      <c r="MVD66"/>
      <c r="MVE66"/>
      <c r="MVF66"/>
      <c r="MVG66"/>
      <c r="MVH66"/>
      <c r="MVI66"/>
      <c r="MVJ66"/>
      <c r="MVK66"/>
      <c r="MVL66"/>
      <c r="MVM66"/>
      <c r="MVN66"/>
      <c r="MVO66"/>
      <c r="MVP66"/>
      <c r="MVQ66"/>
      <c r="MVR66"/>
      <c r="MVS66"/>
      <c r="MVT66"/>
      <c r="MVU66"/>
      <c r="MVV66"/>
      <c r="MVW66"/>
      <c r="MVX66"/>
      <c r="MVY66"/>
      <c r="MVZ66"/>
      <c r="MWA66"/>
      <c r="MWB66"/>
      <c r="MWC66"/>
      <c r="MWD66"/>
      <c r="MWE66"/>
      <c r="MWF66"/>
      <c r="MWG66"/>
      <c r="MWH66"/>
      <c r="MWI66"/>
      <c r="MWJ66"/>
      <c r="MWK66"/>
      <c r="MWL66"/>
      <c r="MWM66"/>
      <c r="MWN66"/>
      <c r="MWO66"/>
      <c r="MWP66"/>
      <c r="MWQ66"/>
      <c r="MWR66"/>
      <c r="MWS66"/>
      <c r="MWT66"/>
      <c r="MWU66"/>
      <c r="MWV66"/>
      <c r="MWW66"/>
      <c r="MWX66"/>
      <c r="MWY66"/>
      <c r="MWZ66"/>
      <c r="MXA66"/>
      <c r="MXB66"/>
      <c r="MXC66"/>
      <c r="MXD66"/>
      <c r="MXE66"/>
      <c r="MXF66"/>
      <c r="MXG66"/>
      <c r="MXH66"/>
      <c r="MXI66"/>
      <c r="MXJ66"/>
      <c r="MXK66"/>
      <c r="MXL66"/>
      <c r="MXM66"/>
      <c r="MXN66"/>
      <c r="MXO66"/>
      <c r="MXP66"/>
      <c r="MXQ66"/>
      <c r="MXR66"/>
      <c r="MXS66"/>
      <c r="MXT66"/>
      <c r="MXU66"/>
      <c r="MXV66"/>
      <c r="MXW66"/>
      <c r="MXX66"/>
      <c r="MXY66"/>
      <c r="MXZ66"/>
      <c r="MYA66"/>
      <c r="MYB66"/>
      <c r="MYC66"/>
      <c r="MYD66"/>
      <c r="MYE66"/>
      <c r="MYF66"/>
      <c r="MYG66"/>
      <c r="MYH66"/>
      <c r="MYI66"/>
      <c r="MYJ66"/>
      <c r="MYK66"/>
      <c r="MYL66"/>
      <c r="MYM66"/>
      <c r="MYN66"/>
      <c r="MYO66"/>
      <c r="MYP66"/>
      <c r="MYQ66"/>
      <c r="MYR66"/>
      <c r="MYS66"/>
      <c r="MYT66"/>
      <c r="MYU66"/>
      <c r="MYV66"/>
      <c r="MYW66"/>
      <c r="MYX66"/>
      <c r="MYY66"/>
      <c r="MYZ66"/>
      <c r="MZA66"/>
      <c r="MZB66"/>
      <c r="MZC66"/>
      <c r="MZD66"/>
      <c r="MZE66"/>
      <c r="MZF66"/>
      <c r="MZG66"/>
      <c r="MZH66"/>
      <c r="MZI66"/>
      <c r="MZJ66"/>
      <c r="MZK66"/>
      <c r="MZL66"/>
      <c r="MZM66"/>
      <c r="MZN66"/>
      <c r="MZO66"/>
      <c r="MZP66"/>
      <c r="MZQ66"/>
      <c r="MZR66"/>
      <c r="MZS66"/>
      <c r="MZT66"/>
      <c r="MZU66"/>
      <c r="MZV66"/>
      <c r="MZW66"/>
      <c r="MZX66"/>
      <c r="MZY66"/>
      <c r="MZZ66"/>
      <c r="NAA66"/>
      <c r="NAB66"/>
      <c r="NAC66"/>
      <c r="NAD66"/>
      <c r="NAE66"/>
      <c r="NAF66"/>
      <c r="NAG66"/>
      <c r="NAH66"/>
      <c r="NAI66"/>
      <c r="NAJ66"/>
      <c r="NAK66"/>
      <c r="NAL66"/>
      <c r="NAM66"/>
      <c r="NAN66"/>
      <c r="NAO66"/>
      <c r="NAP66"/>
      <c r="NAQ66"/>
      <c r="NAR66"/>
      <c r="NAS66"/>
      <c r="NAT66"/>
      <c r="NAU66"/>
      <c r="NAV66"/>
      <c r="NAW66"/>
      <c r="NAX66"/>
      <c r="NAY66"/>
      <c r="NAZ66"/>
      <c r="NBA66"/>
      <c r="NBB66"/>
      <c r="NBC66"/>
      <c r="NBD66"/>
      <c r="NBE66"/>
      <c r="NBF66"/>
      <c r="NBG66"/>
      <c r="NBH66"/>
      <c r="NBI66"/>
      <c r="NBJ66"/>
      <c r="NBK66"/>
      <c r="NBL66"/>
      <c r="NBM66"/>
      <c r="NBN66"/>
      <c r="NBO66"/>
      <c r="NBP66"/>
      <c r="NBQ66"/>
      <c r="NBR66"/>
      <c r="NBS66"/>
      <c r="NBT66"/>
      <c r="NBU66"/>
      <c r="NBV66"/>
      <c r="NBW66"/>
      <c r="NBX66"/>
      <c r="NBY66"/>
      <c r="NBZ66"/>
      <c r="NCA66"/>
      <c r="NCB66"/>
      <c r="NCC66"/>
      <c r="NCD66"/>
      <c r="NCE66"/>
      <c r="NCF66"/>
      <c r="NCG66"/>
      <c r="NCH66"/>
      <c r="NCI66"/>
      <c r="NCJ66"/>
      <c r="NCK66"/>
      <c r="NCL66"/>
      <c r="NCM66"/>
      <c r="NCN66"/>
      <c r="NCO66"/>
      <c r="NCP66"/>
      <c r="NCQ66"/>
      <c r="NCR66"/>
      <c r="NCS66"/>
      <c r="NCT66"/>
      <c r="NCU66"/>
      <c r="NCV66"/>
      <c r="NCW66"/>
      <c r="NCX66"/>
      <c r="NCY66"/>
      <c r="NCZ66"/>
      <c r="NDA66"/>
      <c r="NDB66"/>
      <c r="NDC66"/>
      <c r="NDD66"/>
      <c r="NDE66"/>
      <c r="NDF66"/>
      <c r="NDG66"/>
      <c r="NDH66"/>
      <c r="NDI66"/>
      <c r="NDJ66"/>
      <c r="NDK66"/>
      <c r="NDL66"/>
      <c r="NDM66"/>
      <c r="NDN66"/>
      <c r="NDO66"/>
      <c r="NDP66"/>
      <c r="NDQ66"/>
      <c r="NDR66"/>
      <c r="NDS66"/>
      <c r="NDT66"/>
      <c r="NDU66"/>
      <c r="NDV66"/>
      <c r="NDW66"/>
      <c r="NDX66"/>
      <c r="NDY66"/>
      <c r="NDZ66"/>
      <c r="NEA66"/>
      <c r="NEB66"/>
      <c r="NEC66"/>
      <c r="NED66"/>
      <c r="NEE66"/>
      <c r="NEF66"/>
      <c r="NEG66"/>
      <c r="NEH66"/>
      <c r="NEI66"/>
      <c r="NEJ66"/>
      <c r="NEK66"/>
      <c r="NEL66"/>
      <c r="NEM66"/>
      <c r="NEN66"/>
      <c r="NEO66"/>
      <c r="NEP66"/>
      <c r="NEQ66"/>
      <c r="NER66"/>
      <c r="NES66"/>
      <c r="NET66"/>
      <c r="NEU66"/>
      <c r="NEV66"/>
      <c r="NEW66"/>
      <c r="NEX66"/>
      <c r="NEY66"/>
      <c r="NEZ66"/>
      <c r="NFA66"/>
      <c r="NFB66"/>
      <c r="NFC66"/>
      <c r="NFD66"/>
      <c r="NFE66"/>
      <c r="NFF66"/>
      <c r="NFG66"/>
      <c r="NFH66"/>
      <c r="NFI66"/>
      <c r="NFJ66"/>
      <c r="NFK66"/>
      <c r="NFL66"/>
      <c r="NFM66"/>
      <c r="NFN66"/>
      <c r="NFO66"/>
      <c r="NFP66"/>
      <c r="NFQ66"/>
      <c r="NFR66"/>
      <c r="NFS66"/>
      <c r="NFT66"/>
      <c r="NFU66"/>
      <c r="NFV66"/>
      <c r="NFW66"/>
      <c r="NFX66"/>
      <c r="NFY66"/>
      <c r="NFZ66"/>
      <c r="NGA66"/>
      <c r="NGB66"/>
      <c r="NGC66"/>
      <c r="NGD66"/>
      <c r="NGE66"/>
      <c r="NGF66"/>
      <c r="NGG66"/>
      <c r="NGH66"/>
      <c r="NGI66"/>
      <c r="NGJ66"/>
      <c r="NGK66"/>
      <c r="NGL66"/>
      <c r="NGM66"/>
      <c r="NGN66"/>
      <c r="NGO66"/>
      <c r="NGP66"/>
      <c r="NGQ66"/>
      <c r="NGR66"/>
      <c r="NGS66"/>
      <c r="NGT66"/>
      <c r="NGU66"/>
      <c r="NGV66"/>
      <c r="NGW66"/>
      <c r="NGX66"/>
      <c r="NGY66"/>
      <c r="NGZ66"/>
      <c r="NHA66"/>
      <c r="NHB66"/>
      <c r="NHC66"/>
      <c r="NHD66"/>
      <c r="NHE66"/>
      <c r="NHF66"/>
      <c r="NHG66"/>
      <c r="NHH66"/>
      <c r="NHI66"/>
      <c r="NHJ66"/>
      <c r="NHK66"/>
      <c r="NHL66"/>
      <c r="NHM66"/>
      <c r="NHN66"/>
      <c r="NHO66"/>
      <c r="NHP66"/>
      <c r="NHQ66"/>
      <c r="NHR66"/>
      <c r="NHS66"/>
      <c r="NHT66"/>
      <c r="NHU66"/>
      <c r="NHV66"/>
      <c r="NHW66"/>
      <c r="NHX66"/>
      <c r="NHY66"/>
      <c r="NHZ66"/>
      <c r="NIA66"/>
      <c r="NIB66"/>
      <c r="NIC66"/>
      <c r="NID66"/>
      <c r="NIE66"/>
      <c r="NIF66"/>
      <c r="NIG66"/>
      <c r="NIH66"/>
      <c r="NII66"/>
      <c r="NIJ66"/>
      <c r="NIK66"/>
      <c r="NIL66"/>
      <c r="NIM66"/>
      <c r="NIN66"/>
      <c r="NIO66"/>
      <c r="NIP66"/>
      <c r="NIQ66"/>
      <c r="NIR66"/>
      <c r="NIS66"/>
      <c r="NIT66"/>
      <c r="NIU66"/>
      <c r="NIV66"/>
      <c r="NIW66"/>
      <c r="NIX66"/>
      <c r="NIY66"/>
      <c r="NIZ66"/>
      <c r="NJA66"/>
      <c r="NJB66"/>
      <c r="NJC66"/>
      <c r="NJD66"/>
      <c r="NJE66"/>
      <c r="NJF66"/>
      <c r="NJG66"/>
      <c r="NJH66"/>
      <c r="NJI66"/>
      <c r="NJJ66"/>
      <c r="NJK66"/>
      <c r="NJL66"/>
      <c r="NJM66"/>
      <c r="NJN66"/>
      <c r="NJO66"/>
      <c r="NJP66"/>
      <c r="NJQ66"/>
      <c r="NJR66"/>
      <c r="NJS66"/>
      <c r="NJT66"/>
      <c r="NJU66"/>
      <c r="NJV66"/>
      <c r="NJW66"/>
      <c r="NJX66"/>
      <c r="NJY66"/>
      <c r="NJZ66"/>
      <c r="NKA66"/>
      <c r="NKB66"/>
      <c r="NKC66"/>
      <c r="NKD66"/>
      <c r="NKE66"/>
      <c r="NKF66"/>
      <c r="NKG66"/>
      <c r="NKH66"/>
      <c r="NKI66"/>
      <c r="NKJ66"/>
      <c r="NKK66"/>
      <c r="NKL66"/>
      <c r="NKM66"/>
      <c r="NKN66"/>
      <c r="NKO66"/>
      <c r="NKP66"/>
      <c r="NKQ66"/>
      <c r="NKR66"/>
      <c r="NKS66"/>
      <c r="NKT66"/>
      <c r="NKU66"/>
      <c r="NKV66"/>
      <c r="NKW66"/>
      <c r="NKX66"/>
      <c r="NKY66"/>
      <c r="NKZ66"/>
      <c r="NLA66"/>
      <c r="NLB66"/>
      <c r="NLC66"/>
      <c r="NLD66"/>
      <c r="NLE66"/>
      <c r="NLF66"/>
      <c r="NLG66"/>
      <c r="NLH66"/>
      <c r="NLI66"/>
      <c r="NLJ66"/>
      <c r="NLK66"/>
      <c r="NLL66"/>
      <c r="NLM66"/>
      <c r="NLN66"/>
      <c r="NLO66"/>
      <c r="NLP66"/>
      <c r="NLQ66"/>
      <c r="NLR66"/>
      <c r="NLS66"/>
      <c r="NLT66"/>
      <c r="NLU66"/>
      <c r="NLV66"/>
      <c r="NLW66"/>
      <c r="NLX66"/>
      <c r="NLY66"/>
      <c r="NLZ66"/>
      <c r="NMA66"/>
      <c r="NMB66"/>
      <c r="NMC66"/>
      <c r="NMD66"/>
      <c r="NME66"/>
      <c r="NMF66"/>
      <c r="NMG66"/>
      <c r="NMH66"/>
      <c r="NMI66"/>
      <c r="NMJ66"/>
      <c r="NMK66"/>
      <c r="NML66"/>
      <c r="NMM66"/>
      <c r="NMN66"/>
      <c r="NMO66"/>
      <c r="NMP66"/>
      <c r="NMQ66"/>
      <c r="NMR66"/>
      <c r="NMS66"/>
      <c r="NMT66"/>
      <c r="NMU66"/>
      <c r="NMV66"/>
      <c r="NMW66"/>
      <c r="NMX66"/>
      <c r="NMY66"/>
      <c r="NMZ66"/>
      <c r="NNA66"/>
      <c r="NNB66"/>
      <c r="NNC66"/>
      <c r="NND66"/>
      <c r="NNE66"/>
      <c r="NNF66"/>
      <c r="NNG66"/>
      <c r="NNH66"/>
      <c r="NNI66"/>
      <c r="NNJ66"/>
      <c r="NNK66"/>
      <c r="NNL66"/>
      <c r="NNM66"/>
      <c r="NNN66"/>
      <c r="NNO66"/>
      <c r="NNP66"/>
      <c r="NNQ66"/>
      <c r="NNR66"/>
      <c r="NNS66"/>
      <c r="NNT66"/>
      <c r="NNU66"/>
      <c r="NNV66"/>
      <c r="NNW66"/>
      <c r="NNX66"/>
      <c r="NNY66"/>
      <c r="NNZ66"/>
      <c r="NOA66"/>
      <c r="NOB66"/>
      <c r="NOC66"/>
      <c r="NOD66"/>
      <c r="NOE66"/>
      <c r="NOF66"/>
      <c r="NOG66"/>
      <c r="NOH66"/>
      <c r="NOI66"/>
      <c r="NOJ66"/>
      <c r="NOK66"/>
      <c r="NOL66"/>
      <c r="NOM66"/>
      <c r="NON66"/>
      <c r="NOO66"/>
      <c r="NOP66"/>
      <c r="NOQ66"/>
      <c r="NOR66"/>
      <c r="NOS66"/>
      <c r="NOT66"/>
      <c r="NOU66"/>
      <c r="NOV66"/>
      <c r="NOW66"/>
      <c r="NOX66"/>
      <c r="NOY66"/>
      <c r="NOZ66"/>
      <c r="NPA66"/>
      <c r="NPB66"/>
      <c r="NPC66"/>
      <c r="NPD66"/>
      <c r="NPE66"/>
      <c r="NPF66"/>
      <c r="NPG66"/>
      <c r="NPH66"/>
      <c r="NPI66"/>
      <c r="NPJ66"/>
      <c r="NPK66"/>
      <c r="NPL66"/>
      <c r="NPM66"/>
      <c r="NPN66"/>
      <c r="NPO66"/>
      <c r="NPP66"/>
      <c r="NPQ66"/>
      <c r="NPR66"/>
      <c r="NPS66"/>
      <c r="NPT66"/>
      <c r="NPU66"/>
      <c r="NPV66"/>
      <c r="NPW66"/>
      <c r="NPX66"/>
      <c r="NPY66"/>
      <c r="NPZ66"/>
      <c r="NQA66"/>
      <c r="NQB66"/>
      <c r="NQC66"/>
      <c r="NQD66"/>
      <c r="NQE66"/>
      <c r="NQF66"/>
      <c r="NQG66"/>
      <c r="NQH66"/>
      <c r="NQI66"/>
      <c r="NQJ66"/>
      <c r="NQK66"/>
      <c r="NQL66"/>
      <c r="NQM66"/>
      <c r="NQN66"/>
      <c r="NQO66"/>
      <c r="NQP66"/>
      <c r="NQQ66"/>
      <c r="NQR66"/>
      <c r="NQS66"/>
      <c r="NQT66"/>
      <c r="NQU66"/>
      <c r="NQV66"/>
      <c r="NQW66"/>
      <c r="NQX66"/>
      <c r="NQY66"/>
      <c r="NQZ66"/>
      <c r="NRA66"/>
      <c r="NRB66"/>
      <c r="NRC66"/>
      <c r="NRD66"/>
      <c r="NRE66"/>
      <c r="NRF66"/>
      <c r="NRG66"/>
      <c r="NRH66"/>
      <c r="NRI66"/>
      <c r="NRJ66"/>
      <c r="NRK66"/>
      <c r="NRL66"/>
      <c r="NRM66"/>
      <c r="NRN66"/>
      <c r="NRO66"/>
      <c r="NRP66"/>
      <c r="NRQ66"/>
      <c r="NRR66"/>
      <c r="NRS66"/>
      <c r="NRT66"/>
      <c r="NRU66"/>
      <c r="NRV66"/>
      <c r="NRW66"/>
      <c r="NRX66"/>
      <c r="NRY66"/>
      <c r="NRZ66"/>
      <c r="NSA66"/>
      <c r="NSB66"/>
      <c r="NSC66"/>
      <c r="NSD66"/>
      <c r="NSE66"/>
      <c r="NSF66"/>
      <c r="NSG66"/>
      <c r="NSH66"/>
      <c r="NSI66"/>
      <c r="NSJ66"/>
      <c r="NSK66"/>
      <c r="NSL66"/>
      <c r="NSM66"/>
      <c r="NSN66"/>
      <c r="NSO66"/>
      <c r="NSP66"/>
      <c r="NSQ66"/>
      <c r="NSR66"/>
      <c r="NSS66"/>
      <c r="NST66"/>
      <c r="NSU66"/>
      <c r="NSV66"/>
      <c r="NSW66"/>
      <c r="NSX66"/>
      <c r="NSY66"/>
      <c r="NSZ66"/>
      <c r="NTA66"/>
      <c r="NTB66"/>
      <c r="NTC66"/>
      <c r="NTD66"/>
      <c r="NTE66"/>
      <c r="NTF66"/>
      <c r="NTG66"/>
      <c r="NTH66"/>
      <c r="NTI66"/>
      <c r="NTJ66"/>
      <c r="NTK66"/>
      <c r="NTL66"/>
      <c r="NTM66"/>
      <c r="NTN66"/>
      <c r="NTO66"/>
      <c r="NTP66"/>
      <c r="NTQ66"/>
      <c r="NTR66"/>
      <c r="NTS66"/>
      <c r="NTT66"/>
      <c r="NTU66"/>
      <c r="NTV66"/>
      <c r="NTW66"/>
      <c r="NTX66"/>
      <c r="NTY66"/>
      <c r="NTZ66"/>
      <c r="NUA66"/>
      <c r="NUB66"/>
      <c r="NUC66"/>
      <c r="NUD66"/>
      <c r="NUE66"/>
      <c r="NUF66"/>
      <c r="NUG66"/>
      <c r="NUH66"/>
      <c r="NUI66"/>
      <c r="NUJ66"/>
      <c r="NUK66"/>
      <c r="NUL66"/>
      <c r="NUM66"/>
      <c r="NUN66"/>
      <c r="NUO66"/>
      <c r="NUP66"/>
      <c r="NUQ66"/>
      <c r="NUR66"/>
      <c r="NUS66"/>
      <c r="NUT66"/>
      <c r="NUU66"/>
      <c r="NUV66"/>
      <c r="NUW66"/>
      <c r="NUX66"/>
      <c r="NUY66"/>
      <c r="NUZ66"/>
      <c r="NVA66"/>
      <c r="NVB66"/>
      <c r="NVC66"/>
      <c r="NVD66"/>
      <c r="NVE66"/>
      <c r="NVF66"/>
      <c r="NVG66"/>
      <c r="NVH66"/>
      <c r="NVI66"/>
      <c r="NVJ66"/>
      <c r="NVK66"/>
      <c r="NVL66"/>
      <c r="NVM66"/>
      <c r="NVN66"/>
      <c r="NVO66"/>
      <c r="NVP66"/>
      <c r="NVQ66"/>
      <c r="NVR66"/>
      <c r="NVS66"/>
      <c r="NVT66"/>
      <c r="NVU66"/>
      <c r="NVV66"/>
      <c r="NVW66"/>
      <c r="NVX66"/>
      <c r="NVY66"/>
      <c r="NVZ66"/>
      <c r="NWA66"/>
      <c r="NWB66"/>
      <c r="NWC66"/>
      <c r="NWD66"/>
      <c r="NWE66"/>
      <c r="NWF66"/>
      <c r="NWG66"/>
      <c r="NWH66"/>
      <c r="NWI66"/>
      <c r="NWJ66"/>
      <c r="NWK66"/>
      <c r="NWL66"/>
      <c r="NWM66"/>
      <c r="NWN66"/>
      <c r="NWO66"/>
      <c r="NWP66"/>
      <c r="NWQ66"/>
      <c r="NWR66"/>
      <c r="NWS66"/>
      <c r="NWT66"/>
      <c r="NWU66"/>
      <c r="NWV66"/>
      <c r="NWW66"/>
      <c r="NWX66"/>
      <c r="NWY66"/>
      <c r="NWZ66"/>
      <c r="NXA66"/>
      <c r="NXB66"/>
      <c r="NXC66"/>
      <c r="NXD66"/>
      <c r="NXE66"/>
      <c r="NXF66"/>
      <c r="NXG66"/>
      <c r="NXH66"/>
      <c r="NXI66"/>
      <c r="NXJ66"/>
      <c r="NXK66"/>
      <c r="NXL66"/>
      <c r="NXM66"/>
      <c r="NXN66"/>
      <c r="NXO66"/>
      <c r="NXP66"/>
      <c r="NXQ66"/>
      <c r="NXR66"/>
      <c r="NXS66"/>
      <c r="NXT66"/>
      <c r="NXU66"/>
      <c r="NXV66"/>
      <c r="NXW66"/>
      <c r="NXX66"/>
      <c r="NXY66"/>
      <c r="NXZ66"/>
      <c r="NYA66"/>
      <c r="NYB66"/>
      <c r="NYC66"/>
      <c r="NYD66"/>
      <c r="NYE66"/>
      <c r="NYF66"/>
      <c r="NYG66"/>
      <c r="NYH66"/>
      <c r="NYI66"/>
      <c r="NYJ66"/>
      <c r="NYK66"/>
      <c r="NYL66"/>
      <c r="NYM66"/>
      <c r="NYN66"/>
      <c r="NYO66"/>
      <c r="NYP66"/>
      <c r="NYQ66"/>
      <c r="NYR66"/>
      <c r="NYS66"/>
      <c r="NYT66"/>
      <c r="NYU66"/>
      <c r="NYV66"/>
      <c r="NYW66"/>
      <c r="NYX66"/>
      <c r="NYY66"/>
      <c r="NYZ66"/>
      <c r="NZA66"/>
      <c r="NZB66"/>
      <c r="NZC66"/>
      <c r="NZD66"/>
      <c r="NZE66"/>
      <c r="NZF66"/>
      <c r="NZG66"/>
      <c r="NZH66"/>
      <c r="NZI66"/>
      <c r="NZJ66"/>
      <c r="NZK66"/>
      <c r="NZL66"/>
      <c r="NZM66"/>
      <c r="NZN66"/>
      <c r="NZO66"/>
      <c r="NZP66"/>
      <c r="NZQ66"/>
      <c r="NZR66"/>
      <c r="NZS66"/>
      <c r="NZT66"/>
      <c r="NZU66"/>
      <c r="NZV66"/>
      <c r="NZW66"/>
      <c r="NZX66"/>
      <c r="NZY66"/>
      <c r="NZZ66"/>
      <c r="OAA66"/>
      <c r="OAB66"/>
      <c r="OAC66"/>
      <c r="OAD66"/>
      <c r="OAE66"/>
      <c r="OAF66"/>
      <c r="OAG66"/>
      <c r="OAH66"/>
      <c r="OAI66"/>
      <c r="OAJ66"/>
      <c r="OAK66"/>
      <c r="OAL66"/>
      <c r="OAM66"/>
      <c r="OAN66"/>
      <c r="OAO66"/>
      <c r="OAP66"/>
      <c r="OAQ66"/>
      <c r="OAR66"/>
      <c r="OAS66"/>
      <c r="OAT66"/>
      <c r="OAU66"/>
      <c r="OAV66"/>
      <c r="OAW66"/>
      <c r="OAX66"/>
      <c r="OAY66"/>
      <c r="OAZ66"/>
      <c r="OBA66"/>
      <c r="OBB66"/>
      <c r="OBC66"/>
      <c r="OBD66"/>
      <c r="OBE66"/>
      <c r="OBF66"/>
      <c r="OBG66"/>
      <c r="OBH66"/>
      <c r="OBI66"/>
      <c r="OBJ66"/>
      <c r="OBK66"/>
      <c r="OBL66"/>
      <c r="OBM66"/>
      <c r="OBN66"/>
      <c r="OBO66"/>
      <c r="OBP66"/>
      <c r="OBQ66"/>
      <c r="OBR66"/>
      <c r="OBS66"/>
      <c r="OBT66"/>
      <c r="OBU66"/>
      <c r="OBV66"/>
      <c r="OBW66"/>
      <c r="OBX66"/>
      <c r="OBY66"/>
      <c r="OBZ66"/>
      <c r="OCA66"/>
      <c r="OCB66"/>
      <c r="OCC66"/>
      <c r="OCD66"/>
      <c r="OCE66"/>
      <c r="OCF66"/>
      <c r="OCG66"/>
      <c r="OCH66"/>
      <c r="OCI66"/>
      <c r="OCJ66"/>
      <c r="OCK66"/>
      <c r="OCL66"/>
      <c r="OCM66"/>
      <c r="OCN66"/>
      <c r="OCO66"/>
      <c r="OCP66"/>
      <c r="OCQ66"/>
      <c r="OCR66"/>
      <c r="OCS66"/>
      <c r="OCT66"/>
      <c r="OCU66"/>
      <c r="OCV66"/>
      <c r="OCW66"/>
      <c r="OCX66"/>
      <c r="OCY66"/>
      <c r="OCZ66"/>
      <c r="ODA66"/>
      <c r="ODB66"/>
      <c r="ODC66"/>
      <c r="ODD66"/>
      <c r="ODE66"/>
      <c r="ODF66"/>
      <c r="ODG66"/>
      <c r="ODH66"/>
      <c r="ODI66"/>
      <c r="ODJ66"/>
      <c r="ODK66"/>
      <c r="ODL66"/>
      <c r="ODM66"/>
      <c r="ODN66"/>
      <c r="ODO66"/>
      <c r="ODP66"/>
      <c r="ODQ66"/>
      <c r="ODR66"/>
      <c r="ODS66"/>
      <c r="ODT66"/>
      <c r="ODU66"/>
      <c r="ODV66"/>
      <c r="ODW66"/>
      <c r="ODX66"/>
      <c r="ODY66"/>
      <c r="ODZ66"/>
      <c r="OEA66"/>
      <c r="OEB66"/>
      <c r="OEC66"/>
      <c r="OED66"/>
      <c r="OEE66"/>
      <c r="OEF66"/>
      <c r="OEG66"/>
      <c r="OEH66"/>
      <c r="OEI66"/>
      <c r="OEJ66"/>
      <c r="OEK66"/>
      <c r="OEL66"/>
      <c r="OEM66"/>
      <c r="OEN66"/>
      <c r="OEO66"/>
      <c r="OEP66"/>
      <c r="OEQ66"/>
      <c r="OER66"/>
      <c r="OES66"/>
      <c r="OET66"/>
      <c r="OEU66"/>
      <c r="OEV66"/>
      <c r="OEW66"/>
      <c r="OEX66"/>
      <c r="OEY66"/>
      <c r="OEZ66"/>
      <c r="OFA66"/>
      <c r="OFB66"/>
      <c r="OFC66"/>
      <c r="OFD66"/>
      <c r="OFE66"/>
      <c r="OFF66"/>
      <c r="OFG66"/>
      <c r="OFH66"/>
      <c r="OFI66"/>
      <c r="OFJ66"/>
      <c r="OFK66"/>
      <c r="OFL66"/>
      <c r="OFM66"/>
      <c r="OFN66"/>
      <c r="OFO66"/>
      <c r="OFP66"/>
      <c r="OFQ66"/>
      <c r="OFR66"/>
      <c r="OFS66"/>
      <c r="OFT66"/>
      <c r="OFU66"/>
      <c r="OFV66"/>
      <c r="OFW66"/>
      <c r="OFX66"/>
      <c r="OFY66"/>
      <c r="OFZ66"/>
      <c r="OGA66"/>
      <c r="OGB66"/>
      <c r="OGC66"/>
      <c r="OGD66"/>
      <c r="OGE66"/>
      <c r="OGF66"/>
      <c r="OGG66"/>
      <c r="OGH66"/>
      <c r="OGI66"/>
      <c r="OGJ66"/>
      <c r="OGK66"/>
      <c r="OGL66"/>
      <c r="OGM66"/>
      <c r="OGN66"/>
      <c r="OGO66"/>
      <c r="OGP66"/>
      <c r="OGQ66"/>
      <c r="OGR66"/>
      <c r="OGS66"/>
      <c r="OGT66"/>
      <c r="OGU66"/>
      <c r="OGV66"/>
      <c r="OGW66"/>
      <c r="OGX66"/>
      <c r="OGY66"/>
      <c r="OGZ66"/>
      <c r="OHA66"/>
      <c r="OHB66"/>
      <c r="OHC66"/>
      <c r="OHD66"/>
      <c r="OHE66"/>
      <c r="OHF66"/>
      <c r="OHG66"/>
      <c r="OHH66"/>
      <c r="OHI66"/>
      <c r="OHJ66"/>
      <c r="OHK66"/>
      <c r="OHL66"/>
      <c r="OHM66"/>
      <c r="OHN66"/>
      <c r="OHO66"/>
      <c r="OHP66"/>
      <c r="OHQ66"/>
      <c r="OHR66"/>
      <c r="OHS66"/>
      <c r="OHT66"/>
      <c r="OHU66"/>
      <c r="OHV66"/>
      <c r="OHW66"/>
      <c r="OHX66"/>
      <c r="OHY66"/>
      <c r="OHZ66"/>
      <c r="OIA66"/>
      <c r="OIB66"/>
      <c r="OIC66"/>
      <c r="OID66"/>
      <c r="OIE66"/>
      <c r="OIF66"/>
      <c r="OIG66"/>
      <c r="OIH66"/>
      <c r="OII66"/>
      <c r="OIJ66"/>
      <c r="OIK66"/>
      <c r="OIL66"/>
      <c r="OIM66"/>
      <c r="OIN66"/>
      <c r="OIO66"/>
      <c r="OIP66"/>
      <c r="OIQ66"/>
      <c r="OIR66"/>
      <c r="OIS66"/>
      <c r="OIT66"/>
      <c r="OIU66"/>
      <c r="OIV66"/>
      <c r="OIW66"/>
      <c r="OIX66"/>
      <c r="OIY66"/>
      <c r="OIZ66"/>
      <c r="OJA66"/>
      <c r="OJB66"/>
      <c r="OJC66"/>
      <c r="OJD66"/>
      <c r="OJE66"/>
      <c r="OJF66"/>
      <c r="OJG66"/>
      <c r="OJH66"/>
      <c r="OJI66"/>
      <c r="OJJ66"/>
      <c r="OJK66"/>
      <c r="OJL66"/>
      <c r="OJM66"/>
      <c r="OJN66"/>
      <c r="OJO66"/>
      <c r="OJP66"/>
      <c r="OJQ66"/>
      <c r="OJR66"/>
      <c r="OJS66"/>
      <c r="OJT66"/>
      <c r="OJU66"/>
      <c r="OJV66"/>
      <c r="OJW66"/>
      <c r="OJX66"/>
      <c r="OJY66"/>
      <c r="OJZ66"/>
      <c r="OKA66"/>
      <c r="OKB66"/>
      <c r="OKC66"/>
      <c r="OKD66"/>
      <c r="OKE66"/>
      <c r="OKF66"/>
      <c r="OKG66"/>
      <c r="OKH66"/>
      <c r="OKI66"/>
      <c r="OKJ66"/>
      <c r="OKK66"/>
      <c r="OKL66"/>
      <c r="OKM66"/>
      <c r="OKN66"/>
      <c r="OKO66"/>
      <c r="OKP66"/>
      <c r="OKQ66"/>
      <c r="OKR66"/>
      <c r="OKS66"/>
      <c r="OKT66"/>
      <c r="OKU66"/>
      <c r="OKV66"/>
      <c r="OKW66"/>
      <c r="OKX66"/>
      <c r="OKY66"/>
      <c r="OKZ66"/>
      <c r="OLA66"/>
      <c r="OLB66"/>
      <c r="OLC66"/>
      <c r="OLD66"/>
      <c r="OLE66"/>
      <c r="OLF66"/>
      <c r="OLG66"/>
      <c r="OLH66"/>
      <c r="OLI66"/>
      <c r="OLJ66"/>
      <c r="OLK66"/>
      <c r="OLL66"/>
      <c r="OLM66"/>
      <c r="OLN66"/>
      <c r="OLO66"/>
      <c r="OLP66"/>
      <c r="OLQ66"/>
      <c r="OLR66"/>
      <c r="OLS66"/>
      <c r="OLT66"/>
      <c r="OLU66"/>
      <c r="OLV66"/>
      <c r="OLW66"/>
      <c r="OLX66"/>
      <c r="OLY66"/>
      <c r="OLZ66"/>
      <c r="OMA66"/>
      <c r="OMB66"/>
      <c r="OMC66"/>
      <c r="OMD66"/>
      <c r="OME66"/>
      <c r="OMF66"/>
      <c r="OMG66"/>
      <c r="OMH66"/>
      <c r="OMI66"/>
      <c r="OMJ66"/>
      <c r="OMK66"/>
      <c r="OML66"/>
      <c r="OMM66"/>
      <c r="OMN66"/>
      <c r="OMO66"/>
      <c r="OMP66"/>
      <c r="OMQ66"/>
      <c r="OMR66"/>
      <c r="OMS66"/>
      <c r="OMT66"/>
      <c r="OMU66"/>
      <c r="OMV66"/>
      <c r="OMW66"/>
      <c r="OMX66"/>
      <c r="OMY66"/>
      <c r="OMZ66"/>
      <c r="ONA66"/>
      <c r="ONB66"/>
      <c r="ONC66"/>
      <c r="OND66"/>
      <c r="ONE66"/>
      <c r="ONF66"/>
      <c r="ONG66"/>
      <c r="ONH66"/>
      <c r="ONI66"/>
      <c r="ONJ66"/>
      <c r="ONK66"/>
      <c r="ONL66"/>
      <c r="ONM66"/>
      <c r="ONN66"/>
      <c r="ONO66"/>
      <c r="ONP66"/>
      <c r="ONQ66"/>
      <c r="ONR66"/>
      <c r="ONS66"/>
      <c r="ONT66"/>
      <c r="ONU66"/>
      <c r="ONV66"/>
      <c r="ONW66"/>
      <c r="ONX66"/>
      <c r="ONY66"/>
      <c r="ONZ66"/>
      <c r="OOA66"/>
      <c r="OOB66"/>
      <c r="OOC66"/>
      <c r="OOD66"/>
      <c r="OOE66"/>
      <c r="OOF66"/>
      <c r="OOG66"/>
      <c r="OOH66"/>
      <c r="OOI66"/>
      <c r="OOJ66"/>
      <c r="OOK66"/>
      <c r="OOL66"/>
      <c r="OOM66"/>
      <c r="OON66"/>
      <c r="OOO66"/>
      <c r="OOP66"/>
      <c r="OOQ66"/>
      <c r="OOR66"/>
      <c r="OOS66"/>
      <c r="OOT66"/>
      <c r="OOU66"/>
      <c r="OOV66"/>
      <c r="OOW66"/>
      <c r="OOX66"/>
      <c r="OOY66"/>
      <c r="OOZ66"/>
      <c r="OPA66"/>
      <c r="OPB66"/>
      <c r="OPC66"/>
      <c r="OPD66"/>
      <c r="OPE66"/>
      <c r="OPF66"/>
      <c r="OPG66"/>
      <c r="OPH66"/>
      <c r="OPI66"/>
      <c r="OPJ66"/>
      <c r="OPK66"/>
      <c r="OPL66"/>
      <c r="OPM66"/>
      <c r="OPN66"/>
      <c r="OPO66"/>
      <c r="OPP66"/>
      <c r="OPQ66"/>
      <c r="OPR66"/>
      <c r="OPS66"/>
      <c r="OPT66"/>
      <c r="OPU66"/>
      <c r="OPV66"/>
      <c r="OPW66"/>
      <c r="OPX66"/>
      <c r="OPY66"/>
      <c r="OPZ66"/>
      <c r="OQA66"/>
      <c r="OQB66"/>
      <c r="OQC66"/>
      <c r="OQD66"/>
      <c r="OQE66"/>
      <c r="OQF66"/>
      <c r="OQG66"/>
      <c r="OQH66"/>
      <c r="OQI66"/>
      <c r="OQJ66"/>
      <c r="OQK66"/>
      <c r="OQL66"/>
      <c r="OQM66"/>
      <c r="OQN66"/>
      <c r="OQO66"/>
      <c r="OQP66"/>
      <c r="OQQ66"/>
      <c r="OQR66"/>
      <c r="OQS66"/>
      <c r="OQT66"/>
      <c r="OQU66"/>
      <c r="OQV66"/>
      <c r="OQW66"/>
      <c r="OQX66"/>
      <c r="OQY66"/>
      <c r="OQZ66"/>
      <c r="ORA66"/>
      <c r="ORB66"/>
      <c r="ORC66"/>
      <c r="ORD66"/>
      <c r="ORE66"/>
      <c r="ORF66"/>
      <c r="ORG66"/>
      <c r="ORH66"/>
      <c r="ORI66"/>
      <c r="ORJ66"/>
      <c r="ORK66"/>
      <c r="ORL66"/>
      <c r="ORM66"/>
      <c r="ORN66"/>
      <c r="ORO66"/>
      <c r="ORP66"/>
      <c r="ORQ66"/>
      <c r="ORR66"/>
      <c r="ORS66"/>
      <c r="ORT66"/>
      <c r="ORU66"/>
      <c r="ORV66"/>
      <c r="ORW66"/>
      <c r="ORX66"/>
      <c r="ORY66"/>
      <c r="ORZ66"/>
      <c r="OSA66"/>
      <c r="OSB66"/>
      <c r="OSC66"/>
      <c r="OSD66"/>
      <c r="OSE66"/>
      <c r="OSF66"/>
      <c r="OSG66"/>
      <c r="OSH66"/>
      <c r="OSI66"/>
      <c r="OSJ66"/>
      <c r="OSK66"/>
      <c r="OSL66"/>
      <c r="OSM66"/>
      <c r="OSN66"/>
      <c r="OSO66"/>
      <c r="OSP66"/>
      <c r="OSQ66"/>
      <c r="OSR66"/>
      <c r="OSS66"/>
      <c r="OST66"/>
      <c r="OSU66"/>
      <c r="OSV66"/>
      <c r="OSW66"/>
      <c r="OSX66"/>
      <c r="OSY66"/>
      <c r="OSZ66"/>
      <c r="OTA66"/>
      <c r="OTB66"/>
      <c r="OTC66"/>
      <c r="OTD66"/>
      <c r="OTE66"/>
      <c r="OTF66"/>
      <c r="OTG66"/>
      <c r="OTH66"/>
      <c r="OTI66"/>
      <c r="OTJ66"/>
      <c r="OTK66"/>
      <c r="OTL66"/>
      <c r="OTM66"/>
      <c r="OTN66"/>
      <c r="OTO66"/>
      <c r="OTP66"/>
      <c r="OTQ66"/>
      <c r="OTR66"/>
      <c r="OTS66"/>
      <c r="OTT66"/>
      <c r="OTU66"/>
      <c r="OTV66"/>
      <c r="OTW66"/>
      <c r="OTX66"/>
      <c r="OTY66"/>
      <c r="OTZ66"/>
      <c r="OUA66"/>
      <c r="OUB66"/>
      <c r="OUC66"/>
      <c r="OUD66"/>
      <c r="OUE66"/>
      <c r="OUF66"/>
      <c r="OUG66"/>
      <c r="OUH66"/>
      <c r="OUI66"/>
      <c r="OUJ66"/>
      <c r="OUK66"/>
      <c r="OUL66"/>
      <c r="OUM66"/>
      <c r="OUN66"/>
      <c r="OUO66"/>
      <c r="OUP66"/>
      <c r="OUQ66"/>
      <c r="OUR66"/>
      <c r="OUS66"/>
      <c r="OUT66"/>
      <c r="OUU66"/>
      <c r="OUV66"/>
      <c r="OUW66"/>
      <c r="OUX66"/>
      <c r="OUY66"/>
      <c r="OUZ66"/>
      <c r="OVA66"/>
      <c r="OVB66"/>
      <c r="OVC66"/>
      <c r="OVD66"/>
      <c r="OVE66"/>
      <c r="OVF66"/>
      <c r="OVG66"/>
      <c r="OVH66"/>
      <c r="OVI66"/>
      <c r="OVJ66"/>
      <c r="OVK66"/>
      <c r="OVL66"/>
      <c r="OVM66"/>
      <c r="OVN66"/>
      <c r="OVO66"/>
      <c r="OVP66"/>
      <c r="OVQ66"/>
      <c r="OVR66"/>
      <c r="OVS66"/>
      <c r="OVT66"/>
      <c r="OVU66"/>
      <c r="OVV66"/>
      <c r="OVW66"/>
      <c r="OVX66"/>
      <c r="OVY66"/>
      <c r="OVZ66"/>
      <c r="OWA66"/>
      <c r="OWB66"/>
      <c r="OWC66"/>
      <c r="OWD66"/>
      <c r="OWE66"/>
      <c r="OWF66"/>
      <c r="OWG66"/>
      <c r="OWH66"/>
      <c r="OWI66"/>
      <c r="OWJ66"/>
      <c r="OWK66"/>
      <c r="OWL66"/>
      <c r="OWM66"/>
      <c r="OWN66"/>
      <c r="OWO66"/>
      <c r="OWP66"/>
      <c r="OWQ66"/>
      <c r="OWR66"/>
      <c r="OWS66"/>
      <c r="OWT66"/>
      <c r="OWU66"/>
      <c r="OWV66"/>
      <c r="OWW66"/>
      <c r="OWX66"/>
      <c r="OWY66"/>
      <c r="OWZ66"/>
      <c r="OXA66"/>
      <c r="OXB66"/>
      <c r="OXC66"/>
      <c r="OXD66"/>
      <c r="OXE66"/>
      <c r="OXF66"/>
      <c r="OXG66"/>
      <c r="OXH66"/>
      <c r="OXI66"/>
      <c r="OXJ66"/>
      <c r="OXK66"/>
      <c r="OXL66"/>
      <c r="OXM66"/>
      <c r="OXN66"/>
      <c r="OXO66"/>
      <c r="OXP66"/>
      <c r="OXQ66"/>
      <c r="OXR66"/>
      <c r="OXS66"/>
      <c r="OXT66"/>
      <c r="OXU66"/>
      <c r="OXV66"/>
      <c r="OXW66"/>
      <c r="OXX66"/>
      <c r="OXY66"/>
      <c r="OXZ66"/>
      <c r="OYA66"/>
      <c r="OYB66"/>
      <c r="OYC66"/>
      <c r="OYD66"/>
      <c r="OYE66"/>
      <c r="OYF66"/>
      <c r="OYG66"/>
      <c r="OYH66"/>
      <c r="OYI66"/>
      <c r="OYJ66"/>
      <c r="OYK66"/>
      <c r="OYL66"/>
      <c r="OYM66"/>
      <c r="OYN66"/>
      <c r="OYO66"/>
      <c r="OYP66"/>
      <c r="OYQ66"/>
      <c r="OYR66"/>
      <c r="OYS66"/>
      <c r="OYT66"/>
      <c r="OYU66"/>
      <c r="OYV66"/>
      <c r="OYW66"/>
      <c r="OYX66"/>
      <c r="OYY66"/>
      <c r="OYZ66"/>
      <c r="OZA66"/>
      <c r="OZB66"/>
      <c r="OZC66"/>
      <c r="OZD66"/>
      <c r="OZE66"/>
      <c r="OZF66"/>
      <c r="OZG66"/>
      <c r="OZH66"/>
      <c r="OZI66"/>
      <c r="OZJ66"/>
      <c r="OZK66"/>
      <c r="OZL66"/>
      <c r="OZM66"/>
      <c r="OZN66"/>
      <c r="OZO66"/>
      <c r="OZP66"/>
      <c r="OZQ66"/>
      <c r="OZR66"/>
      <c r="OZS66"/>
      <c r="OZT66"/>
      <c r="OZU66"/>
      <c r="OZV66"/>
      <c r="OZW66"/>
      <c r="OZX66"/>
      <c r="OZY66"/>
      <c r="OZZ66"/>
      <c r="PAA66"/>
      <c r="PAB66"/>
      <c r="PAC66"/>
      <c r="PAD66"/>
      <c r="PAE66"/>
      <c r="PAF66"/>
      <c r="PAG66"/>
      <c r="PAH66"/>
      <c r="PAI66"/>
      <c r="PAJ66"/>
      <c r="PAK66"/>
      <c r="PAL66"/>
      <c r="PAM66"/>
      <c r="PAN66"/>
      <c r="PAO66"/>
      <c r="PAP66"/>
      <c r="PAQ66"/>
      <c r="PAR66"/>
      <c r="PAS66"/>
      <c r="PAT66"/>
      <c r="PAU66"/>
      <c r="PAV66"/>
      <c r="PAW66"/>
      <c r="PAX66"/>
      <c r="PAY66"/>
      <c r="PAZ66"/>
      <c r="PBA66"/>
      <c r="PBB66"/>
      <c r="PBC66"/>
      <c r="PBD66"/>
      <c r="PBE66"/>
      <c r="PBF66"/>
      <c r="PBG66"/>
      <c r="PBH66"/>
      <c r="PBI66"/>
      <c r="PBJ66"/>
      <c r="PBK66"/>
      <c r="PBL66"/>
      <c r="PBM66"/>
      <c r="PBN66"/>
      <c r="PBO66"/>
      <c r="PBP66"/>
      <c r="PBQ66"/>
      <c r="PBR66"/>
      <c r="PBS66"/>
      <c r="PBT66"/>
      <c r="PBU66"/>
      <c r="PBV66"/>
      <c r="PBW66"/>
      <c r="PBX66"/>
      <c r="PBY66"/>
      <c r="PBZ66"/>
      <c r="PCA66"/>
      <c r="PCB66"/>
      <c r="PCC66"/>
      <c r="PCD66"/>
      <c r="PCE66"/>
      <c r="PCF66"/>
      <c r="PCG66"/>
      <c r="PCH66"/>
      <c r="PCI66"/>
      <c r="PCJ66"/>
      <c r="PCK66"/>
      <c r="PCL66"/>
      <c r="PCM66"/>
      <c r="PCN66"/>
      <c r="PCO66"/>
      <c r="PCP66"/>
      <c r="PCQ66"/>
      <c r="PCR66"/>
      <c r="PCS66"/>
      <c r="PCT66"/>
      <c r="PCU66"/>
      <c r="PCV66"/>
      <c r="PCW66"/>
      <c r="PCX66"/>
      <c r="PCY66"/>
      <c r="PCZ66"/>
      <c r="PDA66"/>
      <c r="PDB66"/>
      <c r="PDC66"/>
      <c r="PDD66"/>
      <c r="PDE66"/>
      <c r="PDF66"/>
      <c r="PDG66"/>
      <c r="PDH66"/>
      <c r="PDI66"/>
      <c r="PDJ66"/>
      <c r="PDK66"/>
      <c r="PDL66"/>
      <c r="PDM66"/>
      <c r="PDN66"/>
      <c r="PDO66"/>
      <c r="PDP66"/>
      <c r="PDQ66"/>
      <c r="PDR66"/>
      <c r="PDS66"/>
      <c r="PDT66"/>
      <c r="PDU66"/>
      <c r="PDV66"/>
      <c r="PDW66"/>
      <c r="PDX66"/>
      <c r="PDY66"/>
      <c r="PDZ66"/>
      <c r="PEA66"/>
      <c r="PEB66"/>
      <c r="PEC66"/>
      <c r="PED66"/>
      <c r="PEE66"/>
      <c r="PEF66"/>
      <c r="PEG66"/>
      <c r="PEH66"/>
      <c r="PEI66"/>
      <c r="PEJ66"/>
      <c r="PEK66"/>
      <c r="PEL66"/>
      <c r="PEM66"/>
      <c r="PEN66"/>
      <c r="PEO66"/>
      <c r="PEP66"/>
      <c r="PEQ66"/>
      <c r="PER66"/>
      <c r="PES66"/>
      <c r="PET66"/>
      <c r="PEU66"/>
      <c r="PEV66"/>
      <c r="PEW66"/>
      <c r="PEX66"/>
      <c r="PEY66"/>
      <c r="PEZ66"/>
      <c r="PFA66"/>
      <c r="PFB66"/>
      <c r="PFC66"/>
      <c r="PFD66"/>
      <c r="PFE66"/>
      <c r="PFF66"/>
      <c r="PFG66"/>
      <c r="PFH66"/>
      <c r="PFI66"/>
      <c r="PFJ66"/>
      <c r="PFK66"/>
      <c r="PFL66"/>
      <c r="PFM66"/>
      <c r="PFN66"/>
      <c r="PFO66"/>
      <c r="PFP66"/>
      <c r="PFQ66"/>
      <c r="PFR66"/>
      <c r="PFS66"/>
      <c r="PFT66"/>
      <c r="PFU66"/>
      <c r="PFV66"/>
      <c r="PFW66"/>
      <c r="PFX66"/>
      <c r="PFY66"/>
      <c r="PFZ66"/>
      <c r="PGA66"/>
      <c r="PGB66"/>
      <c r="PGC66"/>
      <c r="PGD66"/>
      <c r="PGE66"/>
      <c r="PGF66"/>
      <c r="PGG66"/>
      <c r="PGH66"/>
      <c r="PGI66"/>
      <c r="PGJ66"/>
      <c r="PGK66"/>
      <c r="PGL66"/>
      <c r="PGM66"/>
      <c r="PGN66"/>
      <c r="PGO66"/>
      <c r="PGP66"/>
      <c r="PGQ66"/>
      <c r="PGR66"/>
      <c r="PGS66"/>
      <c r="PGT66"/>
      <c r="PGU66"/>
      <c r="PGV66"/>
      <c r="PGW66"/>
      <c r="PGX66"/>
      <c r="PGY66"/>
      <c r="PGZ66"/>
      <c r="PHA66"/>
      <c r="PHB66"/>
      <c r="PHC66"/>
      <c r="PHD66"/>
      <c r="PHE66"/>
      <c r="PHF66"/>
      <c r="PHG66"/>
      <c r="PHH66"/>
      <c r="PHI66"/>
      <c r="PHJ66"/>
      <c r="PHK66"/>
      <c r="PHL66"/>
      <c r="PHM66"/>
      <c r="PHN66"/>
      <c r="PHO66"/>
      <c r="PHP66"/>
      <c r="PHQ66"/>
      <c r="PHR66"/>
      <c r="PHS66"/>
      <c r="PHT66"/>
      <c r="PHU66"/>
      <c r="PHV66"/>
      <c r="PHW66"/>
      <c r="PHX66"/>
      <c r="PHY66"/>
      <c r="PHZ66"/>
      <c r="PIA66"/>
      <c r="PIB66"/>
      <c r="PIC66"/>
      <c r="PID66"/>
      <c r="PIE66"/>
      <c r="PIF66"/>
      <c r="PIG66"/>
      <c r="PIH66"/>
      <c r="PII66"/>
      <c r="PIJ66"/>
      <c r="PIK66"/>
      <c r="PIL66"/>
      <c r="PIM66"/>
      <c r="PIN66"/>
      <c r="PIO66"/>
      <c r="PIP66"/>
      <c r="PIQ66"/>
      <c r="PIR66"/>
      <c r="PIS66"/>
      <c r="PIT66"/>
      <c r="PIU66"/>
      <c r="PIV66"/>
      <c r="PIW66"/>
      <c r="PIX66"/>
      <c r="PIY66"/>
      <c r="PIZ66"/>
      <c r="PJA66"/>
      <c r="PJB66"/>
      <c r="PJC66"/>
      <c r="PJD66"/>
      <c r="PJE66"/>
      <c r="PJF66"/>
      <c r="PJG66"/>
      <c r="PJH66"/>
      <c r="PJI66"/>
      <c r="PJJ66"/>
      <c r="PJK66"/>
      <c r="PJL66"/>
      <c r="PJM66"/>
      <c r="PJN66"/>
      <c r="PJO66"/>
      <c r="PJP66"/>
      <c r="PJQ66"/>
      <c r="PJR66"/>
      <c r="PJS66"/>
      <c r="PJT66"/>
      <c r="PJU66"/>
      <c r="PJV66"/>
      <c r="PJW66"/>
      <c r="PJX66"/>
      <c r="PJY66"/>
      <c r="PJZ66"/>
      <c r="PKA66"/>
      <c r="PKB66"/>
      <c r="PKC66"/>
      <c r="PKD66"/>
      <c r="PKE66"/>
      <c r="PKF66"/>
      <c r="PKG66"/>
      <c r="PKH66"/>
      <c r="PKI66"/>
      <c r="PKJ66"/>
      <c r="PKK66"/>
      <c r="PKL66"/>
      <c r="PKM66"/>
      <c r="PKN66"/>
      <c r="PKO66"/>
      <c r="PKP66"/>
      <c r="PKQ66"/>
      <c r="PKR66"/>
      <c r="PKS66"/>
      <c r="PKT66"/>
      <c r="PKU66"/>
      <c r="PKV66"/>
      <c r="PKW66"/>
      <c r="PKX66"/>
      <c r="PKY66"/>
      <c r="PKZ66"/>
      <c r="PLA66"/>
      <c r="PLB66"/>
      <c r="PLC66"/>
      <c r="PLD66"/>
      <c r="PLE66"/>
      <c r="PLF66"/>
      <c r="PLG66"/>
      <c r="PLH66"/>
      <c r="PLI66"/>
      <c r="PLJ66"/>
      <c r="PLK66"/>
      <c r="PLL66"/>
      <c r="PLM66"/>
      <c r="PLN66"/>
      <c r="PLO66"/>
      <c r="PLP66"/>
      <c r="PLQ66"/>
      <c r="PLR66"/>
      <c r="PLS66"/>
      <c r="PLT66"/>
      <c r="PLU66"/>
      <c r="PLV66"/>
      <c r="PLW66"/>
      <c r="PLX66"/>
      <c r="PLY66"/>
      <c r="PLZ66"/>
      <c r="PMA66"/>
      <c r="PMB66"/>
      <c r="PMC66"/>
      <c r="PMD66"/>
      <c r="PME66"/>
      <c r="PMF66"/>
      <c r="PMG66"/>
      <c r="PMH66"/>
      <c r="PMI66"/>
      <c r="PMJ66"/>
      <c r="PMK66"/>
      <c r="PML66"/>
      <c r="PMM66"/>
      <c r="PMN66"/>
      <c r="PMO66"/>
      <c r="PMP66"/>
      <c r="PMQ66"/>
      <c r="PMR66"/>
      <c r="PMS66"/>
      <c r="PMT66"/>
      <c r="PMU66"/>
      <c r="PMV66"/>
      <c r="PMW66"/>
      <c r="PMX66"/>
      <c r="PMY66"/>
      <c r="PMZ66"/>
      <c r="PNA66"/>
      <c r="PNB66"/>
      <c r="PNC66"/>
      <c r="PND66"/>
      <c r="PNE66"/>
      <c r="PNF66"/>
      <c r="PNG66"/>
      <c r="PNH66"/>
      <c r="PNI66"/>
      <c r="PNJ66"/>
      <c r="PNK66"/>
      <c r="PNL66"/>
      <c r="PNM66"/>
      <c r="PNN66"/>
      <c r="PNO66"/>
      <c r="PNP66"/>
      <c r="PNQ66"/>
      <c r="PNR66"/>
      <c r="PNS66"/>
      <c r="PNT66"/>
      <c r="PNU66"/>
      <c r="PNV66"/>
      <c r="PNW66"/>
      <c r="PNX66"/>
      <c r="PNY66"/>
      <c r="PNZ66"/>
      <c r="POA66"/>
      <c r="POB66"/>
      <c r="POC66"/>
      <c r="POD66"/>
      <c r="POE66"/>
      <c r="POF66"/>
      <c r="POG66"/>
      <c r="POH66"/>
      <c r="POI66"/>
      <c r="POJ66"/>
      <c r="POK66"/>
      <c r="POL66"/>
      <c r="POM66"/>
      <c r="PON66"/>
      <c r="POO66"/>
      <c r="POP66"/>
      <c r="POQ66"/>
      <c r="POR66"/>
      <c r="POS66"/>
      <c r="POT66"/>
      <c r="POU66"/>
      <c r="POV66"/>
      <c r="POW66"/>
      <c r="POX66"/>
      <c r="POY66"/>
      <c r="POZ66"/>
      <c r="PPA66"/>
      <c r="PPB66"/>
      <c r="PPC66"/>
      <c r="PPD66"/>
      <c r="PPE66"/>
      <c r="PPF66"/>
      <c r="PPG66"/>
      <c r="PPH66"/>
      <c r="PPI66"/>
      <c r="PPJ66"/>
      <c r="PPK66"/>
      <c r="PPL66"/>
      <c r="PPM66"/>
      <c r="PPN66"/>
      <c r="PPO66"/>
      <c r="PPP66"/>
      <c r="PPQ66"/>
      <c r="PPR66"/>
      <c r="PPS66"/>
      <c r="PPT66"/>
      <c r="PPU66"/>
      <c r="PPV66"/>
      <c r="PPW66"/>
      <c r="PPX66"/>
      <c r="PPY66"/>
      <c r="PPZ66"/>
      <c r="PQA66"/>
      <c r="PQB66"/>
      <c r="PQC66"/>
      <c r="PQD66"/>
      <c r="PQE66"/>
      <c r="PQF66"/>
      <c r="PQG66"/>
      <c r="PQH66"/>
      <c r="PQI66"/>
      <c r="PQJ66"/>
      <c r="PQK66"/>
      <c r="PQL66"/>
      <c r="PQM66"/>
      <c r="PQN66"/>
      <c r="PQO66"/>
      <c r="PQP66"/>
      <c r="PQQ66"/>
      <c r="PQR66"/>
      <c r="PQS66"/>
      <c r="PQT66"/>
      <c r="PQU66"/>
      <c r="PQV66"/>
      <c r="PQW66"/>
      <c r="PQX66"/>
      <c r="PQY66"/>
      <c r="PQZ66"/>
      <c r="PRA66"/>
      <c r="PRB66"/>
      <c r="PRC66"/>
      <c r="PRD66"/>
      <c r="PRE66"/>
      <c r="PRF66"/>
      <c r="PRG66"/>
      <c r="PRH66"/>
      <c r="PRI66"/>
      <c r="PRJ66"/>
      <c r="PRK66"/>
      <c r="PRL66"/>
      <c r="PRM66"/>
      <c r="PRN66"/>
      <c r="PRO66"/>
      <c r="PRP66"/>
      <c r="PRQ66"/>
      <c r="PRR66"/>
      <c r="PRS66"/>
      <c r="PRT66"/>
      <c r="PRU66"/>
      <c r="PRV66"/>
      <c r="PRW66"/>
      <c r="PRX66"/>
      <c r="PRY66"/>
      <c r="PRZ66"/>
      <c r="PSA66"/>
      <c r="PSB66"/>
      <c r="PSC66"/>
      <c r="PSD66"/>
      <c r="PSE66"/>
      <c r="PSF66"/>
      <c r="PSG66"/>
      <c r="PSH66"/>
      <c r="PSI66"/>
      <c r="PSJ66"/>
      <c r="PSK66"/>
      <c r="PSL66"/>
      <c r="PSM66"/>
      <c r="PSN66"/>
      <c r="PSO66"/>
      <c r="PSP66"/>
      <c r="PSQ66"/>
      <c r="PSR66"/>
      <c r="PSS66"/>
      <c r="PST66"/>
      <c r="PSU66"/>
      <c r="PSV66"/>
      <c r="PSW66"/>
      <c r="PSX66"/>
      <c r="PSY66"/>
      <c r="PSZ66"/>
      <c r="PTA66"/>
      <c r="PTB66"/>
      <c r="PTC66"/>
      <c r="PTD66"/>
      <c r="PTE66"/>
      <c r="PTF66"/>
      <c r="PTG66"/>
      <c r="PTH66"/>
      <c r="PTI66"/>
      <c r="PTJ66"/>
      <c r="PTK66"/>
      <c r="PTL66"/>
      <c r="PTM66"/>
      <c r="PTN66"/>
      <c r="PTO66"/>
      <c r="PTP66"/>
      <c r="PTQ66"/>
      <c r="PTR66"/>
      <c r="PTS66"/>
      <c r="PTT66"/>
      <c r="PTU66"/>
      <c r="PTV66"/>
      <c r="PTW66"/>
      <c r="PTX66"/>
      <c r="PTY66"/>
      <c r="PTZ66"/>
      <c r="PUA66"/>
      <c r="PUB66"/>
      <c r="PUC66"/>
      <c r="PUD66"/>
      <c r="PUE66"/>
      <c r="PUF66"/>
      <c r="PUG66"/>
      <c r="PUH66"/>
      <c r="PUI66"/>
      <c r="PUJ66"/>
      <c r="PUK66"/>
      <c r="PUL66"/>
      <c r="PUM66"/>
      <c r="PUN66"/>
      <c r="PUO66"/>
      <c r="PUP66"/>
      <c r="PUQ66"/>
      <c r="PUR66"/>
      <c r="PUS66"/>
      <c r="PUT66"/>
      <c r="PUU66"/>
      <c r="PUV66"/>
      <c r="PUW66"/>
      <c r="PUX66"/>
      <c r="PUY66"/>
      <c r="PUZ66"/>
      <c r="PVA66"/>
      <c r="PVB66"/>
      <c r="PVC66"/>
      <c r="PVD66"/>
      <c r="PVE66"/>
      <c r="PVF66"/>
      <c r="PVG66"/>
      <c r="PVH66"/>
      <c r="PVI66"/>
      <c r="PVJ66"/>
      <c r="PVK66"/>
      <c r="PVL66"/>
      <c r="PVM66"/>
      <c r="PVN66"/>
      <c r="PVO66"/>
      <c r="PVP66"/>
      <c r="PVQ66"/>
      <c r="PVR66"/>
      <c r="PVS66"/>
      <c r="PVT66"/>
      <c r="PVU66"/>
      <c r="PVV66"/>
      <c r="PVW66"/>
      <c r="PVX66"/>
      <c r="PVY66"/>
      <c r="PVZ66"/>
      <c r="PWA66"/>
      <c r="PWB66"/>
      <c r="PWC66"/>
      <c r="PWD66"/>
      <c r="PWE66"/>
      <c r="PWF66"/>
      <c r="PWG66"/>
      <c r="PWH66"/>
      <c r="PWI66"/>
      <c r="PWJ66"/>
      <c r="PWK66"/>
      <c r="PWL66"/>
      <c r="PWM66"/>
      <c r="PWN66"/>
      <c r="PWO66"/>
      <c r="PWP66"/>
      <c r="PWQ66"/>
      <c r="PWR66"/>
      <c r="PWS66"/>
      <c r="PWT66"/>
      <c r="PWU66"/>
      <c r="PWV66"/>
      <c r="PWW66"/>
      <c r="PWX66"/>
      <c r="PWY66"/>
      <c r="PWZ66"/>
      <c r="PXA66"/>
      <c r="PXB66"/>
      <c r="PXC66"/>
      <c r="PXD66"/>
      <c r="PXE66"/>
      <c r="PXF66"/>
      <c r="PXG66"/>
      <c r="PXH66"/>
      <c r="PXI66"/>
      <c r="PXJ66"/>
      <c r="PXK66"/>
      <c r="PXL66"/>
      <c r="PXM66"/>
      <c r="PXN66"/>
      <c r="PXO66"/>
      <c r="PXP66"/>
      <c r="PXQ66"/>
      <c r="PXR66"/>
      <c r="PXS66"/>
      <c r="PXT66"/>
      <c r="PXU66"/>
      <c r="PXV66"/>
      <c r="PXW66"/>
      <c r="PXX66"/>
      <c r="PXY66"/>
      <c r="PXZ66"/>
      <c r="PYA66"/>
      <c r="PYB66"/>
      <c r="PYC66"/>
      <c r="PYD66"/>
      <c r="PYE66"/>
      <c r="PYF66"/>
      <c r="PYG66"/>
      <c r="PYH66"/>
      <c r="PYI66"/>
      <c r="PYJ66"/>
      <c r="PYK66"/>
      <c r="PYL66"/>
      <c r="PYM66"/>
      <c r="PYN66"/>
      <c r="PYO66"/>
      <c r="PYP66"/>
      <c r="PYQ66"/>
      <c r="PYR66"/>
      <c r="PYS66"/>
      <c r="PYT66"/>
      <c r="PYU66"/>
      <c r="PYV66"/>
      <c r="PYW66"/>
      <c r="PYX66"/>
      <c r="PYY66"/>
      <c r="PYZ66"/>
      <c r="PZA66"/>
      <c r="PZB66"/>
      <c r="PZC66"/>
      <c r="PZD66"/>
      <c r="PZE66"/>
      <c r="PZF66"/>
      <c r="PZG66"/>
      <c r="PZH66"/>
      <c r="PZI66"/>
      <c r="PZJ66"/>
      <c r="PZK66"/>
      <c r="PZL66"/>
      <c r="PZM66"/>
      <c r="PZN66"/>
      <c r="PZO66"/>
      <c r="PZP66"/>
      <c r="PZQ66"/>
      <c r="PZR66"/>
      <c r="PZS66"/>
      <c r="PZT66"/>
      <c r="PZU66"/>
      <c r="PZV66"/>
      <c r="PZW66"/>
      <c r="PZX66"/>
      <c r="PZY66"/>
      <c r="PZZ66"/>
      <c r="QAA66"/>
      <c r="QAB66"/>
      <c r="QAC66"/>
      <c r="QAD66"/>
      <c r="QAE66"/>
      <c r="QAF66"/>
      <c r="QAG66"/>
      <c r="QAH66"/>
      <c r="QAI66"/>
      <c r="QAJ66"/>
      <c r="QAK66"/>
      <c r="QAL66"/>
      <c r="QAM66"/>
      <c r="QAN66"/>
      <c r="QAO66"/>
      <c r="QAP66"/>
      <c r="QAQ66"/>
      <c r="QAR66"/>
      <c r="QAS66"/>
      <c r="QAT66"/>
      <c r="QAU66"/>
      <c r="QAV66"/>
      <c r="QAW66"/>
      <c r="QAX66"/>
      <c r="QAY66"/>
      <c r="QAZ66"/>
      <c r="QBA66"/>
      <c r="QBB66"/>
      <c r="QBC66"/>
      <c r="QBD66"/>
      <c r="QBE66"/>
      <c r="QBF66"/>
      <c r="QBG66"/>
      <c r="QBH66"/>
      <c r="QBI66"/>
      <c r="QBJ66"/>
      <c r="QBK66"/>
      <c r="QBL66"/>
      <c r="QBM66"/>
      <c r="QBN66"/>
      <c r="QBO66"/>
      <c r="QBP66"/>
      <c r="QBQ66"/>
      <c r="QBR66"/>
      <c r="QBS66"/>
      <c r="QBT66"/>
      <c r="QBU66"/>
      <c r="QBV66"/>
      <c r="QBW66"/>
      <c r="QBX66"/>
      <c r="QBY66"/>
      <c r="QBZ66"/>
      <c r="QCA66"/>
      <c r="QCB66"/>
      <c r="QCC66"/>
      <c r="QCD66"/>
      <c r="QCE66"/>
      <c r="QCF66"/>
      <c r="QCG66"/>
      <c r="QCH66"/>
      <c r="QCI66"/>
      <c r="QCJ66"/>
      <c r="QCK66"/>
      <c r="QCL66"/>
      <c r="QCM66"/>
      <c r="QCN66"/>
      <c r="QCO66"/>
      <c r="QCP66"/>
      <c r="QCQ66"/>
      <c r="QCR66"/>
      <c r="QCS66"/>
      <c r="QCT66"/>
      <c r="QCU66"/>
      <c r="QCV66"/>
      <c r="QCW66"/>
      <c r="QCX66"/>
      <c r="QCY66"/>
      <c r="QCZ66"/>
      <c r="QDA66"/>
      <c r="QDB66"/>
      <c r="QDC66"/>
      <c r="QDD66"/>
      <c r="QDE66"/>
      <c r="QDF66"/>
      <c r="QDG66"/>
      <c r="QDH66"/>
      <c r="QDI66"/>
      <c r="QDJ66"/>
      <c r="QDK66"/>
      <c r="QDL66"/>
      <c r="QDM66"/>
      <c r="QDN66"/>
      <c r="QDO66"/>
      <c r="QDP66"/>
      <c r="QDQ66"/>
      <c r="QDR66"/>
      <c r="QDS66"/>
      <c r="QDT66"/>
      <c r="QDU66"/>
      <c r="QDV66"/>
      <c r="QDW66"/>
      <c r="QDX66"/>
      <c r="QDY66"/>
      <c r="QDZ66"/>
      <c r="QEA66"/>
      <c r="QEB66"/>
      <c r="QEC66"/>
      <c r="QED66"/>
      <c r="QEE66"/>
      <c r="QEF66"/>
      <c r="QEG66"/>
      <c r="QEH66"/>
      <c r="QEI66"/>
      <c r="QEJ66"/>
      <c r="QEK66"/>
      <c r="QEL66"/>
      <c r="QEM66"/>
      <c r="QEN66"/>
      <c r="QEO66"/>
      <c r="QEP66"/>
      <c r="QEQ66"/>
      <c r="QER66"/>
      <c r="QES66"/>
      <c r="QET66"/>
      <c r="QEU66"/>
      <c r="QEV66"/>
      <c r="QEW66"/>
      <c r="QEX66"/>
      <c r="QEY66"/>
      <c r="QEZ66"/>
      <c r="QFA66"/>
      <c r="QFB66"/>
      <c r="QFC66"/>
      <c r="QFD66"/>
      <c r="QFE66"/>
      <c r="QFF66"/>
      <c r="QFG66"/>
      <c r="QFH66"/>
      <c r="QFI66"/>
      <c r="QFJ66"/>
      <c r="QFK66"/>
      <c r="QFL66"/>
      <c r="QFM66"/>
      <c r="QFN66"/>
      <c r="QFO66"/>
      <c r="QFP66"/>
      <c r="QFQ66"/>
      <c r="QFR66"/>
      <c r="QFS66"/>
      <c r="QFT66"/>
      <c r="QFU66"/>
      <c r="QFV66"/>
      <c r="QFW66"/>
      <c r="QFX66"/>
      <c r="QFY66"/>
      <c r="QFZ66"/>
      <c r="QGA66"/>
      <c r="QGB66"/>
      <c r="QGC66"/>
      <c r="QGD66"/>
      <c r="QGE66"/>
      <c r="QGF66"/>
      <c r="QGG66"/>
      <c r="QGH66"/>
      <c r="QGI66"/>
      <c r="QGJ66"/>
      <c r="QGK66"/>
      <c r="QGL66"/>
      <c r="QGM66"/>
      <c r="QGN66"/>
      <c r="QGO66"/>
      <c r="QGP66"/>
      <c r="QGQ66"/>
      <c r="QGR66"/>
      <c r="QGS66"/>
      <c r="QGT66"/>
      <c r="QGU66"/>
      <c r="QGV66"/>
      <c r="QGW66"/>
      <c r="QGX66"/>
      <c r="QGY66"/>
      <c r="QGZ66"/>
      <c r="QHA66"/>
      <c r="QHB66"/>
      <c r="QHC66"/>
      <c r="QHD66"/>
      <c r="QHE66"/>
      <c r="QHF66"/>
      <c r="QHG66"/>
      <c r="QHH66"/>
      <c r="QHI66"/>
      <c r="QHJ66"/>
      <c r="QHK66"/>
      <c r="QHL66"/>
      <c r="QHM66"/>
      <c r="QHN66"/>
      <c r="QHO66"/>
      <c r="QHP66"/>
      <c r="QHQ66"/>
      <c r="QHR66"/>
      <c r="QHS66"/>
      <c r="QHT66"/>
      <c r="QHU66"/>
      <c r="QHV66"/>
      <c r="QHW66"/>
      <c r="QHX66"/>
      <c r="QHY66"/>
      <c r="QHZ66"/>
      <c r="QIA66"/>
      <c r="QIB66"/>
      <c r="QIC66"/>
      <c r="QID66"/>
      <c r="QIE66"/>
      <c r="QIF66"/>
      <c r="QIG66"/>
      <c r="QIH66"/>
      <c r="QII66"/>
      <c r="QIJ66"/>
      <c r="QIK66"/>
      <c r="QIL66"/>
      <c r="QIM66"/>
      <c r="QIN66"/>
      <c r="QIO66"/>
      <c r="QIP66"/>
      <c r="QIQ66"/>
      <c r="QIR66"/>
      <c r="QIS66"/>
      <c r="QIT66"/>
      <c r="QIU66"/>
      <c r="QIV66"/>
      <c r="QIW66"/>
      <c r="QIX66"/>
      <c r="QIY66"/>
      <c r="QIZ66"/>
      <c r="QJA66"/>
      <c r="QJB66"/>
      <c r="QJC66"/>
      <c r="QJD66"/>
      <c r="QJE66"/>
      <c r="QJF66"/>
      <c r="QJG66"/>
      <c r="QJH66"/>
      <c r="QJI66"/>
      <c r="QJJ66"/>
      <c r="QJK66"/>
      <c r="QJL66"/>
      <c r="QJM66"/>
      <c r="QJN66"/>
      <c r="QJO66"/>
      <c r="QJP66"/>
      <c r="QJQ66"/>
      <c r="QJR66"/>
      <c r="QJS66"/>
      <c r="QJT66"/>
      <c r="QJU66"/>
      <c r="QJV66"/>
      <c r="QJW66"/>
      <c r="QJX66"/>
      <c r="QJY66"/>
      <c r="QJZ66"/>
      <c r="QKA66"/>
      <c r="QKB66"/>
      <c r="QKC66"/>
      <c r="QKD66"/>
      <c r="QKE66"/>
      <c r="QKF66"/>
      <c r="QKG66"/>
      <c r="QKH66"/>
      <c r="QKI66"/>
      <c r="QKJ66"/>
      <c r="QKK66"/>
      <c r="QKL66"/>
      <c r="QKM66"/>
      <c r="QKN66"/>
      <c r="QKO66"/>
      <c r="QKP66"/>
      <c r="QKQ66"/>
      <c r="QKR66"/>
      <c r="QKS66"/>
      <c r="QKT66"/>
      <c r="QKU66"/>
      <c r="QKV66"/>
      <c r="QKW66"/>
      <c r="QKX66"/>
      <c r="QKY66"/>
      <c r="QKZ66"/>
      <c r="QLA66"/>
      <c r="QLB66"/>
      <c r="QLC66"/>
      <c r="QLD66"/>
      <c r="QLE66"/>
      <c r="QLF66"/>
      <c r="QLG66"/>
      <c r="QLH66"/>
      <c r="QLI66"/>
      <c r="QLJ66"/>
      <c r="QLK66"/>
      <c r="QLL66"/>
      <c r="QLM66"/>
      <c r="QLN66"/>
      <c r="QLO66"/>
      <c r="QLP66"/>
      <c r="QLQ66"/>
      <c r="QLR66"/>
      <c r="QLS66"/>
      <c r="QLT66"/>
      <c r="QLU66"/>
      <c r="QLV66"/>
      <c r="QLW66"/>
      <c r="QLX66"/>
      <c r="QLY66"/>
      <c r="QLZ66"/>
      <c r="QMA66"/>
      <c r="QMB66"/>
      <c r="QMC66"/>
      <c r="QMD66"/>
      <c r="QME66"/>
      <c r="QMF66"/>
      <c r="QMG66"/>
      <c r="QMH66"/>
      <c r="QMI66"/>
      <c r="QMJ66"/>
      <c r="QMK66"/>
      <c r="QML66"/>
      <c r="QMM66"/>
      <c r="QMN66"/>
      <c r="QMO66"/>
      <c r="QMP66"/>
      <c r="QMQ66"/>
      <c r="QMR66"/>
      <c r="QMS66"/>
      <c r="QMT66"/>
      <c r="QMU66"/>
      <c r="QMV66"/>
      <c r="QMW66"/>
      <c r="QMX66"/>
      <c r="QMY66"/>
      <c r="QMZ66"/>
      <c r="QNA66"/>
      <c r="QNB66"/>
      <c r="QNC66"/>
      <c r="QND66"/>
      <c r="QNE66"/>
      <c r="QNF66"/>
      <c r="QNG66"/>
      <c r="QNH66"/>
      <c r="QNI66"/>
      <c r="QNJ66"/>
      <c r="QNK66"/>
      <c r="QNL66"/>
      <c r="QNM66"/>
      <c r="QNN66"/>
      <c r="QNO66"/>
      <c r="QNP66"/>
      <c r="QNQ66"/>
      <c r="QNR66"/>
      <c r="QNS66"/>
      <c r="QNT66"/>
      <c r="QNU66"/>
      <c r="QNV66"/>
      <c r="QNW66"/>
      <c r="QNX66"/>
      <c r="QNY66"/>
      <c r="QNZ66"/>
      <c r="QOA66"/>
      <c r="QOB66"/>
      <c r="QOC66"/>
      <c r="QOD66"/>
      <c r="QOE66"/>
      <c r="QOF66"/>
      <c r="QOG66"/>
      <c r="QOH66"/>
      <c r="QOI66"/>
      <c r="QOJ66"/>
      <c r="QOK66"/>
      <c r="QOL66"/>
      <c r="QOM66"/>
      <c r="QON66"/>
      <c r="QOO66"/>
      <c r="QOP66"/>
      <c r="QOQ66"/>
      <c r="QOR66"/>
      <c r="QOS66"/>
      <c r="QOT66"/>
      <c r="QOU66"/>
      <c r="QOV66"/>
      <c r="QOW66"/>
      <c r="QOX66"/>
      <c r="QOY66"/>
      <c r="QOZ66"/>
      <c r="QPA66"/>
      <c r="QPB66"/>
      <c r="QPC66"/>
      <c r="QPD66"/>
      <c r="QPE66"/>
      <c r="QPF66"/>
      <c r="QPG66"/>
      <c r="QPH66"/>
      <c r="QPI66"/>
      <c r="QPJ66"/>
      <c r="QPK66"/>
      <c r="QPL66"/>
      <c r="QPM66"/>
      <c r="QPN66"/>
      <c r="QPO66"/>
      <c r="QPP66"/>
      <c r="QPQ66"/>
      <c r="QPR66"/>
      <c r="QPS66"/>
      <c r="QPT66"/>
      <c r="QPU66"/>
      <c r="QPV66"/>
      <c r="QPW66"/>
      <c r="QPX66"/>
      <c r="QPY66"/>
      <c r="QPZ66"/>
      <c r="QQA66"/>
      <c r="QQB66"/>
      <c r="QQC66"/>
      <c r="QQD66"/>
      <c r="QQE66"/>
      <c r="QQF66"/>
      <c r="QQG66"/>
      <c r="QQH66"/>
      <c r="QQI66"/>
      <c r="QQJ66"/>
      <c r="QQK66"/>
      <c r="QQL66"/>
      <c r="QQM66"/>
      <c r="QQN66"/>
      <c r="QQO66"/>
      <c r="QQP66"/>
      <c r="QQQ66"/>
      <c r="QQR66"/>
      <c r="QQS66"/>
      <c r="QQT66"/>
      <c r="QQU66"/>
      <c r="QQV66"/>
      <c r="QQW66"/>
      <c r="QQX66"/>
      <c r="QQY66"/>
      <c r="QQZ66"/>
      <c r="QRA66"/>
      <c r="QRB66"/>
      <c r="QRC66"/>
      <c r="QRD66"/>
      <c r="QRE66"/>
      <c r="QRF66"/>
      <c r="QRG66"/>
      <c r="QRH66"/>
      <c r="QRI66"/>
      <c r="QRJ66"/>
      <c r="QRK66"/>
      <c r="QRL66"/>
      <c r="QRM66"/>
      <c r="QRN66"/>
      <c r="QRO66"/>
      <c r="QRP66"/>
      <c r="QRQ66"/>
      <c r="QRR66"/>
      <c r="QRS66"/>
      <c r="QRT66"/>
      <c r="QRU66"/>
      <c r="QRV66"/>
      <c r="QRW66"/>
      <c r="QRX66"/>
      <c r="QRY66"/>
      <c r="QRZ66"/>
      <c r="QSA66"/>
      <c r="QSB66"/>
      <c r="QSC66"/>
      <c r="QSD66"/>
      <c r="QSE66"/>
      <c r="QSF66"/>
      <c r="QSG66"/>
      <c r="QSH66"/>
      <c r="QSI66"/>
      <c r="QSJ66"/>
      <c r="QSK66"/>
      <c r="QSL66"/>
      <c r="QSM66"/>
      <c r="QSN66"/>
      <c r="QSO66"/>
      <c r="QSP66"/>
      <c r="QSQ66"/>
      <c r="QSR66"/>
      <c r="QSS66"/>
      <c r="QST66"/>
      <c r="QSU66"/>
      <c r="QSV66"/>
      <c r="QSW66"/>
      <c r="QSX66"/>
      <c r="QSY66"/>
      <c r="QSZ66"/>
      <c r="QTA66"/>
      <c r="QTB66"/>
      <c r="QTC66"/>
      <c r="QTD66"/>
      <c r="QTE66"/>
      <c r="QTF66"/>
      <c r="QTG66"/>
      <c r="QTH66"/>
      <c r="QTI66"/>
      <c r="QTJ66"/>
      <c r="QTK66"/>
      <c r="QTL66"/>
      <c r="QTM66"/>
      <c r="QTN66"/>
      <c r="QTO66"/>
      <c r="QTP66"/>
      <c r="QTQ66"/>
      <c r="QTR66"/>
      <c r="QTS66"/>
      <c r="QTT66"/>
      <c r="QTU66"/>
      <c r="QTV66"/>
      <c r="QTW66"/>
      <c r="QTX66"/>
      <c r="QTY66"/>
      <c r="QTZ66"/>
      <c r="QUA66"/>
      <c r="QUB66"/>
      <c r="QUC66"/>
      <c r="QUD66"/>
      <c r="QUE66"/>
      <c r="QUF66"/>
      <c r="QUG66"/>
      <c r="QUH66"/>
      <c r="QUI66"/>
      <c r="QUJ66"/>
      <c r="QUK66"/>
      <c r="QUL66"/>
      <c r="QUM66"/>
      <c r="QUN66"/>
      <c r="QUO66"/>
      <c r="QUP66"/>
      <c r="QUQ66"/>
      <c r="QUR66"/>
      <c r="QUS66"/>
      <c r="QUT66"/>
      <c r="QUU66"/>
      <c r="QUV66"/>
      <c r="QUW66"/>
      <c r="QUX66"/>
      <c r="QUY66"/>
      <c r="QUZ66"/>
      <c r="QVA66"/>
      <c r="QVB66"/>
      <c r="QVC66"/>
      <c r="QVD66"/>
      <c r="QVE66"/>
      <c r="QVF66"/>
      <c r="QVG66"/>
      <c r="QVH66"/>
      <c r="QVI66"/>
      <c r="QVJ66"/>
      <c r="QVK66"/>
      <c r="QVL66"/>
      <c r="QVM66"/>
      <c r="QVN66"/>
      <c r="QVO66"/>
      <c r="QVP66"/>
      <c r="QVQ66"/>
      <c r="QVR66"/>
      <c r="QVS66"/>
      <c r="QVT66"/>
      <c r="QVU66"/>
      <c r="QVV66"/>
      <c r="QVW66"/>
      <c r="QVX66"/>
      <c r="QVY66"/>
      <c r="QVZ66"/>
      <c r="QWA66"/>
      <c r="QWB66"/>
      <c r="QWC66"/>
      <c r="QWD66"/>
      <c r="QWE66"/>
      <c r="QWF66"/>
      <c r="QWG66"/>
      <c r="QWH66"/>
      <c r="QWI66"/>
      <c r="QWJ66"/>
      <c r="QWK66"/>
      <c r="QWL66"/>
      <c r="QWM66"/>
      <c r="QWN66"/>
      <c r="QWO66"/>
      <c r="QWP66"/>
      <c r="QWQ66"/>
      <c r="QWR66"/>
      <c r="QWS66"/>
      <c r="QWT66"/>
      <c r="QWU66"/>
      <c r="QWV66"/>
      <c r="QWW66"/>
      <c r="QWX66"/>
      <c r="QWY66"/>
      <c r="QWZ66"/>
      <c r="QXA66"/>
      <c r="QXB66"/>
      <c r="QXC66"/>
      <c r="QXD66"/>
      <c r="QXE66"/>
      <c r="QXF66"/>
      <c r="QXG66"/>
      <c r="QXH66"/>
      <c r="QXI66"/>
      <c r="QXJ66"/>
      <c r="QXK66"/>
      <c r="QXL66"/>
      <c r="QXM66"/>
      <c r="QXN66"/>
      <c r="QXO66"/>
      <c r="QXP66"/>
      <c r="QXQ66"/>
      <c r="QXR66"/>
      <c r="QXS66"/>
      <c r="QXT66"/>
      <c r="QXU66"/>
      <c r="QXV66"/>
      <c r="QXW66"/>
      <c r="QXX66"/>
      <c r="QXY66"/>
      <c r="QXZ66"/>
      <c r="QYA66"/>
      <c r="QYB66"/>
      <c r="QYC66"/>
      <c r="QYD66"/>
      <c r="QYE66"/>
      <c r="QYF66"/>
      <c r="QYG66"/>
      <c r="QYH66"/>
      <c r="QYI66"/>
      <c r="QYJ66"/>
      <c r="QYK66"/>
      <c r="QYL66"/>
      <c r="QYM66"/>
      <c r="QYN66"/>
      <c r="QYO66"/>
      <c r="QYP66"/>
      <c r="QYQ66"/>
      <c r="QYR66"/>
      <c r="QYS66"/>
      <c r="QYT66"/>
      <c r="QYU66"/>
      <c r="QYV66"/>
      <c r="QYW66"/>
      <c r="QYX66"/>
      <c r="QYY66"/>
      <c r="QYZ66"/>
      <c r="QZA66"/>
      <c r="QZB66"/>
      <c r="QZC66"/>
      <c r="QZD66"/>
      <c r="QZE66"/>
      <c r="QZF66"/>
      <c r="QZG66"/>
      <c r="QZH66"/>
      <c r="QZI66"/>
      <c r="QZJ66"/>
      <c r="QZK66"/>
      <c r="QZL66"/>
      <c r="QZM66"/>
      <c r="QZN66"/>
      <c r="QZO66"/>
      <c r="QZP66"/>
      <c r="QZQ66"/>
      <c r="QZR66"/>
      <c r="QZS66"/>
      <c r="QZT66"/>
      <c r="QZU66"/>
      <c r="QZV66"/>
      <c r="QZW66"/>
      <c r="QZX66"/>
      <c r="QZY66"/>
      <c r="QZZ66"/>
      <c r="RAA66"/>
      <c r="RAB66"/>
      <c r="RAC66"/>
      <c r="RAD66"/>
      <c r="RAE66"/>
      <c r="RAF66"/>
      <c r="RAG66"/>
      <c r="RAH66"/>
      <c r="RAI66"/>
      <c r="RAJ66"/>
      <c r="RAK66"/>
      <c r="RAL66"/>
      <c r="RAM66"/>
      <c r="RAN66"/>
      <c r="RAO66"/>
      <c r="RAP66"/>
      <c r="RAQ66"/>
      <c r="RAR66"/>
      <c r="RAS66"/>
      <c r="RAT66"/>
      <c r="RAU66"/>
      <c r="RAV66"/>
      <c r="RAW66"/>
      <c r="RAX66"/>
      <c r="RAY66"/>
      <c r="RAZ66"/>
      <c r="RBA66"/>
      <c r="RBB66"/>
      <c r="RBC66"/>
      <c r="RBD66"/>
      <c r="RBE66"/>
      <c r="RBF66"/>
      <c r="RBG66"/>
      <c r="RBH66"/>
      <c r="RBI66"/>
      <c r="RBJ66"/>
      <c r="RBK66"/>
      <c r="RBL66"/>
      <c r="RBM66"/>
      <c r="RBN66"/>
      <c r="RBO66"/>
      <c r="RBP66"/>
      <c r="RBQ66"/>
      <c r="RBR66"/>
      <c r="RBS66"/>
      <c r="RBT66"/>
      <c r="RBU66"/>
      <c r="RBV66"/>
      <c r="RBW66"/>
      <c r="RBX66"/>
      <c r="RBY66"/>
      <c r="RBZ66"/>
      <c r="RCA66"/>
      <c r="RCB66"/>
      <c r="RCC66"/>
      <c r="RCD66"/>
      <c r="RCE66"/>
      <c r="RCF66"/>
      <c r="RCG66"/>
      <c r="RCH66"/>
      <c r="RCI66"/>
      <c r="RCJ66"/>
      <c r="RCK66"/>
      <c r="RCL66"/>
      <c r="RCM66"/>
      <c r="RCN66"/>
      <c r="RCO66"/>
      <c r="RCP66"/>
      <c r="RCQ66"/>
      <c r="RCR66"/>
      <c r="RCS66"/>
      <c r="RCT66"/>
      <c r="RCU66"/>
      <c r="RCV66"/>
      <c r="RCW66"/>
      <c r="RCX66"/>
      <c r="RCY66"/>
      <c r="RCZ66"/>
      <c r="RDA66"/>
      <c r="RDB66"/>
      <c r="RDC66"/>
      <c r="RDD66"/>
      <c r="RDE66"/>
      <c r="RDF66"/>
      <c r="RDG66"/>
      <c r="RDH66"/>
      <c r="RDI66"/>
      <c r="RDJ66"/>
      <c r="RDK66"/>
      <c r="RDL66"/>
      <c r="RDM66"/>
      <c r="RDN66"/>
      <c r="RDO66"/>
      <c r="RDP66"/>
      <c r="RDQ66"/>
      <c r="RDR66"/>
      <c r="RDS66"/>
      <c r="RDT66"/>
      <c r="RDU66"/>
      <c r="RDV66"/>
      <c r="RDW66"/>
      <c r="RDX66"/>
      <c r="RDY66"/>
      <c r="RDZ66"/>
      <c r="REA66"/>
      <c r="REB66"/>
      <c r="REC66"/>
      <c r="RED66"/>
      <c r="REE66"/>
      <c r="REF66"/>
      <c r="REG66"/>
      <c r="REH66"/>
      <c r="REI66"/>
      <c r="REJ66"/>
      <c r="REK66"/>
      <c r="REL66"/>
      <c r="REM66"/>
      <c r="REN66"/>
      <c r="REO66"/>
      <c r="REP66"/>
      <c r="REQ66"/>
      <c r="RER66"/>
      <c r="RES66"/>
      <c r="RET66"/>
      <c r="REU66"/>
      <c r="REV66"/>
      <c r="REW66"/>
      <c r="REX66"/>
      <c r="REY66"/>
      <c r="REZ66"/>
      <c r="RFA66"/>
      <c r="RFB66"/>
      <c r="RFC66"/>
      <c r="RFD66"/>
      <c r="RFE66"/>
      <c r="RFF66"/>
      <c r="RFG66"/>
      <c r="RFH66"/>
      <c r="RFI66"/>
      <c r="RFJ66"/>
      <c r="RFK66"/>
      <c r="RFL66"/>
      <c r="RFM66"/>
      <c r="RFN66"/>
      <c r="RFO66"/>
      <c r="RFP66"/>
      <c r="RFQ66"/>
      <c r="RFR66"/>
      <c r="RFS66"/>
      <c r="RFT66"/>
      <c r="RFU66"/>
      <c r="RFV66"/>
      <c r="RFW66"/>
      <c r="RFX66"/>
      <c r="RFY66"/>
      <c r="RFZ66"/>
      <c r="RGA66"/>
      <c r="RGB66"/>
      <c r="RGC66"/>
      <c r="RGD66"/>
      <c r="RGE66"/>
      <c r="RGF66"/>
      <c r="RGG66"/>
      <c r="RGH66"/>
      <c r="RGI66"/>
      <c r="RGJ66"/>
      <c r="RGK66"/>
      <c r="RGL66"/>
      <c r="RGM66"/>
      <c r="RGN66"/>
      <c r="RGO66"/>
      <c r="RGP66"/>
      <c r="RGQ66"/>
      <c r="RGR66"/>
      <c r="RGS66"/>
      <c r="RGT66"/>
      <c r="RGU66"/>
      <c r="RGV66"/>
      <c r="RGW66"/>
      <c r="RGX66"/>
      <c r="RGY66"/>
      <c r="RGZ66"/>
      <c r="RHA66"/>
      <c r="RHB66"/>
      <c r="RHC66"/>
      <c r="RHD66"/>
      <c r="RHE66"/>
      <c r="RHF66"/>
      <c r="RHG66"/>
      <c r="RHH66"/>
      <c r="RHI66"/>
      <c r="RHJ66"/>
      <c r="RHK66"/>
      <c r="RHL66"/>
      <c r="RHM66"/>
      <c r="RHN66"/>
      <c r="RHO66"/>
      <c r="RHP66"/>
      <c r="RHQ66"/>
      <c r="RHR66"/>
      <c r="RHS66"/>
      <c r="RHT66"/>
      <c r="RHU66"/>
      <c r="RHV66"/>
      <c r="RHW66"/>
      <c r="RHX66"/>
      <c r="RHY66"/>
      <c r="RHZ66"/>
      <c r="RIA66"/>
      <c r="RIB66"/>
      <c r="RIC66"/>
      <c r="RID66"/>
      <c r="RIE66"/>
      <c r="RIF66"/>
      <c r="RIG66"/>
      <c r="RIH66"/>
      <c r="RII66"/>
      <c r="RIJ66"/>
      <c r="RIK66"/>
      <c r="RIL66"/>
      <c r="RIM66"/>
      <c r="RIN66"/>
      <c r="RIO66"/>
      <c r="RIP66"/>
      <c r="RIQ66"/>
      <c r="RIR66"/>
      <c r="RIS66"/>
      <c r="RIT66"/>
      <c r="RIU66"/>
      <c r="RIV66"/>
      <c r="RIW66"/>
      <c r="RIX66"/>
      <c r="RIY66"/>
      <c r="RIZ66"/>
      <c r="RJA66"/>
      <c r="RJB66"/>
      <c r="RJC66"/>
      <c r="RJD66"/>
      <c r="RJE66"/>
      <c r="RJF66"/>
      <c r="RJG66"/>
      <c r="RJH66"/>
      <c r="RJI66"/>
      <c r="RJJ66"/>
      <c r="RJK66"/>
      <c r="RJL66"/>
      <c r="RJM66"/>
      <c r="RJN66"/>
      <c r="RJO66"/>
      <c r="RJP66"/>
      <c r="RJQ66"/>
      <c r="RJR66"/>
      <c r="RJS66"/>
      <c r="RJT66"/>
      <c r="RJU66"/>
      <c r="RJV66"/>
      <c r="RJW66"/>
      <c r="RJX66"/>
      <c r="RJY66"/>
      <c r="RJZ66"/>
      <c r="RKA66"/>
      <c r="RKB66"/>
      <c r="RKC66"/>
      <c r="RKD66"/>
      <c r="RKE66"/>
      <c r="RKF66"/>
      <c r="RKG66"/>
      <c r="RKH66"/>
      <c r="RKI66"/>
      <c r="RKJ66"/>
      <c r="RKK66"/>
      <c r="RKL66"/>
      <c r="RKM66"/>
      <c r="RKN66"/>
      <c r="RKO66"/>
      <c r="RKP66"/>
      <c r="RKQ66"/>
      <c r="RKR66"/>
      <c r="RKS66"/>
      <c r="RKT66"/>
      <c r="RKU66"/>
      <c r="RKV66"/>
      <c r="RKW66"/>
      <c r="RKX66"/>
      <c r="RKY66"/>
      <c r="RKZ66"/>
      <c r="RLA66"/>
      <c r="RLB66"/>
      <c r="RLC66"/>
      <c r="RLD66"/>
      <c r="RLE66"/>
      <c r="RLF66"/>
      <c r="RLG66"/>
      <c r="RLH66"/>
      <c r="RLI66"/>
      <c r="RLJ66"/>
      <c r="RLK66"/>
      <c r="RLL66"/>
      <c r="RLM66"/>
      <c r="RLN66"/>
      <c r="RLO66"/>
      <c r="RLP66"/>
      <c r="RLQ66"/>
      <c r="RLR66"/>
      <c r="RLS66"/>
      <c r="RLT66"/>
      <c r="RLU66"/>
      <c r="RLV66"/>
      <c r="RLW66"/>
      <c r="RLX66"/>
      <c r="RLY66"/>
      <c r="RLZ66"/>
      <c r="RMA66"/>
      <c r="RMB66"/>
      <c r="RMC66"/>
      <c r="RMD66"/>
      <c r="RME66"/>
      <c r="RMF66"/>
      <c r="RMG66"/>
      <c r="RMH66"/>
      <c r="RMI66"/>
      <c r="RMJ66"/>
      <c r="RMK66"/>
      <c r="RML66"/>
      <c r="RMM66"/>
      <c r="RMN66"/>
      <c r="RMO66"/>
      <c r="RMP66"/>
      <c r="RMQ66"/>
      <c r="RMR66"/>
      <c r="RMS66"/>
      <c r="RMT66"/>
      <c r="RMU66"/>
      <c r="RMV66"/>
      <c r="RMW66"/>
      <c r="RMX66"/>
      <c r="RMY66"/>
      <c r="RMZ66"/>
      <c r="RNA66"/>
      <c r="RNB66"/>
      <c r="RNC66"/>
      <c r="RND66"/>
      <c r="RNE66"/>
      <c r="RNF66"/>
      <c r="RNG66"/>
      <c r="RNH66"/>
      <c r="RNI66"/>
      <c r="RNJ66"/>
      <c r="RNK66"/>
      <c r="RNL66"/>
      <c r="RNM66"/>
      <c r="RNN66"/>
      <c r="RNO66"/>
      <c r="RNP66"/>
      <c r="RNQ66"/>
      <c r="RNR66"/>
      <c r="RNS66"/>
      <c r="RNT66"/>
      <c r="RNU66"/>
      <c r="RNV66"/>
      <c r="RNW66"/>
      <c r="RNX66"/>
      <c r="RNY66"/>
      <c r="RNZ66"/>
      <c r="ROA66"/>
      <c r="ROB66"/>
      <c r="ROC66"/>
      <c r="ROD66"/>
      <c r="ROE66"/>
      <c r="ROF66"/>
      <c r="ROG66"/>
      <c r="ROH66"/>
      <c r="ROI66"/>
      <c r="ROJ66"/>
      <c r="ROK66"/>
      <c r="ROL66"/>
      <c r="ROM66"/>
      <c r="RON66"/>
      <c r="ROO66"/>
      <c r="ROP66"/>
      <c r="ROQ66"/>
      <c r="ROR66"/>
      <c r="ROS66"/>
      <c r="ROT66"/>
      <c r="ROU66"/>
      <c r="ROV66"/>
      <c r="ROW66"/>
      <c r="ROX66"/>
      <c r="ROY66"/>
      <c r="ROZ66"/>
      <c r="RPA66"/>
      <c r="RPB66"/>
      <c r="RPC66"/>
      <c r="RPD66"/>
      <c r="RPE66"/>
      <c r="RPF66"/>
      <c r="RPG66"/>
      <c r="RPH66"/>
      <c r="RPI66"/>
      <c r="RPJ66"/>
      <c r="RPK66"/>
      <c r="RPL66"/>
      <c r="RPM66"/>
      <c r="RPN66"/>
      <c r="RPO66"/>
      <c r="RPP66"/>
      <c r="RPQ66"/>
      <c r="RPR66"/>
      <c r="RPS66"/>
      <c r="RPT66"/>
      <c r="RPU66"/>
      <c r="RPV66"/>
      <c r="RPW66"/>
      <c r="RPX66"/>
      <c r="RPY66"/>
      <c r="RPZ66"/>
      <c r="RQA66"/>
      <c r="RQB66"/>
      <c r="RQC66"/>
      <c r="RQD66"/>
      <c r="RQE66"/>
      <c r="RQF66"/>
      <c r="RQG66"/>
      <c r="RQH66"/>
      <c r="RQI66"/>
      <c r="RQJ66"/>
      <c r="RQK66"/>
      <c r="RQL66"/>
      <c r="RQM66"/>
      <c r="RQN66"/>
      <c r="RQO66"/>
      <c r="RQP66"/>
      <c r="RQQ66"/>
      <c r="RQR66"/>
      <c r="RQS66"/>
      <c r="RQT66"/>
      <c r="RQU66"/>
      <c r="RQV66"/>
      <c r="RQW66"/>
      <c r="RQX66"/>
      <c r="RQY66"/>
      <c r="RQZ66"/>
      <c r="RRA66"/>
      <c r="RRB66"/>
      <c r="RRC66"/>
      <c r="RRD66"/>
      <c r="RRE66"/>
      <c r="RRF66"/>
      <c r="RRG66"/>
      <c r="RRH66"/>
      <c r="RRI66"/>
      <c r="RRJ66"/>
      <c r="RRK66"/>
      <c r="RRL66"/>
      <c r="RRM66"/>
      <c r="RRN66"/>
      <c r="RRO66"/>
      <c r="RRP66"/>
      <c r="RRQ66"/>
      <c r="RRR66"/>
      <c r="RRS66"/>
      <c r="RRT66"/>
      <c r="RRU66"/>
      <c r="RRV66"/>
      <c r="RRW66"/>
      <c r="RRX66"/>
      <c r="RRY66"/>
      <c r="RRZ66"/>
      <c r="RSA66"/>
      <c r="RSB66"/>
      <c r="RSC66"/>
      <c r="RSD66"/>
      <c r="RSE66"/>
      <c r="RSF66"/>
      <c r="RSG66"/>
      <c r="RSH66"/>
      <c r="RSI66"/>
      <c r="RSJ66"/>
      <c r="RSK66"/>
      <c r="RSL66"/>
      <c r="RSM66"/>
      <c r="RSN66"/>
      <c r="RSO66"/>
      <c r="RSP66"/>
      <c r="RSQ66"/>
      <c r="RSR66"/>
      <c r="RSS66"/>
      <c r="RST66"/>
      <c r="RSU66"/>
      <c r="RSV66"/>
      <c r="RSW66"/>
      <c r="RSX66"/>
      <c r="RSY66"/>
      <c r="RSZ66"/>
      <c r="RTA66"/>
      <c r="RTB66"/>
      <c r="RTC66"/>
      <c r="RTD66"/>
      <c r="RTE66"/>
      <c r="RTF66"/>
      <c r="RTG66"/>
      <c r="RTH66"/>
      <c r="RTI66"/>
      <c r="RTJ66"/>
      <c r="RTK66"/>
      <c r="RTL66"/>
      <c r="RTM66"/>
      <c r="RTN66"/>
      <c r="RTO66"/>
      <c r="RTP66"/>
      <c r="RTQ66"/>
      <c r="RTR66"/>
      <c r="RTS66"/>
      <c r="RTT66"/>
      <c r="RTU66"/>
      <c r="RTV66"/>
      <c r="RTW66"/>
      <c r="RTX66"/>
      <c r="RTY66"/>
      <c r="RTZ66"/>
      <c r="RUA66"/>
      <c r="RUB66"/>
      <c r="RUC66"/>
      <c r="RUD66"/>
      <c r="RUE66"/>
      <c r="RUF66"/>
      <c r="RUG66"/>
      <c r="RUH66"/>
      <c r="RUI66"/>
      <c r="RUJ66"/>
      <c r="RUK66"/>
      <c r="RUL66"/>
      <c r="RUM66"/>
      <c r="RUN66"/>
      <c r="RUO66"/>
      <c r="RUP66"/>
      <c r="RUQ66"/>
      <c r="RUR66"/>
      <c r="RUS66"/>
      <c r="RUT66"/>
      <c r="RUU66"/>
      <c r="RUV66"/>
      <c r="RUW66"/>
      <c r="RUX66"/>
      <c r="RUY66"/>
      <c r="RUZ66"/>
      <c r="RVA66"/>
      <c r="RVB66"/>
      <c r="RVC66"/>
      <c r="RVD66"/>
      <c r="RVE66"/>
      <c r="RVF66"/>
      <c r="RVG66"/>
      <c r="RVH66"/>
      <c r="RVI66"/>
      <c r="RVJ66"/>
      <c r="RVK66"/>
      <c r="RVL66"/>
      <c r="RVM66"/>
      <c r="RVN66"/>
      <c r="RVO66"/>
      <c r="RVP66"/>
      <c r="RVQ66"/>
      <c r="RVR66"/>
      <c r="RVS66"/>
      <c r="RVT66"/>
      <c r="RVU66"/>
      <c r="RVV66"/>
      <c r="RVW66"/>
      <c r="RVX66"/>
      <c r="RVY66"/>
      <c r="RVZ66"/>
      <c r="RWA66"/>
      <c r="RWB66"/>
      <c r="RWC66"/>
      <c r="RWD66"/>
      <c r="RWE66"/>
      <c r="RWF66"/>
      <c r="RWG66"/>
      <c r="RWH66"/>
      <c r="RWI66"/>
      <c r="RWJ66"/>
      <c r="RWK66"/>
      <c r="RWL66"/>
      <c r="RWM66"/>
      <c r="RWN66"/>
      <c r="RWO66"/>
      <c r="RWP66"/>
      <c r="RWQ66"/>
      <c r="RWR66"/>
      <c r="RWS66"/>
      <c r="RWT66"/>
      <c r="RWU66"/>
      <c r="RWV66"/>
      <c r="RWW66"/>
      <c r="RWX66"/>
      <c r="RWY66"/>
      <c r="RWZ66"/>
      <c r="RXA66"/>
      <c r="RXB66"/>
      <c r="RXC66"/>
      <c r="RXD66"/>
      <c r="RXE66"/>
      <c r="RXF66"/>
      <c r="RXG66"/>
      <c r="RXH66"/>
      <c r="RXI66"/>
      <c r="RXJ66"/>
      <c r="RXK66"/>
      <c r="RXL66"/>
      <c r="RXM66"/>
      <c r="RXN66"/>
      <c r="RXO66"/>
      <c r="RXP66"/>
      <c r="RXQ66"/>
      <c r="RXR66"/>
      <c r="RXS66"/>
      <c r="RXT66"/>
      <c r="RXU66"/>
      <c r="RXV66"/>
      <c r="RXW66"/>
      <c r="RXX66"/>
      <c r="RXY66"/>
      <c r="RXZ66"/>
      <c r="RYA66"/>
      <c r="RYB66"/>
      <c r="RYC66"/>
      <c r="RYD66"/>
      <c r="RYE66"/>
      <c r="RYF66"/>
      <c r="RYG66"/>
      <c r="RYH66"/>
      <c r="RYI66"/>
      <c r="RYJ66"/>
      <c r="RYK66"/>
      <c r="RYL66"/>
      <c r="RYM66"/>
      <c r="RYN66"/>
      <c r="RYO66"/>
      <c r="RYP66"/>
      <c r="RYQ66"/>
      <c r="RYR66"/>
      <c r="RYS66"/>
      <c r="RYT66"/>
      <c r="RYU66"/>
      <c r="RYV66"/>
      <c r="RYW66"/>
      <c r="RYX66"/>
      <c r="RYY66"/>
      <c r="RYZ66"/>
      <c r="RZA66"/>
      <c r="RZB66"/>
      <c r="RZC66"/>
      <c r="RZD66"/>
      <c r="RZE66"/>
      <c r="RZF66"/>
      <c r="RZG66"/>
      <c r="RZH66"/>
      <c r="RZI66"/>
      <c r="RZJ66"/>
      <c r="RZK66"/>
      <c r="RZL66"/>
      <c r="RZM66"/>
      <c r="RZN66"/>
      <c r="RZO66"/>
      <c r="RZP66"/>
      <c r="RZQ66"/>
      <c r="RZR66"/>
      <c r="RZS66"/>
      <c r="RZT66"/>
      <c r="RZU66"/>
      <c r="RZV66"/>
      <c r="RZW66"/>
      <c r="RZX66"/>
      <c r="RZY66"/>
      <c r="RZZ66"/>
      <c r="SAA66"/>
      <c r="SAB66"/>
      <c r="SAC66"/>
      <c r="SAD66"/>
      <c r="SAE66"/>
      <c r="SAF66"/>
      <c r="SAG66"/>
      <c r="SAH66"/>
      <c r="SAI66"/>
      <c r="SAJ66"/>
      <c r="SAK66"/>
      <c r="SAL66"/>
      <c r="SAM66"/>
      <c r="SAN66"/>
      <c r="SAO66"/>
      <c r="SAP66"/>
      <c r="SAQ66"/>
      <c r="SAR66"/>
      <c r="SAS66"/>
      <c r="SAT66"/>
      <c r="SAU66"/>
      <c r="SAV66"/>
      <c r="SAW66"/>
      <c r="SAX66"/>
      <c r="SAY66"/>
      <c r="SAZ66"/>
      <c r="SBA66"/>
      <c r="SBB66"/>
      <c r="SBC66"/>
      <c r="SBD66"/>
      <c r="SBE66"/>
      <c r="SBF66"/>
      <c r="SBG66"/>
      <c r="SBH66"/>
      <c r="SBI66"/>
      <c r="SBJ66"/>
      <c r="SBK66"/>
      <c r="SBL66"/>
      <c r="SBM66"/>
      <c r="SBN66"/>
      <c r="SBO66"/>
      <c r="SBP66"/>
      <c r="SBQ66"/>
      <c r="SBR66"/>
      <c r="SBS66"/>
      <c r="SBT66"/>
      <c r="SBU66"/>
      <c r="SBV66"/>
      <c r="SBW66"/>
      <c r="SBX66"/>
      <c r="SBY66"/>
      <c r="SBZ66"/>
      <c r="SCA66"/>
      <c r="SCB66"/>
      <c r="SCC66"/>
      <c r="SCD66"/>
      <c r="SCE66"/>
      <c r="SCF66"/>
      <c r="SCG66"/>
      <c r="SCH66"/>
      <c r="SCI66"/>
      <c r="SCJ66"/>
      <c r="SCK66"/>
      <c r="SCL66"/>
      <c r="SCM66"/>
      <c r="SCN66"/>
      <c r="SCO66"/>
      <c r="SCP66"/>
      <c r="SCQ66"/>
      <c r="SCR66"/>
      <c r="SCS66"/>
      <c r="SCT66"/>
      <c r="SCU66"/>
      <c r="SCV66"/>
      <c r="SCW66"/>
      <c r="SCX66"/>
      <c r="SCY66"/>
      <c r="SCZ66"/>
      <c r="SDA66"/>
      <c r="SDB66"/>
      <c r="SDC66"/>
      <c r="SDD66"/>
      <c r="SDE66"/>
      <c r="SDF66"/>
      <c r="SDG66"/>
      <c r="SDH66"/>
      <c r="SDI66"/>
      <c r="SDJ66"/>
      <c r="SDK66"/>
      <c r="SDL66"/>
      <c r="SDM66"/>
      <c r="SDN66"/>
      <c r="SDO66"/>
      <c r="SDP66"/>
      <c r="SDQ66"/>
      <c r="SDR66"/>
      <c r="SDS66"/>
      <c r="SDT66"/>
      <c r="SDU66"/>
      <c r="SDV66"/>
      <c r="SDW66"/>
      <c r="SDX66"/>
      <c r="SDY66"/>
      <c r="SDZ66"/>
      <c r="SEA66"/>
      <c r="SEB66"/>
      <c r="SEC66"/>
      <c r="SED66"/>
      <c r="SEE66"/>
      <c r="SEF66"/>
      <c r="SEG66"/>
      <c r="SEH66"/>
      <c r="SEI66"/>
      <c r="SEJ66"/>
      <c r="SEK66"/>
      <c r="SEL66"/>
      <c r="SEM66"/>
      <c r="SEN66"/>
      <c r="SEO66"/>
      <c r="SEP66"/>
      <c r="SEQ66"/>
      <c r="SER66"/>
      <c r="SES66"/>
      <c r="SET66"/>
      <c r="SEU66"/>
      <c r="SEV66"/>
      <c r="SEW66"/>
      <c r="SEX66"/>
      <c r="SEY66"/>
      <c r="SEZ66"/>
      <c r="SFA66"/>
      <c r="SFB66"/>
      <c r="SFC66"/>
      <c r="SFD66"/>
      <c r="SFE66"/>
      <c r="SFF66"/>
      <c r="SFG66"/>
      <c r="SFH66"/>
      <c r="SFI66"/>
      <c r="SFJ66"/>
      <c r="SFK66"/>
      <c r="SFL66"/>
      <c r="SFM66"/>
      <c r="SFN66"/>
      <c r="SFO66"/>
      <c r="SFP66"/>
      <c r="SFQ66"/>
      <c r="SFR66"/>
      <c r="SFS66"/>
      <c r="SFT66"/>
      <c r="SFU66"/>
      <c r="SFV66"/>
      <c r="SFW66"/>
      <c r="SFX66"/>
      <c r="SFY66"/>
      <c r="SFZ66"/>
      <c r="SGA66"/>
      <c r="SGB66"/>
      <c r="SGC66"/>
      <c r="SGD66"/>
      <c r="SGE66"/>
      <c r="SGF66"/>
      <c r="SGG66"/>
      <c r="SGH66"/>
      <c r="SGI66"/>
      <c r="SGJ66"/>
      <c r="SGK66"/>
      <c r="SGL66"/>
      <c r="SGM66"/>
      <c r="SGN66"/>
      <c r="SGO66"/>
      <c r="SGP66"/>
      <c r="SGQ66"/>
      <c r="SGR66"/>
      <c r="SGS66"/>
      <c r="SGT66"/>
      <c r="SGU66"/>
      <c r="SGV66"/>
      <c r="SGW66"/>
      <c r="SGX66"/>
      <c r="SGY66"/>
      <c r="SGZ66"/>
      <c r="SHA66"/>
      <c r="SHB66"/>
      <c r="SHC66"/>
      <c r="SHD66"/>
      <c r="SHE66"/>
      <c r="SHF66"/>
      <c r="SHG66"/>
      <c r="SHH66"/>
      <c r="SHI66"/>
      <c r="SHJ66"/>
      <c r="SHK66"/>
      <c r="SHL66"/>
      <c r="SHM66"/>
      <c r="SHN66"/>
      <c r="SHO66"/>
      <c r="SHP66"/>
      <c r="SHQ66"/>
      <c r="SHR66"/>
      <c r="SHS66"/>
      <c r="SHT66"/>
      <c r="SHU66"/>
      <c r="SHV66"/>
      <c r="SHW66"/>
      <c r="SHX66"/>
      <c r="SHY66"/>
      <c r="SHZ66"/>
      <c r="SIA66"/>
      <c r="SIB66"/>
      <c r="SIC66"/>
      <c r="SID66"/>
      <c r="SIE66"/>
      <c r="SIF66"/>
      <c r="SIG66"/>
      <c r="SIH66"/>
      <c r="SII66"/>
      <c r="SIJ66"/>
      <c r="SIK66"/>
      <c r="SIL66"/>
      <c r="SIM66"/>
      <c r="SIN66"/>
      <c r="SIO66"/>
      <c r="SIP66"/>
      <c r="SIQ66"/>
      <c r="SIR66"/>
      <c r="SIS66"/>
      <c r="SIT66"/>
      <c r="SIU66"/>
      <c r="SIV66"/>
      <c r="SIW66"/>
      <c r="SIX66"/>
      <c r="SIY66"/>
      <c r="SIZ66"/>
      <c r="SJA66"/>
      <c r="SJB66"/>
      <c r="SJC66"/>
      <c r="SJD66"/>
      <c r="SJE66"/>
      <c r="SJF66"/>
      <c r="SJG66"/>
      <c r="SJH66"/>
      <c r="SJI66"/>
      <c r="SJJ66"/>
      <c r="SJK66"/>
      <c r="SJL66"/>
      <c r="SJM66"/>
      <c r="SJN66"/>
      <c r="SJO66"/>
      <c r="SJP66"/>
      <c r="SJQ66"/>
      <c r="SJR66"/>
      <c r="SJS66"/>
      <c r="SJT66"/>
      <c r="SJU66"/>
      <c r="SJV66"/>
      <c r="SJW66"/>
      <c r="SJX66"/>
      <c r="SJY66"/>
      <c r="SJZ66"/>
      <c r="SKA66"/>
      <c r="SKB66"/>
      <c r="SKC66"/>
      <c r="SKD66"/>
      <c r="SKE66"/>
      <c r="SKF66"/>
      <c r="SKG66"/>
      <c r="SKH66"/>
      <c r="SKI66"/>
      <c r="SKJ66"/>
      <c r="SKK66"/>
      <c r="SKL66"/>
      <c r="SKM66"/>
      <c r="SKN66"/>
      <c r="SKO66"/>
      <c r="SKP66"/>
      <c r="SKQ66"/>
      <c r="SKR66"/>
      <c r="SKS66"/>
      <c r="SKT66"/>
      <c r="SKU66"/>
      <c r="SKV66"/>
      <c r="SKW66"/>
      <c r="SKX66"/>
      <c r="SKY66"/>
      <c r="SKZ66"/>
      <c r="SLA66"/>
      <c r="SLB66"/>
      <c r="SLC66"/>
      <c r="SLD66"/>
      <c r="SLE66"/>
      <c r="SLF66"/>
      <c r="SLG66"/>
      <c r="SLH66"/>
      <c r="SLI66"/>
      <c r="SLJ66"/>
      <c r="SLK66"/>
      <c r="SLL66"/>
      <c r="SLM66"/>
      <c r="SLN66"/>
      <c r="SLO66"/>
      <c r="SLP66"/>
      <c r="SLQ66"/>
      <c r="SLR66"/>
      <c r="SLS66"/>
      <c r="SLT66"/>
      <c r="SLU66"/>
      <c r="SLV66"/>
      <c r="SLW66"/>
      <c r="SLX66"/>
      <c r="SLY66"/>
      <c r="SLZ66"/>
      <c r="SMA66"/>
      <c r="SMB66"/>
      <c r="SMC66"/>
      <c r="SMD66"/>
      <c r="SME66"/>
      <c r="SMF66"/>
      <c r="SMG66"/>
      <c r="SMH66"/>
      <c r="SMI66"/>
      <c r="SMJ66"/>
      <c r="SMK66"/>
      <c r="SML66"/>
      <c r="SMM66"/>
      <c r="SMN66"/>
      <c r="SMO66"/>
      <c r="SMP66"/>
      <c r="SMQ66"/>
      <c r="SMR66"/>
      <c r="SMS66"/>
      <c r="SMT66"/>
      <c r="SMU66"/>
      <c r="SMV66"/>
      <c r="SMW66"/>
      <c r="SMX66"/>
      <c r="SMY66"/>
      <c r="SMZ66"/>
      <c r="SNA66"/>
      <c r="SNB66"/>
      <c r="SNC66"/>
      <c r="SND66"/>
      <c r="SNE66"/>
      <c r="SNF66"/>
      <c r="SNG66"/>
      <c r="SNH66"/>
      <c r="SNI66"/>
      <c r="SNJ66"/>
      <c r="SNK66"/>
      <c r="SNL66"/>
      <c r="SNM66"/>
      <c r="SNN66"/>
      <c r="SNO66"/>
      <c r="SNP66"/>
      <c r="SNQ66"/>
      <c r="SNR66"/>
      <c r="SNS66"/>
      <c r="SNT66"/>
      <c r="SNU66"/>
      <c r="SNV66"/>
      <c r="SNW66"/>
      <c r="SNX66"/>
      <c r="SNY66"/>
      <c r="SNZ66"/>
      <c r="SOA66"/>
      <c r="SOB66"/>
      <c r="SOC66"/>
      <c r="SOD66"/>
      <c r="SOE66"/>
      <c r="SOF66"/>
      <c r="SOG66"/>
      <c r="SOH66"/>
      <c r="SOI66"/>
      <c r="SOJ66"/>
      <c r="SOK66"/>
      <c r="SOL66"/>
      <c r="SOM66"/>
      <c r="SON66"/>
      <c r="SOO66"/>
      <c r="SOP66"/>
      <c r="SOQ66"/>
      <c r="SOR66"/>
      <c r="SOS66"/>
      <c r="SOT66"/>
      <c r="SOU66"/>
      <c r="SOV66"/>
      <c r="SOW66"/>
      <c r="SOX66"/>
      <c r="SOY66"/>
      <c r="SOZ66"/>
      <c r="SPA66"/>
      <c r="SPB66"/>
      <c r="SPC66"/>
      <c r="SPD66"/>
      <c r="SPE66"/>
      <c r="SPF66"/>
      <c r="SPG66"/>
      <c r="SPH66"/>
      <c r="SPI66"/>
      <c r="SPJ66"/>
      <c r="SPK66"/>
      <c r="SPL66"/>
      <c r="SPM66"/>
      <c r="SPN66"/>
      <c r="SPO66"/>
      <c r="SPP66"/>
      <c r="SPQ66"/>
      <c r="SPR66"/>
      <c r="SPS66"/>
      <c r="SPT66"/>
      <c r="SPU66"/>
      <c r="SPV66"/>
      <c r="SPW66"/>
      <c r="SPX66"/>
      <c r="SPY66"/>
      <c r="SPZ66"/>
      <c r="SQA66"/>
      <c r="SQB66"/>
      <c r="SQC66"/>
      <c r="SQD66"/>
      <c r="SQE66"/>
      <c r="SQF66"/>
      <c r="SQG66"/>
      <c r="SQH66"/>
      <c r="SQI66"/>
      <c r="SQJ66"/>
      <c r="SQK66"/>
      <c r="SQL66"/>
      <c r="SQM66"/>
      <c r="SQN66"/>
      <c r="SQO66"/>
      <c r="SQP66"/>
      <c r="SQQ66"/>
      <c r="SQR66"/>
      <c r="SQS66"/>
      <c r="SQT66"/>
      <c r="SQU66"/>
      <c r="SQV66"/>
      <c r="SQW66"/>
      <c r="SQX66"/>
      <c r="SQY66"/>
      <c r="SQZ66"/>
      <c r="SRA66"/>
      <c r="SRB66"/>
      <c r="SRC66"/>
      <c r="SRD66"/>
      <c r="SRE66"/>
      <c r="SRF66"/>
      <c r="SRG66"/>
      <c r="SRH66"/>
      <c r="SRI66"/>
      <c r="SRJ66"/>
      <c r="SRK66"/>
      <c r="SRL66"/>
      <c r="SRM66"/>
      <c r="SRN66"/>
      <c r="SRO66"/>
      <c r="SRP66"/>
      <c r="SRQ66"/>
      <c r="SRR66"/>
      <c r="SRS66"/>
      <c r="SRT66"/>
      <c r="SRU66"/>
      <c r="SRV66"/>
      <c r="SRW66"/>
      <c r="SRX66"/>
      <c r="SRY66"/>
      <c r="SRZ66"/>
      <c r="SSA66"/>
      <c r="SSB66"/>
      <c r="SSC66"/>
      <c r="SSD66"/>
      <c r="SSE66"/>
      <c r="SSF66"/>
      <c r="SSG66"/>
      <c r="SSH66"/>
      <c r="SSI66"/>
      <c r="SSJ66"/>
      <c r="SSK66"/>
      <c r="SSL66"/>
      <c r="SSM66"/>
      <c r="SSN66"/>
      <c r="SSO66"/>
      <c r="SSP66"/>
      <c r="SSQ66"/>
      <c r="SSR66"/>
      <c r="SSS66"/>
      <c r="SST66"/>
      <c r="SSU66"/>
      <c r="SSV66"/>
      <c r="SSW66"/>
      <c r="SSX66"/>
      <c r="SSY66"/>
      <c r="SSZ66"/>
      <c r="STA66"/>
      <c r="STB66"/>
      <c r="STC66"/>
      <c r="STD66"/>
      <c r="STE66"/>
      <c r="STF66"/>
      <c r="STG66"/>
      <c r="STH66"/>
      <c r="STI66"/>
      <c r="STJ66"/>
      <c r="STK66"/>
      <c r="STL66"/>
      <c r="STM66"/>
      <c r="STN66"/>
      <c r="STO66"/>
      <c r="STP66"/>
      <c r="STQ66"/>
      <c r="STR66"/>
      <c r="STS66"/>
      <c r="STT66"/>
      <c r="STU66"/>
      <c r="STV66"/>
      <c r="STW66"/>
      <c r="STX66"/>
      <c r="STY66"/>
      <c r="STZ66"/>
      <c r="SUA66"/>
      <c r="SUB66"/>
      <c r="SUC66"/>
      <c r="SUD66"/>
      <c r="SUE66"/>
      <c r="SUF66"/>
      <c r="SUG66"/>
      <c r="SUH66"/>
      <c r="SUI66"/>
      <c r="SUJ66"/>
      <c r="SUK66"/>
      <c r="SUL66"/>
      <c r="SUM66"/>
      <c r="SUN66"/>
      <c r="SUO66"/>
      <c r="SUP66"/>
      <c r="SUQ66"/>
      <c r="SUR66"/>
      <c r="SUS66"/>
      <c r="SUT66"/>
      <c r="SUU66"/>
      <c r="SUV66"/>
      <c r="SUW66"/>
      <c r="SUX66"/>
      <c r="SUY66"/>
      <c r="SUZ66"/>
      <c r="SVA66"/>
      <c r="SVB66"/>
      <c r="SVC66"/>
      <c r="SVD66"/>
      <c r="SVE66"/>
      <c r="SVF66"/>
      <c r="SVG66"/>
      <c r="SVH66"/>
      <c r="SVI66"/>
      <c r="SVJ66"/>
      <c r="SVK66"/>
      <c r="SVL66"/>
      <c r="SVM66"/>
      <c r="SVN66"/>
      <c r="SVO66"/>
      <c r="SVP66"/>
      <c r="SVQ66"/>
      <c r="SVR66"/>
      <c r="SVS66"/>
      <c r="SVT66"/>
      <c r="SVU66"/>
      <c r="SVV66"/>
      <c r="SVW66"/>
      <c r="SVX66"/>
      <c r="SVY66"/>
      <c r="SVZ66"/>
      <c r="SWA66"/>
      <c r="SWB66"/>
      <c r="SWC66"/>
      <c r="SWD66"/>
      <c r="SWE66"/>
      <c r="SWF66"/>
      <c r="SWG66"/>
      <c r="SWH66"/>
      <c r="SWI66"/>
      <c r="SWJ66"/>
      <c r="SWK66"/>
      <c r="SWL66"/>
      <c r="SWM66"/>
      <c r="SWN66"/>
      <c r="SWO66"/>
      <c r="SWP66"/>
      <c r="SWQ66"/>
      <c r="SWR66"/>
      <c r="SWS66"/>
      <c r="SWT66"/>
      <c r="SWU66"/>
      <c r="SWV66"/>
      <c r="SWW66"/>
      <c r="SWX66"/>
      <c r="SWY66"/>
      <c r="SWZ66"/>
      <c r="SXA66"/>
      <c r="SXB66"/>
      <c r="SXC66"/>
      <c r="SXD66"/>
      <c r="SXE66"/>
      <c r="SXF66"/>
      <c r="SXG66"/>
      <c r="SXH66"/>
      <c r="SXI66"/>
      <c r="SXJ66"/>
      <c r="SXK66"/>
      <c r="SXL66"/>
      <c r="SXM66"/>
      <c r="SXN66"/>
      <c r="SXO66"/>
      <c r="SXP66"/>
      <c r="SXQ66"/>
      <c r="SXR66"/>
      <c r="SXS66"/>
      <c r="SXT66"/>
      <c r="SXU66"/>
      <c r="SXV66"/>
      <c r="SXW66"/>
      <c r="SXX66"/>
      <c r="SXY66"/>
      <c r="SXZ66"/>
      <c r="SYA66"/>
      <c r="SYB66"/>
      <c r="SYC66"/>
      <c r="SYD66"/>
      <c r="SYE66"/>
      <c r="SYF66"/>
      <c r="SYG66"/>
      <c r="SYH66"/>
      <c r="SYI66"/>
      <c r="SYJ66"/>
      <c r="SYK66"/>
      <c r="SYL66"/>
      <c r="SYM66"/>
      <c r="SYN66"/>
      <c r="SYO66"/>
      <c r="SYP66"/>
      <c r="SYQ66"/>
      <c r="SYR66"/>
      <c r="SYS66"/>
      <c r="SYT66"/>
      <c r="SYU66"/>
      <c r="SYV66"/>
      <c r="SYW66"/>
      <c r="SYX66"/>
      <c r="SYY66"/>
      <c r="SYZ66"/>
      <c r="SZA66"/>
      <c r="SZB66"/>
      <c r="SZC66"/>
      <c r="SZD66"/>
      <c r="SZE66"/>
      <c r="SZF66"/>
      <c r="SZG66"/>
      <c r="SZH66"/>
      <c r="SZI66"/>
      <c r="SZJ66"/>
      <c r="SZK66"/>
      <c r="SZL66"/>
      <c r="SZM66"/>
      <c r="SZN66"/>
      <c r="SZO66"/>
      <c r="SZP66"/>
      <c r="SZQ66"/>
      <c r="SZR66"/>
      <c r="SZS66"/>
      <c r="SZT66"/>
      <c r="SZU66"/>
      <c r="SZV66"/>
      <c r="SZW66"/>
      <c r="SZX66"/>
      <c r="SZY66"/>
      <c r="SZZ66"/>
      <c r="TAA66"/>
      <c r="TAB66"/>
      <c r="TAC66"/>
      <c r="TAD66"/>
      <c r="TAE66"/>
      <c r="TAF66"/>
      <c r="TAG66"/>
      <c r="TAH66"/>
      <c r="TAI66"/>
      <c r="TAJ66"/>
      <c r="TAK66"/>
      <c r="TAL66"/>
      <c r="TAM66"/>
      <c r="TAN66"/>
      <c r="TAO66"/>
      <c r="TAP66"/>
      <c r="TAQ66"/>
      <c r="TAR66"/>
      <c r="TAS66"/>
      <c r="TAT66"/>
      <c r="TAU66"/>
      <c r="TAV66"/>
      <c r="TAW66"/>
      <c r="TAX66"/>
      <c r="TAY66"/>
      <c r="TAZ66"/>
      <c r="TBA66"/>
      <c r="TBB66"/>
      <c r="TBC66"/>
      <c r="TBD66"/>
      <c r="TBE66"/>
      <c r="TBF66"/>
      <c r="TBG66"/>
      <c r="TBH66"/>
      <c r="TBI66"/>
      <c r="TBJ66"/>
      <c r="TBK66"/>
      <c r="TBL66"/>
      <c r="TBM66"/>
      <c r="TBN66"/>
      <c r="TBO66"/>
      <c r="TBP66"/>
      <c r="TBQ66"/>
      <c r="TBR66"/>
      <c r="TBS66"/>
      <c r="TBT66"/>
      <c r="TBU66"/>
      <c r="TBV66"/>
      <c r="TBW66"/>
      <c r="TBX66"/>
      <c r="TBY66"/>
      <c r="TBZ66"/>
      <c r="TCA66"/>
      <c r="TCB66"/>
      <c r="TCC66"/>
      <c r="TCD66"/>
      <c r="TCE66"/>
      <c r="TCF66"/>
      <c r="TCG66"/>
      <c r="TCH66"/>
      <c r="TCI66"/>
      <c r="TCJ66"/>
      <c r="TCK66"/>
      <c r="TCL66"/>
      <c r="TCM66"/>
      <c r="TCN66"/>
      <c r="TCO66"/>
      <c r="TCP66"/>
      <c r="TCQ66"/>
      <c r="TCR66"/>
      <c r="TCS66"/>
      <c r="TCT66"/>
      <c r="TCU66"/>
      <c r="TCV66"/>
      <c r="TCW66"/>
      <c r="TCX66"/>
      <c r="TCY66"/>
      <c r="TCZ66"/>
      <c r="TDA66"/>
      <c r="TDB66"/>
      <c r="TDC66"/>
      <c r="TDD66"/>
      <c r="TDE66"/>
      <c r="TDF66"/>
      <c r="TDG66"/>
      <c r="TDH66"/>
      <c r="TDI66"/>
      <c r="TDJ66"/>
      <c r="TDK66"/>
      <c r="TDL66"/>
      <c r="TDM66"/>
      <c r="TDN66"/>
      <c r="TDO66"/>
      <c r="TDP66"/>
      <c r="TDQ66"/>
      <c r="TDR66"/>
      <c r="TDS66"/>
      <c r="TDT66"/>
      <c r="TDU66"/>
      <c r="TDV66"/>
      <c r="TDW66"/>
      <c r="TDX66"/>
      <c r="TDY66"/>
      <c r="TDZ66"/>
      <c r="TEA66"/>
      <c r="TEB66"/>
      <c r="TEC66"/>
      <c r="TED66"/>
      <c r="TEE66"/>
      <c r="TEF66"/>
      <c r="TEG66"/>
      <c r="TEH66"/>
      <c r="TEI66"/>
      <c r="TEJ66"/>
      <c r="TEK66"/>
      <c r="TEL66"/>
      <c r="TEM66"/>
      <c r="TEN66"/>
      <c r="TEO66"/>
      <c r="TEP66"/>
      <c r="TEQ66"/>
      <c r="TER66"/>
      <c r="TES66"/>
      <c r="TET66"/>
      <c r="TEU66"/>
      <c r="TEV66"/>
      <c r="TEW66"/>
      <c r="TEX66"/>
      <c r="TEY66"/>
      <c r="TEZ66"/>
      <c r="TFA66"/>
      <c r="TFB66"/>
      <c r="TFC66"/>
      <c r="TFD66"/>
      <c r="TFE66"/>
      <c r="TFF66"/>
      <c r="TFG66"/>
      <c r="TFH66"/>
      <c r="TFI66"/>
      <c r="TFJ66"/>
      <c r="TFK66"/>
      <c r="TFL66"/>
      <c r="TFM66"/>
      <c r="TFN66"/>
      <c r="TFO66"/>
      <c r="TFP66"/>
      <c r="TFQ66"/>
      <c r="TFR66"/>
      <c r="TFS66"/>
      <c r="TFT66"/>
      <c r="TFU66"/>
      <c r="TFV66"/>
      <c r="TFW66"/>
      <c r="TFX66"/>
      <c r="TFY66"/>
      <c r="TFZ66"/>
      <c r="TGA66"/>
      <c r="TGB66"/>
      <c r="TGC66"/>
      <c r="TGD66"/>
      <c r="TGE66"/>
      <c r="TGF66"/>
      <c r="TGG66"/>
      <c r="TGH66"/>
      <c r="TGI66"/>
      <c r="TGJ66"/>
      <c r="TGK66"/>
      <c r="TGL66"/>
      <c r="TGM66"/>
      <c r="TGN66"/>
      <c r="TGO66"/>
      <c r="TGP66"/>
      <c r="TGQ66"/>
      <c r="TGR66"/>
      <c r="TGS66"/>
      <c r="TGT66"/>
      <c r="TGU66"/>
      <c r="TGV66"/>
      <c r="TGW66"/>
      <c r="TGX66"/>
      <c r="TGY66"/>
      <c r="TGZ66"/>
      <c r="THA66"/>
      <c r="THB66"/>
      <c r="THC66"/>
      <c r="THD66"/>
      <c r="THE66"/>
      <c r="THF66"/>
      <c r="THG66"/>
      <c r="THH66"/>
      <c r="THI66"/>
      <c r="THJ66"/>
      <c r="THK66"/>
      <c r="THL66"/>
      <c r="THM66"/>
      <c r="THN66"/>
      <c r="THO66"/>
      <c r="THP66"/>
      <c r="THQ66"/>
      <c r="THR66"/>
      <c r="THS66"/>
      <c r="THT66"/>
      <c r="THU66"/>
      <c r="THV66"/>
      <c r="THW66"/>
      <c r="THX66"/>
      <c r="THY66"/>
      <c r="THZ66"/>
      <c r="TIA66"/>
      <c r="TIB66"/>
      <c r="TIC66"/>
      <c r="TID66"/>
      <c r="TIE66"/>
      <c r="TIF66"/>
      <c r="TIG66"/>
      <c r="TIH66"/>
      <c r="TII66"/>
      <c r="TIJ66"/>
      <c r="TIK66"/>
      <c r="TIL66"/>
      <c r="TIM66"/>
      <c r="TIN66"/>
      <c r="TIO66"/>
      <c r="TIP66"/>
      <c r="TIQ66"/>
      <c r="TIR66"/>
      <c r="TIS66"/>
      <c r="TIT66"/>
      <c r="TIU66"/>
      <c r="TIV66"/>
      <c r="TIW66"/>
      <c r="TIX66"/>
      <c r="TIY66"/>
      <c r="TIZ66"/>
      <c r="TJA66"/>
      <c r="TJB66"/>
      <c r="TJC66"/>
      <c r="TJD66"/>
      <c r="TJE66"/>
      <c r="TJF66"/>
      <c r="TJG66"/>
      <c r="TJH66"/>
      <c r="TJI66"/>
      <c r="TJJ66"/>
      <c r="TJK66"/>
      <c r="TJL66"/>
      <c r="TJM66"/>
      <c r="TJN66"/>
      <c r="TJO66"/>
      <c r="TJP66"/>
      <c r="TJQ66"/>
      <c r="TJR66"/>
      <c r="TJS66"/>
      <c r="TJT66"/>
      <c r="TJU66"/>
      <c r="TJV66"/>
      <c r="TJW66"/>
      <c r="TJX66"/>
      <c r="TJY66"/>
      <c r="TJZ66"/>
      <c r="TKA66"/>
      <c r="TKB66"/>
      <c r="TKC66"/>
      <c r="TKD66"/>
      <c r="TKE66"/>
      <c r="TKF66"/>
      <c r="TKG66"/>
      <c r="TKH66"/>
      <c r="TKI66"/>
      <c r="TKJ66"/>
      <c r="TKK66"/>
      <c r="TKL66"/>
      <c r="TKM66"/>
      <c r="TKN66"/>
      <c r="TKO66"/>
      <c r="TKP66"/>
      <c r="TKQ66"/>
      <c r="TKR66"/>
      <c r="TKS66"/>
      <c r="TKT66"/>
      <c r="TKU66"/>
      <c r="TKV66"/>
      <c r="TKW66"/>
      <c r="TKX66"/>
      <c r="TKY66"/>
      <c r="TKZ66"/>
      <c r="TLA66"/>
      <c r="TLB66"/>
      <c r="TLC66"/>
      <c r="TLD66"/>
      <c r="TLE66"/>
      <c r="TLF66"/>
      <c r="TLG66"/>
      <c r="TLH66"/>
      <c r="TLI66"/>
      <c r="TLJ66"/>
      <c r="TLK66"/>
      <c r="TLL66"/>
      <c r="TLM66"/>
      <c r="TLN66"/>
      <c r="TLO66"/>
      <c r="TLP66"/>
      <c r="TLQ66"/>
      <c r="TLR66"/>
      <c r="TLS66"/>
      <c r="TLT66"/>
      <c r="TLU66"/>
      <c r="TLV66"/>
      <c r="TLW66"/>
      <c r="TLX66"/>
      <c r="TLY66"/>
      <c r="TLZ66"/>
      <c r="TMA66"/>
      <c r="TMB66"/>
      <c r="TMC66"/>
      <c r="TMD66"/>
      <c r="TME66"/>
      <c r="TMF66"/>
      <c r="TMG66"/>
      <c r="TMH66"/>
      <c r="TMI66"/>
      <c r="TMJ66"/>
      <c r="TMK66"/>
      <c r="TML66"/>
      <c r="TMM66"/>
      <c r="TMN66"/>
      <c r="TMO66"/>
      <c r="TMP66"/>
      <c r="TMQ66"/>
      <c r="TMR66"/>
      <c r="TMS66"/>
      <c r="TMT66"/>
      <c r="TMU66"/>
      <c r="TMV66"/>
      <c r="TMW66"/>
      <c r="TMX66"/>
      <c r="TMY66"/>
      <c r="TMZ66"/>
      <c r="TNA66"/>
      <c r="TNB66"/>
      <c r="TNC66"/>
      <c r="TND66"/>
      <c r="TNE66"/>
      <c r="TNF66"/>
      <c r="TNG66"/>
      <c r="TNH66"/>
      <c r="TNI66"/>
      <c r="TNJ66"/>
      <c r="TNK66"/>
      <c r="TNL66"/>
      <c r="TNM66"/>
      <c r="TNN66"/>
      <c r="TNO66"/>
      <c r="TNP66"/>
      <c r="TNQ66"/>
      <c r="TNR66"/>
      <c r="TNS66"/>
      <c r="TNT66"/>
      <c r="TNU66"/>
      <c r="TNV66"/>
      <c r="TNW66"/>
      <c r="TNX66"/>
      <c r="TNY66"/>
      <c r="TNZ66"/>
      <c r="TOA66"/>
      <c r="TOB66"/>
      <c r="TOC66"/>
      <c r="TOD66"/>
      <c r="TOE66"/>
      <c r="TOF66"/>
      <c r="TOG66"/>
      <c r="TOH66"/>
      <c r="TOI66"/>
      <c r="TOJ66"/>
      <c r="TOK66"/>
      <c r="TOL66"/>
      <c r="TOM66"/>
      <c r="TON66"/>
      <c r="TOO66"/>
      <c r="TOP66"/>
      <c r="TOQ66"/>
      <c r="TOR66"/>
      <c r="TOS66"/>
      <c r="TOT66"/>
      <c r="TOU66"/>
      <c r="TOV66"/>
      <c r="TOW66"/>
      <c r="TOX66"/>
      <c r="TOY66"/>
      <c r="TOZ66"/>
      <c r="TPA66"/>
      <c r="TPB66"/>
      <c r="TPC66"/>
      <c r="TPD66"/>
      <c r="TPE66"/>
      <c r="TPF66"/>
      <c r="TPG66"/>
      <c r="TPH66"/>
      <c r="TPI66"/>
      <c r="TPJ66"/>
      <c r="TPK66"/>
      <c r="TPL66"/>
      <c r="TPM66"/>
      <c r="TPN66"/>
      <c r="TPO66"/>
      <c r="TPP66"/>
      <c r="TPQ66"/>
      <c r="TPR66"/>
      <c r="TPS66"/>
      <c r="TPT66"/>
      <c r="TPU66"/>
      <c r="TPV66"/>
      <c r="TPW66"/>
      <c r="TPX66"/>
      <c r="TPY66"/>
      <c r="TPZ66"/>
      <c r="TQA66"/>
      <c r="TQB66"/>
      <c r="TQC66"/>
      <c r="TQD66"/>
      <c r="TQE66"/>
      <c r="TQF66"/>
      <c r="TQG66"/>
      <c r="TQH66"/>
      <c r="TQI66"/>
      <c r="TQJ66"/>
      <c r="TQK66"/>
      <c r="TQL66"/>
      <c r="TQM66"/>
      <c r="TQN66"/>
      <c r="TQO66"/>
      <c r="TQP66"/>
      <c r="TQQ66"/>
      <c r="TQR66"/>
      <c r="TQS66"/>
      <c r="TQT66"/>
      <c r="TQU66"/>
      <c r="TQV66"/>
      <c r="TQW66"/>
      <c r="TQX66"/>
      <c r="TQY66"/>
      <c r="TQZ66"/>
      <c r="TRA66"/>
      <c r="TRB66"/>
      <c r="TRC66"/>
      <c r="TRD66"/>
      <c r="TRE66"/>
      <c r="TRF66"/>
      <c r="TRG66"/>
      <c r="TRH66"/>
      <c r="TRI66"/>
      <c r="TRJ66"/>
      <c r="TRK66"/>
      <c r="TRL66"/>
      <c r="TRM66"/>
      <c r="TRN66"/>
      <c r="TRO66"/>
      <c r="TRP66"/>
      <c r="TRQ66"/>
      <c r="TRR66"/>
      <c r="TRS66"/>
      <c r="TRT66"/>
      <c r="TRU66"/>
      <c r="TRV66"/>
      <c r="TRW66"/>
      <c r="TRX66"/>
      <c r="TRY66"/>
      <c r="TRZ66"/>
      <c r="TSA66"/>
      <c r="TSB66"/>
      <c r="TSC66"/>
      <c r="TSD66"/>
      <c r="TSE66"/>
      <c r="TSF66"/>
      <c r="TSG66"/>
      <c r="TSH66"/>
      <c r="TSI66"/>
      <c r="TSJ66"/>
      <c r="TSK66"/>
      <c r="TSL66"/>
      <c r="TSM66"/>
      <c r="TSN66"/>
      <c r="TSO66"/>
      <c r="TSP66"/>
      <c r="TSQ66"/>
      <c r="TSR66"/>
      <c r="TSS66"/>
      <c r="TST66"/>
      <c r="TSU66"/>
      <c r="TSV66"/>
      <c r="TSW66"/>
      <c r="TSX66"/>
      <c r="TSY66"/>
      <c r="TSZ66"/>
      <c r="TTA66"/>
      <c r="TTB66"/>
      <c r="TTC66"/>
      <c r="TTD66"/>
      <c r="TTE66"/>
      <c r="TTF66"/>
      <c r="TTG66"/>
      <c r="TTH66"/>
      <c r="TTI66"/>
      <c r="TTJ66"/>
      <c r="TTK66"/>
      <c r="TTL66"/>
      <c r="TTM66"/>
      <c r="TTN66"/>
      <c r="TTO66"/>
      <c r="TTP66"/>
      <c r="TTQ66"/>
      <c r="TTR66"/>
      <c r="TTS66"/>
      <c r="TTT66"/>
      <c r="TTU66"/>
      <c r="TTV66"/>
      <c r="TTW66"/>
      <c r="TTX66"/>
      <c r="TTY66"/>
      <c r="TTZ66"/>
      <c r="TUA66"/>
      <c r="TUB66"/>
      <c r="TUC66"/>
      <c r="TUD66"/>
      <c r="TUE66"/>
      <c r="TUF66"/>
      <c r="TUG66"/>
      <c r="TUH66"/>
      <c r="TUI66"/>
      <c r="TUJ66"/>
      <c r="TUK66"/>
      <c r="TUL66"/>
      <c r="TUM66"/>
      <c r="TUN66"/>
      <c r="TUO66"/>
      <c r="TUP66"/>
      <c r="TUQ66"/>
      <c r="TUR66"/>
      <c r="TUS66"/>
      <c r="TUT66"/>
      <c r="TUU66"/>
      <c r="TUV66"/>
      <c r="TUW66"/>
      <c r="TUX66"/>
      <c r="TUY66"/>
      <c r="TUZ66"/>
      <c r="TVA66"/>
      <c r="TVB66"/>
      <c r="TVC66"/>
      <c r="TVD66"/>
      <c r="TVE66"/>
      <c r="TVF66"/>
      <c r="TVG66"/>
      <c r="TVH66"/>
      <c r="TVI66"/>
      <c r="TVJ66"/>
      <c r="TVK66"/>
      <c r="TVL66"/>
      <c r="TVM66"/>
      <c r="TVN66"/>
      <c r="TVO66"/>
      <c r="TVP66"/>
      <c r="TVQ66"/>
      <c r="TVR66"/>
      <c r="TVS66"/>
      <c r="TVT66"/>
      <c r="TVU66"/>
      <c r="TVV66"/>
      <c r="TVW66"/>
      <c r="TVX66"/>
      <c r="TVY66"/>
      <c r="TVZ66"/>
      <c r="TWA66"/>
      <c r="TWB66"/>
      <c r="TWC66"/>
      <c r="TWD66"/>
      <c r="TWE66"/>
      <c r="TWF66"/>
      <c r="TWG66"/>
      <c r="TWH66"/>
      <c r="TWI66"/>
      <c r="TWJ66"/>
      <c r="TWK66"/>
      <c r="TWL66"/>
      <c r="TWM66"/>
      <c r="TWN66"/>
      <c r="TWO66"/>
      <c r="TWP66"/>
      <c r="TWQ66"/>
      <c r="TWR66"/>
      <c r="TWS66"/>
      <c r="TWT66"/>
      <c r="TWU66"/>
      <c r="TWV66"/>
      <c r="TWW66"/>
      <c r="TWX66"/>
      <c r="TWY66"/>
      <c r="TWZ66"/>
      <c r="TXA66"/>
      <c r="TXB66"/>
      <c r="TXC66"/>
      <c r="TXD66"/>
      <c r="TXE66"/>
      <c r="TXF66"/>
      <c r="TXG66"/>
      <c r="TXH66"/>
      <c r="TXI66"/>
      <c r="TXJ66"/>
      <c r="TXK66"/>
      <c r="TXL66"/>
      <c r="TXM66"/>
      <c r="TXN66"/>
      <c r="TXO66"/>
      <c r="TXP66"/>
      <c r="TXQ66"/>
      <c r="TXR66"/>
      <c r="TXS66"/>
      <c r="TXT66"/>
      <c r="TXU66"/>
      <c r="TXV66"/>
      <c r="TXW66"/>
      <c r="TXX66"/>
      <c r="TXY66"/>
      <c r="TXZ66"/>
      <c r="TYA66"/>
      <c r="TYB66"/>
      <c r="TYC66"/>
      <c r="TYD66"/>
      <c r="TYE66"/>
      <c r="TYF66"/>
      <c r="TYG66"/>
      <c r="TYH66"/>
      <c r="TYI66"/>
      <c r="TYJ66"/>
      <c r="TYK66"/>
      <c r="TYL66"/>
      <c r="TYM66"/>
      <c r="TYN66"/>
      <c r="TYO66"/>
      <c r="TYP66"/>
      <c r="TYQ66"/>
      <c r="TYR66"/>
      <c r="TYS66"/>
      <c r="TYT66"/>
      <c r="TYU66"/>
      <c r="TYV66"/>
      <c r="TYW66"/>
      <c r="TYX66"/>
      <c r="TYY66"/>
      <c r="TYZ66"/>
      <c r="TZA66"/>
      <c r="TZB66"/>
      <c r="TZC66"/>
      <c r="TZD66"/>
      <c r="TZE66"/>
      <c r="TZF66"/>
      <c r="TZG66"/>
      <c r="TZH66"/>
      <c r="TZI66"/>
      <c r="TZJ66"/>
      <c r="TZK66"/>
      <c r="TZL66"/>
      <c r="TZM66"/>
      <c r="TZN66"/>
      <c r="TZO66"/>
      <c r="TZP66"/>
      <c r="TZQ66"/>
      <c r="TZR66"/>
      <c r="TZS66"/>
      <c r="TZT66"/>
      <c r="TZU66"/>
      <c r="TZV66"/>
      <c r="TZW66"/>
      <c r="TZX66"/>
      <c r="TZY66"/>
      <c r="TZZ66"/>
      <c r="UAA66"/>
      <c r="UAB66"/>
      <c r="UAC66"/>
      <c r="UAD66"/>
      <c r="UAE66"/>
      <c r="UAF66"/>
      <c r="UAG66"/>
      <c r="UAH66"/>
      <c r="UAI66"/>
      <c r="UAJ66"/>
      <c r="UAK66"/>
      <c r="UAL66"/>
      <c r="UAM66"/>
      <c r="UAN66"/>
      <c r="UAO66"/>
      <c r="UAP66"/>
      <c r="UAQ66"/>
      <c r="UAR66"/>
      <c r="UAS66"/>
      <c r="UAT66"/>
      <c r="UAU66"/>
      <c r="UAV66"/>
      <c r="UAW66"/>
      <c r="UAX66"/>
      <c r="UAY66"/>
      <c r="UAZ66"/>
      <c r="UBA66"/>
      <c r="UBB66"/>
      <c r="UBC66"/>
      <c r="UBD66"/>
      <c r="UBE66"/>
      <c r="UBF66"/>
      <c r="UBG66"/>
      <c r="UBH66"/>
      <c r="UBI66"/>
      <c r="UBJ66"/>
      <c r="UBK66"/>
      <c r="UBL66"/>
      <c r="UBM66"/>
      <c r="UBN66"/>
      <c r="UBO66"/>
      <c r="UBP66"/>
      <c r="UBQ66"/>
      <c r="UBR66"/>
      <c r="UBS66"/>
      <c r="UBT66"/>
      <c r="UBU66"/>
      <c r="UBV66"/>
      <c r="UBW66"/>
      <c r="UBX66"/>
      <c r="UBY66"/>
      <c r="UBZ66"/>
      <c r="UCA66"/>
      <c r="UCB66"/>
      <c r="UCC66"/>
      <c r="UCD66"/>
      <c r="UCE66"/>
      <c r="UCF66"/>
      <c r="UCG66"/>
      <c r="UCH66"/>
      <c r="UCI66"/>
      <c r="UCJ66"/>
      <c r="UCK66"/>
      <c r="UCL66"/>
      <c r="UCM66"/>
      <c r="UCN66"/>
      <c r="UCO66"/>
      <c r="UCP66"/>
      <c r="UCQ66"/>
      <c r="UCR66"/>
      <c r="UCS66"/>
      <c r="UCT66"/>
      <c r="UCU66"/>
      <c r="UCV66"/>
      <c r="UCW66"/>
      <c r="UCX66"/>
      <c r="UCY66"/>
      <c r="UCZ66"/>
      <c r="UDA66"/>
      <c r="UDB66"/>
      <c r="UDC66"/>
      <c r="UDD66"/>
      <c r="UDE66"/>
      <c r="UDF66"/>
      <c r="UDG66"/>
      <c r="UDH66"/>
      <c r="UDI66"/>
      <c r="UDJ66"/>
      <c r="UDK66"/>
      <c r="UDL66"/>
      <c r="UDM66"/>
      <c r="UDN66"/>
      <c r="UDO66"/>
      <c r="UDP66"/>
      <c r="UDQ66"/>
      <c r="UDR66"/>
      <c r="UDS66"/>
      <c r="UDT66"/>
      <c r="UDU66"/>
      <c r="UDV66"/>
      <c r="UDW66"/>
      <c r="UDX66"/>
      <c r="UDY66"/>
      <c r="UDZ66"/>
      <c r="UEA66"/>
      <c r="UEB66"/>
      <c r="UEC66"/>
      <c r="UED66"/>
      <c r="UEE66"/>
      <c r="UEF66"/>
      <c r="UEG66"/>
      <c r="UEH66"/>
      <c r="UEI66"/>
      <c r="UEJ66"/>
      <c r="UEK66"/>
      <c r="UEL66"/>
      <c r="UEM66"/>
      <c r="UEN66"/>
      <c r="UEO66"/>
      <c r="UEP66"/>
      <c r="UEQ66"/>
      <c r="UER66"/>
      <c r="UES66"/>
      <c r="UET66"/>
      <c r="UEU66"/>
      <c r="UEV66"/>
      <c r="UEW66"/>
      <c r="UEX66"/>
      <c r="UEY66"/>
      <c r="UEZ66"/>
      <c r="UFA66"/>
      <c r="UFB66"/>
      <c r="UFC66"/>
      <c r="UFD66"/>
      <c r="UFE66"/>
      <c r="UFF66"/>
      <c r="UFG66"/>
      <c r="UFH66"/>
      <c r="UFI66"/>
      <c r="UFJ66"/>
      <c r="UFK66"/>
      <c r="UFL66"/>
      <c r="UFM66"/>
      <c r="UFN66"/>
      <c r="UFO66"/>
      <c r="UFP66"/>
      <c r="UFQ66"/>
      <c r="UFR66"/>
      <c r="UFS66"/>
      <c r="UFT66"/>
      <c r="UFU66"/>
      <c r="UFV66"/>
      <c r="UFW66"/>
      <c r="UFX66"/>
      <c r="UFY66"/>
      <c r="UFZ66"/>
      <c r="UGA66"/>
      <c r="UGB66"/>
      <c r="UGC66"/>
      <c r="UGD66"/>
      <c r="UGE66"/>
      <c r="UGF66"/>
      <c r="UGG66"/>
      <c r="UGH66"/>
      <c r="UGI66"/>
      <c r="UGJ66"/>
      <c r="UGK66"/>
      <c r="UGL66"/>
      <c r="UGM66"/>
      <c r="UGN66"/>
      <c r="UGO66"/>
      <c r="UGP66"/>
      <c r="UGQ66"/>
      <c r="UGR66"/>
      <c r="UGS66"/>
      <c r="UGT66"/>
      <c r="UGU66"/>
      <c r="UGV66"/>
      <c r="UGW66"/>
      <c r="UGX66"/>
      <c r="UGY66"/>
      <c r="UGZ66"/>
      <c r="UHA66"/>
      <c r="UHB66"/>
      <c r="UHC66"/>
      <c r="UHD66"/>
      <c r="UHE66"/>
      <c r="UHF66"/>
      <c r="UHG66"/>
      <c r="UHH66"/>
      <c r="UHI66"/>
      <c r="UHJ66"/>
      <c r="UHK66"/>
      <c r="UHL66"/>
      <c r="UHM66"/>
      <c r="UHN66"/>
      <c r="UHO66"/>
      <c r="UHP66"/>
      <c r="UHQ66"/>
      <c r="UHR66"/>
      <c r="UHS66"/>
      <c r="UHT66"/>
      <c r="UHU66"/>
      <c r="UHV66"/>
      <c r="UHW66"/>
      <c r="UHX66"/>
      <c r="UHY66"/>
      <c r="UHZ66"/>
      <c r="UIA66"/>
      <c r="UIB66"/>
      <c r="UIC66"/>
      <c r="UID66"/>
      <c r="UIE66"/>
      <c r="UIF66"/>
      <c r="UIG66"/>
      <c r="UIH66"/>
      <c r="UII66"/>
      <c r="UIJ66"/>
      <c r="UIK66"/>
      <c r="UIL66"/>
      <c r="UIM66"/>
      <c r="UIN66"/>
      <c r="UIO66"/>
      <c r="UIP66"/>
      <c r="UIQ66"/>
      <c r="UIR66"/>
      <c r="UIS66"/>
      <c r="UIT66"/>
      <c r="UIU66"/>
      <c r="UIV66"/>
      <c r="UIW66"/>
      <c r="UIX66"/>
      <c r="UIY66"/>
      <c r="UIZ66"/>
      <c r="UJA66"/>
      <c r="UJB66"/>
      <c r="UJC66"/>
      <c r="UJD66"/>
      <c r="UJE66"/>
      <c r="UJF66"/>
      <c r="UJG66"/>
      <c r="UJH66"/>
      <c r="UJI66"/>
      <c r="UJJ66"/>
      <c r="UJK66"/>
      <c r="UJL66"/>
      <c r="UJM66"/>
      <c r="UJN66"/>
      <c r="UJO66"/>
      <c r="UJP66"/>
      <c r="UJQ66"/>
      <c r="UJR66"/>
      <c r="UJS66"/>
      <c r="UJT66"/>
      <c r="UJU66"/>
      <c r="UJV66"/>
      <c r="UJW66"/>
      <c r="UJX66"/>
      <c r="UJY66"/>
      <c r="UJZ66"/>
      <c r="UKA66"/>
      <c r="UKB66"/>
      <c r="UKC66"/>
      <c r="UKD66"/>
      <c r="UKE66"/>
      <c r="UKF66"/>
      <c r="UKG66"/>
      <c r="UKH66"/>
      <c r="UKI66"/>
      <c r="UKJ66"/>
      <c r="UKK66"/>
      <c r="UKL66"/>
      <c r="UKM66"/>
      <c r="UKN66"/>
      <c r="UKO66"/>
      <c r="UKP66"/>
      <c r="UKQ66"/>
      <c r="UKR66"/>
      <c r="UKS66"/>
      <c r="UKT66"/>
      <c r="UKU66"/>
      <c r="UKV66"/>
      <c r="UKW66"/>
      <c r="UKX66"/>
      <c r="UKY66"/>
      <c r="UKZ66"/>
      <c r="ULA66"/>
      <c r="ULB66"/>
      <c r="ULC66"/>
      <c r="ULD66"/>
      <c r="ULE66"/>
      <c r="ULF66"/>
      <c r="ULG66"/>
      <c r="ULH66"/>
      <c r="ULI66"/>
      <c r="ULJ66"/>
      <c r="ULK66"/>
      <c r="ULL66"/>
      <c r="ULM66"/>
      <c r="ULN66"/>
      <c r="ULO66"/>
      <c r="ULP66"/>
      <c r="ULQ66"/>
      <c r="ULR66"/>
      <c r="ULS66"/>
      <c r="ULT66"/>
      <c r="ULU66"/>
      <c r="ULV66"/>
      <c r="ULW66"/>
      <c r="ULX66"/>
      <c r="ULY66"/>
      <c r="ULZ66"/>
      <c r="UMA66"/>
      <c r="UMB66"/>
      <c r="UMC66"/>
      <c r="UMD66"/>
      <c r="UME66"/>
      <c r="UMF66"/>
      <c r="UMG66"/>
      <c r="UMH66"/>
      <c r="UMI66"/>
      <c r="UMJ66"/>
      <c r="UMK66"/>
      <c r="UML66"/>
      <c r="UMM66"/>
      <c r="UMN66"/>
      <c r="UMO66"/>
      <c r="UMP66"/>
      <c r="UMQ66"/>
      <c r="UMR66"/>
      <c r="UMS66"/>
      <c r="UMT66"/>
      <c r="UMU66"/>
      <c r="UMV66"/>
      <c r="UMW66"/>
      <c r="UMX66"/>
      <c r="UMY66"/>
      <c r="UMZ66"/>
      <c r="UNA66"/>
      <c r="UNB66"/>
      <c r="UNC66"/>
      <c r="UND66"/>
      <c r="UNE66"/>
      <c r="UNF66"/>
      <c r="UNG66"/>
      <c r="UNH66"/>
      <c r="UNI66"/>
      <c r="UNJ66"/>
      <c r="UNK66"/>
      <c r="UNL66"/>
      <c r="UNM66"/>
      <c r="UNN66"/>
      <c r="UNO66"/>
      <c r="UNP66"/>
      <c r="UNQ66"/>
      <c r="UNR66"/>
      <c r="UNS66"/>
      <c r="UNT66"/>
      <c r="UNU66"/>
      <c r="UNV66"/>
      <c r="UNW66"/>
      <c r="UNX66"/>
      <c r="UNY66"/>
      <c r="UNZ66"/>
      <c r="UOA66"/>
      <c r="UOB66"/>
      <c r="UOC66"/>
      <c r="UOD66"/>
      <c r="UOE66"/>
      <c r="UOF66"/>
      <c r="UOG66"/>
      <c r="UOH66"/>
      <c r="UOI66"/>
      <c r="UOJ66"/>
      <c r="UOK66"/>
      <c r="UOL66"/>
      <c r="UOM66"/>
      <c r="UON66"/>
      <c r="UOO66"/>
      <c r="UOP66"/>
      <c r="UOQ66"/>
      <c r="UOR66"/>
      <c r="UOS66"/>
      <c r="UOT66"/>
      <c r="UOU66"/>
      <c r="UOV66"/>
      <c r="UOW66"/>
      <c r="UOX66"/>
      <c r="UOY66"/>
      <c r="UOZ66"/>
      <c r="UPA66"/>
      <c r="UPB66"/>
      <c r="UPC66"/>
      <c r="UPD66"/>
      <c r="UPE66"/>
      <c r="UPF66"/>
      <c r="UPG66"/>
      <c r="UPH66"/>
      <c r="UPI66"/>
      <c r="UPJ66"/>
      <c r="UPK66"/>
      <c r="UPL66"/>
      <c r="UPM66"/>
      <c r="UPN66"/>
      <c r="UPO66"/>
      <c r="UPP66"/>
      <c r="UPQ66"/>
      <c r="UPR66"/>
      <c r="UPS66"/>
      <c r="UPT66"/>
      <c r="UPU66"/>
      <c r="UPV66"/>
      <c r="UPW66"/>
      <c r="UPX66"/>
      <c r="UPY66"/>
      <c r="UPZ66"/>
      <c r="UQA66"/>
      <c r="UQB66"/>
      <c r="UQC66"/>
      <c r="UQD66"/>
      <c r="UQE66"/>
      <c r="UQF66"/>
      <c r="UQG66"/>
      <c r="UQH66"/>
      <c r="UQI66"/>
      <c r="UQJ66"/>
      <c r="UQK66"/>
      <c r="UQL66"/>
      <c r="UQM66"/>
      <c r="UQN66"/>
      <c r="UQO66"/>
      <c r="UQP66"/>
      <c r="UQQ66"/>
      <c r="UQR66"/>
      <c r="UQS66"/>
      <c r="UQT66"/>
      <c r="UQU66"/>
      <c r="UQV66"/>
      <c r="UQW66"/>
      <c r="UQX66"/>
      <c r="UQY66"/>
      <c r="UQZ66"/>
      <c r="URA66"/>
      <c r="URB66"/>
      <c r="URC66"/>
      <c r="URD66"/>
      <c r="URE66"/>
      <c r="URF66"/>
      <c r="URG66"/>
      <c r="URH66"/>
      <c r="URI66"/>
      <c r="URJ66"/>
      <c r="URK66"/>
      <c r="URL66"/>
      <c r="URM66"/>
      <c r="URN66"/>
      <c r="URO66"/>
      <c r="URP66"/>
      <c r="URQ66"/>
      <c r="URR66"/>
      <c r="URS66"/>
      <c r="URT66"/>
      <c r="URU66"/>
      <c r="URV66"/>
      <c r="URW66"/>
      <c r="URX66"/>
      <c r="URY66"/>
      <c r="URZ66"/>
      <c r="USA66"/>
      <c r="USB66"/>
      <c r="USC66"/>
      <c r="USD66"/>
      <c r="USE66"/>
      <c r="USF66"/>
      <c r="USG66"/>
      <c r="USH66"/>
      <c r="USI66"/>
      <c r="USJ66"/>
      <c r="USK66"/>
      <c r="USL66"/>
      <c r="USM66"/>
      <c r="USN66"/>
      <c r="USO66"/>
      <c r="USP66"/>
      <c r="USQ66"/>
      <c r="USR66"/>
      <c r="USS66"/>
      <c r="UST66"/>
      <c r="USU66"/>
      <c r="USV66"/>
      <c r="USW66"/>
      <c r="USX66"/>
      <c r="USY66"/>
      <c r="USZ66"/>
      <c r="UTA66"/>
      <c r="UTB66"/>
      <c r="UTC66"/>
      <c r="UTD66"/>
      <c r="UTE66"/>
      <c r="UTF66"/>
      <c r="UTG66"/>
      <c r="UTH66"/>
      <c r="UTI66"/>
      <c r="UTJ66"/>
      <c r="UTK66"/>
      <c r="UTL66"/>
      <c r="UTM66"/>
      <c r="UTN66"/>
      <c r="UTO66"/>
      <c r="UTP66"/>
      <c r="UTQ66"/>
      <c r="UTR66"/>
      <c r="UTS66"/>
      <c r="UTT66"/>
      <c r="UTU66"/>
      <c r="UTV66"/>
      <c r="UTW66"/>
      <c r="UTX66"/>
      <c r="UTY66"/>
      <c r="UTZ66"/>
      <c r="UUA66"/>
      <c r="UUB66"/>
      <c r="UUC66"/>
      <c r="UUD66"/>
      <c r="UUE66"/>
      <c r="UUF66"/>
      <c r="UUG66"/>
      <c r="UUH66"/>
      <c r="UUI66"/>
      <c r="UUJ66"/>
      <c r="UUK66"/>
      <c r="UUL66"/>
      <c r="UUM66"/>
      <c r="UUN66"/>
      <c r="UUO66"/>
      <c r="UUP66"/>
      <c r="UUQ66"/>
      <c r="UUR66"/>
      <c r="UUS66"/>
      <c r="UUT66"/>
      <c r="UUU66"/>
      <c r="UUV66"/>
      <c r="UUW66"/>
      <c r="UUX66"/>
      <c r="UUY66"/>
      <c r="UUZ66"/>
      <c r="UVA66"/>
      <c r="UVB66"/>
      <c r="UVC66"/>
      <c r="UVD66"/>
      <c r="UVE66"/>
      <c r="UVF66"/>
      <c r="UVG66"/>
      <c r="UVH66"/>
      <c r="UVI66"/>
      <c r="UVJ66"/>
      <c r="UVK66"/>
      <c r="UVL66"/>
      <c r="UVM66"/>
      <c r="UVN66"/>
      <c r="UVO66"/>
      <c r="UVP66"/>
      <c r="UVQ66"/>
      <c r="UVR66"/>
      <c r="UVS66"/>
      <c r="UVT66"/>
      <c r="UVU66"/>
      <c r="UVV66"/>
      <c r="UVW66"/>
      <c r="UVX66"/>
      <c r="UVY66"/>
      <c r="UVZ66"/>
      <c r="UWA66"/>
      <c r="UWB66"/>
      <c r="UWC66"/>
      <c r="UWD66"/>
      <c r="UWE66"/>
      <c r="UWF66"/>
      <c r="UWG66"/>
      <c r="UWH66"/>
      <c r="UWI66"/>
      <c r="UWJ66"/>
      <c r="UWK66"/>
      <c r="UWL66"/>
      <c r="UWM66"/>
      <c r="UWN66"/>
      <c r="UWO66"/>
      <c r="UWP66"/>
      <c r="UWQ66"/>
      <c r="UWR66"/>
      <c r="UWS66"/>
      <c r="UWT66"/>
      <c r="UWU66"/>
      <c r="UWV66"/>
      <c r="UWW66"/>
      <c r="UWX66"/>
      <c r="UWY66"/>
      <c r="UWZ66"/>
      <c r="UXA66"/>
      <c r="UXB66"/>
      <c r="UXC66"/>
      <c r="UXD66"/>
      <c r="UXE66"/>
      <c r="UXF66"/>
      <c r="UXG66"/>
      <c r="UXH66"/>
      <c r="UXI66"/>
      <c r="UXJ66"/>
      <c r="UXK66"/>
      <c r="UXL66"/>
      <c r="UXM66"/>
      <c r="UXN66"/>
      <c r="UXO66"/>
      <c r="UXP66"/>
      <c r="UXQ66"/>
      <c r="UXR66"/>
      <c r="UXS66"/>
      <c r="UXT66"/>
      <c r="UXU66"/>
      <c r="UXV66"/>
      <c r="UXW66"/>
      <c r="UXX66"/>
      <c r="UXY66"/>
      <c r="UXZ66"/>
      <c r="UYA66"/>
      <c r="UYB66"/>
      <c r="UYC66"/>
      <c r="UYD66"/>
      <c r="UYE66"/>
      <c r="UYF66"/>
      <c r="UYG66"/>
      <c r="UYH66"/>
      <c r="UYI66"/>
      <c r="UYJ66"/>
      <c r="UYK66"/>
      <c r="UYL66"/>
      <c r="UYM66"/>
      <c r="UYN66"/>
      <c r="UYO66"/>
      <c r="UYP66"/>
      <c r="UYQ66"/>
      <c r="UYR66"/>
      <c r="UYS66"/>
      <c r="UYT66"/>
      <c r="UYU66"/>
      <c r="UYV66"/>
      <c r="UYW66"/>
      <c r="UYX66"/>
      <c r="UYY66"/>
      <c r="UYZ66"/>
      <c r="UZA66"/>
      <c r="UZB66"/>
      <c r="UZC66"/>
      <c r="UZD66"/>
      <c r="UZE66"/>
      <c r="UZF66"/>
      <c r="UZG66"/>
      <c r="UZH66"/>
      <c r="UZI66"/>
      <c r="UZJ66"/>
      <c r="UZK66"/>
      <c r="UZL66"/>
      <c r="UZM66"/>
      <c r="UZN66"/>
      <c r="UZO66"/>
      <c r="UZP66"/>
      <c r="UZQ66"/>
      <c r="UZR66"/>
      <c r="UZS66"/>
      <c r="UZT66"/>
      <c r="UZU66"/>
      <c r="UZV66"/>
      <c r="UZW66"/>
      <c r="UZX66"/>
      <c r="UZY66"/>
      <c r="UZZ66"/>
      <c r="VAA66"/>
      <c r="VAB66"/>
      <c r="VAC66"/>
      <c r="VAD66"/>
      <c r="VAE66"/>
      <c r="VAF66"/>
      <c r="VAG66"/>
      <c r="VAH66"/>
      <c r="VAI66"/>
      <c r="VAJ66"/>
      <c r="VAK66"/>
      <c r="VAL66"/>
      <c r="VAM66"/>
      <c r="VAN66"/>
      <c r="VAO66"/>
      <c r="VAP66"/>
      <c r="VAQ66"/>
      <c r="VAR66"/>
      <c r="VAS66"/>
      <c r="VAT66"/>
      <c r="VAU66"/>
      <c r="VAV66"/>
      <c r="VAW66"/>
      <c r="VAX66"/>
      <c r="VAY66"/>
      <c r="VAZ66"/>
      <c r="VBA66"/>
      <c r="VBB66"/>
      <c r="VBC66"/>
      <c r="VBD66"/>
      <c r="VBE66"/>
      <c r="VBF66"/>
      <c r="VBG66"/>
      <c r="VBH66"/>
      <c r="VBI66"/>
      <c r="VBJ66"/>
      <c r="VBK66"/>
      <c r="VBL66"/>
      <c r="VBM66"/>
      <c r="VBN66"/>
      <c r="VBO66"/>
      <c r="VBP66"/>
      <c r="VBQ66"/>
      <c r="VBR66"/>
      <c r="VBS66"/>
      <c r="VBT66"/>
      <c r="VBU66"/>
      <c r="VBV66"/>
      <c r="VBW66"/>
      <c r="VBX66"/>
      <c r="VBY66"/>
      <c r="VBZ66"/>
      <c r="VCA66"/>
      <c r="VCB66"/>
      <c r="VCC66"/>
      <c r="VCD66"/>
      <c r="VCE66"/>
      <c r="VCF66"/>
      <c r="VCG66"/>
      <c r="VCH66"/>
      <c r="VCI66"/>
      <c r="VCJ66"/>
      <c r="VCK66"/>
      <c r="VCL66"/>
      <c r="VCM66"/>
      <c r="VCN66"/>
      <c r="VCO66"/>
      <c r="VCP66"/>
      <c r="VCQ66"/>
      <c r="VCR66"/>
      <c r="VCS66"/>
      <c r="VCT66"/>
      <c r="VCU66"/>
      <c r="VCV66"/>
      <c r="VCW66"/>
      <c r="VCX66"/>
      <c r="VCY66"/>
      <c r="VCZ66"/>
      <c r="VDA66"/>
      <c r="VDB66"/>
      <c r="VDC66"/>
      <c r="VDD66"/>
      <c r="VDE66"/>
      <c r="VDF66"/>
      <c r="VDG66"/>
      <c r="VDH66"/>
      <c r="VDI66"/>
      <c r="VDJ66"/>
      <c r="VDK66"/>
      <c r="VDL66"/>
      <c r="VDM66"/>
      <c r="VDN66"/>
      <c r="VDO66"/>
      <c r="VDP66"/>
      <c r="VDQ66"/>
      <c r="VDR66"/>
      <c r="VDS66"/>
      <c r="VDT66"/>
      <c r="VDU66"/>
      <c r="VDV66"/>
      <c r="VDW66"/>
      <c r="VDX66"/>
      <c r="VDY66"/>
      <c r="VDZ66"/>
      <c r="VEA66"/>
      <c r="VEB66"/>
      <c r="VEC66"/>
      <c r="VED66"/>
      <c r="VEE66"/>
      <c r="VEF66"/>
      <c r="VEG66"/>
      <c r="VEH66"/>
      <c r="VEI66"/>
      <c r="VEJ66"/>
      <c r="VEK66"/>
      <c r="VEL66"/>
      <c r="VEM66"/>
      <c r="VEN66"/>
      <c r="VEO66"/>
      <c r="VEP66"/>
      <c r="VEQ66"/>
      <c r="VER66"/>
      <c r="VES66"/>
      <c r="VET66"/>
      <c r="VEU66"/>
      <c r="VEV66"/>
      <c r="VEW66"/>
      <c r="VEX66"/>
      <c r="VEY66"/>
      <c r="VEZ66"/>
      <c r="VFA66"/>
      <c r="VFB66"/>
      <c r="VFC66"/>
      <c r="VFD66"/>
      <c r="VFE66"/>
      <c r="VFF66"/>
      <c r="VFG66"/>
      <c r="VFH66"/>
      <c r="VFI66"/>
      <c r="VFJ66"/>
      <c r="VFK66"/>
      <c r="VFL66"/>
      <c r="VFM66"/>
      <c r="VFN66"/>
      <c r="VFO66"/>
      <c r="VFP66"/>
      <c r="VFQ66"/>
      <c r="VFR66"/>
      <c r="VFS66"/>
      <c r="VFT66"/>
      <c r="VFU66"/>
      <c r="VFV66"/>
      <c r="VFW66"/>
      <c r="VFX66"/>
      <c r="VFY66"/>
      <c r="VFZ66"/>
      <c r="VGA66"/>
      <c r="VGB66"/>
      <c r="VGC66"/>
      <c r="VGD66"/>
      <c r="VGE66"/>
      <c r="VGF66"/>
      <c r="VGG66"/>
      <c r="VGH66"/>
      <c r="VGI66"/>
      <c r="VGJ66"/>
      <c r="VGK66"/>
      <c r="VGL66"/>
      <c r="VGM66"/>
      <c r="VGN66"/>
      <c r="VGO66"/>
      <c r="VGP66"/>
      <c r="VGQ66"/>
      <c r="VGR66"/>
      <c r="VGS66"/>
      <c r="VGT66"/>
      <c r="VGU66"/>
      <c r="VGV66"/>
      <c r="VGW66"/>
      <c r="VGX66"/>
      <c r="VGY66"/>
      <c r="VGZ66"/>
      <c r="VHA66"/>
      <c r="VHB66"/>
      <c r="VHC66"/>
      <c r="VHD66"/>
      <c r="VHE66"/>
      <c r="VHF66"/>
      <c r="VHG66"/>
      <c r="VHH66"/>
      <c r="VHI66"/>
      <c r="VHJ66"/>
      <c r="VHK66"/>
      <c r="VHL66"/>
      <c r="VHM66"/>
      <c r="VHN66"/>
      <c r="VHO66"/>
      <c r="VHP66"/>
      <c r="VHQ66"/>
      <c r="VHR66"/>
      <c r="VHS66"/>
      <c r="VHT66"/>
      <c r="VHU66"/>
      <c r="VHV66"/>
      <c r="VHW66"/>
      <c r="VHX66"/>
      <c r="VHY66"/>
      <c r="VHZ66"/>
      <c r="VIA66"/>
      <c r="VIB66"/>
      <c r="VIC66"/>
      <c r="VID66"/>
      <c r="VIE66"/>
      <c r="VIF66"/>
      <c r="VIG66"/>
      <c r="VIH66"/>
      <c r="VII66"/>
      <c r="VIJ66"/>
      <c r="VIK66"/>
      <c r="VIL66"/>
      <c r="VIM66"/>
      <c r="VIN66"/>
      <c r="VIO66"/>
      <c r="VIP66"/>
      <c r="VIQ66"/>
      <c r="VIR66"/>
      <c r="VIS66"/>
      <c r="VIT66"/>
      <c r="VIU66"/>
      <c r="VIV66"/>
      <c r="VIW66"/>
      <c r="VIX66"/>
      <c r="VIY66"/>
      <c r="VIZ66"/>
      <c r="VJA66"/>
      <c r="VJB66"/>
      <c r="VJC66"/>
      <c r="VJD66"/>
      <c r="VJE66"/>
      <c r="VJF66"/>
      <c r="VJG66"/>
      <c r="VJH66"/>
      <c r="VJI66"/>
      <c r="VJJ66"/>
      <c r="VJK66"/>
      <c r="VJL66"/>
      <c r="VJM66"/>
      <c r="VJN66"/>
      <c r="VJO66"/>
      <c r="VJP66"/>
      <c r="VJQ66"/>
      <c r="VJR66"/>
      <c r="VJS66"/>
      <c r="VJT66"/>
      <c r="VJU66"/>
      <c r="VJV66"/>
      <c r="VJW66"/>
      <c r="VJX66"/>
      <c r="VJY66"/>
      <c r="VJZ66"/>
      <c r="VKA66"/>
      <c r="VKB66"/>
      <c r="VKC66"/>
      <c r="VKD66"/>
      <c r="VKE66"/>
      <c r="VKF66"/>
      <c r="VKG66"/>
      <c r="VKH66"/>
      <c r="VKI66"/>
      <c r="VKJ66"/>
      <c r="VKK66"/>
      <c r="VKL66"/>
      <c r="VKM66"/>
      <c r="VKN66"/>
      <c r="VKO66"/>
      <c r="VKP66"/>
      <c r="VKQ66"/>
      <c r="VKR66"/>
      <c r="VKS66"/>
      <c r="VKT66"/>
      <c r="VKU66"/>
      <c r="VKV66"/>
      <c r="VKW66"/>
      <c r="VKX66"/>
      <c r="VKY66"/>
      <c r="VKZ66"/>
      <c r="VLA66"/>
      <c r="VLB66"/>
      <c r="VLC66"/>
      <c r="VLD66"/>
      <c r="VLE66"/>
      <c r="VLF66"/>
      <c r="VLG66"/>
      <c r="VLH66"/>
      <c r="VLI66"/>
      <c r="VLJ66"/>
      <c r="VLK66"/>
      <c r="VLL66"/>
      <c r="VLM66"/>
      <c r="VLN66"/>
      <c r="VLO66"/>
      <c r="VLP66"/>
      <c r="VLQ66"/>
      <c r="VLR66"/>
      <c r="VLS66"/>
      <c r="VLT66"/>
      <c r="VLU66"/>
      <c r="VLV66"/>
      <c r="VLW66"/>
      <c r="VLX66"/>
      <c r="VLY66"/>
      <c r="VLZ66"/>
      <c r="VMA66"/>
      <c r="VMB66"/>
      <c r="VMC66"/>
      <c r="VMD66"/>
      <c r="VME66"/>
      <c r="VMF66"/>
      <c r="VMG66"/>
      <c r="VMH66"/>
      <c r="VMI66"/>
      <c r="VMJ66"/>
      <c r="VMK66"/>
      <c r="VML66"/>
      <c r="VMM66"/>
      <c r="VMN66"/>
      <c r="VMO66"/>
      <c r="VMP66"/>
      <c r="VMQ66"/>
      <c r="VMR66"/>
      <c r="VMS66"/>
      <c r="VMT66"/>
      <c r="VMU66"/>
      <c r="VMV66"/>
      <c r="VMW66"/>
      <c r="VMX66"/>
      <c r="VMY66"/>
      <c r="VMZ66"/>
      <c r="VNA66"/>
      <c r="VNB66"/>
      <c r="VNC66"/>
      <c r="VND66"/>
      <c r="VNE66"/>
      <c r="VNF66"/>
      <c r="VNG66"/>
      <c r="VNH66"/>
      <c r="VNI66"/>
      <c r="VNJ66"/>
      <c r="VNK66"/>
      <c r="VNL66"/>
      <c r="VNM66"/>
      <c r="VNN66"/>
      <c r="VNO66"/>
      <c r="VNP66"/>
      <c r="VNQ66"/>
      <c r="VNR66"/>
      <c r="VNS66"/>
      <c r="VNT66"/>
      <c r="VNU66"/>
      <c r="VNV66"/>
      <c r="VNW66"/>
      <c r="VNX66"/>
      <c r="VNY66"/>
      <c r="VNZ66"/>
      <c r="VOA66"/>
      <c r="VOB66"/>
      <c r="VOC66"/>
      <c r="VOD66"/>
      <c r="VOE66"/>
      <c r="VOF66"/>
      <c r="VOG66"/>
      <c r="VOH66"/>
      <c r="VOI66"/>
      <c r="VOJ66"/>
      <c r="VOK66"/>
      <c r="VOL66"/>
      <c r="VOM66"/>
      <c r="VON66"/>
      <c r="VOO66"/>
      <c r="VOP66"/>
      <c r="VOQ66"/>
      <c r="VOR66"/>
      <c r="VOS66"/>
      <c r="VOT66"/>
      <c r="VOU66"/>
      <c r="VOV66"/>
      <c r="VOW66"/>
      <c r="VOX66"/>
      <c r="VOY66"/>
      <c r="VOZ66"/>
      <c r="VPA66"/>
      <c r="VPB66"/>
      <c r="VPC66"/>
      <c r="VPD66"/>
      <c r="VPE66"/>
      <c r="VPF66"/>
      <c r="VPG66"/>
      <c r="VPH66"/>
      <c r="VPI66"/>
      <c r="VPJ66"/>
      <c r="VPK66"/>
      <c r="VPL66"/>
      <c r="VPM66"/>
      <c r="VPN66"/>
      <c r="VPO66"/>
      <c r="VPP66"/>
      <c r="VPQ66"/>
      <c r="VPR66"/>
      <c r="VPS66"/>
      <c r="VPT66"/>
      <c r="VPU66"/>
      <c r="VPV66"/>
      <c r="VPW66"/>
      <c r="VPX66"/>
      <c r="VPY66"/>
      <c r="VPZ66"/>
      <c r="VQA66"/>
      <c r="VQB66"/>
      <c r="VQC66"/>
      <c r="VQD66"/>
      <c r="VQE66"/>
      <c r="VQF66"/>
      <c r="VQG66"/>
      <c r="VQH66"/>
      <c r="VQI66"/>
      <c r="VQJ66"/>
      <c r="VQK66"/>
      <c r="VQL66"/>
      <c r="VQM66"/>
      <c r="VQN66"/>
      <c r="VQO66"/>
      <c r="VQP66"/>
      <c r="VQQ66"/>
      <c r="VQR66"/>
      <c r="VQS66"/>
      <c r="VQT66"/>
      <c r="VQU66"/>
      <c r="VQV66"/>
      <c r="VQW66"/>
      <c r="VQX66"/>
      <c r="VQY66"/>
      <c r="VQZ66"/>
      <c r="VRA66"/>
      <c r="VRB66"/>
      <c r="VRC66"/>
      <c r="VRD66"/>
      <c r="VRE66"/>
      <c r="VRF66"/>
      <c r="VRG66"/>
      <c r="VRH66"/>
      <c r="VRI66"/>
      <c r="VRJ66"/>
      <c r="VRK66"/>
      <c r="VRL66"/>
      <c r="VRM66"/>
      <c r="VRN66"/>
      <c r="VRO66"/>
      <c r="VRP66"/>
      <c r="VRQ66"/>
      <c r="VRR66"/>
      <c r="VRS66"/>
      <c r="VRT66"/>
      <c r="VRU66"/>
      <c r="VRV66"/>
      <c r="VRW66"/>
      <c r="VRX66"/>
      <c r="VRY66"/>
      <c r="VRZ66"/>
      <c r="VSA66"/>
      <c r="VSB66"/>
      <c r="VSC66"/>
      <c r="VSD66"/>
      <c r="VSE66"/>
      <c r="VSF66"/>
      <c r="VSG66"/>
      <c r="VSH66"/>
      <c r="VSI66"/>
      <c r="VSJ66"/>
      <c r="VSK66"/>
      <c r="VSL66"/>
      <c r="VSM66"/>
      <c r="VSN66"/>
      <c r="VSO66"/>
      <c r="VSP66"/>
      <c r="VSQ66"/>
      <c r="VSR66"/>
      <c r="VSS66"/>
      <c r="VST66"/>
      <c r="VSU66"/>
      <c r="VSV66"/>
      <c r="VSW66"/>
      <c r="VSX66"/>
      <c r="VSY66"/>
      <c r="VSZ66"/>
      <c r="VTA66"/>
      <c r="VTB66"/>
      <c r="VTC66"/>
      <c r="VTD66"/>
      <c r="VTE66"/>
      <c r="VTF66"/>
      <c r="VTG66"/>
      <c r="VTH66"/>
      <c r="VTI66"/>
      <c r="VTJ66"/>
      <c r="VTK66"/>
      <c r="VTL66"/>
      <c r="VTM66"/>
      <c r="VTN66"/>
      <c r="VTO66"/>
      <c r="VTP66"/>
      <c r="VTQ66"/>
      <c r="VTR66"/>
      <c r="VTS66"/>
      <c r="VTT66"/>
      <c r="VTU66"/>
      <c r="VTV66"/>
      <c r="VTW66"/>
      <c r="VTX66"/>
      <c r="VTY66"/>
      <c r="VTZ66"/>
      <c r="VUA66"/>
      <c r="VUB66"/>
      <c r="VUC66"/>
      <c r="VUD66"/>
      <c r="VUE66"/>
      <c r="VUF66"/>
      <c r="VUG66"/>
      <c r="VUH66"/>
      <c r="VUI66"/>
      <c r="VUJ66"/>
      <c r="VUK66"/>
      <c r="VUL66"/>
      <c r="VUM66"/>
      <c r="VUN66"/>
      <c r="VUO66"/>
      <c r="VUP66"/>
      <c r="VUQ66"/>
      <c r="VUR66"/>
      <c r="VUS66"/>
      <c r="VUT66"/>
      <c r="VUU66"/>
      <c r="VUV66"/>
      <c r="VUW66"/>
      <c r="VUX66"/>
      <c r="VUY66"/>
      <c r="VUZ66"/>
      <c r="VVA66"/>
      <c r="VVB66"/>
      <c r="VVC66"/>
      <c r="VVD66"/>
      <c r="VVE66"/>
      <c r="VVF66"/>
      <c r="VVG66"/>
      <c r="VVH66"/>
      <c r="VVI66"/>
      <c r="VVJ66"/>
      <c r="VVK66"/>
      <c r="VVL66"/>
      <c r="VVM66"/>
      <c r="VVN66"/>
      <c r="VVO66"/>
      <c r="VVP66"/>
      <c r="VVQ66"/>
      <c r="VVR66"/>
      <c r="VVS66"/>
      <c r="VVT66"/>
      <c r="VVU66"/>
      <c r="VVV66"/>
      <c r="VVW66"/>
      <c r="VVX66"/>
      <c r="VVY66"/>
      <c r="VVZ66"/>
      <c r="VWA66"/>
      <c r="VWB66"/>
      <c r="VWC66"/>
      <c r="VWD66"/>
      <c r="VWE66"/>
      <c r="VWF66"/>
      <c r="VWG66"/>
      <c r="VWH66"/>
      <c r="VWI66"/>
      <c r="VWJ66"/>
      <c r="VWK66"/>
      <c r="VWL66"/>
      <c r="VWM66"/>
      <c r="VWN66"/>
      <c r="VWO66"/>
      <c r="VWP66"/>
      <c r="VWQ66"/>
      <c r="VWR66"/>
      <c r="VWS66"/>
      <c r="VWT66"/>
      <c r="VWU66"/>
      <c r="VWV66"/>
      <c r="VWW66"/>
      <c r="VWX66"/>
      <c r="VWY66"/>
      <c r="VWZ66"/>
      <c r="VXA66"/>
      <c r="VXB66"/>
      <c r="VXC66"/>
      <c r="VXD66"/>
      <c r="VXE66"/>
      <c r="VXF66"/>
      <c r="VXG66"/>
      <c r="VXH66"/>
      <c r="VXI66"/>
      <c r="VXJ66"/>
      <c r="VXK66"/>
      <c r="VXL66"/>
      <c r="VXM66"/>
      <c r="VXN66"/>
      <c r="VXO66"/>
      <c r="VXP66"/>
      <c r="VXQ66"/>
      <c r="VXR66"/>
      <c r="VXS66"/>
      <c r="VXT66"/>
      <c r="VXU66"/>
      <c r="VXV66"/>
      <c r="VXW66"/>
      <c r="VXX66"/>
      <c r="VXY66"/>
      <c r="VXZ66"/>
      <c r="VYA66"/>
      <c r="VYB66"/>
      <c r="VYC66"/>
      <c r="VYD66"/>
      <c r="VYE66"/>
      <c r="VYF66"/>
      <c r="VYG66"/>
      <c r="VYH66"/>
      <c r="VYI66"/>
      <c r="VYJ66"/>
      <c r="VYK66"/>
      <c r="VYL66"/>
      <c r="VYM66"/>
      <c r="VYN66"/>
      <c r="VYO66"/>
      <c r="VYP66"/>
      <c r="VYQ66"/>
      <c r="VYR66"/>
      <c r="VYS66"/>
      <c r="VYT66"/>
      <c r="VYU66"/>
      <c r="VYV66"/>
      <c r="VYW66"/>
      <c r="VYX66"/>
      <c r="VYY66"/>
      <c r="VYZ66"/>
      <c r="VZA66"/>
      <c r="VZB66"/>
      <c r="VZC66"/>
      <c r="VZD66"/>
      <c r="VZE66"/>
      <c r="VZF66"/>
      <c r="VZG66"/>
      <c r="VZH66"/>
      <c r="VZI66"/>
      <c r="VZJ66"/>
      <c r="VZK66"/>
      <c r="VZL66"/>
      <c r="VZM66"/>
      <c r="VZN66"/>
      <c r="VZO66"/>
      <c r="VZP66"/>
      <c r="VZQ66"/>
      <c r="VZR66"/>
      <c r="VZS66"/>
      <c r="VZT66"/>
      <c r="VZU66"/>
      <c r="VZV66"/>
      <c r="VZW66"/>
      <c r="VZX66"/>
      <c r="VZY66"/>
      <c r="VZZ66"/>
      <c r="WAA66"/>
      <c r="WAB66"/>
      <c r="WAC66"/>
      <c r="WAD66"/>
      <c r="WAE66"/>
      <c r="WAF66"/>
      <c r="WAG66"/>
      <c r="WAH66"/>
      <c r="WAI66"/>
      <c r="WAJ66"/>
      <c r="WAK66"/>
      <c r="WAL66"/>
      <c r="WAM66"/>
      <c r="WAN66"/>
      <c r="WAO66"/>
      <c r="WAP66"/>
      <c r="WAQ66"/>
      <c r="WAR66"/>
      <c r="WAS66"/>
      <c r="WAT66"/>
      <c r="WAU66"/>
      <c r="WAV66"/>
      <c r="WAW66"/>
      <c r="WAX66"/>
      <c r="WAY66"/>
      <c r="WAZ66"/>
      <c r="WBA66"/>
      <c r="WBB66"/>
      <c r="WBC66"/>
      <c r="WBD66"/>
      <c r="WBE66"/>
      <c r="WBF66"/>
      <c r="WBG66"/>
      <c r="WBH66"/>
      <c r="WBI66"/>
      <c r="WBJ66"/>
      <c r="WBK66"/>
      <c r="WBL66"/>
      <c r="WBM66"/>
      <c r="WBN66"/>
      <c r="WBO66"/>
      <c r="WBP66"/>
      <c r="WBQ66"/>
      <c r="WBR66"/>
      <c r="WBS66"/>
      <c r="WBT66"/>
      <c r="WBU66"/>
      <c r="WBV66"/>
      <c r="WBW66"/>
      <c r="WBX66"/>
      <c r="WBY66"/>
      <c r="WBZ66"/>
      <c r="WCA66"/>
      <c r="WCB66"/>
      <c r="WCC66"/>
      <c r="WCD66"/>
      <c r="WCE66"/>
      <c r="WCF66"/>
      <c r="WCG66"/>
      <c r="WCH66"/>
      <c r="WCI66"/>
      <c r="WCJ66"/>
      <c r="WCK66"/>
      <c r="WCL66"/>
      <c r="WCM66"/>
      <c r="WCN66"/>
      <c r="WCO66"/>
      <c r="WCP66"/>
      <c r="WCQ66"/>
      <c r="WCR66"/>
      <c r="WCS66"/>
      <c r="WCT66"/>
      <c r="WCU66"/>
      <c r="WCV66"/>
      <c r="WCW66"/>
      <c r="WCX66"/>
      <c r="WCY66"/>
      <c r="WCZ66"/>
      <c r="WDA66"/>
      <c r="WDB66"/>
      <c r="WDC66"/>
      <c r="WDD66"/>
      <c r="WDE66"/>
      <c r="WDF66"/>
      <c r="WDG66"/>
      <c r="WDH66"/>
      <c r="WDI66"/>
      <c r="WDJ66"/>
      <c r="WDK66"/>
      <c r="WDL66"/>
      <c r="WDM66"/>
      <c r="WDN66"/>
      <c r="WDO66"/>
      <c r="WDP66"/>
      <c r="WDQ66"/>
      <c r="WDR66"/>
      <c r="WDS66"/>
      <c r="WDT66"/>
      <c r="WDU66"/>
      <c r="WDV66"/>
      <c r="WDW66"/>
      <c r="WDX66"/>
      <c r="WDY66"/>
      <c r="WDZ66"/>
      <c r="WEA66"/>
      <c r="WEB66"/>
      <c r="WEC66"/>
      <c r="WED66"/>
      <c r="WEE66"/>
      <c r="WEF66"/>
      <c r="WEG66"/>
      <c r="WEH66"/>
      <c r="WEI66"/>
      <c r="WEJ66"/>
      <c r="WEK66"/>
      <c r="WEL66"/>
      <c r="WEM66"/>
      <c r="WEN66"/>
      <c r="WEO66"/>
      <c r="WEP66"/>
      <c r="WEQ66"/>
      <c r="WER66"/>
      <c r="WES66"/>
      <c r="WET66"/>
      <c r="WEU66"/>
      <c r="WEV66"/>
      <c r="WEW66"/>
      <c r="WEX66"/>
      <c r="WEY66"/>
      <c r="WEZ66"/>
      <c r="WFA66"/>
      <c r="WFB66"/>
      <c r="WFC66"/>
      <c r="WFD66"/>
      <c r="WFE66"/>
      <c r="WFF66"/>
      <c r="WFG66"/>
      <c r="WFH66"/>
      <c r="WFI66"/>
      <c r="WFJ66"/>
      <c r="WFK66"/>
      <c r="WFL66"/>
      <c r="WFM66"/>
      <c r="WFN66"/>
      <c r="WFO66"/>
      <c r="WFP66"/>
      <c r="WFQ66"/>
      <c r="WFR66"/>
      <c r="WFS66"/>
      <c r="WFT66"/>
      <c r="WFU66"/>
      <c r="WFV66"/>
      <c r="WFW66"/>
      <c r="WFX66"/>
      <c r="WFY66"/>
      <c r="WFZ66"/>
      <c r="WGA66"/>
      <c r="WGB66"/>
      <c r="WGC66"/>
      <c r="WGD66"/>
      <c r="WGE66"/>
      <c r="WGF66"/>
      <c r="WGG66"/>
      <c r="WGH66"/>
      <c r="WGI66"/>
      <c r="WGJ66"/>
      <c r="WGK66"/>
      <c r="WGL66"/>
      <c r="WGM66"/>
      <c r="WGN66"/>
      <c r="WGO66"/>
      <c r="WGP66"/>
      <c r="WGQ66"/>
      <c r="WGR66"/>
      <c r="WGS66"/>
      <c r="WGT66"/>
      <c r="WGU66"/>
      <c r="WGV66"/>
      <c r="WGW66"/>
      <c r="WGX66"/>
      <c r="WGY66"/>
      <c r="WGZ66"/>
      <c r="WHA66"/>
      <c r="WHB66"/>
      <c r="WHC66"/>
      <c r="WHD66"/>
      <c r="WHE66"/>
      <c r="WHF66"/>
      <c r="WHG66"/>
      <c r="WHH66"/>
      <c r="WHI66"/>
      <c r="WHJ66"/>
      <c r="WHK66"/>
      <c r="WHL66"/>
      <c r="WHM66"/>
      <c r="WHN66"/>
      <c r="WHO66"/>
      <c r="WHP66"/>
      <c r="WHQ66"/>
      <c r="WHR66"/>
      <c r="WHS66"/>
      <c r="WHT66"/>
      <c r="WHU66"/>
      <c r="WHV66"/>
      <c r="WHW66"/>
      <c r="WHX66"/>
      <c r="WHY66"/>
      <c r="WHZ66"/>
      <c r="WIA66"/>
      <c r="WIB66"/>
      <c r="WIC66"/>
      <c r="WID66"/>
      <c r="WIE66"/>
      <c r="WIF66"/>
      <c r="WIG66"/>
      <c r="WIH66"/>
      <c r="WII66"/>
      <c r="WIJ66"/>
      <c r="WIK66"/>
      <c r="WIL66"/>
      <c r="WIM66"/>
      <c r="WIN66"/>
      <c r="WIO66"/>
      <c r="WIP66"/>
      <c r="WIQ66"/>
      <c r="WIR66"/>
      <c r="WIS66"/>
      <c r="WIT66"/>
      <c r="WIU66"/>
      <c r="WIV66"/>
      <c r="WIW66"/>
      <c r="WIX66"/>
      <c r="WIY66"/>
      <c r="WIZ66"/>
      <c r="WJA66"/>
      <c r="WJB66"/>
      <c r="WJC66"/>
      <c r="WJD66"/>
      <c r="WJE66"/>
      <c r="WJF66"/>
      <c r="WJG66"/>
      <c r="WJH66"/>
      <c r="WJI66"/>
      <c r="WJJ66"/>
      <c r="WJK66"/>
      <c r="WJL66"/>
      <c r="WJM66"/>
      <c r="WJN66"/>
      <c r="WJO66"/>
      <c r="WJP66"/>
      <c r="WJQ66"/>
      <c r="WJR66"/>
      <c r="WJS66"/>
      <c r="WJT66"/>
      <c r="WJU66"/>
      <c r="WJV66"/>
      <c r="WJW66"/>
      <c r="WJX66"/>
      <c r="WJY66"/>
      <c r="WJZ66"/>
      <c r="WKA66"/>
      <c r="WKB66"/>
      <c r="WKC66"/>
      <c r="WKD66"/>
      <c r="WKE66"/>
      <c r="WKF66"/>
      <c r="WKG66"/>
      <c r="WKH66"/>
      <c r="WKI66"/>
      <c r="WKJ66"/>
      <c r="WKK66"/>
      <c r="WKL66"/>
      <c r="WKM66"/>
      <c r="WKN66"/>
      <c r="WKO66"/>
      <c r="WKP66"/>
      <c r="WKQ66"/>
      <c r="WKR66"/>
      <c r="WKS66"/>
      <c r="WKT66"/>
      <c r="WKU66"/>
      <c r="WKV66"/>
      <c r="WKW66"/>
      <c r="WKX66"/>
      <c r="WKY66"/>
      <c r="WKZ66"/>
      <c r="WLA66"/>
      <c r="WLB66"/>
      <c r="WLC66"/>
      <c r="WLD66"/>
      <c r="WLE66"/>
      <c r="WLF66"/>
      <c r="WLG66"/>
      <c r="WLH66"/>
      <c r="WLI66"/>
      <c r="WLJ66"/>
      <c r="WLK66"/>
      <c r="WLL66"/>
      <c r="WLM66"/>
      <c r="WLN66"/>
      <c r="WLO66"/>
      <c r="WLP66"/>
      <c r="WLQ66"/>
      <c r="WLR66"/>
      <c r="WLS66"/>
      <c r="WLT66"/>
      <c r="WLU66"/>
      <c r="WLV66"/>
      <c r="WLW66"/>
      <c r="WLX66"/>
      <c r="WLY66"/>
      <c r="WLZ66"/>
      <c r="WMA66"/>
      <c r="WMB66"/>
      <c r="WMC66"/>
      <c r="WMD66"/>
      <c r="WME66"/>
      <c r="WMF66"/>
      <c r="WMG66"/>
      <c r="WMH66"/>
      <c r="WMI66"/>
      <c r="WMJ66"/>
      <c r="WMK66"/>
      <c r="WML66"/>
      <c r="WMM66"/>
      <c r="WMN66"/>
      <c r="WMO66"/>
      <c r="WMP66"/>
      <c r="WMQ66"/>
      <c r="WMR66"/>
      <c r="WMS66"/>
      <c r="WMT66"/>
      <c r="WMU66"/>
      <c r="WMV66"/>
      <c r="WMW66"/>
      <c r="WMX66"/>
      <c r="WMY66"/>
      <c r="WMZ66"/>
      <c r="WNA66"/>
      <c r="WNB66"/>
      <c r="WNC66"/>
      <c r="WND66"/>
      <c r="WNE66"/>
      <c r="WNF66"/>
      <c r="WNG66"/>
      <c r="WNH66"/>
      <c r="WNI66"/>
      <c r="WNJ66"/>
      <c r="WNK66"/>
      <c r="WNL66"/>
      <c r="WNM66"/>
      <c r="WNN66"/>
      <c r="WNO66"/>
      <c r="WNP66"/>
      <c r="WNQ66"/>
      <c r="WNR66"/>
      <c r="WNS66"/>
      <c r="WNT66"/>
      <c r="WNU66"/>
      <c r="WNV66"/>
      <c r="WNW66"/>
      <c r="WNX66"/>
      <c r="WNY66"/>
      <c r="WNZ66"/>
      <c r="WOA66"/>
      <c r="WOB66"/>
      <c r="WOC66"/>
      <c r="WOD66"/>
      <c r="WOE66"/>
      <c r="WOF66"/>
      <c r="WOG66"/>
      <c r="WOH66"/>
      <c r="WOI66"/>
      <c r="WOJ66"/>
      <c r="WOK66"/>
      <c r="WOL66"/>
      <c r="WOM66"/>
      <c r="WON66"/>
      <c r="WOO66"/>
      <c r="WOP66"/>
      <c r="WOQ66"/>
      <c r="WOR66"/>
      <c r="WOS66"/>
      <c r="WOT66"/>
      <c r="WOU66"/>
      <c r="WOV66"/>
      <c r="WOW66"/>
      <c r="WOX66"/>
      <c r="WOY66"/>
      <c r="WOZ66"/>
      <c r="WPA66"/>
      <c r="WPB66"/>
      <c r="WPC66"/>
      <c r="WPD66"/>
      <c r="WPE66"/>
      <c r="WPF66"/>
      <c r="WPG66"/>
      <c r="WPH66"/>
      <c r="WPI66"/>
      <c r="WPJ66"/>
      <c r="WPK66"/>
      <c r="WPL66"/>
      <c r="WPM66"/>
      <c r="WPN66"/>
      <c r="WPO66"/>
      <c r="WPP66"/>
      <c r="WPQ66"/>
      <c r="WPR66"/>
      <c r="WPS66"/>
      <c r="WPT66"/>
      <c r="WPU66"/>
      <c r="WPV66"/>
      <c r="WPW66"/>
      <c r="WPX66"/>
      <c r="WPY66"/>
      <c r="WPZ66"/>
      <c r="WQA66"/>
      <c r="WQB66"/>
      <c r="WQC66"/>
      <c r="WQD66"/>
      <c r="WQE66"/>
      <c r="WQF66"/>
      <c r="WQG66"/>
      <c r="WQH66"/>
      <c r="WQI66"/>
      <c r="WQJ66"/>
      <c r="WQK66"/>
      <c r="WQL66"/>
      <c r="WQM66"/>
      <c r="WQN66"/>
      <c r="WQO66"/>
      <c r="WQP66"/>
      <c r="WQQ66"/>
      <c r="WQR66"/>
      <c r="WQS66"/>
      <c r="WQT66"/>
      <c r="WQU66"/>
      <c r="WQV66"/>
      <c r="WQW66"/>
      <c r="WQX66"/>
      <c r="WQY66"/>
      <c r="WQZ66"/>
      <c r="WRA66"/>
      <c r="WRB66"/>
      <c r="WRC66"/>
      <c r="WRD66"/>
      <c r="WRE66"/>
      <c r="WRF66"/>
      <c r="WRG66"/>
      <c r="WRH66"/>
      <c r="WRI66"/>
      <c r="WRJ66"/>
      <c r="WRK66"/>
      <c r="WRL66"/>
      <c r="WRM66"/>
      <c r="WRN66"/>
      <c r="WRO66"/>
      <c r="WRP66"/>
      <c r="WRQ66"/>
      <c r="WRR66"/>
      <c r="WRS66"/>
      <c r="WRT66"/>
      <c r="WRU66"/>
      <c r="WRV66"/>
      <c r="WRW66"/>
      <c r="WRX66"/>
      <c r="WRY66"/>
      <c r="WRZ66"/>
      <c r="WSA66"/>
      <c r="WSB66"/>
      <c r="WSC66"/>
      <c r="WSD66"/>
      <c r="WSE66"/>
      <c r="WSF66"/>
      <c r="WSG66"/>
      <c r="WSH66"/>
      <c r="WSI66"/>
      <c r="WSJ66"/>
      <c r="WSK66"/>
      <c r="WSL66"/>
      <c r="WSM66"/>
      <c r="WSN66"/>
      <c r="WSO66"/>
      <c r="WSP66"/>
      <c r="WSQ66"/>
      <c r="WSR66"/>
      <c r="WSS66"/>
      <c r="WST66"/>
      <c r="WSU66"/>
      <c r="WSV66"/>
      <c r="WSW66"/>
      <c r="WSX66"/>
      <c r="WSY66"/>
      <c r="WSZ66"/>
      <c r="WTA66"/>
      <c r="WTB66"/>
      <c r="WTC66"/>
      <c r="WTD66"/>
      <c r="WTE66"/>
      <c r="WTF66"/>
      <c r="WTG66"/>
      <c r="WTH66"/>
      <c r="WTI66"/>
      <c r="WTJ66"/>
      <c r="WTK66"/>
      <c r="WTL66"/>
      <c r="WTM66"/>
      <c r="WTN66"/>
      <c r="WTO66"/>
      <c r="WTP66"/>
      <c r="WTQ66"/>
      <c r="WTR66"/>
      <c r="WTS66"/>
      <c r="WTT66"/>
      <c r="WTU66"/>
      <c r="WTV66"/>
      <c r="WTW66"/>
      <c r="WTX66"/>
      <c r="WTY66"/>
      <c r="WTZ66"/>
      <c r="WUA66"/>
      <c r="WUB66"/>
      <c r="WUC66"/>
      <c r="WUD66"/>
      <c r="WUE66"/>
      <c r="WUF66"/>
      <c r="WUG66"/>
      <c r="WUH66"/>
      <c r="WUI66"/>
      <c r="WUJ66"/>
      <c r="WUK66"/>
      <c r="WUL66"/>
      <c r="WUM66"/>
      <c r="WUN66"/>
      <c r="WUO66"/>
      <c r="WUP66"/>
      <c r="WUQ66"/>
      <c r="WUR66"/>
      <c r="WUS66"/>
      <c r="WUT66"/>
      <c r="WUU66"/>
      <c r="WUV66"/>
      <c r="WUW66"/>
      <c r="WUX66"/>
      <c r="WUY66"/>
      <c r="WUZ66"/>
      <c r="WVA66"/>
      <c r="WVB66"/>
      <c r="WVC66"/>
      <c r="WVD66"/>
      <c r="WVE66"/>
      <c r="WVF66"/>
      <c r="WVG66"/>
      <c r="WVH66"/>
      <c r="WVI66"/>
      <c r="WVJ66"/>
      <c r="WVK66"/>
      <c r="WVL66"/>
      <c r="WVM66"/>
      <c r="WVN66"/>
      <c r="WVO66"/>
      <c r="WVP66"/>
      <c r="WVQ66"/>
      <c r="WVR66"/>
      <c r="WVS66"/>
      <c r="WVT66"/>
      <c r="WVU66"/>
      <c r="WVV66"/>
      <c r="WVW66"/>
      <c r="WVX66"/>
      <c r="WVY66"/>
      <c r="WVZ66"/>
      <c r="WWA66"/>
      <c r="WWB66"/>
      <c r="WWC66"/>
      <c r="WWD66"/>
      <c r="WWE66"/>
      <c r="WWF66"/>
      <c r="WWG66"/>
      <c r="WWH66"/>
      <c r="WWI66"/>
      <c r="WWJ66"/>
      <c r="WWK66"/>
      <c r="WWL66"/>
      <c r="WWM66"/>
      <c r="WWN66"/>
      <c r="WWO66"/>
      <c r="WWP66"/>
      <c r="WWQ66"/>
      <c r="WWR66"/>
      <c r="WWS66"/>
      <c r="WWT66"/>
      <c r="WWU66"/>
      <c r="WWV66"/>
      <c r="WWW66"/>
      <c r="WWX66"/>
      <c r="WWY66"/>
      <c r="WWZ66"/>
      <c r="WXA66"/>
      <c r="WXB66"/>
      <c r="WXC66"/>
      <c r="WXD66"/>
      <c r="WXE66"/>
      <c r="WXF66"/>
      <c r="WXG66"/>
      <c r="WXH66"/>
      <c r="WXI66"/>
      <c r="WXJ66"/>
      <c r="WXK66"/>
      <c r="WXL66"/>
      <c r="WXM66"/>
      <c r="WXN66"/>
      <c r="WXO66"/>
      <c r="WXP66"/>
      <c r="WXQ66"/>
      <c r="WXR66"/>
      <c r="WXS66"/>
      <c r="WXT66"/>
      <c r="WXU66"/>
      <c r="WXV66"/>
      <c r="WXW66"/>
      <c r="WXX66"/>
      <c r="WXY66"/>
      <c r="WXZ66"/>
      <c r="WYA66"/>
      <c r="WYB66"/>
      <c r="WYC66"/>
      <c r="WYD66"/>
      <c r="WYE66"/>
      <c r="WYF66"/>
      <c r="WYG66"/>
      <c r="WYH66"/>
      <c r="WYI66"/>
      <c r="WYJ66"/>
      <c r="WYK66"/>
      <c r="WYL66"/>
      <c r="WYM66"/>
      <c r="WYN66"/>
      <c r="WYO66"/>
      <c r="WYP66"/>
      <c r="WYQ66"/>
      <c r="WYR66"/>
      <c r="WYS66"/>
      <c r="WYT66"/>
      <c r="WYU66"/>
      <c r="WYV66"/>
      <c r="WYW66"/>
      <c r="WYX66"/>
      <c r="WYY66"/>
      <c r="WYZ66"/>
      <c r="WZA66"/>
      <c r="WZB66"/>
      <c r="WZC66"/>
      <c r="WZD66"/>
      <c r="WZE66"/>
      <c r="WZF66"/>
      <c r="WZG66"/>
      <c r="WZH66"/>
      <c r="WZI66"/>
      <c r="WZJ66"/>
      <c r="WZK66"/>
      <c r="WZL66"/>
      <c r="WZM66"/>
      <c r="WZN66"/>
      <c r="WZO66"/>
      <c r="WZP66"/>
      <c r="WZQ66"/>
      <c r="WZR66"/>
      <c r="WZS66"/>
      <c r="WZT66"/>
      <c r="WZU66"/>
      <c r="WZV66"/>
      <c r="WZW66"/>
      <c r="WZX66"/>
      <c r="WZY66"/>
      <c r="WZZ66"/>
      <c r="XAA66"/>
      <c r="XAB66"/>
      <c r="XAC66"/>
      <c r="XAD66"/>
      <c r="XAE66"/>
      <c r="XAF66"/>
      <c r="XAG66"/>
      <c r="XAH66"/>
      <c r="XAI66"/>
      <c r="XAJ66"/>
      <c r="XAK66"/>
      <c r="XAL66"/>
      <c r="XAM66"/>
      <c r="XAN66"/>
      <c r="XAO66"/>
      <c r="XAP66"/>
      <c r="XAQ66"/>
      <c r="XAR66"/>
      <c r="XAS66"/>
      <c r="XAT66"/>
      <c r="XAU66"/>
      <c r="XAV66"/>
      <c r="XAW66"/>
      <c r="XAX66"/>
      <c r="XAY66"/>
      <c r="XAZ66"/>
      <c r="XBA66"/>
      <c r="XBB66"/>
      <c r="XBC66"/>
      <c r="XBD66"/>
      <c r="XBE66"/>
      <c r="XBF66"/>
      <c r="XBG66"/>
      <c r="XBH66"/>
      <c r="XBI66"/>
      <c r="XBJ66"/>
      <c r="XBK66"/>
      <c r="XBL66"/>
      <c r="XBM66"/>
      <c r="XBN66"/>
      <c r="XBO66"/>
      <c r="XBP66"/>
      <c r="XBQ66"/>
      <c r="XBR66"/>
      <c r="XBS66"/>
      <c r="XBT66"/>
      <c r="XBU66"/>
      <c r="XBV66"/>
      <c r="XBW66"/>
      <c r="XBX66"/>
      <c r="XBY66"/>
      <c r="XBZ66"/>
      <c r="XCA66"/>
      <c r="XCB66"/>
      <c r="XCC66"/>
      <c r="XCD66"/>
      <c r="XCE66"/>
      <c r="XCF66"/>
      <c r="XCG66"/>
      <c r="XCH66"/>
      <c r="XCI66"/>
      <c r="XCJ66"/>
      <c r="XCK66"/>
      <c r="XCL66"/>
      <c r="XCM66"/>
      <c r="XCN66"/>
      <c r="XCO66"/>
      <c r="XCP66"/>
      <c r="XCQ66"/>
      <c r="XCR66"/>
      <c r="XCS66"/>
      <c r="XCT66"/>
      <c r="XCU66"/>
      <c r="XCV66"/>
      <c r="XCW66"/>
      <c r="XCX66"/>
      <c r="XCY66"/>
      <c r="XCZ66"/>
      <c r="XDA66"/>
      <c r="XDB66"/>
      <c r="XDC66"/>
      <c r="XDD66"/>
      <c r="XDE66"/>
      <c r="XDF66"/>
      <c r="XDG66"/>
      <c r="XDH66"/>
      <c r="XDI66"/>
      <c r="XDJ66"/>
      <c r="XDK66"/>
      <c r="XDL66"/>
      <c r="XDM66"/>
      <c r="XDN66"/>
      <c r="XDO66"/>
      <c r="XDP66"/>
      <c r="XDQ66"/>
      <c r="XDR66"/>
      <c r="XDS66"/>
      <c r="XDT66"/>
      <c r="XDU66"/>
      <c r="XDV66"/>
      <c r="XDW66"/>
      <c r="XDX66"/>
      <c r="XDY66"/>
      <c r="XDZ66"/>
      <c r="XEA66"/>
      <c r="XEB66"/>
      <c r="XEC66"/>
      <c r="XED66"/>
      <c r="XEE66"/>
      <c r="XEF66"/>
      <c r="XEG66"/>
      <c r="XEH66"/>
      <c r="XEI66"/>
      <c r="XEJ66"/>
      <c r="XEK66"/>
      <c r="XEL66"/>
      <c r="XEM66"/>
      <c r="XEN66"/>
      <c r="XEO66"/>
      <c r="XEP66"/>
      <c r="XEQ66"/>
      <c r="XER66"/>
      <c r="XES66"/>
      <c r="XET66"/>
      <c r="XEU66"/>
      <c r="XEV66"/>
      <c r="XEW66"/>
      <c r="XEX66"/>
      <c r="XEY66"/>
      <c r="XEZ66"/>
      <c r="XFA66"/>
      <c r="XFB66"/>
      <c r="XFC66"/>
      <c r="XFD66"/>
    </row>
    <row r="67" spans="1:16384">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c r="AMK67"/>
      <c r="AML67"/>
      <c r="AMM67"/>
      <c r="AMN67"/>
      <c r="AMO67"/>
      <c r="AMP67"/>
      <c r="AMQ67"/>
      <c r="AMR67"/>
      <c r="AMS67"/>
      <c r="AMT67"/>
      <c r="AMU67"/>
      <c r="AMV67"/>
      <c r="AMW67"/>
      <c r="AMX67"/>
      <c r="AMY67"/>
      <c r="AMZ67"/>
      <c r="ANA67"/>
      <c r="ANB67"/>
      <c r="ANC67"/>
      <c r="AND67"/>
      <c r="ANE67"/>
      <c r="ANF67"/>
      <c r="ANG67"/>
      <c r="ANH67"/>
      <c r="ANI67"/>
      <c r="ANJ67"/>
      <c r="ANK67"/>
      <c r="ANL67"/>
      <c r="ANM67"/>
      <c r="ANN67"/>
      <c r="ANO67"/>
      <c r="ANP67"/>
      <c r="ANQ67"/>
      <c r="ANR67"/>
      <c r="ANS67"/>
      <c r="ANT67"/>
      <c r="ANU67"/>
      <c r="ANV67"/>
      <c r="ANW67"/>
      <c r="ANX67"/>
      <c r="ANY67"/>
      <c r="ANZ67"/>
      <c r="AOA67"/>
      <c r="AOB67"/>
      <c r="AOC67"/>
      <c r="AOD67"/>
      <c r="AOE67"/>
      <c r="AOF67"/>
      <c r="AOG67"/>
      <c r="AOH67"/>
      <c r="AOI67"/>
      <c r="AOJ67"/>
      <c r="AOK67"/>
      <c r="AOL67"/>
      <c r="AOM67"/>
      <c r="AON67"/>
      <c r="AOO67"/>
      <c r="AOP67"/>
      <c r="AOQ67"/>
      <c r="AOR67"/>
      <c r="AOS67"/>
      <c r="AOT67"/>
      <c r="AOU67"/>
      <c r="AOV67"/>
      <c r="AOW67"/>
      <c r="AOX67"/>
      <c r="AOY67"/>
      <c r="AOZ67"/>
      <c r="APA67"/>
      <c r="APB67"/>
      <c r="APC67"/>
      <c r="APD67"/>
      <c r="APE67"/>
      <c r="APF67"/>
      <c r="APG67"/>
      <c r="APH67"/>
      <c r="API67"/>
      <c r="APJ67"/>
      <c r="APK67"/>
      <c r="APL67"/>
      <c r="APM67"/>
      <c r="APN67"/>
      <c r="APO67"/>
      <c r="APP67"/>
      <c r="APQ67"/>
      <c r="APR67"/>
      <c r="APS67"/>
      <c r="APT67"/>
      <c r="APU67"/>
      <c r="APV67"/>
      <c r="APW67"/>
      <c r="APX67"/>
      <c r="APY67"/>
      <c r="APZ67"/>
      <c r="AQA67"/>
      <c r="AQB67"/>
      <c r="AQC67"/>
      <c r="AQD67"/>
      <c r="AQE67"/>
      <c r="AQF67"/>
      <c r="AQG67"/>
      <c r="AQH67"/>
      <c r="AQI67"/>
      <c r="AQJ67"/>
      <c r="AQK67"/>
      <c r="AQL67"/>
      <c r="AQM67"/>
      <c r="AQN67"/>
      <c r="AQO67"/>
      <c r="AQP67"/>
      <c r="AQQ67"/>
      <c r="AQR67"/>
      <c r="AQS67"/>
      <c r="AQT67"/>
      <c r="AQU67"/>
      <c r="AQV67"/>
      <c r="AQW67"/>
      <c r="AQX67"/>
      <c r="AQY67"/>
      <c r="AQZ67"/>
      <c r="ARA67"/>
      <c r="ARB67"/>
      <c r="ARC67"/>
      <c r="ARD67"/>
      <c r="ARE67"/>
      <c r="ARF67"/>
      <c r="ARG67"/>
      <c r="ARH67"/>
      <c r="ARI67"/>
      <c r="ARJ67"/>
      <c r="ARK67"/>
      <c r="ARL67"/>
      <c r="ARM67"/>
      <c r="ARN67"/>
      <c r="ARO67"/>
      <c r="ARP67"/>
      <c r="ARQ67"/>
      <c r="ARR67"/>
      <c r="ARS67"/>
      <c r="ART67"/>
      <c r="ARU67"/>
      <c r="ARV67"/>
      <c r="ARW67"/>
      <c r="ARX67"/>
      <c r="ARY67"/>
      <c r="ARZ67"/>
      <c r="ASA67"/>
      <c r="ASB67"/>
      <c r="ASC67"/>
      <c r="ASD67"/>
      <c r="ASE67"/>
      <c r="ASF67"/>
      <c r="ASG67"/>
      <c r="ASH67"/>
      <c r="ASI67"/>
      <c r="ASJ67"/>
      <c r="ASK67"/>
      <c r="ASL67"/>
      <c r="ASM67"/>
      <c r="ASN67"/>
      <c r="ASO67"/>
      <c r="ASP67"/>
      <c r="ASQ67"/>
      <c r="ASR67"/>
      <c r="ASS67"/>
      <c r="AST67"/>
      <c r="ASU67"/>
      <c r="ASV67"/>
      <c r="ASW67"/>
      <c r="ASX67"/>
      <c r="ASY67"/>
      <c r="ASZ67"/>
      <c r="ATA67"/>
      <c r="ATB67"/>
      <c r="ATC67"/>
      <c r="ATD67"/>
      <c r="ATE67"/>
      <c r="ATF67"/>
      <c r="ATG67"/>
      <c r="ATH67"/>
      <c r="ATI67"/>
      <c r="ATJ67"/>
      <c r="ATK67"/>
      <c r="ATL67"/>
      <c r="ATM67"/>
      <c r="ATN67"/>
      <c r="ATO67"/>
      <c r="ATP67"/>
      <c r="ATQ67"/>
      <c r="ATR67"/>
      <c r="ATS67"/>
      <c r="ATT67"/>
      <c r="ATU67"/>
      <c r="ATV67"/>
      <c r="ATW67"/>
      <c r="ATX67"/>
      <c r="ATY67"/>
      <c r="ATZ67"/>
      <c r="AUA67"/>
      <c r="AUB67"/>
      <c r="AUC67"/>
      <c r="AUD67"/>
      <c r="AUE67"/>
      <c r="AUF67"/>
      <c r="AUG67"/>
      <c r="AUH67"/>
      <c r="AUI67"/>
      <c r="AUJ67"/>
      <c r="AUK67"/>
      <c r="AUL67"/>
      <c r="AUM67"/>
      <c r="AUN67"/>
      <c r="AUO67"/>
      <c r="AUP67"/>
      <c r="AUQ67"/>
      <c r="AUR67"/>
      <c r="AUS67"/>
      <c r="AUT67"/>
      <c r="AUU67"/>
      <c r="AUV67"/>
      <c r="AUW67"/>
      <c r="AUX67"/>
      <c r="AUY67"/>
      <c r="AUZ67"/>
      <c r="AVA67"/>
      <c r="AVB67"/>
      <c r="AVC67"/>
      <c r="AVD67"/>
      <c r="AVE67"/>
      <c r="AVF67"/>
      <c r="AVG67"/>
      <c r="AVH67"/>
      <c r="AVI67"/>
      <c r="AVJ67"/>
      <c r="AVK67"/>
      <c r="AVL67"/>
      <c r="AVM67"/>
      <c r="AVN67"/>
      <c r="AVO67"/>
      <c r="AVP67"/>
      <c r="AVQ67"/>
      <c r="AVR67"/>
      <c r="AVS67"/>
      <c r="AVT67"/>
      <c r="AVU67"/>
      <c r="AVV67"/>
      <c r="AVW67"/>
      <c r="AVX67"/>
      <c r="AVY67"/>
      <c r="AVZ67"/>
      <c r="AWA67"/>
      <c r="AWB67"/>
      <c r="AWC67"/>
      <c r="AWD67"/>
      <c r="AWE67"/>
      <c r="AWF67"/>
      <c r="AWG67"/>
      <c r="AWH67"/>
      <c r="AWI67"/>
      <c r="AWJ67"/>
      <c r="AWK67"/>
      <c r="AWL67"/>
      <c r="AWM67"/>
      <c r="AWN67"/>
      <c r="AWO67"/>
      <c r="AWP67"/>
      <c r="AWQ67"/>
      <c r="AWR67"/>
      <c r="AWS67"/>
      <c r="AWT67"/>
      <c r="AWU67"/>
      <c r="AWV67"/>
      <c r="AWW67"/>
      <c r="AWX67"/>
      <c r="AWY67"/>
      <c r="AWZ67"/>
      <c r="AXA67"/>
      <c r="AXB67"/>
      <c r="AXC67"/>
      <c r="AXD67"/>
      <c r="AXE67"/>
      <c r="AXF67"/>
      <c r="AXG67"/>
      <c r="AXH67"/>
      <c r="AXI67"/>
      <c r="AXJ67"/>
      <c r="AXK67"/>
      <c r="AXL67"/>
      <c r="AXM67"/>
      <c r="AXN67"/>
      <c r="AXO67"/>
      <c r="AXP67"/>
      <c r="AXQ67"/>
      <c r="AXR67"/>
      <c r="AXS67"/>
      <c r="AXT67"/>
      <c r="AXU67"/>
      <c r="AXV67"/>
      <c r="AXW67"/>
      <c r="AXX67"/>
      <c r="AXY67"/>
      <c r="AXZ67"/>
      <c r="AYA67"/>
      <c r="AYB67"/>
      <c r="AYC67"/>
      <c r="AYD67"/>
      <c r="AYE67"/>
      <c r="AYF67"/>
      <c r="AYG67"/>
      <c r="AYH67"/>
      <c r="AYI67"/>
      <c r="AYJ67"/>
      <c r="AYK67"/>
      <c r="AYL67"/>
      <c r="AYM67"/>
      <c r="AYN67"/>
      <c r="AYO67"/>
      <c r="AYP67"/>
      <c r="AYQ67"/>
      <c r="AYR67"/>
      <c r="AYS67"/>
      <c r="AYT67"/>
      <c r="AYU67"/>
      <c r="AYV67"/>
      <c r="AYW67"/>
      <c r="AYX67"/>
      <c r="AYY67"/>
      <c r="AYZ67"/>
      <c r="AZA67"/>
      <c r="AZB67"/>
      <c r="AZC67"/>
      <c r="AZD67"/>
      <c r="AZE67"/>
      <c r="AZF67"/>
      <c r="AZG67"/>
      <c r="AZH67"/>
      <c r="AZI67"/>
      <c r="AZJ67"/>
      <c r="AZK67"/>
      <c r="AZL67"/>
      <c r="AZM67"/>
      <c r="AZN67"/>
      <c r="AZO67"/>
      <c r="AZP67"/>
      <c r="AZQ67"/>
      <c r="AZR67"/>
      <c r="AZS67"/>
      <c r="AZT67"/>
      <c r="AZU67"/>
      <c r="AZV67"/>
      <c r="AZW67"/>
      <c r="AZX67"/>
      <c r="AZY67"/>
      <c r="AZZ67"/>
      <c r="BAA67"/>
      <c r="BAB67"/>
      <c r="BAC67"/>
      <c r="BAD67"/>
      <c r="BAE67"/>
      <c r="BAF67"/>
      <c r="BAG67"/>
      <c r="BAH67"/>
      <c r="BAI67"/>
      <c r="BAJ67"/>
      <c r="BAK67"/>
      <c r="BAL67"/>
      <c r="BAM67"/>
      <c r="BAN67"/>
      <c r="BAO67"/>
      <c r="BAP67"/>
      <c r="BAQ67"/>
      <c r="BAR67"/>
      <c r="BAS67"/>
      <c r="BAT67"/>
      <c r="BAU67"/>
      <c r="BAV67"/>
      <c r="BAW67"/>
      <c r="BAX67"/>
      <c r="BAY67"/>
      <c r="BAZ67"/>
      <c r="BBA67"/>
      <c r="BBB67"/>
      <c r="BBC67"/>
      <c r="BBD67"/>
      <c r="BBE67"/>
      <c r="BBF67"/>
      <c r="BBG67"/>
      <c r="BBH67"/>
      <c r="BBI67"/>
      <c r="BBJ67"/>
      <c r="BBK67"/>
      <c r="BBL67"/>
      <c r="BBM67"/>
      <c r="BBN67"/>
      <c r="BBO67"/>
      <c r="BBP67"/>
      <c r="BBQ67"/>
      <c r="BBR67"/>
      <c r="BBS67"/>
      <c r="BBT67"/>
      <c r="BBU67"/>
      <c r="BBV67"/>
      <c r="BBW67"/>
      <c r="BBX67"/>
      <c r="BBY67"/>
      <c r="BBZ67"/>
      <c r="BCA67"/>
      <c r="BCB67"/>
      <c r="BCC67"/>
      <c r="BCD67"/>
      <c r="BCE67"/>
      <c r="BCF67"/>
      <c r="BCG67"/>
      <c r="BCH67"/>
      <c r="BCI67"/>
      <c r="BCJ67"/>
      <c r="BCK67"/>
      <c r="BCL67"/>
      <c r="BCM67"/>
      <c r="BCN67"/>
      <c r="BCO67"/>
      <c r="BCP67"/>
      <c r="BCQ67"/>
      <c r="BCR67"/>
      <c r="BCS67"/>
      <c r="BCT67"/>
      <c r="BCU67"/>
      <c r="BCV67"/>
      <c r="BCW67"/>
      <c r="BCX67"/>
      <c r="BCY67"/>
      <c r="BCZ67"/>
      <c r="BDA67"/>
      <c r="BDB67"/>
      <c r="BDC67"/>
      <c r="BDD67"/>
      <c r="BDE67"/>
      <c r="BDF67"/>
      <c r="BDG67"/>
      <c r="BDH67"/>
      <c r="BDI67"/>
      <c r="BDJ67"/>
      <c r="BDK67"/>
      <c r="BDL67"/>
      <c r="BDM67"/>
      <c r="BDN67"/>
      <c r="BDO67"/>
      <c r="BDP67"/>
      <c r="BDQ67"/>
      <c r="BDR67"/>
      <c r="BDS67"/>
      <c r="BDT67"/>
      <c r="BDU67"/>
      <c r="BDV67"/>
      <c r="BDW67"/>
      <c r="BDX67"/>
      <c r="BDY67"/>
      <c r="BDZ67"/>
      <c r="BEA67"/>
      <c r="BEB67"/>
      <c r="BEC67"/>
      <c r="BED67"/>
      <c r="BEE67"/>
      <c r="BEF67"/>
      <c r="BEG67"/>
      <c r="BEH67"/>
      <c r="BEI67"/>
      <c r="BEJ67"/>
      <c r="BEK67"/>
      <c r="BEL67"/>
      <c r="BEM67"/>
      <c r="BEN67"/>
      <c r="BEO67"/>
      <c r="BEP67"/>
      <c r="BEQ67"/>
      <c r="BER67"/>
      <c r="BES67"/>
      <c r="BET67"/>
      <c r="BEU67"/>
      <c r="BEV67"/>
      <c r="BEW67"/>
      <c r="BEX67"/>
      <c r="BEY67"/>
      <c r="BEZ67"/>
      <c r="BFA67"/>
      <c r="BFB67"/>
      <c r="BFC67"/>
      <c r="BFD67"/>
      <c r="BFE67"/>
      <c r="BFF67"/>
      <c r="BFG67"/>
      <c r="BFH67"/>
      <c r="BFI67"/>
      <c r="BFJ67"/>
      <c r="BFK67"/>
      <c r="BFL67"/>
      <c r="BFM67"/>
      <c r="BFN67"/>
      <c r="BFO67"/>
      <c r="BFP67"/>
      <c r="BFQ67"/>
      <c r="BFR67"/>
      <c r="BFS67"/>
      <c r="BFT67"/>
      <c r="BFU67"/>
      <c r="BFV67"/>
      <c r="BFW67"/>
      <c r="BFX67"/>
      <c r="BFY67"/>
      <c r="BFZ67"/>
      <c r="BGA67"/>
      <c r="BGB67"/>
      <c r="BGC67"/>
      <c r="BGD67"/>
      <c r="BGE67"/>
      <c r="BGF67"/>
      <c r="BGG67"/>
      <c r="BGH67"/>
      <c r="BGI67"/>
      <c r="BGJ67"/>
      <c r="BGK67"/>
      <c r="BGL67"/>
      <c r="BGM67"/>
      <c r="BGN67"/>
      <c r="BGO67"/>
      <c r="BGP67"/>
      <c r="BGQ67"/>
      <c r="BGR67"/>
      <c r="BGS67"/>
      <c r="BGT67"/>
      <c r="BGU67"/>
      <c r="BGV67"/>
      <c r="BGW67"/>
      <c r="BGX67"/>
      <c r="BGY67"/>
      <c r="BGZ67"/>
      <c r="BHA67"/>
      <c r="BHB67"/>
      <c r="BHC67"/>
      <c r="BHD67"/>
      <c r="BHE67"/>
      <c r="BHF67"/>
      <c r="BHG67"/>
      <c r="BHH67"/>
      <c r="BHI67"/>
      <c r="BHJ67"/>
      <c r="BHK67"/>
      <c r="BHL67"/>
      <c r="BHM67"/>
      <c r="BHN67"/>
      <c r="BHO67"/>
      <c r="BHP67"/>
      <c r="BHQ67"/>
      <c r="BHR67"/>
      <c r="BHS67"/>
      <c r="BHT67"/>
      <c r="BHU67"/>
      <c r="BHV67"/>
      <c r="BHW67"/>
      <c r="BHX67"/>
      <c r="BHY67"/>
      <c r="BHZ67"/>
      <c r="BIA67"/>
      <c r="BIB67"/>
      <c r="BIC67"/>
      <c r="BID67"/>
      <c r="BIE67"/>
      <c r="BIF67"/>
      <c r="BIG67"/>
      <c r="BIH67"/>
      <c r="BII67"/>
      <c r="BIJ67"/>
      <c r="BIK67"/>
      <c r="BIL67"/>
      <c r="BIM67"/>
      <c r="BIN67"/>
      <c r="BIO67"/>
      <c r="BIP67"/>
      <c r="BIQ67"/>
      <c r="BIR67"/>
      <c r="BIS67"/>
      <c r="BIT67"/>
      <c r="BIU67"/>
      <c r="BIV67"/>
      <c r="BIW67"/>
      <c r="BIX67"/>
      <c r="BIY67"/>
      <c r="BIZ67"/>
      <c r="BJA67"/>
      <c r="BJB67"/>
      <c r="BJC67"/>
      <c r="BJD67"/>
      <c r="BJE67"/>
      <c r="BJF67"/>
      <c r="BJG67"/>
      <c r="BJH67"/>
      <c r="BJI67"/>
      <c r="BJJ67"/>
      <c r="BJK67"/>
      <c r="BJL67"/>
      <c r="BJM67"/>
      <c r="BJN67"/>
      <c r="BJO67"/>
      <c r="BJP67"/>
      <c r="BJQ67"/>
      <c r="BJR67"/>
      <c r="BJS67"/>
      <c r="BJT67"/>
      <c r="BJU67"/>
      <c r="BJV67"/>
      <c r="BJW67"/>
      <c r="BJX67"/>
      <c r="BJY67"/>
      <c r="BJZ67"/>
      <c r="BKA67"/>
      <c r="BKB67"/>
      <c r="BKC67"/>
      <c r="BKD67"/>
      <c r="BKE67"/>
      <c r="BKF67"/>
      <c r="BKG67"/>
      <c r="BKH67"/>
      <c r="BKI67"/>
      <c r="BKJ67"/>
      <c r="BKK67"/>
      <c r="BKL67"/>
      <c r="BKM67"/>
      <c r="BKN67"/>
      <c r="BKO67"/>
      <c r="BKP67"/>
      <c r="BKQ67"/>
      <c r="BKR67"/>
      <c r="BKS67"/>
      <c r="BKT67"/>
      <c r="BKU67"/>
      <c r="BKV67"/>
      <c r="BKW67"/>
      <c r="BKX67"/>
      <c r="BKY67"/>
      <c r="BKZ67"/>
      <c r="BLA67"/>
      <c r="BLB67"/>
      <c r="BLC67"/>
      <c r="BLD67"/>
      <c r="BLE67"/>
      <c r="BLF67"/>
      <c r="BLG67"/>
      <c r="BLH67"/>
      <c r="BLI67"/>
      <c r="BLJ67"/>
      <c r="BLK67"/>
      <c r="BLL67"/>
      <c r="BLM67"/>
      <c r="BLN67"/>
      <c r="BLO67"/>
      <c r="BLP67"/>
      <c r="BLQ67"/>
      <c r="BLR67"/>
      <c r="BLS67"/>
      <c r="BLT67"/>
      <c r="BLU67"/>
      <c r="BLV67"/>
      <c r="BLW67"/>
      <c r="BLX67"/>
      <c r="BLY67"/>
      <c r="BLZ67"/>
      <c r="BMA67"/>
      <c r="BMB67"/>
      <c r="BMC67"/>
      <c r="BMD67"/>
      <c r="BME67"/>
      <c r="BMF67"/>
      <c r="BMG67"/>
      <c r="BMH67"/>
      <c r="BMI67"/>
      <c r="BMJ67"/>
      <c r="BMK67"/>
      <c r="BML67"/>
      <c r="BMM67"/>
      <c r="BMN67"/>
      <c r="BMO67"/>
      <c r="BMP67"/>
      <c r="BMQ67"/>
      <c r="BMR67"/>
      <c r="BMS67"/>
      <c r="BMT67"/>
      <c r="BMU67"/>
      <c r="BMV67"/>
      <c r="BMW67"/>
      <c r="BMX67"/>
      <c r="BMY67"/>
      <c r="BMZ67"/>
      <c r="BNA67"/>
      <c r="BNB67"/>
      <c r="BNC67"/>
      <c r="BND67"/>
      <c r="BNE67"/>
      <c r="BNF67"/>
      <c r="BNG67"/>
      <c r="BNH67"/>
      <c r="BNI67"/>
      <c r="BNJ67"/>
      <c r="BNK67"/>
      <c r="BNL67"/>
      <c r="BNM67"/>
      <c r="BNN67"/>
      <c r="BNO67"/>
      <c r="BNP67"/>
      <c r="BNQ67"/>
      <c r="BNR67"/>
      <c r="BNS67"/>
      <c r="BNT67"/>
      <c r="BNU67"/>
      <c r="BNV67"/>
      <c r="BNW67"/>
      <c r="BNX67"/>
      <c r="BNY67"/>
      <c r="BNZ67"/>
      <c r="BOA67"/>
      <c r="BOB67"/>
      <c r="BOC67"/>
      <c r="BOD67"/>
      <c r="BOE67"/>
      <c r="BOF67"/>
      <c r="BOG67"/>
      <c r="BOH67"/>
      <c r="BOI67"/>
      <c r="BOJ67"/>
      <c r="BOK67"/>
      <c r="BOL67"/>
      <c r="BOM67"/>
      <c r="BON67"/>
      <c r="BOO67"/>
      <c r="BOP67"/>
      <c r="BOQ67"/>
      <c r="BOR67"/>
      <c r="BOS67"/>
      <c r="BOT67"/>
      <c r="BOU67"/>
      <c r="BOV67"/>
      <c r="BOW67"/>
      <c r="BOX67"/>
      <c r="BOY67"/>
      <c r="BOZ67"/>
      <c r="BPA67"/>
      <c r="BPB67"/>
      <c r="BPC67"/>
      <c r="BPD67"/>
      <c r="BPE67"/>
      <c r="BPF67"/>
      <c r="BPG67"/>
      <c r="BPH67"/>
      <c r="BPI67"/>
      <c r="BPJ67"/>
      <c r="BPK67"/>
      <c r="BPL67"/>
      <c r="BPM67"/>
      <c r="BPN67"/>
      <c r="BPO67"/>
      <c r="BPP67"/>
      <c r="BPQ67"/>
      <c r="BPR67"/>
      <c r="BPS67"/>
      <c r="BPT67"/>
      <c r="BPU67"/>
      <c r="BPV67"/>
      <c r="BPW67"/>
      <c r="BPX67"/>
      <c r="BPY67"/>
      <c r="BPZ67"/>
      <c r="BQA67"/>
      <c r="BQB67"/>
      <c r="BQC67"/>
      <c r="BQD67"/>
      <c r="BQE67"/>
      <c r="BQF67"/>
      <c r="BQG67"/>
      <c r="BQH67"/>
      <c r="BQI67"/>
      <c r="BQJ67"/>
      <c r="BQK67"/>
      <c r="BQL67"/>
      <c r="BQM67"/>
      <c r="BQN67"/>
      <c r="BQO67"/>
      <c r="BQP67"/>
      <c r="BQQ67"/>
      <c r="BQR67"/>
      <c r="BQS67"/>
      <c r="BQT67"/>
      <c r="BQU67"/>
      <c r="BQV67"/>
      <c r="BQW67"/>
      <c r="BQX67"/>
      <c r="BQY67"/>
      <c r="BQZ67"/>
      <c r="BRA67"/>
      <c r="BRB67"/>
      <c r="BRC67"/>
      <c r="BRD67"/>
      <c r="BRE67"/>
      <c r="BRF67"/>
      <c r="BRG67"/>
      <c r="BRH67"/>
      <c r="BRI67"/>
      <c r="BRJ67"/>
      <c r="BRK67"/>
      <c r="BRL67"/>
      <c r="BRM67"/>
      <c r="BRN67"/>
      <c r="BRO67"/>
      <c r="BRP67"/>
      <c r="BRQ67"/>
      <c r="BRR67"/>
      <c r="BRS67"/>
      <c r="BRT67"/>
      <c r="BRU67"/>
      <c r="BRV67"/>
      <c r="BRW67"/>
      <c r="BRX67"/>
      <c r="BRY67"/>
      <c r="BRZ67"/>
      <c r="BSA67"/>
      <c r="BSB67"/>
      <c r="BSC67"/>
      <c r="BSD67"/>
      <c r="BSE67"/>
      <c r="BSF67"/>
      <c r="BSG67"/>
      <c r="BSH67"/>
      <c r="BSI67"/>
      <c r="BSJ67"/>
      <c r="BSK67"/>
      <c r="BSL67"/>
      <c r="BSM67"/>
      <c r="BSN67"/>
      <c r="BSO67"/>
      <c r="BSP67"/>
      <c r="BSQ67"/>
      <c r="BSR67"/>
      <c r="BSS67"/>
      <c r="BST67"/>
      <c r="BSU67"/>
      <c r="BSV67"/>
      <c r="BSW67"/>
      <c r="BSX67"/>
      <c r="BSY67"/>
      <c r="BSZ67"/>
      <c r="BTA67"/>
      <c r="BTB67"/>
      <c r="BTC67"/>
      <c r="BTD67"/>
      <c r="BTE67"/>
      <c r="BTF67"/>
      <c r="BTG67"/>
      <c r="BTH67"/>
      <c r="BTI67"/>
      <c r="BTJ67"/>
      <c r="BTK67"/>
      <c r="BTL67"/>
      <c r="BTM67"/>
      <c r="BTN67"/>
      <c r="BTO67"/>
      <c r="BTP67"/>
      <c r="BTQ67"/>
      <c r="BTR67"/>
      <c r="BTS67"/>
      <c r="BTT67"/>
      <c r="BTU67"/>
      <c r="BTV67"/>
      <c r="BTW67"/>
      <c r="BTX67"/>
      <c r="BTY67"/>
      <c r="BTZ67"/>
      <c r="BUA67"/>
      <c r="BUB67"/>
      <c r="BUC67"/>
      <c r="BUD67"/>
      <c r="BUE67"/>
      <c r="BUF67"/>
      <c r="BUG67"/>
      <c r="BUH67"/>
      <c r="BUI67"/>
      <c r="BUJ67"/>
      <c r="BUK67"/>
      <c r="BUL67"/>
      <c r="BUM67"/>
      <c r="BUN67"/>
      <c r="BUO67"/>
      <c r="BUP67"/>
      <c r="BUQ67"/>
      <c r="BUR67"/>
      <c r="BUS67"/>
      <c r="BUT67"/>
      <c r="BUU67"/>
      <c r="BUV67"/>
      <c r="BUW67"/>
      <c r="BUX67"/>
      <c r="BUY67"/>
      <c r="BUZ67"/>
      <c r="BVA67"/>
      <c r="BVB67"/>
      <c r="BVC67"/>
      <c r="BVD67"/>
      <c r="BVE67"/>
      <c r="BVF67"/>
      <c r="BVG67"/>
      <c r="BVH67"/>
      <c r="BVI67"/>
      <c r="BVJ67"/>
      <c r="BVK67"/>
      <c r="BVL67"/>
      <c r="BVM67"/>
      <c r="BVN67"/>
      <c r="BVO67"/>
      <c r="BVP67"/>
      <c r="BVQ67"/>
      <c r="BVR67"/>
      <c r="BVS67"/>
      <c r="BVT67"/>
      <c r="BVU67"/>
      <c r="BVV67"/>
      <c r="BVW67"/>
      <c r="BVX67"/>
      <c r="BVY67"/>
      <c r="BVZ67"/>
      <c r="BWA67"/>
      <c r="BWB67"/>
      <c r="BWC67"/>
      <c r="BWD67"/>
      <c r="BWE67"/>
      <c r="BWF67"/>
      <c r="BWG67"/>
      <c r="BWH67"/>
      <c r="BWI67"/>
      <c r="BWJ67"/>
      <c r="BWK67"/>
      <c r="BWL67"/>
      <c r="BWM67"/>
      <c r="BWN67"/>
      <c r="BWO67"/>
      <c r="BWP67"/>
      <c r="BWQ67"/>
      <c r="BWR67"/>
      <c r="BWS67"/>
      <c r="BWT67"/>
      <c r="BWU67"/>
      <c r="BWV67"/>
      <c r="BWW67"/>
      <c r="BWX67"/>
      <c r="BWY67"/>
      <c r="BWZ67"/>
      <c r="BXA67"/>
      <c r="BXB67"/>
      <c r="BXC67"/>
      <c r="BXD67"/>
      <c r="BXE67"/>
      <c r="BXF67"/>
      <c r="BXG67"/>
      <c r="BXH67"/>
      <c r="BXI67"/>
      <c r="BXJ67"/>
      <c r="BXK67"/>
      <c r="BXL67"/>
      <c r="BXM67"/>
      <c r="BXN67"/>
      <c r="BXO67"/>
      <c r="BXP67"/>
      <c r="BXQ67"/>
      <c r="BXR67"/>
      <c r="BXS67"/>
      <c r="BXT67"/>
      <c r="BXU67"/>
      <c r="BXV67"/>
      <c r="BXW67"/>
      <c r="BXX67"/>
      <c r="BXY67"/>
      <c r="BXZ67"/>
      <c r="BYA67"/>
      <c r="BYB67"/>
      <c r="BYC67"/>
      <c r="BYD67"/>
      <c r="BYE67"/>
      <c r="BYF67"/>
      <c r="BYG67"/>
      <c r="BYH67"/>
      <c r="BYI67"/>
      <c r="BYJ67"/>
      <c r="BYK67"/>
      <c r="BYL67"/>
      <c r="BYM67"/>
      <c r="BYN67"/>
      <c r="BYO67"/>
      <c r="BYP67"/>
      <c r="BYQ67"/>
      <c r="BYR67"/>
      <c r="BYS67"/>
      <c r="BYT67"/>
      <c r="BYU67"/>
      <c r="BYV67"/>
      <c r="BYW67"/>
      <c r="BYX67"/>
      <c r="BYY67"/>
      <c r="BYZ67"/>
      <c r="BZA67"/>
      <c r="BZB67"/>
      <c r="BZC67"/>
      <c r="BZD67"/>
      <c r="BZE67"/>
      <c r="BZF67"/>
      <c r="BZG67"/>
      <c r="BZH67"/>
      <c r="BZI67"/>
      <c r="BZJ67"/>
      <c r="BZK67"/>
      <c r="BZL67"/>
      <c r="BZM67"/>
      <c r="BZN67"/>
      <c r="BZO67"/>
      <c r="BZP67"/>
      <c r="BZQ67"/>
      <c r="BZR67"/>
      <c r="BZS67"/>
      <c r="BZT67"/>
      <c r="BZU67"/>
      <c r="BZV67"/>
      <c r="BZW67"/>
      <c r="BZX67"/>
      <c r="BZY67"/>
      <c r="BZZ67"/>
      <c r="CAA67"/>
      <c r="CAB67"/>
      <c r="CAC67"/>
      <c r="CAD67"/>
      <c r="CAE67"/>
      <c r="CAF67"/>
      <c r="CAG67"/>
      <c r="CAH67"/>
      <c r="CAI67"/>
      <c r="CAJ67"/>
      <c r="CAK67"/>
      <c r="CAL67"/>
      <c r="CAM67"/>
      <c r="CAN67"/>
      <c r="CAO67"/>
      <c r="CAP67"/>
      <c r="CAQ67"/>
      <c r="CAR67"/>
      <c r="CAS67"/>
      <c r="CAT67"/>
      <c r="CAU67"/>
      <c r="CAV67"/>
      <c r="CAW67"/>
      <c r="CAX67"/>
      <c r="CAY67"/>
      <c r="CAZ67"/>
      <c r="CBA67"/>
      <c r="CBB67"/>
      <c r="CBC67"/>
      <c r="CBD67"/>
      <c r="CBE67"/>
      <c r="CBF67"/>
      <c r="CBG67"/>
      <c r="CBH67"/>
      <c r="CBI67"/>
      <c r="CBJ67"/>
      <c r="CBK67"/>
      <c r="CBL67"/>
      <c r="CBM67"/>
      <c r="CBN67"/>
      <c r="CBO67"/>
      <c r="CBP67"/>
      <c r="CBQ67"/>
      <c r="CBR67"/>
      <c r="CBS67"/>
      <c r="CBT67"/>
      <c r="CBU67"/>
      <c r="CBV67"/>
      <c r="CBW67"/>
      <c r="CBX67"/>
      <c r="CBY67"/>
      <c r="CBZ67"/>
      <c r="CCA67"/>
      <c r="CCB67"/>
      <c r="CCC67"/>
      <c r="CCD67"/>
      <c r="CCE67"/>
      <c r="CCF67"/>
      <c r="CCG67"/>
      <c r="CCH67"/>
      <c r="CCI67"/>
      <c r="CCJ67"/>
      <c r="CCK67"/>
      <c r="CCL67"/>
      <c r="CCM67"/>
      <c r="CCN67"/>
      <c r="CCO67"/>
      <c r="CCP67"/>
      <c r="CCQ67"/>
      <c r="CCR67"/>
      <c r="CCS67"/>
      <c r="CCT67"/>
      <c r="CCU67"/>
      <c r="CCV67"/>
      <c r="CCW67"/>
      <c r="CCX67"/>
      <c r="CCY67"/>
      <c r="CCZ67"/>
      <c r="CDA67"/>
      <c r="CDB67"/>
      <c r="CDC67"/>
      <c r="CDD67"/>
      <c r="CDE67"/>
      <c r="CDF67"/>
      <c r="CDG67"/>
      <c r="CDH67"/>
      <c r="CDI67"/>
      <c r="CDJ67"/>
      <c r="CDK67"/>
      <c r="CDL67"/>
      <c r="CDM67"/>
      <c r="CDN67"/>
      <c r="CDO67"/>
      <c r="CDP67"/>
      <c r="CDQ67"/>
      <c r="CDR67"/>
      <c r="CDS67"/>
      <c r="CDT67"/>
      <c r="CDU67"/>
      <c r="CDV67"/>
      <c r="CDW67"/>
      <c r="CDX67"/>
      <c r="CDY67"/>
      <c r="CDZ67"/>
      <c r="CEA67"/>
      <c r="CEB67"/>
      <c r="CEC67"/>
      <c r="CED67"/>
      <c r="CEE67"/>
      <c r="CEF67"/>
      <c r="CEG67"/>
      <c r="CEH67"/>
      <c r="CEI67"/>
      <c r="CEJ67"/>
      <c r="CEK67"/>
      <c r="CEL67"/>
      <c r="CEM67"/>
      <c r="CEN67"/>
      <c r="CEO67"/>
      <c r="CEP67"/>
      <c r="CEQ67"/>
      <c r="CER67"/>
      <c r="CES67"/>
      <c r="CET67"/>
      <c r="CEU67"/>
      <c r="CEV67"/>
      <c r="CEW67"/>
      <c r="CEX67"/>
      <c r="CEY67"/>
      <c r="CEZ67"/>
      <c r="CFA67"/>
      <c r="CFB67"/>
      <c r="CFC67"/>
      <c r="CFD67"/>
      <c r="CFE67"/>
      <c r="CFF67"/>
      <c r="CFG67"/>
      <c r="CFH67"/>
      <c r="CFI67"/>
      <c r="CFJ67"/>
      <c r="CFK67"/>
      <c r="CFL67"/>
      <c r="CFM67"/>
      <c r="CFN67"/>
      <c r="CFO67"/>
      <c r="CFP67"/>
      <c r="CFQ67"/>
      <c r="CFR67"/>
      <c r="CFS67"/>
      <c r="CFT67"/>
      <c r="CFU67"/>
      <c r="CFV67"/>
      <c r="CFW67"/>
      <c r="CFX67"/>
      <c r="CFY67"/>
      <c r="CFZ67"/>
      <c r="CGA67"/>
      <c r="CGB67"/>
      <c r="CGC67"/>
      <c r="CGD67"/>
      <c r="CGE67"/>
      <c r="CGF67"/>
      <c r="CGG67"/>
      <c r="CGH67"/>
      <c r="CGI67"/>
      <c r="CGJ67"/>
      <c r="CGK67"/>
      <c r="CGL67"/>
      <c r="CGM67"/>
      <c r="CGN67"/>
      <c r="CGO67"/>
      <c r="CGP67"/>
      <c r="CGQ67"/>
      <c r="CGR67"/>
      <c r="CGS67"/>
      <c r="CGT67"/>
      <c r="CGU67"/>
      <c r="CGV67"/>
      <c r="CGW67"/>
      <c r="CGX67"/>
      <c r="CGY67"/>
      <c r="CGZ67"/>
      <c r="CHA67"/>
      <c r="CHB67"/>
      <c r="CHC67"/>
      <c r="CHD67"/>
      <c r="CHE67"/>
      <c r="CHF67"/>
      <c r="CHG67"/>
      <c r="CHH67"/>
      <c r="CHI67"/>
      <c r="CHJ67"/>
      <c r="CHK67"/>
      <c r="CHL67"/>
      <c r="CHM67"/>
      <c r="CHN67"/>
      <c r="CHO67"/>
      <c r="CHP67"/>
      <c r="CHQ67"/>
      <c r="CHR67"/>
      <c r="CHS67"/>
      <c r="CHT67"/>
      <c r="CHU67"/>
      <c r="CHV67"/>
      <c r="CHW67"/>
      <c r="CHX67"/>
      <c r="CHY67"/>
      <c r="CHZ67"/>
      <c r="CIA67"/>
      <c r="CIB67"/>
      <c r="CIC67"/>
      <c r="CID67"/>
      <c r="CIE67"/>
      <c r="CIF67"/>
      <c r="CIG67"/>
      <c r="CIH67"/>
      <c r="CII67"/>
      <c r="CIJ67"/>
      <c r="CIK67"/>
      <c r="CIL67"/>
      <c r="CIM67"/>
      <c r="CIN67"/>
      <c r="CIO67"/>
      <c r="CIP67"/>
      <c r="CIQ67"/>
      <c r="CIR67"/>
      <c r="CIS67"/>
      <c r="CIT67"/>
      <c r="CIU67"/>
      <c r="CIV67"/>
      <c r="CIW67"/>
      <c r="CIX67"/>
      <c r="CIY67"/>
      <c r="CIZ67"/>
      <c r="CJA67"/>
      <c r="CJB67"/>
      <c r="CJC67"/>
      <c r="CJD67"/>
      <c r="CJE67"/>
      <c r="CJF67"/>
      <c r="CJG67"/>
      <c r="CJH67"/>
      <c r="CJI67"/>
      <c r="CJJ67"/>
      <c r="CJK67"/>
      <c r="CJL67"/>
      <c r="CJM67"/>
      <c r="CJN67"/>
      <c r="CJO67"/>
      <c r="CJP67"/>
      <c r="CJQ67"/>
      <c r="CJR67"/>
      <c r="CJS67"/>
      <c r="CJT67"/>
      <c r="CJU67"/>
      <c r="CJV67"/>
      <c r="CJW67"/>
      <c r="CJX67"/>
      <c r="CJY67"/>
      <c r="CJZ67"/>
      <c r="CKA67"/>
      <c r="CKB67"/>
      <c r="CKC67"/>
      <c r="CKD67"/>
      <c r="CKE67"/>
      <c r="CKF67"/>
      <c r="CKG67"/>
      <c r="CKH67"/>
      <c r="CKI67"/>
      <c r="CKJ67"/>
      <c r="CKK67"/>
      <c r="CKL67"/>
      <c r="CKM67"/>
      <c r="CKN67"/>
      <c r="CKO67"/>
      <c r="CKP67"/>
      <c r="CKQ67"/>
      <c r="CKR67"/>
      <c r="CKS67"/>
      <c r="CKT67"/>
      <c r="CKU67"/>
      <c r="CKV67"/>
      <c r="CKW67"/>
      <c r="CKX67"/>
      <c r="CKY67"/>
      <c r="CKZ67"/>
      <c r="CLA67"/>
      <c r="CLB67"/>
      <c r="CLC67"/>
      <c r="CLD67"/>
      <c r="CLE67"/>
      <c r="CLF67"/>
      <c r="CLG67"/>
      <c r="CLH67"/>
      <c r="CLI67"/>
      <c r="CLJ67"/>
      <c r="CLK67"/>
      <c r="CLL67"/>
      <c r="CLM67"/>
      <c r="CLN67"/>
      <c r="CLO67"/>
      <c r="CLP67"/>
      <c r="CLQ67"/>
      <c r="CLR67"/>
      <c r="CLS67"/>
      <c r="CLT67"/>
      <c r="CLU67"/>
      <c r="CLV67"/>
      <c r="CLW67"/>
      <c r="CLX67"/>
      <c r="CLY67"/>
      <c r="CLZ67"/>
      <c r="CMA67"/>
      <c r="CMB67"/>
      <c r="CMC67"/>
      <c r="CMD67"/>
      <c r="CME67"/>
      <c r="CMF67"/>
      <c r="CMG67"/>
      <c r="CMH67"/>
      <c r="CMI67"/>
      <c r="CMJ67"/>
      <c r="CMK67"/>
      <c r="CML67"/>
      <c r="CMM67"/>
      <c r="CMN67"/>
      <c r="CMO67"/>
      <c r="CMP67"/>
      <c r="CMQ67"/>
      <c r="CMR67"/>
      <c r="CMS67"/>
      <c r="CMT67"/>
      <c r="CMU67"/>
      <c r="CMV67"/>
      <c r="CMW67"/>
      <c r="CMX67"/>
      <c r="CMY67"/>
      <c r="CMZ67"/>
      <c r="CNA67"/>
      <c r="CNB67"/>
      <c r="CNC67"/>
      <c r="CND67"/>
      <c r="CNE67"/>
      <c r="CNF67"/>
      <c r="CNG67"/>
      <c r="CNH67"/>
      <c r="CNI67"/>
      <c r="CNJ67"/>
      <c r="CNK67"/>
      <c r="CNL67"/>
      <c r="CNM67"/>
      <c r="CNN67"/>
      <c r="CNO67"/>
      <c r="CNP67"/>
      <c r="CNQ67"/>
      <c r="CNR67"/>
      <c r="CNS67"/>
      <c r="CNT67"/>
      <c r="CNU67"/>
      <c r="CNV67"/>
      <c r="CNW67"/>
      <c r="CNX67"/>
      <c r="CNY67"/>
      <c r="CNZ67"/>
      <c r="COA67"/>
      <c r="COB67"/>
      <c r="COC67"/>
      <c r="COD67"/>
      <c r="COE67"/>
      <c r="COF67"/>
      <c r="COG67"/>
      <c r="COH67"/>
      <c r="COI67"/>
      <c r="COJ67"/>
      <c r="COK67"/>
      <c r="COL67"/>
      <c r="COM67"/>
      <c r="CON67"/>
      <c r="COO67"/>
      <c r="COP67"/>
      <c r="COQ67"/>
      <c r="COR67"/>
      <c r="COS67"/>
      <c r="COT67"/>
      <c r="COU67"/>
      <c r="COV67"/>
      <c r="COW67"/>
      <c r="COX67"/>
      <c r="COY67"/>
      <c r="COZ67"/>
      <c r="CPA67"/>
      <c r="CPB67"/>
      <c r="CPC67"/>
      <c r="CPD67"/>
      <c r="CPE67"/>
      <c r="CPF67"/>
      <c r="CPG67"/>
      <c r="CPH67"/>
      <c r="CPI67"/>
      <c r="CPJ67"/>
      <c r="CPK67"/>
      <c r="CPL67"/>
      <c r="CPM67"/>
      <c r="CPN67"/>
      <c r="CPO67"/>
      <c r="CPP67"/>
      <c r="CPQ67"/>
      <c r="CPR67"/>
      <c r="CPS67"/>
      <c r="CPT67"/>
      <c r="CPU67"/>
      <c r="CPV67"/>
      <c r="CPW67"/>
      <c r="CPX67"/>
      <c r="CPY67"/>
      <c r="CPZ67"/>
      <c r="CQA67"/>
      <c r="CQB67"/>
      <c r="CQC67"/>
      <c r="CQD67"/>
      <c r="CQE67"/>
      <c r="CQF67"/>
      <c r="CQG67"/>
      <c r="CQH67"/>
      <c r="CQI67"/>
      <c r="CQJ67"/>
      <c r="CQK67"/>
      <c r="CQL67"/>
      <c r="CQM67"/>
      <c r="CQN67"/>
      <c r="CQO67"/>
      <c r="CQP67"/>
      <c r="CQQ67"/>
      <c r="CQR67"/>
      <c r="CQS67"/>
      <c r="CQT67"/>
      <c r="CQU67"/>
      <c r="CQV67"/>
      <c r="CQW67"/>
      <c r="CQX67"/>
      <c r="CQY67"/>
      <c r="CQZ67"/>
      <c r="CRA67"/>
      <c r="CRB67"/>
      <c r="CRC67"/>
      <c r="CRD67"/>
      <c r="CRE67"/>
      <c r="CRF67"/>
      <c r="CRG67"/>
      <c r="CRH67"/>
      <c r="CRI67"/>
      <c r="CRJ67"/>
      <c r="CRK67"/>
      <c r="CRL67"/>
      <c r="CRM67"/>
      <c r="CRN67"/>
      <c r="CRO67"/>
      <c r="CRP67"/>
      <c r="CRQ67"/>
      <c r="CRR67"/>
      <c r="CRS67"/>
      <c r="CRT67"/>
      <c r="CRU67"/>
      <c r="CRV67"/>
      <c r="CRW67"/>
      <c r="CRX67"/>
      <c r="CRY67"/>
      <c r="CRZ67"/>
      <c r="CSA67"/>
      <c r="CSB67"/>
      <c r="CSC67"/>
      <c r="CSD67"/>
      <c r="CSE67"/>
      <c r="CSF67"/>
      <c r="CSG67"/>
      <c r="CSH67"/>
      <c r="CSI67"/>
      <c r="CSJ67"/>
      <c r="CSK67"/>
      <c r="CSL67"/>
      <c r="CSM67"/>
      <c r="CSN67"/>
      <c r="CSO67"/>
      <c r="CSP67"/>
      <c r="CSQ67"/>
      <c r="CSR67"/>
      <c r="CSS67"/>
      <c r="CST67"/>
      <c r="CSU67"/>
      <c r="CSV67"/>
      <c r="CSW67"/>
      <c r="CSX67"/>
      <c r="CSY67"/>
      <c r="CSZ67"/>
      <c r="CTA67"/>
      <c r="CTB67"/>
      <c r="CTC67"/>
      <c r="CTD67"/>
      <c r="CTE67"/>
      <c r="CTF67"/>
      <c r="CTG67"/>
      <c r="CTH67"/>
      <c r="CTI67"/>
      <c r="CTJ67"/>
      <c r="CTK67"/>
      <c r="CTL67"/>
      <c r="CTM67"/>
      <c r="CTN67"/>
      <c r="CTO67"/>
      <c r="CTP67"/>
      <c r="CTQ67"/>
      <c r="CTR67"/>
      <c r="CTS67"/>
      <c r="CTT67"/>
      <c r="CTU67"/>
      <c r="CTV67"/>
      <c r="CTW67"/>
      <c r="CTX67"/>
      <c r="CTY67"/>
      <c r="CTZ67"/>
      <c r="CUA67"/>
      <c r="CUB67"/>
      <c r="CUC67"/>
      <c r="CUD67"/>
      <c r="CUE67"/>
      <c r="CUF67"/>
      <c r="CUG67"/>
      <c r="CUH67"/>
      <c r="CUI67"/>
      <c r="CUJ67"/>
      <c r="CUK67"/>
      <c r="CUL67"/>
      <c r="CUM67"/>
      <c r="CUN67"/>
      <c r="CUO67"/>
      <c r="CUP67"/>
      <c r="CUQ67"/>
      <c r="CUR67"/>
      <c r="CUS67"/>
      <c r="CUT67"/>
      <c r="CUU67"/>
      <c r="CUV67"/>
      <c r="CUW67"/>
      <c r="CUX67"/>
      <c r="CUY67"/>
      <c r="CUZ67"/>
      <c r="CVA67"/>
      <c r="CVB67"/>
      <c r="CVC67"/>
      <c r="CVD67"/>
      <c r="CVE67"/>
      <c r="CVF67"/>
      <c r="CVG67"/>
      <c r="CVH67"/>
      <c r="CVI67"/>
      <c r="CVJ67"/>
      <c r="CVK67"/>
      <c r="CVL67"/>
      <c r="CVM67"/>
      <c r="CVN67"/>
      <c r="CVO67"/>
      <c r="CVP67"/>
      <c r="CVQ67"/>
      <c r="CVR67"/>
      <c r="CVS67"/>
      <c r="CVT67"/>
      <c r="CVU67"/>
      <c r="CVV67"/>
      <c r="CVW67"/>
      <c r="CVX67"/>
      <c r="CVY67"/>
      <c r="CVZ67"/>
      <c r="CWA67"/>
      <c r="CWB67"/>
      <c r="CWC67"/>
      <c r="CWD67"/>
      <c r="CWE67"/>
      <c r="CWF67"/>
      <c r="CWG67"/>
      <c r="CWH67"/>
      <c r="CWI67"/>
      <c r="CWJ67"/>
      <c r="CWK67"/>
      <c r="CWL67"/>
      <c r="CWM67"/>
      <c r="CWN67"/>
      <c r="CWO67"/>
      <c r="CWP67"/>
      <c r="CWQ67"/>
      <c r="CWR67"/>
      <c r="CWS67"/>
      <c r="CWT67"/>
      <c r="CWU67"/>
      <c r="CWV67"/>
      <c r="CWW67"/>
      <c r="CWX67"/>
      <c r="CWY67"/>
      <c r="CWZ67"/>
      <c r="CXA67"/>
      <c r="CXB67"/>
      <c r="CXC67"/>
      <c r="CXD67"/>
      <c r="CXE67"/>
      <c r="CXF67"/>
      <c r="CXG67"/>
      <c r="CXH67"/>
      <c r="CXI67"/>
      <c r="CXJ67"/>
      <c r="CXK67"/>
      <c r="CXL67"/>
      <c r="CXM67"/>
      <c r="CXN67"/>
      <c r="CXO67"/>
      <c r="CXP67"/>
      <c r="CXQ67"/>
      <c r="CXR67"/>
      <c r="CXS67"/>
      <c r="CXT67"/>
      <c r="CXU67"/>
      <c r="CXV67"/>
      <c r="CXW67"/>
      <c r="CXX67"/>
      <c r="CXY67"/>
      <c r="CXZ67"/>
      <c r="CYA67"/>
      <c r="CYB67"/>
      <c r="CYC67"/>
      <c r="CYD67"/>
      <c r="CYE67"/>
      <c r="CYF67"/>
      <c r="CYG67"/>
      <c r="CYH67"/>
      <c r="CYI67"/>
      <c r="CYJ67"/>
      <c r="CYK67"/>
      <c r="CYL67"/>
      <c r="CYM67"/>
      <c r="CYN67"/>
      <c r="CYO67"/>
      <c r="CYP67"/>
      <c r="CYQ67"/>
      <c r="CYR67"/>
      <c r="CYS67"/>
      <c r="CYT67"/>
      <c r="CYU67"/>
      <c r="CYV67"/>
      <c r="CYW67"/>
      <c r="CYX67"/>
      <c r="CYY67"/>
      <c r="CYZ67"/>
      <c r="CZA67"/>
      <c r="CZB67"/>
      <c r="CZC67"/>
      <c r="CZD67"/>
      <c r="CZE67"/>
      <c r="CZF67"/>
      <c r="CZG67"/>
      <c r="CZH67"/>
      <c r="CZI67"/>
      <c r="CZJ67"/>
      <c r="CZK67"/>
      <c r="CZL67"/>
      <c r="CZM67"/>
      <c r="CZN67"/>
      <c r="CZO67"/>
      <c r="CZP67"/>
      <c r="CZQ67"/>
      <c r="CZR67"/>
      <c r="CZS67"/>
      <c r="CZT67"/>
      <c r="CZU67"/>
      <c r="CZV67"/>
      <c r="CZW67"/>
      <c r="CZX67"/>
      <c r="CZY67"/>
      <c r="CZZ67"/>
      <c r="DAA67"/>
      <c r="DAB67"/>
      <c r="DAC67"/>
      <c r="DAD67"/>
      <c r="DAE67"/>
      <c r="DAF67"/>
      <c r="DAG67"/>
      <c r="DAH67"/>
      <c r="DAI67"/>
      <c r="DAJ67"/>
      <c r="DAK67"/>
      <c r="DAL67"/>
      <c r="DAM67"/>
      <c r="DAN67"/>
      <c r="DAO67"/>
      <c r="DAP67"/>
      <c r="DAQ67"/>
      <c r="DAR67"/>
      <c r="DAS67"/>
      <c r="DAT67"/>
      <c r="DAU67"/>
      <c r="DAV67"/>
      <c r="DAW67"/>
      <c r="DAX67"/>
      <c r="DAY67"/>
      <c r="DAZ67"/>
      <c r="DBA67"/>
      <c r="DBB67"/>
      <c r="DBC67"/>
      <c r="DBD67"/>
      <c r="DBE67"/>
      <c r="DBF67"/>
      <c r="DBG67"/>
      <c r="DBH67"/>
      <c r="DBI67"/>
      <c r="DBJ67"/>
      <c r="DBK67"/>
      <c r="DBL67"/>
      <c r="DBM67"/>
      <c r="DBN67"/>
      <c r="DBO67"/>
      <c r="DBP67"/>
      <c r="DBQ67"/>
      <c r="DBR67"/>
      <c r="DBS67"/>
      <c r="DBT67"/>
      <c r="DBU67"/>
      <c r="DBV67"/>
      <c r="DBW67"/>
      <c r="DBX67"/>
      <c r="DBY67"/>
      <c r="DBZ67"/>
      <c r="DCA67"/>
      <c r="DCB67"/>
      <c r="DCC67"/>
      <c r="DCD67"/>
      <c r="DCE67"/>
      <c r="DCF67"/>
      <c r="DCG67"/>
      <c r="DCH67"/>
      <c r="DCI67"/>
      <c r="DCJ67"/>
      <c r="DCK67"/>
      <c r="DCL67"/>
      <c r="DCM67"/>
      <c r="DCN67"/>
      <c r="DCO67"/>
      <c r="DCP67"/>
      <c r="DCQ67"/>
      <c r="DCR67"/>
      <c r="DCS67"/>
      <c r="DCT67"/>
      <c r="DCU67"/>
      <c r="DCV67"/>
      <c r="DCW67"/>
      <c r="DCX67"/>
      <c r="DCY67"/>
      <c r="DCZ67"/>
      <c r="DDA67"/>
      <c r="DDB67"/>
      <c r="DDC67"/>
      <c r="DDD67"/>
      <c r="DDE67"/>
      <c r="DDF67"/>
      <c r="DDG67"/>
      <c r="DDH67"/>
      <c r="DDI67"/>
      <c r="DDJ67"/>
      <c r="DDK67"/>
      <c r="DDL67"/>
      <c r="DDM67"/>
      <c r="DDN67"/>
      <c r="DDO67"/>
      <c r="DDP67"/>
      <c r="DDQ67"/>
      <c r="DDR67"/>
      <c r="DDS67"/>
      <c r="DDT67"/>
      <c r="DDU67"/>
      <c r="DDV67"/>
      <c r="DDW67"/>
      <c r="DDX67"/>
      <c r="DDY67"/>
      <c r="DDZ67"/>
      <c r="DEA67"/>
      <c r="DEB67"/>
      <c r="DEC67"/>
      <c r="DED67"/>
      <c r="DEE67"/>
      <c r="DEF67"/>
      <c r="DEG67"/>
      <c r="DEH67"/>
      <c r="DEI67"/>
      <c r="DEJ67"/>
      <c r="DEK67"/>
      <c r="DEL67"/>
      <c r="DEM67"/>
      <c r="DEN67"/>
      <c r="DEO67"/>
      <c r="DEP67"/>
      <c r="DEQ67"/>
      <c r="DER67"/>
      <c r="DES67"/>
      <c r="DET67"/>
      <c r="DEU67"/>
      <c r="DEV67"/>
      <c r="DEW67"/>
      <c r="DEX67"/>
      <c r="DEY67"/>
      <c r="DEZ67"/>
      <c r="DFA67"/>
      <c r="DFB67"/>
      <c r="DFC67"/>
      <c r="DFD67"/>
      <c r="DFE67"/>
      <c r="DFF67"/>
      <c r="DFG67"/>
      <c r="DFH67"/>
      <c r="DFI67"/>
      <c r="DFJ67"/>
      <c r="DFK67"/>
      <c r="DFL67"/>
      <c r="DFM67"/>
      <c r="DFN67"/>
      <c r="DFO67"/>
      <c r="DFP67"/>
      <c r="DFQ67"/>
      <c r="DFR67"/>
      <c r="DFS67"/>
      <c r="DFT67"/>
      <c r="DFU67"/>
      <c r="DFV67"/>
      <c r="DFW67"/>
      <c r="DFX67"/>
      <c r="DFY67"/>
      <c r="DFZ67"/>
      <c r="DGA67"/>
      <c r="DGB67"/>
      <c r="DGC67"/>
      <c r="DGD67"/>
      <c r="DGE67"/>
      <c r="DGF67"/>
      <c r="DGG67"/>
      <c r="DGH67"/>
      <c r="DGI67"/>
      <c r="DGJ67"/>
      <c r="DGK67"/>
      <c r="DGL67"/>
      <c r="DGM67"/>
      <c r="DGN67"/>
      <c r="DGO67"/>
      <c r="DGP67"/>
      <c r="DGQ67"/>
      <c r="DGR67"/>
      <c r="DGS67"/>
      <c r="DGT67"/>
      <c r="DGU67"/>
      <c r="DGV67"/>
      <c r="DGW67"/>
      <c r="DGX67"/>
      <c r="DGY67"/>
      <c r="DGZ67"/>
      <c r="DHA67"/>
      <c r="DHB67"/>
      <c r="DHC67"/>
      <c r="DHD67"/>
      <c r="DHE67"/>
      <c r="DHF67"/>
      <c r="DHG67"/>
      <c r="DHH67"/>
      <c r="DHI67"/>
      <c r="DHJ67"/>
      <c r="DHK67"/>
      <c r="DHL67"/>
      <c r="DHM67"/>
      <c r="DHN67"/>
      <c r="DHO67"/>
      <c r="DHP67"/>
      <c r="DHQ67"/>
      <c r="DHR67"/>
      <c r="DHS67"/>
      <c r="DHT67"/>
      <c r="DHU67"/>
      <c r="DHV67"/>
      <c r="DHW67"/>
      <c r="DHX67"/>
      <c r="DHY67"/>
      <c r="DHZ67"/>
      <c r="DIA67"/>
      <c r="DIB67"/>
      <c r="DIC67"/>
      <c r="DID67"/>
      <c r="DIE67"/>
      <c r="DIF67"/>
      <c r="DIG67"/>
      <c r="DIH67"/>
      <c r="DII67"/>
      <c r="DIJ67"/>
      <c r="DIK67"/>
      <c r="DIL67"/>
      <c r="DIM67"/>
      <c r="DIN67"/>
      <c r="DIO67"/>
      <c r="DIP67"/>
      <c r="DIQ67"/>
      <c r="DIR67"/>
      <c r="DIS67"/>
      <c r="DIT67"/>
      <c r="DIU67"/>
      <c r="DIV67"/>
      <c r="DIW67"/>
      <c r="DIX67"/>
      <c r="DIY67"/>
      <c r="DIZ67"/>
      <c r="DJA67"/>
      <c r="DJB67"/>
      <c r="DJC67"/>
      <c r="DJD67"/>
      <c r="DJE67"/>
      <c r="DJF67"/>
      <c r="DJG67"/>
      <c r="DJH67"/>
      <c r="DJI67"/>
      <c r="DJJ67"/>
      <c r="DJK67"/>
      <c r="DJL67"/>
      <c r="DJM67"/>
      <c r="DJN67"/>
      <c r="DJO67"/>
      <c r="DJP67"/>
      <c r="DJQ67"/>
      <c r="DJR67"/>
      <c r="DJS67"/>
      <c r="DJT67"/>
      <c r="DJU67"/>
      <c r="DJV67"/>
      <c r="DJW67"/>
      <c r="DJX67"/>
      <c r="DJY67"/>
      <c r="DJZ67"/>
      <c r="DKA67"/>
      <c r="DKB67"/>
      <c r="DKC67"/>
      <c r="DKD67"/>
      <c r="DKE67"/>
      <c r="DKF67"/>
      <c r="DKG67"/>
      <c r="DKH67"/>
      <c r="DKI67"/>
      <c r="DKJ67"/>
      <c r="DKK67"/>
      <c r="DKL67"/>
      <c r="DKM67"/>
      <c r="DKN67"/>
      <c r="DKO67"/>
      <c r="DKP67"/>
      <c r="DKQ67"/>
      <c r="DKR67"/>
      <c r="DKS67"/>
      <c r="DKT67"/>
      <c r="DKU67"/>
      <c r="DKV67"/>
      <c r="DKW67"/>
      <c r="DKX67"/>
      <c r="DKY67"/>
      <c r="DKZ67"/>
      <c r="DLA67"/>
      <c r="DLB67"/>
      <c r="DLC67"/>
      <c r="DLD67"/>
      <c r="DLE67"/>
      <c r="DLF67"/>
      <c r="DLG67"/>
      <c r="DLH67"/>
      <c r="DLI67"/>
      <c r="DLJ67"/>
      <c r="DLK67"/>
      <c r="DLL67"/>
      <c r="DLM67"/>
      <c r="DLN67"/>
      <c r="DLO67"/>
      <c r="DLP67"/>
      <c r="DLQ67"/>
      <c r="DLR67"/>
      <c r="DLS67"/>
      <c r="DLT67"/>
      <c r="DLU67"/>
      <c r="DLV67"/>
      <c r="DLW67"/>
      <c r="DLX67"/>
      <c r="DLY67"/>
      <c r="DLZ67"/>
      <c r="DMA67"/>
      <c r="DMB67"/>
      <c r="DMC67"/>
      <c r="DMD67"/>
      <c r="DME67"/>
      <c r="DMF67"/>
      <c r="DMG67"/>
      <c r="DMH67"/>
      <c r="DMI67"/>
      <c r="DMJ67"/>
      <c r="DMK67"/>
      <c r="DML67"/>
      <c r="DMM67"/>
      <c r="DMN67"/>
      <c r="DMO67"/>
      <c r="DMP67"/>
      <c r="DMQ67"/>
      <c r="DMR67"/>
      <c r="DMS67"/>
      <c r="DMT67"/>
      <c r="DMU67"/>
      <c r="DMV67"/>
      <c r="DMW67"/>
      <c r="DMX67"/>
      <c r="DMY67"/>
      <c r="DMZ67"/>
      <c r="DNA67"/>
      <c r="DNB67"/>
      <c r="DNC67"/>
      <c r="DND67"/>
      <c r="DNE67"/>
      <c r="DNF67"/>
      <c r="DNG67"/>
      <c r="DNH67"/>
      <c r="DNI67"/>
      <c r="DNJ67"/>
      <c r="DNK67"/>
      <c r="DNL67"/>
      <c r="DNM67"/>
      <c r="DNN67"/>
      <c r="DNO67"/>
      <c r="DNP67"/>
      <c r="DNQ67"/>
      <c r="DNR67"/>
      <c r="DNS67"/>
      <c r="DNT67"/>
      <c r="DNU67"/>
      <c r="DNV67"/>
      <c r="DNW67"/>
      <c r="DNX67"/>
      <c r="DNY67"/>
      <c r="DNZ67"/>
      <c r="DOA67"/>
      <c r="DOB67"/>
      <c r="DOC67"/>
      <c r="DOD67"/>
      <c r="DOE67"/>
      <c r="DOF67"/>
      <c r="DOG67"/>
      <c r="DOH67"/>
      <c r="DOI67"/>
      <c r="DOJ67"/>
      <c r="DOK67"/>
      <c r="DOL67"/>
      <c r="DOM67"/>
      <c r="DON67"/>
      <c r="DOO67"/>
      <c r="DOP67"/>
      <c r="DOQ67"/>
      <c r="DOR67"/>
      <c r="DOS67"/>
      <c r="DOT67"/>
      <c r="DOU67"/>
      <c r="DOV67"/>
      <c r="DOW67"/>
      <c r="DOX67"/>
      <c r="DOY67"/>
      <c r="DOZ67"/>
      <c r="DPA67"/>
      <c r="DPB67"/>
      <c r="DPC67"/>
      <c r="DPD67"/>
      <c r="DPE67"/>
      <c r="DPF67"/>
      <c r="DPG67"/>
      <c r="DPH67"/>
      <c r="DPI67"/>
      <c r="DPJ67"/>
      <c r="DPK67"/>
      <c r="DPL67"/>
      <c r="DPM67"/>
      <c r="DPN67"/>
      <c r="DPO67"/>
      <c r="DPP67"/>
      <c r="DPQ67"/>
      <c r="DPR67"/>
      <c r="DPS67"/>
      <c r="DPT67"/>
      <c r="DPU67"/>
      <c r="DPV67"/>
      <c r="DPW67"/>
      <c r="DPX67"/>
      <c r="DPY67"/>
      <c r="DPZ67"/>
      <c r="DQA67"/>
      <c r="DQB67"/>
      <c r="DQC67"/>
      <c r="DQD67"/>
      <c r="DQE67"/>
      <c r="DQF67"/>
      <c r="DQG67"/>
      <c r="DQH67"/>
      <c r="DQI67"/>
      <c r="DQJ67"/>
      <c r="DQK67"/>
      <c r="DQL67"/>
      <c r="DQM67"/>
      <c r="DQN67"/>
      <c r="DQO67"/>
      <c r="DQP67"/>
      <c r="DQQ67"/>
      <c r="DQR67"/>
      <c r="DQS67"/>
      <c r="DQT67"/>
      <c r="DQU67"/>
      <c r="DQV67"/>
      <c r="DQW67"/>
      <c r="DQX67"/>
      <c r="DQY67"/>
      <c r="DQZ67"/>
      <c r="DRA67"/>
      <c r="DRB67"/>
      <c r="DRC67"/>
      <c r="DRD67"/>
      <c r="DRE67"/>
      <c r="DRF67"/>
      <c r="DRG67"/>
      <c r="DRH67"/>
      <c r="DRI67"/>
      <c r="DRJ67"/>
      <c r="DRK67"/>
      <c r="DRL67"/>
      <c r="DRM67"/>
      <c r="DRN67"/>
      <c r="DRO67"/>
      <c r="DRP67"/>
      <c r="DRQ67"/>
      <c r="DRR67"/>
      <c r="DRS67"/>
      <c r="DRT67"/>
      <c r="DRU67"/>
      <c r="DRV67"/>
      <c r="DRW67"/>
      <c r="DRX67"/>
      <c r="DRY67"/>
      <c r="DRZ67"/>
      <c r="DSA67"/>
      <c r="DSB67"/>
      <c r="DSC67"/>
      <c r="DSD67"/>
      <c r="DSE67"/>
      <c r="DSF67"/>
      <c r="DSG67"/>
      <c r="DSH67"/>
      <c r="DSI67"/>
      <c r="DSJ67"/>
      <c r="DSK67"/>
      <c r="DSL67"/>
      <c r="DSM67"/>
      <c r="DSN67"/>
      <c r="DSO67"/>
      <c r="DSP67"/>
      <c r="DSQ67"/>
      <c r="DSR67"/>
      <c r="DSS67"/>
      <c r="DST67"/>
      <c r="DSU67"/>
      <c r="DSV67"/>
      <c r="DSW67"/>
      <c r="DSX67"/>
      <c r="DSY67"/>
      <c r="DSZ67"/>
      <c r="DTA67"/>
      <c r="DTB67"/>
      <c r="DTC67"/>
      <c r="DTD67"/>
      <c r="DTE67"/>
      <c r="DTF67"/>
      <c r="DTG67"/>
      <c r="DTH67"/>
      <c r="DTI67"/>
      <c r="DTJ67"/>
      <c r="DTK67"/>
      <c r="DTL67"/>
      <c r="DTM67"/>
      <c r="DTN67"/>
      <c r="DTO67"/>
      <c r="DTP67"/>
      <c r="DTQ67"/>
      <c r="DTR67"/>
      <c r="DTS67"/>
      <c r="DTT67"/>
      <c r="DTU67"/>
      <c r="DTV67"/>
      <c r="DTW67"/>
      <c r="DTX67"/>
      <c r="DTY67"/>
      <c r="DTZ67"/>
      <c r="DUA67"/>
      <c r="DUB67"/>
      <c r="DUC67"/>
      <c r="DUD67"/>
      <c r="DUE67"/>
      <c r="DUF67"/>
      <c r="DUG67"/>
      <c r="DUH67"/>
      <c r="DUI67"/>
      <c r="DUJ67"/>
      <c r="DUK67"/>
      <c r="DUL67"/>
      <c r="DUM67"/>
      <c r="DUN67"/>
      <c r="DUO67"/>
      <c r="DUP67"/>
      <c r="DUQ67"/>
      <c r="DUR67"/>
      <c r="DUS67"/>
      <c r="DUT67"/>
      <c r="DUU67"/>
      <c r="DUV67"/>
      <c r="DUW67"/>
      <c r="DUX67"/>
      <c r="DUY67"/>
      <c r="DUZ67"/>
      <c r="DVA67"/>
      <c r="DVB67"/>
      <c r="DVC67"/>
      <c r="DVD67"/>
      <c r="DVE67"/>
      <c r="DVF67"/>
      <c r="DVG67"/>
      <c r="DVH67"/>
      <c r="DVI67"/>
      <c r="DVJ67"/>
      <c r="DVK67"/>
      <c r="DVL67"/>
      <c r="DVM67"/>
      <c r="DVN67"/>
      <c r="DVO67"/>
      <c r="DVP67"/>
      <c r="DVQ67"/>
      <c r="DVR67"/>
      <c r="DVS67"/>
      <c r="DVT67"/>
      <c r="DVU67"/>
      <c r="DVV67"/>
      <c r="DVW67"/>
      <c r="DVX67"/>
      <c r="DVY67"/>
      <c r="DVZ67"/>
      <c r="DWA67"/>
      <c r="DWB67"/>
      <c r="DWC67"/>
      <c r="DWD67"/>
      <c r="DWE67"/>
      <c r="DWF67"/>
      <c r="DWG67"/>
      <c r="DWH67"/>
      <c r="DWI67"/>
      <c r="DWJ67"/>
      <c r="DWK67"/>
      <c r="DWL67"/>
      <c r="DWM67"/>
      <c r="DWN67"/>
      <c r="DWO67"/>
      <c r="DWP67"/>
      <c r="DWQ67"/>
      <c r="DWR67"/>
      <c r="DWS67"/>
      <c r="DWT67"/>
      <c r="DWU67"/>
      <c r="DWV67"/>
      <c r="DWW67"/>
      <c r="DWX67"/>
      <c r="DWY67"/>
      <c r="DWZ67"/>
      <c r="DXA67"/>
      <c r="DXB67"/>
      <c r="DXC67"/>
      <c r="DXD67"/>
      <c r="DXE67"/>
      <c r="DXF67"/>
      <c r="DXG67"/>
      <c r="DXH67"/>
      <c r="DXI67"/>
      <c r="DXJ67"/>
      <c r="DXK67"/>
      <c r="DXL67"/>
      <c r="DXM67"/>
      <c r="DXN67"/>
      <c r="DXO67"/>
      <c r="DXP67"/>
      <c r="DXQ67"/>
      <c r="DXR67"/>
      <c r="DXS67"/>
      <c r="DXT67"/>
      <c r="DXU67"/>
      <c r="DXV67"/>
      <c r="DXW67"/>
      <c r="DXX67"/>
      <c r="DXY67"/>
      <c r="DXZ67"/>
      <c r="DYA67"/>
      <c r="DYB67"/>
      <c r="DYC67"/>
      <c r="DYD67"/>
      <c r="DYE67"/>
      <c r="DYF67"/>
      <c r="DYG67"/>
      <c r="DYH67"/>
      <c r="DYI67"/>
      <c r="DYJ67"/>
      <c r="DYK67"/>
      <c r="DYL67"/>
      <c r="DYM67"/>
      <c r="DYN67"/>
      <c r="DYO67"/>
      <c r="DYP67"/>
      <c r="DYQ67"/>
      <c r="DYR67"/>
      <c r="DYS67"/>
      <c r="DYT67"/>
      <c r="DYU67"/>
      <c r="DYV67"/>
      <c r="DYW67"/>
      <c r="DYX67"/>
      <c r="DYY67"/>
      <c r="DYZ67"/>
      <c r="DZA67"/>
      <c r="DZB67"/>
      <c r="DZC67"/>
      <c r="DZD67"/>
      <c r="DZE67"/>
      <c r="DZF67"/>
      <c r="DZG67"/>
      <c r="DZH67"/>
      <c r="DZI67"/>
      <c r="DZJ67"/>
      <c r="DZK67"/>
      <c r="DZL67"/>
      <c r="DZM67"/>
      <c r="DZN67"/>
      <c r="DZO67"/>
      <c r="DZP67"/>
      <c r="DZQ67"/>
      <c r="DZR67"/>
      <c r="DZS67"/>
      <c r="DZT67"/>
      <c r="DZU67"/>
      <c r="DZV67"/>
      <c r="DZW67"/>
      <c r="DZX67"/>
      <c r="DZY67"/>
      <c r="DZZ67"/>
      <c r="EAA67"/>
      <c r="EAB67"/>
      <c r="EAC67"/>
      <c r="EAD67"/>
      <c r="EAE67"/>
      <c r="EAF67"/>
      <c r="EAG67"/>
      <c r="EAH67"/>
      <c r="EAI67"/>
      <c r="EAJ67"/>
      <c r="EAK67"/>
      <c r="EAL67"/>
      <c r="EAM67"/>
      <c r="EAN67"/>
      <c r="EAO67"/>
      <c r="EAP67"/>
      <c r="EAQ67"/>
      <c r="EAR67"/>
      <c r="EAS67"/>
      <c r="EAT67"/>
      <c r="EAU67"/>
      <c r="EAV67"/>
      <c r="EAW67"/>
      <c r="EAX67"/>
      <c r="EAY67"/>
      <c r="EAZ67"/>
      <c r="EBA67"/>
      <c r="EBB67"/>
      <c r="EBC67"/>
      <c r="EBD67"/>
      <c r="EBE67"/>
      <c r="EBF67"/>
      <c r="EBG67"/>
      <c r="EBH67"/>
      <c r="EBI67"/>
      <c r="EBJ67"/>
      <c r="EBK67"/>
      <c r="EBL67"/>
      <c r="EBM67"/>
      <c r="EBN67"/>
      <c r="EBO67"/>
      <c r="EBP67"/>
      <c r="EBQ67"/>
      <c r="EBR67"/>
      <c r="EBS67"/>
      <c r="EBT67"/>
      <c r="EBU67"/>
      <c r="EBV67"/>
      <c r="EBW67"/>
      <c r="EBX67"/>
      <c r="EBY67"/>
      <c r="EBZ67"/>
      <c r="ECA67"/>
      <c r="ECB67"/>
      <c r="ECC67"/>
      <c r="ECD67"/>
      <c r="ECE67"/>
      <c r="ECF67"/>
      <c r="ECG67"/>
      <c r="ECH67"/>
      <c r="ECI67"/>
      <c r="ECJ67"/>
      <c r="ECK67"/>
      <c r="ECL67"/>
      <c r="ECM67"/>
      <c r="ECN67"/>
      <c r="ECO67"/>
      <c r="ECP67"/>
      <c r="ECQ67"/>
      <c r="ECR67"/>
      <c r="ECS67"/>
      <c r="ECT67"/>
      <c r="ECU67"/>
      <c r="ECV67"/>
      <c r="ECW67"/>
      <c r="ECX67"/>
      <c r="ECY67"/>
      <c r="ECZ67"/>
      <c r="EDA67"/>
      <c r="EDB67"/>
      <c r="EDC67"/>
      <c r="EDD67"/>
      <c r="EDE67"/>
      <c r="EDF67"/>
      <c r="EDG67"/>
      <c r="EDH67"/>
      <c r="EDI67"/>
      <c r="EDJ67"/>
      <c r="EDK67"/>
      <c r="EDL67"/>
      <c r="EDM67"/>
      <c r="EDN67"/>
      <c r="EDO67"/>
      <c r="EDP67"/>
      <c r="EDQ67"/>
      <c r="EDR67"/>
      <c r="EDS67"/>
      <c r="EDT67"/>
      <c r="EDU67"/>
      <c r="EDV67"/>
      <c r="EDW67"/>
      <c r="EDX67"/>
      <c r="EDY67"/>
      <c r="EDZ67"/>
      <c r="EEA67"/>
      <c r="EEB67"/>
      <c r="EEC67"/>
      <c r="EED67"/>
      <c r="EEE67"/>
      <c r="EEF67"/>
      <c r="EEG67"/>
      <c r="EEH67"/>
      <c r="EEI67"/>
      <c r="EEJ67"/>
      <c r="EEK67"/>
      <c r="EEL67"/>
      <c r="EEM67"/>
      <c r="EEN67"/>
      <c r="EEO67"/>
      <c r="EEP67"/>
      <c r="EEQ67"/>
      <c r="EER67"/>
      <c r="EES67"/>
      <c r="EET67"/>
      <c r="EEU67"/>
      <c r="EEV67"/>
      <c r="EEW67"/>
      <c r="EEX67"/>
      <c r="EEY67"/>
      <c r="EEZ67"/>
      <c r="EFA67"/>
      <c r="EFB67"/>
      <c r="EFC67"/>
      <c r="EFD67"/>
      <c r="EFE67"/>
      <c r="EFF67"/>
      <c r="EFG67"/>
      <c r="EFH67"/>
      <c r="EFI67"/>
      <c r="EFJ67"/>
      <c r="EFK67"/>
      <c r="EFL67"/>
      <c r="EFM67"/>
      <c r="EFN67"/>
      <c r="EFO67"/>
      <c r="EFP67"/>
      <c r="EFQ67"/>
      <c r="EFR67"/>
      <c r="EFS67"/>
      <c r="EFT67"/>
      <c r="EFU67"/>
      <c r="EFV67"/>
      <c r="EFW67"/>
      <c r="EFX67"/>
      <c r="EFY67"/>
      <c r="EFZ67"/>
      <c r="EGA67"/>
      <c r="EGB67"/>
      <c r="EGC67"/>
      <c r="EGD67"/>
      <c r="EGE67"/>
      <c r="EGF67"/>
      <c r="EGG67"/>
      <c r="EGH67"/>
      <c r="EGI67"/>
      <c r="EGJ67"/>
      <c r="EGK67"/>
      <c r="EGL67"/>
      <c r="EGM67"/>
      <c r="EGN67"/>
      <c r="EGO67"/>
      <c r="EGP67"/>
      <c r="EGQ67"/>
      <c r="EGR67"/>
      <c r="EGS67"/>
      <c r="EGT67"/>
      <c r="EGU67"/>
      <c r="EGV67"/>
      <c r="EGW67"/>
      <c r="EGX67"/>
      <c r="EGY67"/>
      <c r="EGZ67"/>
      <c r="EHA67"/>
      <c r="EHB67"/>
      <c r="EHC67"/>
      <c r="EHD67"/>
      <c r="EHE67"/>
      <c r="EHF67"/>
      <c r="EHG67"/>
      <c r="EHH67"/>
      <c r="EHI67"/>
      <c r="EHJ67"/>
      <c r="EHK67"/>
      <c r="EHL67"/>
      <c r="EHM67"/>
      <c r="EHN67"/>
      <c r="EHO67"/>
      <c r="EHP67"/>
      <c r="EHQ67"/>
      <c r="EHR67"/>
      <c r="EHS67"/>
      <c r="EHT67"/>
      <c r="EHU67"/>
      <c r="EHV67"/>
      <c r="EHW67"/>
      <c r="EHX67"/>
      <c r="EHY67"/>
      <c r="EHZ67"/>
      <c r="EIA67"/>
      <c r="EIB67"/>
      <c r="EIC67"/>
      <c r="EID67"/>
      <c r="EIE67"/>
      <c r="EIF67"/>
      <c r="EIG67"/>
      <c r="EIH67"/>
      <c r="EII67"/>
      <c r="EIJ67"/>
      <c r="EIK67"/>
      <c r="EIL67"/>
      <c r="EIM67"/>
      <c r="EIN67"/>
      <c r="EIO67"/>
      <c r="EIP67"/>
      <c r="EIQ67"/>
      <c r="EIR67"/>
      <c r="EIS67"/>
      <c r="EIT67"/>
      <c r="EIU67"/>
      <c r="EIV67"/>
      <c r="EIW67"/>
      <c r="EIX67"/>
      <c r="EIY67"/>
      <c r="EIZ67"/>
      <c r="EJA67"/>
      <c r="EJB67"/>
      <c r="EJC67"/>
      <c r="EJD67"/>
      <c r="EJE67"/>
      <c r="EJF67"/>
      <c r="EJG67"/>
      <c r="EJH67"/>
      <c r="EJI67"/>
      <c r="EJJ67"/>
      <c r="EJK67"/>
      <c r="EJL67"/>
      <c r="EJM67"/>
      <c r="EJN67"/>
      <c r="EJO67"/>
      <c r="EJP67"/>
      <c r="EJQ67"/>
      <c r="EJR67"/>
      <c r="EJS67"/>
      <c r="EJT67"/>
      <c r="EJU67"/>
      <c r="EJV67"/>
      <c r="EJW67"/>
      <c r="EJX67"/>
      <c r="EJY67"/>
      <c r="EJZ67"/>
      <c r="EKA67"/>
      <c r="EKB67"/>
      <c r="EKC67"/>
      <c r="EKD67"/>
      <c r="EKE67"/>
      <c r="EKF67"/>
      <c r="EKG67"/>
      <c r="EKH67"/>
      <c r="EKI67"/>
      <c r="EKJ67"/>
      <c r="EKK67"/>
      <c r="EKL67"/>
      <c r="EKM67"/>
      <c r="EKN67"/>
      <c r="EKO67"/>
      <c r="EKP67"/>
      <c r="EKQ67"/>
      <c r="EKR67"/>
      <c r="EKS67"/>
      <c r="EKT67"/>
      <c r="EKU67"/>
      <c r="EKV67"/>
      <c r="EKW67"/>
      <c r="EKX67"/>
      <c r="EKY67"/>
      <c r="EKZ67"/>
      <c r="ELA67"/>
      <c r="ELB67"/>
      <c r="ELC67"/>
      <c r="ELD67"/>
      <c r="ELE67"/>
      <c r="ELF67"/>
      <c r="ELG67"/>
      <c r="ELH67"/>
      <c r="ELI67"/>
      <c r="ELJ67"/>
      <c r="ELK67"/>
      <c r="ELL67"/>
      <c r="ELM67"/>
      <c r="ELN67"/>
      <c r="ELO67"/>
      <c r="ELP67"/>
      <c r="ELQ67"/>
      <c r="ELR67"/>
      <c r="ELS67"/>
      <c r="ELT67"/>
      <c r="ELU67"/>
      <c r="ELV67"/>
      <c r="ELW67"/>
      <c r="ELX67"/>
      <c r="ELY67"/>
      <c r="ELZ67"/>
      <c r="EMA67"/>
      <c r="EMB67"/>
      <c r="EMC67"/>
      <c r="EMD67"/>
      <c r="EME67"/>
      <c r="EMF67"/>
      <c r="EMG67"/>
      <c r="EMH67"/>
      <c r="EMI67"/>
      <c r="EMJ67"/>
      <c r="EMK67"/>
      <c r="EML67"/>
      <c r="EMM67"/>
      <c r="EMN67"/>
      <c r="EMO67"/>
      <c r="EMP67"/>
      <c r="EMQ67"/>
      <c r="EMR67"/>
      <c r="EMS67"/>
      <c r="EMT67"/>
      <c r="EMU67"/>
      <c r="EMV67"/>
      <c r="EMW67"/>
      <c r="EMX67"/>
      <c r="EMY67"/>
      <c r="EMZ67"/>
      <c r="ENA67"/>
      <c r="ENB67"/>
      <c r="ENC67"/>
      <c r="END67"/>
      <c r="ENE67"/>
      <c r="ENF67"/>
      <c r="ENG67"/>
      <c r="ENH67"/>
      <c r="ENI67"/>
      <c r="ENJ67"/>
      <c r="ENK67"/>
      <c r="ENL67"/>
      <c r="ENM67"/>
      <c r="ENN67"/>
      <c r="ENO67"/>
      <c r="ENP67"/>
      <c r="ENQ67"/>
      <c r="ENR67"/>
      <c r="ENS67"/>
      <c r="ENT67"/>
      <c r="ENU67"/>
      <c r="ENV67"/>
      <c r="ENW67"/>
      <c r="ENX67"/>
      <c r="ENY67"/>
      <c r="ENZ67"/>
      <c r="EOA67"/>
      <c r="EOB67"/>
      <c r="EOC67"/>
      <c r="EOD67"/>
      <c r="EOE67"/>
      <c r="EOF67"/>
      <c r="EOG67"/>
      <c r="EOH67"/>
      <c r="EOI67"/>
      <c r="EOJ67"/>
      <c r="EOK67"/>
      <c r="EOL67"/>
      <c r="EOM67"/>
      <c r="EON67"/>
      <c r="EOO67"/>
      <c r="EOP67"/>
      <c r="EOQ67"/>
      <c r="EOR67"/>
      <c r="EOS67"/>
      <c r="EOT67"/>
      <c r="EOU67"/>
      <c r="EOV67"/>
      <c r="EOW67"/>
      <c r="EOX67"/>
      <c r="EOY67"/>
      <c r="EOZ67"/>
      <c r="EPA67"/>
      <c r="EPB67"/>
      <c r="EPC67"/>
      <c r="EPD67"/>
      <c r="EPE67"/>
      <c r="EPF67"/>
      <c r="EPG67"/>
      <c r="EPH67"/>
      <c r="EPI67"/>
      <c r="EPJ67"/>
      <c r="EPK67"/>
      <c r="EPL67"/>
      <c r="EPM67"/>
      <c r="EPN67"/>
      <c r="EPO67"/>
      <c r="EPP67"/>
      <c r="EPQ67"/>
      <c r="EPR67"/>
      <c r="EPS67"/>
      <c r="EPT67"/>
      <c r="EPU67"/>
      <c r="EPV67"/>
      <c r="EPW67"/>
      <c r="EPX67"/>
      <c r="EPY67"/>
      <c r="EPZ67"/>
      <c r="EQA67"/>
      <c r="EQB67"/>
      <c r="EQC67"/>
      <c r="EQD67"/>
      <c r="EQE67"/>
      <c r="EQF67"/>
      <c r="EQG67"/>
      <c r="EQH67"/>
      <c r="EQI67"/>
      <c r="EQJ67"/>
      <c r="EQK67"/>
      <c r="EQL67"/>
      <c r="EQM67"/>
      <c r="EQN67"/>
      <c r="EQO67"/>
      <c r="EQP67"/>
      <c r="EQQ67"/>
      <c r="EQR67"/>
      <c r="EQS67"/>
      <c r="EQT67"/>
      <c r="EQU67"/>
      <c r="EQV67"/>
      <c r="EQW67"/>
      <c r="EQX67"/>
      <c r="EQY67"/>
      <c r="EQZ67"/>
      <c r="ERA67"/>
      <c r="ERB67"/>
      <c r="ERC67"/>
      <c r="ERD67"/>
      <c r="ERE67"/>
      <c r="ERF67"/>
      <c r="ERG67"/>
      <c r="ERH67"/>
      <c r="ERI67"/>
      <c r="ERJ67"/>
      <c r="ERK67"/>
      <c r="ERL67"/>
      <c r="ERM67"/>
      <c r="ERN67"/>
      <c r="ERO67"/>
      <c r="ERP67"/>
      <c r="ERQ67"/>
      <c r="ERR67"/>
      <c r="ERS67"/>
      <c r="ERT67"/>
      <c r="ERU67"/>
      <c r="ERV67"/>
      <c r="ERW67"/>
      <c r="ERX67"/>
      <c r="ERY67"/>
      <c r="ERZ67"/>
      <c r="ESA67"/>
      <c r="ESB67"/>
      <c r="ESC67"/>
      <c r="ESD67"/>
      <c r="ESE67"/>
      <c r="ESF67"/>
      <c r="ESG67"/>
      <c r="ESH67"/>
      <c r="ESI67"/>
      <c r="ESJ67"/>
      <c r="ESK67"/>
      <c r="ESL67"/>
      <c r="ESM67"/>
      <c r="ESN67"/>
      <c r="ESO67"/>
      <c r="ESP67"/>
      <c r="ESQ67"/>
      <c r="ESR67"/>
      <c r="ESS67"/>
      <c r="EST67"/>
      <c r="ESU67"/>
      <c r="ESV67"/>
      <c r="ESW67"/>
      <c r="ESX67"/>
      <c r="ESY67"/>
      <c r="ESZ67"/>
      <c r="ETA67"/>
      <c r="ETB67"/>
      <c r="ETC67"/>
      <c r="ETD67"/>
      <c r="ETE67"/>
      <c r="ETF67"/>
      <c r="ETG67"/>
      <c r="ETH67"/>
      <c r="ETI67"/>
      <c r="ETJ67"/>
      <c r="ETK67"/>
      <c r="ETL67"/>
      <c r="ETM67"/>
      <c r="ETN67"/>
      <c r="ETO67"/>
      <c r="ETP67"/>
      <c r="ETQ67"/>
      <c r="ETR67"/>
      <c r="ETS67"/>
      <c r="ETT67"/>
      <c r="ETU67"/>
      <c r="ETV67"/>
      <c r="ETW67"/>
      <c r="ETX67"/>
      <c r="ETY67"/>
      <c r="ETZ67"/>
      <c r="EUA67"/>
      <c r="EUB67"/>
      <c r="EUC67"/>
      <c r="EUD67"/>
      <c r="EUE67"/>
      <c r="EUF67"/>
      <c r="EUG67"/>
      <c r="EUH67"/>
      <c r="EUI67"/>
      <c r="EUJ67"/>
      <c r="EUK67"/>
      <c r="EUL67"/>
      <c r="EUM67"/>
      <c r="EUN67"/>
      <c r="EUO67"/>
      <c r="EUP67"/>
      <c r="EUQ67"/>
      <c r="EUR67"/>
      <c r="EUS67"/>
      <c r="EUT67"/>
      <c r="EUU67"/>
      <c r="EUV67"/>
      <c r="EUW67"/>
      <c r="EUX67"/>
      <c r="EUY67"/>
      <c r="EUZ67"/>
      <c r="EVA67"/>
      <c r="EVB67"/>
      <c r="EVC67"/>
      <c r="EVD67"/>
      <c r="EVE67"/>
      <c r="EVF67"/>
      <c r="EVG67"/>
      <c r="EVH67"/>
      <c r="EVI67"/>
      <c r="EVJ67"/>
      <c r="EVK67"/>
      <c r="EVL67"/>
      <c r="EVM67"/>
      <c r="EVN67"/>
      <c r="EVO67"/>
      <c r="EVP67"/>
      <c r="EVQ67"/>
      <c r="EVR67"/>
      <c r="EVS67"/>
      <c r="EVT67"/>
      <c r="EVU67"/>
      <c r="EVV67"/>
      <c r="EVW67"/>
      <c r="EVX67"/>
      <c r="EVY67"/>
      <c r="EVZ67"/>
      <c r="EWA67"/>
      <c r="EWB67"/>
      <c r="EWC67"/>
      <c r="EWD67"/>
      <c r="EWE67"/>
      <c r="EWF67"/>
      <c r="EWG67"/>
      <c r="EWH67"/>
      <c r="EWI67"/>
      <c r="EWJ67"/>
      <c r="EWK67"/>
      <c r="EWL67"/>
      <c r="EWM67"/>
      <c r="EWN67"/>
      <c r="EWO67"/>
      <c r="EWP67"/>
      <c r="EWQ67"/>
      <c r="EWR67"/>
      <c r="EWS67"/>
      <c r="EWT67"/>
      <c r="EWU67"/>
      <c r="EWV67"/>
      <c r="EWW67"/>
      <c r="EWX67"/>
      <c r="EWY67"/>
      <c r="EWZ67"/>
      <c r="EXA67"/>
      <c r="EXB67"/>
      <c r="EXC67"/>
      <c r="EXD67"/>
      <c r="EXE67"/>
      <c r="EXF67"/>
      <c r="EXG67"/>
      <c r="EXH67"/>
      <c r="EXI67"/>
      <c r="EXJ67"/>
      <c r="EXK67"/>
      <c r="EXL67"/>
      <c r="EXM67"/>
      <c r="EXN67"/>
      <c r="EXO67"/>
      <c r="EXP67"/>
      <c r="EXQ67"/>
      <c r="EXR67"/>
      <c r="EXS67"/>
      <c r="EXT67"/>
      <c r="EXU67"/>
      <c r="EXV67"/>
      <c r="EXW67"/>
      <c r="EXX67"/>
      <c r="EXY67"/>
      <c r="EXZ67"/>
      <c r="EYA67"/>
      <c r="EYB67"/>
      <c r="EYC67"/>
      <c r="EYD67"/>
      <c r="EYE67"/>
      <c r="EYF67"/>
      <c r="EYG67"/>
      <c r="EYH67"/>
      <c r="EYI67"/>
      <c r="EYJ67"/>
      <c r="EYK67"/>
      <c r="EYL67"/>
      <c r="EYM67"/>
      <c r="EYN67"/>
      <c r="EYO67"/>
      <c r="EYP67"/>
      <c r="EYQ67"/>
      <c r="EYR67"/>
      <c r="EYS67"/>
      <c r="EYT67"/>
      <c r="EYU67"/>
      <c r="EYV67"/>
      <c r="EYW67"/>
      <c r="EYX67"/>
      <c r="EYY67"/>
      <c r="EYZ67"/>
      <c r="EZA67"/>
      <c r="EZB67"/>
      <c r="EZC67"/>
      <c r="EZD67"/>
      <c r="EZE67"/>
      <c r="EZF67"/>
      <c r="EZG67"/>
      <c r="EZH67"/>
      <c r="EZI67"/>
      <c r="EZJ67"/>
      <c r="EZK67"/>
      <c r="EZL67"/>
      <c r="EZM67"/>
      <c r="EZN67"/>
      <c r="EZO67"/>
      <c r="EZP67"/>
      <c r="EZQ67"/>
      <c r="EZR67"/>
      <c r="EZS67"/>
      <c r="EZT67"/>
      <c r="EZU67"/>
      <c r="EZV67"/>
      <c r="EZW67"/>
      <c r="EZX67"/>
      <c r="EZY67"/>
      <c r="EZZ67"/>
      <c r="FAA67"/>
      <c r="FAB67"/>
      <c r="FAC67"/>
      <c r="FAD67"/>
      <c r="FAE67"/>
      <c r="FAF67"/>
      <c r="FAG67"/>
      <c r="FAH67"/>
      <c r="FAI67"/>
      <c r="FAJ67"/>
      <c r="FAK67"/>
      <c r="FAL67"/>
      <c r="FAM67"/>
      <c r="FAN67"/>
      <c r="FAO67"/>
      <c r="FAP67"/>
      <c r="FAQ67"/>
      <c r="FAR67"/>
      <c r="FAS67"/>
      <c r="FAT67"/>
      <c r="FAU67"/>
      <c r="FAV67"/>
      <c r="FAW67"/>
      <c r="FAX67"/>
      <c r="FAY67"/>
      <c r="FAZ67"/>
      <c r="FBA67"/>
      <c r="FBB67"/>
      <c r="FBC67"/>
      <c r="FBD67"/>
      <c r="FBE67"/>
      <c r="FBF67"/>
      <c r="FBG67"/>
      <c r="FBH67"/>
      <c r="FBI67"/>
      <c r="FBJ67"/>
      <c r="FBK67"/>
      <c r="FBL67"/>
      <c r="FBM67"/>
      <c r="FBN67"/>
      <c r="FBO67"/>
      <c r="FBP67"/>
      <c r="FBQ67"/>
      <c r="FBR67"/>
      <c r="FBS67"/>
      <c r="FBT67"/>
      <c r="FBU67"/>
      <c r="FBV67"/>
      <c r="FBW67"/>
      <c r="FBX67"/>
      <c r="FBY67"/>
      <c r="FBZ67"/>
      <c r="FCA67"/>
      <c r="FCB67"/>
      <c r="FCC67"/>
      <c r="FCD67"/>
      <c r="FCE67"/>
      <c r="FCF67"/>
      <c r="FCG67"/>
      <c r="FCH67"/>
      <c r="FCI67"/>
      <c r="FCJ67"/>
      <c r="FCK67"/>
      <c r="FCL67"/>
      <c r="FCM67"/>
      <c r="FCN67"/>
      <c r="FCO67"/>
      <c r="FCP67"/>
      <c r="FCQ67"/>
      <c r="FCR67"/>
      <c r="FCS67"/>
      <c r="FCT67"/>
      <c r="FCU67"/>
      <c r="FCV67"/>
      <c r="FCW67"/>
      <c r="FCX67"/>
      <c r="FCY67"/>
      <c r="FCZ67"/>
      <c r="FDA67"/>
      <c r="FDB67"/>
      <c r="FDC67"/>
      <c r="FDD67"/>
      <c r="FDE67"/>
      <c r="FDF67"/>
      <c r="FDG67"/>
      <c r="FDH67"/>
      <c r="FDI67"/>
      <c r="FDJ67"/>
      <c r="FDK67"/>
      <c r="FDL67"/>
      <c r="FDM67"/>
      <c r="FDN67"/>
      <c r="FDO67"/>
      <c r="FDP67"/>
      <c r="FDQ67"/>
      <c r="FDR67"/>
      <c r="FDS67"/>
      <c r="FDT67"/>
      <c r="FDU67"/>
      <c r="FDV67"/>
      <c r="FDW67"/>
      <c r="FDX67"/>
      <c r="FDY67"/>
      <c r="FDZ67"/>
      <c r="FEA67"/>
      <c r="FEB67"/>
      <c r="FEC67"/>
      <c r="FED67"/>
      <c r="FEE67"/>
      <c r="FEF67"/>
      <c r="FEG67"/>
      <c r="FEH67"/>
      <c r="FEI67"/>
      <c r="FEJ67"/>
      <c r="FEK67"/>
      <c r="FEL67"/>
      <c r="FEM67"/>
      <c r="FEN67"/>
      <c r="FEO67"/>
      <c r="FEP67"/>
      <c r="FEQ67"/>
      <c r="FER67"/>
      <c r="FES67"/>
      <c r="FET67"/>
      <c r="FEU67"/>
      <c r="FEV67"/>
      <c r="FEW67"/>
      <c r="FEX67"/>
      <c r="FEY67"/>
      <c r="FEZ67"/>
      <c r="FFA67"/>
      <c r="FFB67"/>
      <c r="FFC67"/>
      <c r="FFD67"/>
      <c r="FFE67"/>
      <c r="FFF67"/>
      <c r="FFG67"/>
      <c r="FFH67"/>
      <c r="FFI67"/>
      <c r="FFJ67"/>
      <c r="FFK67"/>
      <c r="FFL67"/>
      <c r="FFM67"/>
      <c r="FFN67"/>
      <c r="FFO67"/>
      <c r="FFP67"/>
      <c r="FFQ67"/>
      <c r="FFR67"/>
      <c r="FFS67"/>
      <c r="FFT67"/>
      <c r="FFU67"/>
      <c r="FFV67"/>
      <c r="FFW67"/>
      <c r="FFX67"/>
      <c r="FFY67"/>
      <c r="FFZ67"/>
      <c r="FGA67"/>
      <c r="FGB67"/>
      <c r="FGC67"/>
      <c r="FGD67"/>
      <c r="FGE67"/>
      <c r="FGF67"/>
      <c r="FGG67"/>
      <c r="FGH67"/>
      <c r="FGI67"/>
      <c r="FGJ67"/>
      <c r="FGK67"/>
      <c r="FGL67"/>
      <c r="FGM67"/>
      <c r="FGN67"/>
      <c r="FGO67"/>
      <c r="FGP67"/>
      <c r="FGQ67"/>
      <c r="FGR67"/>
      <c r="FGS67"/>
      <c r="FGT67"/>
      <c r="FGU67"/>
      <c r="FGV67"/>
      <c r="FGW67"/>
      <c r="FGX67"/>
      <c r="FGY67"/>
      <c r="FGZ67"/>
      <c r="FHA67"/>
      <c r="FHB67"/>
      <c r="FHC67"/>
      <c r="FHD67"/>
      <c r="FHE67"/>
      <c r="FHF67"/>
      <c r="FHG67"/>
      <c r="FHH67"/>
      <c r="FHI67"/>
      <c r="FHJ67"/>
      <c r="FHK67"/>
      <c r="FHL67"/>
      <c r="FHM67"/>
      <c r="FHN67"/>
      <c r="FHO67"/>
      <c r="FHP67"/>
      <c r="FHQ67"/>
      <c r="FHR67"/>
      <c r="FHS67"/>
      <c r="FHT67"/>
      <c r="FHU67"/>
      <c r="FHV67"/>
      <c r="FHW67"/>
      <c r="FHX67"/>
      <c r="FHY67"/>
      <c r="FHZ67"/>
      <c r="FIA67"/>
      <c r="FIB67"/>
      <c r="FIC67"/>
      <c r="FID67"/>
      <c r="FIE67"/>
      <c r="FIF67"/>
      <c r="FIG67"/>
      <c r="FIH67"/>
      <c r="FII67"/>
      <c r="FIJ67"/>
      <c r="FIK67"/>
      <c r="FIL67"/>
      <c r="FIM67"/>
      <c r="FIN67"/>
      <c r="FIO67"/>
      <c r="FIP67"/>
      <c r="FIQ67"/>
      <c r="FIR67"/>
      <c r="FIS67"/>
      <c r="FIT67"/>
      <c r="FIU67"/>
      <c r="FIV67"/>
      <c r="FIW67"/>
      <c r="FIX67"/>
      <c r="FIY67"/>
      <c r="FIZ67"/>
      <c r="FJA67"/>
      <c r="FJB67"/>
      <c r="FJC67"/>
      <c r="FJD67"/>
      <c r="FJE67"/>
      <c r="FJF67"/>
      <c r="FJG67"/>
      <c r="FJH67"/>
      <c r="FJI67"/>
      <c r="FJJ67"/>
      <c r="FJK67"/>
      <c r="FJL67"/>
      <c r="FJM67"/>
      <c r="FJN67"/>
      <c r="FJO67"/>
      <c r="FJP67"/>
      <c r="FJQ67"/>
      <c r="FJR67"/>
      <c r="FJS67"/>
      <c r="FJT67"/>
      <c r="FJU67"/>
      <c r="FJV67"/>
      <c r="FJW67"/>
      <c r="FJX67"/>
      <c r="FJY67"/>
      <c r="FJZ67"/>
      <c r="FKA67"/>
      <c r="FKB67"/>
      <c r="FKC67"/>
      <c r="FKD67"/>
      <c r="FKE67"/>
      <c r="FKF67"/>
      <c r="FKG67"/>
      <c r="FKH67"/>
      <c r="FKI67"/>
      <c r="FKJ67"/>
      <c r="FKK67"/>
      <c r="FKL67"/>
      <c r="FKM67"/>
      <c r="FKN67"/>
      <c r="FKO67"/>
      <c r="FKP67"/>
      <c r="FKQ67"/>
      <c r="FKR67"/>
      <c r="FKS67"/>
      <c r="FKT67"/>
      <c r="FKU67"/>
      <c r="FKV67"/>
      <c r="FKW67"/>
      <c r="FKX67"/>
      <c r="FKY67"/>
      <c r="FKZ67"/>
      <c r="FLA67"/>
      <c r="FLB67"/>
      <c r="FLC67"/>
      <c r="FLD67"/>
      <c r="FLE67"/>
      <c r="FLF67"/>
      <c r="FLG67"/>
      <c r="FLH67"/>
      <c r="FLI67"/>
      <c r="FLJ67"/>
      <c r="FLK67"/>
      <c r="FLL67"/>
      <c r="FLM67"/>
      <c r="FLN67"/>
      <c r="FLO67"/>
      <c r="FLP67"/>
      <c r="FLQ67"/>
      <c r="FLR67"/>
      <c r="FLS67"/>
      <c r="FLT67"/>
      <c r="FLU67"/>
      <c r="FLV67"/>
      <c r="FLW67"/>
      <c r="FLX67"/>
      <c r="FLY67"/>
      <c r="FLZ67"/>
      <c r="FMA67"/>
      <c r="FMB67"/>
      <c r="FMC67"/>
      <c r="FMD67"/>
      <c r="FME67"/>
      <c r="FMF67"/>
      <c r="FMG67"/>
      <c r="FMH67"/>
      <c r="FMI67"/>
      <c r="FMJ67"/>
      <c r="FMK67"/>
      <c r="FML67"/>
      <c r="FMM67"/>
      <c r="FMN67"/>
      <c r="FMO67"/>
      <c r="FMP67"/>
      <c r="FMQ67"/>
      <c r="FMR67"/>
      <c r="FMS67"/>
      <c r="FMT67"/>
      <c r="FMU67"/>
      <c r="FMV67"/>
      <c r="FMW67"/>
      <c r="FMX67"/>
      <c r="FMY67"/>
      <c r="FMZ67"/>
      <c r="FNA67"/>
      <c r="FNB67"/>
      <c r="FNC67"/>
      <c r="FND67"/>
      <c r="FNE67"/>
      <c r="FNF67"/>
      <c r="FNG67"/>
      <c r="FNH67"/>
      <c r="FNI67"/>
      <c r="FNJ67"/>
      <c r="FNK67"/>
      <c r="FNL67"/>
      <c r="FNM67"/>
      <c r="FNN67"/>
      <c r="FNO67"/>
      <c r="FNP67"/>
      <c r="FNQ67"/>
      <c r="FNR67"/>
      <c r="FNS67"/>
      <c r="FNT67"/>
      <c r="FNU67"/>
      <c r="FNV67"/>
      <c r="FNW67"/>
      <c r="FNX67"/>
      <c r="FNY67"/>
      <c r="FNZ67"/>
      <c r="FOA67"/>
      <c r="FOB67"/>
      <c r="FOC67"/>
      <c r="FOD67"/>
      <c r="FOE67"/>
      <c r="FOF67"/>
      <c r="FOG67"/>
      <c r="FOH67"/>
      <c r="FOI67"/>
      <c r="FOJ67"/>
      <c r="FOK67"/>
      <c r="FOL67"/>
      <c r="FOM67"/>
      <c r="FON67"/>
      <c r="FOO67"/>
      <c r="FOP67"/>
      <c r="FOQ67"/>
      <c r="FOR67"/>
      <c r="FOS67"/>
      <c r="FOT67"/>
      <c r="FOU67"/>
      <c r="FOV67"/>
      <c r="FOW67"/>
      <c r="FOX67"/>
      <c r="FOY67"/>
      <c r="FOZ67"/>
      <c r="FPA67"/>
      <c r="FPB67"/>
      <c r="FPC67"/>
      <c r="FPD67"/>
      <c r="FPE67"/>
      <c r="FPF67"/>
      <c r="FPG67"/>
      <c r="FPH67"/>
      <c r="FPI67"/>
      <c r="FPJ67"/>
      <c r="FPK67"/>
      <c r="FPL67"/>
      <c r="FPM67"/>
      <c r="FPN67"/>
      <c r="FPO67"/>
      <c r="FPP67"/>
      <c r="FPQ67"/>
      <c r="FPR67"/>
      <c r="FPS67"/>
      <c r="FPT67"/>
      <c r="FPU67"/>
      <c r="FPV67"/>
      <c r="FPW67"/>
      <c r="FPX67"/>
      <c r="FPY67"/>
      <c r="FPZ67"/>
      <c r="FQA67"/>
      <c r="FQB67"/>
      <c r="FQC67"/>
      <c r="FQD67"/>
      <c r="FQE67"/>
      <c r="FQF67"/>
      <c r="FQG67"/>
      <c r="FQH67"/>
      <c r="FQI67"/>
      <c r="FQJ67"/>
      <c r="FQK67"/>
      <c r="FQL67"/>
      <c r="FQM67"/>
      <c r="FQN67"/>
      <c r="FQO67"/>
      <c r="FQP67"/>
      <c r="FQQ67"/>
      <c r="FQR67"/>
      <c r="FQS67"/>
      <c r="FQT67"/>
      <c r="FQU67"/>
      <c r="FQV67"/>
      <c r="FQW67"/>
      <c r="FQX67"/>
      <c r="FQY67"/>
      <c r="FQZ67"/>
      <c r="FRA67"/>
      <c r="FRB67"/>
      <c r="FRC67"/>
      <c r="FRD67"/>
      <c r="FRE67"/>
      <c r="FRF67"/>
      <c r="FRG67"/>
      <c r="FRH67"/>
      <c r="FRI67"/>
      <c r="FRJ67"/>
      <c r="FRK67"/>
      <c r="FRL67"/>
      <c r="FRM67"/>
      <c r="FRN67"/>
      <c r="FRO67"/>
      <c r="FRP67"/>
      <c r="FRQ67"/>
      <c r="FRR67"/>
      <c r="FRS67"/>
      <c r="FRT67"/>
      <c r="FRU67"/>
      <c r="FRV67"/>
      <c r="FRW67"/>
      <c r="FRX67"/>
      <c r="FRY67"/>
      <c r="FRZ67"/>
      <c r="FSA67"/>
      <c r="FSB67"/>
      <c r="FSC67"/>
      <c r="FSD67"/>
      <c r="FSE67"/>
      <c r="FSF67"/>
      <c r="FSG67"/>
      <c r="FSH67"/>
      <c r="FSI67"/>
      <c r="FSJ67"/>
      <c r="FSK67"/>
      <c r="FSL67"/>
      <c r="FSM67"/>
      <c r="FSN67"/>
      <c r="FSO67"/>
      <c r="FSP67"/>
      <c r="FSQ67"/>
      <c r="FSR67"/>
      <c r="FSS67"/>
      <c r="FST67"/>
      <c r="FSU67"/>
      <c r="FSV67"/>
      <c r="FSW67"/>
      <c r="FSX67"/>
      <c r="FSY67"/>
      <c r="FSZ67"/>
      <c r="FTA67"/>
      <c r="FTB67"/>
      <c r="FTC67"/>
      <c r="FTD67"/>
      <c r="FTE67"/>
      <c r="FTF67"/>
      <c r="FTG67"/>
      <c r="FTH67"/>
      <c r="FTI67"/>
      <c r="FTJ67"/>
      <c r="FTK67"/>
      <c r="FTL67"/>
      <c r="FTM67"/>
      <c r="FTN67"/>
      <c r="FTO67"/>
      <c r="FTP67"/>
      <c r="FTQ67"/>
      <c r="FTR67"/>
      <c r="FTS67"/>
      <c r="FTT67"/>
      <c r="FTU67"/>
      <c r="FTV67"/>
      <c r="FTW67"/>
      <c r="FTX67"/>
      <c r="FTY67"/>
      <c r="FTZ67"/>
      <c r="FUA67"/>
      <c r="FUB67"/>
      <c r="FUC67"/>
      <c r="FUD67"/>
      <c r="FUE67"/>
      <c r="FUF67"/>
      <c r="FUG67"/>
      <c r="FUH67"/>
      <c r="FUI67"/>
      <c r="FUJ67"/>
      <c r="FUK67"/>
      <c r="FUL67"/>
      <c r="FUM67"/>
      <c r="FUN67"/>
      <c r="FUO67"/>
      <c r="FUP67"/>
      <c r="FUQ67"/>
      <c r="FUR67"/>
      <c r="FUS67"/>
      <c r="FUT67"/>
      <c r="FUU67"/>
      <c r="FUV67"/>
      <c r="FUW67"/>
      <c r="FUX67"/>
      <c r="FUY67"/>
      <c r="FUZ67"/>
      <c r="FVA67"/>
      <c r="FVB67"/>
      <c r="FVC67"/>
      <c r="FVD67"/>
      <c r="FVE67"/>
      <c r="FVF67"/>
      <c r="FVG67"/>
      <c r="FVH67"/>
      <c r="FVI67"/>
      <c r="FVJ67"/>
      <c r="FVK67"/>
      <c r="FVL67"/>
      <c r="FVM67"/>
      <c r="FVN67"/>
      <c r="FVO67"/>
      <c r="FVP67"/>
      <c r="FVQ67"/>
      <c r="FVR67"/>
      <c r="FVS67"/>
      <c r="FVT67"/>
      <c r="FVU67"/>
      <c r="FVV67"/>
      <c r="FVW67"/>
      <c r="FVX67"/>
      <c r="FVY67"/>
      <c r="FVZ67"/>
      <c r="FWA67"/>
      <c r="FWB67"/>
      <c r="FWC67"/>
      <c r="FWD67"/>
      <c r="FWE67"/>
      <c r="FWF67"/>
      <c r="FWG67"/>
      <c r="FWH67"/>
      <c r="FWI67"/>
      <c r="FWJ67"/>
      <c r="FWK67"/>
      <c r="FWL67"/>
      <c r="FWM67"/>
      <c r="FWN67"/>
      <c r="FWO67"/>
      <c r="FWP67"/>
      <c r="FWQ67"/>
      <c r="FWR67"/>
      <c r="FWS67"/>
      <c r="FWT67"/>
      <c r="FWU67"/>
      <c r="FWV67"/>
      <c r="FWW67"/>
      <c r="FWX67"/>
      <c r="FWY67"/>
      <c r="FWZ67"/>
      <c r="FXA67"/>
      <c r="FXB67"/>
      <c r="FXC67"/>
      <c r="FXD67"/>
      <c r="FXE67"/>
      <c r="FXF67"/>
      <c r="FXG67"/>
      <c r="FXH67"/>
      <c r="FXI67"/>
      <c r="FXJ67"/>
      <c r="FXK67"/>
      <c r="FXL67"/>
      <c r="FXM67"/>
      <c r="FXN67"/>
      <c r="FXO67"/>
      <c r="FXP67"/>
      <c r="FXQ67"/>
      <c r="FXR67"/>
      <c r="FXS67"/>
      <c r="FXT67"/>
      <c r="FXU67"/>
      <c r="FXV67"/>
      <c r="FXW67"/>
      <c r="FXX67"/>
      <c r="FXY67"/>
      <c r="FXZ67"/>
      <c r="FYA67"/>
      <c r="FYB67"/>
      <c r="FYC67"/>
      <c r="FYD67"/>
      <c r="FYE67"/>
      <c r="FYF67"/>
      <c r="FYG67"/>
      <c r="FYH67"/>
      <c r="FYI67"/>
      <c r="FYJ67"/>
      <c r="FYK67"/>
      <c r="FYL67"/>
      <c r="FYM67"/>
      <c r="FYN67"/>
      <c r="FYO67"/>
      <c r="FYP67"/>
      <c r="FYQ67"/>
      <c r="FYR67"/>
      <c r="FYS67"/>
      <c r="FYT67"/>
      <c r="FYU67"/>
      <c r="FYV67"/>
      <c r="FYW67"/>
      <c r="FYX67"/>
      <c r="FYY67"/>
      <c r="FYZ67"/>
      <c r="FZA67"/>
      <c r="FZB67"/>
      <c r="FZC67"/>
      <c r="FZD67"/>
      <c r="FZE67"/>
      <c r="FZF67"/>
      <c r="FZG67"/>
      <c r="FZH67"/>
      <c r="FZI67"/>
      <c r="FZJ67"/>
      <c r="FZK67"/>
      <c r="FZL67"/>
      <c r="FZM67"/>
      <c r="FZN67"/>
      <c r="FZO67"/>
      <c r="FZP67"/>
      <c r="FZQ67"/>
      <c r="FZR67"/>
      <c r="FZS67"/>
      <c r="FZT67"/>
      <c r="FZU67"/>
      <c r="FZV67"/>
      <c r="FZW67"/>
      <c r="FZX67"/>
      <c r="FZY67"/>
      <c r="FZZ67"/>
      <c r="GAA67"/>
      <c r="GAB67"/>
      <c r="GAC67"/>
      <c r="GAD67"/>
      <c r="GAE67"/>
      <c r="GAF67"/>
      <c r="GAG67"/>
      <c r="GAH67"/>
      <c r="GAI67"/>
      <c r="GAJ67"/>
      <c r="GAK67"/>
      <c r="GAL67"/>
      <c r="GAM67"/>
      <c r="GAN67"/>
      <c r="GAO67"/>
      <c r="GAP67"/>
      <c r="GAQ67"/>
      <c r="GAR67"/>
      <c r="GAS67"/>
      <c r="GAT67"/>
      <c r="GAU67"/>
      <c r="GAV67"/>
      <c r="GAW67"/>
      <c r="GAX67"/>
      <c r="GAY67"/>
      <c r="GAZ67"/>
      <c r="GBA67"/>
      <c r="GBB67"/>
      <c r="GBC67"/>
      <c r="GBD67"/>
      <c r="GBE67"/>
      <c r="GBF67"/>
      <c r="GBG67"/>
      <c r="GBH67"/>
      <c r="GBI67"/>
      <c r="GBJ67"/>
      <c r="GBK67"/>
      <c r="GBL67"/>
      <c r="GBM67"/>
      <c r="GBN67"/>
      <c r="GBO67"/>
      <c r="GBP67"/>
      <c r="GBQ67"/>
      <c r="GBR67"/>
      <c r="GBS67"/>
      <c r="GBT67"/>
      <c r="GBU67"/>
      <c r="GBV67"/>
      <c r="GBW67"/>
      <c r="GBX67"/>
      <c r="GBY67"/>
      <c r="GBZ67"/>
      <c r="GCA67"/>
      <c r="GCB67"/>
      <c r="GCC67"/>
      <c r="GCD67"/>
      <c r="GCE67"/>
      <c r="GCF67"/>
      <c r="GCG67"/>
      <c r="GCH67"/>
      <c r="GCI67"/>
      <c r="GCJ67"/>
      <c r="GCK67"/>
      <c r="GCL67"/>
      <c r="GCM67"/>
      <c r="GCN67"/>
      <c r="GCO67"/>
      <c r="GCP67"/>
      <c r="GCQ67"/>
      <c r="GCR67"/>
      <c r="GCS67"/>
      <c r="GCT67"/>
      <c r="GCU67"/>
      <c r="GCV67"/>
      <c r="GCW67"/>
      <c r="GCX67"/>
      <c r="GCY67"/>
      <c r="GCZ67"/>
      <c r="GDA67"/>
      <c r="GDB67"/>
      <c r="GDC67"/>
      <c r="GDD67"/>
      <c r="GDE67"/>
      <c r="GDF67"/>
      <c r="GDG67"/>
      <c r="GDH67"/>
      <c r="GDI67"/>
      <c r="GDJ67"/>
      <c r="GDK67"/>
      <c r="GDL67"/>
      <c r="GDM67"/>
      <c r="GDN67"/>
      <c r="GDO67"/>
      <c r="GDP67"/>
      <c r="GDQ67"/>
      <c r="GDR67"/>
      <c r="GDS67"/>
      <c r="GDT67"/>
      <c r="GDU67"/>
      <c r="GDV67"/>
      <c r="GDW67"/>
      <c r="GDX67"/>
      <c r="GDY67"/>
      <c r="GDZ67"/>
      <c r="GEA67"/>
      <c r="GEB67"/>
      <c r="GEC67"/>
      <c r="GED67"/>
      <c r="GEE67"/>
      <c r="GEF67"/>
      <c r="GEG67"/>
      <c r="GEH67"/>
      <c r="GEI67"/>
      <c r="GEJ67"/>
      <c r="GEK67"/>
      <c r="GEL67"/>
      <c r="GEM67"/>
      <c r="GEN67"/>
      <c r="GEO67"/>
      <c r="GEP67"/>
      <c r="GEQ67"/>
      <c r="GER67"/>
      <c r="GES67"/>
      <c r="GET67"/>
      <c r="GEU67"/>
      <c r="GEV67"/>
      <c r="GEW67"/>
      <c r="GEX67"/>
      <c r="GEY67"/>
      <c r="GEZ67"/>
      <c r="GFA67"/>
      <c r="GFB67"/>
      <c r="GFC67"/>
      <c r="GFD67"/>
      <c r="GFE67"/>
      <c r="GFF67"/>
      <c r="GFG67"/>
      <c r="GFH67"/>
      <c r="GFI67"/>
      <c r="GFJ67"/>
      <c r="GFK67"/>
      <c r="GFL67"/>
      <c r="GFM67"/>
      <c r="GFN67"/>
      <c r="GFO67"/>
      <c r="GFP67"/>
      <c r="GFQ67"/>
      <c r="GFR67"/>
      <c r="GFS67"/>
      <c r="GFT67"/>
      <c r="GFU67"/>
      <c r="GFV67"/>
      <c r="GFW67"/>
      <c r="GFX67"/>
      <c r="GFY67"/>
      <c r="GFZ67"/>
      <c r="GGA67"/>
      <c r="GGB67"/>
      <c r="GGC67"/>
      <c r="GGD67"/>
      <c r="GGE67"/>
      <c r="GGF67"/>
      <c r="GGG67"/>
      <c r="GGH67"/>
      <c r="GGI67"/>
      <c r="GGJ67"/>
      <c r="GGK67"/>
      <c r="GGL67"/>
      <c r="GGM67"/>
      <c r="GGN67"/>
      <c r="GGO67"/>
      <c r="GGP67"/>
      <c r="GGQ67"/>
      <c r="GGR67"/>
      <c r="GGS67"/>
      <c r="GGT67"/>
      <c r="GGU67"/>
      <c r="GGV67"/>
      <c r="GGW67"/>
      <c r="GGX67"/>
      <c r="GGY67"/>
      <c r="GGZ67"/>
      <c r="GHA67"/>
      <c r="GHB67"/>
      <c r="GHC67"/>
      <c r="GHD67"/>
      <c r="GHE67"/>
      <c r="GHF67"/>
      <c r="GHG67"/>
      <c r="GHH67"/>
      <c r="GHI67"/>
      <c r="GHJ67"/>
      <c r="GHK67"/>
      <c r="GHL67"/>
      <c r="GHM67"/>
      <c r="GHN67"/>
      <c r="GHO67"/>
      <c r="GHP67"/>
      <c r="GHQ67"/>
      <c r="GHR67"/>
      <c r="GHS67"/>
      <c r="GHT67"/>
      <c r="GHU67"/>
      <c r="GHV67"/>
      <c r="GHW67"/>
      <c r="GHX67"/>
      <c r="GHY67"/>
      <c r="GHZ67"/>
      <c r="GIA67"/>
      <c r="GIB67"/>
      <c r="GIC67"/>
      <c r="GID67"/>
      <c r="GIE67"/>
      <c r="GIF67"/>
      <c r="GIG67"/>
      <c r="GIH67"/>
      <c r="GII67"/>
      <c r="GIJ67"/>
      <c r="GIK67"/>
      <c r="GIL67"/>
      <c r="GIM67"/>
      <c r="GIN67"/>
      <c r="GIO67"/>
      <c r="GIP67"/>
      <c r="GIQ67"/>
      <c r="GIR67"/>
      <c r="GIS67"/>
      <c r="GIT67"/>
      <c r="GIU67"/>
      <c r="GIV67"/>
      <c r="GIW67"/>
      <c r="GIX67"/>
      <c r="GIY67"/>
      <c r="GIZ67"/>
      <c r="GJA67"/>
      <c r="GJB67"/>
      <c r="GJC67"/>
      <c r="GJD67"/>
      <c r="GJE67"/>
      <c r="GJF67"/>
      <c r="GJG67"/>
      <c r="GJH67"/>
      <c r="GJI67"/>
      <c r="GJJ67"/>
      <c r="GJK67"/>
      <c r="GJL67"/>
      <c r="GJM67"/>
      <c r="GJN67"/>
      <c r="GJO67"/>
      <c r="GJP67"/>
      <c r="GJQ67"/>
      <c r="GJR67"/>
      <c r="GJS67"/>
      <c r="GJT67"/>
      <c r="GJU67"/>
      <c r="GJV67"/>
      <c r="GJW67"/>
      <c r="GJX67"/>
      <c r="GJY67"/>
      <c r="GJZ67"/>
      <c r="GKA67"/>
      <c r="GKB67"/>
      <c r="GKC67"/>
      <c r="GKD67"/>
      <c r="GKE67"/>
      <c r="GKF67"/>
      <c r="GKG67"/>
      <c r="GKH67"/>
      <c r="GKI67"/>
      <c r="GKJ67"/>
      <c r="GKK67"/>
      <c r="GKL67"/>
      <c r="GKM67"/>
      <c r="GKN67"/>
      <c r="GKO67"/>
      <c r="GKP67"/>
      <c r="GKQ67"/>
      <c r="GKR67"/>
      <c r="GKS67"/>
      <c r="GKT67"/>
      <c r="GKU67"/>
      <c r="GKV67"/>
      <c r="GKW67"/>
      <c r="GKX67"/>
      <c r="GKY67"/>
      <c r="GKZ67"/>
      <c r="GLA67"/>
      <c r="GLB67"/>
      <c r="GLC67"/>
      <c r="GLD67"/>
      <c r="GLE67"/>
      <c r="GLF67"/>
      <c r="GLG67"/>
      <c r="GLH67"/>
      <c r="GLI67"/>
      <c r="GLJ67"/>
      <c r="GLK67"/>
      <c r="GLL67"/>
      <c r="GLM67"/>
      <c r="GLN67"/>
      <c r="GLO67"/>
      <c r="GLP67"/>
      <c r="GLQ67"/>
      <c r="GLR67"/>
      <c r="GLS67"/>
      <c r="GLT67"/>
      <c r="GLU67"/>
      <c r="GLV67"/>
      <c r="GLW67"/>
      <c r="GLX67"/>
      <c r="GLY67"/>
      <c r="GLZ67"/>
      <c r="GMA67"/>
      <c r="GMB67"/>
      <c r="GMC67"/>
      <c r="GMD67"/>
      <c r="GME67"/>
      <c r="GMF67"/>
      <c r="GMG67"/>
      <c r="GMH67"/>
      <c r="GMI67"/>
      <c r="GMJ67"/>
      <c r="GMK67"/>
      <c r="GML67"/>
      <c r="GMM67"/>
      <c r="GMN67"/>
      <c r="GMO67"/>
      <c r="GMP67"/>
      <c r="GMQ67"/>
      <c r="GMR67"/>
      <c r="GMS67"/>
      <c r="GMT67"/>
      <c r="GMU67"/>
      <c r="GMV67"/>
      <c r="GMW67"/>
      <c r="GMX67"/>
      <c r="GMY67"/>
      <c r="GMZ67"/>
      <c r="GNA67"/>
      <c r="GNB67"/>
      <c r="GNC67"/>
      <c r="GND67"/>
      <c r="GNE67"/>
      <c r="GNF67"/>
      <c r="GNG67"/>
      <c r="GNH67"/>
      <c r="GNI67"/>
      <c r="GNJ67"/>
      <c r="GNK67"/>
      <c r="GNL67"/>
      <c r="GNM67"/>
      <c r="GNN67"/>
      <c r="GNO67"/>
      <c r="GNP67"/>
      <c r="GNQ67"/>
      <c r="GNR67"/>
      <c r="GNS67"/>
      <c r="GNT67"/>
      <c r="GNU67"/>
      <c r="GNV67"/>
      <c r="GNW67"/>
      <c r="GNX67"/>
      <c r="GNY67"/>
      <c r="GNZ67"/>
      <c r="GOA67"/>
      <c r="GOB67"/>
      <c r="GOC67"/>
      <c r="GOD67"/>
      <c r="GOE67"/>
      <c r="GOF67"/>
      <c r="GOG67"/>
      <c r="GOH67"/>
      <c r="GOI67"/>
      <c r="GOJ67"/>
      <c r="GOK67"/>
      <c r="GOL67"/>
      <c r="GOM67"/>
      <c r="GON67"/>
      <c r="GOO67"/>
      <c r="GOP67"/>
      <c r="GOQ67"/>
      <c r="GOR67"/>
      <c r="GOS67"/>
      <c r="GOT67"/>
      <c r="GOU67"/>
      <c r="GOV67"/>
      <c r="GOW67"/>
      <c r="GOX67"/>
      <c r="GOY67"/>
      <c r="GOZ67"/>
      <c r="GPA67"/>
      <c r="GPB67"/>
      <c r="GPC67"/>
      <c r="GPD67"/>
      <c r="GPE67"/>
      <c r="GPF67"/>
      <c r="GPG67"/>
      <c r="GPH67"/>
      <c r="GPI67"/>
      <c r="GPJ67"/>
      <c r="GPK67"/>
      <c r="GPL67"/>
      <c r="GPM67"/>
      <c r="GPN67"/>
      <c r="GPO67"/>
      <c r="GPP67"/>
      <c r="GPQ67"/>
      <c r="GPR67"/>
      <c r="GPS67"/>
      <c r="GPT67"/>
      <c r="GPU67"/>
      <c r="GPV67"/>
      <c r="GPW67"/>
      <c r="GPX67"/>
      <c r="GPY67"/>
      <c r="GPZ67"/>
      <c r="GQA67"/>
      <c r="GQB67"/>
      <c r="GQC67"/>
      <c r="GQD67"/>
      <c r="GQE67"/>
      <c r="GQF67"/>
      <c r="GQG67"/>
      <c r="GQH67"/>
      <c r="GQI67"/>
      <c r="GQJ67"/>
      <c r="GQK67"/>
      <c r="GQL67"/>
      <c r="GQM67"/>
      <c r="GQN67"/>
      <c r="GQO67"/>
      <c r="GQP67"/>
      <c r="GQQ67"/>
      <c r="GQR67"/>
      <c r="GQS67"/>
      <c r="GQT67"/>
      <c r="GQU67"/>
      <c r="GQV67"/>
      <c r="GQW67"/>
      <c r="GQX67"/>
      <c r="GQY67"/>
      <c r="GQZ67"/>
      <c r="GRA67"/>
      <c r="GRB67"/>
      <c r="GRC67"/>
      <c r="GRD67"/>
      <c r="GRE67"/>
      <c r="GRF67"/>
      <c r="GRG67"/>
      <c r="GRH67"/>
      <c r="GRI67"/>
      <c r="GRJ67"/>
      <c r="GRK67"/>
      <c r="GRL67"/>
      <c r="GRM67"/>
      <c r="GRN67"/>
      <c r="GRO67"/>
      <c r="GRP67"/>
      <c r="GRQ67"/>
      <c r="GRR67"/>
      <c r="GRS67"/>
      <c r="GRT67"/>
      <c r="GRU67"/>
      <c r="GRV67"/>
      <c r="GRW67"/>
      <c r="GRX67"/>
      <c r="GRY67"/>
      <c r="GRZ67"/>
      <c r="GSA67"/>
      <c r="GSB67"/>
      <c r="GSC67"/>
      <c r="GSD67"/>
      <c r="GSE67"/>
      <c r="GSF67"/>
      <c r="GSG67"/>
      <c r="GSH67"/>
      <c r="GSI67"/>
      <c r="GSJ67"/>
      <c r="GSK67"/>
      <c r="GSL67"/>
      <c r="GSM67"/>
      <c r="GSN67"/>
      <c r="GSO67"/>
      <c r="GSP67"/>
      <c r="GSQ67"/>
      <c r="GSR67"/>
      <c r="GSS67"/>
      <c r="GST67"/>
      <c r="GSU67"/>
      <c r="GSV67"/>
      <c r="GSW67"/>
      <c r="GSX67"/>
      <c r="GSY67"/>
      <c r="GSZ67"/>
      <c r="GTA67"/>
      <c r="GTB67"/>
      <c r="GTC67"/>
      <c r="GTD67"/>
      <c r="GTE67"/>
      <c r="GTF67"/>
      <c r="GTG67"/>
      <c r="GTH67"/>
      <c r="GTI67"/>
      <c r="GTJ67"/>
      <c r="GTK67"/>
      <c r="GTL67"/>
      <c r="GTM67"/>
      <c r="GTN67"/>
      <c r="GTO67"/>
      <c r="GTP67"/>
      <c r="GTQ67"/>
      <c r="GTR67"/>
      <c r="GTS67"/>
      <c r="GTT67"/>
      <c r="GTU67"/>
      <c r="GTV67"/>
      <c r="GTW67"/>
      <c r="GTX67"/>
      <c r="GTY67"/>
      <c r="GTZ67"/>
      <c r="GUA67"/>
      <c r="GUB67"/>
      <c r="GUC67"/>
      <c r="GUD67"/>
      <c r="GUE67"/>
      <c r="GUF67"/>
      <c r="GUG67"/>
      <c r="GUH67"/>
      <c r="GUI67"/>
      <c r="GUJ67"/>
      <c r="GUK67"/>
      <c r="GUL67"/>
      <c r="GUM67"/>
      <c r="GUN67"/>
      <c r="GUO67"/>
      <c r="GUP67"/>
      <c r="GUQ67"/>
      <c r="GUR67"/>
      <c r="GUS67"/>
      <c r="GUT67"/>
      <c r="GUU67"/>
      <c r="GUV67"/>
      <c r="GUW67"/>
      <c r="GUX67"/>
      <c r="GUY67"/>
      <c r="GUZ67"/>
      <c r="GVA67"/>
      <c r="GVB67"/>
      <c r="GVC67"/>
      <c r="GVD67"/>
      <c r="GVE67"/>
      <c r="GVF67"/>
      <c r="GVG67"/>
      <c r="GVH67"/>
      <c r="GVI67"/>
      <c r="GVJ67"/>
      <c r="GVK67"/>
      <c r="GVL67"/>
      <c r="GVM67"/>
      <c r="GVN67"/>
      <c r="GVO67"/>
      <c r="GVP67"/>
      <c r="GVQ67"/>
      <c r="GVR67"/>
      <c r="GVS67"/>
      <c r="GVT67"/>
      <c r="GVU67"/>
      <c r="GVV67"/>
      <c r="GVW67"/>
      <c r="GVX67"/>
      <c r="GVY67"/>
      <c r="GVZ67"/>
      <c r="GWA67"/>
      <c r="GWB67"/>
      <c r="GWC67"/>
      <c r="GWD67"/>
      <c r="GWE67"/>
      <c r="GWF67"/>
      <c r="GWG67"/>
      <c r="GWH67"/>
      <c r="GWI67"/>
      <c r="GWJ67"/>
      <c r="GWK67"/>
      <c r="GWL67"/>
      <c r="GWM67"/>
      <c r="GWN67"/>
      <c r="GWO67"/>
      <c r="GWP67"/>
      <c r="GWQ67"/>
      <c r="GWR67"/>
      <c r="GWS67"/>
      <c r="GWT67"/>
      <c r="GWU67"/>
      <c r="GWV67"/>
      <c r="GWW67"/>
      <c r="GWX67"/>
      <c r="GWY67"/>
      <c r="GWZ67"/>
      <c r="GXA67"/>
      <c r="GXB67"/>
      <c r="GXC67"/>
      <c r="GXD67"/>
      <c r="GXE67"/>
      <c r="GXF67"/>
      <c r="GXG67"/>
      <c r="GXH67"/>
      <c r="GXI67"/>
      <c r="GXJ67"/>
      <c r="GXK67"/>
      <c r="GXL67"/>
      <c r="GXM67"/>
      <c r="GXN67"/>
      <c r="GXO67"/>
      <c r="GXP67"/>
      <c r="GXQ67"/>
      <c r="GXR67"/>
      <c r="GXS67"/>
      <c r="GXT67"/>
      <c r="GXU67"/>
      <c r="GXV67"/>
      <c r="GXW67"/>
      <c r="GXX67"/>
      <c r="GXY67"/>
      <c r="GXZ67"/>
      <c r="GYA67"/>
      <c r="GYB67"/>
      <c r="GYC67"/>
      <c r="GYD67"/>
      <c r="GYE67"/>
      <c r="GYF67"/>
      <c r="GYG67"/>
      <c r="GYH67"/>
      <c r="GYI67"/>
      <c r="GYJ67"/>
      <c r="GYK67"/>
      <c r="GYL67"/>
      <c r="GYM67"/>
      <c r="GYN67"/>
      <c r="GYO67"/>
      <c r="GYP67"/>
      <c r="GYQ67"/>
      <c r="GYR67"/>
      <c r="GYS67"/>
      <c r="GYT67"/>
      <c r="GYU67"/>
      <c r="GYV67"/>
      <c r="GYW67"/>
      <c r="GYX67"/>
      <c r="GYY67"/>
      <c r="GYZ67"/>
      <c r="GZA67"/>
      <c r="GZB67"/>
      <c r="GZC67"/>
      <c r="GZD67"/>
      <c r="GZE67"/>
      <c r="GZF67"/>
      <c r="GZG67"/>
      <c r="GZH67"/>
      <c r="GZI67"/>
      <c r="GZJ67"/>
      <c r="GZK67"/>
      <c r="GZL67"/>
      <c r="GZM67"/>
      <c r="GZN67"/>
      <c r="GZO67"/>
      <c r="GZP67"/>
      <c r="GZQ67"/>
      <c r="GZR67"/>
      <c r="GZS67"/>
      <c r="GZT67"/>
      <c r="GZU67"/>
      <c r="GZV67"/>
      <c r="GZW67"/>
      <c r="GZX67"/>
      <c r="GZY67"/>
      <c r="GZZ67"/>
      <c r="HAA67"/>
      <c r="HAB67"/>
      <c r="HAC67"/>
      <c r="HAD67"/>
      <c r="HAE67"/>
      <c r="HAF67"/>
      <c r="HAG67"/>
      <c r="HAH67"/>
      <c r="HAI67"/>
      <c r="HAJ67"/>
      <c r="HAK67"/>
      <c r="HAL67"/>
      <c r="HAM67"/>
      <c r="HAN67"/>
      <c r="HAO67"/>
      <c r="HAP67"/>
      <c r="HAQ67"/>
      <c r="HAR67"/>
      <c r="HAS67"/>
      <c r="HAT67"/>
      <c r="HAU67"/>
      <c r="HAV67"/>
      <c r="HAW67"/>
      <c r="HAX67"/>
      <c r="HAY67"/>
      <c r="HAZ67"/>
      <c r="HBA67"/>
      <c r="HBB67"/>
      <c r="HBC67"/>
      <c r="HBD67"/>
      <c r="HBE67"/>
      <c r="HBF67"/>
      <c r="HBG67"/>
      <c r="HBH67"/>
      <c r="HBI67"/>
      <c r="HBJ67"/>
      <c r="HBK67"/>
      <c r="HBL67"/>
      <c r="HBM67"/>
      <c r="HBN67"/>
      <c r="HBO67"/>
      <c r="HBP67"/>
      <c r="HBQ67"/>
      <c r="HBR67"/>
      <c r="HBS67"/>
      <c r="HBT67"/>
      <c r="HBU67"/>
      <c r="HBV67"/>
      <c r="HBW67"/>
      <c r="HBX67"/>
      <c r="HBY67"/>
      <c r="HBZ67"/>
      <c r="HCA67"/>
      <c r="HCB67"/>
      <c r="HCC67"/>
      <c r="HCD67"/>
      <c r="HCE67"/>
      <c r="HCF67"/>
      <c r="HCG67"/>
      <c r="HCH67"/>
      <c r="HCI67"/>
      <c r="HCJ67"/>
      <c r="HCK67"/>
      <c r="HCL67"/>
      <c r="HCM67"/>
      <c r="HCN67"/>
      <c r="HCO67"/>
      <c r="HCP67"/>
      <c r="HCQ67"/>
      <c r="HCR67"/>
      <c r="HCS67"/>
      <c r="HCT67"/>
      <c r="HCU67"/>
      <c r="HCV67"/>
      <c r="HCW67"/>
      <c r="HCX67"/>
      <c r="HCY67"/>
      <c r="HCZ67"/>
      <c r="HDA67"/>
      <c r="HDB67"/>
      <c r="HDC67"/>
      <c r="HDD67"/>
      <c r="HDE67"/>
      <c r="HDF67"/>
      <c r="HDG67"/>
      <c r="HDH67"/>
      <c r="HDI67"/>
      <c r="HDJ67"/>
      <c r="HDK67"/>
      <c r="HDL67"/>
      <c r="HDM67"/>
      <c r="HDN67"/>
      <c r="HDO67"/>
      <c r="HDP67"/>
      <c r="HDQ67"/>
      <c r="HDR67"/>
      <c r="HDS67"/>
      <c r="HDT67"/>
      <c r="HDU67"/>
      <c r="HDV67"/>
      <c r="HDW67"/>
      <c r="HDX67"/>
      <c r="HDY67"/>
      <c r="HDZ67"/>
      <c r="HEA67"/>
      <c r="HEB67"/>
      <c r="HEC67"/>
      <c r="HED67"/>
      <c r="HEE67"/>
      <c r="HEF67"/>
      <c r="HEG67"/>
      <c r="HEH67"/>
      <c r="HEI67"/>
      <c r="HEJ67"/>
      <c r="HEK67"/>
      <c r="HEL67"/>
      <c r="HEM67"/>
      <c r="HEN67"/>
      <c r="HEO67"/>
      <c r="HEP67"/>
      <c r="HEQ67"/>
      <c r="HER67"/>
      <c r="HES67"/>
      <c r="HET67"/>
      <c r="HEU67"/>
      <c r="HEV67"/>
      <c r="HEW67"/>
      <c r="HEX67"/>
      <c r="HEY67"/>
      <c r="HEZ67"/>
      <c r="HFA67"/>
      <c r="HFB67"/>
      <c r="HFC67"/>
      <c r="HFD67"/>
      <c r="HFE67"/>
      <c r="HFF67"/>
      <c r="HFG67"/>
      <c r="HFH67"/>
      <c r="HFI67"/>
      <c r="HFJ67"/>
      <c r="HFK67"/>
      <c r="HFL67"/>
      <c r="HFM67"/>
      <c r="HFN67"/>
      <c r="HFO67"/>
      <c r="HFP67"/>
      <c r="HFQ67"/>
      <c r="HFR67"/>
      <c r="HFS67"/>
      <c r="HFT67"/>
      <c r="HFU67"/>
      <c r="HFV67"/>
      <c r="HFW67"/>
      <c r="HFX67"/>
      <c r="HFY67"/>
      <c r="HFZ67"/>
      <c r="HGA67"/>
      <c r="HGB67"/>
      <c r="HGC67"/>
      <c r="HGD67"/>
      <c r="HGE67"/>
      <c r="HGF67"/>
      <c r="HGG67"/>
      <c r="HGH67"/>
      <c r="HGI67"/>
      <c r="HGJ67"/>
      <c r="HGK67"/>
      <c r="HGL67"/>
      <c r="HGM67"/>
      <c r="HGN67"/>
      <c r="HGO67"/>
      <c r="HGP67"/>
      <c r="HGQ67"/>
      <c r="HGR67"/>
      <c r="HGS67"/>
      <c r="HGT67"/>
      <c r="HGU67"/>
      <c r="HGV67"/>
      <c r="HGW67"/>
      <c r="HGX67"/>
      <c r="HGY67"/>
      <c r="HGZ67"/>
      <c r="HHA67"/>
      <c r="HHB67"/>
      <c r="HHC67"/>
      <c r="HHD67"/>
      <c r="HHE67"/>
      <c r="HHF67"/>
      <c r="HHG67"/>
      <c r="HHH67"/>
      <c r="HHI67"/>
      <c r="HHJ67"/>
      <c r="HHK67"/>
      <c r="HHL67"/>
      <c r="HHM67"/>
      <c r="HHN67"/>
      <c r="HHO67"/>
      <c r="HHP67"/>
      <c r="HHQ67"/>
      <c r="HHR67"/>
      <c r="HHS67"/>
      <c r="HHT67"/>
      <c r="HHU67"/>
      <c r="HHV67"/>
      <c r="HHW67"/>
      <c r="HHX67"/>
      <c r="HHY67"/>
      <c r="HHZ67"/>
      <c r="HIA67"/>
      <c r="HIB67"/>
      <c r="HIC67"/>
      <c r="HID67"/>
      <c r="HIE67"/>
      <c r="HIF67"/>
      <c r="HIG67"/>
      <c r="HIH67"/>
      <c r="HII67"/>
      <c r="HIJ67"/>
      <c r="HIK67"/>
      <c r="HIL67"/>
      <c r="HIM67"/>
      <c r="HIN67"/>
      <c r="HIO67"/>
      <c r="HIP67"/>
      <c r="HIQ67"/>
      <c r="HIR67"/>
      <c r="HIS67"/>
      <c r="HIT67"/>
      <c r="HIU67"/>
      <c r="HIV67"/>
      <c r="HIW67"/>
      <c r="HIX67"/>
      <c r="HIY67"/>
      <c r="HIZ67"/>
      <c r="HJA67"/>
      <c r="HJB67"/>
      <c r="HJC67"/>
      <c r="HJD67"/>
      <c r="HJE67"/>
      <c r="HJF67"/>
      <c r="HJG67"/>
      <c r="HJH67"/>
      <c r="HJI67"/>
      <c r="HJJ67"/>
      <c r="HJK67"/>
      <c r="HJL67"/>
      <c r="HJM67"/>
      <c r="HJN67"/>
      <c r="HJO67"/>
      <c r="HJP67"/>
      <c r="HJQ67"/>
      <c r="HJR67"/>
      <c r="HJS67"/>
      <c r="HJT67"/>
      <c r="HJU67"/>
      <c r="HJV67"/>
      <c r="HJW67"/>
      <c r="HJX67"/>
      <c r="HJY67"/>
      <c r="HJZ67"/>
      <c r="HKA67"/>
      <c r="HKB67"/>
      <c r="HKC67"/>
      <c r="HKD67"/>
      <c r="HKE67"/>
      <c r="HKF67"/>
      <c r="HKG67"/>
      <c r="HKH67"/>
      <c r="HKI67"/>
      <c r="HKJ67"/>
      <c r="HKK67"/>
      <c r="HKL67"/>
      <c r="HKM67"/>
      <c r="HKN67"/>
      <c r="HKO67"/>
      <c r="HKP67"/>
      <c r="HKQ67"/>
      <c r="HKR67"/>
      <c r="HKS67"/>
      <c r="HKT67"/>
      <c r="HKU67"/>
      <c r="HKV67"/>
      <c r="HKW67"/>
      <c r="HKX67"/>
      <c r="HKY67"/>
      <c r="HKZ67"/>
      <c r="HLA67"/>
      <c r="HLB67"/>
      <c r="HLC67"/>
      <c r="HLD67"/>
      <c r="HLE67"/>
      <c r="HLF67"/>
      <c r="HLG67"/>
      <c r="HLH67"/>
      <c r="HLI67"/>
      <c r="HLJ67"/>
      <c r="HLK67"/>
      <c r="HLL67"/>
      <c r="HLM67"/>
      <c r="HLN67"/>
      <c r="HLO67"/>
      <c r="HLP67"/>
      <c r="HLQ67"/>
      <c r="HLR67"/>
      <c r="HLS67"/>
      <c r="HLT67"/>
      <c r="HLU67"/>
      <c r="HLV67"/>
      <c r="HLW67"/>
      <c r="HLX67"/>
      <c r="HLY67"/>
      <c r="HLZ67"/>
      <c r="HMA67"/>
      <c r="HMB67"/>
      <c r="HMC67"/>
      <c r="HMD67"/>
      <c r="HME67"/>
      <c r="HMF67"/>
      <c r="HMG67"/>
      <c r="HMH67"/>
      <c r="HMI67"/>
      <c r="HMJ67"/>
      <c r="HMK67"/>
      <c r="HML67"/>
      <c r="HMM67"/>
      <c r="HMN67"/>
      <c r="HMO67"/>
      <c r="HMP67"/>
      <c r="HMQ67"/>
      <c r="HMR67"/>
      <c r="HMS67"/>
      <c r="HMT67"/>
      <c r="HMU67"/>
      <c r="HMV67"/>
      <c r="HMW67"/>
      <c r="HMX67"/>
      <c r="HMY67"/>
      <c r="HMZ67"/>
      <c r="HNA67"/>
      <c r="HNB67"/>
      <c r="HNC67"/>
      <c r="HND67"/>
      <c r="HNE67"/>
      <c r="HNF67"/>
      <c r="HNG67"/>
      <c r="HNH67"/>
      <c r="HNI67"/>
      <c r="HNJ67"/>
      <c r="HNK67"/>
      <c r="HNL67"/>
      <c r="HNM67"/>
      <c r="HNN67"/>
      <c r="HNO67"/>
      <c r="HNP67"/>
      <c r="HNQ67"/>
      <c r="HNR67"/>
      <c r="HNS67"/>
      <c r="HNT67"/>
      <c r="HNU67"/>
      <c r="HNV67"/>
      <c r="HNW67"/>
      <c r="HNX67"/>
      <c r="HNY67"/>
      <c r="HNZ67"/>
      <c r="HOA67"/>
      <c r="HOB67"/>
      <c r="HOC67"/>
      <c r="HOD67"/>
      <c r="HOE67"/>
      <c r="HOF67"/>
      <c r="HOG67"/>
      <c r="HOH67"/>
      <c r="HOI67"/>
      <c r="HOJ67"/>
      <c r="HOK67"/>
      <c r="HOL67"/>
      <c r="HOM67"/>
      <c r="HON67"/>
      <c r="HOO67"/>
      <c r="HOP67"/>
      <c r="HOQ67"/>
      <c r="HOR67"/>
      <c r="HOS67"/>
      <c r="HOT67"/>
      <c r="HOU67"/>
      <c r="HOV67"/>
      <c r="HOW67"/>
      <c r="HOX67"/>
      <c r="HOY67"/>
      <c r="HOZ67"/>
      <c r="HPA67"/>
      <c r="HPB67"/>
      <c r="HPC67"/>
      <c r="HPD67"/>
      <c r="HPE67"/>
      <c r="HPF67"/>
      <c r="HPG67"/>
      <c r="HPH67"/>
      <c r="HPI67"/>
      <c r="HPJ67"/>
      <c r="HPK67"/>
      <c r="HPL67"/>
      <c r="HPM67"/>
      <c r="HPN67"/>
      <c r="HPO67"/>
      <c r="HPP67"/>
      <c r="HPQ67"/>
      <c r="HPR67"/>
      <c r="HPS67"/>
      <c r="HPT67"/>
      <c r="HPU67"/>
      <c r="HPV67"/>
      <c r="HPW67"/>
      <c r="HPX67"/>
      <c r="HPY67"/>
      <c r="HPZ67"/>
      <c r="HQA67"/>
      <c r="HQB67"/>
      <c r="HQC67"/>
      <c r="HQD67"/>
      <c r="HQE67"/>
      <c r="HQF67"/>
      <c r="HQG67"/>
      <c r="HQH67"/>
      <c r="HQI67"/>
      <c r="HQJ67"/>
      <c r="HQK67"/>
      <c r="HQL67"/>
      <c r="HQM67"/>
      <c r="HQN67"/>
      <c r="HQO67"/>
      <c r="HQP67"/>
      <c r="HQQ67"/>
      <c r="HQR67"/>
      <c r="HQS67"/>
      <c r="HQT67"/>
      <c r="HQU67"/>
      <c r="HQV67"/>
      <c r="HQW67"/>
      <c r="HQX67"/>
      <c r="HQY67"/>
      <c r="HQZ67"/>
      <c r="HRA67"/>
      <c r="HRB67"/>
      <c r="HRC67"/>
      <c r="HRD67"/>
      <c r="HRE67"/>
      <c r="HRF67"/>
      <c r="HRG67"/>
      <c r="HRH67"/>
      <c r="HRI67"/>
      <c r="HRJ67"/>
      <c r="HRK67"/>
      <c r="HRL67"/>
      <c r="HRM67"/>
      <c r="HRN67"/>
      <c r="HRO67"/>
      <c r="HRP67"/>
      <c r="HRQ67"/>
      <c r="HRR67"/>
      <c r="HRS67"/>
      <c r="HRT67"/>
      <c r="HRU67"/>
      <c r="HRV67"/>
      <c r="HRW67"/>
      <c r="HRX67"/>
      <c r="HRY67"/>
      <c r="HRZ67"/>
      <c r="HSA67"/>
      <c r="HSB67"/>
      <c r="HSC67"/>
      <c r="HSD67"/>
      <c r="HSE67"/>
      <c r="HSF67"/>
      <c r="HSG67"/>
      <c r="HSH67"/>
      <c r="HSI67"/>
      <c r="HSJ67"/>
      <c r="HSK67"/>
      <c r="HSL67"/>
      <c r="HSM67"/>
      <c r="HSN67"/>
      <c r="HSO67"/>
      <c r="HSP67"/>
      <c r="HSQ67"/>
      <c r="HSR67"/>
      <c r="HSS67"/>
      <c r="HST67"/>
      <c r="HSU67"/>
      <c r="HSV67"/>
      <c r="HSW67"/>
      <c r="HSX67"/>
      <c r="HSY67"/>
      <c r="HSZ67"/>
      <c r="HTA67"/>
      <c r="HTB67"/>
      <c r="HTC67"/>
      <c r="HTD67"/>
      <c r="HTE67"/>
      <c r="HTF67"/>
      <c r="HTG67"/>
      <c r="HTH67"/>
      <c r="HTI67"/>
      <c r="HTJ67"/>
      <c r="HTK67"/>
      <c r="HTL67"/>
      <c r="HTM67"/>
      <c r="HTN67"/>
      <c r="HTO67"/>
      <c r="HTP67"/>
      <c r="HTQ67"/>
      <c r="HTR67"/>
      <c r="HTS67"/>
      <c r="HTT67"/>
      <c r="HTU67"/>
      <c r="HTV67"/>
      <c r="HTW67"/>
      <c r="HTX67"/>
      <c r="HTY67"/>
      <c r="HTZ67"/>
      <c r="HUA67"/>
      <c r="HUB67"/>
      <c r="HUC67"/>
      <c r="HUD67"/>
      <c r="HUE67"/>
      <c r="HUF67"/>
      <c r="HUG67"/>
      <c r="HUH67"/>
      <c r="HUI67"/>
      <c r="HUJ67"/>
      <c r="HUK67"/>
      <c r="HUL67"/>
      <c r="HUM67"/>
      <c r="HUN67"/>
      <c r="HUO67"/>
      <c r="HUP67"/>
      <c r="HUQ67"/>
      <c r="HUR67"/>
      <c r="HUS67"/>
      <c r="HUT67"/>
      <c r="HUU67"/>
      <c r="HUV67"/>
      <c r="HUW67"/>
      <c r="HUX67"/>
      <c r="HUY67"/>
      <c r="HUZ67"/>
      <c r="HVA67"/>
      <c r="HVB67"/>
      <c r="HVC67"/>
      <c r="HVD67"/>
      <c r="HVE67"/>
      <c r="HVF67"/>
      <c r="HVG67"/>
      <c r="HVH67"/>
      <c r="HVI67"/>
      <c r="HVJ67"/>
      <c r="HVK67"/>
      <c r="HVL67"/>
      <c r="HVM67"/>
      <c r="HVN67"/>
      <c r="HVO67"/>
      <c r="HVP67"/>
      <c r="HVQ67"/>
      <c r="HVR67"/>
      <c r="HVS67"/>
      <c r="HVT67"/>
      <c r="HVU67"/>
      <c r="HVV67"/>
      <c r="HVW67"/>
      <c r="HVX67"/>
      <c r="HVY67"/>
      <c r="HVZ67"/>
      <c r="HWA67"/>
      <c r="HWB67"/>
      <c r="HWC67"/>
      <c r="HWD67"/>
      <c r="HWE67"/>
      <c r="HWF67"/>
      <c r="HWG67"/>
      <c r="HWH67"/>
      <c r="HWI67"/>
      <c r="HWJ67"/>
      <c r="HWK67"/>
      <c r="HWL67"/>
      <c r="HWM67"/>
      <c r="HWN67"/>
      <c r="HWO67"/>
      <c r="HWP67"/>
      <c r="HWQ67"/>
      <c r="HWR67"/>
      <c r="HWS67"/>
      <c r="HWT67"/>
      <c r="HWU67"/>
      <c r="HWV67"/>
      <c r="HWW67"/>
      <c r="HWX67"/>
      <c r="HWY67"/>
      <c r="HWZ67"/>
      <c r="HXA67"/>
      <c r="HXB67"/>
      <c r="HXC67"/>
      <c r="HXD67"/>
      <c r="HXE67"/>
      <c r="HXF67"/>
      <c r="HXG67"/>
      <c r="HXH67"/>
      <c r="HXI67"/>
      <c r="HXJ67"/>
      <c r="HXK67"/>
      <c r="HXL67"/>
      <c r="HXM67"/>
      <c r="HXN67"/>
      <c r="HXO67"/>
      <c r="HXP67"/>
      <c r="HXQ67"/>
      <c r="HXR67"/>
      <c r="HXS67"/>
      <c r="HXT67"/>
      <c r="HXU67"/>
      <c r="HXV67"/>
      <c r="HXW67"/>
      <c r="HXX67"/>
      <c r="HXY67"/>
      <c r="HXZ67"/>
      <c r="HYA67"/>
      <c r="HYB67"/>
      <c r="HYC67"/>
      <c r="HYD67"/>
      <c r="HYE67"/>
      <c r="HYF67"/>
      <c r="HYG67"/>
      <c r="HYH67"/>
      <c r="HYI67"/>
      <c r="HYJ67"/>
      <c r="HYK67"/>
      <c r="HYL67"/>
      <c r="HYM67"/>
      <c r="HYN67"/>
      <c r="HYO67"/>
      <c r="HYP67"/>
      <c r="HYQ67"/>
      <c r="HYR67"/>
      <c r="HYS67"/>
      <c r="HYT67"/>
      <c r="HYU67"/>
      <c r="HYV67"/>
      <c r="HYW67"/>
      <c r="HYX67"/>
      <c r="HYY67"/>
      <c r="HYZ67"/>
      <c r="HZA67"/>
      <c r="HZB67"/>
      <c r="HZC67"/>
      <c r="HZD67"/>
      <c r="HZE67"/>
      <c r="HZF67"/>
      <c r="HZG67"/>
      <c r="HZH67"/>
      <c r="HZI67"/>
      <c r="HZJ67"/>
      <c r="HZK67"/>
      <c r="HZL67"/>
      <c r="HZM67"/>
      <c r="HZN67"/>
      <c r="HZO67"/>
      <c r="HZP67"/>
      <c r="HZQ67"/>
      <c r="HZR67"/>
      <c r="HZS67"/>
      <c r="HZT67"/>
      <c r="HZU67"/>
      <c r="HZV67"/>
      <c r="HZW67"/>
      <c r="HZX67"/>
      <c r="HZY67"/>
      <c r="HZZ67"/>
      <c r="IAA67"/>
      <c r="IAB67"/>
      <c r="IAC67"/>
      <c r="IAD67"/>
      <c r="IAE67"/>
      <c r="IAF67"/>
      <c r="IAG67"/>
      <c r="IAH67"/>
      <c r="IAI67"/>
      <c r="IAJ67"/>
      <c r="IAK67"/>
      <c r="IAL67"/>
      <c r="IAM67"/>
      <c r="IAN67"/>
      <c r="IAO67"/>
      <c r="IAP67"/>
      <c r="IAQ67"/>
      <c r="IAR67"/>
      <c r="IAS67"/>
      <c r="IAT67"/>
      <c r="IAU67"/>
      <c r="IAV67"/>
      <c r="IAW67"/>
      <c r="IAX67"/>
      <c r="IAY67"/>
      <c r="IAZ67"/>
      <c r="IBA67"/>
      <c r="IBB67"/>
      <c r="IBC67"/>
      <c r="IBD67"/>
      <c r="IBE67"/>
      <c r="IBF67"/>
      <c r="IBG67"/>
      <c r="IBH67"/>
      <c r="IBI67"/>
      <c r="IBJ67"/>
      <c r="IBK67"/>
      <c r="IBL67"/>
      <c r="IBM67"/>
      <c r="IBN67"/>
      <c r="IBO67"/>
      <c r="IBP67"/>
      <c r="IBQ67"/>
      <c r="IBR67"/>
      <c r="IBS67"/>
      <c r="IBT67"/>
      <c r="IBU67"/>
      <c r="IBV67"/>
      <c r="IBW67"/>
      <c r="IBX67"/>
      <c r="IBY67"/>
      <c r="IBZ67"/>
      <c r="ICA67"/>
      <c r="ICB67"/>
      <c r="ICC67"/>
      <c r="ICD67"/>
      <c r="ICE67"/>
      <c r="ICF67"/>
      <c r="ICG67"/>
      <c r="ICH67"/>
      <c r="ICI67"/>
      <c r="ICJ67"/>
      <c r="ICK67"/>
      <c r="ICL67"/>
      <c r="ICM67"/>
      <c r="ICN67"/>
      <c r="ICO67"/>
      <c r="ICP67"/>
      <c r="ICQ67"/>
      <c r="ICR67"/>
      <c r="ICS67"/>
      <c r="ICT67"/>
      <c r="ICU67"/>
      <c r="ICV67"/>
      <c r="ICW67"/>
      <c r="ICX67"/>
      <c r="ICY67"/>
      <c r="ICZ67"/>
      <c r="IDA67"/>
      <c r="IDB67"/>
      <c r="IDC67"/>
      <c r="IDD67"/>
      <c r="IDE67"/>
      <c r="IDF67"/>
      <c r="IDG67"/>
      <c r="IDH67"/>
      <c r="IDI67"/>
      <c r="IDJ67"/>
      <c r="IDK67"/>
      <c r="IDL67"/>
      <c r="IDM67"/>
      <c r="IDN67"/>
      <c r="IDO67"/>
      <c r="IDP67"/>
      <c r="IDQ67"/>
      <c r="IDR67"/>
      <c r="IDS67"/>
      <c r="IDT67"/>
      <c r="IDU67"/>
      <c r="IDV67"/>
      <c r="IDW67"/>
      <c r="IDX67"/>
      <c r="IDY67"/>
      <c r="IDZ67"/>
      <c r="IEA67"/>
      <c r="IEB67"/>
      <c r="IEC67"/>
      <c r="IED67"/>
      <c r="IEE67"/>
      <c r="IEF67"/>
      <c r="IEG67"/>
      <c r="IEH67"/>
      <c r="IEI67"/>
      <c r="IEJ67"/>
      <c r="IEK67"/>
      <c r="IEL67"/>
      <c r="IEM67"/>
      <c r="IEN67"/>
      <c r="IEO67"/>
      <c r="IEP67"/>
      <c r="IEQ67"/>
      <c r="IER67"/>
      <c r="IES67"/>
      <c r="IET67"/>
      <c r="IEU67"/>
      <c r="IEV67"/>
      <c r="IEW67"/>
      <c r="IEX67"/>
      <c r="IEY67"/>
      <c r="IEZ67"/>
      <c r="IFA67"/>
      <c r="IFB67"/>
      <c r="IFC67"/>
      <c r="IFD67"/>
      <c r="IFE67"/>
      <c r="IFF67"/>
      <c r="IFG67"/>
      <c r="IFH67"/>
      <c r="IFI67"/>
      <c r="IFJ67"/>
      <c r="IFK67"/>
      <c r="IFL67"/>
      <c r="IFM67"/>
      <c r="IFN67"/>
      <c r="IFO67"/>
      <c r="IFP67"/>
      <c r="IFQ67"/>
      <c r="IFR67"/>
      <c r="IFS67"/>
      <c r="IFT67"/>
      <c r="IFU67"/>
      <c r="IFV67"/>
      <c r="IFW67"/>
      <c r="IFX67"/>
      <c r="IFY67"/>
      <c r="IFZ67"/>
      <c r="IGA67"/>
      <c r="IGB67"/>
      <c r="IGC67"/>
      <c r="IGD67"/>
      <c r="IGE67"/>
      <c r="IGF67"/>
      <c r="IGG67"/>
      <c r="IGH67"/>
      <c r="IGI67"/>
      <c r="IGJ67"/>
      <c r="IGK67"/>
      <c r="IGL67"/>
      <c r="IGM67"/>
      <c r="IGN67"/>
      <c r="IGO67"/>
      <c r="IGP67"/>
      <c r="IGQ67"/>
      <c r="IGR67"/>
      <c r="IGS67"/>
      <c r="IGT67"/>
      <c r="IGU67"/>
      <c r="IGV67"/>
      <c r="IGW67"/>
      <c r="IGX67"/>
      <c r="IGY67"/>
      <c r="IGZ67"/>
      <c r="IHA67"/>
      <c r="IHB67"/>
      <c r="IHC67"/>
      <c r="IHD67"/>
      <c r="IHE67"/>
      <c r="IHF67"/>
      <c r="IHG67"/>
      <c r="IHH67"/>
      <c r="IHI67"/>
      <c r="IHJ67"/>
      <c r="IHK67"/>
      <c r="IHL67"/>
      <c r="IHM67"/>
      <c r="IHN67"/>
      <c r="IHO67"/>
      <c r="IHP67"/>
      <c r="IHQ67"/>
      <c r="IHR67"/>
      <c r="IHS67"/>
      <c r="IHT67"/>
      <c r="IHU67"/>
      <c r="IHV67"/>
      <c r="IHW67"/>
      <c r="IHX67"/>
      <c r="IHY67"/>
      <c r="IHZ67"/>
      <c r="IIA67"/>
      <c r="IIB67"/>
      <c r="IIC67"/>
      <c r="IID67"/>
      <c r="IIE67"/>
      <c r="IIF67"/>
      <c r="IIG67"/>
      <c r="IIH67"/>
      <c r="III67"/>
      <c r="IIJ67"/>
      <c r="IIK67"/>
      <c r="IIL67"/>
      <c r="IIM67"/>
      <c r="IIN67"/>
      <c r="IIO67"/>
      <c r="IIP67"/>
      <c r="IIQ67"/>
      <c r="IIR67"/>
      <c r="IIS67"/>
      <c r="IIT67"/>
      <c r="IIU67"/>
      <c r="IIV67"/>
      <c r="IIW67"/>
      <c r="IIX67"/>
      <c r="IIY67"/>
      <c r="IIZ67"/>
      <c r="IJA67"/>
      <c r="IJB67"/>
      <c r="IJC67"/>
      <c r="IJD67"/>
      <c r="IJE67"/>
      <c r="IJF67"/>
      <c r="IJG67"/>
      <c r="IJH67"/>
      <c r="IJI67"/>
      <c r="IJJ67"/>
      <c r="IJK67"/>
      <c r="IJL67"/>
      <c r="IJM67"/>
      <c r="IJN67"/>
      <c r="IJO67"/>
      <c r="IJP67"/>
      <c r="IJQ67"/>
      <c r="IJR67"/>
      <c r="IJS67"/>
      <c r="IJT67"/>
      <c r="IJU67"/>
      <c r="IJV67"/>
      <c r="IJW67"/>
      <c r="IJX67"/>
      <c r="IJY67"/>
      <c r="IJZ67"/>
      <c r="IKA67"/>
      <c r="IKB67"/>
      <c r="IKC67"/>
      <c r="IKD67"/>
      <c r="IKE67"/>
      <c r="IKF67"/>
      <c r="IKG67"/>
      <c r="IKH67"/>
      <c r="IKI67"/>
      <c r="IKJ67"/>
      <c r="IKK67"/>
      <c r="IKL67"/>
      <c r="IKM67"/>
      <c r="IKN67"/>
      <c r="IKO67"/>
      <c r="IKP67"/>
      <c r="IKQ67"/>
      <c r="IKR67"/>
      <c r="IKS67"/>
      <c r="IKT67"/>
      <c r="IKU67"/>
      <c r="IKV67"/>
      <c r="IKW67"/>
      <c r="IKX67"/>
      <c r="IKY67"/>
      <c r="IKZ67"/>
      <c r="ILA67"/>
      <c r="ILB67"/>
      <c r="ILC67"/>
      <c r="ILD67"/>
      <c r="ILE67"/>
      <c r="ILF67"/>
      <c r="ILG67"/>
      <c r="ILH67"/>
      <c r="ILI67"/>
      <c r="ILJ67"/>
      <c r="ILK67"/>
      <c r="ILL67"/>
      <c r="ILM67"/>
      <c r="ILN67"/>
      <c r="ILO67"/>
      <c r="ILP67"/>
      <c r="ILQ67"/>
      <c r="ILR67"/>
      <c r="ILS67"/>
      <c r="ILT67"/>
      <c r="ILU67"/>
      <c r="ILV67"/>
      <c r="ILW67"/>
      <c r="ILX67"/>
      <c r="ILY67"/>
      <c r="ILZ67"/>
      <c r="IMA67"/>
      <c r="IMB67"/>
      <c r="IMC67"/>
      <c r="IMD67"/>
      <c r="IME67"/>
      <c r="IMF67"/>
      <c r="IMG67"/>
      <c r="IMH67"/>
      <c r="IMI67"/>
      <c r="IMJ67"/>
      <c r="IMK67"/>
      <c r="IML67"/>
      <c r="IMM67"/>
      <c r="IMN67"/>
      <c r="IMO67"/>
      <c r="IMP67"/>
      <c r="IMQ67"/>
      <c r="IMR67"/>
      <c r="IMS67"/>
      <c r="IMT67"/>
      <c r="IMU67"/>
      <c r="IMV67"/>
      <c r="IMW67"/>
      <c r="IMX67"/>
      <c r="IMY67"/>
      <c r="IMZ67"/>
      <c r="INA67"/>
      <c r="INB67"/>
      <c r="INC67"/>
      <c r="IND67"/>
      <c r="INE67"/>
      <c r="INF67"/>
      <c r="ING67"/>
      <c r="INH67"/>
      <c r="INI67"/>
      <c r="INJ67"/>
      <c r="INK67"/>
      <c r="INL67"/>
      <c r="INM67"/>
      <c r="INN67"/>
      <c r="INO67"/>
      <c r="INP67"/>
      <c r="INQ67"/>
      <c r="INR67"/>
      <c r="INS67"/>
      <c r="INT67"/>
      <c r="INU67"/>
      <c r="INV67"/>
      <c r="INW67"/>
      <c r="INX67"/>
      <c r="INY67"/>
      <c r="INZ67"/>
      <c r="IOA67"/>
      <c r="IOB67"/>
      <c r="IOC67"/>
      <c r="IOD67"/>
      <c r="IOE67"/>
      <c r="IOF67"/>
      <c r="IOG67"/>
      <c r="IOH67"/>
      <c r="IOI67"/>
      <c r="IOJ67"/>
      <c r="IOK67"/>
      <c r="IOL67"/>
      <c r="IOM67"/>
      <c r="ION67"/>
      <c r="IOO67"/>
      <c r="IOP67"/>
      <c r="IOQ67"/>
      <c r="IOR67"/>
      <c r="IOS67"/>
      <c r="IOT67"/>
      <c r="IOU67"/>
      <c r="IOV67"/>
      <c r="IOW67"/>
      <c r="IOX67"/>
      <c r="IOY67"/>
      <c r="IOZ67"/>
      <c r="IPA67"/>
      <c r="IPB67"/>
      <c r="IPC67"/>
      <c r="IPD67"/>
      <c r="IPE67"/>
      <c r="IPF67"/>
      <c r="IPG67"/>
      <c r="IPH67"/>
      <c r="IPI67"/>
      <c r="IPJ67"/>
      <c r="IPK67"/>
      <c r="IPL67"/>
      <c r="IPM67"/>
      <c r="IPN67"/>
      <c r="IPO67"/>
      <c r="IPP67"/>
      <c r="IPQ67"/>
      <c r="IPR67"/>
      <c r="IPS67"/>
      <c r="IPT67"/>
      <c r="IPU67"/>
      <c r="IPV67"/>
      <c r="IPW67"/>
      <c r="IPX67"/>
      <c r="IPY67"/>
      <c r="IPZ67"/>
      <c r="IQA67"/>
      <c r="IQB67"/>
      <c r="IQC67"/>
      <c r="IQD67"/>
      <c r="IQE67"/>
      <c r="IQF67"/>
      <c r="IQG67"/>
      <c r="IQH67"/>
      <c r="IQI67"/>
      <c r="IQJ67"/>
      <c r="IQK67"/>
      <c r="IQL67"/>
      <c r="IQM67"/>
      <c r="IQN67"/>
      <c r="IQO67"/>
      <c r="IQP67"/>
      <c r="IQQ67"/>
      <c r="IQR67"/>
      <c r="IQS67"/>
      <c r="IQT67"/>
      <c r="IQU67"/>
      <c r="IQV67"/>
      <c r="IQW67"/>
      <c r="IQX67"/>
      <c r="IQY67"/>
      <c r="IQZ67"/>
      <c r="IRA67"/>
      <c r="IRB67"/>
      <c r="IRC67"/>
      <c r="IRD67"/>
      <c r="IRE67"/>
      <c r="IRF67"/>
      <c r="IRG67"/>
      <c r="IRH67"/>
      <c r="IRI67"/>
      <c r="IRJ67"/>
      <c r="IRK67"/>
      <c r="IRL67"/>
      <c r="IRM67"/>
      <c r="IRN67"/>
      <c r="IRO67"/>
      <c r="IRP67"/>
      <c r="IRQ67"/>
      <c r="IRR67"/>
      <c r="IRS67"/>
      <c r="IRT67"/>
      <c r="IRU67"/>
      <c r="IRV67"/>
      <c r="IRW67"/>
      <c r="IRX67"/>
      <c r="IRY67"/>
      <c r="IRZ67"/>
      <c r="ISA67"/>
      <c r="ISB67"/>
      <c r="ISC67"/>
      <c r="ISD67"/>
      <c r="ISE67"/>
      <c r="ISF67"/>
      <c r="ISG67"/>
      <c r="ISH67"/>
      <c r="ISI67"/>
      <c r="ISJ67"/>
      <c r="ISK67"/>
      <c r="ISL67"/>
      <c r="ISM67"/>
      <c r="ISN67"/>
      <c r="ISO67"/>
      <c r="ISP67"/>
      <c r="ISQ67"/>
      <c r="ISR67"/>
      <c r="ISS67"/>
      <c r="IST67"/>
      <c r="ISU67"/>
      <c r="ISV67"/>
      <c r="ISW67"/>
      <c r="ISX67"/>
      <c r="ISY67"/>
      <c r="ISZ67"/>
      <c r="ITA67"/>
      <c r="ITB67"/>
      <c r="ITC67"/>
      <c r="ITD67"/>
      <c r="ITE67"/>
      <c r="ITF67"/>
      <c r="ITG67"/>
      <c r="ITH67"/>
      <c r="ITI67"/>
      <c r="ITJ67"/>
      <c r="ITK67"/>
      <c r="ITL67"/>
      <c r="ITM67"/>
      <c r="ITN67"/>
      <c r="ITO67"/>
      <c r="ITP67"/>
      <c r="ITQ67"/>
      <c r="ITR67"/>
      <c r="ITS67"/>
      <c r="ITT67"/>
      <c r="ITU67"/>
      <c r="ITV67"/>
      <c r="ITW67"/>
      <c r="ITX67"/>
      <c r="ITY67"/>
      <c r="ITZ67"/>
      <c r="IUA67"/>
      <c r="IUB67"/>
      <c r="IUC67"/>
      <c r="IUD67"/>
      <c r="IUE67"/>
      <c r="IUF67"/>
      <c r="IUG67"/>
      <c r="IUH67"/>
      <c r="IUI67"/>
      <c r="IUJ67"/>
      <c r="IUK67"/>
      <c r="IUL67"/>
      <c r="IUM67"/>
      <c r="IUN67"/>
      <c r="IUO67"/>
      <c r="IUP67"/>
      <c r="IUQ67"/>
      <c r="IUR67"/>
      <c r="IUS67"/>
      <c r="IUT67"/>
      <c r="IUU67"/>
      <c r="IUV67"/>
      <c r="IUW67"/>
      <c r="IUX67"/>
      <c r="IUY67"/>
      <c r="IUZ67"/>
      <c r="IVA67"/>
      <c r="IVB67"/>
      <c r="IVC67"/>
      <c r="IVD67"/>
      <c r="IVE67"/>
      <c r="IVF67"/>
      <c r="IVG67"/>
      <c r="IVH67"/>
      <c r="IVI67"/>
      <c r="IVJ67"/>
      <c r="IVK67"/>
      <c r="IVL67"/>
      <c r="IVM67"/>
      <c r="IVN67"/>
      <c r="IVO67"/>
      <c r="IVP67"/>
      <c r="IVQ67"/>
      <c r="IVR67"/>
      <c r="IVS67"/>
      <c r="IVT67"/>
      <c r="IVU67"/>
      <c r="IVV67"/>
      <c r="IVW67"/>
      <c r="IVX67"/>
      <c r="IVY67"/>
      <c r="IVZ67"/>
      <c r="IWA67"/>
      <c r="IWB67"/>
      <c r="IWC67"/>
      <c r="IWD67"/>
      <c r="IWE67"/>
      <c r="IWF67"/>
      <c r="IWG67"/>
      <c r="IWH67"/>
      <c r="IWI67"/>
      <c r="IWJ67"/>
      <c r="IWK67"/>
      <c r="IWL67"/>
      <c r="IWM67"/>
      <c r="IWN67"/>
      <c r="IWO67"/>
      <c r="IWP67"/>
      <c r="IWQ67"/>
      <c r="IWR67"/>
      <c r="IWS67"/>
      <c r="IWT67"/>
      <c r="IWU67"/>
      <c r="IWV67"/>
      <c r="IWW67"/>
      <c r="IWX67"/>
      <c r="IWY67"/>
      <c r="IWZ67"/>
      <c r="IXA67"/>
      <c r="IXB67"/>
      <c r="IXC67"/>
      <c r="IXD67"/>
      <c r="IXE67"/>
      <c r="IXF67"/>
      <c r="IXG67"/>
      <c r="IXH67"/>
      <c r="IXI67"/>
      <c r="IXJ67"/>
      <c r="IXK67"/>
      <c r="IXL67"/>
      <c r="IXM67"/>
      <c r="IXN67"/>
      <c r="IXO67"/>
      <c r="IXP67"/>
      <c r="IXQ67"/>
      <c r="IXR67"/>
      <c r="IXS67"/>
      <c r="IXT67"/>
      <c r="IXU67"/>
      <c r="IXV67"/>
      <c r="IXW67"/>
      <c r="IXX67"/>
      <c r="IXY67"/>
      <c r="IXZ67"/>
      <c r="IYA67"/>
      <c r="IYB67"/>
      <c r="IYC67"/>
      <c r="IYD67"/>
      <c r="IYE67"/>
      <c r="IYF67"/>
      <c r="IYG67"/>
      <c r="IYH67"/>
      <c r="IYI67"/>
      <c r="IYJ67"/>
      <c r="IYK67"/>
      <c r="IYL67"/>
      <c r="IYM67"/>
      <c r="IYN67"/>
      <c r="IYO67"/>
      <c r="IYP67"/>
      <c r="IYQ67"/>
      <c r="IYR67"/>
      <c r="IYS67"/>
      <c r="IYT67"/>
      <c r="IYU67"/>
      <c r="IYV67"/>
      <c r="IYW67"/>
      <c r="IYX67"/>
      <c r="IYY67"/>
      <c r="IYZ67"/>
      <c r="IZA67"/>
      <c r="IZB67"/>
      <c r="IZC67"/>
      <c r="IZD67"/>
      <c r="IZE67"/>
      <c r="IZF67"/>
      <c r="IZG67"/>
      <c r="IZH67"/>
      <c r="IZI67"/>
      <c r="IZJ67"/>
      <c r="IZK67"/>
      <c r="IZL67"/>
      <c r="IZM67"/>
      <c r="IZN67"/>
      <c r="IZO67"/>
      <c r="IZP67"/>
      <c r="IZQ67"/>
      <c r="IZR67"/>
      <c r="IZS67"/>
      <c r="IZT67"/>
      <c r="IZU67"/>
      <c r="IZV67"/>
      <c r="IZW67"/>
      <c r="IZX67"/>
      <c r="IZY67"/>
      <c r="IZZ67"/>
      <c r="JAA67"/>
      <c r="JAB67"/>
      <c r="JAC67"/>
      <c r="JAD67"/>
      <c r="JAE67"/>
      <c r="JAF67"/>
      <c r="JAG67"/>
      <c r="JAH67"/>
      <c r="JAI67"/>
      <c r="JAJ67"/>
      <c r="JAK67"/>
      <c r="JAL67"/>
      <c r="JAM67"/>
      <c r="JAN67"/>
      <c r="JAO67"/>
      <c r="JAP67"/>
      <c r="JAQ67"/>
      <c r="JAR67"/>
      <c r="JAS67"/>
      <c r="JAT67"/>
      <c r="JAU67"/>
      <c r="JAV67"/>
      <c r="JAW67"/>
      <c r="JAX67"/>
      <c r="JAY67"/>
      <c r="JAZ67"/>
      <c r="JBA67"/>
      <c r="JBB67"/>
      <c r="JBC67"/>
      <c r="JBD67"/>
      <c r="JBE67"/>
      <c r="JBF67"/>
      <c r="JBG67"/>
      <c r="JBH67"/>
      <c r="JBI67"/>
      <c r="JBJ67"/>
      <c r="JBK67"/>
      <c r="JBL67"/>
      <c r="JBM67"/>
      <c r="JBN67"/>
      <c r="JBO67"/>
      <c r="JBP67"/>
      <c r="JBQ67"/>
      <c r="JBR67"/>
      <c r="JBS67"/>
      <c r="JBT67"/>
      <c r="JBU67"/>
      <c r="JBV67"/>
      <c r="JBW67"/>
      <c r="JBX67"/>
      <c r="JBY67"/>
      <c r="JBZ67"/>
      <c r="JCA67"/>
      <c r="JCB67"/>
      <c r="JCC67"/>
      <c r="JCD67"/>
      <c r="JCE67"/>
      <c r="JCF67"/>
      <c r="JCG67"/>
      <c r="JCH67"/>
      <c r="JCI67"/>
      <c r="JCJ67"/>
      <c r="JCK67"/>
      <c r="JCL67"/>
      <c r="JCM67"/>
      <c r="JCN67"/>
      <c r="JCO67"/>
      <c r="JCP67"/>
      <c r="JCQ67"/>
      <c r="JCR67"/>
      <c r="JCS67"/>
      <c r="JCT67"/>
      <c r="JCU67"/>
      <c r="JCV67"/>
      <c r="JCW67"/>
      <c r="JCX67"/>
      <c r="JCY67"/>
      <c r="JCZ67"/>
      <c r="JDA67"/>
      <c r="JDB67"/>
      <c r="JDC67"/>
      <c r="JDD67"/>
      <c r="JDE67"/>
      <c r="JDF67"/>
      <c r="JDG67"/>
      <c r="JDH67"/>
      <c r="JDI67"/>
      <c r="JDJ67"/>
      <c r="JDK67"/>
      <c r="JDL67"/>
      <c r="JDM67"/>
      <c r="JDN67"/>
      <c r="JDO67"/>
      <c r="JDP67"/>
      <c r="JDQ67"/>
      <c r="JDR67"/>
      <c r="JDS67"/>
      <c r="JDT67"/>
      <c r="JDU67"/>
      <c r="JDV67"/>
      <c r="JDW67"/>
      <c r="JDX67"/>
      <c r="JDY67"/>
      <c r="JDZ67"/>
      <c r="JEA67"/>
      <c r="JEB67"/>
      <c r="JEC67"/>
      <c r="JED67"/>
      <c r="JEE67"/>
      <c r="JEF67"/>
      <c r="JEG67"/>
      <c r="JEH67"/>
      <c r="JEI67"/>
      <c r="JEJ67"/>
      <c r="JEK67"/>
      <c r="JEL67"/>
      <c r="JEM67"/>
      <c r="JEN67"/>
      <c r="JEO67"/>
      <c r="JEP67"/>
      <c r="JEQ67"/>
      <c r="JER67"/>
      <c r="JES67"/>
      <c r="JET67"/>
      <c r="JEU67"/>
      <c r="JEV67"/>
      <c r="JEW67"/>
      <c r="JEX67"/>
      <c r="JEY67"/>
      <c r="JEZ67"/>
      <c r="JFA67"/>
      <c r="JFB67"/>
      <c r="JFC67"/>
      <c r="JFD67"/>
      <c r="JFE67"/>
      <c r="JFF67"/>
      <c r="JFG67"/>
      <c r="JFH67"/>
      <c r="JFI67"/>
      <c r="JFJ67"/>
      <c r="JFK67"/>
      <c r="JFL67"/>
      <c r="JFM67"/>
      <c r="JFN67"/>
      <c r="JFO67"/>
      <c r="JFP67"/>
      <c r="JFQ67"/>
      <c r="JFR67"/>
      <c r="JFS67"/>
      <c r="JFT67"/>
      <c r="JFU67"/>
      <c r="JFV67"/>
      <c r="JFW67"/>
      <c r="JFX67"/>
      <c r="JFY67"/>
      <c r="JFZ67"/>
      <c r="JGA67"/>
      <c r="JGB67"/>
      <c r="JGC67"/>
      <c r="JGD67"/>
      <c r="JGE67"/>
      <c r="JGF67"/>
      <c r="JGG67"/>
      <c r="JGH67"/>
      <c r="JGI67"/>
      <c r="JGJ67"/>
      <c r="JGK67"/>
      <c r="JGL67"/>
      <c r="JGM67"/>
      <c r="JGN67"/>
      <c r="JGO67"/>
      <c r="JGP67"/>
      <c r="JGQ67"/>
      <c r="JGR67"/>
      <c r="JGS67"/>
      <c r="JGT67"/>
      <c r="JGU67"/>
      <c r="JGV67"/>
      <c r="JGW67"/>
      <c r="JGX67"/>
      <c r="JGY67"/>
      <c r="JGZ67"/>
      <c r="JHA67"/>
      <c r="JHB67"/>
      <c r="JHC67"/>
      <c r="JHD67"/>
      <c r="JHE67"/>
      <c r="JHF67"/>
      <c r="JHG67"/>
      <c r="JHH67"/>
      <c r="JHI67"/>
      <c r="JHJ67"/>
      <c r="JHK67"/>
      <c r="JHL67"/>
      <c r="JHM67"/>
      <c r="JHN67"/>
      <c r="JHO67"/>
      <c r="JHP67"/>
      <c r="JHQ67"/>
      <c r="JHR67"/>
      <c r="JHS67"/>
      <c r="JHT67"/>
      <c r="JHU67"/>
      <c r="JHV67"/>
      <c r="JHW67"/>
      <c r="JHX67"/>
      <c r="JHY67"/>
      <c r="JHZ67"/>
      <c r="JIA67"/>
      <c r="JIB67"/>
      <c r="JIC67"/>
      <c r="JID67"/>
      <c r="JIE67"/>
      <c r="JIF67"/>
      <c r="JIG67"/>
      <c r="JIH67"/>
      <c r="JII67"/>
      <c r="JIJ67"/>
      <c r="JIK67"/>
      <c r="JIL67"/>
      <c r="JIM67"/>
      <c r="JIN67"/>
      <c r="JIO67"/>
      <c r="JIP67"/>
      <c r="JIQ67"/>
      <c r="JIR67"/>
      <c r="JIS67"/>
      <c r="JIT67"/>
      <c r="JIU67"/>
      <c r="JIV67"/>
      <c r="JIW67"/>
      <c r="JIX67"/>
      <c r="JIY67"/>
      <c r="JIZ67"/>
      <c r="JJA67"/>
      <c r="JJB67"/>
      <c r="JJC67"/>
      <c r="JJD67"/>
      <c r="JJE67"/>
      <c r="JJF67"/>
      <c r="JJG67"/>
      <c r="JJH67"/>
      <c r="JJI67"/>
      <c r="JJJ67"/>
      <c r="JJK67"/>
      <c r="JJL67"/>
      <c r="JJM67"/>
      <c r="JJN67"/>
      <c r="JJO67"/>
      <c r="JJP67"/>
      <c r="JJQ67"/>
      <c r="JJR67"/>
      <c r="JJS67"/>
      <c r="JJT67"/>
      <c r="JJU67"/>
      <c r="JJV67"/>
      <c r="JJW67"/>
      <c r="JJX67"/>
      <c r="JJY67"/>
      <c r="JJZ67"/>
      <c r="JKA67"/>
      <c r="JKB67"/>
      <c r="JKC67"/>
      <c r="JKD67"/>
      <c r="JKE67"/>
      <c r="JKF67"/>
      <c r="JKG67"/>
      <c r="JKH67"/>
      <c r="JKI67"/>
      <c r="JKJ67"/>
      <c r="JKK67"/>
      <c r="JKL67"/>
      <c r="JKM67"/>
      <c r="JKN67"/>
      <c r="JKO67"/>
      <c r="JKP67"/>
      <c r="JKQ67"/>
      <c r="JKR67"/>
      <c r="JKS67"/>
      <c r="JKT67"/>
      <c r="JKU67"/>
      <c r="JKV67"/>
      <c r="JKW67"/>
      <c r="JKX67"/>
      <c r="JKY67"/>
      <c r="JKZ67"/>
      <c r="JLA67"/>
      <c r="JLB67"/>
      <c r="JLC67"/>
      <c r="JLD67"/>
      <c r="JLE67"/>
      <c r="JLF67"/>
      <c r="JLG67"/>
      <c r="JLH67"/>
      <c r="JLI67"/>
      <c r="JLJ67"/>
      <c r="JLK67"/>
      <c r="JLL67"/>
      <c r="JLM67"/>
      <c r="JLN67"/>
      <c r="JLO67"/>
      <c r="JLP67"/>
      <c r="JLQ67"/>
      <c r="JLR67"/>
      <c r="JLS67"/>
      <c r="JLT67"/>
      <c r="JLU67"/>
      <c r="JLV67"/>
      <c r="JLW67"/>
      <c r="JLX67"/>
      <c r="JLY67"/>
      <c r="JLZ67"/>
      <c r="JMA67"/>
      <c r="JMB67"/>
      <c r="JMC67"/>
      <c r="JMD67"/>
      <c r="JME67"/>
      <c r="JMF67"/>
      <c r="JMG67"/>
      <c r="JMH67"/>
      <c r="JMI67"/>
      <c r="JMJ67"/>
      <c r="JMK67"/>
      <c r="JML67"/>
      <c r="JMM67"/>
      <c r="JMN67"/>
      <c r="JMO67"/>
      <c r="JMP67"/>
      <c r="JMQ67"/>
      <c r="JMR67"/>
      <c r="JMS67"/>
      <c r="JMT67"/>
      <c r="JMU67"/>
      <c r="JMV67"/>
      <c r="JMW67"/>
      <c r="JMX67"/>
      <c r="JMY67"/>
      <c r="JMZ67"/>
      <c r="JNA67"/>
      <c r="JNB67"/>
      <c r="JNC67"/>
      <c r="JND67"/>
      <c r="JNE67"/>
      <c r="JNF67"/>
      <c r="JNG67"/>
      <c r="JNH67"/>
      <c r="JNI67"/>
      <c r="JNJ67"/>
      <c r="JNK67"/>
      <c r="JNL67"/>
      <c r="JNM67"/>
      <c r="JNN67"/>
      <c r="JNO67"/>
      <c r="JNP67"/>
      <c r="JNQ67"/>
      <c r="JNR67"/>
      <c r="JNS67"/>
      <c r="JNT67"/>
      <c r="JNU67"/>
      <c r="JNV67"/>
      <c r="JNW67"/>
      <c r="JNX67"/>
      <c r="JNY67"/>
      <c r="JNZ67"/>
      <c r="JOA67"/>
      <c r="JOB67"/>
      <c r="JOC67"/>
      <c r="JOD67"/>
      <c r="JOE67"/>
      <c r="JOF67"/>
      <c r="JOG67"/>
      <c r="JOH67"/>
      <c r="JOI67"/>
      <c r="JOJ67"/>
      <c r="JOK67"/>
      <c r="JOL67"/>
      <c r="JOM67"/>
      <c r="JON67"/>
      <c r="JOO67"/>
      <c r="JOP67"/>
      <c r="JOQ67"/>
      <c r="JOR67"/>
      <c r="JOS67"/>
      <c r="JOT67"/>
      <c r="JOU67"/>
      <c r="JOV67"/>
      <c r="JOW67"/>
      <c r="JOX67"/>
      <c r="JOY67"/>
      <c r="JOZ67"/>
      <c r="JPA67"/>
      <c r="JPB67"/>
      <c r="JPC67"/>
      <c r="JPD67"/>
      <c r="JPE67"/>
      <c r="JPF67"/>
      <c r="JPG67"/>
      <c r="JPH67"/>
      <c r="JPI67"/>
      <c r="JPJ67"/>
      <c r="JPK67"/>
      <c r="JPL67"/>
      <c r="JPM67"/>
      <c r="JPN67"/>
      <c r="JPO67"/>
      <c r="JPP67"/>
      <c r="JPQ67"/>
      <c r="JPR67"/>
      <c r="JPS67"/>
      <c r="JPT67"/>
      <c r="JPU67"/>
      <c r="JPV67"/>
      <c r="JPW67"/>
      <c r="JPX67"/>
      <c r="JPY67"/>
      <c r="JPZ67"/>
      <c r="JQA67"/>
      <c r="JQB67"/>
      <c r="JQC67"/>
      <c r="JQD67"/>
      <c r="JQE67"/>
      <c r="JQF67"/>
      <c r="JQG67"/>
      <c r="JQH67"/>
      <c r="JQI67"/>
      <c r="JQJ67"/>
      <c r="JQK67"/>
      <c r="JQL67"/>
      <c r="JQM67"/>
      <c r="JQN67"/>
      <c r="JQO67"/>
      <c r="JQP67"/>
      <c r="JQQ67"/>
      <c r="JQR67"/>
      <c r="JQS67"/>
      <c r="JQT67"/>
      <c r="JQU67"/>
      <c r="JQV67"/>
      <c r="JQW67"/>
      <c r="JQX67"/>
      <c r="JQY67"/>
      <c r="JQZ67"/>
      <c r="JRA67"/>
      <c r="JRB67"/>
      <c r="JRC67"/>
      <c r="JRD67"/>
      <c r="JRE67"/>
      <c r="JRF67"/>
      <c r="JRG67"/>
      <c r="JRH67"/>
      <c r="JRI67"/>
      <c r="JRJ67"/>
      <c r="JRK67"/>
      <c r="JRL67"/>
      <c r="JRM67"/>
      <c r="JRN67"/>
      <c r="JRO67"/>
      <c r="JRP67"/>
      <c r="JRQ67"/>
      <c r="JRR67"/>
      <c r="JRS67"/>
      <c r="JRT67"/>
      <c r="JRU67"/>
      <c r="JRV67"/>
      <c r="JRW67"/>
      <c r="JRX67"/>
      <c r="JRY67"/>
      <c r="JRZ67"/>
      <c r="JSA67"/>
      <c r="JSB67"/>
      <c r="JSC67"/>
      <c r="JSD67"/>
      <c r="JSE67"/>
      <c r="JSF67"/>
      <c r="JSG67"/>
      <c r="JSH67"/>
      <c r="JSI67"/>
      <c r="JSJ67"/>
      <c r="JSK67"/>
      <c r="JSL67"/>
      <c r="JSM67"/>
      <c r="JSN67"/>
      <c r="JSO67"/>
      <c r="JSP67"/>
      <c r="JSQ67"/>
      <c r="JSR67"/>
      <c r="JSS67"/>
      <c r="JST67"/>
      <c r="JSU67"/>
      <c r="JSV67"/>
      <c r="JSW67"/>
      <c r="JSX67"/>
      <c r="JSY67"/>
      <c r="JSZ67"/>
      <c r="JTA67"/>
      <c r="JTB67"/>
      <c r="JTC67"/>
      <c r="JTD67"/>
      <c r="JTE67"/>
      <c r="JTF67"/>
      <c r="JTG67"/>
      <c r="JTH67"/>
      <c r="JTI67"/>
      <c r="JTJ67"/>
      <c r="JTK67"/>
      <c r="JTL67"/>
      <c r="JTM67"/>
      <c r="JTN67"/>
      <c r="JTO67"/>
      <c r="JTP67"/>
      <c r="JTQ67"/>
      <c r="JTR67"/>
      <c r="JTS67"/>
      <c r="JTT67"/>
      <c r="JTU67"/>
      <c r="JTV67"/>
      <c r="JTW67"/>
      <c r="JTX67"/>
      <c r="JTY67"/>
      <c r="JTZ67"/>
      <c r="JUA67"/>
      <c r="JUB67"/>
      <c r="JUC67"/>
      <c r="JUD67"/>
      <c r="JUE67"/>
      <c r="JUF67"/>
      <c r="JUG67"/>
      <c r="JUH67"/>
      <c r="JUI67"/>
      <c r="JUJ67"/>
      <c r="JUK67"/>
      <c r="JUL67"/>
      <c r="JUM67"/>
      <c r="JUN67"/>
      <c r="JUO67"/>
      <c r="JUP67"/>
      <c r="JUQ67"/>
      <c r="JUR67"/>
      <c r="JUS67"/>
      <c r="JUT67"/>
      <c r="JUU67"/>
      <c r="JUV67"/>
      <c r="JUW67"/>
      <c r="JUX67"/>
      <c r="JUY67"/>
      <c r="JUZ67"/>
      <c r="JVA67"/>
      <c r="JVB67"/>
      <c r="JVC67"/>
      <c r="JVD67"/>
      <c r="JVE67"/>
      <c r="JVF67"/>
      <c r="JVG67"/>
      <c r="JVH67"/>
      <c r="JVI67"/>
      <c r="JVJ67"/>
      <c r="JVK67"/>
      <c r="JVL67"/>
      <c r="JVM67"/>
      <c r="JVN67"/>
      <c r="JVO67"/>
      <c r="JVP67"/>
      <c r="JVQ67"/>
      <c r="JVR67"/>
      <c r="JVS67"/>
      <c r="JVT67"/>
      <c r="JVU67"/>
      <c r="JVV67"/>
      <c r="JVW67"/>
      <c r="JVX67"/>
      <c r="JVY67"/>
      <c r="JVZ67"/>
      <c r="JWA67"/>
      <c r="JWB67"/>
      <c r="JWC67"/>
      <c r="JWD67"/>
      <c r="JWE67"/>
      <c r="JWF67"/>
      <c r="JWG67"/>
      <c r="JWH67"/>
      <c r="JWI67"/>
      <c r="JWJ67"/>
      <c r="JWK67"/>
      <c r="JWL67"/>
      <c r="JWM67"/>
      <c r="JWN67"/>
      <c r="JWO67"/>
      <c r="JWP67"/>
      <c r="JWQ67"/>
      <c r="JWR67"/>
      <c r="JWS67"/>
      <c r="JWT67"/>
      <c r="JWU67"/>
      <c r="JWV67"/>
      <c r="JWW67"/>
      <c r="JWX67"/>
      <c r="JWY67"/>
      <c r="JWZ67"/>
      <c r="JXA67"/>
      <c r="JXB67"/>
      <c r="JXC67"/>
      <c r="JXD67"/>
      <c r="JXE67"/>
      <c r="JXF67"/>
      <c r="JXG67"/>
      <c r="JXH67"/>
      <c r="JXI67"/>
      <c r="JXJ67"/>
      <c r="JXK67"/>
      <c r="JXL67"/>
      <c r="JXM67"/>
      <c r="JXN67"/>
      <c r="JXO67"/>
      <c r="JXP67"/>
      <c r="JXQ67"/>
      <c r="JXR67"/>
      <c r="JXS67"/>
      <c r="JXT67"/>
      <c r="JXU67"/>
      <c r="JXV67"/>
      <c r="JXW67"/>
      <c r="JXX67"/>
      <c r="JXY67"/>
      <c r="JXZ67"/>
      <c r="JYA67"/>
      <c r="JYB67"/>
      <c r="JYC67"/>
      <c r="JYD67"/>
      <c r="JYE67"/>
      <c r="JYF67"/>
      <c r="JYG67"/>
      <c r="JYH67"/>
      <c r="JYI67"/>
      <c r="JYJ67"/>
      <c r="JYK67"/>
      <c r="JYL67"/>
      <c r="JYM67"/>
      <c r="JYN67"/>
      <c r="JYO67"/>
      <c r="JYP67"/>
      <c r="JYQ67"/>
      <c r="JYR67"/>
      <c r="JYS67"/>
      <c r="JYT67"/>
      <c r="JYU67"/>
      <c r="JYV67"/>
      <c r="JYW67"/>
      <c r="JYX67"/>
      <c r="JYY67"/>
      <c r="JYZ67"/>
      <c r="JZA67"/>
      <c r="JZB67"/>
      <c r="JZC67"/>
      <c r="JZD67"/>
      <c r="JZE67"/>
      <c r="JZF67"/>
      <c r="JZG67"/>
      <c r="JZH67"/>
      <c r="JZI67"/>
      <c r="JZJ67"/>
      <c r="JZK67"/>
      <c r="JZL67"/>
      <c r="JZM67"/>
      <c r="JZN67"/>
      <c r="JZO67"/>
      <c r="JZP67"/>
      <c r="JZQ67"/>
      <c r="JZR67"/>
      <c r="JZS67"/>
      <c r="JZT67"/>
      <c r="JZU67"/>
      <c r="JZV67"/>
      <c r="JZW67"/>
      <c r="JZX67"/>
      <c r="JZY67"/>
      <c r="JZZ67"/>
      <c r="KAA67"/>
      <c r="KAB67"/>
      <c r="KAC67"/>
      <c r="KAD67"/>
      <c r="KAE67"/>
      <c r="KAF67"/>
      <c r="KAG67"/>
      <c r="KAH67"/>
      <c r="KAI67"/>
      <c r="KAJ67"/>
      <c r="KAK67"/>
      <c r="KAL67"/>
      <c r="KAM67"/>
      <c r="KAN67"/>
      <c r="KAO67"/>
      <c r="KAP67"/>
      <c r="KAQ67"/>
      <c r="KAR67"/>
      <c r="KAS67"/>
      <c r="KAT67"/>
      <c r="KAU67"/>
      <c r="KAV67"/>
      <c r="KAW67"/>
      <c r="KAX67"/>
      <c r="KAY67"/>
      <c r="KAZ67"/>
      <c r="KBA67"/>
      <c r="KBB67"/>
      <c r="KBC67"/>
      <c r="KBD67"/>
      <c r="KBE67"/>
      <c r="KBF67"/>
      <c r="KBG67"/>
      <c r="KBH67"/>
      <c r="KBI67"/>
      <c r="KBJ67"/>
      <c r="KBK67"/>
      <c r="KBL67"/>
      <c r="KBM67"/>
      <c r="KBN67"/>
      <c r="KBO67"/>
      <c r="KBP67"/>
      <c r="KBQ67"/>
      <c r="KBR67"/>
      <c r="KBS67"/>
      <c r="KBT67"/>
      <c r="KBU67"/>
      <c r="KBV67"/>
      <c r="KBW67"/>
      <c r="KBX67"/>
      <c r="KBY67"/>
      <c r="KBZ67"/>
      <c r="KCA67"/>
      <c r="KCB67"/>
      <c r="KCC67"/>
      <c r="KCD67"/>
      <c r="KCE67"/>
      <c r="KCF67"/>
      <c r="KCG67"/>
      <c r="KCH67"/>
      <c r="KCI67"/>
      <c r="KCJ67"/>
      <c r="KCK67"/>
      <c r="KCL67"/>
      <c r="KCM67"/>
      <c r="KCN67"/>
      <c r="KCO67"/>
      <c r="KCP67"/>
      <c r="KCQ67"/>
      <c r="KCR67"/>
      <c r="KCS67"/>
      <c r="KCT67"/>
      <c r="KCU67"/>
      <c r="KCV67"/>
      <c r="KCW67"/>
      <c r="KCX67"/>
      <c r="KCY67"/>
      <c r="KCZ67"/>
      <c r="KDA67"/>
      <c r="KDB67"/>
      <c r="KDC67"/>
      <c r="KDD67"/>
      <c r="KDE67"/>
      <c r="KDF67"/>
      <c r="KDG67"/>
      <c r="KDH67"/>
      <c r="KDI67"/>
      <c r="KDJ67"/>
      <c r="KDK67"/>
      <c r="KDL67"/>
      <c r="KDM67"/>
      <c r="KDN67"/>
      <c r="KDO67"/>
      <c r="KDP67"/>
      <c r="KDQ67"/>
      <c r="KDR67"/>
      <c r="KDS67"/>
      <c r="KDT67"/>
      <c r="KDU67"/>
      <c r="KDV67"/>
      <c r="KDW67"/>
      <c r="KDX67"/>
      <c r="KDY67"/>
      <c r="KDZ67"/>
      <c r="KEA67"/>
      <c r="KEB67"/>
      <c r="KEC67"/>
      <c r="KED67"/>
      <c r="KEE67"/>
      <c r="KEF67"/>
      <c r="KEG67"/>
      <c r="KEH67"/>
      <c r="KEI67"/>
      <c r="KEJ67"/>
      <c r="KEK67"/>
      <c r="KEL67"/>
      <c r="KEM67"/>
      <c r="KEN67"/>
      <c r="KEO67"/>
      <c r="KEP67"/>
      <c r="KEQ67"/>
      <c r="KER67"/>
      <c r="KES67"/>
      <c r="KET67"/>
      <c r="KEU67"/>
      <c r="KEV67"/>
      <c r="KEW67"/>
      <c r="KEX67"/>
      <c r="KEY67"/>
      <c r="KEZ67"/>
      <c r="KFA67"/>
      <c r="KFB67"/>
      <c r="KFC67"/>
      <c r="KFD67"/>
      <c r="KFE67"/>
      <c r="KFF67"/>
      <c r="KFG67"/>
      <c r="KFH67"/>
      <c r="KFI67"/>
      <c r="KFJ67"/>
      <c r="KFK67"/>
      <c r="KFL67"/>
      <c r="KFM67"/>
      <c r="KFN67"/>
      <c r="KFO67"/>
      <c r="KFP67"/>
      <c r="KFQ67"/>
      <c r="KFR67"/>
      <c r="KFS67"/>
      <c r="KFT67"/>
      <c r="KFU67"/>
      <c r="KFV67"/>
      <c r="KFW67"/>
      <c r="KFX67"/>
      <c r="KFY67"/>
      <c r="KFZ67"/>
      <c r="KGA67"/>
      <c r="KGB67"/>
      <c r="KGC67"/>
      <c r="KGD67"/>
      <c r="KGE67"/>
      <c r="KGF67"/>
      <c r="KGG67"/>
      <c r="KGH67"/>
      <c r="KGI67"/>
      <c r="KGJ67"/>
      <c r="KGK67"/>
      <c r="KGL67"/>
      <c r="KGM67"/>
      <c r="KGN67"/>
      <c r="KGO67"/>
      <c r="KGP67"/>
      <c r="KGQ67"/>
      <c r="KGR67"/>
      <c r="KGS67"/>
      <c r="KGT67"/>
      <c r="KGU67"/>
      <c r="KGV67"/>
      <c r="KGW67"/>
      <c r="KGX67"/>
      <c r="KGY67"/>
      <c r="KGZ67"/>
      <c r="KHA67"/>
      <c r="KHB67"/>
      <c r="KHC67"/>
      <c r="KHD67"/>
      <c r="KHE67"/>
      <c r="KHF67"/>
      <c r="KHG67"/>
      <c r="KHH67"/>
      <c r="KHI67"/>
      <c r="KHJ67"/>
      <c r="KHK67"/>
      <c r="KHL67"/>
      <c r="KHM67"/>
      <c r="KHN67"/>
      <c r="KHO67"/>
      <c r="KHP67"/>
      <c r="KHQ67"/>
      <c r="KHR67"/>
      <c r="KHS67"/>
      <c r="KHT67"/>
      <c r="KHU67"/>
      <c r="KHV67"/>
      <c r="KHW67"/>
      <c r="KHX67"/>
      <c r="KHY67"/>
      <c r="KHZ67"/>
      <c r="KIA67"/>
      <c r="KIB67"/>
      <c r="KIC67"/>
      <c r="KID67"/>
      <c r="KIE67"/>
      <c r="KIF67"/>
      <c r="KIG67"/>
      <c r="KIH67"/>
      <c r="KII67"/>
      <c r="KIJ67"/>
      <c r="KIK67"/>
      <c r="KIL67"/>
      <c r="KIM67"/>
      <c r="KIN67"/>
      <c r="KIO67"/>
      <c r="KIP67"/>
      <c r="KIQ67"/>
      <c r="KIR67"/>
      <c r="KIS67"/>
      <c r="KIT67"/>
      <c r="KIU67"/>
      <c r="KIV67"/>
      <c r="KIW67"/>
      <c r="KIX67"/>
      <c r="KIY67"/>
      <c r="KIZ67"/>
      <c r="KJA67"/>
      <c r="KJB67"/>
      <c r="KJC67"/>
      <c r="KJD67"/>
      <c r="KJE67"/>
      <c r="KJF67"/>
      <c r="KJG67"/>
      <c r="KJH67"/>
      <c r="KJI67"/>
      <c r="KJJ67"/>
      <c r="KJK67"/>
      <c r="KJL67"/>
      <c r="KJM67"/>
      <c r="KJN67"/>
      <c r="KJO67"/>
      <c r="KJP67"/>
      <c r="KJQ67"/>
      <c r="KJR67"/>
      <c r="KJS67"/>
      <c r="KJT67"/>
      <c r="KJU67"/>
      <c r="KJV67"/>
      <c r="KJW67"/>
      <c r="KJX67"/>
      <c r="KJY67"/>
      <c r="KJZ67"/>
      <c r="KKA67"/>
      <c r="KKB67"/>
      <c r="KKC67"/>
      <c r="KKD67"/>
      <c r="KKE67"/>
      <c r="KKF67"/>
      <c r="KKG67"/>
      <c r="KKH67"/>
      <c r="KKI67"/>
      <c r="KKJ67"/>
      <c r="KKK67"/>
      <c r="KKL67"/>
      <c r="KKM67"/>
      <c r="KKN67"/>
      <c r="KKO67"/>
      <c r="KKP67"/>
      <c r="KKQ67"/>
      <c r="KKR67"/>
      <c r="KKS67"/>
      <c r="KKT67"/>
      <c r="KKU67"/>
      <c r="KKV67"/>
      <c r="KKW67"/>
      <c r="KKX67"/>
      <c r="KKY67"/>
      <c r="KKZ67"/>
      <c r="KLA67"/>
      <c r="KLB67"/>
      <c r="KLC67"/>
      <c r="KLD67"/>
      <c r="KLE67"/>
      <c r="KLF67"/>
      <c r="KLG67"/>
      <c r="KLH67"/>
      <c r="KLI67"/>
      <c r="KLJ67"/>
      <c r="KLK67"/>
      <c r="KLL67"/>
      <c r="KLM67"/>
      <c r="KLN67"/>
      <c r="KLO67"/>
      <c r="KLP67"/>
      <c r="KLQ67"/>
      <c r="KLR67"/>
      <c r="KLS67"/>
      <c r="KLT67"/>
      <c r="KLU67"/>
      <c r="KLV67"/>
      <c r="KLW67"/>
      <c r="KLX67"/>
      <c r="KLY67"/>
      <c r="KLZ67"/>
      <c r="KMA67"/>
      <c r="KMB67"/>
      <c r="KMC67"/>
      <c r="KMD67"/>
      <c r="KME67"/>
      <c r="KMF67"/>
      <c r="KMG67"/>
      <c r="KMH67"/>
      <c r="KMI67"/>
      <c r="KMJ67"/>
      <c r="KMK67"/>
      <c r="KML67"/>
      <c r="KMM67"/>
      <c r="KMN67"/>
      <c r="KMO67"/>
      <c r="KMP67"/>
      <c r="KMQ67"/>
      <c r="KMR67"/>
      <c r="KMS67"/>
      <c r="KMT67"/>
      <c r="KMU67"/>
      <c r="KMV67"/>
      <c r="KMW67"/>
      <c r="KMX67"/>
      <c r="KMY67"/>
      <c r="KMZ67"/>
      <c r="KNA67"/>
      <c r="KNB67"/>
      <c r="KNC67"/>
      <c r="KND67"/>
      <c r="KNE67"/>
      <c r="KNF67"/>
      <c r="KNG67"/>
      <c r="KNH67"/>
      <c r="KNI67"/>
      <c r="KNJ67"/>
      <c r="KNK67"/>
      <c r="KNL67"/>
      <c r="KNM67"/>
      <c r="KNN67"/>
      <c r="KNO67"/>
      <c r="KNP67"/>
      <c r="KNQ67"/>
      <c r="KNR67"/>
      <c r="KNS67"/>
      <c r="KNT67"/>
      <c r="KNU67"/>
      <c r="KNV67"/>
      <c r="KNW67"/>
      <c r="KNX67"/>
      <c r="KNY67"/>
      <c r="KNZ67"/>
      <c r="KOA67"/>
      <c r="KOB67"/>
      <c r="KOC67"/>
      <c r="KOD67"/>
      <c r="KOE67"/>
      <c r="KOF67"/>
      <c r="KOG67"/>
      <c r="KOH67"/>
      <c r="KOI67"/>
      <c r="KOJ67"/>
      <c r="KOK67"/>
      <c r="KOL67"/>
      <c r="KOM67"/>
      <c r="KON67"/>
      <c r="KOO67"/>
      <c r="KOP67"/>
      <c r="KOQ67"/>
      <c r="KOR67"/>
      <c r="KOS67"/>
      <c r="KOT67"/>
      <c r="KOU67"/>
      <c r="KOV67"/>
      <c r="KOW67"/>
      <c r="KOX67"/>
      <c r="KOY67"/>
      <c r="KOZ67"/>
      <c r="KPA67"/>
      <c r="KPB67"/>
      <c r="KPC67"/>
      <c r="KPD67"/>
      <c r="KPE67"/>
      <c r="KPF67"/>
      <c r="KPG67"/>
      <c r="KPH67"/>
      <c r="KPI67"/>
      <c r="KPJ67"/>
      <c r="KPK67"/>
      <c r="KPL67"/>
      <c r="KPM67"/>
      <c r="KPN67"/>
      <c r="KPO67"/>
      <c r="KPP67"/>
      <c r="KPQ67"/>
      <c r="KPR67"/>
      <c r="KPS67"/>
      <c r="KPT67"/>
      <c r="KPU67"/>
      <c r="KPV67"/>
      <c r="KPW67"/>
      <c r="KPX67"/>
      <c r="KPY67"/>
      <c r="KPZ67"/>
      <c r="KQA67"/>
      <c r="KQB67"/>
      <c r="KQC67"/>
      <c r="KQD67"/>
      <c r="KQE67"/>
      <c r="KQF67"/>
      <c r="KQG67"/>
      <c r="KQH67"/>
      <c r="KQI67"/>
      <c r="KQJ67"/>
      <c r="KQK67"/>
      <c r="KQL67"/>
      <c r="KQM67"/>
      <c r="KQN67"/>
      <c r="KQO67"/>
      <c r="KQP67"/>
      <c r="KQQ67"/>
      <c r="KQR67"/>
      <c r="KQS67"/>
      <c r="KQT67"/>
      <c r="KQU67"/>
      <c r="KQV67"/>
      <c r="KQW67"/>
      <c r="KQX67"/>
      <c r="KQY67"/>
      <c r="KQZ67"/>
      <c r="KRA67"/>
      <c r="KRB67"/>
      <c r="KRC67"/>
      <c r="KRD67"/>
      <c r="KRE67"/>
      <c r="KRF67"/>
      <c r="KRG67"/>
      <c r="KRH67"/>
      <c r="KRI67"/>
      <c r="KRJ67"/>
      <c r="KRK67"/>
      <c r="KRL67"/>
      <c r="KRM67"/>
      <c r="KRN67"/>
      <c r="KRO67"/>
      <c r="KRP67"/>
      <c r="KRQ67"/>
      <c r="KRR67"/>
      <c r="KRS67"/>
      <c r="KRT67"/>
      <c r="KRU67"/>
      <c r="KRV67"/>
      <c r="KRW67"/>
      <c r="KRX67"/>
      <c r="KRY67"/>
      <c r="KRZ67"/>
      <c r="KSA67"/>
      <c r="KSB67"/>
      <c r="KSC67"/>
      <c r="KSD67"/>
      <c r="KSE67"/>
      <c r="KSF67"/>
      <c r="KSG67"/>
      <c r="KSH67"/>
      <c r="KSI67"/>
      <c r="KSJ67"/>
      <c r="KSK67"/>
      <c r="KSL67"/>
      <c r="KSM67"/>
      <c r="KSN67"/>
      <c r="KSO67"/>
      <c r="KSP67"/>
      <c r="KSQ67"/>
      <c r="KSR67"/>
      <c r="KSS67"/>
      <c r="KST67"/>
      <c r="KSU67"/>
      <c r="KSV67"/>
      <c r="KSW67"/>
      <c r="KSX67"/>
      <c r="KSY67"/>
      <c r="KSZ67"/>
      <c r="KTA67"/>
      <c r="KTB67"/>
      <c r="KTC67"/>
      <c r="KTD67"/>
      <c r="KTE67"/>
      <c r="KTF67"/>
      <c r="KTG67"/>
      <c r="KTH67"/>
      <c r="KTI67"/>
      <c r="KTJ67"/>
      <c r="KTK67"/>
      <c r="KTL67"/>
      <c r="KTM67"/>
      <c r="KTN67"/>
      <c r="KTO67"/>
      <c r="KTP67"/>
      <c r="KTQ67"/>
      <c r="KTR67"/>
      <c r="KTS67"/>
      <c r="KTT67"/>
      <c r="KTU67"/>
      <c r="KTV67"/>
      <c r="KTW67"/>
      <c r="KTX67"/>
      <c r="KTY67"/>
      <c r="KTZ67"/>
      <c r="KUA67"/>
      <c r="KUB67"/>
      <c r="KUC67"/>
      <c r="KUD67"/>
      <c r="KUE67"/>
      <c r="KUF67"/>
      <c r="KUG67"/>
      <c r="KUH67"/>
      <c r="KUI67"/>
      <c r="KUJ67"/>
      <c r="KUK67"/>
      <c r="KUL67"/>
      <c r="KUM67"/>
      <c r="KUN67"/>
      <c r="KUO67"/>
      <c r="KUP67"/>
      <c r="KUQ67"/>
      <c r="KUR67"/>
      <c r="KUS67"/>
      <c r="KUT67"/>
      <c r="KUU67"/>
      <c r="KUV67"/>
      <c r="KUW67"/>
      <c r="KUX67"/>
      <c r="KUY67"/>
      <c r="KUZ67"/>
      <c r="KVA67"/>
      <c r="KVB67"/>
      <c r="KVC67"/>
      <c r="KVD67"/>
      <c r="KVE67"/>
      <c r="KVF67"/>
      <c r="KVG67"/>
      <c r="KVH67"/>
      <c r="KVI67"/>
      <c r="KVJ67"/>
      <c r="KVK67"/>
      <c r="KVL67"/>
      <c r="KVM67"/>
      <c r="KVN67"/>
      <c r="KVO67"/>
      <c r="KVP67"/>
      <c r="KVQ67"/>
      <c r="KVR67"/>
      <c r="KVS67"/>
      <c r="KVT67"/>
      <c r="KVU67"/>
      <c r="KVV67"/>
      <c r="KVW67"/>
      <c r="KVX67"/>
      <c r="KVY67"/>
      <c r="KVZ67"/>
      <c r="KWA67"/>
      <c r="KWB67"/>
      <c r="KWC67"/>
      <c r="KWD67"/>
      <c r="KWE67"/>
      <c r="KWF67"/>
      <c r="KWG67"/>
      <c r="KWH67"/>
      <c r="KWI67"/>
      <c r="KWJ67"/>
      <c r="KWK67"/>
      <c r="KWL67"/>
      <c r="KWM67"/>
      <c r="KWN67"/>
      <c r="KWO67"/>
      <c r="KWP67"/>
      <c r="KWQ67"/>
      <c r="KWR67"/>
      <c r="KWS67"/>
      <c r="KWT67"/>
      <c r="KWU67"/>
      <c r="KWV67"/>
      <c r="KWW67"/>
      <c r="KWX67"/>
      <c r="KWY67"/>
      <c r="KWZ67"/>
      <c r="KXA67"/>
      <c r="KXB67"/>
      <c r="KXC67"/>
      <c r="KXD67"/>
      <c r="KXE67"/>
      <c r="KXF67"/>
      <c r="KXG67"/>
      <c r="KXH67"/>
      <c r="KXI67"/>
      <c r="KXJ67"/>
      <c r="KXK67"/>
      <c r="KXL67"/>
      <c r="KXM67"/>
      <c r="KXN67"/>
      <c r="KXO67"/>
      <c r="KXP67"/>
      <c r="KXQ67"/>
      <c r="KXR67"/>
      <c r="KXS67"/>
      <c r="KXT67"/>
      <c r="KXU67"/>
      <c r="KXV67"/>
      <c r="KXW67"/>
      <c r="KXX67"/>
      <c r="KXY67"/>
      <c r="KXZ67"/>
      <c r="KYA67"/>
      <c r="KYB67"/>
      <c r="KYC67"/>
      <c r="KYD67"/>
      <c r="KYE67"/>
      <c r="KYF67"/>
      <c r="KYG67"/>
      <c r="KYH67"/>
      <c r="KYI67"/>
      <c r="KYJ67"/>
      <c r="KYK67"/>
      <c r="KYL67"/>
      <c r="KYM67"/>
      <c r="KYN67"/>
      <c r="KYO67"/>
      <c r="KYP67"/>
      <c r="KYQ67"/>
      <c r="KYR67"/>
      <c r="KYS67"/>
      <c r="KYT67"/>
      <c r="KYU67"/>
      <c r="KYV67"/>
      <c r="KYW67"/>
      <c r="KYX67"/>
      <c r="KYY67"/>
      <c r="KYZ67"/>
      <c r="KZA67"/>
      <c r="KZB67"/>
      <c r="KZC67"/>
      <c r="KZD67"/>
      <c r="KZE67"/>
      <c r="KZF67"/>
      <c r="KZG67"/>
      <c r="KZH67"/>
      <c r="KZI67"/>
      <c r="KZJ67"/>
      <c r="KZK67"/>
      <c r="KZL67"/>
      <c r="KZM67"/>
      <c r="KZN67"/>
      <c r="KZO67"/>
      <c r="KZP67"/>
      <c r="KZQ67"/>
      <c r="KZR67"/>
      <c r="KZS67"/>
      <c r="KZT67"/>
      <c r="KZU67"/>
      <c r="KZV67"/>
      <c r="KZW67"/>
      <c r="KZX67"/>
      <c r="KZY67"/>
      <c r="KZZ67"/>
      <c r="LAA67"/>
      <c r="LAB67"/>
      <c r="LAC67"/>
      <c r="LAD67"/>
      <c r="LAE67"/>
      <c r="LAF67"/>
      <c r="LAG67"/>
      <c r="LAH67"/>
      <c r="LAI67"/>
      <c r="LAJ67"/>
      <c r="LAK67"/>
      <c r="LAL67"/>
      <c r="LAM67"/>
      <c r="LAN67"/>
      <c r="LAO67"/>
      <c r="LAP67"/>
      <c r="LAQ67"/>
      <c r="LAR67"/>
      <c r="LAS67"/>
      <c r="LAT67"/>
      <c r="LAU67"/>
      <c r="LAV67"/>
      <c r="LAW67"/>
      <c r="LAX67"/>
      <c r="LAY67"/>
      <c r="LAZ67"/>
      <c r="LBA67"/>
      <c r="LBB67"/>
      <c r="LBC67"/>
      <c r="LBD67"/>
      <c r="LBE67"/>
      <c r="LBF67"/>
      <c r="LBG67"/>
      <c r="LBH67"/>
      <c r="LBI67"/>
      <c r="LBJ67"/>
      <c r="LBK67"/>
      <c r="LBL67"/>
      <c r="LBM67"/>
      <c r="LBN67"/>
      <c r="LBO67"/>
      <c r="LBP67"/>
      <c r="LBQ67"/>
      <c r="LBR67"/>
      <c r="LBS67"/>
      <c r="LBT67"/>
      <c r="LBU67"/>
      <c r="LBV67"/>
      <c r="LBW67"/>
      <c r="LBX67"/>
      <c r="LBY67"/>
      <c r="LBZ67"/>
      <c r="LCA67"/>
      <c r="LCB67"/>
      <c r="LCC67"/>
      <c r="LCD67"/>
      <c r="LCE67"/>
      <c r="LCF67"/>
      <c r="LCG67"/>
      <c r="LCH67"/>
      <c r="LCI67"/>
      <c r="LCJ67"/>
      <c r="LCK67"/>
      <c r="LCL67"/>
      <c r="LCM67"/>
      <c r="LCN67"/>
      <c r="LCO67"/>
      <c r="LCP67"/>
      <c r="LCQ67"/>
      <c r="LCR67"/>
      <c r="LCS67"/>
      <c r="LCT67"/>
      <c r="LCU67"/>
      <c r="LCV67"/>
      <c r="LCW67"/>
      <c r="LCX67"/>
      <c r="LCY67"/>
      <c r="LCZ67"/>
      <c r="LDA67"/>
      <c r="LDB67"/>
      <c r="LDC67"/>
      <c r="LDD67"/>
      <c r="LDE67"/>
      <c r="LDF67"/>
      <c r="LDG67"/>
      <c r="LDH67"/>
      <c r="LDI67"/>
      <c r="LDJ67"/>
      <c r="LDK67"/>
      <c r="LDL67"/>
      <c r="LDM67"/>
      <c r="LDN67"/>
      <c r="LDO67"/>
      <c r="LDP67"/>
      <c r="LDQ67"/>
      <c r="LDR67"/>
      <c r="LDS67"/>
      <c r="LDT67"/>
      <c r="LDU67"/>
      <c r="LDV67"/>
      <c r="LDW67"/>
      <c r="LDX67"/>
      <c r="LDY67"/>
      <c r="LDZ67"/>
      <c r="LEA67"/>
      <c r="LEB67"/>
      <c r="LEC67"/>
      <c r="LED67"/>
      <c r="LEE67"/>
      <c r="LEF67"/>
      <c r="LEG67"/>
      <c r="LEH67"/>
      <c r="LEI67"/>
      <c r="LEJ67"/>
      <c r="LEK67"/>
      <c r="LEL67"/>
      <c r="LEM67"/>
      <c r="LEN67"/>
      <c r="LEO67"/>
      <c r="LEP67"/>
      <c r="LEQ67"/>
      <c r="LER67"/>
      <c r="LES67"/>
      <c r="LET67"/>
      <c r="LEU67"/>
      <c r="LEV67"/>
      <c r="LEW67"/>
      <c r="LEX67"/>
      <c r="LEY67"/>
      <c r="LEZ67"/>
      <c r="LFA67"/>
      <c r="LFB67"/>
      <c r="LFC67"/>
      <c r="LFD67"/>
      <c r="LFE67"/>
      <c r="LFF67"/>
      <c r="LFG67"/>
      <c r="LFH67"/>
      <c r="LFI67"/>
      <c r="LFJ67"/>
      <c r="LFK67"/>
      <c r="LFL67"/>
      <c r="LFM67"/>
      <c r="LFN67"/>
      <c r="LFO67"/>
      <c r="LFP67"/>
      <c r="LFQ67"/>
      <c r="LFR67"/>
      <c r="LFS67"/>
      <c r="LFT67"/>
      <c r="LFU67"/>
      <c r="LFV67"/>
      <c r="LFW67"/>
      <c r="LFX67"/>
      <c r="LFY67"/>
      <c r="LFZ67"/>
      <c r="LGA67"/>
      <c r="LGB67"/>
      <c r="LGC67"/>
      <c r="LGD67"/>
      <c r="LGE67"/>
      <c r="LGF67"/>
      <c r="LGG67"/>
      <c r="LGH67"/>
      <c r="LGI67"/>
      <c r="LGJ67"/>
      <c r="LGK67"/>
      <c r="LGL67"/>
      <c r="LGM67"/>
      <c r="LGN67"/>
      <c r="LGO67"/>
      <c r="LGP67"/>
      <c r="LGQ67"/>
      <c r="LGR67"/>
      <c r="LGS67"/>
      <c r="LGT67"/>
      <c r="LGU67"/>
      <c r="LGV67"/>
      <c r="LGW67"/>
      <c r="LGX67"/>
      <c r="LGY67"/>
      <c r="LGZ67"/>
      <c r="LHA67"/>
      <c r="LHB67"/>
      <c r="LHC67"/>
      <c r="LHD67"/>
      <c r="LHE67"/>
      <c r="LHF67"/>
      <c r="LHG67"/>
      <c r="LHH67"/>
      <c r="LHI67"/>
      <c r="LHJ67"/>
      <c r="LHK67"/>
      <c r="LHL67"/>
      <c r="LHM67"/>
      <c r="LHN67"/>
      <c r="LHO67"/>
      <c r="LHP67"/>
      <c r="LHQ67"/>
      <c r="LHR67"/>
      <c r="LHS67"/>
      <c r="LHT67"/>
      <c r="LHU67"/>
      <c r="LHV67"/>
      <c r="LHW67"/>
      <c r="LHX67"/>
      <c r="LHY67"/>
      <c r="LHZ67"/>
      <c r="LIA67"/>
      <c r="LIB67"/>
      <c r="LIC67"/>
      <c r="LID67"/>
      <c r="LIE67"/>
      <c r="LIF67"/>
      <c r="LIG67"/>
      <c r="LIH67"/>
      <c r="LII67"/>
      <c r="LIJ67"/>
      <c r="LIK67"/>
      <c r="LIL67"/>
      <c r="LIM67"/>
      <c r="LIN67"/>
      <c r="LIO67"/>
      <c r="LIP67"/>
      <c r="LIQ67"/>
      <c r="LIR67"/>
      <c r="LIS67"/>
      <c r="LIT67"/>
      <c r="LIU67"/>
      <c r="LIV67"/>
      <c r="LIW67"/>
      <c r="LIX67"/>
      <c r="LIY67"/>
      <c r="LIZ67"/>
      <c r="LJA67"/>
      <c r="LJB67"/>
      <c r="LJC67"/>
      <c r="LJD67"/>
      <c r="LJE67"/>
      <c r="LJF67"/>
      <c r="LJG67"/>
      <c r="LJH67"/>
      <c r="LJI67"/>
      <c r="LJJ67"/>
      <c r="LJK67"/>
      <c r="LJL67"/>
      <c r="LJM67"/>
      <c r="LJN67"/>
      <c r="LJO67"/>
      <c r="LJP67"/>
      <c r="LJQ67"/>
      <c r="LJR67"/>
      <c r="LJS67"/>
      <c r="LJT67"/>
      <c r="LJU67"/>
      <c r="LJV67"/>
      <c r="LJW67"/>
      <c r="LJX67"/>
      <c r="LJY67"/>
      <c r="LJZ67"/>
      <c r="LKA67"/>
      <c r="LKB67"/>
      <c r="LKC67"/>
      <c r="LKD67"/>
      <c r="LKE67"/>
      <c r="LKF67"/>
      <c r="LKG67"/>
      <c r="LKH67"/>
      <c r="LKI67"/>
      <c r="LKJ67"/>
      <c r="LKK67"/>
      <c r="LKL67"/>
      <c r="LKM67"/>
      <c r="LKN67"/>
      <c r="LKO67"/>
      <c r="LKP67"/>
      <c r="LKQ67"/>
      <c r="LKR67"/>
      <c r="LKS67"/>
      <c r="LKT67"/>
      <c r="LKU67"/>
      <c r="LKV67"/>
      <c r="LKW67"/>
      <c r="LKX67"/>
      <c r="LKY67"/>
      <c r="LKZ67"/>
      <c r="LLA67"/>
      <c r="LLB67"/>
      <c r="LLC67"/>
      <c r="LLD67"/>
      <c r="LLE67"/>
      <c r="LLF67"/>
      <c r="LLG67"/>
      <c r="LLH67"/>
      <c r="LLI67"/>
      <c r="LLJ67"/>
      <c r="LLK67"/>
      <c r="LLL67"/>
      <c r="LLM67"/>
      <c r="LLN67"/>
      <c r="LLO67"/>
      <c r="LLP67"/>
      <c r="LLQ67"/>
      <c r="LLR67"/>
      <c r="LLS67"/>
      <c r="LLT67"/>
      <c r="LLU67"/>
      <c r="LLV67"/>
      <c r="LLW67"/>
      <c r="LLX67"/>
      <c r="LLY67"/>
      <c r="LLZ67"/>
      <c r="LMA67"/>
      <c r="LMB67"/>
      <c r="LMC67"/>
      <c r="LMD67"/>
      <c r="LME67"/>
      <c r="LMF67"/>
      <c r="LMG67"/>
      <c r="LMH67"/>
      <c r="LMI67"/>
      <c r="LMJ67"/>
      <c r="LMK67"/>
      <c r="LML67"/>
      <c r="LMM67"/>
      <c r="LMN67"/>
      <c r="LMO67"/>
      <c r="LMP67"/>
      <c r="LMQ67"/>
      <c r="LMR67"/>
      <c r="LMS67"/>
      <c r="LMT67"/>
      <c r="LMU67"/>
      <c r="LMV67"/>
      <c r="LMW67"/>
      <c r="LMX67"/>
      <c r="LMY67"/>
      <c r="LMZ67"/>
      <c r="LNA67"/>
      <c r="LNB67"/>
      <c r="LNC67"/>
      <c r="LND67"/>
      <c r="LNE67"/>
      <c r="LNF67"/>
      <c r="LNG67"/>
      <c r="LNH67"/>
      <c r="LNI67"/>
      <c r="LNJ67"/>
      <c r="LNK67"/>
      <c r="LNL67"/>
      <c r="LNM67"/>
      <c r="LNN67"/>
      <c r="LNO67"/>
      <c r="LNP67"/>
      <c r="LNQ67"/>
      <c r="LNR67"/>
      <c r="LNS67"/>
      <c r="LNT67"/>
      <c r="LNU67"/>
      <c r="LNV67"/>
      <c r="LNW67"/>
      <c r="LNX67"/>
      <c r="LNY67"/>
      <c r="LNZ67"/>
      <c r="LOA67"/>
      <c r="LOB67"/>
      <c r="LOC67"/>
      <c r="LOD67"/>
      <c r="LOE67"/>
      <c r="LOF67"/>
      <c r="LOG67"/>
      <c r="LOH67"/>
      <c r="LOI67"/>
      <c r="LOJ67"/>
      <c r="LOK67"/>
      <c r="LOL67"/>
      <c r="LOM67"/>
      <c r="LON67"/>
      <c r="LOO67"/>
      <c r="LOP67"/>
      <c r="LOQ67"/>
      <c r="LOR67"/>
      <c r="LOS67"/>
      <c r="LOT67"/>
      <c r="LOU67"/>
      <c r="LOV67"/>
      <c r="LOW67"/>
      <c r="LOX67"/>
      <c r="LOY67"/>
      <c r="LOZ67"/>
      <c r="LPA67"/>
      <c r="LPB67"/>
      <c r="LPC67"/>
      <c r="LPD67"/>
      <c r="LPE67"/>
      <c r="LPF67"/>
      <c r="LPG67"/>
      <c r="LPH67"/>
      <c r="LPI67"/>
      <c r="LPJ67"/>
      <c r="LPK67"/>
      <c r="LPL67"/>
      <c r="LPM67"/>
      <c r="LPN67"/>
      <c r="LPO67"/>
      <c r="LPP67"/>
      <c r="LPQ67"/>
      <c r="LPR67"/>
      <c r="LPS67"/>
      <c r="LPT67"/>
      <c r="LPU67"/>
      <c r="LPV67"/>
      <c r="LPW67"/>
      <c r="LPX67"/>
      <c r="LPY67"/>
      <c r="LPZ67"/>
      <c r="LQA67"/>
      <c r="LQB67"/>
      <c r="LQC67"/>
      <c r="LQD67"/>
      <c r="LQE67"/>
      <c r="LQF67"/>
      <c r="LQG67"/>
      <c r="LQH67"/>
      <c r="LQI67"/>
      <c r="LQJ67"/>
      <c r="LQK67"/>
      <c r="LQL67"/>
      <c r="LQM67"/>
      <c r="LQN67"/>
      <c r="LQO67"/>
      <c r="LQP67"/>
      <c r="LQQ67"/>
      <c r="LQR67"/>
      <c r="LQS67"/>
      <c r="LQT67"/>
      <c r="LQU67"/>
      <c r="LQV67"/>
      <c r="LQW67"/>
      <c r="LQX67"/>
      <c r="LQY67"/>
      <c r="LQZ67"/>
      <c r="LRA67"/>
      <c r="LRB67"/>
      <c r="LRC67"/>
      <c r="LRD67"/>
      <c r="LRE67"/>
      <c r="LRF67"/>
      <c r="LRG67"/>
      <c r="LRH67"/>
      <c r="LRI67"/>
      <c r="LRJ67"/>
      <c r="LRK67"/>
      <c r="LRL67"/>
      <c r="LRM67"/>
      <c r="LRN67"/>
      <c r="LRO67"/>
      <c r="LRP67"/>
      <c r="LRQ67"/>
      <c r="LRR67"/>
      <c r="LRS67"/>
      <c r="LRT67"/>
      <c r="LRU67"/>
      <c r="LRV67"/>
      <c r="LRW67"/>
      <c r="LRX67"/>
      <c r="LRY67"/>
      <c r="LRZ67"/>
      <c r="LSA67"/>
      <c r="LSB67"/>
      <c r="LSC67"/>
      <c r="LSD67"/>
      <c r="LSE67"/>
      <c r="LSF67"/>
      <c r="LSG67"/>
      <c r="LSH67"/>
      <c r="LSI67"/>
      <c r="LSJ67"/>
      <c r="LSK67"/>
      <c r="LSL67"/>
      <c r="LSM67"/>
      <c r="LSN67"/>
      <c r="LSO67"/>
      <c r="LSP67"/>
      <c r="LSQ67"/>
      <c r="LSR67"/>
      <c r="LSS67"/>
      <c r="LST67"/>
      <c r="LSU67"/>
      <c r="LSV67"/>
      <c r="LSW67"/>
      <c r="LSX67"/>
      <c r="LSY67"/>
      <c r="LSZ67"/>
      <c r="LTA67"/>
      <c r="LTB67"/>
      <c r="LTC67"/>
      <c r="LTD67"/>
      <c r="LTE67"/>
      <c r="LTF67"/>
      <c r="LTG67"/>
      <c r="LTH67"/>
      <c r="LTI67"/>
      <c r="LTJ67"/>
      <c r="LTK67"/>
      <c r="LTL67"/>
      <c r="LTM67"/>
      <c r="LTN67"/>
      <c r="LTO67"/>
      <c r="LTP67"/>
      <c r="LTQ67"/>
      <c r="LTR67"/>
      <c r="LTS67"/>
      <c r="LTT67"/>
      <c r="LTU67"/>
      <c r="LTV67"/>
      <c r="LTW67"/>
      <c r="LTX67"/>
      <c r="LTY67"/>
      <c r="LTZ67"/>
      <c r="LUA67"/>
      <c r="LUB67"/>
      <c r="LUC67"/>
      <c r="LUD67"/>
      <c r="LUE67"/>
      <c r="LUF67"/>
      <c r="LUG67"/>
      <c r="LUH67"/>
      <c r="LUI67"/>
      <c r="LUJ67"/>
      <c r="LUK67"/>
      <c r="LUL67"/>
      <c r="LUM67"/>
      <c r="LUN67"/>
      <c r="LUO67"/>
      <c r="LUP67"/>
      <c r="LUQ67"/>
      <c r="LUR67"/>
      <c r="LUS67"/>
      <c r="LUT67"/>
      <c r="LUU67"/>
      <c r="LUV67"/>
      <c r="LUW67"/>
      <c r="LUX67"/>
      <c r="LUY67"/>
      <c r="LUZ67"/>
      <c r="LVA67"/>
      <c r="LVB67"/>
      <c r="LVC67"/>
      <c r="LVD67"/>
      <c r="LVE67"/>
      <c r="LVF67"/>
      <c r="LVG67"/>
      <c r="LVH67"/>
      <c r="LVI67"/>
      <c r="LVJ67"/>
      <c r="LVK67"/>
      <c r="LVL67"/>
      <c r="LVM67"/>
      <c r="LVN67"/>
      <c r="LVO67"/>
      <c r="LVP67"/>
      <c r="LVQ67"/>
      <c r="LVR67"/>
      <c r="LVS67"/>
      <c r="LVT67"/>
      <c r="LVU67"/>
      <c r="LVV67"/>
      <c r="LVW67"/>
      <c r="LVX67"/>
      <c r="LVY67"/>
      <c r="LVZ67"/>
      <c r="LWA67"/>
      <c r="LWB67"/>
      <c r="LWC67"/>
      <c r="LWD67"/>
      <c r="LWE67"/>
      <c r="LWF67"/>
      <c r="LWG67"/>
      <c r="LWH67"/>
      <c r="LWI67"/>
      <c r="LWJ67"/>
      <c r="LWK67"/>
      <c r="LWL67"/>
      <c r="LWM67"/>
      <c r="LWN67"/>
      <c r="LWO67"/>
      <c r="LWP67"/>
      <c r="LWQ67"/>
      <c r="LWR67"/>
      <c r="LWS67"/>
      <c r="LWT67"/>
      <c r="LWU67"/>
      <c r="LWV67"/>
      <c r="LWW67"/>
      <c r="LWX67"/>
      <c r="LWY67"/>
      <c r="LWZ67"/>
      <c r="LXA67"/>
      <c r="LXB67"/>
      <c r="LXC67"/>
      <c r="LXD67"/>
      <c r="LXE67"/>
      <c r="LXF67"/>
      <c r="LXG67"/>
      <c r="LXH67"/>
      <c r="LXI67"/>
      <c r="LXJ67"/>
      <c r="LXK67"/>
      <c r="LXL67"/>
      <c r="LXM67"/>
      <c r="LXN67"/>
      <c r="LXO67"/>
      <c r="LXP67"/>
      <c r="LXQ67"/>
      <c r="LXR67"/>
      <c r="LXS67"/>
      <c r="LXT67"/>
      <c r="LXU67"/>
      <c r="LXV67"/>
      <c r="LXW67"/>
      <c r="LXX67"/>
      <c r="LXY67"/>
      <c r="LXZ67"/>
      <c r="LYA67"/>
      <c r="LYB67"/>
      <c r="LYC67"/>
      <c r="LYD67"/>
      <c r="LYE67"/>
      <c r="LYF67"/>
      <c r="LYG67"/>
      <c r="LYH67"/>
      <c r="LYI67"/>
      <c r="LYJ67"/>
      <c r="LYK67"/>
      <c r="LYL67"/>
      <c r="LYM67"/>
      <c r="LYN67"/>
      <c r="LYO67"/>
      <c r="LYP67"/>
      <c r="LYQ67"/>
      <c r="LYR67"/>
      <c r="LYS67"/>
      <c r="LYT67"/>
      <c r="LYU67"/>
      <c r="LYV67"/>
      <c r="LYW67"/>
      <c r="LYX67"/>
      <c r="LYY67"/>
      <c r="LYZ67"/>
      <c r="LZA67"/>
      <c r="LZB67"/>
      <c r="LZC67"/>
      <c r="LZD67"/>
      <c r="LZE67"/>
      <c r="LZF67"/>
      <c r="LZG67"/>
      <c r="LZH67"/>
      <c r="LZI67"/>
      <c r="LZJ67"/>
      <c r="LZK67"/>
      <c r="LZL67"/>
      <c r="LZM67"/>
      <c r="LZN67"/>
      <c r="LZO67"/>
      <c r="LZP67"/>
      <c r="LZQ67"/>
      <c r="LZR67"/>
      <c r="LZS67"/>
      <c r="LZT67"/>
      <c r="LZU67"/>
      <c r="LZV67"/>
      <c r="LZW67"/>
      <c r="LZX67"/>
      <c r="LZY67"/>
      <c r="LZZ67"/>
      <c r="MAA67"/>
      <c r="MAB67"/>
      <c r="MAC67"/>
      <c r="MAD67"/>
      <c r="MAE67"/>
      <c r="MAF67"/>
      <c r="MAG67"/>
      <c r="MAH67"/>
      <c r="MAI67"/>
      <c r="MAJ67"/>
      <c r="MAK67"/>
      <c r="MAL67"/>
      <c r="MAM67"/>
      <c r="MAN67"/>
      <c r="MAO67"/>
      <c r="MAP67"/>
      <c r="MAQ67"/>
      <c r="MAR67"/>
      <c r="MAS67"/>
      <c r="MAT67"/>
      <c r="MAU67"/>
      <c r="MAV67"/>
      <c r="MAW67"/>
      <c r="MAX67"/>
      <c r="MAY67"/>
      <c r="MAZ67"/>
      <c r="MBA67"/>
      <c r="MBB67"/>
      <c r="MBC67"/>
      <c r="MBD67"/>
      <c r="MBE67"/>
      <c r="MBF67"/>
      <c r="MBG67"/>
      <c r="MBH67"/>
      <c r="MBI67"/>
      <c r="MBJ67"/>
      <c r="MBK67"/>
      <c r="MBL67"/>
      <c r="MBM67"/>
      <c r="MBN67"/>
      <c r="MBO67"/>
      <c r="MBP67"/>
      <c r="MBQ67"/>
      <c r="MBR67"/>
      <c r="MBS67"/>
      <c r="MBT67"/>
      <c r="MBU67"/>
      <c r="MBV67"/>
      <c r="MBW67"/>
      <c r="MBX67"/>
      <c r="MBY67"/>
      <c r="MBZ67"/>
      <c r="MCA67"/>
      <c r="MCB67"/>
      <c r="MCC67"/>
      <c r="MCD67"/>
      <c r="MCE67"/>
      <c r="MCF67"/>
      <c r="MCG67"/>
      <c r="MCH67"/>
      <c r="MCI67"/>
      <c r="MCJ67"/>
      <c r="MCK67"/>
      <c r="MCL67"/>
      <c r="MCM67"/>
      <c r="MCN67"/>
      <c r="MCO67"/>
      <c r="MCP67"/>
      <c r="MCQ67"/>
      <c r="MCR67"/>
      <c r="MCS67"/>
      <c r="MCT67"/>
      <c r="MCU67"/>
      <c r="MCV67"/>
      <c r="MCW67"/>
      <c r="MCX67"/>
      <c r="MCY67"/>
      <c r="MCZ67"/>
      <c r="MDA67"/>
      <c r="MDB67"/>
      <c r="MDC67"/>
      <c r="MDD67"/>
      <c r="MDE67"/>
      <c r="MDF67"/>
      <c r="MDG67"/>
      <c r="MDH67"/>
      <c r="MDI67"/>
      <c r="MDJ67"/>
      <c r="MDK67"/>
      <c r="MDL67"/>
      <c r="MDM67"/>
      <c r="MDN67"/>
      <c r="MDO67"/>
      <c r="MDP67"/>
      <c r="MDQ67"/>
      <c r="MDR67"/>
      <c r="MDS67"/>
      <c r="MDT67"/>
      <c r="MDU67"/>
      <c r="MDV67"/>
      <c r="MDW67"/>
      <c r="MDX67"/>
      <c r="MDY67"/>
      <c r="MDZ67"/>
      <c r="MEA67"/>
      <c r="MEB67"/>
      <c r="MEC67"/>
      <c r="MED67"/>
      <c r="MEE67"/>
      <c r="MEF67"/>
      <c r="MEG67"/>
      <c r="MEH67"/>
      <c r="MEI67"/>
      <c r="MEJ67"/>
      <c r="MEK67"/>
      <c r="MEL67"/>
      <c r="MEM67"/>
      <c r="MEN67"/>
      <c r="MEO67"/>
      <c r="MEP67"/>
      <c r="MEQ67"/>
      <c r="MER67"/>
      <c r="MES67"/>
      <c r="MET67"/>
      <c r="MEU67"/>
      <c r="MEV67"/>
      <c r="MEW67"/>
      <c r="MEX67"/>
      <c r="MEY67"/>
      <c r="MEZ67"/>
      <c r="MFA67"/>
      <c r="MFB67"/>
      <c r="MFC67"/>
      <c r="MFD67"/>
      <c r="MFE67"/>
      <c r="MFF67"/>
      <c r="MFG67"/>
      <c r="MFH67"/>
      <c r="MFI67"/>
      <c r="MFJ67"/>
      <c r="MFK67"/>
      <c r="MFL67"/>
      <c r="MFM67"/>
      <c r="MFN67"/>
      <c r="MFO67"/>
      <c r="MFP67"/>
      <c r="MFQ67"/>
      <c r="MFR67"/>
      <c r="MFS67"/>
      <c r="MFT67"/>
      <c r="MFU67"/>
      <c r="MFV67"/>
      <c r="MFW67"/>
      <c r="MFX67"/>
      <c r="MFY67"/>
      <c r="MFZ67"/>
      <c r="MGA67"/>
      <c r="MGB67"/>
      <c r="MGC67"/>
      <c r="MGD67"/>
      <c r="MGE67"/>
      <c r="MGF67"/>
      <c r="MGG67"/>
      <c r="MGH67"/>
      <c r="MGI67"/>
      <c r="MGJ67"/>
      <c r="MGK67"/>
      <c r="MGL67"/>
      <c r="MGM67"/>
      <c r="MGN67"/>
      <c r="MGO67"/>
      <c r="MGP67"/>
      <c r="MGQ67"/>
      <c r="MGR67"/>
      <c r="MGS67"/>
      <c r="MGT67"/>
      <c r="MGU67"/>
      <c r="MGV67"/>
      <c r="MGW67"/>
      <c r="MGX67"/>
      <c r="MGY67"/>
      <c r="MGZ67"/>
      <c r="MHA67"/>
      <c r="MHB67"/>
      <c r="MHC67"/>
      <c r="MHD67"/>
      <c r="MHE67"/>
      <c r="MHF67"/>
      <c r="MHG67"/>
      <c r="MHH67"/>
      <c r="MHI67"/>
      <c r="MHJ67"/>
      <c r="MHK67"/>
      <c r="MHL67"/>
      <c r="MHM67"/>
      <c r="MHN67"/>
      <c r="MHO67"/>
      <c r="MHP67"/>
      <c r="MHQ67"/>
      <c r="MHR67"/>
      <c r="MHS67"/>
      <c r="MHT67"/>
      <c r="MHU67"/>
      <c r="MHV67"/>
      <c r="MHW67"/>
      <c r="MHX67"/>
      <c r="MHY67"/>
      <c r="MHZ67"/>
      <c r="MIA67"/>
      <c r="MIB67"/>
      <c r="MIC67"/>
      <c r="MID67"/>
      <c r="MIE67"/>
      <c r="MIF67"/>
      <c r="MIG67"/>
      <c r="MIH67"/>
      <c r="MII67"/>
      <c r="MIJ67"/>
      <c r="MIK67"/>
      <c r="MIL67"/>
      <c r="MIM67"/>
      <c r="MIN67"/>
      <c r="MIO67"/>
      <c r="MIP67"/>
      <c r="MIQ67"/>
      <c r="MIR67"/>
      <c r="MIS67"/>
      <c r="MIT67"/>
      <c r="MIU67"/>
      <c r="MIV67"/>
      <c r="MIW67"/>
      <c r="MIX67"/>
      <c r="MIY67"/>
      <c r="MIZ67"/>
      <c r="MJA67"/>
      <c r="MJB67"/>
      <c r="MJC67"/>
      <c r="MJD67"/>
      <c r="MJE67"/>
      <c r="MJF67"/>
      <c r="MJG67"/>
      <c r="MJH67"/>
      <c r="MJI67"/>
      <c r="MJJ67"/>
      <c r="MJK67"/>
      <c r="MJL67"/>
      <c r="MJM67"/>
      <c r="MJN67"/>
      <c r="MJO67"/>
      <c r="MJP67"/>
      <c r="MJQ67"/>
      <c r="MJR67"/>
      <c r="MJS67"/>
      <c r="MJT67"/>
      <c r="MJU67"/>
      <c r="MJV67"/>
      <c r="MJW67"/>
      <c r="MJX67"/>
      <c r="MJY67"/>
      <c r="MJZ67"/>
      <c r="MKA67"/>
      <c r="MKB67"/>
      <c r="MKC67"/>
      <c r="MKD67"/>
      <c r="MKE67"/>
      <c r="MKF67"/>
      <c r="MKG67"/>
      <c r="MKH67"/>
      <c r="MKI67"/>
      <c r="MKJ67"/>
      <c r="MKK67"/>
      <c r="MKL67"/>
      <c r="MKM67"/>
      <c r="MKN67"/>
      <c r="MKO67"/>
      <c r="MKP67"/>
      <c r="MKQ67"/>
      <c r="MKR67"/>
      <c r="MKS67"/>
      <c r="MKT67"/>
      <c r="MKU67"/>
      <c r="MKV67"/>
      <c r="MKW67"/>
      <c r="MKX67"/>
      <c r="MKY67"/>
      <c r="MKZ67"/>
      <c r="MLA67"/>
      <c r="MLB67"/>
      <c r="MLC67"/>
      <c r="MLD67"/>
      <c r="MLE67"/>
      <c r="MLF67"/>
      <c r="MLG67"/>
      <c r="MLH67"/>
      <c r="MLI67"/>
      <c r="MLJ67"/>
      <c r="MLK67"/>
      <c r="MLL67"/>
      <c r="MLM67"/>
      <c r="MLN67"/>
      <c r="MLO67"/>
      <c r="MLP67"/>
      <c r="MLQ67"/>
      <c r="MLR67"/>
      <c r="MLS67"/>
      <c r="MLT67"/>
      <c r="MLU67"/>
      <c r="MLV67"/>
      <c r="MLW67"/>
      <c r="MLX67"/>
      <c r="MLY67"/>
      <c r="MLZ67"/>
      <c r="MMA67"/>
      <c r="MMB67"/>
      <c r="MMC67"/>
      <c r="MMD67"/>
      <c r="MME67"/>
      <c r="MMF67"/>
      <c r="MMG67"/>
      <c r="MMH67"/>
      <c r="MMI67"/>
      <c r="MMJ67"/>
      <c r="MMK67"/>
      <c r="MML67"/>
      <c r="MMM67"/>
      <c r="MMN67"/>
      <c r="MMO67"/>
      <c r="MMP67"/>
      <c r="MMQ67"/>
      <c r="MMR67"/>
      <c r="MMS67"/>
      <c r="MMT67"/>
      <c r="MMU67"/>
      <c r="MMV67"/>
      <c r="MMW67"/>
      <c r="MMX67"/>
      <c r="MMY67"/>
      <c r="MMZ67"/>
      <c r="MNA67"/>
      <c r="MNB67"/>
      <c r="MNC67"/>
      <c r="MND67"/>
      <c r="MNE67"/>
      <c r="MNF67"/>
      <c r="MNG67"/>
      <c r="MNH67"/>
      <c r="MNI67"/>
      <c r="MNJ67"/>
      <c r="MNK67"/>
      <c r="MNL67"/>
      <c r="MNM67"/>
      <c r="MNN67"/>
      <c r="MNO67"/>
      <c r="MNP67"/>
      <c r="MNQ67"/>
      <c r="MNR67"/>
      <c r="MNS67"/>
      <c r="MNT67"/>
      <c r="MNU67"/>
      <c r="MNV67"/>
      <c r="MNW67"/>
      <c r="MNX67"/>
      <c r="MNY67"/>
      <c r="MNZ67"/>
      <c r="MOA67"/>
      <c r="MOB67"/>
      <c r="MOC67"/>
      <c r="MOD67"/>
      <c r="MOE67"/>
      <c r="MOF67"/>
      <c r="MOG67"/>
      <c r="MOH67"/>
      <c r="MOI67"/>
      <c r="MOJ67"/>
      <c r="MOK67"/>
      <c r="MOL67"/>
      <c r="MOM67"/>
      <c r="MON67"/>
      <c r="MOO67"/>
      <c r="MOP67"/>
      <c r="MOQ67"/>
      <c r="MOR67"/>
      <c r="MOS67"/>
      <c r="MOT67"/>
      <c r="MOU67"/>
      <c r="MOV67"/>
      <c r="MOW67"/>
      <c r="MOX67"/>
      <c r="MOY67"/>
      <c r="MOZ67"/>
      <c r="MPA67"/>
      <c r="MPB67"/>
      <c r="MPC67"/>
      <c r="MPD67"/>
      <c r="MPE67"/>
      <c r="MPF67"/>
      <c r="MPG67"/>
      <c r="MPH67"/>
      <c r="MPI67"/>
      <c r="MPJ67"/>
      <c r="MPK67"/>
      <c r="MPL67"/>
      <c r="MPM67"/>
      <c r="MPN67"/>
      <c r="MPO67"/>
      <c r="MPP67"/>
      <c r="MPQ67"/>
      <c r="MPR67"/>
      <c r="MPS67"/>
      <c r="MPT67"/>
      <c r="MPU67"/>
      <c r="MPV67"/>
      <c r="MPW67"/>
      <c r="MPX67"/>
      <c r="MPY67"/>
      <c r="MPZ67"/>
      <c r="MQA67"/>
      <c r="MQB67"/>
      <c r="MQC67"/>
      <c r="MQD67"/>
      <c r="MQE67"/>
      <c r="MQF67"/>
      <c r="MQG67"/>
      <c r="MQH67"/>
      <c r="MQI67"/>
      <c r="MQJ67"/>
      <c r="MQK67"/>
      <c r="MQL67"/>
      <c r="MQM67"/>
      <c r="MQN67"/>
      <c r="MQO67"/>
      <c r="MQP67"/>
      <c r="MQQ67"/>
      <c r="MQR67"/>
      <c r="MQS67"/>
      <c r="MQT67"/>
      <c r="MQU67"/>
      <c r="MQV67"/>
      <c r="MQW67"/>
      <c r="MQX67"/>
      <c r="MQY67"/>
      <c r="MQZ67"/>
      <c r="MRA67"/>
      <c r="MRB67"/>
      <c r="MRC67"/>
      <c r="MRD67"/>
      <c r="MRE67"/>
      <c r="MRF67"/>
      <c r="MRG67"/>
      <c r="MRH67"/>
      <c r="MRI67"/>
      <c r="MRJ67"/>
      <c r="MRK67"/>
      <c r="MRL67"/>
      <c r="MRM67"/>
      <c r="MRN67"/>
      <c r="MRO67"/>
      <c r="MRP67"/>
      <c r="MRQ67"/>
      <c r="MRR67"/>
      <c r="MRS67"/>
      <c r="MRT67"/>
      <c r="MRU67"/>
      <c r="MRV67"/>
      <c r="MRW67"/>
      <c r="MRX67"/>
      <c r="MRY67"/>
      <c r="MRZ67"/>
      <c r="MSA67"/>
      <c r="MSB67"/>
      <c r="MSC67"/>
      <c r="MSD67"/>
      <c r="MSE67"/>
      <c r="MSF67"/>
      <c r="MSG67"/>
      <c r="MSH67"/>
      <c r="MSI67"/>
      <c r="MSJ67"/>
      <c r="MSK67"/>
      <c r="MSL67"/>
      <c r="MSM67"/>
      <c r="MSN67"/>
      <c r="MSO67"/>
      <c r="MSP67"/>
      <c r="MSQ67"/>
      <c r="MSR67"/>
      <c r="MSS67"/>
      <c r="MST67"/>
      <c r="MSU67"/>
      <c r="MSV67"/>
      <c r="MSW67"/>
      <c r="MSX67"/>
      <c r="MSY67"/>
      <c r="MSZ67"/>
      <c r="MTA67"/>
      <c r="MTB67"/>
      <c r="MTC67"/>
      <c r="MTD67"/>
      <c r="MTE67"/>
      <c r="MTF67"/>
      <c r="MTG67"/>
      <c r="MTH67"/>
      <c r="MTI67"/>
      <c r="MTJ67"/>
      <c r="MTK67"/>
      <c r="MTL67"/>
      <c r="MTM67"/>
      <c r="MTN67"/>
      <c r="MTO67"/>
      <c r="MTP67"/>
      <c r="MTQ67"/>
      <c r="MTR67"/>
      <c r="MTS67"/>
      <c r="MTT67"/>
      <c r="MTU67"/>
      <c r="MTV67"/>
      <c r="MTW67"/>
      <c r="MTX67"/>
      <c r="MTY67"/>
      <c r="MTZ67"/>
      <c r="MUA67"/>
      <c r="MUB67"/>
      <c r="MUC67"/>
      <c r="MUD67"/>
      <c r="MUE67"/>
      <c r="MUF67"/>
      <c r="MUG67"/>
      <c r="MUH67"/>
      <c r="MUI67"/>
      <c r="MUJ67"/>
      <c r="MUK67"/>
      <c r="MUL67"/>
      <c r="MUM67"/>
      <c r="MUN67"/>
      <c r="MUO67"/>
      <c r="MUP67"/>
      <c r="MUQ67"/>
      <c r="MUR67"/>
      <c r="MUS67"/>
      <c r="MUT67"/>
      <c r="MUU67"/>
      <c r="MUV67"/>
      <c r="MUW67"/>
      <c r="MUX67"/>
      <c r="MUY67"/>
      <c r="MUZ67"/>
      <c r="MVA67"/>
      <c r="MVB67"/>
      <c r="MVC67"/>
      <c r="MVD67"/>
      <c r="MVE67"/>
      <c r="MVF67"/>
      <c r="MVG67"/>
      <c r="MVH67"/>
      <c r="MVI67"/>
      <c r="MVJ67"/>
      <c r="MVK67"/>
      <c r="MVL67"/>
      <c r="MVM67"/>
      <c r="MVN67"/>
      <c r="MVO67"/>
      <c r="MVP67"/>
      <c r="MVQ67"/>
      <c r="MVR67"/>
      <c r="MVS67"/>
      <c r="MVT67"/>
      <c r="MVU67"/>
      <c r="MVV67"/>
      <c r="MVW67"/>
      <c r="MVX67"/>
      <c r="MVY67"/>
      <c r="MVZ67"/>
      <c r="MWA67"/>
      <c r="MWB67"/>
      <c r="MWC67"/>
      <c r="MWD67"/>
      <c r="MWE67"/>
      <c r="MWF67"/>
      <c r="MWG67"/>
      <c r="MWH67"/>
      <c r="MWI67"/>
      <c r="MWJ67"/>
      <c r="MWK67"/>
      <c r="MWL67"/>
      <c r="MWM67"/>
      <c r="MWN67"/>
      <c r="MWO67"/>
      <c r="MWP67"/>
      <c r="MWQ67"/>
      <c r="MWR67"/>
      <c r="MWS67"/>
      <c r="MWT67"/>
      <c r="MWU67"/>
      <c r="MWV67"/>
      <c r="MWW67"/>
      <c r="MWX67"/>
      <c r="MWY67"/>
      <c r="MWZ67"/>
      <c r="MXA67"/>
      <c r="MXB67"/>
      <c r="MXC67"/>
      <c r="MXD67"/>
      <c r="MXE67"/>
      <c r="MXF67"/>
      <c r="MXG67"/>
      <c r="MXH67"/>
      <c r="MXI67"/>
      <c r="MXJ67"/>
      <c r="MXK67"/>
      <c r="MXL67"/>
      <c r="MXM67"/>
      <c r="MXN67"/>
      <c r="MXO67"/>
      <c r="MXP67"/>
      <c r="MXQ67"/>
      <c r="MXR67"/>
      <c r="MXS67"/>
      <c r="MXT67"/>
      <c r="MXU67"/>
      <c r="MXV67"/>
      <c r="MXW67"/>
      <c r="MXX67"/>
      <c r="MXY67"/>
      <c r="MXZ67"/>
      <c r="MYA67"/>
      <c r="MYB67"/>
      <c r="MYC67"/>
      <c r="MYD67"/>
      <c r="MYE67"/>
      <c r="MYF67"/>
      <c r="MYG67"/>
      <c r="MYH67"/>
      <c r="MYI67"/>
      <c r="MYJ67"/>
      <c r="MYK67"/>
      <c r="MYL67"/>
      <c r="MYM67"/>
      <c r="MYN67"/>
      <c r="MYO67"/>
      <c r="MYP67"/>
      <c r="MYQ67"/>
      <c r="MYR67"/>
      <c r="MYS67"/>
      <c r="MYT67"/>
      <c r="MYU67"/>
      <c r="MYV67"/>
      <c r="MYW67"/>
      <c r="MYX67"/>
      <c r="MYY67"/>
      <c r="MYZ67"/>
      <c r="MZA67"/>
      <c r="MZB67"/>
      <c r="MZC67"/>
      <c r="MZD67"/>
      <c r="MZE67"/>
      <c r="MZF67"/>
      <c r="MZG67"/>
      <c r="MZH67"/>
      <c r="MZI67"/>
      <c r="MZJ67"/>
      <c r="MZK67"/>
      <c r="MZL67"/>
      <c r="MZM67"/>
      <c r="MZN67"/>
      <c r="MZO67"/>
      <c r="MZP67"/>
      <c r="MZQ67"/>
      <c r="MZR67"/>
      <c r="MZS67"/>
      <c r="MZT67"/>
      <c r="MZU67"/>
      <c r="MZV67"/>
      <c r="MZW67"/>
      <c r="MZX67"/>
      <c r="MZY67"/>
      <c r="MZZ67"/>
      <c r="NAA67"/>
      <c r="NAB67"/>
      <c r="NAC67"/>
      <c r="NAD67"/>
      <c r="NAE67"/>
      <c r="NAF67"/>
      <c r="NAG67"/>
      <c r="NAH67"/>
      <c r="NAI67"/>
      <c r="NAJ67"/>
      <c r="NAK67"/>
      <c r="NAL67"/>
      <c r="NAM67"/>
      <c r="NAN67"/>
      <c r="NAO67"/>
      <c r="NAP67"/>
      <c r="NAQ67"/>
      <c r="NAR67"/>
      <c r="NAS67"/>
      <c r="NAT67"/>
      <c r="NAU67"/>
      <c r="NAV67"/>
      <c r="NAW67"/>
      <c r="NAX67"/>
      <c r="NAY67"/>
      <c r="NAZ67"/>
      <c r="NBA67"/>
      <c r="NBB67"/>
      <c r="NBC67"/>
      <c r="NBD67"/>
      <c r="NBE67"/>
      <c r="NBF67"/>
      <c r="NBG67"/>
      <c r="NBH67"/>
      <c r="NBI67"/>
      <c r="NBJ67"/>
      <c r="NBK67"/>
      <c r="NBL67"/>
      <c r="NBM67"/>
      <c r="NBN67"/>
      <c r="NBO67"/>
      <c r="NBP67"/>
      <c r="NBQ67"/>
      <c r="NBR67"/>
      <c r="NBS67"/>
      <c r="NBT67"/>
      <c r="NBU67"/>
      <c r="NBV67"/>
      <c r="NBW67"/>
      <c r="NBX67"/>
      <c r="NBY67"/>
      <c r="NBZ67"/>
      <c r="NCA67"/>
      <c r="NCB67"/>
      <c r="NCC67"/>
      <c r="NCD67"/>
      <c r="NCE67"/>
      <c r="NCF67"/>
      <c r="NCG67"/>
      <c r="NCH67"/>
      <c r="NCI67"/>
      <c r="NCJ67"/>
      <c r="NCK67"/>
      <c r="NCL67"/>
      <c r="NCM67"/>
      <c r="NCN67"/>
      <c r="NCO67"/>
      <c r="NCP67"/>
      <c r="NCQ67"/>
      <c r="NCR67"/>
      <c r="NCS67"/>
      <c r="NCT67"/>
      <c r="NCU67"/>
      <c r="NCV67"/>
      <c r="NCW67"/>
      <c r="NCX67"/>
      <c r="NCY67"/>
      <c r="NCZ67"/>
      <c r="NDA67"/>
      <c r="NDB67"/>
      <c r="NDC67"/>
      <c r="NDD67"/>
      <c r="NDE67"/>
      <c r="NDF67"/>
      <c r="NDG67"/>
      <c r="NDH67"/>
      <c r="NDI67"/>
      <c r="NDJ67"/>
      <c r="NDK67"/>
      <c r="NDL67"/>
      <c r="NDM67"/>
      <c r="NDN67"/>
      <c r="NDO67"/>
      <c r="NDP67"/>
      <c r="NDQ67"/>
      <c r="NDR67"/>
      <c r="NDS67"/>
      <c r="NDT67"/>
      <c r="NDU67"/>
      <c r="NDV67"/>
      <c r="NDW67"/>
      <c r="NDX67"/>
      <c r="NDY67"/>
      <c r="NDZ67"/>
      <c r="NEA67"/>
      <c r="NEB67"/>
      <c r="NEC67"/>
      <c r="NED67"/>
      <c r="NEE67"/>
      <c r="NEF67"/>
      <c r="NEG67"/>
      <c r="NEH67"/>
      <c r="NEI67"/>
      <c r="NEJ67"/>
      <c r="NEK67"/>
      <c r="NEL67"/>
      <c r="NEM67"/>
      <c r="NEN67"/>
      <c r="NEO67"/>
      <c r="NEP67"/>
      <c r="NEQ67"/>
      <c r="NER67"/>
      <c r="NES67"/>
      <c r="NET67"/>
      <c r="NEU67"/>
      <c r="NEV67"/>
      <c r="NEW67"/>
      <c r="NEX67"/>
      <c r="NEY67"/>
      <c r="NEZ67"/>
      <c r="NFA67"/>
      <c r="NFB67"/>
      <c r="NFC67"/>
      <c r="NFD67"/>
      <c r="NFE67"/>
      <c r="NFF67"/>
      <c r="NFG67"/>
      <c r="NFH67"/>
      <c r="NFI67"/>
      <c r="NFJ67"/>
      <c r="NFK67"/>
      <c r="NFL67"/>
      <c r="NFM67"/>
      <c r="NFN67"/>
      <c r="NFO67"/>
      <c r="NFP67"/>
      <c r="NFQ67"/>
      <c r="NFR67"/>
      <c r="NFS67"/>
      <c r="NFT67"/>
      <c r="NFU67"/>
      <c r="NFV67"/>
      <c r="NFW67"/>
      <c r="NFX67"/>
      <c r="NFY67"/>
      <c r="NFZ67"/>
      <c r="NGA67"/>
      <c r="NGB67"/>
      <c r="NGC67"/>
      <c r="NGD67"/>
      <c r="NGE67"/>
      <c r="NGF67"/>
      <c r="NGG67"/>
      <c r="NGH67"/>
      <c r="NGI67"/>
      <c r="NGJ67"/>
      <c r="NGK67"/>
      <c r="NGL67"/>
      <c r="NGM67"/>
      <c r="NGN67"/>
      <c r="NGO67"/>
      <c r="NGP67"/>
      <c r="NGQ67"/>
      <c r="NGR67"/>
      <c r="NGS67"/>
      <c r="NGT67"/>
      <c r="NGU67"/>
      <c r="NGV67"/>
      <c r="NGW67"/>
      <c r="NGX67"/>
      <c r="NGY67"/>
      <c r="NGZ67"/>
      <c r="NHA67"/>
      <c r="NHB67"/>
      <c r="NHC67"/>
      <c r="NHD67"/>
      <c r="NHE67"/>
      <c r="NHF67"/>
      <c r="NHG67"/>
      <c r="NHH67"/>
      <c r="NHI67"/>
      <c r="NHJ67"/>
      <c r="NHK67"/>
      <c r="NHL67"/>
      <c r="NHM67"/>
      <c r="NHN67"/>
      <c r="NHO67"/>
      <c r="NHP67"/>
      <c r="NHQ67"/>
      <c r="NHR67"/>
      <c r="NHS67"/>
      <c r="NHT67"/>
      <c r="NHU67"/>
      <c r="NHV67"/>
      <c r="NHW67"/>
      <c r="NHX67"/>
      <c r="NHY67"/>
      <c r="NHZ67"/>
      <c r="NIA67"/>
      <c r="NIB67"/>
      <c r="NIC67"/>
      <c r="NID67"/>
      <c r="NIE67"/>
      <c r="NIF67"/>
      <c r="NIG67"/>
      <c r="NIH67"/>
      <c r="NII67"/>
      <c r="NIJ67"/>
      <c r="NIK67"/>
      <c r="NIL67"/>
      <c r="NIM67"/>
      <c r="NIN67"/>
      <c r="NIO67"/>
      <c r="NIP67"/>
      <c r="NIQ67"/>
      <c r="NIR67"/>
      <c r="NIS67"/>
      <c r="NIT67"/>
      <c r="NIU67"/>
      <c r="NIV67"/>
      <c r="NIW67"/>
      <c r="NIX67"/>
      <c r="NIY67"/>
      <c r="NIZ67"/>
      <c r="NJA67"/>
      <c r="NJB67"/>
      <c r="NJC67"/>
      <c r="NJD67"/>
      <c r="NJE67"/>
      <c r="NJF67"/>
      <c r="NJG67"/>
      <c r="NJH67"/>
      <c r="NJI67"/>
      <c r="NJJ67"/>
      <c r="NJK67"/>
      <c r="NJL67"/>
      <c r="NJM67"/>
      <c r="NJN67"/>
      <c r="NJO67"/>
      <c r="NJP67"/>
      <c r="NJQ67"/>
      <c r="NJR67"/>
      <c r="NJS67"/>
      <c r="NJT67"/>
      <c r="NJU67"/>
      <c r="NJV67"/>
      <c r="NJW67"/>
      <c r="NJX67"/>
      <c r="NJY67"/>
      <c r="NJZ67"/>
      <c r="NKA67"/>
      <c r="NKB67"/>
      <c r="NKC67"/>
      <c r="NKD67"/>
      <c r="NKE67"/>
      <c r="NKF67"/>
      <c r="NKG67"/>
      <c r="NKH67"/>
      <c r="NKI67"/>
      <c r="NKJ67"/>
      <c r="NKK67"/>
      <c r="NKL67"/>
      <c r="NKM67"/>
      <c r="NKN67"/>
      <c r="NKO67"/>
      <c r="NKP67"/>
      <c r="NKQ67"/>
      <c r="NKR67"/>
      <c r="NKS67"/>
      <c r="NKT67"/>
      <c r="NKU67"/>
      <c r="NKV67"/>
      <c r="NKW67"/>
      <c r="NKX67"/>
      <c r="NKY67"/>
      <c r="NKZ67"/>
      <c r="NLA67"/>
      <c r="NLB67"/>
      <c r="NLC67"/>
      <c r="NLD67"/>
      <c r="NLE67"/>
      <c r="NLF67"/>
      <c r="NLG67"/>
      <c r="NLH67"/>
      <c r="NLI67"/>
      <c r="NLJ67"/>
      <c r="NLK67"/>
      <c r="NLL67"/>
      <c r="NLM67"/>
      <c r="NLN67"/>
      <c r="NLO67"/>
      <c r="NLP67"/>
      <c r="NLQ67"/>
      <c r="NLR67"/>
      <c r="NLS67"/>
      <c r="NLT67"/>
      <c r="NLU67"/>
      <c r="NLV67"/>
      <c r="NLW67"/>
      <c r="NLX67"/>
      <c r="NLY67"/>
      <c r="NLZ67"/>
      <c r="NMA67"/>
      <c r="NMB67"/>
      <c r="NMC67"/>
      <c r="NMD67"/>
      <c r="NME67"/>
      <c r="NMF67"/>
      <c r="NMG67"/>
      <c r="NMH67"/>
      <c r="NMI67"/>
      <c r="NMJ67"/>
      <c r="NMK67"/>
      <c r="NML67"/>
      <c r="NMM67"/>
      <c r="NMN67"/>
      <c r="NMO67"/>
      <c r="NMP67"/>
      <c r="NMQ67"/>
      <c r="NMR67"/>
      <c r="NMS67"/>
      <c r="NMT67"/>
      <c r="NMU67"/>
      <c r="NMV67"/>
      <c r="NMW67"/>
      <c r="NMX67"/>
      <c r="NMY67"/>
      <c r="NMZ67"/>
      <c r="NNA67"/>
      <c r="NNB67"/>
      <c r="NNC67"/>
      <c r="NND67"/>
      <c r="NNE67"/>
      <c r="NNF67"/>
      <c r="NNG67"/>
      <c r="NNH67"/>
      <c r="NNI67"/>
      <c r="NNJ67"/>
      <c r="NNK67"/>
      <c r="NNL67"/>
      <c r="NNM67"/>
      <c r="NNN67"/>
      <c r="NNO67"/>
      <c r="NNP67"/>
      <c r="NNQ67"/>
      <c r="NNR67"/>
      <c r="NNS67"/>
      <c r="NNT67"/>
      <c r="NNU67"/>
      <c r="NNV67"/>
      <c r="NNW67"/>
      <c r="NNX67"/>
      <c r="NNY67"/>
      <c r="NNZ67"/>
      <c r="NOA67"/>
      <c r="NOB67"/>
      <c r="NOC67"/>
      <c r="NOD67"/>
      <c r="NOE67"/>
      <c r="NOF67"/>
      <c r="NOG67"/>
      <c r="NOH67"/>
      <c r="NOI67"/>
      <c r="NOJ67"/>
      <c r="NOK67"/>
      <c r="NOL67"/>
      <c r="NOM67"/>
      <c r="NON67"/>
      <c r="NOO67"/>
      <c r="NOP67"/>
      <c r="NOQ67"/>
      <c r="NOR67"/>
      <c r="NOS67"/>
      <c r="NOT67"/>
      <c r="NOU67"/>
      <c r="NOV67"/>
      <c r="NOW67"/>
      <c r="NOX67"/>
      <c r="NOY67"/>
      <c r="NOZ67"/>
      <c r="NPA67"/>
      <c r="NPB67"/>
      <c r="NPC67"/>
      <c r="NPD67"/>
      <c r="NPE67"/>
      <c r="NPF67"/>
      <c r="NPG67"/>
      <c r="NPH67"/>
      <c r="NPI67"/>
      <c r="NPJ67"/>
      <c r="NPK67"/>
      <c r="NPL67"/>
      <c r="NPM67"/>
      <c r="NPN67"/>
      <c r="NPO67"/>
      <c r="NPP67"/>
      <c r="NPQ67"/>
      <c r="NPR67"/>
      <c r="NPS67"/>
      <c r="NPT67"/>
      <c r="NPU67"/>
      <c r="NPV67"/>
      <c r="NPW67"/>
      <c r="NPX67"/>
      <c r="NPY67"/>
      <c r="NPZ67"/>
      <c r="NQA67"/>
      <c r="NQB67"/>
      <c r="NQC67"/>
      <c r="NQD67"/>
      <c r="NQE67"/>
      <c r="NQF67"/>
      <c r="NQG67"/>
      <c r="NQH67"/>
      <c r="NQI67"/>
      <c r="NQJ67"/>
      <c r="NQK67"/>
      <c r="NQL67"/>
      <c r="NQM67"/>
      <c r="NQN67"/>
      <c r="NQO67"/>
      <c r="NQP67"/>
      <c r="NQQ67"/>
      <c r="NQR67"/>
      <c r="NQS67"/>
      <c r="NQT67"/>
      <c r="NQU67"/>
      <c r="NQV67"/>
      <c r="NQW67"/>
      <c r="NQX67"/>
      <c r="NQY67"/>
      <c r="NQZ67"/>
      <c r="NRA67"/>
      <c r="NRB67"/>
      <c r="NRC67"/>
      <c r="NRD67"/>
      <c r="NRE67"/>
      <c r="NRF67"/>
      <c r="NRG67"/>
      <c r="NRH67"/>
      <c r="NRI67"/>
      <c r="NRJ67"/>
      <c r="NRK67"/>
      <c r="NRL67"/>
      <c r="NRM67"/>
      <c r="NRN67"/>
      <c r="NRO67"/>
      <c r="NRP67"/>
      <c r="NRQ67"/>
      <c r="NRR67"/>
      <c r="NRS67"/>
      <c r="NRT67"/>
      <c r="NRU67"/>
      <c r="NRV67"/>
      <c r="NRW67"/>
      <c r="NRX67"/>
      <c r="NRY67"/>
      <c r="NRZ67"/>
      <c r="NSA67"/>
      <c r="NSB67"/>
      <c r="NSC67"/>
      <c r="NSD67"/>
      <c r="NSE67"/>
      <c r="NSF67"/>
      <c r="NSG67"/>
      <c r="NSH67"/>
      <c r="NSI67"/>
      <c r="NSJ67"/>
      <c r="NSK67"/>
      <c r="NSL67"/>
      <c r="NSM67"/>
      <c r="NSN67"/>
      <c r="NSO67"/>
      <c r="NSP67"/>
      <c r="NSQ67"/>
      <c r="NSR67"/>
      <c r="NSS67"/>
      <c r="NST67"/>
      <c r="NSU67"/>
      <c r="NSV67"/>
      <c r="NSW67"/>
      <c r="NSX67"/>
      <c r="NSY67"/>
      <c r="NSZ67"/>
      <c r="NTA67"/>
      <c r="NTB67"/>
      <c r="NTC67"/>
      <c r="NTD67"/>
      <c r="NTE67"/>
      <c r="NTF67"/>
      <c r="NTG67"/>
      <c r="NTH67"/>
      <c r="NTI67"/>
      <c r="NTJ67"/>
      <c r="NTK67"/>
      <c r="NTL67"/>
      <c r="NTM67"/>
      <c r="NTN67"/>
      <c r="NTO67"/>
      <c r="NTP67"/>
      <c r="NTQ67"/>
      <c r="NTR67"/>
      <c r="NTS67"/>
      <c r="NTT67"/>
      <c r="NTU67"/>
      <c r="NTV67"/>
      <c r="NTW67"/>
      <c r="NTX67"/>
      <c r="NTY67"/>
      <c r="NTZ67"/>
      <c r="NUA67"/>
      <c r="NUB67"/>
      <c r="NUC67"/>
      <c r="NUD67"/>
      <c r="NUE67"/>
      <c r="NUF67"/>
      <c r="NUG67"/>
      <c r="NUH67"/>
      <c r="NUI67"/>
      <c r="NUJ67"/>
      <c r="NUK67"/>
      <c r="NUL67"/>
      <c r="NUM67"/>
      <c r="NUN67"/>
      <c r="NUO67"/>
      <c r="NUP67"/>
      <c r="NUQ67"/>
      <c r="NUR67"/>
      <c r="NUS67"/>
      <c r="NUT67"/>
      <c r="NUU67"/>
      <c r="NUV67"/>
      <c r="NUW67"/>
      <c r="NUX67"/>
      <c r="NUY67"/>
      <c r="NUZ67"/>
      <c r="NVA67"/>
      <c r="NVB67"/>
      <c r="NVC67"/>
      <c r="NVD67"/>
      <c r="NVE67"/>
      <c r="NVF67"/>
      <c r="NVG67"/>
      <c r="NVH67"/>
      <c r="NVI67"/>
      <c r="NVJ67"/>
      <c r="NVK67"/>
      <c r="NVL67"/>
      <c r="NVM67"/>
      <c r="NVN67"/>
      <c r="NVO67"/>
      <c r="NVP67"/>
      <c r="NVQ67"/>
      <c r="NVR67"/>
      <c r="NVS67"/>
      <c r="NVT67"/>
      <c r="NVU67"/>
      <c r="NVV67"/>
      <c r="NVW67"/>
      <c r="NVX67"/>
      <c r="NVY67"/>
      <c r="NVZ67"/>
      <c r="NWA67"/>
      <c r="NWB67"/>
      <c r="NWC67"/>
      <c r="NWD67"/>
      <c r="NWE67"/>
      <c r="NWF67"/>
      <c r="NWG67"/>
      <c r="NWH67"/>
      <c r="NWI67"/>
      <c r="NWJ67"/>
      <c r="NWK67"/>
      <c r="NWL67"/>
      <c r="NWM67"/>
      <c r="NWN67"/>
      <c r="NWO67"/>
      <c r="NWP67"/>
      <c r="NWQ67"/>
      <c r="NWR67"/>
      <c r="NWS67"/>
      <c r="NWT67"/>
      <c r="NWU67"/>
      <c r="NWV67"/>
      <c r="NWW67"/>
      <c r="NWX67"/>
      <c r="NWY67"/>
      <c r="NWZ67"/>
      <c r="NXA67"/>
      <c r="NXB67"/>
      <c r="NXC67"/>
      <c r="NXD67"/>
      <c r="NXE67"/>
      <c r="NXF67"/>
      <c r="NXG67"/>
      <c r="NXH67"/>
      <c r="NXI67"/>
      <c r="NXJ67"/>
      <c r="NXK67"/>
      <c r="NXL67"/>
      <c r="NXM67"/>
      <c r="NXN67"/>
      <c r="NXO67"/>
      <c r="NXP67"/>
      <c r="NXQ67"/>
      <c r="NXR67"/>
      <c r="NXS67"/>
      <c r="NXT67"/>
      <c r="NXU67"/>
      <c r="NXV67"/>
      <c r="NXW67"/>
      <c r="NXX67"/>
      <c r="NXY67"/>
      <c r="NXZ67"/>
      <c r="NYA67"/>
      <c r="NYB67"/>
      <c r="NYC67"/>
      <c r="NYD67"/>
      <c r="NYE67"/>
      <c r="NYF67"/>
      <c r="NYG67"/>
      <c r="NYH67"/>
      <c r="NYI67"/>
      <c r="NYJ67"/>
      <c r="NYK67"/>
      <c r="NYL67"/>
      <c r="NYM67"/>
      <c r="NYN67"/>
      <c r="NYO67"/>
      <c r="NYP67"/>
      <c r="NYQ67"/>
      <c r="NYR67"/>
      <c r="NYS67"/>
      <c r="NYT67"/>
      <c r="NYU67"/>
      <c r="NYV67"/>
      <c r="NYW67"/>
      <c r="NYX67"/>
      <c r="NYY67"/>
      <c r="NYZ67"/>
      <c r="NZA67"/>
      <c r="NZB67"/>
      <c r="NZC67"/>
      <c r="NZD67"/>
      <c r="NZE67"/>
      <c r="NZF67"/>
      <c r="NZG67"/>
      <c r="NZH67"/>
      <c r="NZI67"/>
      <c r="NZJ67"/>
      <c r="NZK67"/>
      <c r="NZL67"/>
      <c r="NZM67"/>
      <c r="NZN67"/>
      <c r="NZO67"/>
      <c r="NZP67"/>
      <c r="NZQ67"/>
      <c r="NZR67"/>
      <c r="NZS67"/>
      <c r="NZT67"/>
      <c r="NZU67"/>
      <c r="NZV67"/>
      <c r="NZW67"/>
      <c r="NZX67"/>
      <c r="NZY67"/>
      <c r="NZZ67"/>
      <c r="OAA67"/>
      <c r="OAB67"/>
      <c r="OAC67"/>
      <c r="OAD67"/>
      <c r="OAE67"/>
      <c r="OAF67"/>
      <c r="OAG67"/>
      <c r="OAH67"/>
      <c r="OAI67"/>
      <c r="OAJ67"/>
      <c r="OAK67"/>
      <c r="OAL67"/>
      <c r="OAM67"/>
      <c r="OAN67"/>
      <c r="OAO67"/>
      <c r="OAP67"/>
      <c r="OAQ67"/>
      <c r="OAR67"/>
      <c r="OAS67"/>
      <c r="OAT67"/>
      <c r="OAU67"/>
      <c r="OAV67"/>
      <c r="OAW67"/>
      <c r="OAX67"/>
      <c r="OAY67"/>
      <c r="OAZ67"/>
      <c r="OBA67"/>
      <c r="OBB67"/>
      <c r="OBC67"/>
      <c r="OBD67"/>
      <c r="OBE67"/>
      <c r="OBF67"/>
      <c r="OBG67"/>
      <c r="OBH67"/>
      <c r="OBI67"/>
      <c r="OBJ67"/>
      <c r="OBK67"/>
      <c r="OBL67"/>
      <c r="OBM67"/>
      <c r="OBN67"/>
      <c r="OBO67"/>
      <c r="OBP67"/>
      <c r="OBQ67"/>
      <c r="OBR67"/>
      <c r="OBS67"/>
      <c r="OBT67"/>
      <c r="OBU67"/>
      <c r="OBV67"/>
      <c r="OBW67"/>
      <c r="OBX67"/>
      <c r="OBY67"/>
      <c r="OBZ67"/>
      <c r="OCA67"/>
      <c r="OCB67"/>
      <c r="OCC67"/>
      <c r="OCD67"/>
      <c r="OCE67"/>
      <c r="OCF67"/>
      <c r="OCG67"/>
      <c r="OCH67"/>
      <c r="OCI67"/>
      <c r="OCJ67"/>
      <c r="OCK67"/>
      <c r="OCL67"/>
      <c r="OCM67"/>
      <c r="OCN67"/>
      <c r="OCO67"/>
      <c r="OCP67"/>
      <c r="OCQ67"/>
      <c r="OCR67"/>
      <c r="OCS67"/>
      <c r="OCT67"/>
      <c r="OCU67"/>
      <c r="OCV67"/>
      <c r="OCW67"/>
      <c r="OCX67"/>
      <c r="OCY67"/>
      <c r="OCZ67"/>
      <c r="ODA67"/>
      <c r="ODB67"/>
      <c r="ODC67"/>
      <c r="ODD67"/>
      <c r="ODE67"/>
      <c r="ODF67"/>
      <c r="ODG67"/>
      <c r="ODH67"/>
      <c r="ODI67"/>
      <c r="ODJ67"/>
      <c r="ODK67"/>
      <c r="ODL67"/>
      <c r="ODM67"/>
      <c r="ODN67"/>
      <c r="ODO67"/>
      <c r="ODP67"/>
      <c r="ODQ67"/>
      <c r="ODR67"/>
      <c r="ODS67"/>
      <c r="ODT67"/>
      <c r="ODU67"/>
      <c r="ODV67"/>
      <c r="ODW67"/>
      <c r="ODX67"/>
      <c r="ODY67"/>
      <c r="ODZ67"/>
      <c r="OEA67"/>
      <c r="OEB67"/>
      <c r="OEC67"/>
      <c r="OED67"/>
      <c r="OEE67"/>
      <c r="OEF67"/>
      <c r="OEG67"/>
      <c r="OEH67"/>
      <c r="OEI67"/>
      <c r="OEJ67"/>
      <c r="OEK67"/>
      <c r="OEL67"/>
      <c r="OEM67"/>
      <c r="OEN67"/>
      <c r="OEO67"/>
      <c r="OEP67"/>
      <c r="OEQ67"/>
      <c r="OER67"/>
      <c r="OES67"/>
      <c r="OET67"/>
      <c r="OEU67"/>
      <c r="OEV67"/>
      <c r="OEW67"/>
      <c r="OEX67"/>
      <c r="OEY67"/>
      <c r="OEZ67"/>
      <c r="OFA67"/>
      <c r="OFB67"/>
      <c r="OFC67"/>
      <c r="OFD67"/>
      <c r="OFE67"/>
      <c r="OFF67"/>
      <c r="OFG67"/>
      <c r="OFH67"/>
      <c r="OFI67"/>
      <c r="OFJ67"/>
      <c r="OFK67"/>
      <c r="OFL67"/>
      <c r="OFM67"/>
      <c r="OFN67"/>
      <c r="OFO67"/>
      <c r="OFP67"/>
      <c r="OFQ67"/>
      <c r="OFR67"/>
      <c r="OFS67"/>
      <c r="OFT67"/>
      <c r="OFU67"/>
      <c r="OFV67"/>
      <c r="OFW67"/>
      <c r="OFX67"/>
      <c r="OFY67"/>
      <c r="OFZ67"/>
      <c r="OGA67"/>
      <c r="OGB67"/>
      <c r="OGC67"/>
      <c r="OGD67"/>
      <c r="OGE67"/>
      <c r="OGF67"/>
      <c r="OGG67"/>
      <c r="OGH67"/>
      <c r="OGI67"/>
      <c r="OGJ67"/>
      <c r="OGK67"/>
      <c r="OGL67"/>
      <c r="OGM67"/>
      <c r="OGN67"/>
      <c r="OGO67"/>
      <c r="OGP67"/>
      <c r="OGQ67"/>
      <c r="OGR67"/>
      <c r="OGS67"/>
      <c r="OGT67"/>
      <c r="OGU67"/>
      <c r="OGV67"/>
      <c r="OGW67"/>
      <c r="OGX67"/>
      <c r="OGY67"/>
      <c r="OGZ67"/>
      <c r="OHA67"/>
      <c r="OHB67"/>
      <c r="OHC67"/>
      <c r="OHD67"/>
      <c r="OHE67"/>
      <c r="OHF67"/>
      <c r="OHG67"/>
      <c r="OHH67"/>
      <c r="OHI67"/>
      <c r="OHJ67"/>
      <c r="OHK67"/>
      <c r="OHL67"/>
      <c r="OHM67"/>
      <c r="OHN67"/>
      <c r="OHO67"/>
      <c r="OHP67"/>
      <c r="OHQ67"/>
      <c r="OHR67"/>
      <c r="OHS67"/>
      <c r="OHT67"/>
      <c r="OHU67"/>
      <c r="OHV67"/>
      <c r="OHW67"/>
      <c r="OHX67"/>
      <c r="OHY67"/>
      <c r="OHZ67"/>
      <c r="OIA67"/>
      <c r="OIB67"/>
      <c r="OIC67"/>
      <c r="OID67"/>
      <c r="OIE67"/>
      <c r="OIF67"/>
      <c r="OIG67"/>
      <c r="OIH67"/>
      <c r="OII67"/>
      <c r="OIJ67"/>
      <c r="OIK67"/>
      <c r="OIL67"/>
      <c r="OIM67"/>
      <c r="OIN67"/>
      <c r="OIO67"/>
      <c r="OIP67"/>
      <c r="OIQ67"/>
      <c r="OIR67"/>
      <c r="OIS67"/>
      <c r="OIT67"/>
      <c r="OIU67"/>
      <c r="OIV67"/>
      <c r="OIW67"/>
      <c r="OIX67"/>
      <c r="OIY67"/>
      <c r="OIZ67"/>
      <c r="OJA67"/>
      <c r="OJB67"/>
      <c r="OJC67"/>
      <c r="OJD67"/>
      <c r="OJE67"/>
      <c r="OJF67"/>
      <c r="OJG67"/>
      <c r="OJH67"/>
      <c r="OJI67"/>
      <c r="OJJ67"/>
      <c r="OJK67"/>
      <c r="OJL67"/>
      <c r="OJM67"/>
      <c r="OJN67"/>
      <c r="OJO67"/>
      <c r="OJP67"/>
      <c r="OJQ67"/>
      <c r="OJR67"/>
      <c r="OJS67"/>
      <c r="OJT67"/>
      <c r="OJU67"/>
      <c r="OJV67"/>
      <c r="OJW67"/>
      <c r="OJX67"/>
      <c r="OJY67"/>
      <c r="OJZ67"/>
      <c r="OKA67"/>
      <c r="OKB67"/>
      <c r="OKC67"/>
      <c r="OKD67"/>
      <c r="OKE67"/>
      <c r="OKF67"/>
      <c r="OKG67"/>
      <c r="OKH67"/>
      <c r="OKI67"/>
      <c r="OKJ67"/>
      <c r="OKK67"/>
      <c r="OKL67"/>
      <c r="OKM67"/>
      <c r="OKN67"/>
      <c r="OKO67"/>
      <c r="OKP67"/>
      <c r="OKQ67"/>
      <c r="OKR67"/>
      <c r="OKS67"/>
      <c r="OKT67"/>
      <c r="OKU67"/>
      <c r="OKV67"/>
      <c r="OKW67"/>
      <c r="OKX67"/>
      <c r="OKY67"/>
      <c r="OKZ67"/>
      <c r="OLA67"/>
      <c r="OLB67"/>
      <c r="OLC67"/>
      <c r="OLD67"/>
      <c r="OLE67"/>
      <c r="OLF67"/>
      <c r="OLG67"/>
      <c r="OLH67"/>
      <c r="OLI67"/>
      <c r="OLJ67"/>
      <c r="OLK67"/>
      <c r="OLL67"/>
      <c r="OLM67"/>
      <c r="OLN67"/>
      <c r="OLO67"/>
      <c r="OLP67"/>
      <c r="OLQ67"/>
      <c r="OLR67"/>
      <c r="OLS67"/>
      <c r="OLT67"/>
      <c r="OLU67"/>
      <c r="OLV67"/>
      <c r="OLW67"/>
      <c r="OLX67"/>
      <c r="OLY67"/>
      <c r="OLZ67"/>
      <c r="OMA67"/>
      <c r="OMB67"/>
      <c r="OMC67"/>
      <c r="OMD67"/>
      <c r="OME67"/>
      <c r="OMF67"/>
      <c r="OMG67"/>
      <c r="OMH67"/>
      <c r="OMI67"/>
      <c r="OMJ67"/>
      <c r="OMK67"/>
      <c r="OML67"/>
      <c r="OMM67"/>
      <c r="OMN67"/>
      <c r="OMO67"/>
      <c r="OMP67"/>
      <c r="OMQ67"/>
      <c r="OMR67"/>
      <c r="OMS67"/>
      <c r="OMT67"/>
      <c r="OMU67"/>
      <c r="OMV67"/>
      <c r="OMW67"/>
      <c r="OMX67"/>
      <c r="OMY67"/>
      <c r="OMZ67"/>
      <c r="ONA67"/>
      <c r="ONB67"/>
      <c r="ONC67"/>
      <c r="OND67"/>
      <c r="ONE67"/>
      <c r="ONF67"/>
      <c r="ONG67"/>
      <c r="ONH67"/>
      <c r="ONI67"/>
      <c r="ONJ67"/>
      <c r="ONK67"/>
      <c r="ONL67"/>
      <c r="ONM67"/>
      <c r="ONN67"/>
      <c r="ONO67"/>
      <c r="ONP67"/>
      <c r="ONQ67"/>
      <c r="ONR67"/>
      <c r="ONS67"/>
      <c r="ONT67"/>
      <c r="ONU67"/>
      <c r="ONV67"/>
      <c r="ONW67"/>
      <c r="ONX67"/>
      <c r="ONY67"/>
      <c r="ONZ67"/>
      <c r="OOA67"/>
      <c r="OOB67"/>
      <c r="OOC67"/>
      <c r="OOD67"/>
      <c r="OOE67"/>
      <c r="OOF67"/>
      <c r="OOG67"/>
      <c r="OOH67"/>
      <c r="OOI67"/>
      <c r="OOJ67"/>
      <c r="OOK67"/>
      <c r="OOL67"/>
      <c r="OOM67"/>
      <c r="OON67"/>
      <c r="OOO67"/>
      <c r="OOP67"/>
      <c r="OOQ67"/>
      <c r="OOR67"/>
      <c r="OOS67"/>
      <c r="OOT67"/>
      <c r="OOU67"/>
      <c r="OOV67"/>
      <c r="OOW67"/>
      <c r="OOX67"/>
      <c r="OOY67"/>
      <c r="OOZ67"/>
      <c r="OPA67"/>
      <c r="OPB67"/>
      <c r="OPC67"/>
      <c r="OPD67"/>
      <c r="OPE67"/>
      <c r="OPF67"/>
      <c r="OPG67"/>
      <c r="OPH67"/>
      <c r="OPI67"/>
      <c r="OPJ67"/>
      <c r="OPK67"/>
      <c r="OPL67"/>
      <c r="OPM67"/>
      <c r="OPN67"/>
      <c r="OPO67"/>
      <c r="OPP67"/>
      <c r="OPQ67"/>
      <c r="OPR67"/>
      <c r="OPS67"/>
      <c r="OPT67"/>
      <c r="OPU67"/>
      <c r="OPV67"/>
      <c r="OPW67"/>
      <c r="OPX67"/>
      <c r="OPY67"/>
      <c r="OPZ67"/>
      <c r="OQA67"/>
      <c r="OQB67"/>
      <c r="OQC67"/>
      <c r="OQD67"/>
      <c r="OQE67"/>
      <c r="OQF67"/>
      <c r="OQG67"/>
      <c r="OQH67"/>
      <c r="OQI67"/>
      <c r="OQJ67"/>
      <c r="OQK67"/>
      <c r="OQL67"/>
      <c r="OQM67"/>
      <c r="OQN67"/>
      <c r="OQO67"/>
      <c r="OQP67"/>
      <c r="OQQ67"/>
      <c r="OQR67"/>
      <c r="OQS67"/>
      <c r="OQT67"/>
      <c r="OQU67"/>
      <c r="OQV67"/>
      <c r="OQW67"/>
      <c r="OQX67"/>
      <c r="OQY67"/>
      <c r="OQZ67"/>
      <c r="ORA67"/>
      <c r="ORB67"/>
      <c r="ORC67"/>
      <c r="ORD67"/>
      <c r="ORE67"/>
      <c r="ORF67"/>
      <c r="ORG67"/>
      <c r="ORH67"/>
      <c r="ORI67"/>
      <c r="ORJ67"/>
      <c r="ORK67"/>
      <c r="ORL67"/>
      <c r="ORM67"/>
      <c r="ORN67"/>
      <c r="ORO67"/>
      <c r="ORP67"/>
      <c r="ORQ67"/>
      <c r="ORR67"/>
      <c r="ORS67"/>
      <c r="ORT67"/>
      <c r="ORU67"/>
      <c r="ORV67"/>
      <c r="ORW67"/>
      <c r="ORX67"/>
      <c r="ORY67"/>
      <c r="ORZ67"/>
      <c r="OSA67"/>
      <c r="OSB67"/>
      <c r="OSC67"/>
      <c r="OSD67"/>
      <c r="OSE67"/>
      <c r="OSF67"/>
      <c r="OSG67"/>
      <c r="OSH67"/>
      <c r="OSI67"/>
      <c r="OSJ67"/>
      <c r="OSK67"/>
      <c r="OSL67"/>
      <c r="OSM67"/>
      <c r="OSN67"/>
      <c r="OSO67"/>
      <c r="OSP67"/>
      <c r="OSQ67"/>
      <c r="OSR67"/>
      <c r="OSS67"/>
      <c r="OST67"/>
      <c r="OSU67"/>
      <c r="OSV67"/>
      <c r="OSW67"/>
      <c r="OSX67"/>
      <c r="OSY67"/>
      <c r="OSZ67"/>
      <c r="OTA67"/>
      <c r="OTB67"/>
      <c r="OTC67"/>
      <c r="OTD67"/>
      <c r="OTE67"/>
      <c r="OTF67"/>
      <c r="OTG67"/>
      <c r="OTH67"/>
      <c r="OTI67"/>
      <c r="OTJ67"/>
      <c r="OTK67"/>
      <c r="OTL67"/>
      <c r="OTM67"/>
      <c r="OTN67"/>
      <c r="OTO67"/>
      <c r="OTP67"/>
      <c r="OTQ67"/>
      <c r="OTR67"/>
      <c r="OTS67"/>
      <c r="OTT67"/>
      <c r="OTU67"/>
      <c r="OTV67"/>
      <c r="OTW67"/>
      <c r="OTX67"/>
      <c r="OTY67"/>
      <c r="OTZ67"/>
      <c r="OUA67"/>
      <c r="OUB67"/>
      <c r="OUC67"/>
      <c r="OUD67"/>
      <c r="OUE67"/>
      <c r="OUF67"/>
      <c r="OUG67"/>
      <c r="OUH67"/>
      <c r="OUI67"/>
      <c r="OUJ67"/>
      <c r="OUK67"/>
      <c r="OUL67"/>
      <c r="OUM67"/>
      <c r="OUN67"/>
      <c r="OUO67"/>
      <c r="OUP67"/>
      <c r="OUQ67"/>
      <c r="OUR67"/>
      <c r="OUS67"/>
      <c r="OUT67"/>
      <c r="OUU67"/>
      <c r="OUV67"/>
      <c r="OUW67"/>
      <c r="OUX67"/>
      <c r="OUY67"/>
      <c r="OUZ67"/>
      <c r="OVA67"/>
      <c r="OVB67"/>
      <c r="OVC67"/>
      <c r="OVD67"/>
      <c r="OVE67"/>
      <c r="OVF67"/>
      <c r="OVG67"/>
      <c r="OVH67"/>
      <c r="OVI67"/>
      <c r="OVJ67"/>
      <c r="OVK67"/>
      <c r="OVL67"/>
      <c r="OVM67"/>
      <c r="OVN67"/>
      <c r="OVO67"/>
      <c r="OVP67"/>
      <c r="OVQ67"/>
      <c r="OVR67"/>
      <c r="OVS67"/>
      <c r="OVT67"/>
      <c r="OVU67"/>
      <c r="OVV67"/>
      <c r="OVW67"/>
      <c r="OVX67"/>
      <c r="OVY67"/>
      <c r="OVZ67"/>
      <c r="OWA67"/>
      <c r="OWB67"/>
      <c r="OWC67"/>
      <c r="OWD67"/>
      <c r="OWE67"/>
      <c r="OWF67"/>
      <c r="OWG67"/>
      <c r="OWH67"/>
      <c r="OWI67"/>
      <c r="OWJ67"/>
      <c r="OWK67"/>
      <c r="OWL67"/>
      <c r="OWM67"/>
      <c r="OWN67"/>
      <c r="OWO67"/>
      <c r="OWP67"/>
      <c r="OWQ67"/>
      <c r="OWR67"/>
      <c r="OWS67"/>
      <c r="OWT67"/>
      <c r="OWU67"/>
      <c r="OWV67"/>
      <c r="OWW67"/>
      <c r="OWX67"/>
      <c r="OWY67"/>
      <c r="OWZ67"/>
      <c r="OXA67"/>
      <c r="OXB67"/>
      <c r="OXC67"/>
      <c r="OXD67"/>
      <c r="OXE67"/>
      <c r="OXF67"/>
      <c r="OXG67"/>
      <c r="OXH67"/>
      <c r="OXI67"/>
      <c r="OXJ67"/>
      <c r="OXK67"/>
      <c r="OXL67"/>
      <c r="OXM67"/>
      <c r="OXN67"/>
      <c r="OXO67"/>
      <c r="OXP67"/>
      <c r="OXQ67"/>
      <c r="OXR67"/>
      <c r="OXS67"/>
      <c r="OXT67"/>
      <c r="OXU67"/>
      <c r="OXV67"/>
      <c r="OXW67"/>
      <c r="OXX67"/>
      <c r="OXY67"/>
      <c r="OXZ67"/>
      <c r="OYA67"/>
      <c r="OYB67"/>
      <c r="OYC67"/>
      <c r="OYD67"/>
      <c r="OYE67"/>
      <c r="OYF67"/>
      <c r="OYG67"/>
      <c r="OYH67"/>
      <c r="OYI67"/>
      <c r="OYJ67"/>
      <c r="OYK67"/>
      <c r="OYL67"/>
      <c r="OYM67"/>
      <c r="OYN67"/>
      <c r="OYO67"/>
      <c r="OYP67"/>
      <c r="OYQ67"/>
      <c r="OYR67"/>
      <c r="OYS67"/>
      <c r="OYT67"/>
      <c r="OYU67"/>
      <c r="OYV67"/>
      <c r="OYW67"/>
      <c r="OYX67"/>
      <c r="OYY67"/>
      <c r="OYZ67"/>
      <c r="OZA67"/>
      <c r="OZB67"/>
      <c r="OZC67"/>
      <c r="OZD67"/>
      <c r="OZE67"/>
      <c r="OZF67"/>
      <c r="OZG67"/>
      <c r="OZH67"/>
      <c r="OZI67"/>
      <c r="OZJ67"/>
      <c r="OZK67"/>
      <c r="OZL67"/>
      <c r="OZM67"/>
      <c r="OZN67"/>
      <c r="OZO67"/>
      <c r="OZP67"/>
      <c r="OZQ67"/>
      <c r="OZR67"/>
      <c r="OZS67"/>
      <c r="OZT67"/>
      <c r="OZU67"/>
      <c r="OZV67"/>
      <c r="OZW67"/>
      <c r="OZX67"/>
      <c r="OZY67"/>
      <c r="OZZ67"/>
      <c r="PAA67"/>
      <c r="PAB67"/>
      <c r="PAC67"/>
      <c r="PAD67"/>
      <c r="PAE67"/>
      <c r="PAF67"/>
      <c r="PAG67"/>
      <c r="PAH67"/>
      <c r="PAI67"/>
      <c r="PAJ67"/>
      <c r="PAK67"/>
      <c r="PAL67"/>
      <c r="PAM67"/>
      <c r="PAN67"/>
      <c r="PAO67"/>
      <c r="PAP67"/>
      <c r="PAQ67"/>
      <c r="PAR67"/>
      <c r="PAS67"/>
      <c r="PAT67"/>
      <c r="PAU67"/>
      <c r="PAV67"/>
      <c r="PAW67"/>
      <c r="PAX67"/>
      <c r="PAY67"/>
      <c r="PAZ67"/>
      <c r="PBA67"/>
      <c r="PBB67"/>
      <c r="PBC67"/>
      <c r="PBD67"/>
      <c r="PBE67"/>
      <c r="PBF67"/>
      <c r="PBG67"/>
      <c r="PBH67"/>
      <c r="PBI67"/>
      <c r="PBJ67"/>
      <c r="PBK67"/>
      <c r="PBL67"/>
      <c r="PBM67"/>
      <c r="PBN67"/>
      <c r="PBO67"/>
      <c r="PBP67"/>
      <c r="PBQ67"/>
      <c r="PBR67"/>
      <c r="PBS67"/>
      <c r="PBT67"/>
      <c r="PBU67"/>
      <c r="PBV67"/>
      <c r="PBW67"/>
      <c r="PBX67"/>
      <c r="PBY67"/>
      <c r="PBZ67"/>
      <c r="PCA67"/>
      <c r="PCB67"/>
      <c r="PCC67"/>
      <c r="PCD67"/>
      <c r="PCE67"/>
      <c r="PCF67"/>
      <c r="PCG67"/>
      <c r="PCH67"/>
      <c r="PCI67"/>
      <c r="PCJ67"/>
      <c r="PCK67"/>
      <c r="PCL67"/>
      <c r="PCM67"/>
      <c r="PCN67"/>
      <c r="PCO67"/>
      <c r="PCP67"/>
      <c r="PCQ67"/>
      <c r="PCR67"/>
      <c r="PCS67"/>
      <c r="PCT67"/>
      <c r="PCU67"/>
      <c r="PCV67"/>
      <c r="PCW67"/>
      <c r="PCX67"/>
      <c r="PCY67"/>
      <c r="PCZ67"/>
      <c r="PDA67"/>
      <c r="PDB67"/>
      <c r="PDC67"/>
      <c r="PDD67"/>
      <c r="PDE67"/>
      <c r="PDF67"/>
      <c r="PDG67"/>
      <c r="PDH67"/>
      <c r="PDI67"/>
      <c r="PDJ67"/>
      <c r="PDK67"/>
      <c r="PDL67"/>
      <c r="PDM67"/>
      <c r="PDN67"/>
      <c r="PDO67"/>
      <c r="PDP67"/>
      <c r="PDQ67"/>
      <c r="PDR67"/>
      <c r="PDS67"/>
      <c r="PDT67"/>
      <c r="PDU67"/>
      <c r="PDV67"/>
      <c r="PDW67"/>
      <c r="PDX67"/>
      <c r="PDY67"/>
      <c r="PDZ67"/>
      <c r="PEA67"/>
      <c r="PEB67"/>
      <c r="PEC67"/>
      <c r="PED67"/>
      <c r="PEE67"/>
      <c r="PEF67"/>
      <c r="PEG67"/>
      <c r="PEH67"/>
      <c r="PEI67"/>
      <c r="PEJ67"/>
      <c r="PEK67"/>
      <c r="PEL67"/>
      <c r="PEM67"/>
      <c r="PEN67"/>
      <c r="PEO67"/>
      <c r="PEP67"/>
      <c r="PEQ67"/>
      <c r="PER67"/>
      <c r="PES67"/>
      <c r="PET67"/>
      <c r="PEU67"/>
      <c r="PEV67"/>
      <c r="PEW67"/>
      <c r="PEX67"/>
      <c r="PEY67"/>
      <c r="PEZ67"/>
      <c r="PFA67"/>
      <c r="PFB67"/>
      <c r="PFC67"/>
      <c r="PFD67"/>
      <c r="PFE67"/>
      <c r="PFF67"/>
      <c r="PFG67"/>
      <c r="PFH67"/>
      <c r="PFI67"/>
      <c r="PFJ67"/>
      <c r="PFK67"/>
      <c r="PFL67"/>
      <c r="PFM67"/>
      <c r="PFN67"/>
      <c r="PFO67"/>
      <c r="PFP67"/>
      <c r="PFQ67"/>
      <c r="PFR67"/>
      <c r="PFS67"/>
      <c r="PFT67"/>
      <c r="PFU67"/>
      <c r="PFV67"/>
      <c r="PFW67"/>
      <c r="PFX67"/>
      <c r="PFY67"/>
      <c r="PFZ67"/>
      <c r="PGA67"/>
      <c r="PGB67"/>
      <c r="PGC67"/>
      <c r="PGD67"/>
      <c r="PGE67"/>
      <c r="PGF67"/>
      <c r="PGG67"/>
      <c r="PGH67"/>
      <c r="PGI67"/>
      <c r="PGJ67"/>
      <c r="PGK67"/>
      <c r="PGL67"/>
      <c r="PGM67"/>
      <c r="PGN67"/>
      <c r="PGO67"/>
      <c r="PGP67"/>
      <c r="PGQ67"/>
      <c r="PGR67"/>
      <c r="PGS67"/>
      <c r="PGT67"/>
      <c r="PGU67"/>
      <c r="PGV67"/>
      <c r="PGW67"/>
      <c r="PGX67"/>
      <c r="PGY67"/>
      <c r="PGZ67"/>
      <c r="PHA67"/>
      <c r="PHB67"/>
      <c r="PHC67"/>
      <c r="PHD67"/>
      <c r="PHE67"/>
      <c r="PHF67"/>
      <c r="PHG67"/>
      <c r="PHH67"/>
      <c r="PHI67"/>
      <c r="PHJ67"/>
      <c r="PHK67"/>
      <c r="PHL67"/>
      <c r="PHM67"/>
      <c r="PHN67"/>
      <c r="PHO67"/>
      <c r="PHP67"/>
      <c r="PHQ67"/>
      <c r="PHR67"/>
      <c r="PHS67"/>
      <c r="PHT67"/>
      <c r="PHU67"/>
      <c r="PHV67"/>
      <c r="PHW67"/>
      <c r="PHX67"/>
      <c r="PHY67"/>
      <c r="PHZ67"/>
      <c r="PIA67"/>
      <c r="PIB67"/>
      <c r="PIC67"/>
      <c r="PID67"/>
      <c r="PIE67"/>
      <c r="PIF67"/>
      <c r="PIG67"/>
      <c r="PIH67"/>
      <c r="PII67"/>
      <c r="PIJ67"/>
      <c r="PIK67"/>
      <c r="PIL67"/>
      <c r="PIM67"/>
      <c r="PIN67"/>
      <c r="PIO67"/>
      <c r="PIP67"/>
      <c r="PIQ67"/>
      <c r="PIR67"/>
      <c r="PIS67"/>
      <c r="PIT67"/>
      <c r="PIU67"/>
      <c r="PIV67"/>
      <c r="PIW67"/>
      <c r="PIX67"/>
      <c r="PIY67"/>
      <c r="PIZ67"/>
      <c r="PJA67"/>
      <c r="PJB67"/>
      <c r="PJC67"/>
      <c r="PJD67"/>
      <c r="PJE67"/>
      <c r="PJF67"/>
      <c r="PJG67"/>
      <c r="PJH67"/>
      <c r="PJI67"/>
      <c r="PJJ67"/>
      <c r="PJK67"/>
      <c r="PJL67"/>
      <c r="PJM67"/>
      <c r="PJN67"/>
      <c r="PJO67"/>
      <c r="PJP67"/>
      <c r="PJQ67"/>
      <c r="PJR67"/>
      <c r="PJS67"/>
      <c r="PJT67"/>
      <c r="PJU67"/>
      <c r="PJV67"/>
      <c r="PJW67"/>
      <c r="PJX67"/>
      <c r="PJY67"/>
      <c r="PJZ67"/>
      <c r="PKA67"/>
      <c r="PKB67"/>
      <c r="PKC67"/>
      <c r="PKD67"/>
      <c r="PKE67"/>
      <c r="PKF67"/>
      <c r="PKG67"/>
      <c r="PKH67"/>
      <c r="PKI67"/>
      <c r="PKJ67"/>
      <c r="PKK67"/>
      <c r="PKL67"/>
      <c r="PKM67"/>
      <c r="PKN67"/>
      <c r="PKO67"/>
      <c r="PKP67"/>
      <c r="PKQ67"/>
      <c r="PKR67"/>
      <c r="PKS67"/>
      <c r="PKT67"/>
      <c r="PKU67"/>
      <c r="PKV67"/>
      <c r="PKW67"/>
      <c r="PKX67"/>
      <c r="PKY67"/>
      <c r="PKZ67"/>
      <c r="PLA67"/>
      <c r="PLB67"/>
      <c r="PLC67"/>
      <c r="PLD67"/>
      <c r="PLE67"/>
      <c r="PLF67"/>
      <c r="PLG67"/>
      <c r="PLH67"/>
      <c r="PLI67"/>
      <c r="PLJ67"/>
      <c r="PLK67"/>
      <c r="PLL67"/>
      <c r="PLM67"/>
      <c r="PLN67"/>
      <c r="PLO67"/>
      <c r="PLP67"/>
      <c r="PLQ67"/>
      <c r="PLR67"/>
      <c r="PLS67"/>
      <c r="PLT67"/>
      <c r="PLU67"/>
      <c r="PLV67"/>
      <c r="PLW67"/>
      <c r="PLX67"/>
      <c r="PLY67"/>
      <c r="PLZ67"/>
      <c r="PMA67"/>
      <c r="PMB67"/>
      <c r="PMC67"/>
      <c r="PMD67"/>
      <c r="PME67"/>
      <c r="PMF67"/>
      <c r="PMG67"/>
      <c r="PMH67"/>
      <c r="PMI67"/>
      <c r="PMJ67"/>
      <c r="PMK67"/>
      <c r="PML67"/>
      <c r="PMM67"/>
      <c r="PMN67"/>
      <c r="PMO67"/>
      <c r="PMP67"/>
      <c r="PMQ67"/>
      <c r="PMR67"/>
      <c r="PMS67"/>
      <c r="PMT67"/>
      <c r="PMU67"/>
      <c r="PMV67"/>
      <c r="PMW67"/>
      <c r="PMX67"/>
      <c r="PMY67"/>
      <c r="PMZ67"/>
      <c r="PNA67"/>
      <c r="PNB67"/>
      <c r="PNC67"/>
      <c r="PND67"/>
      <c r="PNE67"/>
      <c r="PNF67"/>
      <c r="PNG67"/>
      <c r="PNH67"/>
      <c r="PNI67"/>
      <c r="PNJ67"/>
      <c r="PNK67"/>
      <c r="PNL67"/>
      <c r="PNM67"/>
      <c r="PNN67"/>
      <c r="PNO67"/>
      <c r="PNP67"/>
      <c r="PNQ67"/>
      <c r="PNR67"/>
      <c r="PNS67"/>
      <c r="PNT67"/>
      <c r="PNU67"/>
      <c r="PNV67"/>
      <c r="PNW67"/>
      <c r="PNX67"/>
      <c r="PNY67"/>
      <c r="PNZ67"/>
      <c r="POA67"/>
      <c r="POB67"/>
      <c r="POC67"/>
      <c r="POD67"/>
      <c r="POE67"/>
      <c r="POF67"/>
      <c r="POG67"/>
      <c r="POH67"/>
      <c r="POI67"/>
      <c r="POJ67"/>
      <c r="POK67"/>
      <c r="POL67"/>
      <c r="POM67"/>
      <c r="PON67"/>
      <c r="POO67"/>
      <c r="POP67"/>
      <c r="POQ67"/>
      <c r="POR67"/>
      <c r="POS67"/>
      <c r="POT67"/>
      <c r="POU67"/>
      <c r="POV67"/>
      <c r="POW67"/>
      <c r="POX67"/>
      <c r="POY67"/>
      <c r="POZ67"/>
      <c r="PPA67"/>
      <c r="PPB67"/>
      <c r="PPC67"/>
      <c r="PPD67"/>
      <c r="PPE67"/>
      <c r="PPF67"/>
      <c r="PPG67"/>
      <c r="PPH67"/>
      <c r="PPI67"/>
      <c r="PPJ67"/>
      <c r="PPK67"/>
      <c r="PPL67"/>
      <c r="PPM67"/>
      <c r="PPN67"/>
      <c r="PPO67"/>
      <c r="PPP67"/>
      <c r="PPQ67"/>
      <c r="PPR67"/>
      <c r="PPS67"/>
      <c r="PPT67"/>
      <c r="PPU67"/>
      <c r="PPV67"/>
      <c r="PPW67"/>
      <c r="PPX67"/>
      <c r="PPY67"/>
      <c r="PPZ67"/>
      <c r="PQA67"/>
      <c r="PQB67"/>
      <c r="PQC67"/>
      <c r="PQD67"/>
      <c r="PQE67"/>
      <c r="PQF67"/>
      <c r="PQG67"/>
      <c r="PQH67"/>
      <c r="PQI67"/>
      <c r="PQJ67"/>
      <c r="PQK67"/>
      <c r="PQL67"/>
      <c r="PQM67"/>
      <c r="PQN67"/>
      <c r="PQO67"/>
      <c r="PQP67"/>
      <c r="PQQ67"/>
      <c r="PQR67"/>
      <c r="PQS67"/>
      <c r="PQT67"/>
      <c r="PQU67"/>
      <c r="PQV67"/>
      <c r="PQW67"/>
      <c r="PQX67"/>
      <c r="PQY67"/>
      <c r="PQZ67"/>
      <c r="PRA67"/>
      <c r="PRB67"/>
      <c r="PRC67"/>
      <c r="PRD67"/>
      <c r="PRE67"/>
      <c r="PRF67"/>
      <c r="PRG67"/>
      <c r="PRH67"/>
      <c r="PRI67"/>
      <c r="PRJ67"/>
      <c r="PRK67"/>
      <c r="PRL67"/>
      <c r="PRM67"/>
      <c r="PRN67"/>
      <c r="PRO67"/>
      <c r="PRP67"/>
      <c r="PRQ67"/>
      <c r="PRR67"/>
      <c r="PRS67"/>
      <c r="PRT67"/>
      <c r="PRU67"/>
      <c r="PRV67"/>
      <c r="PRW67"/>
      <c r="PRX67"/>
      <c r="PRY67"/>
      <c r="PRZ67"/>
      <c r="PSA67"/>
      <c r="PSB67"/>
      <c r="PSC67"/>
      <c r="PSD67"/>
      <c r="PSE67"/>
      <c r="PSF67"/>
      <c r="PSG67"/>
      <c r="PSH67"/>
      <c r="PSI67"/>
      <c r="PSJ67"/>
      <c r="PSK67"/>
      <c r="PSL67"/>
      <c r="PSM67"/>
      <c r="PSN67"/>
      <c r="PSO67"/>
      <c r="PSP67"/>
      <c r="PSQ67"/>
      <c r="PSR67"/>
      <c r="PSS67"/>
      <c r="PST67"/>
      <c r="PSU67"/>
      <c r="PSV67"/>
      <c r="PSW67"/>
      <c r="PSX67"/>
      <c r="PSY67"/>
      <c r="PSZ67"/>
      <c r="PTA67"/>
      <c r="PTB67"/>
      <c r="PTC67"/>
      <c r="PTD67"/>
      <c r="PTE67"/>
      <c r="PTF67"/>
      <c r="PTG67"/>
      <c r="PTH67"/>
      <c r="PTI67"/>
      <c r="PTJ67"/>
      <c r="PTK67"/>
      <c r="PTL67"/>
      <c r="PTM67"/>
      <c r="PTN67"/>
      <c r="PTO67"/>
      <c r="PTP67"/>
      <c r="PTQ67"/>
      <c r="PTR67"/>
      <c r="PTS67"/>
      <c r="PTT67"/>
      <c r="PTU67"/>
      <c r="PTV67"/>
      <c r="PTW67"/>
      <c r="PTX67"/>
      <c r="PTY67"/>
      <c r="PTZ67"/>
      <c r="PUA67"/>
      <c r="PUB67"/>
      <c r="PUC67"/>
      <c r="PUD67"/>
      <c r="PUE67"/>
      <c r="PUF67"/>
      <c r="PUG67"/>
      <c r="PUH67"/>
      <c r="PUI67"/>
      <c r="PUJ67"/>
      <c r="PUK67"/>
      <c r="PUL67"/>
      <c r="PUM67"/>
      <c r="PUN67"/>
      <c r="PUO67"/>
      <c r="PUP67"/>
      <c r="PUQ67"/>
      <c r="PUR67"/>
      <c r="PUS67"/>
      <c r="PUT67"/>
      <c r="PUU67"/>
      <c r="PUV67"/>
      <c r="PUW67"/>
      <c r="PUX67"/>
      <c r="PUY67"/>
      <c r="PUZ67"/>
      <c r="PVA67"/>
      <c r="PVB67"/>
      <c r="PVC67"/>
      <c r="PVD67"/>
      <c r="PVE67"/>
      <c r="PVF67"/>
      <c r="PVG67"/>
      <c r="PVH67"/>
      <c r="PVI67"/>
      <c r="PVJ67"/>
      <c r="PVK67"/>
      <c r="PVL67"/>
      <c r="PVM67"/>
      <c r="PVN67"/>
      <c r="PVO67"/>
      <c r="PVP67"/>
      <c r="PVQ67"/>
      <c r="PVR67"/>
      <c r="PVS67"/>
      <c r="PVT67"/>
      <c r="PVU67"/>
      <c r="PVV67"/>
      <c r="PVW67"/>
      <c r="PVX67"/>
      <c r="PVY67"/>
      <c r="PVZ67"/>
      <c r="PWA67"/>
      <c r="PWB67"/>
      <c r="PWC67"/>
      <c r="PWD67"/>
      <c r="PWE67"/>
      <c r="PWF67"/>
      <c r="PWG67"/>
      <c r="PWH67"/>
      <c r="PWI67"/>
      <c r="PWJ67"/>
      <c r="PWK67"/>
      <c r="PWL67"/>
      <c r="PWM67"/>
      <c r="PWN67"/>
      <c r="PWO67"/>
      <c r="PWP67"/>
      <c r="PWQ67"/>
      <c r="PWR67"/>
      <c r="PWS67"/>
      <c r="PWT67"/>
      <c r="PWU67"/>
      <c r="PWV67"/>
      <c r="PWW67"/>
      <c r="PWX67"/>
      <c r="PWY67"/>
      <c r="PWZ67"/>
      <c r="PXA67"/>
      <c r="PXB67"/>
      <c r="PXC67"/>
      <c r="PXD67"/>
      <c r="PXE67"/>
      <c r="PXF67"/>
      <c r="PXG67"/>
      <c r="PXH67"/>
      <c r="PXI67"/>
      <c r="PXJ67"/>
      <c r="PXK67"/>
      <c r="PXL67"/>
      <c r="PXM67"/>
      <c r="PXN67"/>
      <c r="PXO67"/>
      <c r="PXP67"/>
      <c r="PXQ67"/>
      <c r="PXR67"/>
      <c r="PXS67"/>
      <c r="PXT67"/>
      <c r="PXU67"/>
      <c r="PXV67"/>
      <c r="PXW67"/>
      <c r="PXX67"/>
      <c r="PXY67"/>
      <c r="PXZ67"/>
      <c r="PYA67"/>
      <c r="PYB67"/>
      <c r="PYC67"/>
      <c r="PYD67"/>
      <c r="PYE67"/>
      <c r="PYF67"/>
      <c r="PYG67"/>
      <c r="PYH67"/>
      <c r="PYI67"/>
      <c r="PYJ67"/>
      <c r="PYK67"/>
      <c r="PYL67"/>
      <c r="PYM67"/>
      <c r="PYN67"/>
      <c r="PYO67"/>
      <c r="PYP67"/>
      <c r="PYQ67"/>
      <c r="PYR67"/>
      <c r="PYS67"/>
      <c r="PYT67"/>
      <c r="PYU67"/>
      <c r="PYV67"/>
      <c r="PYW67"/>
      <c r="PYX67"/>
      <c r="PYY67"/>
      <c r="PYZ67"/>
      <c r="PZA67"/>
      <c r="PZB67"/>
      <c r="PZC67"/>
      <c r="PZD67"/>
      <c r="PZE67"/>
      <c r="PZF67"/>
      <c r="PZG67"/>
      <c r="PZH67"/>
      <c r="PZI67"/>
      <c r="PZJ67"/>
      <c r="PZK67"/>
      <c r="PZL67"/>
      <c r="PZM67"/>
      <c r="PZN67"/>
      <c r="PZO67"/>
      <c r="PZP67"/>
      <c r="PZQ67"/>
      <c r="PZR67"/>
      <c r="PZS67"/>
      <c r="PZT67"/>
      <c r="PZU67"/>
      <c r="PZV67"/>
      <c r="PZW67"/>
      <c r="PZX67"/>
      <c r="PZY67"/>
      <c r="PZZ67"/>
      <c r="QAA67"/>
      <c r="QAB67"/>
      <c r="QAC67"/>
      <c r="QAD67"/>
      <c r="QAE67"/>
      <c r="QAF67"/>
      <c r="QAG67"/>
      <c r="QAH67"/>
      <c r="QAI67"/>
      <c r="QAJ67"/>
      <c r="QAK67"/>
      <c r="QAL67"/>
      <c r="QAM67"/>
      <c r="QAN67"/>
      <c r="QAO67"/>
      <c r="QAP67"/>
      <c r="QAQ67"/>
      <c r="QAR67"/>
      <c r="QAS67"/>
      <c r="QAT67"/>
      <c r="QAU67"/>
      <c r="QAV67"/>
      <c r="QAW67"/>
      <c r="QAX67"/>
      <c r="QAY67"/>
      <c r="QAZ67"/>
      <c r="QBA67"/>
      <c r="QBB67"/>
      <c r="QBC67"/>
      <c r="QBD67"/>
      <c r="QBE67"/>
      <c r="QBF67"/>
      <c r="QBG67"/>
      <c r="QBH67"/>
      <c r="QBI67"/>
      <c r="QBJ67"/>
      <c r="QBK67"/>
      <c r="QBL67"/>
      <c r="QBM67"/>
      <c r="QBN67"/>
      <c r="QBO67"/>
      <c r="QBP67"/>
      <c r="QBQ67"/>
      <c r="QBR67"/>
      <c r="QBS67"/>
      <c r="QBT67"/>
      <c r="QBU67"/>
      <c r="QBV67"/>
      <c r="QBW67"/>
      <c r="QBX67"/>
      <c r="QBY67"/>
      <c r="QBZ67"/>
      <c r="QCA67"/>
      <c r="QCB67"/>
      <c r="QCC67"/>
      <c r="QCD67"/>
      <c r="QCE67"/>
      <c r="QCF67"/>
      <c r="QCG67"/>
      <c r="QCH67"/>
      <c r="QCI67"/>
      <c r="QCJ67"/>
      <c r="QCK67"/>
      <c r="QCL67"/>
      <c r="QCM67"/>
      <c r="QCN67"/>
      <c r="QCO67"/>
      <c r="QCP67"/>
      <c r="QCQ67"/>
      <c r="QCR67"/>
      <c r="QCS67"/>
      <c r="QCT67"/>
      <c r="QCU67"/>
      <c r="QCV67"/>
      <c r="QCW67"/>
      <c r="QCX67"/>
      <c r="QCY67"/>
      <c r="QCZ67"/>
      <c r="QDA67"/>
      <c r="QDB67"/>
      <c r="QDC67"/>
      <c r="QDD67"/>
      <c r="QDE67"/>
      <c r="QDF67"/>
      <c r="QDG67"/>
      <c r="QDH67"/>
      <c r="QDI67"/>
      <c r="QDJ67"/>
      <c r="QDK67"/>
      <c r="QDL67"/>
      <c r="QDM67"/>
      <c r="QDN67"/>
      <c r="QDO67"/>
      <c r="QDP67"/>
      <c r="QDQ67"/>
      <c r="QDR67"/>
      <c r="QDS67"/>
      <c r="QDT67"/>
      <c r="QDU67"/>
      <c r="QDV67"/>
      <c r="QDW67"/>
      <c r="QDX67"/>
      <c r="QDY67"/>
      <c r="QDZ67"/>
      <c r="QEA67"/>
      <c r="QEB67"/>
      <c r="QEC67"/>
      <c r="QED67"/>
      <c r="QEE67"/>
      <c r="QEF67"/>
      <c r="QEG67"/>
      <c r="QEH67"/>
      <c r="QEI67"/>
      <c r="QEJ67"/>
      <c r="QEK67"/>
      <c r="QEL67"/>
      <c r="QEM67"/>
      <c r="QEN67"/>
      <c r="QEO67"/>
      <c r="QEP67"/>
      <c r="QEQ67"/>
      <c r="QER67"/>
      <c r="QES67"/>
      <c r="QET67"/>
      <c r="QEU67"/>
      <c r="QEV67"/>
      <c r="QEW67"/>
      <c r="QEX67"/>
      <c r="QEY67"/>
      <c r="QEZ67"/>
      <c r="QFA67"/>
      <c r="QFB67"/>
      <c r="QFC67"/>
      <c r="QFD67"/>
      <c r="QFE67"/>
      <c r="QFF67"/>
      <c r="QFG67"/>
      <c r="QFH67"/>
      <c r="QFI67"/>
      <c r="QFJ67"/>
      <c r="QFK67"/>
      <c r="QFL67"/>
      <c r="QFM67"/>
      <c r="QFN67"/>
      <c r="QFO67"/>
      <c r="QFP67"/>
      <c r="QFQ67"/>
      <c r="QFR67"/>
      <c r="QFS67"/>
      <c r="QFT67"/>
      <c r="QFU67"/>
      <c r="QFV67"/>
      <c r="QFW67"/>
      <c r="QFX67"/>
      <c r="QFY67"/>
      <c r="QFZ67"/>
      <c r="QGA67"/>
      <c r="QGB67"/>
      <c r="QGC67"/>
      <c r="QGD67"/>
      <c r="QGE67"/>
      <c r="QGF67"/>
      <c r="QGG67"/>
      <c r="QGH67"/>
      <c r="QGI67"/>
      <c r="QGJ67"/>
      <c r="QGK67"/>
      <c r="QGL67"/>
      <c r="QGM67"/>
      <c r="QGN67"/>
      <c r="QGO67"/>
      <c r="QGP67"/>
      <c r="QGQ67"/>
      <c r="QGR67"/>
      <c r="QGS67"/>
      <c r="QGT67"/>
      <c r="QGU67"/>
      <c r="QGV67"/>
      <c r="QGW67"/>
      <c r="QGX67"/>
      <c r="QGY67"/>
      <c r="QGZ67"/>
      <c r="QHA67"/>
      <c r="QHB67"/>
      <c r="QHC67"/>
      <c r="QHD67"/>
      <c r="QHE67"/>
      <c r="QHF67"/>
      <c r="QHG67"/>
      <c r="QHH67"/>
      <c r="QHI67"/>
      <c r="QHJ67"/>
      <c r="QHK67"/>
      <c r="QHL67"/>
      <c r="QHM67"/>
      <c r="QHN67"/>
      <c r="QHO67"/>
      <c r="QHP67"/>
      <c r="QHQ67"/>
      <c r="QHR67"/>
      <c r="QHS67"/>
      <c r="QHT67"/>
      <c r="QHU67"/>
      <c r="QHV67"/>
      <c r="QHW67"/>
      <c r="QHX67"/>
      <c r="QHY67"/>
      <c r="QHZ67"/>
      <c r="QIA67"/>
      <c r="QIB67"/>
      <c r="QIC67"/>
      <c r="QID67"/>
      <c r="QIE67"/>
      <c r="QIF67"/>
      <c r="QIG67"/>
      <c r="QIH67"/>
      <c r="QII67"/>
      <c r="QIJ67"/>
      <c r="QIK67"/>
      <c r="QIL67"/>
      <c r="QIM67"/>
      <c r="QIN67"/>
      <c r="QIO67"/>
      <c r="QIP67"/>
      <c r="QIQ67"/>
      <c r="QIR67"/>
      <c r="QIS67"/>
      <c r="QIT67"/>
      <c r="QIU67"/>
      <c r="QIV67"/>
      <c r="QIW67"/>
      <c r="QIX67"/>
      <c r="QIY67"/>
      <c r="QIZ67"/>
      <c r="QJA67"/>
      <c r="QJB67"/>
      <c r="QJC67"/>
      <c r="QJD67"/>
      <c r="QJE67"/>
      <c r="QJF67"/>
      <c r="QJG67"/>
      <c r="QJH67"/>
      <c r="QJI67"/>
      <c r="QJJ67"/>
      <c r="QJK67"/>
      <c r="QJL67"/>
      <c r="QJM67"/>
      <c r="QJN67"/>
      <c r="QJO67"/>
      <c r="QJP67"/>
      <c r="QJQ67"/>
      <c r="QJR67"/>
      <c r="QJS67"/>
      <c r="QJT67"/>
      <c r="QJU67"/>
      <c r="QJV67"/>
      <c r="QJW67"/>
      <c r="QJX67"/>
      <c r="QJY67"/>
      <c r="QJZ67"/>
      <c r="QKA67"/>
      <c r="QKB67"/>
      <c r="QKC67"/>
      <c r="QKD67"/>
      <c r="QKE67"/>
      <c r="QKF67"/>
      <c r="QKG67"/>
      <c r="QKH67"/>
      <c r="QKI67"/>
      <c r="QKJ67"/>
      <c r="QKK67"/>
      <c r="QKL67"/>
      <c r="QKM67"/>
      <c r="QKN67"/>
      <c r="QKO67"/>
      <c r="QKP67"/>
      <c r="QKQ67"/>
      <c r="QKR67"/>
      <c r="QKS67"/>
      <c r="QKT67"/>
      <c r="QKU67"/>
      <c r="QKV67"/>
      <c r="QKW67"/>
      <c r="QKX67"/>
      <c r="QKY67"/>
      <c r="QKZ67"/>
      <c r="QLA67"/>
      <c r="QLB67"/>
      <c r="QLC67"/>
      <c r="QLD67"/>
      <c r="QLE67"/>
      <c r="QLF67"/>
      <c r="QLG67"/>
      <c r="QLH67"/>
      <c r="QLI67"/>
      <c r="QLJ67"/>
      <c r="QLK67"/>
      <c r="QLL67"/>
      <c r="QLM67"/>
      <c r="QLN67"/>
      <c r="QLO67"/>
      <c r="QLP67"/>
      <c r="QLQ67"/>
      <c r="QLR67"/>
      <c r="QLS67"/>
      <c r="QLT67"/>
      <c r="QLU67"/>
      <c r="QLV67"/>
      <c r="QLW67"/>
      <c r="QLX67"/>
      <c r="QLY67"/>
      <c r="QLZ67"/>
      <c r="QMA67"/>
      <c r="QMB67"/>
      <c r="QMC67"/>
      <c r="QMD67"/>
      <c r="QME67"/>
      <c r="QMF67"/>
      <c r="QMG67"/>
      <c r="QMH67"/>
      <c r="QMI67"/>
      <c r="QMJ67"/>
      <c r="QMK67"/>
      <c r="QML67"/>
      <c r="QMM67"/>
      <c r="QMN67"/>
      <c r="QMO67"/>
      <c r="QMP67"/>
      <c r="QMQ67"/>
      <c r="QMR67"/>
      <c r="QMS67"/>
      <c r="QMT67"/>
      <c r="QMU67"/>
      <c r="QMV67"/>
      <c r="QMW67"/>
      <c r="QMX67"/>
      <c r="QMY67"/>
      <c r="QMZ67"/>
      <c r="QNA67"/>
      <c r="QNB67"/>
      <c r="QNC67"/>
      <c r="QND67"/>
      <c r="QNE67"/>
      <c r="QNF67"/>
      <c r="QNG67"/>
      <c r="QNH67"/>
      <c r="QNI67"/>
      <c r="QNJ67"/>
      <c r="QNK67"/>
      <c r="QNL67"/>
      <c r="QNM67"/>
      <c r="QNN67"/>
      <c r="QNO67"/>
      <c r="QNP67"/>
      <c r="QNQ67"/>
      <c r="QNR67"/>
      <c r="QNS67"/>
      <c r="QNT67"/>
      <c r="QNU67"/>
      <c r="QNV67"/>
      <c r="QNW67"/>
      <c r="QNX67"/>
      <c r="QNY67"/>
      <c r="QNZ67"/>
      <c r="QOA67"/>
      <c r="QOB67"/>
      <c r="QOC67"/>
      <c r="QOD67"/>
      <c r="QOE67"/>
      <c r="QOF67"/>
      <c r="QOG67"/>
      <c r="QOH67"/>
      <c r="QOI67"/>
      <c r="QOJ67"/>
      <c r="QOK67"/>
      <c r="QOL67"/>
      <c r="QOM67"/>
      <c r="QON67"/>
      <c r="QOO67"/>
      <c r="QOP67"/>
      <c r="QOQ67"/>
      <c r="QOR67"/>
      <c r="QOS67"/>
      <c r="QOT67"/>
      <c r="QOU67"/>
      <c r="QOV67"/>
      <c r="QOW67"/>
      <c r="QOX67"/>
      <c r="QOY67"/>
      <c r="QOZ67"/>
      <c r="QPA67"/>
      <c r="QPB67"/>
      <c r="QPC67"/>
      <c r="QPD67"/>
      <c r="QPE67"/>
      <c r="QPF67"/>
      <c r="QPG67"/>
      <c r="QPH67"/>
      <c r="QPI67"/>
      <c r="QPJ67"/>
      <c r="QPK67"/>
      <c r="QPL67"/>
      <c r="QPM67"/>
      <c r="QPN67"/>
      <c r="QPO67"/>
      <c r="QPP67"/>
      <c r="QPQ67"/>
      <c r="QPR67"/>
      <c r="QPS67"/>
      <c r="QPT67"/>
      <c r="QPU67"/>
      <c r="QPV67"/>
      <c r="QPW67"/>
      <c r="QPX67"/>
      <c r="QPY67"/>
      <c r="QPZ67"/>
      <c r="QQA67"/>
      <c r="QQB67"/>
      <c r="QQC67"/>
      <c r="QQD67"/>
      <c r="QQE67"/>
      <c r="QQF67"/>
      <c r="QQG67"/>
      <c r="QQH67"/>
      <c r="QQI67"/>
      <c r="QQJ67"/>
      <c r="QQK67"/>
      <c r="QQL67"/>
      <c r="QQM67"/>
      <c r="QQN67"/>
      <c r="QQO67"/>
      <c r="QQP67"/>
      <c r="QQQ67"/>
      <c r="QQR67"/>
      <c r="QQS67"/>
      <c r="QQT67"/>
      <c r="QQU67"/>
      <c r="QQV67"/>
      <c r="QQW67"/>
      <c r="QQX67"/>
      <c r="QQY67"/>
      <c r="QQZ67"/>
      <c r="QRA67"/>
      <c r="QRB67"/>
      <c r="QRC67"/>
      <c r="QRD67"/>
      <c r="QRE67"/>
      <c r="QRF67"/>
      <c r="QRG67"/>
      <c r="QRH67"/>
      <c r="QRI67"/>
      <c r="QRJ67"/>
      <c r="QRK67"/>
      <c r="QRL67"/>
      <c r="QRM67"/>
      <c r="QRN67"/>
      <c r="QRO67"/>
      <c r="QRP67"/>
      <c r="QRQ67"/>
      <c r="QRR67"/>
      <c r="QRS67"/>
      <c r="QRT67"/>
      <c r="QRU67"/>
      <c r="QRV67"/>
      <c r="QRW67"/>
      <c r="QRX67"/>
      <c r="QRY67"/>
      <c r="QRZ67"/>
      <c r="QSA67"/>
      <c r="QSB67"/>
      <c r="QSC67"/>
      <c r="QSD67"/>
      <c r="QSE67"/>
      <c r="QSF67"/>
      <c r="QSG67"/>
      <c r="QSH67"/>
      <c r="QSI67"/>
      <c r="QSJ67"/>
      <c r="QSK67"/>
      <c r="QSL67"/>
      <c r="QSM67"/>
      <c r="QSN67"/>
      <c r="QSO67"/>
      <c r="QSP67"/>
      <c r="QSQ67"/>
      <c r="QSR67"/>
      <c r="QSS67"/>
      <c r="QST67"/>
      <c r="QSU67"/>
      <c r="QSV67"/>
      <c r="QSW67"/>
      <c r="QSX67"/>
      <c r="QSY67"/>
      <c r="QSZ67"/>
      <c r="QTA67"/>
      <c r="QTB67"/>
      <c r="QTC67"/>
      <c r="QTD67"/>
      <c r="QTE67"/>
      <c r="QTF67"/>
      <c r="QTG67"/>
      <c r="QTH67"/>
      <c r="QTI67"/>
      <c r="QTJ67"/>
      <c r="QTK67"/>
      <c r="QTL67"/>
      <c r="QTM67"/>
      <c r="QTN67"/>
      <c r="QTO67"/>
      <c r="QTP67"/>
      <c r="QTQ67"/>
      <c r="QTR67"/>
      <c r="QTS67"/>
      <c r="QTT67"/>
      <c r="QTU67"/>
      <c r="QTV67"/>
      <c r="QTW67"/>
      <c r="QTX67"/>
      <c r="QTY67"/>
      <c r="QTZ67"/>
      <c r="QUA67"/>
      <c r="QUB67"/>
      <c r="QUC67"/>
      <c r="QUD67"/>
      <c r="QUE67"/>
      <c r="QUF67"/>
      <c r="QUG67"/>
      <c r="QUH67"/>
      <c r="QUI67"/>
      <c r="QUJ67"/>
      <c r="QUK67"/>
      <c r="QUL67"/>
      <c r="QUM67"/>
      <c r="QUN67"/>
      <c r="QUO67"/>
      <c r="QUP67"/>
      <c r="QUQ67"/>
      <c r="QUR67"/>
      <c r="QUS67"/>
      <c r="QUT67"/>
      <c r="QUU67"/>
      <c r="QUV67"/>
      <c r="QUW67"/>
      <c r="QUX67"/>
      <c r="QUY67"/>
      <c r="QUZ67"/>
      <c r="QVA67"/>
      <c r="QVB67"/>
      <c r="QVC67"/>
      <c r="QVD67"/>
      <c r="QVE67"/>
      <c r="QVF67"/>
      <c r="QVG67"/>
      <c r="QVH67"/>
      <c r="QVI67"/>
      <c r="QVJ67"/>
      <c r="QVK67"/>
      <c r="QVL67"/>
      <c r="QVM67"/>
      <c r="QVN67"/>
      <c r="QVO67"/>
      <c r="QVP67"/>
      <c r="QVQ67"/>
      <c r="QVR67"/>
      <c r="QVS67"/>
      <c r="QVT67"/>
      <c r="QVU67"/>
      <c r="QVV67"/>
      <c r="QVW67"/>
      <c r="QVX67"/>
      <c r="QVY67"/>
      <c r="QVZ67"/>
      <c r="QWA67"/>
      <c r="QWB67"/>
      <c r="QWC67"/>
      <c r="QWD67"/>
      <c r="QWE67"/>
      <c r="QWF67"/>
      <c r="QWG67"/>
      <c r="QWH67"/>
      <c r="QWI67"/>
      <c r="QWJ67"/>
      <c r="QWK67"/>
      <c r="QWL67"/>
      <c r="QWM67"/>
      <c r="QWN67"/>
      <c r="QWO67"/>
      <c r="QWP67"/>
      <c r="QWQ67"/>
      <c r="QWR67"/>
      <c r="QWS67"/>
      <c r="QWT67"/>
      <c r="QWU67"/>
      <c r="QWV67"/>
      <c r="QWW67"/>
      <c r="QWX67"/>
      <c r="QWY67"/>
      <c r="QWZ67"/>
      <c r="QXA67"/>
      <c r="QXB67"/>
      <c r="QXC67"/>
      <c r="QXD67"/>
      <c r="QXE67"/>
      <c r="QXF67"/>
      <c r="QXG67"/>
      <c r="QXH67"/>
      <c r="QXI67"/>
      <c r="QXJ67"/>
      <c r="QXK67"/>
      <c r="QXL67"/>
      <c r="QXM67"/>
      <c r="QXN67"/>
      <c r="QXO67"/>
      <c r="QXP67"/>
      <c r="QXQ67"/>
      <c r="QXR67"/>
      <c r="QXS67"/>
      <c r="QXT67"/>
      <c r="QXU67"/>
      <c r="QXV67"/>
      <c r="QXW67"/>
      <c r="QXX67"/>
      <c r="QXY67"/>
      <c r="QXZ67"/>
      <c r="QYA67"/>
      <c r="QYB67"/>
      <c r="QYC67"/>
      <c r="QYD67"/>
      <c r="QYE67"/>
      <c r="QYF67"/>
      <c r="QYG67"/>
      <c r="QYH67"/>
      <c r="QYI67"/>
      <c r="QYJ67"/>
      <c r="QYK67"/>
      <c r="QYL67"/>
      <c r="QYM67"/>
      <c r="QYN67"/>
      <c r="QYO67"/>
      <c r="QYP67"/>
      <c r="QYQ67"/>
      <c r="QYR67"/>
      <c r="QYS67"/>
      <c r="QYT67"/>
      <c r="QYU67"/>
      <c r="QYV67"/>
      <c r="QYW67"/>
      <c r="QYX67"/>
      <c r="QYY67"/>
      <c r="QYZ67"/>
      <c r="QZA67"/>
      <c r="QZB67"/>
      <c r="QZC67"/>
      <c r="QZD67"/>
      <c r="QZE67"/>
      <c r="QZF67"/>
      <c r="QZG67"/>
      <c r="QZH67"/>
      <c r="QZI67"/>
      <c r="QZJ67"/>
      <c r="QZK67"/>
      <c r="QZL67"/>
      <c r="QZM67"/>
      <c r="QZN67"/>
      <c r="QZO67"/>
      <c r="QZP67"/>
      <c r="QZQ67"/>
      <c r="QZR67"/>
      <c r="QZS67"/>
      <c r="QZT67"/>
      <c r="QZU67"/>
      <c r="QZV67"/>
      <c r="QZW67"/>
      <c r="QZX67"/>
      <c r="QZY67"/>
      <c r="QZZ67"/>
      <c r="RAA67"/>
      <c r="RAB67"/>
      <c r="RAC67"/>
      <c r="RAD67"/>
      <c r="RAE67"/>
      <c r="RAF67"/>
      <c r="RAG67"/>
      <c r="RAH67"/>
      <c r="RAI67"/>
      <c r="RAJ67"/>
      <c r="RAK67"/>
      <c r="RAL67"/>
      <c r="RAM67"/>
      <c r="RAN67"/>
      <c r="RAO67"/>
      <c r="RAP67"/>
      <c r="RAQ67"/>
      <c r="RAR67"/>
      <c r="RAS67"/>
      <c r="RAT67"/>
      <c r="RAU67"/>
      <c r="RAV67"/>
      <c r="RAW67"/>
      <c r="RAX67"/>
      <c r="RAY67"/>
      <c r="RAZ67"/>
      <c r="RBA67"/>
      <c r="RBB67"/>
      <c r="RBC67"/>
      <c r="RBD67"/>
      <c r="RBE67"/>
      <c r="RBF67"/>
      <c r="RBG67"/>
      <c r="RBH67"/>
      <c r="RBI67"/>
      <c r="RBJ67"/>
      <c r="RBK67"/>
      <c r="RBL67"/>
      <c r="RBM67"/>
      <c r="RBN67"/>
      <c r="RBO67"/>
      <c r="RBP67"/>
      <c r="RBQ67"/>
      <c r="RBR67"/>
      <c r="RBS67"/>
      <c r="RBT67"/>
      <c r="RBU67"/>
      <c r="RBV67"/>
      <c r="RBW67"/>
      <c r="RBX67"/>
      <c r="RBY67"/>
      <c r="RBZ67"/>
      <c r="RCA67"/>
      <c r="RCB67"/>
      <c r="RCC67"/>
      <c r="RCD67"/>
      <c r="RCE67"/>
      <c r="RCF67"/>
      <c r="RCG67"/>
      <c r="RCH67"/>
      <c r="RCI67"/>
      <c r="RCJ67"/>
      <c r="RCK67"/>
      <c r="RCL67"/>
      <c r="RCM67"/>
      <c r="RCN67"/>
      <c r="RCO67"/>
      <c r="RCP67"/>
      <c r="RCQ67"/>
      <c r="RCR67"/>
      <c r="RCS67"/>
      <c r="RCT67"/>
      <c r="RCU67"/>
      <c r="RCV67"/>
      <c r="RCW67"/>
      <c r="RCX67"/>
      <c r="RCY67"/>
      <c r="RCZ67"/>
      <c r="RDA67"/>
      <c r="RDB67"/>
      <c r="RDC67"/>
      <c r="RDD67"/>
      <c r="RDE67"/>
      <c r="RDF67"/>
      <c r="RDG67"/>
      <c r="RDH67"/>
      <c r="RDI67"/>
      <c r="RDJ67"/>
      <c r="RDK67"/>
      <c r="RDL67"/>
      <c r="RDM67"/>
      <c r="RDN67"/>
      <c r="RDO67"/>
      <c r="RDP67"/>
      <c r="RDQ67"/>
      <c r="RDR67"/>
      <c r="RDS67"/>
      <c r="RDT67"/>
      <c r="RDU67"/>
      <c r="RDV67"/>
      <c r="RDW67"/>
      <c r="RDX67"/>
      <c r="RDY67"/>
      <c r="RDZ67"/>
      <c r="REA67"/>
      <c r="REB67"/>
      <c r="REC67"/>
      <c r="RED67"/>
      <c r="REE67"/>
      <c r="REF67"/>
      <c r="REG67"/>
      <c r="REH67"/>
      <c r="REI67"/>
      <c r="REJ67"/>
      <c r="REK67"/>
      <c r="REL67"/>
      <c r="REM67"/>
      <c r="REN67"/>
      <c r="REO67"/>
      <c r="REP67"/>
      <c r="REQ67"/>
      <c r="RER67"/>
      <c r="RES67"/>
      <c r="RET67"/>
      <c r="REU67"/>
      <c r="REV67"/>
      <c r="REW67"/>
      <c r="REX67"/>
      <c r="REY67"/>
      <c r="REZ67"/>
      <c r="RFA67"/>
      <c r="RFB67"/>
      <c r="RFC67"/>
      <c r="RFD67"/>
      <c r="RFE67"/>
      <c r="RFF67"/>
      <c r="RFG67"/>
      <c r="RFH67"/>
      <c r="RFI67"/>
      <c r="RFJ67"/>
      <c r="RFK67"/>
      <c r="RFL67"/>
      <c r="RFM67"/>
      <c r="RFN67"/>
      <c r="RFO67"/>
      <c r="RFP67"/>
      <c r="RFQ67"/>
      <c r="RFR67"/>
      <c r="RFS67"/>
      <c r="RFT67"/>
      <c r="RFU67"/>
      <c r="RFV67"/>
      <c r="RFW67"/>
      <c r="RFX67"/>
      <c r="RFY67"/>
      <c r="RFZ67"/>
      <c r="RGA67"/>
      <c r="RGB67"/>
      <c r="RGC67"/>
      <c r="RGD67"/>
      <c r="RGE67"/>
      <c r="RGF67"/>
      <c r="RGG67"/>
      <c r="RGH67"/>
      <c r="RGI67"/>
      <c r="RGJ67"/>
      <c r="RGK67"/>
      <c r="RGL67"/>
      <c r="RGM67"/>
      <c r="RGN67"/>
      <c r="RGO67"/>
      <c r="RGP67"/>
      <c r="RGQ67"/>
      <c r="RGR67"/>
      <c r="RGS67"/>
      <c r="RGT67"/>
      <c r="RGU67"/>
      <c r="RGV67"/>
      <c r="RGW67"/>
      <c r="RGX67"/>
      <c r="RGY67"/>
      <c r="RGZ67"/>
      <c r="RHA67"/>
      <c r="RHB67"/>
      <c r="RHC67"/>
      <c r="RHD67"/>
      <c r="RHE67"/>
      <c r="RHF67"/>
      <c r="RHG67"/>
      <c r="RHH67"/>
      <c r="RHI67"/>
      <c r="RHJ67"/>
      <c r="RHK67"/>
      <c r="RHL67"/>
      <c r="RHM67"/>
      <c r="RHN67"/>
      <c r="RHO67"/>
      <c r="RHP67"/>
      <c r="RHQ67"/>
      <c r="RHR67"/>
      <c r="RHS67"/>
      <c r="RHT67"/>
      <c r="RHU67"/>
      <c r="RHV67"/>
      <c r="RHW67"/>
      <c r="RHX67"/>
      <c r="RHY67"/>
      <c r="RHZ67"/>
      <c r="RIA67"/>
      <c r="RIB67"/>
      <c r="RIC67"/>
      <c r="RID67"/>
      <c r="RIE67"/>
      <c r="RIF67"/>
      <c r="RIG67"/>
      <c r="RIH67"/>
      <c r="RII67"/>
      <c r="RIJ67"/>
      <c r="RIK67"/>
      <c r="RIL67"/>
      <c r="RIM67"/>
      <c r="RIN67"/>
      <c r="RIO67"/>
      <c r="RIP67"/>
      <c r="RIQ67"/>
      <c r="RIR67"/>
      <c r="RIS67"/>
      <c r="RIT67"/>
      <c r="RIU67"/>
      <c r="RIV67"/>
      <c r="RIW67"/>
      <c r="RIX67"/>
      <c r="RIY67"/>
      <c r="RIZ67"/>
      <c r="RJA67"/>
      <c r="RJB67"/>
      <c r="RJC67"/>
      <c r="RJD67"/>
      <c r="RJE67"/>
      <c r="RJF67"/>
      <c r="RJG67"/>
      <c r="RJH67"/>
      <c r="RJI67"/>
      <c r="RJJ67"/>
      <c r="RJK67"/>
      <c r="RJL67"/>
      <c r="RJM67"/>
      <c r="RJN67"/>
      <c r="RJO67"/>
      <c r="RJP67"/>
      <c r="RJQ67"/>
      <c r="RJR67"/>
      <c r="RJS67"/>
      <c r="RJT67"/>
      <c r="RJU67"/>
      <c r="RJV67"/>
      <c r="RJW67"/>
      <c r="RJX67"/>
      <c r="RJY67"/>
      <c r="RJZ67"/>
      <c r="RKA67"/>
      <c r="RKB67"/>
      <c r="RKC67"/>
      <c r="RKD67"/>
      <c r="RKE67"/>
      <c r="RKF67"/>
      <c r="RKG67"/>
      <c r="RKH67"/>
      <c r="RKI67"/>
      <c r="RKJ67"/>
      <c r="RKK67"/>
      <c r="RKL67"/>
      <c r="RKM67"/>
      <c r="RKN67"/>
      <c r="RKO67"/>
      <c r="RKP67"/>
      <c r="RKQ67"/>
      <c r="RKR67"/>
      <c r="RKS67"/>
      <c r="RKT67"/>
      <c r="RKU67"/>
      <c r="RKV67"/>
      <c r="RKW67"/>
      <c r="RKX67"/>
      <c r="RKY67"/>
      <c r="RKZ67"/>
      <c r="RLA67"/>
      <c r="RLB67"/>
      <c r="RLC67"/>
      <c r="RLD67"/>
      <c r="RLE67"/>
      <c r="RLF67"/>
      <c r="RLG67"/>
      <c r="RLH67"/>
      <c r="RLI67"/>
      <c r="RLJ67"/>
      <c r="RLK67"/>
      <c r="RLL67"/>
      <c r="RLM67"/>
      <c r="RLN67"/>
      <c r="RLO67"/>
      <c r="RLP67"/>
      <c r="RLQ67"/>
      <c r="RLR67"/>
      <c r="RLS67"/>
      <c r="RLT67"/>
      <c r="RLU67"/>
      <c r="RLV67"/>
      <c r="RLW67"/>
      <c r="RLX67"/>
      <c r="RLY67"/>
      <c r="RLZ67"/>
      <c r="RMA67"/>
      <c r="RMB67"/>
      <c r="RMC67"/>
      <c r="RMD67"/>
      <c r="RME67"/>
      <c r="RMF67"/>
      <c r="RMG67"/>
      <c r="RMH67"/>
      <c r="RMI67"/>
      <c r="RMJ67"/>
      <c r="RMK67"/>
      <c r="RML67"/>
      <c r="RMM67"/>
      <c r="RMN67"/>
      <c r="RMO67"/>
      <c r="RMP67"/>
      <c r="RMQ67"/>
      <c r="RMR67"/>
      <c r="RMS67"/>
      <c r="RMT67"/>
      <c r="RMU67"/>
      <c r="RMV67"/>
      <c r="RMW67"/>
      <c r="RMX67"/>
      <c r="RMY67"/>
      <c r="RMZ67"/>
      <c r="RNA67"/>
      <c r="RNB67"/>
      <c r="RNC67"/>
      <c r="RND67"/>
      <c r="RNE67"/>
      <c r="RNF67"/>
      <c r="RNG67"/>
      <c r="RNH67"/>
      <c r="RNI67"/>
      <c r="RNJ67"/>
      <c r="RNK67"/>
      <c r="RNL67"/>
      <c r="RNM67"/>
      <c r="RNN67"/>
      <c r="RNO67"/>
      <c r="RNP67"/>
      <c r="RNQ67"/>
      <c r="RNR67"/>
      <c r="RNS67"/>
      <c r="RNT67"/>
      <c r="RNU67"/>
      <c r="RNV67"/>
      <c r="RNW67"/>
      <c r="RNX67"/>
      <c r="RNY67"/>
      <c r="RNZ67"/>
      <c r="ROA67"/>
      <c r="ROB67"/>
      <c r="ROC67"/>
      <c r="ROD67"/>
      <c r="ROE67"/>
      <c r="ROF67"/>
      <c r="ROG67"/>
      <c r="ROH67"/>
      <c r="ROI67"/>
      <c r="ROJ67"/>
      <c r="ROK67"/>
      <c r="ROL67"/>
      <c r="ROM67"/>
      <c r="RON67"/>
      <c r="ROO67"/>
      <c r="ROP67"/>
      <c r="ROQ67"/>
      <c r="ROR67"/>
      <c r="ROS67"/>
      <c r="ROT67"/>
      <c r="ROU67"/>
      <c r="ROV67"/>
      <c r="ROW67"/>
      <c r="ROX67"/>
      <c r="ROY67"/>
      <c r="ROZ67"/>
      <c r="RPA67"/>
      <c r="RPB67"/>
      <c r="RPC67"/>
      <c r="RPD67"/>
      <c r="RPE67"/>
      <c r="RPF67"/>
      <c r="RPG67"/>
      <c r="RPH67"/>
      <c r="RPI67"/>
      <c r="RPJ67"/>
      <c r="RPK67"/>
      <c r="RPL67"/>
      <c r="RPM67"/>
      <c r="RPN67"/>
      <c r="RPO67"/>
      <c r="RPP67"/>
      <c r="RPQ67"/>
      <c r="RPR67"/>
      <c r="RPS67"/>
      <c r="RPT67"/>
      <c r="RPU67"/>
      <c r="RPV67"/>
      <c r="RPW67"/>
      <c r="RPX67"/>
      <c r="RPY67"/>
      <c r="RPZ67"/>
      <c r="RQA67"/>
      <c r="RQB67"/>
      <c r="RQC67"/>
      <c r="RQD67"/>
      <c r="RQE67"/>
      <c r="RQF67"/>
      <c r="RQG67"/>
      <c r="RQH67"/>
      <c r="RQI67"/>
      <c r="RQJ67"/>
      <c r="RQK67"/>
      <c r="RQL67"/>
      <c r="RQM67"/>
      <c r="RQN67"/>
      <c r="RQO67"/>
      <c r="RQP67"/>
      <c r="RQQ67"/>
      <c r="RQR67"/>
      <c r="RQS67"/>
      <c r="RQT67"/>
      <c r="RQU67"/>
      <c r="RQV67"/>
      <c r="RQW67"/>
      <c r="RQX67"/>
      <c r="RQY67"/>
      <c r="RQZ67"/>
      <c r="RRA67"/>
      <c r="RRB67"/>
      <c r="RRC67"/>
      <c r="RRD67"/>
      <c r="RRE67"/>
      <c r="RRF67"/>
      <c r="RRG67"/>
      <c r="RRH67"/>
      <c r="RRI67"/>
      <c r="RRJ67"/>
      <c r="RRK67"/>
      <c r="RRL67"/>
      <c r="RRM67"/>
      <c r="RRN67"/>
      <c r="RRO67"/>
      <c r="RRP67"/>
      <c r="RRQ67"/>
      <c r="RRR67"/>
      <c r="RRS67"/>
      <c r="RRT67"/>
      <c r="RRU67"/>
      <c r="RRV67"/>
      <c r="RRW67"/>
      <c r="RRX67"/>
      <c r="RRY67"/>
      <c r="RRZ67"/>
      <c r="RSA67"/>
      <c r="RSB67"/>
      <c r="RSC67"/>
      <c r="RSD67"/>
      <c r="RSE67"/>
      <c r="RSF67"/>
      <c r="RSG67"/>
      <c r="RSH67"/>
      <c r="RSI67"/>
      <c r="RSJ67"/>
      <c r="RSK67"/>
      <c r="RSL67"/>
      <c r="RSM67"/>
      <c r="RSN67"/>
      <c r="RSO67"/>
      <c r="RSP67"/>
      <c r="RSQ67"/>
      <c r="RSR67"/>
      <c r="RSS67"/>
      <c r="RST67"/>
      <c r="RSU67"/>
      <c r="RSV67"/>
      <c r="RSW67"/>
      <c r="RSX67"/>
      <c r="RSY67"/>
      <c r="RSZ67"/>
      <c r="RTA67"/>
      <c r="RTB67"/>
      <c r="RTC67"/>
      <c r="RTD67"/>
      <c r="RTE67"/>
      <c r="RTF67"/>
      <c r="RTG67"/>
      <c r="RTH67"/>
      <c r="RTI67"/>
      <c r="RTJ67"/>
      <c r="RTK67"/>
      <c r="RTL67"/>
      <c r="RTM67"/>
      <c r="RTN67"/>
      <c r="RTO67"/>
      <c r="RTP67"/>
      <c r="RTQ67"/>
      <c r="RTR67"/>
      <c r="RTS67"/>
      <c r="RTT67"/>
      <c r="RTU67"/>
      <c r="RTV67"/>
      <c r="RTW67"/>
      <c r="RTX67"/>
      <c r="RTY67"/>
      <c r="RTZ67"/>
      <c r="RUA67"/>
      <c r="RUB67"/>
      <c r="RUC67"/>
      <c r="RUD67"/>
      <c r="RUE67"/>
      <c r="RUF67"/>
      <c r="RUG67"/>
      <c r="RUH67"/>
      <c r="RUI67"/>
      <c r="RUJ67"/>
      <c r="RUK67"/>
      <c r="RUL67"/>
      <c r="RUM67"/>
      <c r="RUN67"/>
      <c r="RUO67"/>
      <c r="RUP67"/>
      <c r="RUQ67"/>
      <c r="RUR67"/>
      <c r="RUS67"/>
      <c r="RUT67"/>
      <c r="RUU67"/>
      <c r="RUV67"/>
      <c r="RUW67"/>
      <c r="RUX67"/>
      <c r="RUY67"/>
      <c r="RUZ67"/>
      <c r="RVA67"/>
      <c r="RVB67"/>
      <c r="RVC67"/>
      <c r="RVD67"/>
      <c r="RVE67"/>
      <c r="RVF67"/>
      <c r="RVG67"/>
      <c r="RVH67"/>
      <c r="RVI67"/>
      <c r="RVJ67"/>
      <c r="RVK67"/>
      <c r="RVL67"/>
      <c r="RVM67"/>
      <c r="RVN67"/>
      <c r="RVO67"/>
      <c r="RVP67"/>
      <c r="RVQ67"/>
      <c r="RVR67"/>
      <c r="RVS67"/>
      <c r="RVT67"/>
      <c r="RVU67"/>
      <c r="RVV67"/>
      <c r="RVW67"/>
      <c r="RVX67"/>
      <c r="RVY67"/>
      <c r="RVZ67"/>
      <c r="RWA67"/>
      <c r="RWB67"/>
      <c r="RWC67"/>
      <c r="RWD67"/>
      <c r="RWE67"/>
      <c r="RWF67"/>
      <c r="RWG67"/>
      <c r="RWH67"/>
      <c r="RWI67"/>
      <c r="RWJ67"/>
      <c r="RWK67"/>
      <c r="RWL67"/>
      <c r="RWM67"/>
      <c r="RWN67"/>
      <c r="RWO67"/>
      <c r="RWP67"/>
      <c r="RWQ67"/>
      <c r="RWR67"/>
      <c r="RWS67"/>
      <c r="RWT67"/>
      <c r="RWU67"/>
      <c r="RWV67"/>
      <c r="RWW67"/>
      <c r="RWX67"/>
      <c r="RWY67"/>
      <c r="RWZ67"/>
      <c r="RXA67"/>
      <c r="RXB67"/>
      <c r="RXC67"/>
      <c r="RXD67"/>
      <c r="RXE67"/>
      <c r="RXF67"/>
      <c r="RXG67"/>
      <c r="RXH67"/>
      <c r="RXI67"/>
      <c r="RXJ67"/>
      <c r="RXK67"/>
      <c r="RXL67"/>
      <c r="RXM67"/>
      <c r="RXN67"/>
      <c r="RXO67"/>
      <c r="RXP67"/>
      <c r="RXQ67"/>
      <c r="RXR67"/>
      <c r="RXS67"/>
      <c r="RXT67"/>
      <c r="RXU67"/>
      <c r="RXV67"/>
      <c r="RXW67"/>
      <c r="RXX67"/>
      <c r="RXY67"/>
      <c r="RXZ67"/>
      <c r="RYA67"/>
      <c r="RYB67"/>
      <c r="RYC67"/>
      <c r="RYD67"/>
      <c r="RYE67"/>
      <c r="RYF67"/>
      <c r="RYG67"/>
      <c r="RYH67"/>
      <c r="RYI67"/>
      <c r="RYJ67"/>
      <c r="RYK67"/>
      <c r="RYL67"/>
      <c r="RYM67"/>
      <c r="RYN67"/>
      <c r="RYO67"/>
      <c r="RYP67"/>
      <c r="RYQ67"/>
      <c r="RYR67"/>
      <c r="RYS67"/>
      <c r="RYT67"/>
      <c r="RYU67"/>
      <c r="RYV67"/>
      <c r="RYW67"/>
      <c r="RYX67"/>
      <c r="RYY67"/>
      <c r="RYZ67"/>
      <c r="RZA67"/>
      <c r="RZB67"/>
      <c r="RZC67"/>
      <c r="RZD67"/>
      <c r="RZE67"/>
      <c r="RZF67"/>
      <c r="RZG67"/>
      <c r="RZH67"/>
      <c r="RZI67"/>
      <c r="RZJ67"/>
      <c r="RZK67"/>
      <c r="RZL67"/>
      <c r="RZM67"/>
      <c r="RZN67"/>
      <c r="RZO67"/>
      <c r="RZP67"/>
      <c r="RZQ67"/>
      <c r="RZR67"/>
      <c r="RZS67"/>
      <c r="RZT67"/>
      <c r="RZU67"/>
      <c r="RZV67"/>
      <c r="RZW67"/>
      <c r="RZX67"/>
      <c r="RZY67"/>
      <c r="RZZ67"/>
      <c r="SAA67"/>
      <c r="SAB67"/>
      <c r="SAC67"/>
      <c r="SAD67"/>
      <c r="SAE67"/>
      <c r="SAF67"/>
      <c r="SAG67"/>
      <c r="SAH67"/>
      <c r="SAI67"/>
      <c r="SAJ67"/>
      <c r="SAK67"/>
      <c r="SAL67"/>
      <c r="SAM67"/>
      <c r="SAN67"/>
      <c r="SAO67"/>
      <c r="SAP67"/>
      <c r="SAQ67"/>
      <c r="SAR67"/>
      <c r="SAS67"/>
      <c r="SAT67"/>
      <c r="SAU67"/>
      <c r="SAV67"/>
      <c r="SAW67"/>
      <c r="SAX67"/>
      <c r="SAY67"/>
      <c r="SAZ67"/>
      <c r="SBA67"/>
      <c r="SBB67"/>
      <c r="SBC67"/>
      <c r="SBD67"/>
      <c r="SBE67"/>
      <c r="SBF67"/>
      <c r="SBG67"/>
      <c r="SBH67"/>
      <c r="SBI67"/>
      <c r="SBJ67"/>
      <c r="SBK67"/>
      <c r="SBL67"/>
      <c r="SBM67"/>
      <c r="SBN67"/>
      <c r="SBO67"/>
      <c r="SBP67"/>
      <c r="SBQ67"/>
      <c r="SBR67"/>
      <c r="SBS67"/>
      <c r="SBT67"/>
      <c r="SBU67"/>
      <c r="SBV67"/>
      <c r="SBW67"/>
      <c r="SBX67"/>
      <c r="SBY67"/>
      <c r="SBZ67"/>
      <c r="SCA67"/>
      <c r="SCB67"/>
      <c r="SCC67"/>
      <c r="SCD67"/>
      <c r="SCE67"/>
      <c r="SCF67"/>
      <c r="SCG67"/>
      <c r="SCH67"/>
      <c r="SCI67"/>
      <c r="SCJ67"/>
      <c r="SCK67"/>
      <c r="SCL67"/>
      <c r="SCM67"/>
      <c r="SCN67"/>
      <c r="SCO67"/>
      <c r="SCP67"/>
      <c r="SCQ67"/>
      <c r="SCR67"/>
      <c r="SCS67"/>
      <c r="SCT67"/>
      <c r="SCU67"/>
      <c r="SCV67"/>
      <c r="SCW67"/>
      <c r="SCX67"/>
      <c r="SCY67"/>
      <c r="SCZ67"/>
      <c r="SDA67"/>
      <c r="SDB67"/>
      <c r="SDC67"/>
      <c r="SDD67"/>
      <c r="SDE67"/>
      <c r="SDF67"/>
      <c r="SDG67"/>
      <c r="SDH67"/>
      <c r="SDI67"/>
      <c r="SDJ67"/>
      <c r="SDK67"/>
      <c r="SDL67"/>
      <c r="SDM67"/>
      <c r="SDN67"/>
      <c r="SDO67"/>
      <c r="SDP67"/>
      <c r="SDQ67"/>
      <c r="SDR67"/>
      <c r="SDS67"/>
      <c r="SDT67"/>
      <c r="SDU67"/>
      <c r="SDV67"/>
      <c r="SDW67"/>
      <c r="SDX67"/>
      <c r="SDY67"/>
      <c r="SDZ67"/>
      <c r="SEA67"/>
      <c r="SEB67"/>
      <c r="SEC67"/>
      <c r="SED67"/>
      <c r="SEE67"/>
      <c r="SEF67"/>
      <c r="SEG67"/>
      <c r="SEH67"/>
      <c r="SEI67"/>
      <c r="SEJ67"/>
      <c r="SEK67"/>
      <c r="SEL67"/>
      <c r="SEM67"/>
      <c r="SEN67"/>
      <c r="SEO67"/>
      <c r="SEP67"/>
      <c r="SEQ67"/>
      <c r="SER67"/>
      <c r="SES67"/>
      <c r="SET67"/>
      <c r="SEU67"/>
      <c r="SEV67"/>
      <c r="SEW67"/>
      <c r="SEX67"/>
      <c r="SEY67"/>
      <c r="SEZ67"/>
      <c r="SFA67"/>
      <c r="SFB67"/>
      <c r="SFC67"/>
      <c r="SFD67"/>
      <c r="SFE67"/>
      <c r="SFF67"/>
      <c r="SFG67"/>
      <c r="SFH67"/>
      <c r="SFI67"/>
      <c r="SFJ67"/>
      <c r="SFK67"/>
      <c r="SFL67"/>
      <c r="SFM67"/>
      <c r="SFN67"/>
      <c r="SFO67"/>
      <c r="SFP67"/>
      <c r="SFQ67"/>
      <c r="SFR67"/>
      <c r="SFS67"/>
      <c r="SFT67"/>
      <c r="SFU67"/>
      <c r="SFV67"/>
      <c r="SFW67"/>
      <c r="SFX67"/>
      <c r="SFY67"/>
      <c r="SFZ67"/>
      <c r="SGA67"/>
      <c r="SGB67"/>
      <c r="SGC67"/>
      <c r="SGD67"/>
      <c r="SGE67"/>
      <c r="SGF67"/>
      <c r="SGG67"/>
      <c r="SGH67"/>
      <c r="SGI67"/>
      <c r="SGJ67"/>
      <c r="SGK67"/>
      <c r="SGL67"/>
      <c r="SGM67"/>
      <c r="SGN67"/>
      <c r="SGO67"/>
      <c r="SGP67"/>
      <c r="SGQ67"/>
      <c r="SGR67"/>
      <c r="SGS67"/>
      <c r="SGT67"/>
      <c r="SGU67"/>
      <c r="SGV67"/>
      <c r="SGW67"/>
      <c r="SGX67"/>
      <c r="SGY67"/>
      <c r="SGZ67"/>
      <c r="SHA67"/>
      <c r="SHB67"/>
      <c r="SHC67"/>
      <c r="SHD67"/>
      <c r="SHE67"/>
      <c r="SHF67"/>
      <c r="SHG67"/>
      <c r="SHH67"/>
      <c r="SHI67"/>
      <c r="SHJ67"/>
      <c r="SHK67"/>
      <c r="SHL67"/>
      <c r="SHM67"/>
      <c r="SHN67"/>
      <c r="SHO67"/>
      <c r="SHP67"/>
      <c r="SHQ67"/>
      <c r="SHR67"/>
      <c r="SHS67"/>
      <c r="SHT67"/>
      <c r="SHU67"/>
      <c r="SHV67"/>
      <c r="SHW67"/>
      <c r="SHX67"/>
      <c r="SHY67"/>
      <c r="SHZ67"/>
      <c r="SIA67"/>
      <c r="SIB67"/>
      <c r="SIC67"/>
      <c r="SID67"/>
      <c r="SIE67"/>
      <c r="SIF67"/>
      <c r="SIG67"/>
      <c r="SIH67"/>
      <c r="SII67"/>
      <c r="SIJ67"/>
      <c r="SIK67"/>
      <c r="SIL67"/>
      <c r="SIM67"/>
      <c r="SIN67"/>
      <c r="SIO67"/>
      <c r="SIP67"/>
      <c r="SIQ67"/>
      <c r="SIR67"/>
      <c r="SIS67"/>
      <c r="SIT67"/>
      <c r="SIU67"/>
      <c r="SIV67"/>
      <c r="SIW67"/>
      <c r="SIX67"/>
      <c r="SIY67"/>
      <c r="SIZ67"/>
      <c r="SJA67"/>
      <c r="SJB67"/>
      <c r="SJC67"/>
      <c r="SJD67"/>
      <c r="SJE67"/>
      <c r="SJF67"/>
      <c r="SJG67"/>
      <c r="SJH67"/>
      <c r="SJI67"/>
      <c r="SJJ67"/>
      <c r="SJK67"/>
      <c r="SJL67"/>
      <c r="SJM67"/>
      <c r="SJN67"/>
      <c r="SJO67"/>
      <c r="SJP67"/>
      <c r="SJQ67"/>
      <c r="SJR67"/>
      <c r="SJS67"/>
      <c r="SJT67"/>
      <c r="SJU67"/>
      <c r="SJV67"/>
      <c r="SJW67"/>
      <c r="SJX67"/>
      <c r="SJY67"/>
      <c r="SJZ67"/>
      <c r="SKA67"/>
      <c r="SKB67"/>
      <c r="SKC67"/>
      <c r="SKD67"/>
      <c r="SKE67"/>
      <c r="SKF67"/>
      <c r="SKG67"/>
      <c r="SKH67"/>
      <c r="SKI67"/>
      <c r="SKJ67"/>
      <c r="SKK67"/>
      <c r="SKL67"/>
      <c r="SKM67"/>
      <c r="SKN67"/>
      <c r="SKO67"/>
      <c r="SKP67"/>
      <c r="SKQ67"/>
      <c r="SKR67"/>
      <c r="SKS67"/>
      <c r="SKT67"/>
      <c r="SKU67"/>
      <c r="SKV67"/>
      <c r="SKW67"/>
      <c r="SKX67"/>
      <c r="SKY67"/>
      <c r="SKZ67"/>
      <c r="SLA67"/>
      <c r="SLB67"/>
      <c r="SLC67"/>
      <c r="SLD67"/>
      <c r="SLE67"/>
      <c r="SLF67"/>
      <c r="SLG67"/>
      <c r="SLH67"/>
      <c r="SLI67"/>
      <c r="SLJ67"/>
      <c r="SLK67"/>
      <c r="SLL67"/>
      <c r="SLM67"/>
      <c r="SLN67"/>
      <c r="SLO67"/>
      <c r="SLP67"/>
      <c r="SLQ67"/>
      <c r="SLR67"/>
      <c r="SLS67"/>
      <c r="SLT67"/>
      <c r="SLU67"/>
      <c r="SLV67"/>
      <c r="SLW67"/>
      <c r="SLX67"/>
      <c r="SLY67"/>
      <c r="SLZ67"/>
      <c r="SMA67"/>
      <c r="SMB67"/>
      <c r="SMC67"/>
      <c r="SMD67"/>
      <c r="SME67"/>
      <c r="SMF67"/>
      <c r="SMG67"/>
      <c r="SMH67"/>
      <c r="SMI67"/>
      <c r="SMJ67"/>
      <c r="SMK67"/>
      <c r="SML67"/>
      <c r="SMM67"/>
      <c r="SMN67"/>
      <c r="SMO67"/>
      <c r="SMP67"/>
      <c r="SMQ67"/>
      <c r="SMR67"/>
      <c r="SMS67"/>
      <c r="SMT67"/>
      <c r="SMU67"/>
      <c r="SMV67"/>
      <c r="SMW67"/>
      <c r="SMX67"/>
      <c r="SMY67"/>
      <c r="SMZ67"/>
      <c r="SNA67"/>
      <c r="SNB67"/>
      <c r="SNC67"/>
      <c r="SND67"/>
      <c r="SNE67"/>
      <c r="SNF67"/>
      <c r="SNG67"/>
      <c r="SNH67"/>
      <c r="SNI67"/>
      <c r="SNJ67"/>
      <c r="SNK67"/>
      <c r="SNL67"/>
      <c r="SNM67"/>
      <c r="SNN67"/>
      <c r="SNO67"/>
      <c r="SNP67"/>
      <c r="SNQ67"/>
      <c r="SNR67"/>
      <c r="SNS67"/>
      <c r="SNT67"/>
      <c r="SNU67"/>
      <c r="SNV67"/>
      <c r="SNW67"/>
      <c r="SNX67"/>
      <c r="SNY67"/>
      <c r="SNZ67"/>
      <c r="SOA67"/>
      <c r="SOB67"/>
      <c r="SOC67"/>
      <c r="SOD67"/>
      <c r="SOE67"/>
      <c r="SOF67"/>
      <c r="SOG67"/>
      <c r="SOH67"/>
      <c r="SOI67"/>
      <c r="SOJ67"/>
      <c r="SOK67"/>
      <c r="SOL67"/>
      <c r="SOM67"/>
      <c r="SON67"/>
      <c r="SOO67"/>
      <c r="SOP67"/>
      <c r="SOQ67"/>
      <c r="SOR67"/>
      <c r="SOS67"/>
      <c r="SOT67"/>
      <c r="SOU67"/>
      <c r="SOV67"/>
      <c r="SOW67"/>
      <c r="SOX67"/>
      <c r="SOY67"/>
      <c r="SOZ67"/>
      <c r="SPA67"/>
      <c r="SPB67"/>
      <c r="SPC67"/>
      <c r="SPD67"/>
      <c r="SPE67"/>
      <c r="SPF67"/>
      <c r="SPG67"/>
      <c r="SPH67"/>
      <c r="SPI67"/>
      <c r="SPJ67"/>
      <c r="SPK67"/>
      <c r="SPL67"/>
      <c r="SPM67"/>
      <c r="SPN67"/>
      <c r="SPO67"/>
      <c r="SPP67"/>
      <c r="SPQ67"/>
      <c r="SPR67"/>
      <c r="SPS67"/>
      <c r="SPT67"/>
      <c r="SPU67"/>
      <c r="SPV67"/>
      <c r="SPW67"/>
      <c r="SPX67"/>
      <c r="SPY67"/>
      <c r="SPZ67"/>
      <c r="SQA67"/>
      <c r="SQB67"/>
      <c r="SQC67"/>
      <c r="SQD67"/>
      <c r="SQE67"/>
      <c r="SQF67"/>
      <c r="SQG67"/>
      <c r="SQH67"/>
      <c r="SQI67"/>
      <c r="SQJ67"/>
      <c r="SQK67"/>
      <c r="SQL67"/>
      <c r="SQM67"/>
      <c r="SQN67"/>
      <c r="SQO67"/>
      <c r="SQP67"/>
      <c r="SQQ67"/>
      <c r="SQR67"/>
      <c r="SQS67"/>
      <c r="SQT67"/>
      <c r="SQU67"/>
      <c r="SQV67"/>
      <c r="SQW67"/>
      <c r="SQX67"/>
      <c r="SQY67"/>
      <c r="SQZ67"/>
      <c r="SRA67"/>
      <c r="SRB67"/>
      <c r="SRC67"/>
      <c r="SRD67"/>
      <c r="SRE67"/>
      <c r="SRF67"/>
      <c r="SRG67"/>
      <c r="SRH67"/>
      <c r="SRI67"/>
      <c r="SRJ67"/>
      <c r="SRK67"/>
      <c r="SRL67"/>
      <c r="SRM67"/>
      <c r="SRN67"/>
      <c r="SRO67"/>
      <c r="SRP67"/>
      <c r="SRQ67"/>
      <c r="SRR67"/>
      <c r="SRS67"/>
      <c r="SRT67"/>
      <c r="SRU67"/>
      <c r="SRV67"/>
      <c r="SRW67"/>
      <c r="SRX67"/>
      <c r="SRY67"/>
      <c r="SRZ67"/>
      <c r="SSA67"/>
      <c r="SSB67"/>
      <c r="SSC67"/>
      <c r="SSD67"/>
      <c r="SSE67"/>
      <c r="SSF67"/>
      <c r="SSG67"/>
      <c r="SSH67"/>
      <c r="SSI67"/>
      <c r="SSJ67"/>
      <c r="SSK67"/>
      <c r="SSL67"/>
      <c r="SSM67"/>
      <c r="SSN67"/>
      <c r="SSO67"/>
      <c r="SSP67"/>
      <c r="SSQ67"/>
      <c r="SSR67"/>
      <c r="SSS67"/>
      <c r="SST67"/>
      <c r="SSU67"/>
      <c r="SSV67"/>
      <c r="SSW67"/>
      <c r="SSX67"/>
      <c r="SSY67"/>
      <c r="SSZ67"/>
      <c r="STA67"/>
      <c r="STB67"/>
      <c r="STC67"/>
      <c r="STD67"/>
      <c r="STE67"/>
      <c r="STF67"/>
      <c r="STG67"/>
      <c r="STH67"/>
      <c r="STI67"/>
      <c r="STJ67"/>
      <c r="STK67"/>
      <c r="STL67"/>
      <c r="STM67"/>
      <c r="STN67"/>
      <c r="STO67"/>
      <c r="STP67"/>
      <c r="STQ67"/>
      <c r="STR67"/>
      <c r="STS67"/>
      <c r="STT67"/>
      <c r="STU67"/>
      <c r="STV67"/>
      <c r="STW67"/>
      <c r="STX67"/>
      <c r="STY67"/>
      <c r="STZ67"/>
      <c r="SUA67"/>
      <c r="SUB67"/>
      <c r="SUC67"/>
      <c r="SUD67"/>
      <c r="SUE67"/>
      <c r="SUF67"/>
      <c r="SUG67"/>
      <c r="SUH67"/>
      <c r="SUI67"/>
      <c r="SUJ67"/>
      <c r="SUK67"/>
      <c r="SUL67"/>
      <c r="SUM67"/>
      <c r="SUN67"/>
      <c r="SUO67"/>
      <c r="SUP67"/>
      <c r="SUQ67"/>
      <c r="SUR67"/>
      <c r="SUS67"/>
      <c r="SUT67"/>
      <c r="SUU67"/>
      <c r="SUV67"/>
      <c r="SUW67"/>
      <c r="SUX67"/>
      <c r="SUY67"/>
      <c r="SUZ67"/>
      <c r="SVA67"/>
      <c r="SVB67"/>
      <c r="SVC67"/>
      <c r="SVD67"/>
      <c r="SVE67"/>
      <c r="SVF67"/>
      <c r="SVG67"/>
      <c r="SVH67"/>
      <c r="SVI67"/>
      <c r="SVJ67"/>
      <c r="SVK67"/>
      <c r="SVL67"/>
      <c r="SVM67"/>
      <c r="SVN67"/>
      <c r="SVO67"/>
      <c r="SVP67"/>
      <c r="SVQ67"/>
      <c r="SVR67"/>
      <c r="SVS67"/>
      <c r="SVT67"/>
      <c r="SVU67"/>
      <c r="SVV67"/>
      <c r="SVW67"/>
      <c r="SVX67"/>
      <c r="SVY67"/>
      <c r="SVZ67"/>
      <c r="SWA67"/>
      <c r="SWB67"/>
      <c r="SWC67"/>
      <c r="SWD67"/>
      <c r="SWE67"/>
      <c r="SWF67"/>
      <c r="SWG67"/>
      <c r="SWH67"/>
      <c r="SWI67"/>
      <c r="SWJ67"/>
      <c r="SWK67"/>
      <c r="SWL67"/>
      <c r="SWM67"/>
      <c r="SWN67"/>
      <c r="SWO67"/>
      <c r="SWP67"/>
      <c r="SWQ67"/>
      <c r="SWR67"/>
      <c r="SWS67"/>
      <c r="SWT67"/>
      <c r="SWU67"/>
      <c r="SWV67"/>
      <c r="SWW67"/>
      <c r="SWX67"/>
      <c r="SWY67"/>
      <c r="SWZ67"/>
      <c r="SXA67"/>
      <c r="SXB67"/>
      <c r="SXC67"/>
      <c r="SXD67"/>
      <c r="SXE67"/>
      <c r="SXF67"/>
      <c r="SXG67"/>
      <c r="SXH67"/>
      <c r="SXI67"/>
      <c r="SXJ67"/>
      <c r="SXK67"/>
      <c r="SXL67"/>
      <c r="SXM67"/>
      <c r="SXN67"/>
      <c r="SXO67"/>
      <c r="SXP67"/>
      <c r="SXQ67"/>
      <c r="SXR67"/>
      <c r="SXS67"/>
      <c r="SXT67"/>
      <c r="SXU67"/>
      <c r="SXV67"/>
      <c r="SXW67"/>
      <c r="SXX67"/>
      <c r="SXY67"/>
      <c r="SXZ67"/>
      <c r="SYA67"/>
      <c r="SYB67"/>
      <c r="SYC67"/>
      <c r="SYD67"/>
      <c r="SYE67"/>
      <c r="SYF67"/>
      <c r="SYG67"/>
      <c r="SYH67"/>
      <c r="SYI67"/>
      <c r="SYJ67"/>
      <c r="SYK67"/>
      <c r="SYL67"/>
      <c r="SYM67"/>
      <c r="SYN67"/>
      <c r="SYO67"/>
      <c r="SYP67"/>
      <c r="SYQ67"/>
      <c r="SYR67"/>
      <c r="SYS67"/>
      <c r="SYT67"/>
      <c r="SYU67"/>
      <c r="SYV67"/>
      <c r="SYW67"/>
      <c r="SYX67"/>
      <c r="SYY67"/>
      <c r="SYZ67"/>
      <c r="SZA67"/>
      <c r="SZB67"/>
      <c r="SZC67"/>
      <c r="SZD67"/>
      <c r="SZE67"/>
      <c r="SZF67"/>
      <c r="SZG67"/>
      <c r="SZH67"/>
      <c r="SZI67"/>
      <c r="SZJ67"/>
      <c r="SZK67"/>
      <c r="SZL67"/>
      <c r="SZM67"/>
      <c r="SZN67"/>
      <c r="SZO67"/>
      <c r="SZP67"/>
      <c r="SZQ67"/>
      <c r="SZR67"/>
      <c r="SZS67"/>
      <c r="SZT67"/>
      <c r="SZU67"/>
      <c r="SZV67"/>
      <c r="SZW67"/>
      <c r="SZX67"/>
      <c r="SZY67"/>
      <c r="SZZ67"/>
      <c r="TAA67"/>
      <c r="TAB67"/>
      <c r="TAC67"/>
      <c r="TAD67"/>
      <c r="TAE67"/>
      <c r="TAF67"/>
      <c r="TAG67"/>
      <c r="TAH67"/>
      <c r="TAI67"/>
      <c r="TAJ67"/>
      <c r="TAK67"/>
      <c r="TAL67"/>
      <c r="TAM67"/>
      <c r="TAN67"/>
      <c r="TAO67"/>
      <c r="TAP67"/>
      <c r="TAQ67"/>
      <c r="TAR67"/>
      <c r="TAS67"/>
      <c r="TAT67"/>
      <c r="TAU67"/>
      <c r="TAV67"/>
      <c r="TAW67"/>
      <c r="TAX67"/>
      <c r="TAY67"/>
      <c r="TAZ67"/>
      <c r="TBA67"/>
      <c r="TBB67"/>
      <c r="TBC67"/>
      <c r="TBD67"/>
      <c r="TBE67"/>
      <c r="TBF67"/>
      <c r="TBG67"/>
      <c r="TBH67"/>
      <c r="TBI67"/>
      <c r="TBJ67"/>
      <c r="TBK67"/>
      <c r="TBL67"/>
      <c r="TBM67"/>
      <c r="TBN67"/>
      <c r="TBO67"/>
      <c r="TBP67"/>
      <c r="TBQ67"/>
      <c r="TBR67"/>
      <c r="TBS67"/>
      <c r="TBT67"/>
      <c r="TBU67"/>
      <c r="TBV67"/>
      <c r="TBW67"/>
      <c r="TBX67"/>
      <c r="TBY67"/>
      <c r="TBZ67"/>
      <c r="TCA67"/>
      <c r="TCB67"/>
      <c r="TCC67"/>
      <c r="TCD67"/>
      <c r="TCE67"/>
      <c r="TCF67"/>
      <c r="TCG67"/>
      <c r="TCH67"/>
      <c r="TCI67"/>
      <c r="TCJ67"/>
      <c r="TCK67"/>
      <c r="TCL67"/>
      <c r="TCM67"/>
      <c r="TCN67"/>
      <c r="TCO67"/>
      <c r="TCP67"/>
      <c r="TCQ67"/>
      <c r="TCR67"/>
      <c r="TCS67"/>
      <c r="TCT67"/>
      <c r="TCU67"/>
      <c r="TCV67"/>
      <c r="TCW67"/>
      <c r="TCX67"/>
      <c r="TCY67"/>
      <c r="TCZ67"/>
      <c r="TDA67"/>
      <c r="TDB67"/>
      <c r="TDC67"/>
      <c r="TDD67"/>
      <c r="TDE67"/>
      <c r="TDF67"/>
      <c r="TDG67"/>
      <c r="TDH67"/>
      <c r="TDI67"/>
      <c r="TDJ67"/>
      <c r="TDK67"/>
      <c r="TDL67"/>
      <c r="TDM67"/>
      <c r="TDN67"/>
      <c r="TDO67"/>
      <c r="TDP67"/>
      <c r="TDQ67"/>
      <c r="TDR67"/>
      <c r="TDS67"/>
      <c r="TDT67"/>
      <c r="TDU67"/>
      <c r="TDV67"/>
      <c r="TDW67"/>
      <c r="TDX67"/>
      <c r="TDY67"/>
      <c r="TDZ67"/>
      <c r="TEA67"/>
      <c r="TEB67"/>
      <c r="TEC67"/>
      <c r="TED67"/>
      <c r="TEE67"/>
      <c r="TEF67"/>
      <c r="TEG67"/>
      <c r="TEH67"/>
      <c r="TEI67"/>
      <c r="TEJ67"/>
      <c r="TEK67"/>
      <c r="TEL67"/>
      <c r="TEM67"/>
      <c r="TEN67"/>
      <c r="TEO67"/>
      <c r="TEP67"/>
      <c r="TEQ67"/>
      <c r="TER67"/>
      <c r="TES67"/>
      <c r="TET67"/>
      <c r="TEU67"/>
      <c r="TEV67"/>
      <c r="TEW67"/>
      <c r="TEX67"/>
      <c r="TEY67"/>
      <c r="TEZ67"/>
      <c r="TFA67"/>
      <c r="TFB67"/>
      <c r="TFC67"/>
      <c r="TFD67"/>
      <c r="TFE67"/>
      <c r="TFF67"/>
      <c r="TFG67"/>
      <c r="TFH67"/>
      <c r="TFI67"/>
      <c r="TFJ67"/>
      <c r="TFK67"/>
      <c r="TFL67"/>
      <c r="TFM67"/>
      <c r="TFN67"/>
      <c r="TFO67"/>
      <c r="TFP67"/>
      <c r="TFQ67"/>
      <c r="TFR67"/>
      <c r="TFS67"/>
      <c r="TFT67"/>
      <c r="TFU67"/>
      <c r="TFV67"/>
      <c r="TFW67"/>
      <c r="TFX67"/>
      <c r="TFY67"/>
      <c r="TFZ67"/>
      <c r="TGA67"/>
      <c r="TGB67"/>
      <c r="TGC67"/>
      <c r="TGD67"/>
      <c r="TGE67"/>
      <c r="TGF67"/>
      <c r="TGG67"/>
      <c r="TGH67"/>
      <c r="TGI67"/>
      <c r="TGJ67"/>
      <c r="TGK67"/>
      <c r="TGL67"/>
      <c r="TGM67"/>
      <c r="TGN67"/>
      <c r="TGO67"/>
      <c r="TGP67"/>
      <c r="TGQ67"/>
      <c r="TGR67"/>
      <c r="TGS67"/>
      <c r="TGT67"/>
      <c r="TGU67"/>
      <c r="TGV67"/>
      <c r="TGW67"/>
      <c r="TGX67"/>
      <c r="TGY67"/>
      <c r="TGZ67"/>
      <c r="THA67"/>
      <c r="THB67"/>
      <c r="THC67"/>
      <c r="THD67"/>
      <c r="THE67"/>
      <c r="THF67"/>
      <c r="THG67"/>
      <c r="THH67"/>
      <c r="THI67"/>
      <c r="THJ67"/>
      <c r="THK67"/>
      <c r="THL67"/>
      <c r="THM67"/>
      <c r="THN67"/>
      <c r="THO67"/>
      <c r="THP67"/>
      <c r="THQ67"/>
      <c r="THR67"/>
      <c r="THS67"/>
      <c r="THT67"/>
      <c r="THU67"/>
      <c r="THV67"/>
      <c r="THW67"/>
      <c r="THX67"/>
      <c r="THY67"/>
      <c r="THZ67"/>
      <c r="TIA67"/>
      <c r="TIB67"/>
      <c r="TIC67"/>
      <c r="TID67"/>
      <c r="TIE67"/>
      <c r="TIF67"/>
      <c r="TIG67"/>
      <c r="TIH67"/>
      <c r="TII67"/>
      <c r="TIJ67"/>
      <c r="TIK67"/>
      <c r="TIL67"/>
      <c r="TIM67"/>
      <c r="TIN67"/>
      <c r="TIO67"/>
      <c r="TIP67"/>
      <c r="TIQ67"/>
      <c r="TIR67"/>
      <c r="TIS67"/>
      <c r="TIT67"/>
      <c r="TIU67"/>
      <c r="TIV67"/>
      <c r="TIW67"/>
      <c r="TIX67"/>
      <c r="TIY67"/>
      <c r="TIZ67"/>
      <c r="TJA67"/>
      <c r="TJB67"/>
      <c r="TJC67"/>
      <c r="TJD67"/>
      <c r="TJE67"/>
      <c r="TJF67"/>
      <c r="TJG67"/>
      <c r="TJH67"/>
      <c r="TJI67"/>
      <c r="TJJ67"/>
      <c r="TJK67"/>
      <c r="TJL67"/>
      <c r="TJM67"/>
      <c r="TJN67"/>
      <c r="TJO67"/>
      <c r="TJP67"/>
      <c r="TJQ67"/>
      <c r="TJR67"/>
      <c r="TJS67"/>
      <c r="TJT67"/>
      <c r="TJU67"/>
      <c r="TJV67"/>
      <c r="TJW67"/>
      <c r="TJX67"/>
      <c r="TJY67"/>
      <c r="TJZ67"/>
      <c r="TKA67"/>
      <c r="TKB67"/>
      <c r="TKC67"/>
      <c r="TKD67"/>
      <c r="TKE67"/>
      <c r="TKF67"/>
      <c r="TKG67"/>
      <c r="TKH67"/>
      <c r="TKI67"/>
      <c r="TKJ67"/>
      <c r="TKK67"/>
      <c r="TKL67"/>
      <c r="TKM67"/>
      <c r="TKN67"/>
      <c r="TKO67"/>
      <c r="TKP67"/>
      <c r="TKQ67"/>
      <c r="TKR67"/>
      <c r="TKS67"/>
      <c r="TKT67"/>
      <c r="TKU67"/>
      <c r="TKV67"/>
      <c r="TKW67"/>
      <c r="TKX67"/>
      <c r="TKY67"/>
      <c r="TKZ67"/>
      <c r="TLA67"/>
      <c r="TLB67"/>
      <c r="TLC67"/>
      <c r="TLD67"/>
      <c r="TLE67"/>
      <c r="TLF67"/>
      <c r="TLG67"/>
      <c r="TLH67"/>
      <c r="TLI67"/>
      <c r="TLJ67"/>
      <c r="TLK67"/>
      <c r="TLL67"/>
      <c r="TLM67"/>
      <c r="TLN67"/>
      <c r="TLO67"/>
      <c r="TLP67"/>
      <c r="TLQ67"/>
      <c r="TLR67"/>
      <c r="TLS67"/>
      <c r="TLT67"/>
      <c r="TLU67"/>
      <c r="TLV67"/>
      <c r="TLW67"/>
      <c r="TLX67"/>
      <c r="TLY67"/>
      <c r="TLZ67"/>
      <c r="TMA67"/>
      <c r="TMB67"/>
      <c r="TMC67"/>
      <c r="TMD67"/>
      <c r="TME67"/>
      <c r="TMF67"/>
      <c r="TMG67"/>
      <c r="TMH67"/>
      <c r="TMI67"/>
      <c r="TMJ67"/>
      <c r="TMK67"/>
      <c r="TML67"/>
      <c r="TMM67"/>
      <c r="TMN67"/>
      <c r="TMO67"/>
      <c r="TMP67"/>
      <c r="TMQ67"/>
      <c r="TMR67"/>
      <c r="TMS67"/>
      <c r="TMT67"/>
      <c r="TMU67"/>
      <c r="TMV67"/>
      <c r="TMW67"/>
      <c r="TMX67"/>
      <c r="TMY67"/>
      <c r="TMZ67"/>
      <c r="TNA67"/>
      <c r="TNB67"/>
      <c r="TNC67"/>
      <c r="TND67"/>
      <c r="TNE67"/>
      <c r="TNF67"/>
      <c r="TNG67"/>
      <c r="TNH67"/>
      <c r="TNI67"/>
      <c r="TNJ67"/>
      <c r="TNK67"/>
      <c r="TNL67"/>
      <c r="TNM67"/>
      <c r="TNN67"/>
      <c r="TNO67"/>
      <c r="TNP67"/>
      <c r="TNQ67"/>
      <c r="TNR67"/>
      <c r="TNS67"/>
      <c r="TNT67"/>
      <c r="TNU67"/>
      <c r="TNV67"/>
      <c r="TNW67"/>
      <c r="TNX67"/>
      <c r="TNY67"/>
      <c r="TNZ67"/>
      <c r="TOA67"/>
      <c r="TOB67"/>
      <c r="TOC67"/>
      <c r="TOD67"/>
      <c r="TOE67"/>
      <c r="TOF67"/>
      <c r="TOG67"/>
      <c r="TOH67"/>
      <c r="TOI67"/>
      <c r="TOJ67"/>
      <c r="TOK67"/>
      <c r="TOL67"/>
      <c r="TOM67"/>
      <c r="TON67"/>
      <c r="TOO67"/>
      <c r="TOP67"/>
      <c r="TOQ67"/>
      <c r="TOR67"/>
      <c r="TOS67"/>
      <c r="TOT67"/>
      <c r="TOU67"/>
      <c r="TOV67"/>
      <c r="TOW67"/>
      <c r="TOX67"/>
      <c r="TOY67"/>
      <c r="TOZ67"/>
      <c r="TPA67"/>
      <c r="TPB67"/>
      <c r="TPC67"/>
      <c r="TPD67"/>
      <c r="TPE67"/>
      <c r="TPF67"/>
      <c r="TPG67"/>
      <c r="TPH67"/>
      <c r="TPI67"/>
      <c r="TPJ67"/>
      <c r="TPK67"/>
      <c r="TPL67"/>
      <c r="TPM67"/>
      <c r="TPN67"/>
      <c r="TPO67"/>
      <c r="TPP67"/>
      <c r="TPQ67"/>
      <c r="TPR67"/>
      <c r="TPS67"/>
      <c r="TPT67"/>
      <c r="TPU67"/>
      <c r="TPV67"/>
      <c r="TPW67"/>
      <c r="TPX67"/>
      <c r="TPY67"/>
      <c r="TPZ67"/>
      <c r="TQA67"/>
      <c r="TQB67"/>
      <c r="TQC67"/>
      <c r="TQD67"/>
      <c r="TQE67"/>
      <c r="TQF67"/>
      <c r="TQG67"/>
      <c r="TQH67"/>
      <c r="TQI67"/>
      <c r="TQJ67"/>
      <c r="TQK67"/>
      <c r="TQL67"/>
      <c r="TQM67"/>
      <c r="TQN67"/>
      <c r="TQO67"/>
      <c r="TQP67"/>
      <c r="TQQ67"/>
      <c r="TQR67"/>
      <c r="TQS67"/>
      <c r="TQT67"/>
      <c r="TQU67"/>
      <c r="TQV67"/>
      <c r="TQW67"/>
      <c r="TQX67"/>
      <c r="TQY67"/>
      <c r="TQZ67"/>
      <c r="TRA67"/>
      <c r="TRB67"/>
      <c r="TRC67"/>
      <c r="TRD67"/>
      <c r="TRE67"/>
      <c r="TRF67"/>
      <c r="TRG67"/>
      <c r="TRH67"/>
      <c r="TRI67"/>
      <c r="TRJ67"/>
      <c r="TRK67"/>
      <c r="TRL67"/>
      <c r="TRM67"/>
      <c r="TRN67"/>
      <c r="TRO67"/>
      <c r="TRP67"/>
      <c r="TRQ67"/>
      <c r="TRR67"/>
      <c r="TRS67"/>
      <c r="TRT67"/>
      <c r="TRU67"/>
      <c r="TRV67"/>
      <c r="TRW67"/>
      <c r="TRX67"/>
      <c r="TRY67"/>
      <c r="TRZ67"/>
      <c r="TSA67"/>
      <c r="TSB67"/>
      <c r="TSC67"/>
      <c r="TSD67"/>
      <c r="TSE67"/>
      <c r="TSF67"/>
      <c r="TSG67"/>
      <c r="TSH67"/>
      <c r="TSI67"/>
      <c r="TSJ67"/>
      <c r="TSK67"/>
      <c r="TSL67"/>
      <c r="TSM67"/>
      <c r="TSN67"/>
      <c r="TSO67"/>
      <c r="TSP67"/>
      <c r="TSQ67"/>
      <c r="TSR67"/>
      <c r="TSS67"/>
      <c r="TST67"/>
      <c r="TSU67"/>
      <c r="TSV67"/>
      <c r="TSW67"/>
      <c r="TSX67"/>
      <c r="TSY67"/>
      <c r="TSZ67"/>
      <c r="TTA67"/>
      <c r="TTB67"/>
      <c r="TTC67"/>
      <c r="TTD67"/>
      <c r="TTE67"/>
      <c r="TTF67"/>
      <c r="TTG67"/>
      <c r="TTH67"/>
      <c r="TTI67"/>
      <c r="TTJ67"/>
      <c r="TTK67"/>
      <c r="TTL67"/>
      <c r="TTM67"/>
      <c r="TTN67"/>
      <c r="TTO67"/>
      <c r="TTP67"/>
      <c r="TTQ67"/>
      <c r="TTR67"/>
      <c r="TTS67"/>
      <c r="TTT67"/>
      <c r="TTU67"/>
      <c r="TTV67"/>
      <c r="TTW67"/>
      <c r="TTX67"/>
      <c r="TTY67"/>
      <c r="TTZ67"/>
      <c r="TUA67"/>
      <c r="TUB67"/>
      <c r="TUC67"/>
      <c r="TUD67"/>
      <c r="TUE67"/>
      <c r="TUF67"/>
      <c r="TUG67"/>
      <c r="TUH67"/>
      <c r="TUI67"/>
      <c r="TUJ67"/>
      <c r="TUK67"/>
      <c r="TUL67"/>
      <c r="TUM67"/>
      <c r="TUN67"/>
      <c r="TUO67"/>
      <c r="TUP67"/>
      <c r="TUQ67"/>
      <c r="TUR67"/>
      <c r="TUS67"/>
      <c r="TUT67"/>
      <c r="TUU67"/>
      <c r="TUV67"/>
      <c r="TUW67"/>
      <c r="TUX67"/>
      <c r="TUY67"/>
      <c r="TUZ67"/>
      <c r="TVA67"/>
      <c r="TVB67"/>
      <c r="TVC67"/>
      <c r="TVD67"/>
      <c r="TVE67"/>
      <c r="TVF67"/>
      <c r="TVG67"/>
      <c r="TVH67"/>
      <c r="TVI67"/>
      <c r="TVJ67"/>
      <c r="TVK67"/>
      <c r="TVL67"/>
      <c r="TVM67"/>
      <c r="TVN67"/>
      <c r="TVO67"/>
      <c r="TVP67"/>
      <c r="TVQ67"/>
      <c r="TVR67"/>
      <c r="TVS67"/>
      <c r="TVT67"/>
      <c r="TVU67"/>
      <c r="TVV67"/>
      <c r="TVW67"/>
      <c r="TVX67"/>
      <c r="TVY67"/>
      <c r="TVZ67"/>
      <c r="TWA67"/>
      <c r="TWB67"/>
      <c r="TWC67"/>
      <c r="TWD67"/>
      <c r="TWE67"/>
      <c r="TWF67"/>
      <c r="TWG67"/>
      <c r="TWH67"/>
      <c r="TWI67"/>
      <c r="TWJ67"/>
      <c r="TWK67"/>
      <c r="TWL67"/>
      <c r="TWM67"/>
      <c r="TWN67"/>
      <c r="TWO67"/>
      <c r="TWP67"/>
      <c r="TWQ67"/>
      <c r="TWR67"/>
      <c r="TWS67"/>
      <c r="TWT67"/>
      <c r="TWU67"/>
      <c r="TWV67"/>
      <c r="TWW67"/>
      <c r="TWX67"/>
      <c r="TWY67"/>
      <c r="TWZ67"/>
      <c r="TXA67"/>
      <c r="TXB67"/>
      <c r="TXC67"/>
      <c r="TXD67"/>
      <c r="TXE67"/>
      <c r="TXF67"/>
      <c r="TXG67"/>
      <c r="TXH67"/>
      <c r="TXI67"/>
      <c r="TXJ67"/>
      <c r="TXK67"/>
      <c r="TXL67"/>
      <c r="TXM67"/>
      <c r="TXN67"/>
      <c r="TXO67"/>
      <c r="TXP67"/>
      <c r="TXQ67"/>
      <c r="TXR67"/>
      <c r="TXS67"/>
      <c r="TXT67"/>
      <c r="TXU67"/>
      <c r="TXV67"/>
      <c r="TXW67"/>
      <c r="TXX67"/>
      <c r="TXY67"/>
      <c r="TXZ67"/>
      <c r="TYA67"/>
      <c r="TYB67"/>
      <c r="TYC67"/>
      <c r="TYD67"/>
      <c r="TYE67"/>
      <c r="TYF67"/>
      <c r="TYG67"/>
      <c r="TYH67"/>
      <c r="TYI67"/>
      <c r="TYJ67"/>
      <c r="TYK67"/>
      <c r="TYL67"/>
      <c r="TYM67"/>
      <c r="TYN67"/>
      <c r="TYO67"/>
      <c r="TYP67"/>
      <c r="TYQ67"/>
      <c r="TYR67"/>
      <c r="TYS67"/>
      <c r="TYT67"/>
      <c r="TYU67"/>
      <c r="TYV67"/>
      <c r="TYW67"/>
      <c r="TYX67"/>
      <c r="TYY67"/>
      <c r="TYZ67"/>
      <c r="TZA67"/>
      <c r="TZB67"/>
      <c r="TZC67"/>
      <c r="TZD67"/>
      <c r="TZE67"/>
      <c r="TZF67"/>
      <c r="TZG67"/>
      <c r="TZH67"/>
      <c r="TZI67"/>
      <c r="TZJ67"/>
      <c r="TZK67"/>
      <c r="TZL67"/>
      <c r="TZM67"/>
      <c r="TZN67"/>
      <c r="TZO67"/>
      <c r="TZP67"/>
      <c r="TZQ67"/>
      <c r="TZR67"/>
      <c r="TZS67"/>
      <c r="TZT67"/>
      <c r="TZU67"/>
      <c r="TZV67"/>
      <c r="TZW67"/>
      <c r="TZX67"/>
      <c r="TZY67"/>
      <c r="TZZ67"/>
      <c r="UAA67"/>
      <c r="UAB67"/>
      <c r="UAC67"/>
      <c r="UAD67"/>
      <c r="UAE67"/>
      <c r="UAF67"/>
      <c r="UAG67"/>
      <c r="UAH67"/>
      <c r="UAI67"/>
      <c r="UAJ67"/>
      <c r="UAK67"/>
      <c r="UAL67"/>
      <c r="UAM67"/>
      <c r="UAN67"/>
      <c r="UAO67"/>
      <c r="UAP67"/>
      <c r="UAQ67"/>
      <c r="UAR67"/>
      <c r="UAS67"/>
      <c r="UAT67"/>
      <c r="UAU67"/>
      <c r="UAV67"/>
      <c r="UAW67"/>
      <c r="UAX67"/>
      <c r="UAY67"/>
      <c r="UAZ67"/>
      <c r="UBA67"/>
      <c r="UBB67"/>
      <c r="UBC67"/>
      <c r="UBD67"/>
      <c r="UBE67"/>
      <c r="UBF67"/>
      <c r="UBG67"/>
      <c r="UBH67"/>
      <c r="UBI67"/>
      <c r="UBJ67"/>
      <c r="UBK67"/>
      <c r="UBL67"/>
      <c r="UBM67"/>
      <c r="UBN67"/>
      <c r="UBO67"/>
      <c r="UBP67"/>
      <c r="UBQ67"/>
      <c r="UBR67"/>
      <c r="UBS67"/>
      <c r="UBT67"/>
      <c r="UBU67"/>
      <c r="UBV67"/>
      <c r="UBW67"/>
      <c r="UBX67"/>
      <c r="UBY67"/>
      <c r="UBZ67"/>
      <c r="UCA67"/>
      <c r="UCB67"/>
      <c r="UCC67"/>
      <c r="UCD67"/>
      <c r="UCE67"/>
      <c r="UCF67"/>
      <c r="UCG67"/>
      <c r="UCH67"/>
      <c r="UCI67"/>
      <c r="UCJ67"/>
      <c r="UCK67"/>
      <c r="UCL67"/>
      <c r="UCM67"/>
      <c r="UCN67"/>
      <c r="UCO67"/>
      <c r="UCP67"/>
      <c r="UCQ67"/>
      <c r="UCR67"/>
      <c r="UCS67"/>
      <c r="UCT67"/>
      <c r="UCU67"/>
      <c r="UCV67"/>
      <c r="UCW67"/>
      <c r="UCX67"/>
      <c r="UCY67"/>
      <c r="UCZ67"/>
      <c r="UDA67"/>
      <c r="UDB67"/>
      <c r="UDC67"/>
      <c r="UDD67"/>
      <c r="UDE67"/>
      <c r="UDF67"/>
      <c r="UDG67"/>
      <c r="UDH67"/>
      <c r="UDI67"/>
      <c r="UDJ67"/>
      <c r="UDK67"/>
      <c r="UDL67"/>
      <c r="UDM67"/>
      <c r="UDN67"/>
      <c r="UDO67"/>
      <c r="UDP67"/>
      <c r="UDQ67"/>
      <c r="UDR67"/>
      <c r="UDS67"/>
      <c r="UDT67"/>
      <c r="UDU67"/>
      <c r="UDV67"/>
      <c r="UDW67"/>
      <c r="UDX67"/>
      <c r="UDY67"/>
      <c r="UDZ67"/>
      <c r="UEA67"/>
      <c r="UEB67"/>
      <c r="UEC67"/>
      <c r="UED67"/>
      <c r="UEE67"/>
      <c r="UEF67"/>
      <c r="UEG67"/>
      <c r="UEH67"/>
      <c r="UEI67"/>
      <c r="UEJ67"/>
      <c r="UEK67"/>
      <c r="UEL67"/>
      <c r="UEM67"/>
      <c r="UEN67"/>
      <c r="UEO67"/>
      <c r="UEP67"/>
      <c r="UEQ67"/>
      <c r="UER67"/>
      <c r="UES67"/>
      <c r="UET67"/>
      <c r="UEU67"/>
      <c r="UEV67"/>
      <c r="UEW67"/>
      <c r="UEX67"/>
      <c r="UEY67"/>
      <c r="UEZ67"/>
      <c r="UFA67"/>
      <c r="UFB67"/>
      <c r="UFC67"/>
      <c r="UFD67"/>
      <c r="UFE67"/>
      <c r="UFF67"/>
      <c r="UFG67"/>
      <c r="UFH67"/>
      <c r="UFI67"/>
      <c r="UFJ67"/>
      <c r="UFK67"/>
      <c r="UFL67"/>
      <c r="UFM67"/>
      <c r="UFN67"/>
      <c r="UFO67"/>
      <c r="UFP67"/>
      <c r="UFQ67"/>
      <c r="UFR67"/>
      <c r="UFS67"/>
      <c r="UFT67"/>
      <c r="UFU67"/>
      <c r="UFV67"/>
      <c r="UFW67"/>
      <c r="UFX67"/>
      <c r="UFY67"/>
      <c r="UFZ67"/>
      <c r="UGA67"/>
      <c r="UGB67"/>
      <c r="UGC67"/>
      <c r="UGD67"/>
      <c r="UGE67"/>
      <c r="UGF67"/>
      <c r="UGG67"/>
      <c r="UGH67"/>
      <c r="UGI67"/>
      <c r="UGJ67"/>
      <c r="UGK67"/>
      <c r="UGL67"/>
      <c r="UGM67"/>
      <c r="UGN67"/>
      <c r="UGO67"/>
      <c r="UGP67"/>
      <c r="UGQ67"/>
      <c r="UGR67"/>
      <c r="UGS67"/>
      <c r="UGT67"/>
      <c r="UGU67"/>
      <c r="UGV67"/>
      <c r="UGW67"/>
      <c r="UGX67"/>
      <c r="UGY67"/>
      <c r="UGZ67"/>
      <c r="UHA67"/>
      <c r="UHB67"/>
      <c r="UHC67"/>
      <c r="UHD67"/>
      <c r="UHE67"/>
      <c r="UHF67"/>
      <c r="UHG67"/>
      <c r="UHH67"/>
      <c r="UHI67"/>
      <c r="UHJ67"/>
      <c r="UHK67"/>
      <c r="UHL67"/>
      <c r="UHM67"/>
      <c r="UHN67"/>
      <c r="UHO67"/>
      <c r="UHP67"/>
      <c r="UHQ67"/>
      <c r="UHR67"/>
      <c r="UHS67"/>
      <c r="UHT67"/>
      <c r="UHU67"/>
      <c r="UHV67"/>
      <c r="UHW67"/>
      <c r="UHX67"/>
      <c r="UHY67"/>
      <c r="UHZ67"/>
      <c r="UIA67"/>
      <c r="UIB67"/>
      <c r="UIC67"/>
      <c r="UID67"/>
      <c r="UIE67"/>
      <c r="UIF67"/>
      <c r="UIG67"/>
      <c r="UIH67"/>
      <c r="UII67"/>
      <c r="UIJ67"/>
      <c r="UIK67"/>
      <c r="UIL67"/>
      <c r="UIM67"/>
      <c r="UIN67"/>
      <c r="UIO67"/>
      <c r="UIP67"/>
      <c r="UIQ67"/>
      <c r="UIR67"/>
      <c r="UIS67"/>
      <c r="UIT67"/>
      <c r="UIU67"/>
      <c r="UIV67"/>
      <c r="UIW67"/>
      <c r="UIX67"/>
      <c r="UIY67"/>
      <c r="UIZ67"/>
      <c r="UJA67"/>
      <c r="UJB67"/>
      <c r="UJC67"/>
      <c r="UJD67"/>
      <c r="UJE67"/>
      <c r="UJF67"/>
      <c r="UJG67"/>
      <c r="UJH67"/>
      <c r="UJI67"/>
      <c r="UJJ67"/>
      <c r="UJK67"/>
      <c r="UJL67"/>
      <c r="UJM67"/>
      <c r="UJN67"/>
      <c r="UJO67"/>
      <c r="UJP67"/>
      <c r="UJQ67"/>
      <c r="UJR67"/>
      <c r="UJS67"/>
      <c r="UJT67"/>
      <c r="UJU67"/>
      <c r="UJV67"/>
      <c r="UJW67"/>
      <c r="UJX67"/>
      <c r="UJY67"/>
      <c r="UJZ67"/>
      <c r="UKA67"/>
      <c r="UKB67"/>
      <c r="UKC67"/>
      <c r="UKD67"/>
      <c r="UKE67"/>
      <c r="UKF67"/>
      <c r="UKG67"/>
      <c r="UKH67"/>
      <c r="UKI67"/>
      <c r="UKJ67"/>
      <c r="UKK67"/>
      <c r="UKL67"/>
      <c r="UKM67"/>
      <c r="UKN67"/>
      <c r="UKO67"/>
      <c r="UKP67"/>
      <c r="UKQ67"/>
      <c r="UKR67"/>
      <c r="UKS67"/>
      <c r="UKT67"/>
      <c r="UKU67"/>
      <c r="UKV67"/>
      <c r="UKW67"/>
      <c r="UKX67"/>
      <c r="UKY67"/>
      <c r="UKZ67"/>
      <c r="ULA67"/>
      <c r="ULB67"/>
      <c r="ULC67"/>
      <c r="ULD67"/>
      <c r="ULE67"/>
      <c r="ULF67"/>
      <c r="ULG67"/>
      <c r="ULH67"/>
      <c r="ULI67"/>
      <c r="ULJ67"/>
      <c r="ULK67"/>
      <c r="ULL67"/>
      <c r="ULM67"/>
      <c r="ULN67"/>
      <c r="ULO67"/>
      <c r="ULP67"/>
      <c r="ULQ67"/>
      <c r="ULR67"/>
      <c r="ULS67"/>
      <c r="ULT67"/>
      <c r="ULU67"/>
      <c r="ULV67"/>
      <c r="ULW67"/>
      <c r="ULX67"/>
      <c r="ULY67"/>
      <c r="ULZ67"/>
      <c r="UMA67"/>
      <c r="UMB67"/>
      <c r="UMC67"/>
      <c r="UMD67"/>
      <c r="UME67"/>
      <c r="UMF67"/>
      <c r="UMG67"/>
      <c r="UMH67"/>
      <c r="UMI67"/>
      <c r="UMJ67"/>
      <c r="UMK67"/>
      <c r="UML67"/>
      <c r="UMM67"/>
      <c r="UMN67"/>
      <c r="UMO67"/>
      <c r="UMP67"/>
      <c r="UMQ67"/>
      <c r="UMR67"/>
      <c r="UMS67"/>
      <c r="UMT67"/>
      <c r="UMU67"/>
      <c r="UMV67"/>
      <c r="UMW67"/>
      <c r="UMX67"/>
      <c r="UMY67"/>
      <c r="UMZ67"/>
      <c r="UNA67"/>
      <c r="UNB67"/>
      <c r="UNC67"/>
      <c r="UND67"/>
      <c r="UNE67"/>
      <c r="UNF67"/>
      <c r="UNG67"/>
      <c r="UNH67"/>
      <c r="UNI67"/>
      <c r="UNJ67"/>
      <c r="UNK67"/>
      <c r="UNL67"/>
      <c r="UNM67"/>
      <c r="UNN67"/>
      <c r="UNO67"/>
      <c r="UNP67"/>
      <c r="UNQ67"/>
      <c r="UNR67"/>
      <c r="UNS67"/>
      <c r="UNT67"/>
      <c r="UNU67"/>
      <c r="UNV67"/>
      <c r="UNW67"/>
      <c r="UNX67"/>
      <c r="UNY67"/>
      <c r="UNZ67"/>
      <c r="UOA67"/>
      <c r="UOB67"/>
      <c r="UOC67"/>
      <c r="UOD67"/>
      <c r="UOE67"/>
      <c r="UOF67"/>
      <c r="UOG67"/>
      <c r="UOH67"/>
      <c r="UOI67"/>
      <c r="UOJ67"/>
      <c r="UOK67"/>
      <c r="UOL67"/>
      <c r="UOM67"/>
      <c r="UON67"/>
      <c r="UOO67"/>
      <c r="UOP67"/>
      <c r="UOQ67"/>
      <c r="UOR67"/>
      <c r="UOS67"/>
      <c r="UOT67"/>
      <c r="UOU67"/>
      <c r="UOV67"/>
      <c r="UOW67"/>
      <c r="UOX67"/>
      <c r="UOY67"/>
      <c r="UOZ67"/>
      <c r="UPA67"/>
      <c r="UPB67"/>
      <c r="UPC67"/>
      <c r="UPD67"/>
      <c r="UPE67"/>
      <c r="UPF67"/>
      <c r="UPG67"/>
      <c r="UPH67"/>
      <c r="UPI67"/>
      <c r="UPJ67"/>
      <c r="UPK67"/>
      <c r="UPL67"/>
      <c r="UPM67"/>
      <c r="UPN67"/>
      <c r="UPO67"/>
      <c r="UPP67"/>
      <c r="UPQ67"/>
      <c r="UPR67"/>
      <c r="UPS67"/>
      <c r="UPT67"/>
      <c r="UPU67"/>
      <c r="UPV67"/>
      <c r="UPW67"/>
      <c r="UPX67"/>
      <c r="UPY67"/>
      <c r="UPZ67"/>
      <c r="UQA67"/>
      <c r="UQB67"/>
      <c r="UQC67"/>
      <c r="UQD67"/>
      <c r="UQE67"/>
      <c r="UQF67"/>
      <c r="UQG67"/>
      <c r="UQH67"/>
      <c r="UQI67"/>
      <c r="UQJ67"/>
      <c r="UQK67"/>
      <c r="UQL67"/>
      <c r="UQM67"/>
      <c r="UQN67"/>
      <c r="UQO67"/>
      <c r="UQP67"/>
      <c r="UQQ67"/>
      <c r="UQR67"/>
      <c r="UQS67"/>
      <c r="UQT67"/>
      <c r="UQU67"/>
      <c r="UQV67"/>
      <c r="UQW67"/>
      <c r="UQX67"/>
      <c r="UQY67"/>
      <c r="UQZ67"/>
      <c r="URA67"/>
      <c r="URB67"/>
      <c r="URC67"/>
      <c r="URD67"/>
      <c r="URE67"/>
      <c r="URF67"/>
      <c r="URG67"/>
      <c r="URH67"/>
      <c r="URI67"/>
      <c r="URJ67"/>
      <c r="URK67"/>
      <c r="URL67"/>
      <c r="URM67"/>
      <c r="URN67"/>
      <c r="URO67"/>
      <c r="URP67"/>
      <c r="URQ67"/>
      <c r="URR67"/>
      <c r="URS67"/>
      <c r="URT67"/>
      <c r="URU67"/>
      <c r="URV67"/>
      <c r="URW67"/>
      <c r="URX67"/>
      <c r="URY67"/>
      <c r="URZ67"/>
      <c r="USA67"/>
      <c r="USB67"/>
      <c r="USC67"/>
      <c r="USD67"/>
      <c r="USE67"/>
      <c r="USF67"/>
      <c r="USG67"/>
      <c r="USH67"/>
      <c r="USI67"/>
      <c r="USJ67"/>
      <c r="USK67"/>
      <c r="USL67"/>
      <c r="USM67"/>
      <c r="USN67"/>
      <c r="USO67"/>
      <c r="USP67"/>
      <c r="USQ67"/>
      <c r="USR67"/>
      <c r="USS67"/>
      <c r="UST67"/>
      <c r="USU67"/>
      <c r="USV67"/>
      <c r="USW67"/>
      <c r="USX67"/>
      <c r="USY67"/>
      <c r="USZ67"/>
      <c r="UTA67"/>
      <c r="UTB67"/>
      <c r="UTC67"/>
      <c r="UTD67"/>
      <c r="UTE67"/>
      <c r="UTF67"/>
      <c r="UTG67"/>
      <c r="UTH67"/>
      <c r="UTI67"/>
      <c r="UTJ67"/>
      <c r="UTK67"/>
      <c r="UTL67"/>
      <c r="UTM67"/>
      <c r="UTN67"/>
      <c r="UTO67"/>
      <c r="UTP67"/>
      <c r="UTQ67"/>
      <c r="UTR67"/>
      <c r="UTS67"/>
      <c r="UTT67"/>
      <c r="UTU67"/>
      <c r="UTV67"/>
      <c r="UTW67"/>
      <c r="UTX67"/>
      <c r="UTY67"/>
      <c r="UTZ67"/>
      <c r="UUA67"/>
      <c r="UUB67"/>
      <c r="UUC67"/>
      <c r="UUD67"/>
      <c r="UUE67"/>
      <c r="UUF67"/>
      <c r="UUG67"/>
      <c r="UUH67"/>
      <c r="UUI67"/>
      <c r="UUJ67"/>
      <c r="UUK67"/>
      <c r="UUL67"/>
      <c r="UUM67"/>
      <c r="UUN67"/>
      <c r="UUO67"/>
      <c r="UUP67"/>
      <c r="UUQ67"/>
      <c r="UUR67"/>
      <c r="UUS67"/>
      <c r="UUT67"/>
      <c r="UUU67"/>
      <c r="UUV67"/>
      <c r="UUW67"/>
      <c r="UUX67"/>
      <c r="UUY67"/>
      <c r="UUZ67"/>
      <c r="UVA67"/>
      <c r="UVB67"/>
      <c r="UVC67"/>
      <c r="UVD67"/>
      <c r="UVE67"/>
      <c r="UVF67"/>
      <c r="UVG67"/>
      <c r="UVH67"/>
      <c r="UVI67"/>
      <c r="UVJ67"/>
      <c r="UVK67"/>
      <c r="UVL67"/>
      <c r="UVM67"/>
      <c r="UVN67"/>
      <c r="UVO67"/>
      <c r="UVP67"/>
      <c r="UVQ67"/>
      <c r="UVR67"/>
      <c r="UVS67"/>
      <c r="UVT67"/>
      <c r="UVU67"/>
      <c r="UVV67"/>
      <c r="UVW67"/>
      <c r="UVX67"/>
      <c r="UVY67"/>
      <c r="UVZ67"/>
      <c r="UWA67"/>
      <c r="UWB67"/>
      <c r="UWC67"/>
      <c r="UWD67"/>
      <c r="UWE67"/>
      <c r="UWF67"/>
      <c r="UWG67"/>
      <c r="UWH67"/>
      <c r="UWI67"/>
      <c r="UWJ67"/>
      <c r="UWK67"/>
      <c r="UWL67"/>
      <c r="UWM67"/>
      <c r="UWN67"/>
      <c r="UWO67"/>
      <c r="UWP67"/>
      <c r="UWQ67"/>
      <c r="UWR67"/>
      <c r="UWS67"/>
      <c r="UWT67"/>
      <c r="UWU67"/>
      <c r="UWV67"/>
      <c r="UWW67"/>
      <c r="UWX67"/>
      <c r="UWY67"/>
      <c r="UWZ67"/>
      <c r="UXA67"/>
      <c r="UXB67"/>
      <c r="UXC67"/>
      <c r="UXD67"/>
      <c r="UXE67"/>
      <c r="UXF67"/>
      <c r="UXG67"/>
      <c r="UXH67"/>
      <c r="UXI67"/>
      <c r="UXJ67"/>
      <c r="UXK67"/>
      <c r="UXL67"/>
      <c r="UXM67"/>
      <c r="UXN67"/>
      <c r="UXO67"/>
      <c r="UXP67"/>
      <c r="UXQ67"/>
      <c r="UXR67"/>
      <c r="UXS67"/>
      <c r="UXT67"/>
      <c r="UXU67"/>
      <c r="UXV67"/>
      <c r="UXW67"/>
      <c r="UXX67"/>
      <c r="UXY67"/>
      <c r="UXZ67"/>
      <c r="UYA67"/>
      <c r="UYB67"/>
      <c r="UYC67"/>
      <c r="UYD67"/>
      <c r="UYE67"/>
      <c r="UYF67"/>
      <c r="UYG67"/>
      <c r="UYH67"/>
      <c r="UYI67"/>
      <c r="UYJ67"/>
      <c r="UYK67"/>
      <c r="UYL67"/>
      <c r="UYM67"/>
      <c r="UYN67"/>
      <c r="UYO67"/>
      <c r="UYP67"/>
      <c r="UYQ67"/>
      <c r="UYR67"/>
      <c r="UYS67"/>
      <c r="UYT67"/>
      <c r="UYU67"/>
      <c r="UYV67"/>
      <c r="UYW67"/>
      <c r="UYX67"/>
      <c r="UYY67"/>
      <c r="UYZ67"/>
      <c r="UZA67"/>
      <c r="UZB67"/>
      <c r="UZC67"/>
      <c r="UZD67"/>
      <c r="UZE67"/>
      <c r="UZF67"/>
      <c r="UZG67"/>
      <c r="UZH67"/>
      <c r="UZI67"/>
      <c r="UZJ67"/>
      <c r="UZK67"/>
      <c r="UZL67"/>
      <c r="UZM67"/>
      <c r="UZN67"/>
      <c r="UZO67"/>
      <c r="UZP67"/>
      <c r="UZQ67"/>
      <c r="UZR67"/>
      <c r="UZS67"/>
      <c r="UZT67"/>
      <c r="UZU67"/>
      <c r="UZV67"/>
      <c r="UZW67"/>
      <c r="UZX67"/>
      <c r="UZY67"/>
      <c r="UZZ67"/>
      <c r="VAA67"/>
      <c r="VAB67"/>
      <c r="VAC67"/>
      <c r="VAD67"/>
      <c r="VAE67"/>
      <c r="VAF67"/>
      <c r="VAG67"/>
      <c r="VAH67"/>
      <c r="VAI67"/>
      <c r="VAJ67"/>
      <c r="VAK67"/>
      <c r="VAL67"/>
      <c r="VAM67"/>
      <c r="VAN67"/>
      <c r="VAO67"/>
      <c r="VAP67"/>
      <c r="VAQ67"/>
      <c r="VAR67"/>
      <c r="VAS67"/>
      <c r="VAT67"/>
      <c r="VAU67"/>
      <c r="VAV67"/>
      <c r="VAW67"/>
      <c r="VAX67"/>
      <c r="VAY67"/>
      <c r="VAZ67"/>
      <c r="VBA67"/>
      <c r="VBB67"/>
      <c r="VBC67"/>
      <c r="VBD67"/>
      <c r="VBE67"/>
      <c r="VBF67"/>
      <c r="VBG67"/>
      <c r="VBH67"/>
      <c r="VBI67"/>
      <c r="VBJ67"/>
      <c r="VBK67"/>
      <c r="VBL67"/>
      <c r="VBM67"/>
      <c r="VBN67"/>
      <c r="VBO67"/>
      <c r="VBP67"/>
      <c r="VBQ67"/>
      <c r="VBR67"/>
      <c r="VBS67"/>
      <c r="VBT67"/>
      <c r="VBU67"/>
      <c r="VBV67"/>
      <c r="VBW67"/>
      <c r="VBX67"/>
      <c r="VBY67"/>
      <c r="VBZ67"/>
      <c r="VCA67"/>
      <c r="VCB67"/>
      <c r="VCC67"/>
      <c r="VCD67"/>
      <c r="VCE67"/>
      <c r="VCF67"/>
      <c r="VCG67"/>
      <c r="VCH67"/>
      <c r="VCI67"/>
      <c r="VCJ67"/>
      <c r="VCK67"/>
      <c r="VCL67"/>
      <c r="VCM67"/>
      <c r="VCN67"/>
      <c r="VCO67"/>
      <c r="VCP67"/>
      <c r="VCQ67"/>
      <c r="VCR67"/>
      <c r="VCS67"/>
      <c r="VCT67"/>
      <c r="VCU67"/>
      <c r="VCV67"/>
      <c r="VCW67"/>
      <c r="VCX67"/>
      <c r="VCY67"/>
      <c r="VCZ67"/>
      <c r="VDA67"/>
      <c r="VDB67"/>
      <c r="VDC67"/>
      <c r="VDD67"/>
      <c r="VDE67"/>
      <c r="VDF67"/>
      <c r="VDG67"/>
      <c r="VDH67"/>
      <c r="VDI67"/>
      <c r="VDJ67"/>
      <c r="VDK67"/>
      <c r="VDL67"/>
      <c r="VDM67"/>
      <c r="VDN67"/>
      <c r="VDO67"/>
      <c r="VDP67"/>
      <c r="VDQ67"/>
      <c r="VDR67"/>
      <c r="VDS67"/>
      <c r="VDT67"/>
      <c r="VDU67"/>
      <c r="VDV67"/>
      <c r="VDW67"/>
      <c r="VDX67"/>
      <c r="VDY67"/>
      <c r="VDZ67"/>
      <c r="VEA67"/>
      <c r="VEB67"/>
      <c r="VEC67"/>
      <c r="VED67"/>
      <c r="VEE67"/>
      <c r="VEF67"/>
      <c r="VEG67"/>
      <c r="VEH67"/>
      <c r="VEI67"/>
      <c r="VEJ67"/>
      <c r="VEK67"/>
      <c r="VEL67"/>
      <c r="VEM67"/>
      <c r="VEN67"/>
      <c r="VEO67"/>
      <c r="VEP67"/>
      <c r="VEQ67"/>
      <c r="VER67"/>
      <c r="VES67"/>
      <c r="VET67"/>
      <c r="VEU67"/>
      <c r="VEV67"/>
      <c r="VEW67"/>
      <c r="VEX67"/>
      <c r="VEY67"/>
      <c r="VEZ67"/>
      <c r="VFA67"/>
      <c r="VFB67"/>
      <c r="VFC67"/>
      <c r="VFD67"/>
      <c r="VFE67"/>
      <c r="VFF67"/>
      <c r="VFG67"/>
      <c r="VFH67"/>
      <c r="VFI67"/>
      <c r="VFJ67"/>
      <c r="VFK67"/>
      <c r="VFL67"/>
      <c r="VFM67"/>
      <c r="VFN67"/>
      <c r="VFO67"/>
      <c r="VFP67"/>
      <c r="VFQ67"/>
      <c r="VFR67"/>
      <c r="VFS67"/>
      <c r="VFT67"/>
      <c r="VFU67"/>
      <c r="VFV67"/>
      <c r="VFW67"/>
      <c r="VFX67"/>
      <c r="VFY67"/>
      <c r="VFZ67"/>
      <c r="VGA67"/>
      <c r="VGB67"/>
      <c r="VGC67"/>
      <c r="VGD67"/>
      <c r="VGE67"/>
      <c r="VGF67"/>
      <c r="VGG67"/>
      <c r="VGH67"/>
      <c r="VGI67"/>
      <c r="VGJ67"/>
      <c r="VGK67"/>
      <c r="VGL67"/>
      <c r="VGM67"/>
      <c r="VGN67"/>
      <c r="VGO67"/>
      <c r="VGP67"/>
      <c r="VGQ67"/>
      <c r="VGR67"/>
      <c r="VGS67"/>
      <c r="VGT67"/>
      <c r="VGU67"/>
      <c r="VGV67"/>
      <c r="VGW67"/>
      <c r="VGX67"/>
      <c r="VGY67"/>
      <c r="VGZ67"/>
      <c r="VHA67"/>
      <c r="VHB67"/>
      <c r="VHC67"/>
      <c r="VHD67"/>
      <c r="VHE67"/>
      <c r="VHF67"/>
      <c r="VHG67"/>
      <c r="VHH67"/>
      <c r="VHI67"/>
      <c r="VHJ67"/>
      <c r="VHK67"/>
      <c r="VHL67"/>
      <c r="VHM67"/>
      <c r="VHN67"/>
      <c r="VHO67"/>
      <c r="VHP67"/>
      <c r="VHQ67"/>
      <c r="VHR67"/>
      <c r="VHS67"/>
      <c r="VHT67"/>
      <c r="VHU67"/>
      <c r="VHV67"/>
      <c r="VHW67"/>
      <c r="VHX67"/>
      <c r="VHY67"/>
      <c r="VHZ67"/>
      <c r="VIA67"/>
      <c r="VIB67"/>
      <c r="VIC67"/>
      <c r="VID67"/>
      <c r="VIE67"/>
      <c r="VIF67"/>
      <c r="VIG67"/>
      <c r="VIH67"/>
      <c r="VII67"/>
      <c r="VIJ67"/>
      <c r="VIK67"/>
      <c r="VIL67"/>
      <c r="VIM67"/>
      <c r="VIN67"/>
      <c r="VIO67"/>
      <c r="VIP67"/>
      <c r="VIQ67"/>
      <c r="VIR67"/>
      <c r="VIS67"/>
      <c r="VIT67"/>
      <c r="VIU67"/>
      <c r="VIV67"/>
      <c r="VIW67"/>
      <c r="VIX67"/>
      <c r="VIY67"/>
      <c r="VIZ67"/>
      <c r="VJA67"/>
      <c r="VJB67"/>
      <c r="VJC67"/>
      <c r="VJD67"/>
      <c r="VJE67"/>
      <c r="VJF67"/>
      <c r="VJG67"/>
      <c r="VJH67"/>
      <c r="VJI67"/>
      <c r="VJJ67"/>
      <c r="VJK67"/>
      <c r="VJL67"/>
      <c r="VJM67"/>
      <c r="VJN67"/>
      <c r="VJO67"/>
      <c r="VJP67"/>
      <c r="VJQ67"/>
      <c r="VJR67"/>
      <c r="VJS67"/>
      <c r="VJT67"/>
      <c r="VJU67"/>
      <c r="VJV67"/>
      <c r="VJW67"/>
      <c r="VJX67"/>
      <c r="VJY67"/>
      <c r="VJZ67"/>
      <c r="VKA67"/>
      <c r="VKB67"/>
      <c r="VKC67"/>
      <c r="VKD67"/>
      <c r="VKE67"/>
      <c r="VKF67"/>
      <c r="VKG67"/>
      <c r="VKH67"/>
      <c r="VKI67"/>
      <c r="VKJ67"/>
      <c r="VKK67"/>
      <c r="VKL67"/>
      <c r="VKM67"/>
      <c r="VKN67"/>
      <c r="VKO67"/>
      <c r="VKP67"/>
      <c r="VKQ67"/>
      <c r="VKR67"/>
      <c r="VKS67"/>
      <c r="VKT67"/>
      <c r="VKU67"/>
      <c r="VKV67"/>
      <c r="VKW67"/>
      <c r="VKX67"/>
      <c r="VKY67"/>
      <c r="VKZ67"/>
      <c r="VLA67"/>
      <c r="VLB67"/>
      <c r="VLC67"/>
      <c r="VLD67"/>
      <c r="VLE67"/>
      <c r="VLF67"/>
      <c r="VLG67"/>
      <c r="VLH67"/>
      <c r="VLI67"/>
      <c r="VLJ67"/>
      <c r="VLK67"/>
      <c r="VLL67"/>
      <c r="VLM67"/>
      <c r="VLN67"/>
      <c r="VLO67"/>
      <c r="VLP67"/>
      <c r="VLQ67"/>
      <c r="VLR67"/>
      <c r="VLS67"/>
      <c r="VLT67"/>
      <c r="VLU67"/>
      <c r="VLV67"/>
      <c r="VLW67"/>
      <c r="VLX67"/>
      <c r="VLY67"/>
      <c r="VLZ67"/>
      <c r="VMA67"/>
      <c r="VMB67"/>
      <c r="VMC67"/>
      <c r="VMD67"/>
      <c r="VME67"/>
      <c r="VMF67"/>
      <c r="VMG67"/>
      <c r="VMH67"/>
      <c r="VMI67"/>
      <c r="VMJ67"/>
      <c r="VMK67"/>
      <c r="VML67"/>
      <c r="VMM67"/>
      <c r="VMN67"/>
      <c r="VMO67"/>
      <c r="VMP67"/>
      <c r="VMQ67"/>
      <c r="VMR67"/>
      <c r="VMS67"/>
      <c r="VMT67"/>
      <c r="VMU67"/>
      <c r="VMV67"/>
      <c r="VMW67"/>
      <c r="VMX67"/>
      <c r="VMY67"/>
      <c r="VMZ67"/>
      <c r="VNA67"/>
      <c r="VNB67"/>
      <c r="VNC67"/>
      <c r="VND67"/>
      <c r="VNE67"/>
      <c r="VNF67"/>
      <c r="VNG67"/>
      <c r="VNH67"/>
      <c r="VNI67"/>
      <c r="VNJ67"/>
      <c r="VNK67"/>
      <c r="VNL67"/>
      <c r="VNM67"/>
      <c r="VNN67"/>
      <c r="VNO67"/>
      <c r="VNP67"/>
      <c r="VNQ67"/>
      <c r="VNR67"/>
      <c r="VNS67"/>
      <c r="VNT67"/>
      <c r="VNU67"/>
      <c r="VNV67"/>
      <c r="VNW67"/>
      <c r="VNX67"/>
      <c r="VNY67"/>
      <c r="VNZ67"/>
      <c r="VOA67"/>
      <c r="VOB67"/>
      <c r="VOC67"/>
      <c r="VOD67"/>
      <c r="VOE67"/>
      <c r="VOF67"/>
      <c r="VOG67"/>
      <c r="VOH67"/>
      <c r="VOI67"/>
      <c r="VOJ67"/>
      <c r="VOK67"/>
      <c r="VOL67"/>
      <c r="VOM67"/>
      <c r="VON67"/>
      <c r="VOO67"/>
      <c r="VOP67"/>
      <c r="VOQ67"/>
      <c r="VOR67"/>
      <c r="VOS67"/>
      <c r="VOT67"/>
      <c r="VOU67"/>
      <c r="VOV67"/>
      <c r="VOW67"/>
      <c r="VOX67"/>
      <c r="VOY67"/>
      <c r="VOZ67"/>
      <c r="VPA67"/>
      <c r="VPB67"/>
      <c r="VPC67"/>
      <c r="VPD67"/>
      <c r="VPE67"/>
      <c r="VPF67"/>
      <c r="VPG67"/>
      <c r="VPH67"/>
      <c r="VPI67"/>
      <c r="VPJ67"/>
      <c r="VPK67"/>
      <c r="VPL67"/>
      <c r="VPM67"/>
      <c r="VPN67"/>
      <c r="VPO67"/>
      <c r="VPP67"/>
      <c r="VPQ67"/>
      <c r="VPR67"/>
      <c r="VPS67"/>
      <c r="VPT67"/>
      <c r="VPU67"/>
      <c r="VPV67"/>
      <c r="VPW67"/>
      <c r="VPX67"/>
      <c r="VPY67"/>
      <c r="VPZ67"/>
      <c r="VQA67"/>
      <c r="VQB67"/>
      <c r="VQC67"/>
      <c r="VQD67"/>
      <c r="VQE67"/>
      <c r="VQF67"/>
      <c r="VQG67"/>
      <c r="VQH67"/>
      <c r="VQI67"/>
      <c r="VQJ67"/>
      <c r="VQK67"/>
      <c r="VQL67"/>
      <c r="VQM67"/>
      <c r="VQN67"/>
      <c r="VQO67"/>
      <c r="VQP67"/>
      <c r="VQQ67"/>
      <c r="VQR67"/>
      <c r="VQS67"/>
      <c r="VQT67"/>
      <c r="VQU67"/>
      <c r="VQV67"/>
      <c r="VQW67"/>
      <c r="VQX67"/>
      <c r="VQY67"/>
      <c r="VQZ67"/>
      <c r="VRA67"/>
      <c r="VRB67"/>
      <c r="VRC67"/>
      <c r="VRD67"/>
      <c r="VRE67"/>
      <c r="VRF67"/>
      <c r="VRG67"/>
      <c r="VRH67"/>
      <c r="VRI67"/>
      <c r="VRJ67"/>
      <c r="VRK67"/>
      <c r="VRL67"/>
      <c r="VRM67"/>
      <c r="VRN67"/>
      <c r="VRO67"/>
      <c r="VRP67"/>
      <c r="VRQ67"/>
      <c r="VRR67"/>
      <c r="VRS67"/>
      <c r="VRT67"/>
      <c r="VRU67"/>
      <c r="VRV67"/>
      <c r="VRW67"/>
      <c r="VRX67"/>
      <c r="VRY67"/>
      <c r="VRZ67"/>
      <c r="VSA67"/>
      <c r="VSB67"/>
      <c r="VSC67"/>
      <c r="VSD67"/>
      <c r="VSE67"/>
      <c r="VSF67"/>
      <c r="VSG67"/>
      <c r="VSH67"/>
      <c r="VSI67"/>
      <c r="VSJ67"/>
      <c r="VSK67"/>
      <c r="VSL67"/>
      <c r="VSM67"/>
      <c r="VSN67"/>
      <c r="VSO67"/>
      <c r="VSP67"/>
      <c r="VSQ67"/>
      <c r="VSR67"/>
      <c r="VSS67"/>
      <c r="VST67"/>
      <c r="VSU67"/>
      <c r="VSV67"/>
      <c r="VSW67"/>
      <c r="VSX67"/>
      <c r="VSY67"/>
      <c r="VSZ67"/>
      <c r="VTA67"/>
      <c r="VTB67"/>
      <c r="VTC67"/>
      <c r="VTD67"/>
      <c r="VTE67"/>
      <c r="VTF67"/>
      <c r="VTG67"/>
      <c r="VTH67"/>
      <c r="VTI67"/>
      <c r="VTJ67"/>
      <c r="VTK67"/>
      <c r="VTL67"/>
      <c r="VTM67"/>
      <c r="VTN67"/>
      <c r="VTO67"/>
      <c r="VTP67"/>
      <c r="VTQ67"/>
      <c r="VTR67"/>
      <c r="VTS67"/>
      <c r="VTT67"/>
      <c r="VTU67"/>
      <c r="VTV67"/>
      <c r="VTW67"/>
      <c r="VTX67"/>
      <c r="VTY67"/>
      <c r="VTZ67"/>
      <c r="VUA67"/>
      <c r="VUB67"/>
      <c r="VUC67"/>
      <c r="VUD67"/>
      <c r="VUE67"/>
      <c r="VUF67"/>
      <c r="VUG67"/>
      <c r="VUH67"/>
      <c r="VUI67"/>
      <c r="VUJ67"/>
      <c r="VUK67"/>
      <c r="VUL67"/>
      <c r="VUM67"/>
      <c r="VUN67"/>
      <c r="VUO67"/>
      <c r="VUP67"/>
      <c r="VUQ67"/>
      <c r="VUR67"/>
      <c r="VUS67"/>
      <c r="VUT67"/>
      <c r="VUU67"/>
      <c r="VUV67"/>
      <c r="VUW67"/>
      <c r="VUX67"/>
      <c r="VUY67"/>
      <c r="VUZ67"/>
      <c r="VVA67"/>
      <c r="VVB67"/>
      <c r="VVC67"/>
      <c r="VVD67"/>
      <c r="VVE67"/>
      <c r="VVF67"/>
      <c r="VVG67"/>
      <c r="VVH67"/>
      <c r="VVI67"/>
      <c r="VVJ67"/>
      <c r="VVK67"/>
      <c r="VVL67"/>
      <c r="VVM67"/>
      <c r="VVN67"/>
      <c r="VVO67"/>
      <c r="VVP67"/>
      <c r="VVQ67"/>
      <c r="VVR67"/>
      <c r="VVS67"/>
      <c r="VVT67"/>
      <c r="VVU67"/>
      <c r="VVV67"/>
      <c r="VVW67"/>
      <c r="VVX67"/>
      <c r="VVY67"/>
      <c r="VVZ67"/>
      <c r="VWA67"/>
      <c r="VWB67"/>
      <c r="VWC67"/>
      <c r="VWD67"/>
      <c r="VWE67"/>
      <c r="VWF67"/>
      <c r="VWG67"/>
      <c r="VWH67"/>
      <c r="VWI67"/>
      <c r="VWJ67"/>
      <c r="VWK67"/>
      <c r="VWL67"/>
      <c r="VWM67"/>
      <c r="VWN67"/>
      <c r="VWO67"/>
      <c r="VWP67"/>
      <c r="VWQ67"/>
      <c r="VWR67"/>
      <c r="VWS67"/>
      <c r="VWT67"/>
      <c r="VWU67"/>
      <c r="VWV67"/>
      <c r="VWW67"/>
      <c r="VWX67"/>
      <c r="VWY67"/>
      <c r="VWZ67"/>
      <c r="VXA67"/>
      <c r="VXB67"/>
      <c r="VXC67"/>
      <c r="VXD67"/>
      <c r="VXE67"/>
      <c r="VXF67"/>
      <c r="VXG67"/>
      <c r="VXH67"/>
      <c r="VXI67"/>
      <c r="VXJ67"/>
      <c r="VXK67"/>
      <c r="VXL67"/>
      <c r="VXM67"/>
      <c r="VXN67"/>
      <c r="VXO67"/>
      <c r="VXP67"/>
      <c r="VXQ67"/>
      <c r="VXR67"/>
      <c r="VXS67"/>
      <c r="VXT67"/>
      <c r="VXU67"/>
      <c r="VXV67"/>
      <c r="VXW67"/>
      <c r="VXX67"/>
      <c r="VXY67"/>
      <c r="VXZ67"/>
      <c r="VYA67"/>
      <c r="VYB67"/>
      <c r="VYC67"/>
      <c r="VYD67"/>
      <c r="VYE67"/>
      <c r="VYF67"/>
      <c r="VYG67"/>
      <c r="VYH67"/>
      <c r="VYI67"/>
      <c r="VYJ67"/>
      <c r="VYK67"/>
      <c r="VYL67"/>
      <c r="VYM67"/>
      <c r="VYN67"/>
      <c r="VYO67"/>
      <c r="VYP67"/>
      <c r="VYQ67"/>
      <c r="VYR67"/>
      <c r="VYS67"/>
      <c r="VYT67"/>
      <c r="VYU67"/>
      <c r="VYV67"/>
      <c r="VYW67"/>
      <c r="VYX67"/>
      <c r="VYY67"/>
      <c r="VYZ67"/>
      <c r="VZA67"/>
      <c r="VZB67"/>
      <c r="VZC67"/>
      <c r="VZD67"/>
      <c r="VZE67"/>
      <c r="VZF67"/>
      <c r="VZG67"/>
      <c r="VZH67"/>
      <c r="VZI67"/>
      <c r="VZJ67"/>
      <c r="VZK67"/>
      <c r="VZL67"/>
      <c r="VZM67"/>
      <c r="VZN67"/>
      <c r="VZO67"/>
      <c r="VZP67"/>
      <c r="VZQ67"/>
      <c r="VZR67"/>
      <c r="VZS67"/>
      <c r="VZT67"/>
      <c r="VZU67"/>
      <c r="VZV67"/>
      <c r="VZW67"/>
      <c r="VZX67"/>
      <c r="VZY67"/>
      <c r="VZZ67"/>
      <c r="WAA67"/>
      <c r="WAB67"/>
      <c r="WAC67"/>
      <c r="WAD67"/>
      <c r="WAE67"/>
      <c r="WAF67"/>
      <c r="WAG67"/>
      <c r="WAH67"/>
      <c r="WAI67"/>
      <c r="WAJ67"/>
      <c r="WAK67"/>
      <c r="WAL67"/>
      <c r="WAM67"/>
      <c r="WAN67"/>
      <c r="WAO67"/>
      <c r="WAP67"/>
      <c r="WAQ67"/>
      <c r="WAR67"/>
      <c r="WAS67"/>
      <c r="WAT67"/>
      <c r="WAU67"/>
      <c r="WAV67"/>
      <c r="WAW67"/>
      <c r="WAX67"/>
      <c r="WAY67"/>
      <c r="WAZ67"/>
      <c r="WBA67"/>
      <c r="WBB67"/>
      <c r="WBC67"/>
      <c r="WBD67"/>
      <c r="WBE67"/>
      <c r="WBF67"/>
      <c r="WBG67"/>
      <c r="WBH67"/>
      <c r="WBI67"/>
      <c r="WBJ67"/>
      <c r="WBK67"/>
      <c r="WBL67"/>
      <c r="WBM67"/>
      <c r="WBN67"/>
      <c r="WBO67"/>
      <c r="WBP67"/>
      <c r="WBQ67"/>
      <c r="WBR67"/>
      <c r="WBS67"/>
      <c r="WBT67"/>
      <c r="WBU67"/>
      <c r="WBV67"/>
      <c r="WBW67"/>
      <c r="WBX67"/>
      <c r="WBY67"/>
      <c r="WBZ67"/>
      <c r="WCA67"/>
      <c r="WCB67"/>
      <c r="WCC67"/>
      <c r="WCD67"/>
      <c r="WCE67"/>
      <c r="WCF67"/>
      <c r="WCG67"/>
      <c r="WCH67"/>
      <c r="WCI67"/>
      <c r="WCJ67"/>
      <c r="WCK67"/>
      <c r="WCL67"/>
      <c r="WCM67"/>
      <c r="WCN67"/>
      <c r="WCO67"/>
      <c r="WCP67"/>
      <c r="WCQ67"/>
      <c r="WCR67"/>
      <c r="WCS67"/>
      <c r="WCT67"/>
      <c r="WCU67"/>
      <c r="WCV67"/>
      <c r="WCW67"/>
      <c r="WCX67"/>
      <c r="WCY67"/>
      <c r="WCZ67"/>
      <c r="WDA67"/>
      <c r="WDB67"/>
      <c r="WDC67"/>
      <c r="WDD67"/>
      <c r="WDE67"/>
      <c r="WDF67"/>
      <c r="WDG67"/>
      <c r="WDH67"/>
      <c r="WDI67"/>
      <c r="WDJ67"/>
      <c r="WDK67"/>
      <c r="WDL67"/>
      <c r="WDM67"/>
      <c r="WDN67"/>
      <c r="WDO67"/>
      <c r="WDP67"/>
      <c r="WDQ67"/>
      <c r="WDR67"/>
      <c r="WDS67"/>
      <c r="WDT67"/>
      <c r="WDU67"/>
      <c r="WDV67"/>
      <c r="WDW67"/>
      <c r="WDX67"/>
      <c r="WDY67"/>
      <c r="WDZ67"/>
      <c r="WEA67"/>
      <c r="WEB67"/>
      <c r="WEC67"/>
      <c r="WED67"/>
      <c r="WEE67"/>
      <c r="WEF67"/>
      <c r="WEG67"/>
      <c r="WEH67"/>
      <c r="WEI67"/>
      <c r="WEJ67"/>
      <c r="WEK67"/>
      <c r="WEL67"/>
      <c r="WEM67"/>
      <c r="WEN67"/>
      <c r="WEO67"/>
      <c r="WEP67"/>
      <c r="WEQ67"/>
      <c r="WER67"/>
      <c r="WES67"/>
      <c r="WET67"/>
      <c r="WEU67"/>
      <c r="WEV67"/>
      <c r="WEW67"/>
      <c r="WEX67"/>
      <c r="WEY67"/>
      <c r="WEZ67"/>
      <c r="WFA67"/>
      <c r="WFB67"/>
      <c r="WFC67"/>
      <c r="WFD67"/>
      <c r="WFE67"/>
      <c r="WFF67"/>
      <c r="WFG67"/>
      <c r="WFH67"/>
      <c r="WFI67"/>
      <c r="WFJ67"/>
      <c r="WFK67"/>
      <c r="WFL67"/>
      <c r="WFM67"/>
      <c r="WFN67"/>
      <c r="WFO67"/>
      <c r="WFP67"/>
      <c r="WFQ67"/>
      <c r="WFR67"/>
      <c r="WFS67"/>
      <c r="WFT67"/>
      <c r="WFU67"/>
      <c r="WFV67"/>
      <c r="WFW67"/>
      <c r="WFX67"/>
      <c r="WFY67"/>
      <c r="WFZ67"/>
      <c r="WGA67"/>
      <c r="WGB67"/>
      <c r="WGC67"/>
      <c r="WGD67"/>
      <c r="WGE67"/>
      <c r="WGF67"/>
      <c r="WGG67"/>
      <c r="WGH67"/>
      <c r="WGI67"/>
      <c r="WGJ67"/>
      <c r="WGK67"/>
      <c r="WGL67"/>
      <c r="WGM67"/>
      <c r="WGN67"/>
      <c r="WGO67"/>
      <c r="WGP67"/>
      <c r="WGQ67"/>
      <c r="WGR67"/>
      <c r="WGS67"/>
      <c r="WGT67"/>
      <c r="WGU67"/>
      <c r="WGV67"/>
      <c r="WGW67"/>
      <c r="WGX67"/>
      <c r="WGY67"/>
      <c r="WGZ67"/>
      <c r="WHA67"/>
      <c r="WHB67"/>
      <c r="WHC67"/>
      <c r="WHD67"/>
      <c r="WHE67"/>
      <c r="WHF67"/>
      <c r="WHG67"/>
      <c r="WHH67"/>
      <c r="WHI67"/>
      <c r="WHJ67"/>
      <c r="WHK67"/>
      <c r="WHL67"/>
      <c r="WHM67"/>
      <c r="WHN67"/>
      <c r="WHO67"/>
      <c r="WHP67"/>
      <c r="WHQ67"/>
      <c r="WHR67"/>
      <c r="WHS67"/>
      <c r="WHT67"/>
      <c r="WHU67"/>
      <c r="WHV67"/>
      <c r="WHW67"/>
      <c r="WHX67"/>
      <c r="WHY67"/>
      <c r="WHZ67"/>
      <c r="WIA67"/>
      <c r="WIB67"/>
      <c r="WIC67"/>
      <c r="WID67"/>
      <c r="WIE67"/>
      <c r="WIF67"/>
      <c r="WIG67"/>
      <c r="WIH67"/>
      <c r="WII67"/>
      <c r="WIJ67"/>
      <c r="WIK67"/>
      <c r="WIL67"/>
      <c r="WIM67"/>
      <c r="WIN67"/>
      <c r="WIO67"/>
      <c r="WIP67"/>
      <c r="WIQ67"/>
      <c r="WIR67"/>
      <c r="WIS67"/>
      <c r="WIT67"/>
      <c r="WIU67"/>
      <c r="WIV67"/>
      <c r="WIW67"/>
      <c r="WIX67"/>
      <c r="WIY67"/>
      <c r="WIZ67"/>
      <c r="WJA67"/>
      <c r="WJB67"/>
      <c r="WJC67"/>
      <c r="WJD67"/>
      <c r="WJE67"/>
      <c r="WJF67"/>
      <c r="WJG67"/>
      <c r="WJH67"/>
      <c r="WJI67"/>
      <c r="WJJ67"/>
      <c r="WJK67"/>
      <c r="WJL67"/>
      <c r="WJM67"/>
      <c r="WJN67"/>
      <c r="WJO67"/>
      <c r="WJP67"/>
      <c r="WJQ67"/>
      <c r="WJR67"/>
      <c r="WJS67"/>
      <c r="WJT67"/>
      <c r="WJU67"/>
      <c r="WJV67"/>
      <c r="WJW67"/>
      <c r="WJX67"/>
      <c r="WJY67"/>
      <c r="WJZ67"/>
      <c r="WKA67"/>
      <c r="WKB67"/>
      <c r="WKC67"/>
      <c r="WKD67"/>
      <c r="WKE67"/>
      <c r="WKF67"/>
      <c r="WKG67"/>
      <c r="WKH67"/>
      <c r="WKI67"/>
      <c r="WKJ67"/>
      <c r="WKK67"/>
      <c r="WKL67"/>
      <c r="WKM67"/>
      <c r="WKN67"/>
      <c r="WKO67"/>
      <c r="WKP67"/>
      <c r="WKQ67"/>
      <c r="WKR67"/>
      <c r="WKS67"/>
      <c r="WKT67"/>
      <c r="WKU67"/>
      <c r="WKV67"/>
      <c r="WKW67"/>
      <c r="WKX67"/>
      <c r="WKY67"/>
      <c r="WKZ67"/>
      <c r="WLA67"/>
      <c r="WLB67"/>
      <c r="WLC67"/>
      <c r="WLD67"/>
      <c r="WLE67"/>
      <c r="WLF67"/>
      <c r="WLG67"/>
      <c r="WLH67"/>
      <c r="WLI67"/>
      <c r="WLJ67"/>
      <c r="WLK67"/>
      <c r="WLL67"/>
      <c r="WLM67"/>
      <c r="WLN67"/>
      <c r="WLO67"/>
      <c r="WLP67"/>
      <c r="WLQ67"/>
      <c r="WLR67"/>
      <c r="WLS67"/>
      <c r="WLT67"/>
      <c r="WLU67"/>
      <c r="WLV67"/>
      <c r="WLW67"/>
      <c r="WLX67"/>
      <c r="WLY67"/>
      <c r="WLZ67"/>
      <c r="WMA67"/>
      <c r="WMB67"/>
      <c r="WMC67"/>
      <c r="WMD67"/>
      <c r="WME67"/>
      <c r="WMF67"/>
      <c r="WMG67"/>
      <c r="WMH67"/>
      <c r="WMI67"/>
      <c r="WMJ67"/>
      <c r="WMK67"/>
      <c r="WML67"/>
      <c r="WMM67"/>
      <c r="WMN67"/>
      <c r="WMO67"/>
      <c r="WMP67"/>
      <c r="WMQ67"/>
      <c r="WMR67"/>
      <c r="WMS67"/>
      <c r="WMT67"/>
      <c r="WMU67"/>
      <c r="WMV67"/>
      <c r="WMW67"/>
      <c r="WMX67"/>
      <c r="WMY67"/>
      <c r="WMZ67"/>
      <c r="WNA67"/>
      <c r="WNB67"/>
      <c r="WNC67"/>
      <c r="WND67"/>
      <c r="WNE67"/>
      <c r="WNF67"/>
      <c r="WNG67"/>
      <c r="WNH67"/>
      <c r="WNI67"/>
      <c r="WNJ67"/>
      <c r="WNK67"/>
      <c r="WNL67"/>
      <c r="WNM67"/>
      <c r="WNN67"/>
      <c r="WNO67"/>
      <c r="WNP67"/>
      <c r="WNQ67"/>
      <c r="WNR67"/>
      <c r="WNS67"/>
      <c r="WNT67"/>
      <c r="WNU67"/>
      <c r="WNV67"/>
      <c r="WNW67"/>
      <c r="WNX67"/>
      <c r="WNY67"/>
      <c r="WNZ67"/>
      <c r="WOA67"/>
      <c r="WOB67"/>
      <c r="WOC67"/>
      <c r="WOD67"/>
      <c r="WOE67"/>
      <c r="WOF67"/>
      <c r="WOG67"/>
      <c r="WOH67"/>
      <c r="WOI67"/>
      <c r="WOJ67"/>
      <c r="WOK67"/>
      <c r="WOL67"/>
      <c r="WOM67"/>
      <c r="WON67"/>
      <c r="WOO67"/>
      <c r="WOP67"/>
      <c r="WOQ67"/>
      <c r="WOR67"/>
      <c r="WOS67"/>
      <c r="WOT67"/>
      <c r="WOU67"/>
      <c r="WOV67"/>
      <c r="WOW67"/>
      <c r="WOX67"/>
      <c r="WOY67"/>
      <c r="WOZ67"/>
      <c r="WPA67"/>
      <c r="WPB67"/>
      <c r="WPC67"/>
      <c r="WPD67"/>
      <c r="WPE67"/>
      <c r="WPF67"/>
      <c r="WPG67"/>
      <c r="WPH67"/>
      <c r="WPI67"/>
      <c r="WPJ67"/>
      <c r="WPK67"/>
      <c r="WPL67"/>
      <c r="WPM67"/>
      <c r="WPN67"/>
      <c r="WPO67"/>
      <c r="WPP67"/>
      <c r="WPQ67"/>
      <c r="WPR67"/>
      <c r="WPS67"/>
      <c r="WPT67"/>
      <c r="WPU67"/>
      <c r="WPV67"/>
      <c r="WPW67"/>
      <c r="WPX67"/>
      <c r="WPY67"/>
      <c r="WPZ67"/>
      <c r="WQA67"/>
      <c r="WQB67"/>
      <c r="WQC67"/>
      <c r="WQD67"/>
      <c r="WQE67"/>
      <c r="WQF67"/>
      <c r="WQG67"/>
      <c r="WQH67"/>
      <c r="WQI67"/>
      <c r="WQJ67"/>
      <c r="WQK67"/>
      <c r="WQL67"/>
      <c r="WQM67"/>
      <c r="WQN67"/>
      <c r="WQO67"/>
      <c r="WQP67"/>
      <c r="WQQ67"/>
      <c r="WQR67"/>
      <c r="WQS67"/>
      <c r="WQT67"/>
      <c r="WQU67"/>
      <c r="WQV67"/>
      <c r="WQW67"/>
      <c r="WQX67"/>
      <c r="WQY67"/>
      <c r="WQZ67"/>
      <c r="WRA67"/>
      <c r="WRB67"/>
      <c r="WRC67"/>
      <c r="WRD67"/>
      <c r="WRE67"/>
      <c r="WRF67"/>
      <c r="WRG67"/>
      <c r="WRH67"/>
      <c r="WRI67"/>
      <c r="WRJ67"/>
      <c r="WRK67"/>
      <c r="WRL67"/>
      <c r="WRM67"/>
      <c r="WRN67"/>
      <c r="WRO67"/>
      <c r="WRP67"/>
      <c r="WRQ67"/>
      <c r="WRR67"/>
      <c r="WRS67"/>
      <c r="WRT67"/>
      <c r="WRU67"/>
      <c r="WRV67"/>
      <c r="WRW67"/>
      <c r="WRX67"/>
      <c r="WRY67"/>
      <c r="WRZ67"/>
      <c r="WSA67"/>
      <c r="WSB67"/>
      <c r="WSC67"/>
      <c r="WSD67"/>
      <c r="WSE67"/>
      <c r="WSF67"/>
      <c r="WSG67"/>
      <c r="WSH67"/>
      <c r="WSI67"/>
      <c r="WSJ67"/>
      <c r="WSK67"/>
      <c r="WSL67"/>
      <c r="WSM67"/>
      <c r="WSN67"/>
      <c r="WSO67"/>
      <c r="WSP67"/>
      <c r="WSQ67"/>
      <c r="WSR67"/>
      <c r="WSS67"/>
      <c r="WST67"/>
      <c r="WSU67"/>
      <c r="WSV67"/>
      <c r="WSW67"/>
      <c r="WSX67"/>
      <c r="WSY67"/>
      <c r="WSZ67"/>
      <c r="WTA67"/>
      <c r="WTB67"/>
      <c r="WTC67"/>
      <c r="WTD67"/>
      <c r="WTE67"/>
      <c r="WTF67"/>
      <c r="WTG67"/>
      <c r="WTH67"/>
      <c r="WTI67"/>
      <c r="WTJ67"/>
      <c r="WTK67"/>
      <c r="WTL67"/>
      <c r="WTM67"/>
      <c r="WTN67"/>
      <c r="WTO67"/>
      <c r="WTP67"/>
      <c r="WTQ67"/>
      <c r="WTR67"/>
      <c r="WTS67"/>
      <c r="WTT67"/>
      <c r="WTU67"/>
      <c r="WTV67"/>
      <c r="WTW67"/>
      <c r="WTX67"/>
      <c r="WTY67"/>
      <c r="WTZ67"/>
      <c r="WUA67"/>
      <c r="WUB67"/>
      <c r="WUC67"/>
      <c r="WUD67"/>
      <c r="WUE67"/>
      <c r="WUF67"/>
      <c r="WUG67"/>
      <c r="WUH67"/>
      <c r="WUI67"/>
      <c r="WUJ67"/>
      <c r="WUK67"/>
      <c r="WUL67"/>
      <c r="WUM67"/>
      <c r="WUN67"/>
      <c r="WUO67"/>
      <c r="WUP67"/>
      <c r="WUQ67"/>
      <c r="WUR67"/>
      <c r="WUS67"/>
      <c r="WUT67"/>
      <c r="WUU67"/>
      <c r="WUV67"/>
      <c r="WUW67"/>
      <c r="WUX67"/>
      <c r="WUY67"/>
      <c r="WUZ67"/>
      <c r="WVA67"/>
      <c r="WVB67"/>
      <c r="WVC67"/>
      <c r="WVD67"/>
      <c r="WVE67"/>
      <c r="WVF67"/>
      <c r="WVG67"/>
      <c r="WVH67"/>
      <c r="WVI67"/>
      <c r="WVJ67"/>
      <c r="WVK67"/>
      <c r="WVL67"/>
      <c r="WVM67"/>
      <c r="WVN67"/>
      <c r="WVO67"/>
      <c r="WVP67"/>
      <c r="WVQ67"/>
      <c r="WVR67"/>
      <c r="WVS67"/>
      <c r="WVT67"/>
      <c r="WVU67"/>
      <c r="WVV67"/>
      <c r="WVW67"/>
      <c r="WVX67"/>
      <c r="WVY67"/>
      <c r="WVZ67"/>
      <c r="WWA67"/>
      <c r="WWB67"/>
      <c r="WWC67"/>
      <c r="WWD67"/>
      <c r="WWE67"/>
      <c r="WWF67"/>
      <c r="WWG67"/>
      <c r="WWH67"/>
      <c r="WWI67"/>
      <c r="WWJ67"/>
      <c r="WWK67"/>
      <c r="WWL67"/>
      <c r="WWM67"/>
      <c r="WWN67"/>
      <c r="WWO67"/>
      <c r="WWP67"/>
      <c r="WWQ67"/>
      <c r="WWR67"/>
      <c r="WWS67"/>
      <c r="WWT67"/>
      <c r="WWU67"/>
      <c r="WWV67"/>
      <c r="WWW67"/>
      <c r="WWX67"/>
      <c r="WWY67"/>
      <c r="WWZ67"/>
      <c r="WXA67"/>
      <c r="WXB67"/>
      <c r="WXC67"/>
      <c r="WXD67"/>
      <c r="WXE67"/>
      <c r="WXF67"/>
      <c r="WXG67"/>
      <c r="WXH67"/>
      <c r="WXI67"/>
      <c r="WXJ67"/>
      <c r="WXK67"/>
      <c r="WXL67"/>
      <c r="WXM67"/>
      <c r="WXN67"/>
      <c r="WXO67"/>
      <c r="WXP67"/>
      <c r="WXQ67"/>
      <c r="WXR67"/>
      <c r="WXS67"/>
      <c r="WXT67"/>
      <c r="WXU67"/>
      <c r="WXV67"/>
      <c r="WXW67"/>
      <c r="WXX67"/>
      <c r="WXY67"/>
      <c r="WXZ67"/>
      <c r="WYA67"/>
      <c r="WYB67"/>
      <c r="WYC67"/>
      <c r="WYD67"/>
      <c r="WYE67"/>
      <c r="WYF67"/>
      <c r="WYG67"/>
      <c r="WYH67"/>
      <c r="WYI67"/>
      <c r="WYJ67"/>
      <c r="WYK67"/>
      <c r="WYL67"/>
      <c r="WYM67"/>
      <c r="WYN67"/>
      <c r="WYO67"/>
      <c r="WYP67"/>
      <c r="WYQ67"/>
      <c r="WYR67"/>
      <c r="WYS67"/>
      <c r="WYT67"/>
      <c r="WYU67"/>
      <c r="WYV67"/>
      <c r="WYW67"/>
      <c r="WYX67"/>
      <c r="WYY67"/>
      <c r="WYZ67"/>
      <c r="WZA67"/>
      <c r="WZB67"/>
      <c r="WZC67"/>
      <c r="WZD67"/>
      <c r="WZE67"/>
      <c r="WZF67"/>
      <c r="WZG67"/>
      <c r="WZH67"/>
      <c r="WZI67"/>
      <c r="WZJ67"/>
      <c r="WZK67"/>
      <c r="WZL67"/>
      <c r="WZM67"/>
      <c r="WZN67"/>
      <c r="WZO67"/>
      <c r="WZP67"/>
      <c r="WZQ67"/>
      <c r="WZR67"/>
      <c r="WZS67"/>
      <c r="WZT67"/>
      <c r="WZU67"/>
      <c r="WZV67"/>
      <c r="WZW67"/>
      <c r="WZX67"/>
      <c r="WZY67"/>
      <c r="WZZ67"/>
      <c r="XAA67"/>
      <c r="XAB67"/>
      <c r="XAC67"/>
      <c r="XAD67"/>
      <c r="XAE67"/>
      <c r="XAF67"/>
      <c r="XAG67"/>
      <c r="XAH67"/>
      <c r="XAI67"/>
      <c r="XAJ67"/>
      <c r="XAK67"/>
      <c r="XAL67"/>
      <c r="XAM67"/>
      <c r="XAN67"/>
      <c r="XAO67"/>
      <c r="XAP67"/>
      <c r="XAQ67"/>
      <c r="XAR67"/>
      <c r="XAS67"/>
      <c r="XAT67"/>
      <c r="XAU67"/>
      <c r="XAV67"/>
      <c r="XAW67"/>
      <c r="XAX67"/>
      <c r="XAY67"/>
      <c r="XAZ67"/>
      <c r="XBA67"/>
      <c r="XBB67"/>
      <c r="XBC67"/>
      <c r="XBD67"/>
      <c r="XBE67"/>
      <c r="XBF67"/>
      <c r="XBG67"/>
      <c r="XBH67"/>
      <c r="XBI67"/>
      <c r="XBJ67"/>
      <c r="XBK67"/>
      <c r="XBL67"/>
      <c r="XBM67"/>
      <c r="XBN67"/>
      <c r="XBO67"/>
      <c r="XBP67"/>
      <c r="XBQ67"/>
      <c r="XBR67"/>
      <c r="XBS67"/>
      <c r="XBT67"/>
      <c r="XBU67"/>
      <c r="XBV67"/>
      <c r="XBW67"/>
      <c r="XBX67"/>
      <c r="XBY67"/>
      <c r="XBZ67"/>
      <c r="XCA67"/>
      <c r="XCB67"/>
      <c r="XCC67"/>
      <c r="XCD67"/>
      <c r="XCE67"/>
      <c r="XCF67"/>
      <c r="XCG67"/>
      <c r="XCH67"/>
      <c r="XCI67"/>
      <c r="XCJ67"/>
      <c r="XCK67"/>
      <c r="XCL67"/>
      <c r="XCM67"/>
      <c r="XCN67"/>
      <c r="XCO67"/>
      <c r="XCP67"/>
      <c r="XCQ67"/>
      <c r="XCR67"/>
      <c r="XCS67"/>
      <c r="XCT67"/>
      <c r="XCU67"/>
      <c r="XCV67"/>
      <c r="XCW67"/>
      <c r="XCX67"/>
      <c r="XCY67"/>
      <c r="XCZ67"/>
      <c r="XDA67"/>
      <c r="XDB67"/>
      <c r="XDC67"/>
      <c r="XDD67"/>
      <c r="XDE67"/>
      <c r="XDF67"/>
      <c r="XDG67"/>
      <c r="XDH67"/>
      <c r="XDI67"/>
      <c r="XDJ67"/>
      <c r="XDK67"/>
      <c r="XDL67"/>
      <c r="XDM67"/>
      <c r="XDN67"/>
      <c r="XDO67"/>
      <c r="XDP67"/>
      <c r="XDQ67"/>
      <c r="XDR67"/>
      <c r="XDS67"/>
      <c r="XDT67"/>
      <c r="XDU67"/>
      <c r="XDV67"/>
      <c r="XDW67"/>
      <c r="XDX67"/>
      <c r="XDY67"/>
      <c r="XDZ67"/>
      <c r="XEA67"/>
      <c r="XEB67"/>
      <c r="XEC67"/>
      <c r="XED67"/>
      <c r="XEE67"/>
      <c r="XEF67"/>
      <c r="XEG67"/>
      <c r="XEH67"/>
      <c r="XEI67"/>
      <c r="XEJ67"/>
      <c r="XEK67"/>
      <c r="XEL67"/>
      <c r="XEM67"/>
      <c r="XEN67"/>
      <c r="XEO67"/>
      <c r="XEP67"/>
      <c r="XEQ67"/>
      <c r="XER67"/>
      <c r="XES67"/>
      <c r="XET67"/>
      <c r="XEU67"/>
      <c r="XEV67"/>
      <c r="XEW67"/>
      <c r="XEX67"/>
      <c r="XEY67"/>
      <c r="XEZ67"/>
      <c r="XFA67"/>
      <c r="XFB67"/>
      <c r="XFC67"/>
      <c r="XFD67"/>
    </row>
    <row r="68" spans="1:16384">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c r="AMK68"/>
      <c r="AML68"/>
      <c r="AMM68"/>
      <c r="AMN68"/>
      <c r="AMO68"/>
      <c r="AMP68"/>
      <c r="AMQ68"/>
      <c r="AMR68"/>
      <c r="AMS68"/>
      <c r="AMT68"/>
      <c r="AMU68"/>
      <c r="AMV68"/>
      <c r="AMW68"/>
      <c r="AMX68"/>
      <c r="AMY68"/>
      <c r="AMZ68"/>
      <c r="ANA68"/>
      <c r="ANB68"/>
      <c r="ANC68"/>
      <c r="AND68"/>
      <c r="ANE68"/>
      <c r="ANF68"/>
      <c r="ANG68"/>
      <c r="ANH68"/>
      <c r="ANI68"/>
      <c r="ANJ68"/>
      <c r="ANK68"/>
      <c r="ANL68"/>
      <c r="ANM68"/>
      <c r="ANN68"/>
      <c r="ANO68"/>
      <c r="ANP68"/>
      <c r="ANQ68"/>
      <c r="ANR68"/>
      <c r="ANS68"/>
      <c r="ANT68"/>
      <c r="ANU68"/>
      <c r="ANV68"/>
      <c r="ANW68"/>
      <c r="ANX68"/>
      <c r="ANY68"/>
      <c r="ANZ68"/>
      <c r="AOA68"/>
      <c r="AOB68"/>
      <c r="AOC68"/>
      <c r="AOD68"/>
      <c r="AOE68"/>
      <c r="AOF68"/>
      <c r="AOG68"/>
      <c r="AOH68"/>
      <c r="AOI68"/>
      <c r="AOJ68"/>
      <c r="AOK68"/>
      <c r="AOL68"/>
      <c r="AOM68"/>
      <c r="AON68"/>
      <c r="AOO68"/>
      <c r="AOP68"/>
      <c r="AOQ68"/>
      <c r="AOR68"/>
      <c r="AOS68"/>
      <c r="AOT68"/>
      <c r="AOU68"/>
      <c r="AOV68"/>
      <c r="AOW68"/>
      <c r="AOX68"/>
      <c r="AOY68"/>
      <c r="AOZ68"/>
      <c r="APA68"/>
      <c r="APB68"/>
      <c r="APC68"/>
      <c r="APD68"/>
      <c r="APE68"/>
      <c r="APF68"/>
      <c r="APG68"/>
      <c r="APH68"/>
      <c r="API68"/>
      <c r="APJ68"/>
      <c r="APK68"/>
      <c r="APL68"/>
      <c r="APM68"/>
      <c r="APN68"/>
      <c r="APO68"/>
      <c r="APP68"/>
      <c r="APQ68"/>
      <c r="APR68"/>
      <c r="APS68"/>
      <c r="APT68"/>
      <c r="APU68"/>
      <c r="APV68"/>
      <c r="APW68"/>
      <c r="APX68"/>
      <c r="APY68"/>
      <c r="APZ68"/>
      <c r="AQA68"/>
      <c r="AQB68"/>
      <c r="AQC68"/>
      <c r="AQD68"/>
      <c r="AQE68"/>
      <c r="AQF68"/>
      <c r="AQG68"/>
      <c r="AQH68"/>
      <c r="AQI68"/>
      <c r="AQJ68"/>
      <c r="AQK68"/>
      <c r="AQL68"/>
      <c r="AQM68"/>
      <c r="AQN68"/>
      <c r="AQO68"/>
      <c r="AQP68"/>
      <c r="AQQ68"/>
      <c r="AQR68"/>
      <c r="AQS68"/>
      <c r="AQT68"/>
      <c r="AQU68"/>
      <c r="AQV68"/>
      <c r="AQW68"/>
      <c r="AQX68"/>
      <c r="AQY68"/>
      <c r="AQZ68"/>
      <c r="ARA68"/>
      <c r="ARB68"/>
      <c r="ARC68"/>
      <c r="ARD68"/>
      <c r="ARE68"/>
      <c r="ARF68"/>
      <c r="ARG68"/>
      <c r="ARH68"/>
      <c r="ARI68"/>
      <c r="ARJ68"/>
      <c r="ARK68"/>
      <c r="ARL68"/>
      <c r="ARM68"/>
      <c r="ARN68"/>
      <c r="ARO68"/>
      <c r="ARP68"/>
      <c r="ARQ68"/>
      <c r="ARR68"/>
      <c r="ARS68"/>
      <c r="ART68"/>
      <c r="ARU68"/>
      <c r="ARV68"/>
      <c r="ARW68"/>
      <c r="ARX68"/>
      <c r="ARY68"/>
      <c r="ARZ68"/>
      <c r="ASA68"/>
      <c r="ASB68"/>
      <c r="ASC68"/>
      <c r="ASD68"/>
      <c r="ASE68"/>
      <c r="ASF68"/>
      <c r="ASG68"/>
      <c r="ASH68"/>
      <c r="ASI68"/>
      <c r="ASJ68"/>
      <c r="ASK68"/>
      <c r="ASL68"/>
      <c r="ASM68"/>
      <c r="ASN68"/>
      <c r="ASO68"/>
      <c r="ASP68"/>
      <c r="ASQ68"/>
      <c r="ASR68"/>
      <c r="ASS68"/>
      <c r="AST68"/>
      <c r="ASU68"/>
      <c r="ASV68"/>
      <c r="ASW68"/>
      <c r="ASX68"/>
      <c r="ASY68"/>
      <c r="ASZ68"/>
      <c r="ATA68"/>
      <c r="ATB68"/>
      <c r="ATC68"/>
      <c r="ATD68"/>
      <c r="ATE68"/>
      <c r="ATF68"/>
      <c r="ATG68"/>
      <c r="ATH68"/>
      <c r="ATI68"/>
      <c r="ATJ68"/>
      <c r="ATK68"/>
      <c r="ATL68"/>
      <c r="ATM68"/>
      <c r="ATN68"/>
      <c r="ATO68"/>
      <c r="ATP68"/>
      <c r="ATQ68"/>
      <c r="ATR68"/>
      <c r="ATS68"/>
      <c r="ATT68"/>
      <c r="ATU68"/>
      <c r="ATV68"/>
      <c r="ATW68"/>
      <c r="ATX68"/>
      <c r="ATY68"/>
      <c r="ATZ68"/>
      <c r="AUA68"/>
      <c r="AUB68"/>
      <c r="AUC68"/>
      <c r="AUD68"/>
      <c r="AUE68"/>
      <c r="AUF68"/>
      <c r="AUG68"/>
      <c r="AUH68"/>
      <c r="AUI68"/>
      <c r="AUJ68"/>
      <c r="AUK68"/>
      <c r="AUL68"/>
      <c r="AUM68"/>
      <c r="AUN68"/>
      <c r="AUO68"/>
      <c r="AUP68"/>
      <c r="AUQ68"/>
      <c r="AUR68"/>
      <c r="AUS68"/>
      <c r="AUT68"/>
      <c r="AUU68"/>
      <c r="AUV68"/>
      <c r="AUW68"/>
      <c r="AUX68"/>
      <c r="AUY68"/>
      <c r="AUZ68"/>
      <c r="AVA68"/>
      <c r="AVB68"/>
      <c r="AVC68"/>
      <c r="AVD68"/>
      <c r="AVE68"/>
      <c r="AVF68"/>
      <c r="AVG68"/>
      <c r="AVH68"/>
      <c r="AVI68"/>
      <c r="AVJ68"/>
      <c r="AVK68"/>
      <c r="AVL68"/>
      <c r="AVM68"/>
      <c r="AVN68"/>
      <c r="AVO68"/>
      <c r="AVP68"/>
      <c r="AVQ68"/>
      <c r="AVR68"/>
      <c r="AVS68"/>
      <c r="AVT68"/>
      <c r="AVU68"/>
      <c r="AVV68"/>
      <c r="AVW68"/>
      <c r="AVX68"/>
      <c r="AVY68"/>
      <c r="AVZ68"/>
      <c r="AWA68"/>
      <c r="AWB68"/>
      <c r="AWC68"/>
      <c r="AWD68"/>
      <c r="AWE68"/>
      <c r="AWF68"/>
      <c r="AWG68"/>
      <c r="AWH68"/>
      <c r="AWI68"/>
      <c r="AWJ68"/>
      <c r="AWK68"/>
      <c r="AWL68"/>
      <c r="AWM68"/>
      <c r="AWN68"/>
      <c r="AWO68"/>
      <c r="AWP68"/>
      <c r="AWQ68"/>
      <c r="AWR68"/>
      <c r="AWS68"/>
      <c r="AWT68"/>
      <c r="AWU68"/>
      <c r="AWV68"/>
      <c r="AWW68"/>
      <c r="AWX68"/>
      <c r="AWY68"/>
      <c r="AWZ68"/>
      <c r="AXA68"/>
      <c r="AXB68"/>
      <c r="AXC68"/>
      <c r="AXD68"/>
      <c r="AXE68"/>
      <c r="AXF68"/>
      <c r="AXG68"/>
      <c r="AXH68"/>
      <c r="AXI68"/>
      <c r="AXJ68"/>
      <c r="AXK68"/>
      <c r="AXL68"/>
      <c r="AXM68"/>
      <c r="AXN68"/>
      <c r="AXO68"/>
      <c r="AXP68"/>
      <c r="AXQ68"/>
      <c r="AXR68"/>
      <c r="AXS68"/>
      <c r="AXT68"/>
      <c r="AXU68"/>
      <c r="AXV68"/>
      <c r="AXW68"/>
      <c r="AXX68"/>
      <c r="AXY68"/>
      <c r="AXZ68"/>
      <c r="AYA68"/>
      <c r="AYB68"/>
      <c r="AYC68"/>
      <c r="AYD68"/>
      <c r="AYE68"/>
      <c r="AYF68"/>
      <c r="AYG68"/>
      <c r="AYH68"/>
      <c r="AYI68"/>
      <c r="AYJ68"/>
      <c r="AYK68"/>
      <c r="AYL68"/>
      <c r="AYM68"/>
      <c r="AYN68"/>
      <c r="AYO68"/>
      <c r="AYP68"/>
      <c r="AYQ68"/>
      <c r="AYR68"/>
      <c r="AYS68"/>
      <c r="AYT68"/>
      <c r="AYU68"/>
      <c r="AYV68"/>
      <c r="AYW68"/>
      <c r="AYX68"/>
      <c r="AYY68"/>
      <c r="AYZ68"/>
      <c r="AZA68"/>
      <c r="AZB68"/>
      <c r="AZC68"/>
      <c r="AZD68"/>
      <c r="AZE68"/>
      <c r="AZF68"/>
      <c r="AZG68"/>
      <c r="AZH68"/>
      <c r="AZI68"/>
      <c r="AZJ68"/>
      <c r="AZK68"/>
      <c r="AZL68"/>
      <c r="AZM68"/>
      <c r="AZN68"/>
      <c r="AZO68"/>
      <c r="AZP68"/>
      <c r="AZQ68"/>
      <c r="AZR68"/>
      <c r="AZS68"/>
      <c r="AZT68"/>
      <c r="AZU68"/>
      <c r="AZV68"/>
      <c r="AZW68"/>
      <c r="AZX68"/>
      <c r="AZY68"/>
      <c r="AZZ68"/>
      <c r="BAA68"/>
      <c r="BAB68"/>
      <c r="BAC68"/>
      <c r="BAD68"/>
      <c r="BAE68"/>
      <c r="BAF68"/>
      <c r="BAG68"/>
      <c r="BAH68"/>
      <c r="BAI68"/>
      <c r="BAJ68"/>
      <c r="BAK68"/>
      <c r="BAL68"/>
      <c r="BAM68"/>
      <c r="BAN68"/>
      <c r="BAO68"/>
      <c r="BAP68"/>
      <c r="BAQ68"/>
      <c r="BAR68"/>
      <c r="BAS68"/>
      <c r="BAT68"/>
      <c r="BAU68"/>
      <c r="BAV68"/>
      <c r="BAW68"/>
      <c r="BAX68"/>
      <c r="BAY68"/>
      <c r="BAZ68"/>
      <c r="BBA68"/>
      <c r="BBB68"/>
      <c r="BBC68"/>
      <c r="BBD68"/>
      <c r="BBE68"/>
      <c r="BBF68"/>
      <c r="BBG68"/>
      <c r="BBH68"/>
      <c r="BBI68"/>
      <c r="BBJ68"/>
      <c r="BBK68"/>
      <c r="BBL68"/>
      <c r="BBM68"/>
      <c r="BBN68"/>
      <c r="BBO68"/>
      <c r="BBP68"/>
      <c r="BBQ68"/>
      <c r="BBR68"/>
      <c r="BBS68"/>
      <c r="BBT68"/>
      <c r="BBU68"/>
      <c r="BBV68"/>
      <c r="BBW68"/>
      <c r="BBX68"/>
      <c r="BBY68"/>
      <c r="BBZ68"/>
      <c r="BCA68"/>
      <c r="BCB68"/>
      <c r="BCC68"/>
      <c r="BCD68"/>
      <c r="BCE68"/>
      <c r="BCF68"/>
      <c r="BCG68"/>
      <c r="BCH68"/>
      <c r="BCI68"/>
      <c r="BCJ68"/>
      <c r="BCK68"/>
      <c r="BCL68"/>
      <c r="BCM68"/>
      <c r="BCN68"/>
      <c r="BCO68"/>
      <c r="BCP68"/>
      <c r="BCQ68"/>
      <c r="BCR68"/>
      <c r="BCS68"/>
      <c r="BCT68"/>
      <c r="BCU68"/>
      <c r="BCV68"/>
      <c r="BCW68"/>
      <c r="BCX68"/>
      <c r="BCY68"/>
      <c r="BCZ68"/>
      <c r="BDA68"/>
      <c r="BDB68"/>
      <c r="BDC68"/>
      <c r="BDD68"/>
      <c r="BDE68"/>
      <c r="BDF68"/>
      <c r="BDG68"/>
      <c r="BDH68"/>
      <c r="BDI68"/>
      <c r="BDJ68"/>
      <c r="BDK68"/>
      <c r="BDL68"/>
      <c r="BDM68"/>
      <c r="BDN68"/>
      <c r="BDO68"/>
      <c r="BDP68"/>
      <c r="BDQ68"/>
      <c r="BDR68"/>
      <c r="BDS68"/>
      <c r="BDT68"/>
      <c r="BDU68"/>
      <c r="BDV68"/>
      <c r="BDW68"/>
      <c r="BDX68"/>
      <c r="BDY68"/>
      <c r="BDZ68"/>
      <c r="BEA68"/>
      <c r="BEB68"/>
      <c r="BEC68"/>
      <c r="BED68"/>
      <c r="BEE68"/>
      <c r="BEF68"/>
      <c r="BEG68"/>
      <c r="BEH68"/>
      <c r="BEI68"/>
      <c r="BEJ68"/>
      <c r="BEK68"/>
      <c r="BEL68"/>
      <c r="BEM68"/>
      <c r="BEN68"/>
      <c r="BEO68"/>
      <c r="BEP68"/>
      <c r="BEQ68"/>
      <c r="BER68"/>
      <c r="BES68"/>
      <c r="BET68"/>
      <c r="BEU68"/>
      <c r="BEV68"/>
      <c r="BEW68"/>
      <c r="BEX68"/>
      <c r="BEY68"/>
      <c r="BEZ68"/>
      <c r="BFA68"/>
      <c r="BFB68"/>
      <c r="BFC68"/>
      <c r="BFD68"/>
      <c r="BFE68"/>
      <c r="BFF68"/>
      <c r="BFG68"/>
      <c r="BFH68"/>
      <c r="BFI68"/>
      <c r="BFJ68"/>
      <c r="BFK68"/>
      <c r="BFL68"/>
      <c r="BFM68"/>
      <c r="BFN68"/>
      <c r="BFO68"/>
      <c r="BFP68"/>
      <c r="BFQ68"/>
      <c r="BFR68"/>
      <c r="BFS68"/>
      <c r="BFT68"/>
      <c r="BFU68"/>
      <c r="BFV68"/>
      <c r="BFW68"/>
      <c r="BFX68"/>
      <c r="BFY68"/>
      <c r="BFZ68"/>
      <c r="BGA68"/>
      <c r="BGB68"/>
      <c r="BGC68"/>
      <c r="BGD68"/>
      <c r="BGE68"/>
      <c r="BGF68"/>
      <c r="BGG68"/>
      <c r="BGH68"/>
      <c r="BGI68"/>
      <c r="BGJ68"/>
      <c r="BGK68"/>
      <c r="BGL68"/>
      <c r="BGM68"/>
      <c r="BGN68"/>
      <c r="BGO68"/>
      <c r="BGP68"/>
      <c r="BGQ68"/>
      <c r="BGR68"/>
      <c r="BGS68"/>
      <c r="BGT68"/>
      <c r="BGU68"/>
      <c r="BGV68"/>
      <c r="BGW68"/>
      <c r="BGX68"/>
      <c r="BGY68"/>
      <c r="BGZ68"/>
      <c r="BHA68"/>
      <c r="BHB68"/>
      <c r="BHC68"/>
      <c r="BHD68"/>
      <c r="BHE68"/>
      <c r="BHF68"/>
      <c r="BHG68"/>
      <c r="BHH68"/>
      <c r="BHI68"/>
      <c r="BHJ68"/>
      <c r="BHK68"/>
      <c r="BHL68"/>
      <c r="BHM68"/>
      <c r="BHN68"/>
      <c r="BHO68"/>
      <c r="BHP68"/>
      <c r="BHQ68"/>
      <c r="BHR68"/>
      <c r="BHS68"/>
      <c r="BHT68"/>
      <c r="BHU68"/>
      <c r="BHV68"/>
      <c r="BHW68"/>
      <c r="BHX68"/>
      <c r="BHY68"/>
      <c r="BHZ68"/>
      <c r="BIA68"/>
      <c r="BIB68"/>
      <c r="BIC68"/>
      <c r="BID68"/>
      <c r="BIE68"/>
      <c r="BIF68"/>
      <c r="BIG68"/>
      <c r="BIH68"/>
      <c r="BII68"/>
      <c r="BIJ68"/>
      <c r="BIK68"/>
      <c r="BIL68"/>
      <c r="BIM68"/>
      <c r="BIN68"/>
      <c r="BIO68"/>
      <c r="BIP68"/>
      <c r="BIQ68"/>
      <c r="BIR68"/>
      <c r="BIS68"/>
      <c r="BIT68"/>
      <c r="BIU68"/>
      <c r="BIV68"/>
      <c r="BIW68"/>
      <c r="BIX68"/>
      <c r="BIY68"/>
      <c r="BIZ68"/>
      <c r="BJA68"/>
      <c r="BJB68"/>
      <c r="BJC68"/>
      <c r="BJD68"/>
      <c r="BJE68"/>
      <c r="BJF68"/>
      <c r="BJG68"/>
      <c r="BJH68"/>
      <c r="BJI68"/>
      <c r="BJJ68"/>
      <c r="BJK68"/>
      <c r="BJL68"/>
      <c r="BJM68"/>
      <c r="BJN68"/>
      <c r="BJO68"/>
      <c r="BJP68"/>
      <c r="BJQ68"/>
      <c r="BJR68"/>
      <c r="BJS68"/>
      <c r="BJT68"/>
      <c r="BJU68"/>
      <c r="BJV68"/>
      <c r="BJW68"/>
      <c r="BJX68"/>
      <c r="BJY68"/>
      <c r="BJZ68"/>
      <c r="BKA68"/>
      <c r="BKB68"/>
      <c r="BKC68"/>
      <c r="BKD68"/>
      <c r="BKE68"/>
      <c r="BKF68"/>
      <c r="BKG68"/>
      <c r="BKH68"/>
      <c r="BKI68"/>
      <c r="BKJ68"/>
      <c r="BKK68"/>
      <c r="BKL68"/>
      <c r="BKM68"/>
      <c r="BKN68"/>
      <c r="BKO68"/>
      <c r="BKP68"/>
      <c r="BKQ68"/>
      <c r="BKR68"/>
      <c r="BKS68"/>
      <c r="BKT68"/>
      <c r="BKU68"/>
      <c r="BKV68"/>
      <c r="BKW68"/>
      <c r="BKX68"/>
      <c r="BKY68"/>
      <c r="BKZ68"/>
      <c r="BLA68"/>
      <c r="BLB68"/>
      <c r="BLC68"/>
      <c r="BLD68"/>
      <c r="BLE68"/>
      <c r="BLF68"/>
      <c r="BLG68"/>
      <c r="BLH68"/>
      <c r="BLI68"/>
      <c r="BLJ68"/>
      <c r="BLK68"/>
      <c r="BLL68"/>
      <c r="BLM68"/>
      <c r="BLN68"/>
      <c r="BLO68"/>
      <c r="BLP68"/>
      <c r="BLQ68"/>
      <c r="BLR68"/>
      <c r="BLS68"/>
      <c r="BLT68"/>
      <c r="BLU68"/>
      <c r="BLV68"/>
      <c r="BLW68"/>
      <c r="BLX68"/>
      <c r="BLY68"/>
      <c r="BLZ68"/>
      <c r="BMA68"/>
      <c r="BMB68"/>
      <c r="BMC68"/>
      <c r="BMD68"/>
      <c r="BME68"/>
      <c r="BMF68"/>
      <c r="BMG68"/>
      <c r="BMH68"/>
      <c r="BMI68"/>
      <c r="BMJ68"/>
      <c r="BMK68"/>
      <c r="BML68"/>
      <c r="BMM68"/>
      <c r="BMN68"/>
      <c r="BMO68"/>
      <c r="BMP68"/>
      <c r="BMQ68"/>
      <c r="BMR68"/>
      <c r="BMS68"/>
      <c r="BMT68"/>
      <c r="BMU68"/>
      <c r="BMV68"/>
      <c r="BMW68"/>
      <c r="BMX68"/>
      <c r="BMY68"/>
      <c r="BMZ68"/>
      <c r="BNA68"/>
      <c r="BNB68"/>
      <c r="BNC68"/>
      <c r="BND68"/>
      <c r="BNE68"/>
      <c r="BNF68"/>
      <c r="BNG68"/>
      <c r="BNH68"/>
      <c r="BNI68"/>
      <c r="BNJ68"/>
      <c r="BNK68"/>
      <c r="BNL68"/>
      <c r="BNM68"/>
      <c r="BNN68"/>
      <c r="BNO68"/>
      <c r="BNP68"/>
      <c r="BNQ68"/>
      <c r="BNR68"/>
      <c r="BNS68"/>
      <c r="BNT68"/>
      <c r="BNU68"/>
      <c r="BNV68"/>
      <c r="BNW68"/>
      <c r="BNX68"/>
      <c r="BNY68"/>
      <c r="BNZ68"/>
      <c r="BOA68"/>
      <c r="BOB68"/>
      <c r="BOC68"/>
      <c r="BOD68"/>
      <c r="BOE68"/>
      <c r="BOF68"/>
      <c r="BOG68"/>
      <c r="BOH68"/>
      <c r="BOI68"/>
      <c r="BOJ68"/>
      <c r="BOK68"/>
      <c r="BOL68"/>
      <c r="BOM68"/>
      <c r="BON68"/>
      <c r="BOO68"/>
      <c r="BOP68"/>
      <c r="BOQ68"/>
      <c r="BOR68"/>
      <c r="BOS68"/>
      <c r="BOT68"/>
      <c r="BOU68"/>
      <c r="BOV68"/>
      <c r="BOW68"/>
      <c r="BOX68"/>
      <c r="BOY68"/>
      <c r="BOZ68"/>
      <c r="BPA68"/>
      <c r="BPB68"/>
      <c r="BPC68"/>
      <c r="BPD68"/>
      <c r="BPE68"/>
      <c r="BPF68"/>
      <c r="BPG68"/>
      <c r="BPH68"/>
      <c r="BPI68"/>
      <c r="BPJ68"/>
      <c r="BPK68"/>
      <c r="BPL68"/>
      <c r="BPM68"/>
      <c r="BPN68"/>
      <c r="BPO68"/>
      <c r="BPP68"/>
      <c r="BPQ68"/>
      <c r="BPR68"/>
      <c r="BPS68"/>
      <c r="BPT68"/>
      <c r="BPU68"/>
      <c r="BPV68"/>
      <c r="BPW68"/>
      <c r="BPX68"/>
      <c r="BPY68"/>
      <c r="BPZ68"/>
      <c r="BQA68"/>
      <c r="BQB68"/>
      <c r="BQC68"/>
      <c r="BQD68"/>
      <c r="BQE68"/>
      <c r="BQF68"/>
      <c r="BQG68"/>
      <c r="BQH68"/>
      <c r="BQI68"/>
      <c r="BQJ68"/>
      <c r="BQK68"/>
      <c r="BQL68"/>
      <c r="BQM68"/>
      <c r="BQN68"/>
      <c r="BQO68"/>
      <c r="BQP68"/>
      <c r="BQQ68"/>
      <c r="BQR68"/>
      <c r="BQS68"/>
      <c r="BQT68"/>
      <c r="BQU68"/>
      <c r="BQV68"/>
      <c r="BQW68"/>
      <c r="BQX68"/>
      <c r="BQY68"/>
      <c r="BQZ68"/>
      <c r="BRA68"/>
      <c r="BRB68"/>
      <c r="BRC68"/>
      <c r="BRD68"/>
      <c r="BRE68"/>
      <c r="BRF68"/>
      <c r="BRG68"/>
      <c r="BRH68"/>
      <c r="BRI68"/>
      <c r="BRJ68"/>
      <c r="BRK68"/>
      <c r="BRL68"/>
      <c r="BRM68"/>
      <c r="BRN68"/>
      <c r="BRO68"/>
      <c r="BRP68"/>
      <c r="BRQ68"/>
      <c r="BRR68"/>
      <c r="BRS68"/>
      <c r="BRT68"/>
      <c r="BRU68"/>
      <c r="BRV68"/>
      <c r="BRW68"/>
      <c r="BRX68"/>
      <c r="BRY68"/>
      <c r="BRZ68"/>
      <c r="BSA68"/>
      <c r="BSB68"/>
      <c r="BSC68"/>
      <c r="BSD68"/>
      <c r="BSE68"/>
      <c r="BSF68"/>
      <c r="BSG68"/>
      <c r="BSH68"/>
      <c r="BSI68"/>
      <c r="BSJ68"/>
      <c r="BSK68"/>
      <c r="BSL68"/>
      <c r="BSM68"/>
      <c r="BSN68"/>
      <c r="BSO68"/>
      <c r="BSP68"/>
      <c r="BSQ68"/>
      <c r="BSR68"/>
      <c r="BSS68"/>
      <c r="BST68"/>
      <c r="BSU68"/>
      <c r="BSV68"/>
      <c r="BSW68"/>
      <c r="BSX68"/>
      <c r="BSY68"/>
      <c r="BSZ68"/>
      <c r="BTA68"/>
      <c r="BTB68"/>
      <c r="BTC68"/>
      <c r="BTD68"/>
      <c r="BTE68"/>
      <c r="BTF68"/>
      <c r="BTG68"/>
      <c r="BTH68"/>
      <c r="BTI68"/>
      <c r="BTJ68"/>
      <c r="BTK68"/>
      <c r="BTL68"/>
      <c r="BTM68"/>
      <c r="BTN68"/>
      <c r="BTO68"/>
      <c r="BTP68"/>
      <c r="BTQ68"/>
      <c r="BTR68"/>
      <c r="BTS68"/>
      <c r="BTT68"/>
      <c r="BTU68"/>
      <c r="BTV68"/>
      <c r="BTW68"/>
      <c r="BTX68"/>
      <c r="BTY68"/>
      <c r="BTZ68"/>
      <c r="BUA68"/>
      <c r="BUB68"/>
      <c r="BUC68"/>
      <c r="BUD68"/>
      <c r="BUE68"/>
      <c r="BUF68"/>
      <c r="BUG68"/>
      <c r="BUH68"/>
      <c r="BUI68"/>
      <c r="BUJ68"/>
      <c r="BUK68"/>
      <c r="BUL68"/>
      <c r="BUM68"/>
      <c r="BUN68"/>
      <c r="BUO68"/>
      <c r="BUP68"/>
      <c r="BUQ68"/>
      <c r="BUR68"/>
      <c r="BUS68"/>
      <c r="BUT68"/>
      <c r="BUU68"/>
      <c r="BUV68"/>
      <c r="BUW68"/>
      <c r="BUX68"/>
      <c r="BUY68"/>
      <c r="BUZ68"/>
      <c r="BVA68"/>
      <c r="BVB68"/>
      <c r="BVC68"/>
      <c r="BVD68"/>
      <c r="BVE68"/>
      <c r="BVF68"/>
      <c r="BVG68"/>
      <c r="BVH68"/>
      <c r="BVI68"/>
      <c r="BVJ68"/>
      <c r="BVK68"/>
      <c r="BVL68"/>
      <c r="BVM68"/>
      <c r="BVN68"/>
      <c r="BVO68"/>
      <c r="BVP68"/>
      <c r="BVQ68"/>
      <c r="BVR68"/>
      <c r="BVS68"/>
      <c r="BVT68"/>
      <c r="BVU68"/>
      <c r="BVV68"/>
      <c r="BVW68"/>
      <c r="BVX68"/>
      <c r="BVY68"/>
      <c r="BVZ68"/>
      <c r="BWA68"/>
      <c r="BWB68"/>
      <c r="BWC68"/>
      <c r="BWD68"/>
      <c r="BWE68"/>
      <c r="BWF68"/>
      <c r="BWG68"/>
      <c r="BWH68"/>
      <c r="BWI68"/>
      <c r="BWJ68"/>
      <c r="BWK68"/>
      <c r="BWL68"/>
      <c r="BWM68"/>
      <c r="BWN68"/>
      <c r="BWO68"/>
      <c r="BWP68"/>
      <c r="BWQ68"/>
      <c r="BWR68"/>
      <c r="BWS68"/>
      <c r="BWT68"/>
      <c r="BWU68"/>
      <c r="BWV68"/>
      <c r="BWW68"/>
      <c r="BWX68"/>
      <c r="BWY68"/>
      <c r="BWZ68"/>
      <c r="BXA68"/>
      <c r="BXB68"/>
      <c r="BXC68"/>
      <c r="BXD68"/>
      <c r="BXE68"/>
      <c r="BXF68"/>
      <c r="BXG68"/>
      <c r="BXH68"/>
      <c r="BXI68"/>
      <c r="BXJ68"/>
      <c r="BXK68"/>
      <c r="BXL68"/>
      <c r="BXM68"/>
      <c r="BXN68"/>
      <c r="BXO68"/>
      <c r="BXP68"/>
      <c r="BXQ68"/>
      <c r="BXR68"/>
      <c r="BXS68"/>
      <c r="BXT68"/>
      <c r="BXU68"/>
      <c r="BXV68"/>
      <c r="BXW68"/>
      <c r="BXX68"/>
      <c r="BXY68"/>
      <c r="BXZ68"/>
      <c r="BYA68"/>
      <c r="BYB68"/>
      <c r="BYC68"/>
      <c r="BYD68"/>
      <c r="BYE68"/>
      <c r="BYF68"/>
      <c r="BYG68"/>
      <c r="BYH68"/>
      <c r="BYI68"/>
      <c r="BYJ68"/>
      <c r="BYK68"/>
      <c r="BYL68"/>
      <c r="BYM68"/>
      <c r="BYN68"/>
      <c r="BYO68"/>
      <c r="BYP68"/>
      <c r="BYQ68"/>
      <c r="BYR68"/>
      <c r="BYS68"/>
      <c r="BYT68"/>
      <c r="BYU68"/>
      <c r="BYV68"/>
      <c r="BYW68"/>
      <c r="BYX68"/>
      <c r="BYY68"/>
      <c r="BYZ68"/>
      <c r="BZA68"/>
      <c r="BZB68"/>
      <c r="BZC68"/>
      <c r="BZD68"/>
      <c r="BZE68"/>
      <c r="BZF68"/>
      <c r="BZG68"/>
      <c r="BZH68"/>
      <c r="BZI68"/>
      <c r="BZJ68"/>
      <c r="BZK68"/>
      <c r="BZL68"/>
      <c r="BZM68"/>
      <c r="BZN68"/>
      <c r="BZO68"/>
      <c r="BZP68"/>
      <c r="BZQ68"/>
      <c r="BZR68"/>
      <c r="BZS68"/>
      <c r="BZT68"/>
      <c r="BZU68"/>
      <c r="BZV68"/>
      <c r="BZW68"/>
      <c r="BZX68"/>
      <c r="BZY68"/>
      <c r="BZZ68"/>
      <c r="CAA68"/>
      <c r="CAB68"/>
      <c r="CAC68"/>
      <c r="CAD68"/>
      <c r="CAE68"/>
      <c r="CAF68"/>
      <c r="CAG68"/>
      <c r="CAH68"/>
      <c r="CAI68"/>
      <c r="CAJ68"/>
      <c r="CAK68"/>
      <c r="CAL68"/>
      <c r="CAM68"/>
      <c r="CAN68"/>
      <c r="CAO68"/>
      <c r="CAP68"/>
      <c r="CAQ68"/>
      <c r="CAR68"/>
      <c r="CAS68"/>
      <c r="CAT68"/>
      <c r="CAU68"/>
      <c r="CAV68"/>
      <c r="CAW68"/>
      <c r="CAX68"/>
      <c r="CAY68"/>
      <c r="CAZ68"/>
      <c r="CBA68"/>
      <c r="CBB68"/>
      <c r="CBC68"/>
      <c r="CBD68"/>
      <c r="CBE68"/>
      <c r="CBF68"/>
      <c r="CBG68"/>
      <c r="CBH68"/>
      <c r="CBI68"/>
      <c r="CBJ68"/>
      <c r="CBK68"/>
      <c r="CBL68"/>
      <c r="CBM68"/>
      <c r="CBN68"/>
      <c r="CBO68"/>
      <c r="CBP68"/>
      <c r="CBQ68"/>
      <c r="CBR68"/>
      <c r="CBS68"/>
      <c r="CBT68"/>
      <c r="CBU68"/>
      <c r="CBV68"/>
      <c r="CBW68"/>
      <c r="CBX68"/>
      <c r="CBY68"/>
      <c r="CBZ68"/>
      <c r="CCA68"/>
      <c r="CCB68"/>
      <c r="CCC68"/>
      <c r="CCD68"/>
      <c r="CCE68"/>
      <c r="CCF68"/>
      <c r="CCG68"/>
      <c r="CCH68"/>
      <c r="CCI68"/>
      <c r="CCJ68"/>
      <c r="CCK68"/>
      <c r="CCL68"/>
      <c r="CCM68"/>
      <c r="CCN68"/>
      <c r="CCO68"/>
      <c r="CCP68"/>
      <c r="CCQ68"/>
      <c r="CCR68"/>
      <c r="CCS68"/>
      <c r="CCT68"/>
      <c r="CCU68"/>
      <c r="CCV68"/>
      <c r="CCW68"/>
      <c r="CCX68"/>
      <c r="CCY68"/>
      <c r="CCZ68"/>
      <c r="CDA68"/>
      <c r="CDB68"/>
      <c r="CDC68"/>
      <c r="CDD68"/>
      <c r="CDE68"/>
      <c r="CDF68"/>
      <c r="CDG68"/>
      <c r="CDH68"/>
      <c r="CDI68"/>
      <c r="CDJ68"/>
      <c r="CDK68"/>
      <c r="CDL68"/>
      <c r="CDM68"/>
      <c r="CDN68"/>
      <c r="CDO68"/>
      <c r="CDP68"/>
      <c r="CDQ68"/>
      <c r="CDR68"/>
      <c r="CDS68"/>
      <c r="CDT68"/>
      <c r="CDU68"/>
      <c r="CDV68"/>
      <c r="CDW68"/>
      <c r="CDX68"/>
      <c r="CDY68"/>
      <c r="CDZ68"/>
      <c r="CEA68"/>
      <c r="CEB68"/>
      <c r="CEC68"/>
      <c r="CED68"/>
      <c r="CEE68"/>
      <c r="CEF68"/>
      <c r="CEG68"/>
      <c r="CEH68"/>
      <c r="CEI68"/>
      <c r="CEJ68"/>
      <c r="CEK68"/>
      <c r="CEL68"/>
      <c r="CEM68"/>
      <c r="CEN68"/>
      <c r="CEO68"/>
      <c r="CEP68"/>
      <c r="CEQ68"/>
      <c r="CER68"/>
      <c r="CES68"/>
      <c r="CET68"/>
      <c r="CEU68"/>
      <c r="CEV68"/>
      <c r="CEW68"/>
      <c r="CEX68"/>
      <c r="CEY68"/>
      <c r="CEZ68"/>
      <c r="CFA68"/>
      <c r="CFB68"/>
      <c r="CFC68"/>
      <c r="CFD68"/>
      <c r="CFE68"/>
      <c r="CFF68"/>
      <c r="CFG68"/>
      <c r="CFH68"/>
      <c r="CFI68"/>
      <c r="CFJ68"/>
      <c r="CFK68"/>
      <c r="CFL68"/>
      <c r="CFM68"/>
      <c r="CFN68"/>
      <c r="CFO68"/>
      <c r="CFP68"/>
      <c r="CFQ68"/>
      <c r="CFR68"/>
      <c r="CFS68"/>
      <c r="CFT68"/>
      <c r="CFU68"/>
      <c r="CFV68"/>
      <c r="CFW68"/>
      <c r="CFX68"/>
      <c r="CFY68"/>
      <c r="CFZ68"/>
      <c r="CGA68"/>
      <c r="CGB68"/>
      <c r="CGC68"/>
      <c r="CGD68"/>
      <c r="CGE68"/>
      <c r="CGF68"/>
      <c r="CGG68"/>
      <c r="CGH68"/>
      <c r="CGI68"/>
      <c r="CGJ68"/>
      <c r="CGK68"/>
      <c r="CGL68"/>
      <c r="CGM68"/>
      <c r="CGN68"/>
      <c r="CGO68"/>
      <c r="CGP68"/>
      <c r="CGQ68"/>
      <c r="CGR68"/>
      <c r="CGS68"/>
      <c r="CGT68"/>
      <c r="CGU68"/>
      <c r="CGV68"/>
      <c r="CGW68"/>
      <c r="CGX68"/>
      <c r="CGY68"/>
      <c r="CGZ68"/>
      <c r="CHA68"/>
      <c r="CHB68"/>
      <c r="CHC68"/>
      <c r="CHD68"/>
      <c r="CHE68"/>
      <c r="CHF68"/>
      <c r="CHG68"/>
      <c r="CHH68"/>
      <c r="CHI68"/>
      <c r="CHJ68"/>
      <c r="CHK68"/>
      <c r="CHL68"/>
      <c r="CHM68"/>
      <c r="CHN68"/>
      <c r="CHO68"/>
      <c r="CHP68"/>
      <c r="CHQ68"/>
      <c r="CHR68"/>
      <c r="CHS68"/>
      <c r="CHT68"/>
      <c r="CHU68"/>
      <c r="CHV68"/>
      <c r="CHW68"/>
      <c r="CHX68"/>
      <c r="CHY68"/>
      <c r="CHZ68"/>
      <c r="CIA68"/>
      <c r="CIB68"/>
      <c r="CIC68"/>
      <c r="CID68"/>
      <c r="CIE68"/>
      <c r="CIF68"/>
      <c r="CIG68"/>
      <c r="CIH68"/>
      <c r="CII68"/>
      <c r="CIJ68"/>
      <c r="CIK68"/>
      <c r="CIL68"/>
      <c r="CIM68"/>
      <c r="CIN68"/>
      <c r="CIO68"/>
      <c r="CIP68"/>
      <c r="CIQ68"/>
      <c r="CIR68"/>
      <c r="CIS68"/>
      <c r="CIT68"/>
      <c r="CIU68"/>
      <c r="CIV68"/>
      <c r="CIW68"/>
      <c r="CIX68"/>
      <c r="CIY68"/>
      <c r="CIZ68"/>
      <c r="CJA68"/>
      <c r="CJB68"/>
      <c r="CJC68"/>
      <c r="CJD68"/>
      <c r="CJE68"/>
      <c r="CJF68"/>
      <c r="CJG68"/>
      <c r="CJH68"/>
      <c r="CJI68"/>
      <c r="CJJ68"/>
      <c r="CJK68"/>
      <c r="CJL68"/>
      <c r="CJM68"/>
      <c r="CJN68"/>
      <c r="CJO68"/>
      <c r="CJP68"/>
      <c r="CJQ68"/>
      <c r="CJR68"/>
      <c r="CJS68"/>
      <c r="CJT68"/>
      <c r="CJU68"/>
      <c r="CJV68"/>
      <c r="CJW68"/>
      <c r="CJX68"/>
      <c r="CJY68"/>
      <c r="CJZ68"/>
      <c r="CKA68"/>
      <c r="CKB68"/>
      <c r="CKC68"/>
      <c r="CKD68"/>
      <c r="CKE68"/>
      <c r="CKF68"/>
      <c r="CKG68"/>
      <c r="CKH68"/>
      <c r="CKI68"/>
      <c r="CKJ68"/>
      <c r="CKK68"/>
      <c r="CKL68"/>
      <c r="CKM68"/>
      <c r="CKN68"/>
      <c r="CKO68"/>
      <c r="CKP68"/>
      <c r="CKQ68"/>
      <c r="CKR68"/>
      <c r="CKS68"/>
      <c r="CKT68"/>
      <c r="CKU68"/>
      <c r="CKV68"/>
      <c r="CKW68"/>
      <c r="CKX68"/>
      <c r="CKY68"/>
      <c r="CKZ68"/>
      <c r="CLA68"/>
      <c r="CLB68"/>
      <c r="CLC68"/>
      <c r="CLD68"/>
      <c r="CLE68"/>
      <c r="CLF68"/>
      <c r="CLG68"/>
      <c r="CLH68"/>
      <c r="CLI68"/>
      <c r="CLJ68"/>
      <c r="CLK68"/>
      <c r="CLL68"/>
      <c r="CLM68"/>
      <c r="CLN68"/>
      <c r="CLO68"/>
      <c r="CLP68"/>
      <c r="CLQ68"/>
      <c r="CLR68"/>
      <c r="CLS68"/>
      <c r="CLT68"/>
      <c r="CLU68"/>
      <c r="CLV68"/>
      <c r="CLW68"/>
      <c r="CLX68"/>
      <c r="CLY68"/>
      <c r="CLZ68"/>
      <c r="CMA68"/>
      <c r="CMB68"/>
      <c r="CMC68"/>
      <c r="CMD68"/>
      <c r="CME68"/>
      <c r="CMF68"/>
      <c r="CMG68"/>
      <c r="CMH68"/>
      <c r="CMI68"/>
      <c r="CMJ68"/>
      <c r="CMK68"/>
      <c r="CML68"/>
      <c r="CMM68"/>
      <c r="CMN68"/>
      <c r="CMO68"/>
      <c r="CMP68"/>
      <c r="CMQ68"/>
      <c r="CMR68"/>
      <c r="CMS68"/>
      <c r="CMT68"/>
      <c r="CMU68"/>
      <c r="CMV68"/>
      <c r="CMW68"/>
      <c r="CMX68"/>
      <c r="CMY68"/>
      <c r="CMZ68"/>
      <c r="CNA68"/>
      <c r="CNB68"/>
      <c r="CNC68"/>
      <c r="CND68"/>
      <c r="CNE68"/>
      <c r="CNF68"/>
      <c r="CNG68"/>
      <c r="CNH68"/>
      <c r="CNI68"/>
      <c r="CNJ68"/>
      <c r="CNK68"/>
      <c r="CNL68"/>
      <c r="CNM68"/>
      <c r="CNN68"/>
      <c r="CNO68"/>
      <c r="CNP68"/>
      <c r="CNQ68"/>
      <c r="CNR68"/>
      <c r="CNS68"/>
      <c r="CNT68"/>
      <c r="CNU68"/>
      <c r="CNV68"/>
      <c r="CNW68"/>
      <c r="CNX68"/>
      <c r="CNY68"/>
      <c r="CNZ68"/>
      <c r="COA68"/>
      <c r="COB68"/>
      <c r="COC68"/>
      <c r="COD68"/>
      <c r="COE68"/>
      <c r="COF68"/>
      <c r="COG68"/>
      <c r="COH68"/>
      <c r="COI68"/>
      <c r="COJ68"/>
      <c r="COK68"/>
      <c r="COL68"/>
      <c r="COM68"/>
      <c r="CON68"/>
      <c r="COO68"/>
      <c r="COP68"/>
      <c r="COQ68"/>
      <c r="COR68"/>
      <c r="COS68"/>
      <c r="COT68"/>
      <c r="COU68"/>
      <c r="COV68"/>
      <c r="COW68"/>
      <c r="COX68"/>
      <c r="COY68"/>
      <c r="COZ68"/>
      <c r="CPA68"/>
      <c r="CPB68"/>
      <c r="CPC68"/>
      <c r="CPD68"/>
      <c r="CPE68"/>
      <c r="CPF68"/>
      <c r="CPG68"/>
      <c r="CPH68"/>
      <c r="CPI68"/>
      <c r="CPJ68"/>
      <c r="CPK68"/>
      <c r="CPL68"/>
      <c r="CPM68"/>
      <c r="CPN68"/>
      <c r="CPO68"/>
      <c r="CPP68"/>
      <c r="CPQ68"/>
      <c r="CPR68"/>
      <c r="CPS68"/>
      <c r="CPT68"/>
      <c r="CPU68"/>
      <c r="CPV68"/>
      <c r="CPW68"/>
      <c r="CPX68"/>
      <c r="CPY68"/>
      <c r="CPZ68"/>
      <c r="CQA68"/>
      <c r="CQB68"/>
      <c r="CQC68"/>
      <c r="CQD68"/>
      <c r="CQE68"/>
      <c r="CQF68"/>
      <c r="CQG68"/>
      <c r="CQH68"/>
      <c r="CQI68"/>
      <c r="CQJ68"/>
      <c r="CQK68"/>
      <c r="CQL68"/>
      <c r="CQM68"/>
      <c r="CQN68"/>
      <c r="CQO68"/>
      <c r="CQP68"/>
      <c r="CQQ68"/>
      <c r="CQR68"/>
      <c r="CQS68"/>
      <c r="CQT68"/>
      <c r="CQU68"/>
      <c r="CQV68"/>
      <c r="CQW68"/>
      <c r="CQX68"/>
      <c r="CQY68"/>
      <c r="CQZ68"/>
      <c r="CRA68"/>
      <c r="CRB68"/>
      <c r="CRC68"/>
      <c r="CRD68"/>
      <c r="CRE68"/>
      <c r="CRF68"/>
      <c r="CRG68"/>
      <c r="CRH68"/>
      <c r="CRI68"/>
      <c r="CRJ68"/>
      <c r="CRK68"/>
      <c r="CRL68"/>
      <c r="CRM68"/>
      <c r="CRN68"/>
      <c r="CRO68"/>
      <c r="CRP68"/>
      <c r="CRQ68"/>
      <c r="CRR68"/>
      <c r="CRS68"/>
      <c r="CRT68"/>
      <c r="CRU68"/>
      <c r="CRV68"/>
      <c r="CRW68"/>
      <c r="CRX68"/>
      <c r="CRY68"/>
      <c r="CRZ68"/>
      <c r="CSA68"/>
      <c r="CSB68"/>
      <c r="CSC68"/>
      <c r="CSD68"/>
      <c r="CSE68"/>
      <c r="CSF68"/>
      <c r="CSG68"/>
      <c r="CSH68"/>
      <c r="CSI68"/>
      <c r="CSJ68"/>
      <c r="CSK68"/>
      <c r="CSL68"/>
      <c r="CSM68"/>
      <c r="CSN68"/>
      <c r="CSO68"/>
      <c r="CSP68"/>
      <c r="CSQ68"/>
      <c r="CSR68"/>
      <c r="CSS68"/>
      <c r="CST68"/>
      <c r="CSU68"/>
      <c r="CSV68"/>
      <c r="CSW68"/>
      <c r="CSX68"/>
      <c r="CSY68"/>
      <c r="CSZ68"/>
      <c r="CTA68"/>
      <c r="CTB68"/>
      <c r="CTC68"/>
      <c r="CTD68"/>
      <c r="CTE68"/>
      <c r="CTF68"/>
      <c r="CTG68"/>
      <c r="CTH68"/>
      <c r="CTI68"/>
      <c r="CTJ68"/>
      <c r="CTK68"/>
      <c r="CTL68"/>
      <c r="CTM68"/>
      <c r="CTN68"/>
      <c r="CTO68"/>
      <c r="CTP68"/>
      <c r="CTQ68"/>
      <c r="CTR68"/>
      <c r="CTS68"/>
      <c r="CTT68"/>
      <c r="CTU68"/>
      <c r="CTV68"/>
      <c r="CTW68"/>
      <c r="CTX68"/>
      <c r="CTY68"/>
      <c r="CTZ68"/>
      <c r="CUA68"/>
      <c r="CUB68"/>
      <c r="CUC68"/>
      <c r="CUD68"/>
      <c r="CUE68"/>
      <c r="CUF68"/>
      <c r="CUG68"/>
      <c r="CUH68"/>
      <c r="CUI68"/>
      <c r="CUJ68"/>
      <c r="CUK68"/>
      <c r="CUL68"/>
      <c r="CUM68"/>
      <c r="CUN68"/>
      <c r="CUO68"/>
      <c r="CUP68"/>
      <c r="CUQ68"/>
      <c r="CUR68"/>
      <c r="CUS68"/>
      <c r="CUT68"/>
      <c r="CUU68"/>
      <c r="CUV68"/>
      <c r="CUW68"/>
      <c r="CUX68"/>
      <c r="CUY68"/>
      <c r="CUZ68"/>
      <c r="CVA68"/>
      <c r="CVB68"/>
      <c r="CVC68"/>
      <c r="CVD68"/>
      <c r="CVE68"/>
      <c r="CVF68"/>
      <c r="CVG68"/>
      <c r="CVH68"/>
      <c r="CVI68"/>
      <c r="CVJ68"/>
      <c r="CVK68"/>
      <c r="CVL68"/>
      <c r="CVM68"/>
      <c r="CVN68"/>
      <c r="CVO68"/>
      <c r="CVP68"/>
      <c r="CVQ68"/>
      <c r="CVR68"/>
      <c r="CVS68"/>
      <c r="CVT68"/>
      <c r="CVU68"/>
      <c r="CVV68"/>
      <c r="CVW68"/>
      <c r="CVX68"/>
      <c r="CVY68"/>
      <c r="CVZ68"/>
      <c r="CWA68"/>
      <c r="CWB68"/>
      <c r="CWC68"/>
      <c r="CWD68"/>
      <c r="CWE68"/>
      <c r="CWF68"/>
      <c r="CWG68"/>
      <c r="CWH68"/>
      <c r="CWI68"/>
      <c r="CWJ68"/>
      <c r="CWK68"/>
      <c r="CWL68"/>
      <c r="CWM68"/>
      <c r="CWN68"/>
      <c r="CWO68"/>
      <c r="CWP68"/>
      <c r="CWQ68"/>
      <c r="CWR68"/>
      <c r="CWS68"/>
      <c r="CWT68"/>
      <c r="CWU68"/>
      <c r="CWV68"/>
      <c r="CWW68"/>
      <c r="CWX68"/>
      <c r="CWY68"/>
      <c r="CWZ68"/>
      <c r="CXA68"/>
      <c r="CXB68"/>
      <c r="CXC68"/>
      <c r="CXD68"/>
      <c r="CXE68"/>
      <c r="CXF68"/>
      <c r="CXG68"/>
      <c r="CXH68"/>
      <c r="CXI68"/>
      <c r="CXJ68"/>
      <c r="CXK68"/>
      <c r="CXL68"/>
      <c r="CXM68"/>
      <c r="CXN68"/>
      <c r="CXO68"/>
      <c r="CXP68"/>
      <c r="CXQ68"/>
      <c r="CXR68"/>
      <c r="CXS68"/>
      <c r="CXT68"/>
      <c r="CXU68"/>
      <c r="CXV68"/>
      <c r="CXW68"/>
      <c r="CXX68"/>
      <c r="CXY68"/>
      <c r="CXZ68"/>
      <c r="CYA68"/>
      <c r="CYB68"/>
      <c r="CYC68"/>
      <c r="CYD68"/>
      <c r="CYE68"/>
      <c r="CYF68"/>
      <c r="CYG68"/>
      <c r="CYH68"/>
      <c r="CYI68"/>
      <c r="CYJ68"/>
      <c r="CYK68"/>
      <c r="CYL68"/>
      <c r="CYM68"/>
      <c r="CYN68"/>
      <c r="CYO68"/>
      <c r="CYP68"/>
      <c r="CYQ68"/>
      <c r="CYR68"/>
      <c r="CYS68"/>
      <c r="CYT68"/>
      <c r="CYU68"/>
      <c r="CYV68"/>
      <c r="CYW68"/>
      <c r="CYX68"/>
      <c r="CYY68"/>
      <c r="CYZ68"/>
      <c r="CZA68"/>
      <c r="CZB68"/>
      <c r="CZC68"/>
      <c r="CZD68"/>
      <c r="CZE68"/>
      <c r="CZF68"/>
      <c r="CZG68"/>
      <c r="CZH68"/>
      <c r="CZI68"/>
      <c r="CZJ68"/>
      <c r="CZK68"/>
      <c r="CZL68"/>
      <c r="CZM68"/>
      <c r="CZN68"/>
      <c r="CZO68"/>
      <c r="CZP68"/>
      <c r="CZQ68"/>
      <c r="CZR68"/>
      <c r="CZS68"/>
      <c r="CZT68"/>
      <c r="CZU68"/>
      <c r="CZV68"/>
      <c r="CZW68"/>
      <c r="CZX68"/>
      <c r="CZY68"/>
      <c r="CZZ68"/>
      <c r="DAA68"/>
      <c r="DAB68"/>
      <c r="DAC68"/>
      <c r="DAD68"/>
      <c r="DAE68"/>
      <c r="DAF68"/>
      <c r="DAG68"/>
      <c r="DAH68"/>
      <c r="DAI68"/>
      <c r="DAJ68"/>
      <c r="DAK68"/>
      <c r="DAL68"/>
      <c r="DAM68"/>
      <c r="DAN68"/>
      <c r="DAO68"/>
      <c r="DAP68"/>
      <c r="DAQ68"/>
      <c r="DAR68"/>
      <c r="DAS68"/>
      <c r="DAT68"/>
      <c r="DAU68"/>
      <c r="DAV68"/>
      <c r="DAW68"/>
      <c r="DAX68"/>
      <c r="DAY68"/>
      <c r="DAZ68"/>
      <c r="DBA68"/>
      <c r="DBB68"/>
      <c r="DBC68"/>
      <c r="DBD68"/>
      <c r="DBE68"/>
      <c r="DBF68"/>
      <c r="DBG68"/>
      <c r="DBH68"/>
      <c r="DBI68"/>
      <c r="DBJ68"/>
      <c r="DBK68"/>
      <c r="DBL68"/>
      <c r="DBM68"/>
      <c r="DBN68"/>
      <c r="DBO68"/>
      <c r="DBP68"/>
      <c r="DBQ68"/>
      <c r="DBR68"/>
      <c r="DBS68"/>
      <c r="DBT68"/>
      <c r="DBU68"/>
      <c r="DBV68"/>
      <c r="DBW68"/>
      <c r="DBX68"/>
      <c r="DBY68"/>
      <c r="DBZ68"/>
      <c r="DCA68"/>
      <c r="DCB68"/>
      <c r="DCC68"/>
      <c r="DCD68"/>
      <c r="DCE68"/>
      <c r="DCF68"/>
      <c r="DCG68"/>
      <c r="DCH68"/>
      <c r="DCI68"/>
      <c r="DCJ68"/>
      <c r="DCK68"/>
      <c r="DCL68"/>
      <c r="DCM68"/>
      <c r="DCN68"/>
      <c r="DCO68"/>
      <c r="DCP68"/>
      <c r="DCQ68"/>
      <c r="DCR68"/>
      <c r="DCS68"/>
      <c r="DCT68"/>
      <c r="DCU68"/>
      <c r="DCV68"/>
      <c r="DCW68"/>
      <c r="DCX68"/>
      <c r="DCY68"/>
      <c r="DCZ68"/>
      <c r="DDA68"/>
      <c r="DDB68"/>
      <c r="DDC68"/>
      <c r="DDD68"/>
      <c r="DDE68"/>
      <c r="DDF68"/>
      <c r="DDG68"/>
      <c r="DDH68"/>
      <c r="DDI68"/>
      <c r="DDJ68"/>
      <c r="DDK68"/>
      <c r="DDL68"/>
      <c r="DDM68"/>
      <c r="DDN68"/>
      <c r="DDO68"/>
      <c r="DDP68"/>
      <c r="DDQ68"/>
      <c r="DDR68"/>
      <c r="DDS68"/>
      <c r="DDT68"/>
      <c r="DDU68"/>
      <c r="DDV68"/>
      <c r="DDW68"/>
      <c r="DDX68"/>
      <c r="DDY68"/>
      <c r="DDZ68"/>
      <c r="DEA68"/>
      <c r="DEB68"/>
      <c r="DEC68"/>
      <c r="DED68"/>
      <c r="DEE68"/>
      <c r="DEF68"/>
      <c r="DEG68"/>
      <c r="DEH68"/>
      <c r="DEI68"/>
      <c r="DEJ68"/>
      <c r="DEK68"/>
      <c r="DEL68"/>
      <c r="DEM68"/>
      <c r="DEN68"/>
      <c r="DEO68"/>
      <c r="DEP68"/>
      <c r="DEQ68"/>
      <c r="DER68"/>
      <c r="DES68"/>
      <c r="DET68"/>
      <c r="DEU68"/>
      <c r="DEV68"/>
      <c r="DEW68"/>
      <c r="DEX68"/>
      <c r="DEY68"/>
      <c r="DEZ68"/>
      <c r="DFA68"/>
      <c r="DFB68"/>
      <c r="DFC68"/>
      <c r="DFD68"/>
      <c r="DFE68"/>
      <c r="DFF68"/>
      <c r="DFG68"/>
      <c r="DFH68"/>
      <c r="DFI68"/>
      <c r="DFJ68"/>
      <c r="DFK68"/>
      <c r="DFL68"/>
      <c r="DFM68"/>
      <c r="DFN68"/>
      <c r="DFO68"/>
      <c r="DFP68"/>
      <c r="DFQ68"/>
      <c r="DFR68"/>
      <c r="DFS68"/>
      <c r="DFT68"/>
      <c r="DFU68"/>
      <c r="DFV68"/>
      <c r="DFW68"/>
      <c r="DFX68"/>
      <c r="DFY68"/>
      <c r="DFZ68"/>
      <c r="DGA68"/>
      <c r="DGB68"/>
      <c r="DGC68"/>
      <c r="DGD68"/>
      <c r="DGE68"/>
      <c r="DGF68"/>
      <c r="DGG68"/>
      <c r="DGH68"/>
      <c r="DGI68"/>
      <c r="DGJ68"/>
      <c r="DGK68"/>
      <c r="DGL68"/>
      <c r="DGM68"/>
      <c r="DGN68"/>
      <c r="DGO68"/>
      <c r="DGP68"/>
      <c r="DGQ68"/>
      <c r="DGR68"/>
      <c r="DGS68"/>
      <c r="DGT68"/>
      <c r="DGU68"/>
      <c r="DGV68"/>
      <c r="DGW68"/>
      <c r="DGX68"/>
      <c r="DGY68"/>
      <c r="DGZ68"/>
      <c r="DHA68"/>
      <c r="DHB68"/>
      <c r="DHC68"/>
      <c r="DHD68"/>
      <c r="DHE68"/>
      <c r="DHF68"/>
      <c r="DHG68"/>
      <c r="DHH68"/>
      <c r="DHI68"/>
      <c r="DHJ68"/>
      <c r="DHK68"/>
      <c r="DHL68"/>
      <c r="DHM68"/>
      <c r="DHN68"/>
      <c r="DHO68"/>
      <c r="DHP68"/>
      <c r="DHQ68"/>
      <c r="DHR68"/>
      <c r="DHS68"/>
      <c r="DHT68"/>
      <c r="DHU68"/>
      <c r="DHV68"/>
      <c r="DHW68"/>
      <c r="DHX68"/>
      <c r="DHY68"/>
      <c r="DHZ68"/>
      <c r="DIA68"/>
      <c r="DIB68"/>
      <c r="DIC68"/>
      <c r="DID68"/>
      <c r="DIE68"/>
      <c r="DIF68"/>
      <c r="DIG68"/>
      <c r="DIH68"/>
      <c r="DII68"/>
      <c r="DIJ68"/>
      <c r="DIK68"/>
      <c r="DIL68"/>
      <c r="DIM68"/>
      <c r="DIN68"/>
      <c r="DIO68"/>
      <c r="DIP68"/>
      <c r="DIQ68"/>
      <c r="DIR68"/>
      <c r="DIS68"/>
      <c r="DIT68"/>
      <c r="DIU68"/>
      <c r="DIV68"/>
      <c r="DIW68"/>
      <c r="DIX68"/>
      <c r="DIY68"/>
      <c r="DIZ68"/>
      <c r="DJA68"/>
      <c r="DJB68"/>
      <c r="DJC68"/>
      <c r="DJD68"/>
      <c r="DJE68"/>
      <c r="DJF68"/>
      <c r="DJG68"/>
      <c r="DJH68"/>
      <c r="DJI68"/>
      <c r="DJJ68"/>
      <c r="DJK68"/>
      <c r="DJL68"/>
      <c r="DJM68"/>
      <c r="DJN68"/>
      <c r="DJO68"/>
      <c r="DJP68"/>
      <c r="DJQ68"/>
      <c r="DJR68"/>
      <c r="DJS68"/>
      <c r="DJT68"/>
      <c r="DJU68"/>
      <c r="DJV68"/>
      <c r="DJW68"/>
      <c r="DJX68"/>
      <c r="DJY68"/>
      <c r="DJZ68"/>
      <c r="DKA68"/>
      <c r="DKB68"/>
      <c r="DKC68"/>
      <c r="DKD68"/>
      <c r="DKE68"/>
      <c r="DKF68"/>
      <c r="DKG68"/>
      <c r="DKH68"/>
      <c r="DKI68"/>
      <c r="DKJ68"/>
      <c r="DKK68"/>
      <c r="DKL68"/>
      <c r="DKM68"/>
      <c r="DKN68"/>
      <c r="DKO68"/>
      <c r="DKP68"/>
      <c r="DKQ68"/>
      <c r="DKR68"/>
      <c r="DKS68"/>
      <c r="DKT68"/>
      <c r="DKU68"/>
      <c r="DKV68"/>
      <c r="DKW68"/>
      <c r="DKX68"/>
      <c r="DKY68"/>
      <c r="DKZ68"/>
      <c r="DLA68"/>
      <c r="DLB68"/>
      <c r="DLC68"/>
      <c r="DLD68"/>
      <c r="DLE68"/>
      <c r="DLF68"/>
      <c r="DLG68"/>
      <c r="DLH68"/>
      <c r="DLI68"/>
      <c r="DLJ68"/>
      <c r="DLK68"/>
      <c r="DLL68"/>
      <c r="DLM68"/>
      <c r="DLN68"/>
      <c r="DLO68"/>
      <c r="DLP68"/>
      <c r="DLQ68"/>
      <c r="DLR68"/>
      <c r="DLS68"/>
      <c r="DLT68"/>
      <c r="DLU68"/>
      <c r="DLV68"/>
      <c r="DLW68"/>
      <c r="DLX68"/>
      <c r="DLY68"/>
      <c r="DLZ68"/>
      <c r="DMA68"/>
      <c r="DMB68"/>
      <c r="DMC68"/>
      <c r="DMD68"/>
      <c r="DME68"/>
      <c r="DMF68"/>
      <c r="DMG68"/>
      <c r="DMH68"/>
      <c r="DMI68"/>
      <c r="DMJ68"/>
      <c r="DMK68"/>
      <c r="DML68"/>
      <c r="DMM68"/>
      <c r="DMN68"/>
      <c r="DMO68"/>
      <c r="DMP68"/>
      <c r="DMQ68"/>
      <c r="DMR68"/>
      <c r="DMS68"/>
      <c r="DMT68"/>
      <c r="DMU68"/>
      <c r="DMV68"/>
      <c r="DMW68"/>
      <c r="DMX68"/>
      <c r="DMY68"/>
      <c r="DMZ68"/>
      <c r="DNA68"/>
      <c r="DNB68"/>
      <c r="DNC68"/>
      <c r="DND68"/>
      <c r="DNE68"/>
      <c r="DNF68"/>
      <c r="DNG68"/>
      <c r="DNH68"/>
      <c r="DNI68"/>
      <c r="DNJ68"/>
      <c r="DNK68"/>
      <c r="DNL68"/>
      <c r="DNM68"/>
      <c r="DNN68"/>
      <c r="DNO68"/>
      <c r="DNP68"/>
      <c r="DNQ68"/>
      <c r="DNR68"/>
      <c r="DNS68"/>
      <c r="DNT68"/>
      <c r="DNU68"/>
      <c r="DNV68"/>
      <c r="DNW68"/>
      <c r="DNX68"/>
      <c r="DNY68"/>
      <c r="DNZ68"/>
      <c r="DOA68"/>
      <c r="DOB68"/>
      <c r="DOC68"/>
      <c r="DOD68"/>
      <c r="DOE68"/>
      <c r="DOF68"/>
      <c r="DOG68"/>
      <c r="DOH68"/>
      <c r="DOI68"/>
      <c r="DOJ68"/>
      <c r="DOK68"/>
      <c r="DOL68"/>
      <c r="DOM68"/>
      <c r="DON68"/>
      <c r="DOO68"/>
      <c r="DOP68"/>
      <c r="DOQ68"/>
      <c r="DOR68"/>
      <c r="DOS68"/>
      <c r="DOT68"/>
      <c r="DOU68"/>
      <c r="DOV68"/>
      <c r="DOW68"/>
      <c r="DOX68"/>
      <c r="DOY68"/>
      <c r="DOZ68"/>
      <c r="DPA68"/>
      <c r="DPB68"/>
      <c r="DPC68"/>
      <c r="DPD68"/>
      <c r="DPE68"/>
      <c r="DPF68"/>
      <c r="DPG68"/>
      <c r="DPH68"/>
      <c r="DPI68"/>
      <c r="DPJ68"/>
      <c r="DPK68"/>
      <c r="DPL68"/>
      <c r="DPM68"/>
      <c r="DPN68"/>
      <c r="DPO68"/>
      <c r="DPP68"/>
      <c r="DPQ68"/>
      <c r="DPR68"/>
      <c r="DPS68"/>
      <c r="DPT68"/>
      <c r="DPU68"/>
      <c r="DPV68"/>
      <c r="DPW68"/>
      <c r="DPX68"/>
      <c r="DPY68"/>
      <c r="DPZ68"/>
      <c r="DQA68"/>
      <c r="DQB68"/>
      <c r="DQC68"/>
      <c r="DQD68"/>
      <c r="DQE68"/>
      <c r="DQF68"/>
      <c r="DQG68"/>
      <c r="DQH68"/>
      <c r="DQI68"/>
      <c r="DQJ68"/>
      <c r="DQK68"/>
      <c r="DQL68"/>
      <c r="DQM68"/>
      <c r="DQN68"/>
      <c r="DQO68"/>
      <c r="DQP68"/>
      <c r="DQQ68"/>
      <c r="DQR68"/>
      <c r="DQS68"/>
      <c r="DQT68"/>
      <c r="DQU68"/>
      <c r="DQV68"/>
      <c r="DQW68"/>
      <c r="DQX68"/>
      <c r="DQY68"/>
      <c r="DQZ68"/>
      <c r="DRA68"/>
      <c r="DRB68"/>
      <c r="DRC68"/>
      <c r="DRD68"/>
      <c r="DRE68"/>
      <c r="DRF68"/>
      <c r="DRG68"/>
      <c r="DRH68"/>
      <c r="DRI68"/>
      <c r="DRJ68"/>
      <c r="DRK68"/>
      <c r="DRL68"/>
      <c r="DRM68"/>
      <c r="DRN68"/>
      <c r="DRO68"/>
      <c r="DRP68"/>
      <c r="DRQ68"/>
      <c r="DRR68"/>
      <c r="DRS68"/>
      <c r="DRT68"/>
      <c r="DRU68"/>
      <c r="DRV68"/>
      <c r="DRW68"/>
      <c r="DRX68"/>
      <c r="DRY68"/>
      <c r="DRZ68"/>
      <c r="DSA68"/>
      <c r="DSB68"/>
      <c r="DSC68"/>
      <c r="DSD68"/>
      <c r="DSE68"/>
      <c r="DSF68"/>
      <c r="DSG68"/>
      <c r="DSH68"/>
      <c r="DSI68"/>
      <c r="DSJ68"/>
      <c r="DSK68"/>
      <c r="DSL68"/>
      <c r="DSM68"/>
      <c r="DSN68"/>
      <c r="DSO68"/>
      <c r="DSP68"/>
      <c r="DSQ68"/>
      <c r="DSR68"/>
      <c r="DSS68"/>
      <c r="DST68"/>
      <c r="DSU68"/>
      <c r="DSV68"/>
      <c r="DSW68"/>
      <c r="DSX68"/>
      <c r="DSY68"/>
      <c r="DSZ68"/>
      <c r="DTA68"/>
      <c r="DTB68"/>
      <c r="DTC68"/>
      <c r="DTD68"/>
      <c r="DTE68"/>
      <c r="DTF68"/>
      <c r="DTG68"/>
      <c r="DTH68"/>
      <c r="DTI68"/>
      <c r="DTJ68"/>
      <c r="DTK68"/>
      <c r="DTL68"/>
      <c r="DTM68"/>
      <c r="DTN68"/>
      <c r="DTO68"/>
      <c r="DTP68"/>
      <c r="DTQ68"/>
      <c r="DTR68"/>
      <c r="DTS68"/>
      <c r="DTT68"/>
      <c r="DTU68"/>
      <c r="DTV68"/>
      <c r="DTW68"/>
      <c r="DTX68"/>
      <c r="DTY68"/>
      <c r="DTZ68"/>
      <c r="DUA68"/>
      <c r="DUB68"/>
      <c r="DUC68"/>
      <c r="DUD68"/>
      <c r="DUE68"/>
      <c r="DUF68"/>
      <c r="DUG68"/>
      <c r="DUH68"/>
      <c r="DUI68"/>
      <c r="DUJ68"/>
      <c r="DUK68"/>
      <c r="DUL68"/>
      <c r="DUM68"/>
      <c r="DUN68"/>
      <c r="DUO68"/>
      <c r="DUP68"/>
      <c r="DUQ68"/>
      <c r="DUR68"/>
      <c r="DUS68"/>
      <c r="DUT68"/>
      <c r="DUU68"/>
      <c r="DUV68"/>
      <c r="DUW68"/>
      <c r="DUX68"/>
      <c r="DUY68"/>
      <c r="DUZ68"/>
      <c r="DVA68"/>
      <c r="DVB68"/>
      <c r="DVC68"/>
      <c r="DVD68"/>
      <c r="DVE68"/>
      <c r="DVF68"/>
      <c r="DVG68"/>
      <c r="DVH68"/>
      <c r="DVI68"/>
      <c r="DVJ68"/>
      <c r="DVK68"/>
      <c r="DVL68"/>
      <c r="DVM68"/>
      <c r="DVN68"/>
      <c r="DVO68"/>
      <c r="DVP68"/>
      <c r="DVQ68"/>
      <c r="DVR68"/>
      <c r="DVS68"/>
      <c r="DVT68"/>
      <c r="DVU68"/>
      <c r="DVV68"/>
      <c r="DVW68"/>
      <c r="DVX68"/>
      <c r="DVY68"/>
      <c r="DVZ68"/>
      <c r="DWA68"/>
      <c r="DWB68"/>
      <c r="DWC68"/>
      <c r="DWD68"/>
      <c r="DWE68"/>
      <c r="DWF68"/>
      <c r="DWG68"/>
      <c r="DWH68"/>
      <c r="DWI68"/>
      <c r="DWJ68"/>
      <c r="DWK68"/>
      <c r="DWL68"/>
      <c r="DWM68"/>
      <c r="DWN68"/>
      <c r="DWO68"/>
      <c r="DWP68"/>
      <c r="DWQ68"/>
      <c r="DWR68"/>
      <c r="DWS68"/>
      <c r="DWT68"/>
      <c r="DWU68"/>
      <c r="DWV68"/>
      <c r="DWW68"/>
      <c r="DWX68"/>
      <c r="DWY68"/>
      <c r="DWZ68"/>
      <c r="DXA68"/>
      <c r="DXB68"/>
      <c r="DXC68"/>
      <c r="DXD68"/>
      <c r="DXE68"/>
      <c r="DXF68"/>
      <c r="DXG68"/>
      <c r="DXH68"/>
      <c r="DXI68"/>
      <c r="DXJ68"/>
      <c r="DXK68"/>
      <c r="DXL68"/>
      <c r="DXM68"/>
      <c r="DXN68"/>
      <c r="DXO68"/>
      <c r="DXP68"/>
      <c r="DXQ68"/>
      <c r="DXR68"/>
      <c r="DXS68"/>
      <c r="DXT68"/>
      <c r="DXU68"/>
      <c r="DXV68"/>
      <c r="DXW68"/>
      <c r="DXX68"/>
      <c r="DXY68"/>
      <c r="DXZ68"/>
      <c r="DYA68"/>
      <c r="DYB68"/>
      <c r="DYC68"/>
      <c r="DYD68"/>
      <c r="DYE68"/>
      <c r="DYF68"/>
      <c r="DYG68"/>
      <c r="DYH68"/>
      <c r="DYI68"/>
      <c r="DYJ68"/>
      <c r="DYK68"/>
      <c r="DYL68"/>
      <c r="DYM68"/>
      <c r="DYN68"/>
      <c r="DYO68"/>
      <c r="DYP68"/>
      <c r="DYQ68"/>
      <c r="DYR68"/>
      <c r="DYS68"/>
      <c r="DYT68"/>
      <c r="DYU68"/>
      <c r="DYV68"/>
      <c r="DYW68"/>
      <c r="DYX68"/>
      <c r="DYY68"/>
      <c r="DYZ68"/>
      <c r="DZA68"/>
      <c r="DZB68"/>
      <c r="DZC68"/>
      <c r="DZD68"/>
      <c r="DZE68"/>
      <c r="DZF68"/>
      <c r="DZG68"/>
      <c r="DZH68"/>
      <c r="DZI68"/>
      <c r="DZJ68"/>
      <c r="DZK68"/>
      <c r="DZL68"/>
      <c r="DZM68"/>
      <c r="DZN68"/>
      <c r="DZO68"/>
      <c r="DZP68"/>
      <c r="DZQ68"/>
      <c r="DZR68"/>
      <c r="DZS68"/>
      <c r="DZT68"/>
      <c r="DZU68"/>
      <c r="DZV68"/>
      <c r="DZW68"/>
      <c r="DZX68"/>
      <c r="DZY68"/>
      <c r="DZZ68"/>
      <c r="EAA68"/>
      <c r="EAB68"/>
      <c r="EAC68"/>
      <c r="EAD68"/>
      <c r="EAE68"/>
      <c r="EAF68"/>
      <c r="EAG68"/>
      <c r="EAH68"/>
      <c r="EAI68"/>
      <c r="EAJ68"/>
      <c r="EAK68"/>
      <c r="EAL68"/>
      <c r="EAM68"/>
      <c r="EAN68"/>
      <c r="EAO68"/>
      <c r="EAP68"/>
      <c r="EAQ68"/>
      <c r="EAR68"/>
      <c r="EAS68"/>
      <c r="EAT68"/>
      <c r="EAU68"/>
      <c r="EAV68"/>
      <c r="EAW68"/>
      <c r="EAX68"/>
      <c r="EAY68"/>
      <c r="EAZ68"/>
      <c r="EBA68"/>
      <c r="EBB68"/>
      <c r="EBC68"/>
      <c r="EBD68"/>
      <c r="EBE68"/>
      <c r="EBF68"/>
      <c r="EBG68"/>
      <c r="EBH68"/>
      <c r="EBI68"/>
      <c r="EBJ68"/>
      <c r="EBK68"/>
      <c r="EBL68"/>
      <c r="EBM68"/>
      <c r="EBN68"/>
      <c r="EBO68"/>
      <c r="EBP68"/>
      <c r="EBQ68"/>
      <c r="EBR68"/>
      <c r="EBS68"/>
      <c r="EBT68"/>
      <c r="EBU68"/>
      <c r="EBV68"/>
      <c r="EBW68"/>
      <c r="EBX68"/>
      <c r="EBY68"/>
      <c r="EBZ68"/>
      <c r="ECA68"/>
      <c r="ECB68"/>
      <c r="ECC68"/>
      <c r="ECD68"/>
      <c r="ECE68"/>
      <c r="ECF68"/>
      <c r="ECG68"/>
      <c r="ECH68"/>
      <c r="ECI68"/>
      <c r="ECJ68"/>
      <c r="ECK68"/>
      <c r="ECL68"/>
      <c r="ECM68"/>
      <c r="ECN68"/>
      <c r="ECO68"/>
      <c r="ECP68"/>
      <c r="ECQ68"/>
      <c r="ECR68"/>
      <c r="ECS68"/>
      <c r="ECT68"/>
      <c r="ECU68"/>
      <c r="ECV68"/>
      <c r="ECW68"/>
      <c r="ECX68"/>
      <c r="ECY68"/>
      <c r="ECZ68"/>
      <c r="EDA68"/>
      <c r="EDB68"/>
      <c r="EDC68"/>
      <c r="EDD68"/>
      <c r="EDE68"/>
      <c r="EDF68"/>
      <c r="EDG68"/>
      <c r="EDH68"/>
      <c r="EDI68"/>
      <c r="EDJ68"/>
      <c r="EDK68"/>
      <c r="EDL68"/>
      <c r="EDM68"/>
      <c r="EDN68"/>
      <c r="EDO68"/>
      <c r="EDP68"/>
      <c r="EDQ68"/>
      <c r="EDR68"/>
      <c r="EDS68"/>
      <c r="EDT68"/>
      <c r="EDU68"/>
      <c r="EDV68"/>
      <c r="EDW68"/>
      <c r="EDX68"/>
      <c r="EDY68"/>
      <c r="EDZ68"/>
      <c r="EEA68"/>
      <c r="EEB68"/>
      <c r="EEC68"/>
      <c r="EED68"/>
      <c r="EEE68"/>
      <c r="EEF68"/>
      <c r="EEG68"/>
      <c r="EEH68"/>
      <c r="EEI68"/>
      <c r="EEJ68"/>
      <c r="EEK68"/>
      <c r="EEL68"/>
      <c r="EEM68"/>
      <c r="EEN68"/>
      <c r="EEO68"/>
      <c r="EEP68"/>
      <c r="EEQ68"/>
      <c r="EER68"/>
      <c r="EES68"/>
      <c r="EET68"/>
      <c r="EEU68"/>
      <c r="EEV68"/>
      <c r="EEW68"/>
      <c r="EEX68"/>
      <c r="EEY68"/>
      <c r="EEZ68"/>
      <c r="EFA68"/>
      <c r="EFB68"/>
      <c r="EFC68"/>
      <c r="EFD68"/>
      <c r="EFE68"/>
      <c r="EFF68"/>
      <c r="EFG68"/>
      <c r="EFH68"/>
      <c r="EFI68"/>
      <c r="EFJ68"/>
      <c r="EFK68"/>
      <c r="EFL68"/>
      <c r="EFM68"/>
      <c r="EFN68"/>
      <c r="EFO68"/>
      <c r="EFP68"/>
      <c r="EFQ68"/>
      <c r="EFR68"/>
      <c r="EFS68"/>
      <c r="EFT68"/>
      <c r="EFU68"/>
      <c r="EFV68"/>
      <c r="EFW68"/>
      <c r="EFX68"/>
      <c r="EFY68"/>
      <c r="EFZ68"/>
      <c r="EGA68"/>
      <c r="EGB68"/>
      <c r="EGC68"/>
      <c r="EGD68"/>
      <c r="EGE68"/>
      <c r="EGF68"/>
      <c r="EGG68"/>
      <c r="EGH68"/>
      <c r="EGI68"/>
      <c r="EGJ68"/>
      <c r="EGK68"/>
      <c r="EGL68"/>
      <c r="EGM68"/>
      <c r="EGN68"/>
      <c r="EGO68"/>
      <c r="EGP68"/>
      <c r="EGQ68"/>
      <c r="EGR68"/>
      <c r="EGS68"/>
      <c r="EGT68"/>
      <c r="EGU68"/>
      <c r="EGV68"/>
      <c r="EGW68"/>
      <c r="EGX68"/>
      <c r="EGY68"/>
      <c r="EGZ68"/>
      <c r="EHA68"/>
      <c r="EHB68"/>
      <c r="EHC68"/>
      <c r="EHD68"/>
      <c r="EHE68"/>
      <c r="EHF68"/>
      <c r="EHG68"/>
      <c r="EHH68"/>
      <c r="EHI68"/>
      <c r="EHJ68"/>
      <c r="EHK68"/>
      <c r="EHL68"/>
      <c r="EHM68"/>
      <c r="EHN68"/>
      <c r="EHO68"/>
      <c r="EHP68"/>
      <c r="EHQ68"/>
      <c r="EHR68"/>
      <c r="EHS68"/>
      <c r="EHT68"/>
      <c r="EHU68"/>
      <c r="EHV68"/>
      <c r="EHW68"/>
      <c r="EHX68"/>
      <c r="EHY68"/>
      <c r="EHZ68"/>
      <c r="EIA68"/>
      <c r="EIB68"/>
      <c r="EIC68"/>
      <c r="EID68"/>
      <c r="EIE68"/>
      <c r="EIF68"/>
      <c r="EIG68"/>
      <c r="EIH68"/>
      <c r="EII68"/>
      <c r="EIJ68"/>
      <c r="EIK68"/>
      <c r="EIL68"/>
      <c r="EIM68"/>
      <c r="EIN68"/>
      <c r="EIO68"/>
      <c r="EIP68"/>
      <c r="EIQ68"/>
      <c r="EIR68"/>
      <c r="EIS68"/>
      <c r="EIT68"/>
      <c r="EIU68"/>
      <c r="EIV68"/>
      <c r="EIW68"/>
      <c r="EIX68"/>
      <c r="EIY68"/>
      <c r="EIZ68"/>
      <c r="EJA68"/>
      <c r="EJB68"/>
      <c r="EJC68"/>
      <c r="EJD68"/>
      <c r="EJE68"/>
      <c r="EJF68"/>
      <c r="EJG68"/>
      <c r="EJH68"/>
      <c r="EJI68"/>
      <c r="EJJ68"/>
      <c r="EJK68"/>
      <c r="EJL68"/>
      <c r="EJM68"/>
      <c r="EJN68"/>
      <c r="EJO68"/>
      <c r="EJP68"/>
      <c r="EJQ68"/>
      <c r="EJR68"/>
      <c r="EJS68"/>
      <c r="EJT68"/>
      <c r="EJU68"/>
      <c r="EJV68"/>
      <c r="EJW68"/>
      <c r="EJX68"/>
      <c r="EJY68"/>
      <c r="EJZ68"/>
      <c r="EKA68"/>
      <c r="EKB68"/>
      <c r="EKC68"/>
      <c r="EKD68"/>
      <c r="EKE68"/>
      <c r="EKF68"/>
      <c r="EKG68"/>
      <c r="EKH68"/>
      <c r="EKI68"/>
      <c r="EKJ68"/>
      <c r="EKK68"/>
      <c r="EKL68"/>
      <c r="EKM68"/>
      <c r="EKN68"/>
      <c r="EKO68"/>
      <c r="EKP68"/>
      <c r="EKQ68"/>
      <c r="EKR68"/>
      <c r="EKS68"/>
      <c r="EKT68"/>
      <c r="EKU68"/>
      <c r="EKV68"/>
      <c r="EKW68"/>
      <c r="EKX68"/>
      <c r="EKY68"/>
      <c r="EKZ68"/>
      <c r="ELA68"/>
      <c r="ELB68"/>
      <c r="ELC68"/>
      <c r="ELD68"/>
      <c r="ELE68"/>
      <c r="ELF68"/>
      <c r="ELG68"/>
      <c r="ELH68"/>
      <c r="ELI68"/>
      <c r="ELJ68"/>
      <c r="ELK68"/>
      <c r="ELL68"/>
      <c r="ELM68"/>
      <c r="ELN68"/>
      <c r="ELO68"/>
      <c r="ELP68"/>
      <c r="ELQ68"/>
      <c r="ELR68"/>
      <c r="ELS68"/>
      <c r="ELT68"/>
      <c r="ELU68"/>
      <c r="ELV68"/>
      <c r="ELW68"/>
      <c r="ELX68"/>
      <c r="ELY68"/>
      <c r="ELZ68"/>
      <c r="EMA68"/>
      <c r="EMB68"/>
      <c r="EMC68"/>
      <c r="EMD68"/>
      <c r="EME68"/>
      <c r="EMF68"/>
      <c r="EMG68"/>
      <c r="EMH68"/>
      <c r="EMI68"/>
      <c r="EMJ68"/>
      <c r="EMK68"/>
      <c r="EML68"/>
      <c r="EMM68"/>
      <c r="EMN68"/>
      <c r="EMO68"/>
      <c r="EMP68"/>
      <c r="EMQ68"/>
      <c r="EMR68"/>
      <c r="EMS68"/>
      <c r="EMT68"/>
      <c r="EMU68"/>
      <c r="EMV68"/>
      <c r="EMW68"/>
      <c r="EMX68"/>
      <c r="EMY68"/>
      <c r="EMZ68"/>
      <c r="ENA68"/>
      <c r="ENB68"/>
      <c r="ENC68"/>
      <c r="END68"/>
      <c r="ENE68"/>
      <c r="ENF68"/>
      <c r="ENG68"/>
      <c r="ENH68"/>
      <c r="ENI68"/>
      <c r="ENJ68"/>
      <c r="ENK68"/>
      <c r="ENL68"/>
      <c r="ENM68"/>
      <c r="ENN68"/>
      <c r="ENO68"/>
      <c r="ENP68"/>
      <c r="ENQ68"/>
      <c r="ENR68"/>
      <c r="ENS68"/>
      <c r="ENT68"/>
      <c r="ENU68"/>
      <c r="ENV68"/>
      <c r="ENW68"/>
      <c r="ENX68"/>
      <c r="ENY68"/>
      <c r="ENZ68"/>
      <c r="EOA68"/>
      <c r="EOB68"/>
      <c r="EOC68"/>
      <c r="EOD68"/>
      <c r="EOE68"/>
      <c r="EOF68"/>
      <c r="EOG68"/>
      <c r="EOH68"/>
      <c r="EOI68"/>
      <c r="EOJ68"/>
      <c r="EOK68"/>
      <c r="EOL68"/>
      <c r="EOM68"/>
      <c r="EON68"/>
      <c r="EOO68"/>
      <c r="EOP68"/>
      <c r="EOQ68"/>
      <c r="EOR68"/>
      <c r="EOS68"/>
      <c r="EOT68"/>
      <c r="EOU68"/>
      <c r="EOV68"/>
      <c r="EOW68"/>
      <c r="EOX68"/>
      <c r="EOY68"/>
      <c r="EOZ68"/>
      <c r="EPA68"/>
      <c r="EPB68"/>
      <c r="EPC68"/>
      <c r="EPD68"/>
      <c r="EPE68"/>
      <c r="EPF68"/>
      <c r="EPG68"/>
      <c r="EPH68"/>
      <c r="EPI68"/>
      <c r="EPJ68"/>
      <c r="EPK68"/>
      <c r="EPL68"/>
      <c r="EPM68"/>
      <c r="EPN68"/>
      <c r="EPO68"/>
      <c r="EPP68"/>
      <c r="EPQ68"/>
      <c r="EPR68"/>
      <c r="EPS68"/>
      <c r="EPT68"/>
      <c r="EPU68"/>
      <c r="EPV68"/>
      <c r="EPW68"/>
      <c r="EPX68"/>
      <c r="EPY68"/>
      <c r="EPZ68"/>
      <c r="EQA68"/>
      <c r="EQB68"/>
      <c r="EQC68"/>
      <c r="EQD68"/>
      <c r="EQE68"/>
      <c r="EQF68"/>
      <c r="EQG68"/>
      <c r="EQH68"/>
      <c r="EQI68"/>
      <c r="EQJ68"/>
      <c r="EQK68"/>
      <c r="EQL68"/>
      <c r="EQM68"/>
      <c r="EQN68"/>
      <c r="EQO68"/>
      <c r="EQP68"/>
      <c r="EQQ68"/>
      <c r="EQR68"/>
      <c r="EQS68"/>
      <c r="EQT68"/>
      <c r="EQU68"/>
      <c r="EQV68"/>
      <c r="EQW68"/>
      <c r="EQX68"/>
      <c r="EQY68"/>
      <c r="EQZ68"/>
      <c r="ERA68"/>
      <c r="ERB68"/>
      <c r="ERC68"/>
      <c r="ERD68"/>
      <c r="ERE68"/>
      <c r="ERF68"/>
      <c r="ERG68"/>
      <c r="ERH68"/>
      <c r="ERI68"/>
      <c r="ERJ68"/>
      <c r="ERK68"/>
      <c r="ERL68"/>
      <c r="ERM68"/>
      <c r="ERN68"/>
      <c r="ERO68"/>
      <c r="ERP68"/>
      <c r="ERQ68"/>
      <c r="ERR68"/>
      <c r="ERS68"/>
      <c r="ERT68"/>
      <c r="ERU68"/>
      <c r="ERV68"/>
      <c r="ERW68"/>
      <c r="ERX68"/>
      <c r="ERY68"/>
      <c r="ERZ68"/>
      <c r="ESA68"/>
      <c r="ESB68"/>
      <c r="ESC68"/>
      <c r="ESD68"/>
      <c r="ESE68"/>
      <c r="ESF68"/>
      <c r="ESG68"/>
      <c r="ESH68"/>
      <c r="ESI68"/>
      <c r="ESJ68"/>
      <c r="ESK68"/>
      <c r="ESL68"/>
      <c r="ESM68"/>
      <c r="ESN68"/>
      <c r="ESO68"/>
      <c r="ESP68"/>
      <c r="ESQ68"/>
      <c r="ESR68"/>
      <c r="ESS68"/>
      <c r="EST68"/>
      <c r="ESU68"/>
      <c r="ESV68"/>
      <c r="ESW68"/>
      <c r="ESX68"/>
      <c r="ESY68"/>
      <c r="ESZ68"/>
      <c r="ETA68"/>
      <c r="ETB68"/>
      <c r="ETC68"/>
      <c r="ETD68"/>
      <c r="ETE68"/>
      <c r="ETF68"/>
      <c r="ETG68"/>
      <c r="ETH68"/>
      <c r="ETI68"/>
      <c r="ETJ68"/>
      <c r="ETK68"/>
      <c r="ETL68"/>
      <c r="ETM68"/>
      <c r="ETN68"/>
      <c r="ETO68"/>
      <c r="ETP68"/>
      <c r="ETQ68"/>
      <c r="ETR68"/>
      <c r="ETS68"/>
      <c r="ETT68"/>
      <c r="ETU68"/>
      <c r="ETV68"/>
      <c r="ETW68"/>
      <c r="ETX68"/>
      <c r="ETY68"/>
      <c r="ETZ68"/>
      <c r="EUA68"/>
      <c r="EUB68"/>
      <c r="EUC68"/>
      <c r="EUD68"/>
      <c r="EUE68"/>
      <c r="EUF68"/>
      <c r="EUG68"/>
      <c r="EUH68"/>
      <c r="EUI68"/>
      <c r="EUJ68"/>
      <c r="EUK68"/>
      <c r="EUL68"/>
      <c r="EUM68"/>
      <c r="EUN68"/>
      <c r="EUO68"/>
      <c r="EUP68"/>
      <c r="EUQ68"/>
      <c r="EUR68"/>
      <c r="EUS68"/>
      <c r="EUT68"/>
      <c r="EUU68"/>
      <c r="EUV68"/>
      <c r="EUW68"/>
      <c r="EUX68"/>
      <c r="EUY68"/>
      <c r="EUZ68"/>
      <c r="EVA68"/>
      <c r="EVB68"/>
      <c r="EVC68"/>
      <c r="EVD68"/>
      <c r="EVE68"/>
      <c r="EVF68"/>
      <c r="EVG68"/>
      <c r="EVH68"/>
      <c r="EVI68"/>
      <c r="EVJ68"/>
      <c r="EVK68"/>
      <c r="EVL68"/>
      <c r="EVM68"/>
      <c r="EVN68"/>
      <c r="EVO68"/>
      <c r="EVP68"/>
      <c r="EVQ68"/>
      <c r="EVR68"/>
      <c r="EVS68"/>
      <c r="EVT68"/>
      <c r="EVU68"/>
      <c r="EVV68"/>
      <c r="EVW68"/>
      <c r="EVX68"/>
      <c r="EVY68"/>
      <c r="EVZ68"/>
      <c r="EWA68"/>
      <c r="EWB68"/>
      <c r="EWC68"/>
      <c r="EWD68"/>
      <c r="EWE68"/>
      <c r="EWF68"/>
      <c r="EWG68"/>
      <c r="EWH68"/>
      <c r="EWI68"/>
      <c r="EWJ68"/>
      <c r="EWK68"/>
      <c r="EWL68"/>
      <c r="EWM68"/>
      <c r="EWN68"/>
      <c r="EWO68"/>
      <c r="EWP68"/>
      <c r="EWQ68"/>
      <c r="EWR68"/>
      <c r="EWS68"/>
      <c r="EWT68"/>
      <c r="EWU68"/>
      <c r="EWV68"/>
      <c r="EWW68"/>
      <c r="EWX68"/>
      <c r="EWY68"/>
      <c r="EWZ68"/>
      <c r="EXA68"/>
      <c r="EXB68"/>
      <c r="EXC68"/>
      <c r="EXD68"/>
      <c r="EXE68"/>
      <c r="EXF68"/>
      <c r="EXG68"/>
      <c r="EXH68"/>
      <c r="EXI68"/>
      <c r="EXJ68"/>
      <c r="EXK68"/>
      <c r="EXL68"/>
      <c r="EXM68"/>
      <c r="EXN68"/>
      <c r="EXO68"/>
      <c r="EXP68"/>
      <c r="EXQ68"/>
      <c r="EXR68"/>
      <c r="EXS68"/>
      <c r="EXT68"/>
      <c r="EXU68"/>
      <c r="EXV68"/>
      <c r="EXW68"/>
      <c r="EXX68"/>
      <c r="EXY68"/>
      <c r="EXZ68"/>
      <c r="EYA68"/>
      <c r="EYB68"/>
      <c r="EYC68"/>
      <c r="EYD68"/>
      <c r="EYE68"/>
      <c r="EYF68"/>
      <c r="EYG68"/>
      <c r="EYH68"/>
      <c r="EYI68"/>
      <c r="EYJ68"/>
      <c r="EYK68"/>
      <c r="EYL68"/>
      <c r="EYM68"/>
      <c r="EYN68"/>
      <c r="EYO68"/>
      <c r="EYP68"/>
      <c r="EYQ68"/>
      <c r="EYR68"/>
      <c r="EYS68"/>
      <c r="EYT68"/>
      <c r="EYU68"/>
      <c r="EYV68"/>
      <c r="EYW68"/>
      <c r="EYX68"/>
      <c r="EYY68"/>
      <c r="EYZ68"/>
      <c r="EZA68"/>
      <c r="EZB68"/>
      <c r="EZC68"/>
      <c r="EZD68"/>
      <c r="EZE68"/>
      <c r="EZF68"/>
      <c r="EZG68"/>
      <c r="EZH68"/>
      <c r="EZI68"/>
      <c r="EZJ68"/>
      <c r="EZK68"/>
      <c r="EZL68"/>
      <c r="EZM68"/>
      <c r="EZN68"/>
      <c r="EZO68"/>
      <c r="EZP68"/>
      <c r="EZQ68"/>
      <c r="EZR68"/>
      <c r="EZS68"/>
      <c r="EZT68"/>
      <c r="EZU68"/>
      <c r="EZV68"/>
      <c r="EZW68"/>
      <c r="EZX68"/>
      <c r="EZY68"/>
      <c r="EZZ68"/>
      <c r="FAA68"/>
      <c r="FAB68"/>
      <c r="FAC68"/>
      <c r="FAD68"/>
      <c r="FAE68"/>
      <c r="FAF68"/>
      <c r="FAG68"/>
      <c r="FAH68"/>
      <c r="FAI68"/>
      <c r="FAJ68"/>
      <c r="FAK68"/>
      <c r="FAL68"/>
      <c r="FAM68"/>
      <c r="FAN68"/>
      <c r="FAO68"/>
      <c r="FAP68"/>
      <c r="FAQ68"/>
      <c r="FAR68"/>
      <c r="FAS68"/>
      <c r="FAT68"/>
      <c r="FAU68"/>
      <c r="FAV68"/>
      <c r="FAW68"/>
      <c r="FAX68"/>
      <c r="FAY68"/>
      <c r="FAZ68"/>
      <c r="FBA68"/>
      <c r="FBB68"/>
      <c r="FBC68"/>
      <c r="FBD68"/>
      <c r="FBE68"/>
      <c r="FBF68"/>
      <c r="FBG68"/>
      <c r="FBH68"/>
      <c r="FBI68"/>
      <c r="FBJ68"/>
      <c r="FBK68"/>
      <c r="FBL68"/>
      <c r="FBM68"/>
      <c r="FBN68"/>
      <c r="FBO68"/>
      <c r="FBP68"/>
      <c r="FBQ68"/>
      <c r="FBR68"/>
      <c r="FBS68"/>
      <c r="FBT68"/>
      <c r="FBU68"/>
      <c r="FBV68"/>
      <c r="FBW68"/>
      <c r="FBX68"/>
      <c r="FBY68"/>
      <c r="FBZ68"/>
      <c r="FCA68"/>
      <c r="FCB68"/>
      <c r="FCC68"/>
      <c r="FCD68"/>
      <c r="FCE68"/>
      <c r="FCF68"/>
      <c r="FCG68"/>
      <c r="FCH68"/>
      <c r="FCI68"/>
      <c r="FCJ68"/>
      <c r="FCK68"/>
      <c r="FCL68"/>
      <c r="FCM68"/>
      <c r="FCN68"/>
      <c r="FCO68"/>
      <c r="FCP68"/>
      <c r="FCQ68"/>
      <c r="FCR68"/>
      <c r="FCS68"/>
      <c r="FCT68"/>
      <c r="FCU68"/>
      <c r="FCV68"/>
      <c r="FCW68"/>
      <c r="FCX68"/>
      <c r="FCY68"/>
      <c r="FCZ68"/>
      <c r="FDA68"/>
      <c r="FDB68"/>
      <c r="FDC68"/>
      <c r="FDD68"/>
      <c r="FDE68"/>
      <c r="FDF68"/>
      <c r="FDG68"/>
      <c r="FDH68"/>
      <c r="FDI68"/>
      <c r="FDJ68"/>
      <c r="FDK68"/>
      <c r="FDL68"/>
      <c r="FDM68"/>
      <c r="FDN68"/>
      <c r="FDO68"/>
      <c r="FDP68"/>
      <c r="FDQ68"/>
      <c r="FDR68"/>
      <c r="FDS68"/>
      <c r="FDT68"/>
      <c r="FDU68"/>
      <c r="FDV68"/>
      <c r="FDW68"/>
      <c r="FDX68"/>
      <c r="FDY68"/>
      <c r="FDZ68"/>
      <c r="FEA68"/>
      <c r="FEB68"/>
      <c r="FEC68"/>
      <c r="FED68"/>
      <c r="FEE68"/>
      <c r="FEF68"/>
      <c r="FEG68"/>
      <c r="FEH68"/>
      <c r="FEI68"/>
      <c r="FEJ68"/>
      <c r="FEK68"/>
      <c r="FEL68"/>
      <c r="FEM68"/>
      <c r="FEN68"/>
      <c r="FEO68"/>
      <c r="FEP68"/>
      <c r="FEQ68"/>
      <c r="FER68"/>
      <c r="FES68"/>
      <c r="FET68"/>
      <c r="FEU68"/>
      <c r="FEV68"/>
      <c r="FEW68"/>
      <c r="FEX68"/>
      <c r="FEY68"/>
      <c r="FEZ68"/>
      <c r="FFA68"/>
      <c r="FFB68"/>
      <c r="FFC68"/>
      <c r="FFD68"/>
      <c r="FFE68"/>
      <c r="FFF68"/>
      <c r="FFG68"/>
      <c r="FFH68"/>
      <c r="FFI68"/>
      <c r="FFJ68"/>
      <c r="FFK68"/>
      <c r="FFL68"/>
      <c r="FFM68"/>
      <c r="FFN68"/>
      <c r="FFO68"/>
      <c r="FFP68"/>
      <c r="FFQ68"/>
      <c r="FFR68"/>
      <c r="FFS68"/>
      <c r="FFT68"/>
      <c r="FFU68"/>
      <c r="FFV68"/>
      <c r="FFW68"/>
      <c r="FFX68"/>
      <c r="FFY68"/>
      <c r="FFZ68"/>
      <c r="FGA68"/>
      <c r="FGB68"/>
      <c r="FGC68"/>
      <c r="FGD68"/>
      <c r="FGE68"/>
      <c r="FGF68"/>
      <c r="FGG68"/>
      <c r="FGH68"/>
      <c r="FGI68"/>
      <c r="FGJ68"/>
      <c r="FGK68"/>
      <c r="FGL68"/>
      <c r="FGM68"/>
      <c r="FGN68"/>
      <c r="FGO68"/>
      <c r="FGP68"/>
      <c r="FGQ68"/>
      <c r="FGR68"/>
      <c r="FGS68"/>
      <c r="FGT68"/>
      <c r="FGU68"/>
      <c r="FGV68"/>
      <c r="FGW68"/>
      <c r="FGX68"/>
      <c r="FGY68"/>
      <c r="FGZ68"/>
      <c r="FHA68"/>
      <c r="FHB68"/>
      <c r="FHC68"/>
      <c r="FHD68"/>
      <c r="FHE68"/>
      <c r="FHF68"/>
      <c r="FHG68"/>
      <c r="FHH68"/>
      <c r="FHI68"/>
      <c r="FHJ68"/>
      <c r="FHK68"/>
      <c r="FHL68"/>
      <c r="FHM68"/>
      <c r="FHN68"/>
      <c r="FHO68"/>
      <c r="FHP68"/>
      <c r="FHQ68"/>
      <c r="FHR68"/>
      <c r="FHS68"/>
      <c r="FHT68"/>
      <c r="FHU68"/>
      <c r="FHV68"/>
      <c r="FHW68"/>
      <c r="FHX68"/>
      <c r="FHY68"/>
      <c r="FHZ68"/>
      <c r="FIA68"/>
      <c r="FIB68"/>
      <c r="FIC68"/>
      <c r="FID68"/>
      <c r="FIE68"/>
      <c r="FIF68"/>
      <c r="FIG68"/>
      <c r="FIH68"/>
      <c r="FII68"/>
      <c r="FIJ68"/>
      <c r="FIK68"/>
      <c r="FIL68"/>
      <c r="FIM68"/>
      <c r="FIN68"/>
      <c r="FIO68"/>
      <c r="FIP68"/>
      <c r="FIQ68"/>
      <c r="FIR68"/>
      <c r="FIS68"/>
      <c r="FIT68"/>
      <c r="FIU68"/>
      <c r="FIV68"/>
      <c r="FIW68"/>
      <c r="FIX68"/>
      <c r="FIY68"/>
      <c r="FIZ68"/>
      <c r="FJA68"/>
      <c r="FJB68"/>
      <c r="FJC68"/>
      <c r="FJD68"/>
      <c r="FJE68"/>
      <c r="FJF68"/>
      <c r="FJG68"/>
      <c r="FJH68"/>
      <c r="FJI68"/>
      <c r="FJJ68"/>
      <c r="FJK68"/>
      <c r="FJL68"/>
      <c r="FJM68"/>
      <c r="FJN68"/>
      <c r="FJO68"/>
      <c r="FJP68"/>
      <c r="FJQ68"/>
      <c r="FJR68"/>
      <c r="FJS68"/>
      <c r="FJT68"/>
      <c r="FJU68"/>
      <c r="FJV68"/>
      <c r="FJW68"/>
      <c r="FJX68"/>
      <c r="FJY68"/>
      <c r="FJZ68"/>
      <c r="FKA68"/>
      <c r="FKB68"/>
      <c r="FKC68"/>
      <c r="FKD68"/>
      <c r="FKE68"/>
      <c r="FKF68"/>
      <c r="FKG68"/>
      <c r="FKH68"/>
      <c r="FKI68"/>
      <c r="FKJ68"/>
      <c r="FKK68"/>
      <c r="FKL68"/>
      <c r="FKM68"/>
      <c r="FKN68"/>
      <c r="FKO68"/>
      <c r="FKP68"/>
      <c r="FKQ68"/>
      <c r="FKR68"/>
      <c r="FKS68"/>
      <c r="FKT68"/>
      <c r="FKU68"/>
      <c r="FKV68"/>
      <c r="FKW68"/>
      <c r="FKX68"/>
      <c r="FKY68"/>
      <c r="FKZ68"/>
      <c r="FLA68"/>
      <c r="FLB68"/>
      <c r="FLC68"/>
      <c r="FLD68"/>
      <c r="FLE68"/>
      <c r="FLF68"/>
      <c r="FLG68"/>
      <c r="FLH68"/>
      <c r="FLI68"/>
      <c r="FLJ68"/>
      <c r="FLK68"/>
      <c r="FLL68"/>
      <c r="FLM68"/>
      <c r="FLN68"/>
      <c r="FLO68"/>
      <c r="FLP68"/>
      <c r="FLQ68"/>
      <c r="FLR68"/>
      <c r="FLS68"/>
      <c r="FLT68"/>
      <c r="FLU68"/>
      <c r="FLV68"/>
      <c r="FLW68"/>
      <c r="FLX68"/>
      <c r="FLY68"/>
      <c r="FLZ68"/>
      <c r="FMA68"/>
      <c r="FMB68"/>
      <c r="FMC68"/>
      <c r="FMD68"/>
      <c r="FME68"/>
      <c r="FMF68"/>
      <c r="FMG68"/>
      <c r="FMH68"/>
      <c r="FMI68"/>
      <c r="FMJ68"/>
      <c r="FMK68"/>
      <c r="FML68"/>
      <c r="FMM68"/>
      <c r="FMN68"/>
      <c r="FMO68"/>
      <c r="FMP68"/>
      <c r="FMQ68"/>
      <c r="FMR68"/>
      <c r="FMS68"/>
      <c r="FMT68"/>
      <c r="FMU68"/>
      <c r="FMV68"/>
      <c r="FMW68"/>
      <c r="FMX68"/>
      <c r="FMY68"/>
      <c r="FMZ68"/>
      <c r="FNA68"/>
      <c r="FNB68"/>
      <c r="FNC68"/>
      <c r="FND68"/>
      <c r="FNE68"/>
      <c r="FNF68"/>
      <c r="FNG68"/>
      <c r="FNH68"/>
      <c r="FNI68"/>
      <c r="FNJ68"/>
      <c r="FNK68"/>
      <c r="FNL68"/>
      <c r="FNM68"/>
      <c r="FNN68"/>
      <c r="FNO68"/>
      <c r="FNP68"/>
      <c r="FNQ68"/>
      <c r="FNR68"/>
      <c r="FNS68"/>
      <c r="FNT68"/>
      <c r="FNU68"/>
      <c r="FNV68"/>
      <c r="FNW68"/>
      <c r="FNX68"/>
      <c r="FNY68"/>
      <c r="FNZ68"/>
      <c r="FOA68"/>
      <c r="FOB68"/>
      <c r="FOC68"/>
      <c r="FOD68"/>
      <c r="FOE68"/>
      <c r="FOF68"/>
      <c r="FOG68"/>
      <c r="FOH68"/>
      <c r="FOI68"/>
      <c r="FOJ68"/>
      <c r="FOK68"/>
      <c r="FOL68"/>
      <c r="FOM68"/>
      <c r="FON68"/>
      <c r="FOO68"/>
      <c r="FOP68"/>
      <c r="FOQ68"/>
      <c r="FOR68"/>
      <c r="FOS68"/>
      <c r="FOT68"/>
      <c r="FOU68"/>
      <c r="FOV68"/>
      <c r="FOW68"/>
      <c r="FOX68"/>
      <c r="FOY68"/>
      <c r="FOZ68"/>
      <c r="FPA68"/>
      <c r="FPB68"/>
      <c r="FPC68"/>
      <c r="FPD68"/>
      <c r="FPE68"/>
      <c r="FPF68"/>
      <c r="FPG68"/>
      <c r="FPH68"/>
      <c r="FPI68"/>
      <c r="FPJ68"/>
      <c r="FPK68"/>
      <c r="FPL68"/>
      <c r="FPM68"/>
      <c r="FPN68"/>
      <c r="FPO68"/>
      <c r="FPP68"/>
      <c r="FPQ68"/>
      <c r="FPR68"/>
      <c r="FPS68"/>
      <c r="FPT68"/>
      <c r="FPU68"/>
      <c r="FPV68"/>
      <c r="FPW68"/>
      <c r="FPX68"/>
      <c r="FPY68"/>
      <c r="FPZ68"/>
      <c r="FQA68"/>
      <c r="FQB68"/>
      <c r="FQC68"/>
      <c r="FQD68"/>
      <c r="FQE68"/>
      <c r="FQF68"/>
      <c r="FQG68"/>
      <c r="FQH68"/>
      <c r="FQI68"/>
      <c r="FQJ68"/>
      <c r="FQK68"/>
      <c r="FQL68"/>
      <c r="FQM68"/>
      <c r="FQN68"/>
      <c r="FQO68"/>
      <c r="FQP68"/>
      <c r="FQQ68"/>
      <c r="FQR68"/>
      <c r="FQS68"/>
      <c r="FQT68"/>
      <c r="FQU68"/>
      <c r="FQV68"/>
      <c r="FQW68"/>
      <c r="FQX68"/>
      <c r="FQY68"/>
      <c r="FQZ68"/>
      <c r="FRA68"/>
      <c r="FRB68"/>
      <c r="FRC68"/>
      <c r="FRD68"/>
      <c r="FRE68"/>
      <c r="FRF68"/>
      <c r="FRG68"/>
      <c r="FRH68"/>
      <c r="FRI68"/>
      <c r="FRJ68"/>
      <c r="FRK68"/>
      <c r="FRL68"/>
      <c r="FRM68"/>
      <c r="FRN68"/>
      <c r="FRO68"/>
      <c r="FRP68"/>
      <c r="FRQ68"/>
      <c r="FRR68"/>
      <c r="FRS68"/>
      <c r="FRT68"/>
      <c r="FRU68"/>
      <c r="FRV68"/>
      <c r="FRW68"/>
      <c r="FRX68"/>
      <c r="FRY68"/>
      <c r="FRZ68"/>
      <c r="FSA68"/>
      <c r="FSB68"/>
      <c r="FSC68"/>
      <c r="FSD68"/>
      <c r="FSE68"/>
      <c r="FSF68"/>
      <c r="FSG68"/>
      <c r="FSH68"/>
      <c r="FSI68"/>
      <c r="FSJ68"/>
      <c r="FSK68"/>
      <c r="FSL68"/>
      <c r="FSM68"/>
      <c r="FSN68"/>
      <c r="FSO68"/>
      <c r="FSP68"/>
      <c r="FSQ68"/>
      <c r="FSR68"/>
      <c r="FSS68"/>
      <c r="FST68"/>
      <c r="FSU68"/>
      <c r="FSV68"/>
      <c r="FSW68"/>
      <c r="FSX68"/>
      <c r="FSY68"/>
      <c r="FSZ68"/>
      <c r="FTA68"/>
      <c r="FTB68"/>
      <c r="FTC68"/>
      <c r="FTD68"/>
      <c r="FTE68"/>
      <c r="FTF68"/>
      <c r="FTG68"/>
      <c r="FTH68"/>
      <c r="FTI68"/>
      <c r="FTJ68"/>
      <c r="FTK68"/>
      <c r="FTL68"/>
      <c r="FTM68"/>
      <c r="FTN68"/>
      <c r="FTO68"/>
      <c r="FTP68"/>
      <c r="FTQ68"/>
      <c r="FTR68"/>
      <c r="FTS68"/>
      <c r="FTT68"/>
      <c r="FTU68"/>
      <c r="FTV68"/>
      <c r="FTW68"/>
      <c r="FTX68"/>
      <c r="FTY68"/>
      <c r="FTZ68"/>
      <c r="FUA68"/>
      <c r="FUB68"/>
      <c r="FUC68"/>
      <c r="FUD68"/>
      <c r="FUE68"/>
      <c r="FUF68"/>
      <c r="FUG68"/>
      <c r="FUH68"/>
      <c r="FUI68"/>
      <c r="FUJ68"/>
      <c r="FUK68"/>
      <c r="FUL68"/>
      <c r="FUM68"/>
      <c r="FUN68"/>
      <c r="FUO68"/>
      <c r="FUP68"/>
      <c r="FUQ68"/>
      <c r="FUR68"/>
      <c r="FUS68"/>
      <c r="FUT68"/>
      <c r="FUU68"/>
      <c r="FUV68"/>
      <c r="FUW68"/>
      <c r="FUX68"/>
      <c r="FUY68"/>
      <c r="FUZ68"/>
      <c r="FVA68"/>
      <c r="FVB68"/>
      <c r="FVC68"/>
      <c r="FVD68"/>
      <c r="FVE68"/>
      <c r="FVF68"/>
      <c r="FVG68"/>
      <c r="FVH68"/>
      <c r="FVI68"/>
      <c r="FVJ68"/>
      <c r="FVK68"/>
      <c r="FVL68"/>
      <c r="FVM68"/>
      <c r="FVN68"/>
      <c r="FVO68"/>
      <c r="FVP68"/>
      <c r="FVQ68"/>
      <c r="FVR68"/>
      <c r="FVS68"/>
      <c r="FVT68"/>
      <c r="FVU68"/>
      <c r="FVV68"/>
      <c r="FVW68"/>
      <c r="FVX68"/>
      <c r="FVY68"/>
      <c r="FVZ68"/>
      <c r="FWA68"/>
      <c r="FWB68"/>
      <c r="FWC68"/>
      <c r="FWD68"/>
      <c r="FWE68"/>
      <c r="FWF68"/>
      <c r="FWG68"/>
      <c r="FWH68"/>
      <c r="FWI68"/>
      <c r="FWJ68"/>
      <c r="FWK68"/>
      <c r="FWL68"/>
      <c r="FWM68"/>
      <c r="FWN68"/>
      <c r="FWO68"/>
      <c r="FWP68"/>
      <c r="FWQ68"/>
      <c r="FWR68"/>
      <c r="FWS68"/>
      <c r="FWT68"/>
      <c r="FWU68"/>
      <c r="FWV68"/>
      <c r="FWW68"/>
      <c r="FWX68"/>
      <c r="FWY68"/>
      <c r="FWZ68"/>
      <c r="FXA68"/>
      <c r="FXB68"/>
      <c r="FXC68"/>
      <c r="FXD68"/>
      <c r="FXE68"/>
      <c r="FXF68"/>
      <c r="FXG68"/>
      <c r="FXH68"/>
      <c r="FXI68"/>
      <c r="FXJ68"/>
      <c r="FXK68"/>
      <c r="FXL68"/>
      <c r="FXM68"/>
      <c r="FXN68"/>
      <c r="FXO68"/>
      <c r="FXP68"/>
      <c r="FXQ68"/>
      <c r="FXR68"/>
      <c r="FXS68"/>
      <c r="FXT68"/>
      <c r="FXU68"/>
      <c r="FXV68"/>
      <c r="FXW68"/>
      <c r="FXX68"/>
      <c r="FXY68"/>
      <c r="FXZ68"/>
      <c r="FYA68"/>
      <c r="FYB68"/>
      <c r="FYC68"/>
      <c r="FYD68"/>
      <c r="FYE68"/>
      <c r="FYF68"/>
      <c r="FYG68"/>
      <c r="FYH68"/>
      <c r="FYI68"/>
      <c r="FYJ68"/>
      <c r="FYK68"/>
      <c r="FYL68"/>
      <c r="FYM68"/>
      <c r="FYN68"/>
      <c r="FYO68"/>
      <c r="FYP68"/>
      <c r="FYQ68"/>
      <c r="FYR68"/>
      <c r="FYS68"/>
      <c r="FYT68"/>
      <c r="FYU68"/>
      <c r="FYV68"/>
      <c r="FYW68"/>
      <c r="FYX68"/>
      <c r="FYY68"/>
      <c r="FYZ68"/>
      <c r="FZA68"/>
      <c r="FZB68"/>
      <c r="FZC68"/>
      <c r="FZD68"/>
      <c r="FZE68"/>
      <c r="FZF68"/>
      <c r="FZG68"/>
      <c r="FZH68"/>
      <c r="FZI68"/>
      <c r="FZJ68"/>
      <c r="FZK68"/>
      <c r="FZL68"/>
      <c r="FZM68"/>
      <c r="FZN68"/>
      <c r="FZO68"/>
      <c r="FZP68"/>
      <c r="FZQ68"/>
      <c r="FZR68"/>
      <c r="FZS68"/>
      <c r="FZT68"/>
      <c r="FZU68"/>
      <c r="FZV68"/>
      <c r="FZW68"/>
      <c r="FZX68"/>
      <c r="FZY68"/>
      <c r="FZZ68"/>
      <c r="GAA68"/>
      <c r="GAB68"/>
      <c r="GAC68"/>
      <c r="GAD68"/>
      <c r="GAE68"/>
      <c r="GAF68"/>
      <c r="GAG68"/>
      <c r="GAH68"/>
      <c r="GAI68"/>
      <c r="GAJ68"/>
      <c r="GAK68"/>
      <c r="GAL68"/>
      <c r="GAM68"/>
      <c r="GAN68"/>
      <c r="GAO68"/>
      <c r="GAP68"/>
      <c r="GAQ68"/>
      <c r="GAR68"/>
      <c r="GAS68"/>
      <c r="GAT68"/>
      <c r="GAU68"/>
      <c r="GAV68"/>
      <c r="GAW68"/>
      <c r="GAX68"/>
      <c r="GAY68"/>
      <c r="GAZ68"/>
      <c r="GBA68"/>
      <c r="GBB68"/>
      <c r="GBC68"/>
      <c r="GBD68"/>
      <c r="GBE68"/>
      <c r="GBF68"/>
      <c r="GBG68"/>
      <c r="GBH68"/>
      <c r="GBI68"/>
      <c r="GBJ68"/>
      <c r="GBK68"/>
      <c r="GBL68"/>
      <c r="GBM68"/>
      <c r="GBN68"/>
      <c r="GBO68"/>
      <c r="GBP68"/>
      <c r="GBQ68"/>
      <c r="GBR68"/>
      <c r="GBS68"/>
      <c r="GBT68"/>
      <c r="GBU68"/>
      <c r="GBV68"/>
      <c r="GBW68"/>
      <c r="GBX68"/>
      <c r="GBY68"/>
      <c r="GBZ68"/>
      <c r="GCA68"/>
      <c r="GCB68"/>
      <c r="GCC68"/>
      <c r="GCD68"/>
      <c r="GCE68"/>
      <c r="GCF68"/>
      <c r="GCG68"/>
      <c r="GCH68"/>
      <c r="GCI68"/>
      <c r="GCJ68"/>
      <c r="GCK68"/>
      <c r="GCL68"/>
      <c r="GCM68"/>
      <c r="GCN68"/>
      <c r="GCO68"/>
      <c r="GCP68"/>
      <c r="GCQ68"/>
      <c r="GCR68"/>
      <c r="GCS68"/>
      <c r="GCT68"/>
      <c r="GCU68"/>
      <c r="GCV68"/>
      <c r="GCW68"/>
      <c r="GCX68"/>
      <c r="GCY68"/>
      <c r="GCZ68"/>
      <c r="GDA68"/>
      <c r="GDB68"/>
      <c r="GDC68"/>
      <c r="GDD68"/>
      <c r="GDE68"/>
      <c r="GDF68"/>
      <c r="GDG68"/>
      <c r="GDH68"/>
      <c r="GDI68"/>
      <c r="GDJ68"/>
      <c r="GDK68"/>
      <c r="GDL68"/>
      <c r="GDM68"/>
      <c r="GDN68"/>
      <c r="GDO68"/>
      <c r="GDP68"/>
      <c r="GDQ68"/>
      <c r="GDR68"/>
      <c r="GDS68"/>
      <c r="GDT68"/>
      <c r="GDU68"/>
      <c r="GDV68"/>
      <c r="GDW68"/>
      <c r="GDX68"/>
      <c r="GDY68"/>
      <c r="GDZ68"/>
      <c r="GEA68"/>
      <c r="GEB68"/>
      <c r="GEC68"/>
      <c r="GED68"/>
      <c r="GEE68"/>
      <c r="GEF68"/>
      <c r="GEG68"/>
      <c r="GEH68"/>
      <c r="GEI68"/>
      <c r="GEJ68"/>
      <c r="GEK68"/>
      <c r="GEL68"/>
      <c r="GEM68"/>
      <c r="GEN68"/>
      <c r="GEO68"/>
      <c r="GEP68"/>
      <c r="GEQ68"/>
      <c r="GER68"/>
      <c r="GES68"/>
      <c r="GET68"/>
      <c r="GEU68"/>
      <c r="GEV68"/>
      <c r="GEW68"/>
      <c r="GEX68"/>
      <c r="GEY68"/>
      <c r="GEZ68"/>
      <c r="GFA68"/>
      <c r="GFB68"/>
      <c r="GFC68"/>
      <c r="GFD68"/>
      <c r="GFE68"/>
      <c r="GFF68"/>
      <c r="GFG68"/>
      <c r="GFH68"/>
      <c r="GFI68"/>
      <c r="GFJ68"/>
      <c r="GFK68"/>
      <c r="GFL68"/>
      <c r="GFM68"/>
      <c r="GFN68"/>
      <c r="GFO68"/>
      <c r="GFP68"/>
      <c r="GFQ68"/>
      <c r="GFR68"/>
      <c r="GFS68"/>
      <c r="GFT68"/>
      <c r="GFU68"/>
      <c r="GFV68"/>
      <c r="GFW68"/>
      <c r="GFX68"/>
      <c r="GFY68"/>
      <c r="GFZ68"/>
      <c r="GGA68"/>
      <c r="GGB68"/>
      <c r="GGC68"/>
      <c r="GGD68"/>
      <c r="GGE68"/>
      <c r="GGF68"/>
      <c r="GGG68"/>
      <c r="GGH68"/>
      <c r="GGI68"/>
      <c r="GGJ68"/>
      <c r="GGK68"/>
      <c r="GGL68"/>
      <c r="GGM68"/>
      <c r="GGN68"/>
      <c r="GGO68"/>
      <c r="GGP68"/>
      <c r="GGQ68"/>
      <c r="GGR68"/>
      <c r="GGS68"/>
      <c r="GGT68"/>
      <c r="GGU68"/>
      <c r="GGV68"/>
      <c r="GGW68"/>
      <c r="GGX68"/>
      <c r="GGY68"/>
      <c r="GGZ68"/>
      <c r="GHA68"/>
      <c r="GHB68"/>
      <c r="GHC68"/>
      <c r="GHD68"/>
      <c r="GHE68"/>
      <c r="GHF68"/>
      <c r="GHG68"/>
      <c r="GHH68"/>
      <c r="GHI68"/>
      <c r="GHJ68"/>
      <c r="GHK68"/>
      <c r="GHL68"/>
      <c r="GHM68"/>
      <c r="GHN68"/>
      <c r="GHO68"/>
      <c r="GHP68"/>
      <c r="GHQ68"/>
      <c r="GHR68"/>
      <c r="GHS68"/>
      <c r="GHT68"/>
      <c r="GHU68"/>
      <c r="GHV68"/>
      <c r="GHW68"/>
      <c r="GHX68"/>
      <c r="GHY68"/>
      <c r="GHZ68"/>
      <c r="GIA68"/>
      <c r="GIB68"/>
      <c r="GIC68"/>
      <c r="GID68"/>
      <c r="GIE68"/>
      <c r="GIF68"/>
      <c r="GIG68"/>
      <c r="GIH68"/>
      <c r="GII68"/>
      <c r="GIJ68"/>
      <c r="GIK68"/>
      <c r="GIL68"/>
      <c r="GIM68"/>
      <c r="GIN68"/>
      <c r="GIO68"/>
      <c r="GIP68"/>
      <c r="GIQ68"/>
      <c r="GIR68"/>
      <c r="GIS68"/>
      <c r="GIT68"/>
      <c r="GIU68"/>
      <c r="GIV68"/>
      <c r="GIW68"/>
      <c r="GIX68"/>
      <c r="GIY68"/>
      <c r="GIZ68"/>
      <c r="GJA68"/>
      <c r="GJB68"/>
      <c r="GJC68"/>
      <c r="GJD68"/>
      <c r="GJE68"/>
      <c r="GJF68"/>
      <c r="GJG68"/>
      <c r="GJH68"/>
      <c r="GJI68"/>
      <c r="GJJ68"/>
      <c r="GJK68"/>
      <c r="GJL68"/>
      <c r="GJM68"/>
      <c r="GJN68"/>
      <c r="GJO68"/>
      <c r="GJP68"/>
      <c r="GJQ68"/>
      <c r="GJR68"/>
      <c r="GJS68"/>
      <c r="GJT68"/>
      <c r="GJU68"/>
      <c r="GJV68"/>
      <c r="GJW68"/>
      <c r="GJX68"/>
      <c r="GJY68"/>
      <c r="GJZ68"/>
      <c r="GKA68"/>
      <c r="GKB68"/>
      <c r="GKC68"/>
      <c r="GKD68"/>
      <c r="GKE68"/>
      <c r="GKF68"/>
      <c r="GKG68"/>
      <c r="GKH68"/>
      <c r="GKI68"/>
      <c r="GKJ68"/>
      <c r="GKK68"/>
      <c r="GKL68"/>
      <c r="GKM68"/>
      <c r="GKN68"/>
      <c r="GKO68"/>
      <c r="GKP68"/>
      <c r="GKQ68"/>
      <c r="GKR68"/>
      <c r="GKS68"/>
      <c r="GKT68"/>
      <c r="GKU68"/>
      <c r="GKV68"/>
      <c r="GKW68"/>
      <c r="GKX68"/>
      <c r="GKY68"/>
      <c r="GKZ68"/>
      <c r="GLA68"/>
      <c r="GLB68"/>
      <c r="GLC68"/>
      <c r="GLD68"/>
      <c r="GLE68"/>
      <c r="GLF68"/>
      <c r="GLG68"/>
      <c r="GLH68"/>
      <c r="GLI68"/>
      <c r="GLJ68"/>
      <c r="GLK68"/>
      <c r="GLL68"/>
      <c r="GLM68"/>
      <c r="GLN68"/>
      <c r="GLO68"/>
      <c r="GLP68"/>
      <c r="GLQ68"/>
      <c r="GLR68"/>
      <c r="GLS68"/>
      <c r="GLT68"/>
      <c r="GLU68"/>
      <c r="GLV68"/>
      <c r="GLW68"/>
      <c r="GLX68"/>
      <c r="GLY68"/>
      <c r="GLZ68"/>
      <c r="GMA68"/>
      <c r="GMB68"/>
      <c r="GMC68"/>
      <c r="GMD68"/>
      <c r="GME68"/>
      <c r="GMF68"/>
      <c r="GMG68"/>
      <c r="GMH68"/>
      <c r="GMI68"/>
      <c r="GMJ68"/>
      <c r="GMK68"/>
      <c r="GML68"/>
      <c r="GMM68"/>
      <c r="GMN68"/>
      <c r="GMO68"/>
      <c r="GMP68"/>
      <c r="GMQ68"/>
      <c r="GMR68"/>
      <c r="GMS68"/>
      <c r="GMT68"/>
      <c r="GMU68"/>
      <c r="GMV68"/>
      <c r="GMW68"/>
      <c r="GMX68"/>
      <c r="GMY68"/>
      <c r="GMZ68"/>
      <c r="GNA68"/>
      <c r="GNB68"/>
      <c r="GNC68"/>
      <c r="GND68"/>
      <c r="GNE68"/>
      <c r="GNF68"/>
      <c r="GNG68"/>
      <c r="GNH68"/>
      <c r="GNI68"/>
      <c r="GNJ68"/>
      <c r="GNK68"/>
      <c r="GNL68"/>
      <c r="GNM68"/>
      <c r="GNN68"/>
      <c r="GNO68"/>
      <c r="GNP68"/>
      <c r="GNQ68"/>
      <c r="GNR68"/>
      <c r="GNS68"/>
      <c r="GNT68"/>
      <c r="GNU68"/>
      <c r="GNV68"/>
      <c r="GNW68"/>
      <c r="GNX68"/>
      <c r="GNY68"/>
      <c r="GNZ68"/>
      <c r="GOA68"/>
      <c r="GOB68"/>
      <c r="GOC68"/>
      <c r="GOD68"/>
      <c r="GOE68"/>
      <c r="GOF68"/>
      <c r="GOG68"/>
      <c r="GOH68"/>
      <c r="GOI68"/>
      <c r="GOJ68"/>
      <c r="GOK68"/>
      <c r="GOL68"/>
      <c r="GOM68"/>
      <c r="GON68"/>
      <c r="GOO68"/>
      <c r="GOP68"/>
      <c r="GOQ68"/>
      <c r="GOR68"/>
      <c r="GOS68"/>
      <c r="GOT68"/>
      <c r="GOU68"/>
      <c r="GOV68"/>
      <c r="GOW68"/>
      <c r="GOX68"/>
      <c r="GOY68"/>
      <c r="GOZ68"/>
      <c r="GPA68"/>
      <c r="GPB68"/>
      <c r="GPC68"/>
      <c r="GPD68"/>
      <c r="GPE68"/>
      <c r="GPF68"/>
      <c r="GPG68"/>
      <c r="GPH68"/>
      <c r="GPI68"/>
      <c r="GPJ68"/>
      <c r="GPK68"/>
      <c r="GPL68"/>
      <c r="GPM68"/>
      <c r="GPN68"/>
      <c r="GPO68"/>
      <c r="GPP68"/>
      <c r="GPQ68"/>
      <c r="GPR68"/>
      <c r="GPS68"/>
      <c r="GPT68"/>
      <c r="GPU68"/>
      <c r="GPV68"/>
      <c r="GPW68"/>
      <c r="GPX68"/>
      <c r="GPY68"/>
      <c r="GPZ68"/>
      <c r="GQA68"/>
      <c r="GQB68"/>
      <c r="GQC68"/>
      <c r="GQD68"/>
      <c r="GQE68"/>
      <c r="GQF68"/>
      <c r="GQG68"/>
      <c r="GQH68"/>
      <c r="GQI68"/>
      <c r="GQJ68"/>
      <c r="GQK68"/>
      <c r="GQL68"/>
      <c r="GQM68"/>
      <c r="GQN68"/>
      <c r="GQO68"/>
      <c r="GQP68"/>
      <c r="GQQ68"/>
      <c r="GQR68"/>
      <c r="GQS68"/>
      <c r="GQT68"/>
      <c r="GQU68"/>
      <c r="GQV68"/>
      <c r="GQW68"/>
      <c r="GQX68"/>
      <c r="GQY68"/>
      <c r="GQZ68"/>
      <c r="GRA68"/>
      <c r="GRB68"/>
      <c r="GRC68"/>
      <c r="GRD68"/>
      <c r="GRE68"/>
      <c r="GRF68"/>
      <c r="GRG68"/>
      <c r="GRH68"/>
      <c r="GRI68"/>
      <c r="GRJ68"/>
      <c r="GRK68"/>
      <c r="GRL68"/>
      <c r="GRM68"/>
      <c r="GRN68"/>
      <c r="GRO68"/>
      <c r="GRP68"/>
      <c r="GRQ68"/>
      <c r="GRR68"/>
      <c r="GRS68"/>
      <c r="GRT68"/>
      <c r="GRU68"/>
      <c r="GRV68"/>
      <c r="GRW68"/>
      <c r="GRX68"/>
      <c r="GRY68"/>
      <c r="GRZ68"/>
      <c r="GSA68"/>
      <c r="GSB68"/>
      <c r="GSC68"/>
      <c r="GSD68"/>
      <c r="GSE68"/>
      <c r="GSF68"/>
      <c r="GSG68"/>
      <c r="GSH68"/>
      <c r="GSI68"/>
      <c r="GSJ68"/>
      <c r="GSK68"/>
      <c r="GSL68"/>
      <c r="GSM68"/>
      <c r="GSN68"/>
      <c r="GSO68"/>
      <c r="GSP68"/>
      <c r="GSQ68"/>
      <c r="GSR68"/>
      <c r="GSS68"/>
      <c r="GST68"/>
      <c r="GSU68"/>
      <c r="GSV68"/>
      <c r="GSW68"/>
      <c r="GSX68"/>
      <c r="GSY68"/>
      <c r="GSZ68"/>
      <c r="GTA68"/>
      <c r="GTB68"/>
      <c r="GTC68"/>
      <c r="GTD68"/>
      <c r="GTE68"/>
      <c r="GTF68"/>
      <c r="GTG68"/>
      <c r="GTH68"/>
      <c r="GTI68"/>
      <c r="GTJ68"/>
      <c r="GTK68"/>
      <c r="GTL68"/>
      <c r="GTM68"/>
      <c r="GTN68"/>
      <c r="GTO68"/>
      <c r="GTP68"/>
      <c r="GTQ68"/>
      <c r="GTR68"/>
      <c r="GTS68"/>
      <c r="GTT68"/>
      <c r="GTU68"/>
      <c r="GTV68"/>
      <c r="GTW68"/>
      <c r="GTX68"/>
      <c r="GTY68"/>
      <c r="GTZ68"/>
      <c r="GUA68"/>
      <c r="GUB68"/>
      <c r="GUC68"/>
      <c r="GUD68"/>
      <c r="GUE68"/>
      <c r="GUF68"/>
      <c r="GUG68"/>
      <c r="GUH68"/>
      <c r="GUI68"/>
      <c r="GUJ68"/>
      <c r="GUK68"/>
      <c r="GUL68"/>
      <c r="GUM68"/>
      <c r="GUN68"/>
      <c r="GUO68"/>
      <c r="GUP68"/>
      <c r="GUQ68"/>
      <c r="GUR68"/>
      <c r="GUS68"/>
      <c r="GUT68"/>
      <c r="GUU68"/>
      <c r="GUV68"/>
      <c r="GUW68"/>
      <c r="GUX68"/>
      <c r="GUY68"/>
      <c r="GUZ68"/>
      <c r="GVA68"/>
      <c r="GVB68"/>
      <c r="GVC68"/>
      <c r="GVD68"/>
      <c r="GVE68"/>
      <c r="GVF68"/>
      <c r="GVG68"/>
      <c r="GVH68"/>
      <c r="GVI68"/>
      <c r="GVJ68"/>
      <c r="GVK68"/>
      <c r="GVL68"/>
      <c r="GVM68"/>
      <c r="GVN68"/>
      <c r="GVO68"/>
      <c r="GVP68"/>
      <c r="GVQ68"/>
      <c r="GVR68"/>
      <c r="GVS68"/>
      <c r="GVT68"/>
      <c r="GVU68"/>
      <c r="GVV68"/>
      <c r="GVW68"/>
      <c r="GVX68"/>
      <c r="GVY68"/>
      <c r="GVZ68"/>
      <c r="GWA68"/>
      <c r="GWB68"/>
      <c r="GWC68"/>
      <c r="GWD68"/>
      <c r="GWE68"/>
      <c r="GWF68"/>
      <c r="GWG68"/>
      <c r="GWH68"/>
      <c r="GWI68"/>
      <c r="GWJ68"/>
      <c r="GWK68"/>
      <c r="GWL68"/>
      <c r="GWM68"/>
      <c r="GWN68"/>
      <c r="GWO68"/>
      <c r="GWP68"/>
      <c r="GWQ68"/>
      <c r="GWR68"/>
      <c r="GWS68"/>
      <c r="GWT68"/>
      <c r="GWU68"/>
      <c r="GWV68"/>
      <c r="GWW68"/>
      <c r="GWX68"/>
      <c r="GWY68"/>
      <c r="GWZ68"/>
      <c r="GXA68"/>
      <c r="GXB68"/>
      <c r="GXC68"/>
      <c r="GXD68"/>
      <c r="GXE68"/>
      <c r="GXF68"/>
      <c r="GXG68"/>
      <c r="GXH68"/>
      <c r="GXI68"/>
      <c r="GXJ68"/>
      <c r="GXK68"/>
      <c r="GXL68"/>
      <c r="GXM68"/>
      <c r="GXN68"/>
      <c r="GXO68"/>
      <c r="GXP68"/>
      <c r="GXQ68"/>
      <c r="GXR68"/>
      <c r="GXS68"/>
      <c r="GXT68"/>
      <c r="GXU68"/>
      <c r="GXV68"/>
      <c r="GXW68"/>
      <c r="GXX68"/>
      <c r="GXY68"/>
      <c r="GXZ68"/>
      <c r="GYA68"/>
      <c r="GYB68"/>
      <c r="GYC68"/>
      <c r="GYD68"/>
      <c r="GYE68"/>
      <c r="GYF68"/>
      <c r="GYG68"/>
      <c r="GYH68"/>
      <c r="GYI68"/>
      <c r="GYJ68"/>
      <c r="GYK68"/>
      <c r="GYL68"/>
      <c r="GYM68"/>
      <c r="GYN68"/>
      <c r="GYO68"/>
      <c r="GYP68"/>
      <c r="GYQ68"/>
      <c r="GYR68"/>
      <c r="GYS68"/>
      <c r="GYT68"/>
      <c r="GYU68"/>
      <c r="GYV68"/>
      <c r="GYW68"/>
      <c r="GYX68"/>
      <c r="GYY68"/>
      <c r="GYZ68"/>
      <c r="GZA68"/>
      <c r="GZB68"/>
      <c r="GZC68"/>
      <c r="GZD68"/>
      <c r="GZE68"/>
      <c r="GZF68"/>
      <c r="GZG68"/>
      <c r="GZH68"/>
      <c r="GZI68"/>
      <c r="GZJ68"/>
      <c r="GZK68"/>
      <c r="GZL68"/>
      <c r="GZM68"/>
      <c r="GZN68"/>
      <c r="GZO68"/>
      <c r="GZP68"/>
      <c r="GZQ68"/>
      <c r="GZR68"/>
      <c r="GZS68"/>
      <c r="GZT68"/>
      <c r="GZU68"/>
      <c r="GZV68"/>
      <c r="GZW68"/>
      <c r="GZX68"/>
      <c r="GZY68"/>
      <c r="GZZ68"/>
      <c r="HAA68"/>
      <c r="HAB68"/>
      <c r="HAC68"/>
      <c r="HAD68"/>
      <c r="HAE68"/>
      <c r="HAF68"/>
      <c r="HAG68"/>
      <c r="HAH68"/>
      <c r="HAI68"/>
      <c r="HAJ68"/>
      <c r="HAK68"/>
      <c r="HAL68"/>
      <c r="HAM68"/>
      <c r="HAN68"/>
      <c r="HAO68"/>
      <c r="HAP68"/>
      <c r="HAQ68"/>
      <c r="HAR68"/>
      <c r="HAS68"/>
      <c r="HAT68"/>
      <c r="HAU68"/>
      <c r="HAV68"/>
      <c r="HAW68"/>
      <c r="HAX68"/>
      <c r="HAY68"/>
      <c r="HAZ68"/>
      <c r="HBA68"/>
      <c r="HBB68"/>
      <c r="HBC68"/>
      <c r="HBD68"/>
      <c r="HBE68"/>
      <c r="HBF68"/>
      <c r="HBG68"/>
      <c r="HBH68"/>
      <c r="HBI68"/>
      <c r="HBJ68"/>
      <c r="HBK68"/>
      <c r="HBL68"/>
      <c r="HBM68"/>
      <c r="HBN68"/>
      <c r="HBO68"/>
      <c r="HBP68"/>
      <c r="HBQ68"/>
      <c r="HBR68"/>
      <c r="HBS68"/>
      <c r="HBT68"/>
      <c r="HBU68"/>
      <c r="HBV68"/>
      <c r="HBW68"/>
      <c r="HBX68"/>
      <c r="HBY68"/>
      <c r="HBZ68"/>
      <c r="HCA68"/>
      <c r="HCB68"/>
      <c r="HCC68"/>
      <c r="HCD68"/>
      <c r="HCE68"/>
      <c r="HCF68"/>
      <c r="HCG68"/>
      <c r="HCH68"/>
      <c r="HCI68"/>
      <c r="HCJ68"/>
      <c r="HCK68"/>
      <c r="HCL68"/>
      <c r="HCM68"/>
      <c r="HCN68"/>
      <c r="HCO68"/>
      <c r="HCP68"/>
      <c r="HCQ68"/>
      <c r="HCR68"/>
      <c r="HCS68"/>
      <c r="HCT68"/>
      <c r="HCU68"/>
      <c r="HCV68"/>
      <c r="HCW68"/>
      <c r="HCX68"/>
      <c r="HCY68"/>
      <c r="HCZ68"/>
      <c r="HDA68"/>
      <c r="HDB68"/>
      <c r="HDC68"/>
      <c r="HDD68"/>
      <c r="HDE68"/>
      <c r="HDF68"/>
      <c r="HDG68"/>
      <c r="HDH68"/>
      <c r="HDI68"/>
      <c r="HDJ68"/>
      <c r="HDK68"/>
      <c r="HDL68"/>
      <c r="HDM68"/>
      <c r="HDN68"/>
      <c r="HDO68"/>
      <c r="HDP68"/>
      <c r="HDQ68"/>
      <c r="HDR68"/>
      <c r="HDS68"/>
      <c r="HDT68"/>
      <c r="HDU68"/>
      <c r="HDV68"/>
      <c r="HDW68"/>
      <c r="HDX68"/>
      <c r="HDY68"/>
      <c r="HDZ68"/>
      <c r="HEA68"/>
      <c r="HEB68"/>
      <c r="HEC68"/>
      <c r="HED68"/>
      <c r="HEE68"/>
      <c r="HEF68"/>
      <c r="HEG68"/>
      <c r="HEH68"/>
      <c r="HEI68"/>
      <c r="HEJ68"/>
      <c r="HEK68"/>
      <c r="HEL68"/>
      <c r="HEM68"/>
      <c r="HEN68"/>
      <c r="HEO68"/>
      <c r="HEP68"/>
      <c r="HEQ68"/>
      <c r="HER68"/>
      <c r="HES68"/>
      <c r="HET68"/>
      <c r="HEU68"/>
      <c r="HEV68"/>
      <c r="HEW68"/>
      <c r="HEX68"/>
      <c r="HEY68"/>
      <c r="HEZ68"/>
      <c r="HFA68"/>
      <c r="HFB68"/>
      <c r="HFC68"/>
      <c r="HFD68"/>
      <c r="HFE68"/>
      <c r="HFF68"/>
      <c r="HFG68"/>
      <c r="HFH68"/>
      <c r="HFI68"/>
      <c r="HFJ68"/>
      <c r="HFK68"/>
      <c r="HFL68"/>
      <c r="HFM68"/>
      <c r="HFN68"/>
      <c r="HFO68"/>
      <c r="HFP68"/>
      <c r="HFQ68"/>
      <c r="HFR68"/>
      <c r="HFS68"/>
      <c r="HFT68"/>
      <c r="HFU68"/>
      <c r="HFV68"/>
      <c r="HFW68"/>
      <c r="HFX68"/>
      <c r="HFY68"/>
      <c r="HFZ68"/>
      <c r="HGA68"/>
      <c r="HGB68"/>
      <c r="HGC68"/>
      <c r="HGD68"/>
      <c r="HGE68"/>
      <c r="HGF68"/>
      <c r="HGG68"/>
      <c r="HGH68"/>
      <c r="HGI68"/>
      <c r="HGJ68"/>
      <c r="HGK68"/>
      <c r="HGL68"/>
      <c r="HGM68"/>
      <c r="HGN68"/>
      <c r="HGO68"/>
      <c r="HGP68"/>
      <c r="HGQ68"/>
      <c r="HGR68"/>
      <c r="HGS68"/>
      <c r="HGT68"/>
      <c r="HGU68"/>
      <c r="HGV68"/>
      <c r="HGW68"/>
      <c r="HGX68"/>
      <c r="HGY68"/>
      <c r="HGZ68"/>
      <c r="HHA68"/>
      <c r="HHB68"/>
      <c r="HHC68"/>
      <c r="HHD68"/>
      <c r="HHE68"/>
      <c r="HHF68"/>
      <c r="HHG68"/>
      <c r="HHH68"/>
      <c r="HHI68"/>
      <c r="HHJ68"/>
      <c r="HHK68"/>
      <c r="HHL68"/>
      <c r="HHM68"/>
      <c r="HHN68"/>
      <c r="HHO68"/>
      <c r="HHP68"/>
      <c r="HHQ68"/>
      <c r="HHR68"/>
      <c r="HHS68"/>
      <c r="HHT68"/>
      <c r="HHU68"/>
      <c r="HHV68"/>
      <c r="HHW68"/>
      <c r="HHX68"/>
      <c r="HHY68"/>
      <c r="HHZ68"/>
      <c r="HIA68"/>
      <c r="HIB68"/>
      <c r="HIC68"/>
      <c r="HID68"/>
      <c r="HIE68"/>
      <c r="HIF68"/>
      <c r="HIG68"/>
      <c r="HIH68"/>
      <c r="HII68"/>
      <c r="HIJ68"/>
      <c r="HIK68"/>
      <c r="HIL68"/>
      <c r="HIM68"/>
      <c r="HIN68"/>
      <c r="HIO68"/>
      <c r="HIP68"/>
      <c r="HIQ68"/>
      <c r="HIR68"/>
      <c r="HIS68"/>
      <c r="HIT68"/>
      <c r="HIU68"/>
      <c r="HIV68"/>
      <c r="HIW68"/>
      <c r="HIX68"/>
      <c r="HIY68"/>
      <c r="HIZ68"/>
      <c r="HJA68"/>
      <c r="HJB68"/>
      <c r="HJC68"/>
      <c r="HJD68"/>
      <c r="HJE68"/>
      <c r="HJF68"/>
      <c r="HJG68"/>
      <c r="HJH68"/>
      <c r="HJI68"/>
      <c r="HJJ68"/>
      <c r="HJK68"/>
      <c r="HJL68"/>
      <c r="HJM68"/>
      <c r="HJN68"/>
      <c r="HJO68"/>
      <c r="HJP68"/>
      <c r="HJQ68"/>
      <c r="HJR68"/>
      <c r="HJS68"/>
      <c r="HJT68"/>
      <c r="HJU68"/>
      <c r="HJV68"/>
      <c r="HJW68"/>
      <c r="HJX68"/>
      <c r="HJY68"/>
      <c r="HJZ68"/>
      <c r="HKA68"/>
      <c r="HKB68"/>
      <c r="HKC68"/>
      <c r="HKD68"/>
      <c r="HKE68"/>
      <c r="HKF68"/>
      <c r="HKG68"/>
      <c r="HKH68"/>
      <c r="HKI68"/>
      <c r="HKJ68"/>
      <c r="HKK68"/>
      <c r="HKL68"/>
      <c r="HKM68"/>
      <c r="HKN68"/>
      <c r="HKO68"/>
      <c r="HKP68"/>
      <c r="HKQ68"/>
      <c r="HKR68"/>
      <c r="HKS68"/>
      <c r="HKT68"/>
      <c r="HKU68"/>
      <c r="HKV68"/>
      <c r="HKW68"/>
      <c r="HKX68"/>
      <c r="HKY68"/>
      <c r="HKZ68"/>
      <c r="HLA68"/>
      <c r="HLB68"/>
      <c r="HLC68"/>
      <c r="HLD68"/>
      <c r="HLE68"/>
      <c r="HLF68"/>
      <c r="HLG68"/>
      <c r="HLH68"/>
      <c r="HLI68"/>
      <c r="HLJ68"/>
      <c r="HLK68"/>
      <c r="HLL68"/>
      <c r="HLM68"/>
      <c r="HLN68"/>
      <c r="HLO68"/>
      <c r="HLP68"/>
      <c r="HLQ68"/>
      <c r="HLR68"/>
      <c r="HLS68"/>
      <c r="HLT68"/>
      <c r="HLU68"/>
      <c r="HLV68"/>
      <c r="HLW68"/>
      <c r="HLX68"/>
      <c r="HLY68"/>
      <c r="HLZ68"/>
      <c r="HMA68"/>
      <c r="HMB68"/>
      <c r="HMC68"/>
      <c r="HMD68"/>
      <c r="HME68"/>
      <c r="HMF68"/>
      <c r="HMG68"/>
      <c r="HMH68"/>
      <c r="HMI68"/>
      <c r="HMJ68"/>
      <c r="HMK68"/>
      <c r="HML68"/>
      <c r="HMM68"/>
      <c r="HMN68"/>
      <c r="HMO68"/>
      <c r="HMP68"/>
      <c r="HMQ68"/>
      <c r="HMR68"/>
      <c r="HMS68"/>
      <c r="HMT68"/>
      <c r="HMU68"/>
      <c r="HMV68"/>
      <c r="HMW68"/>
      <c r="HMX68"/>
      <c r="HMY68"/>
      <c r="HMZ68"/>
      <c r="HNA68"/>
      <c r="HNB68"/>
      <c r="HNC68"/>
      <c r="HND68"/>
      <c r="HNE68"/>
      <c r="HNF68"/>
      <c r="HNG68"/>
      <c r="HNH68"/>
      <c r="HNI68"/>
      <c r="HNJ68"/>
      <c r="HNK68"/>
      <c r="HNL68"/>
      <c r="HNM68"/>
      <c r="HNN68"/>
      <c r="HNO68"/>
      <c r="HNP68"/>
      <c r="HNQ68"/>
      <c r="HNR68"/>
      <c r="HNS68"/>
      <c r="HNT68"/>
      <c r="HNU68"/>
      <c r="HNV68"/>
      <c r="HNW68"/>
      <c r="HNX68"/>
      <c r="HNY68"/>
      <c r="HNZ68"/>
      <c r="HOA68"/>
      <c r="HOB68"/>
      <c r="HOC68"/>
      <c r="HOD68"/>
      <c r="HOE68"/>
      <c r="HOF68"/>
      <c r="HOG68"/>
      <c r="HOH68"/>
      <c r="HOI68"/>
      <c r="HOJ68"/>
      <c r="HOK68"/>
      <c r="HOL68"/>
      <c r="HOM68"/>
      <c r="HON68"/>
      <c r="HOO68"/>
      <c r="HOP68"/>
      <c r="HOQ68"/>
      <c r="HOR68"/>
      <c r="HOS68"/>
      <c r="HOT68"/>
      <c r="HOU68"/>
      <c r="HOV68"/>
      <c r="HOW68"/>
      <c r="HOX68"/>
      <c r="HOY68"/>
      <c r="HOZ68"/>
      <c r="HPA68"/>
      <c r="HPB68"/>
      <c r="HPC68"/>
      <c r="HPD68"/>
      <c r="HPE68"/>
      <c r="HPF68"/>
      <c r="HPG68"/>
      <c r="HPH68"/>
      <c r="HPI68"/>
      <c r="HPJ68"/>
      <c r="HPK68"/>
      <c r="HPL68"/>
      <c r="HPM68"/>
      <c r="HPN68"/>
      <c r="HPO68"/>
      <c r="HPP68"/>
      <c r="HPQ68"/>
      <c r="HPR68"/>
      <c r="HPS68"/>
      <c r="HPT68"/>
      <c r="HPU68"/>
      <c r="HPV68"/>
      <c r="HPW68"/>
      <c r="HPX68"/>
      <c r="HPY68"/>
      <c r="HPZ68"/>
      <c r="HQA68"/>
      <c r="HQB68"/>
      <c r="HQC68"/>
      <c r="HQD68"/>
      <c r="HQE68"/>
      <c r="HQF68"/>
      <c r="HQG68"/>
      <c r="HQH68"/>
      <c r="HQI68"/>
      <c r="HQJ68"/>
      <c r="HQK68"/>
      <c r="HQL68"/>
      <c r="HQM68"/>
      <c r="HQN68"/>
      <c r="HQO68"/>
      <c r="HQP68"/>
      <c r="HQQ68"/>
      <c r="HQR68"/>
      <c r="HQS68"/>
      <c r="HQT68"/>
      <c r="HQU68"/>
      <c r="HQV68"/>
      <c r="HQW68"/>
      <c r="HQX68"/>
      <c r="HQY68"/>
      <c r="HQZ68"/>
      <c r="HRA68"/>
      <c r="HRB68"/>
      <c r="HRC68"/>
      <c r="HRD68"/>
      <c r="HRE68"/>
      <c r="HRF68"/>
      <c r="HRG68"/>
      <c r="HRH68"/>
      <c r="HRI68"/>
      <c r="HRJ68"/>
      <c r="HRK68"/>
      <c r="HRL68"/>
      <c r="HRM68"/>
      <c r="HRN68"/>
      <c r="HRO68"/>
      <c r="HRP68"/>
      <c r="HRQ68"/>
      <c r="HRR68"/>
      <c r="HRS68"/>
      <c r="HRT68"/>
      <c r="HRU68"/>
      <c r="HRV68"/>
      <c r="HRW68"/>
      <c r="HRX68"/>
      <c r="HRY68"/>
      <c r="HRZ68"/>
      <c r="HSA68"/>
      <c r="HSB68"/>
      <c r="HSC68"/>
      <c r="HSD68"/>
      <c r="HSE68"/>
      <c r="HSF68"/>
      <c r="HSG68"/>
      <c r="HSH68"/>
      <c r="HSI68"/>
      <c r="HSJ68"/>
      <c r="HSK68"/>
      <c r="HSL68"/>
      <c r="HSM68"/>
      <c r="HSN68"/>
      <c r="HSO68"/>
      <c r="HSP68"/>
      <c r="HSQ68"/>
      <c r="HSR68"/>
      <c r="HSS68"/>
      <c r="HST68"/>
      <c r="HSU68"/>
      <c r="HSV68"/>
      <c r="HSW68"/>
      <c r="HSX68"/>
      <c r="HSY68"/>
      <c r="HSZ68"/>
      <c r="HTA68"/>
      <c r="HTB68"/>
      <c r="HTC68"/>
      <c r="HTD68"/>
      <c r="HTE68"/>
      <c r="HTF68"/>
      <c r="HTG68"/>
      <c r="HTH68"/>
      <c r="HTI68"/>
      <c r="HTJ68"/>
      <c r="HTK68"/>
      <c r="HTL68"/>
      <c r="HTM68"/>
      <c r="HTN68"/>
      <c r="HTO68"/>
      <c r="HTP68"/>
      <c r="HTQ68"/>
      <c r="HTR68"/>
      <c r="HTS68"/>
      <c r="HTT68"/>
      <c r="HTU68"/>
      <c r="HTV68"/>
      <c r="HTW68"/>
      <c r="HTX68"/>
      <c r="HTY68"/>
      <c r="HTZ68"/>
      <c r="HUA68"/>
      <c r="HUB68"/>
      <c r="HUC68"/>
      <c r="HUD68"/>
      <c r="HUE68"/>
      <c r="HUF68"/>
      <c r="HUG68"/>
      <c r="HUH68"/>
      <c r="HUI68"/>
      <c r="HUJ68"/>
      <c r="HUK68"/>
      <c r="HUL68"/>
      <c r="HUM68"/>
      <c r="HUN68"/>
      <c r="HUO68"/>
      <c r="HUP68"/>
      <c r="HUQ68"/>
      <c r="HUR68"/>
      <c r="HUS68"/>
      <c r="HUT68"/>
      <c r="HUU68"/>
      <c r="HUV68"/>
      <c r="HUW68"/>
      <c r="HUX68"/>
      <c r="HUY68"/>
      <c r="HUZ68"/>
      <c r="HVA68"/>
      <c r="HVB68"/>
      <c r="HVC68"/>
      <c r="HVD68"/>
      <c r="HVE68"/>
      <c r="HVF68"/>
      <c r="HVG68"/>
      <c r="HVH68"/>
      <c r="HVI68"/>
      <c r="HVJ68"/>
      <c r="HVK68"/>
      <c r="HVL68"/>
      <c r="HVM68"/>
      <c r="HVN68"/>
      <c r="HVO68"/>
      <c r="HVP68"/>
      <c r="HVQ68"/>
      <c r="HVR68"/>
      <c r="HVS68"/>
      <c r="HVT68"/>
      <c r="HVU68"/>
      <c r="HVV68"/>
      <c r="HVW68"/>
      <c r="HVX68"/>
      <c r="HVY68"/>
      <c r="HVZ68"/>
      <c r="HWA68"/>
      <c r="HWB68"/>
      <c r="HWC68"/>
      <c r="HWD68"/>
      <c r="HWE68"/>
      <c r="HWF68"/>
      <c r="HWG68"/>
      <c r="HWH68"/>
      <c r="HWI68"/>
      <c r="HWJ68"/>
      <c r="HWK68"/>
      <c r="HWL68"/>
      <c r="HWM68"/>
      <c r="HWN68"/>
      <c r="HWO68"/>
      <c r="HWP68"/>
      <c r="HWQ68"/>
      <c r="HWR68"/>
      <c r="HWS68"/>
      <c r="HWT68"/>
      <c r="HWU68"/>
      <c r="HWV68"/>
      <c r="HWW68"/>
      <c r="HWX68"/>
      <c r="HWY68"/>
      <c r="HWZ68"/>
      <c r="HXA68"/>
      <c r="HXB68"/>
      <c r="HXC68"/>
      <c r="HXD68"/>
      <c r="HXE68"/>
      <c r="HXF68"/>
      <c r="HXG68"/>
      <c r="HXH68"/>
      <c r="HXI68"/>
      <c r="HXJ68"/>
      <c r="HXK68"/>
      <c r="HXL68"/>
      <c r="HXM68"/>
      <c r="HXN68"/>
      <c r="HXO68"/>
      <c r="HXP68"/>
      <c r="HXQ68"/>
      <c r="HXR68"/>
      <c r="HXS68"/>
      <c r="HXT68"/>
      <c r="HXU68"/>
      <c r="HXV68"/>
      <c r="HXW68"/>
      <c r="HXX68"/>
      <c r="HXY68"/>
      <c r="HXZ68"/>
      <c r="HYA68"/>
      <c r="HYB68"/>
      <c r="HYC68"/>
      <c r="HYD68"/>
      <c r="HYE68"/>
      <c r="HYF68"/>
      <c r="HYG68"/>
      <c r="HYH68"/>
      <c r="HYI68"/>
      <c r="HYJ68"/>
      <c r="HYK68"/>
      <c r="HYL68"/>
      <c r="HYM68"/>
      <c r="HYN68"/>
      <c r="HYO68"/>
      <c r="HYP68"/>
      <c r="HYQ68"/>
      <c r="HYR68"/>
      <c r="HYS68"/>
      <c r="HYT68"/>
      <c r="HYU68"/>
      <c r="HYV68"/>
      <c r="HYW68"/>
      <c r="HYX68"/>
      <c r="HYY68"/>
      <c r="HYZ68"/>
      <c r="HZA68"/>
      <c r="HZB68"/>
      <c r="HZC68"/>
      <c r="HZD68"/>
      <c r="HZE68"/>
      <c r="HZF68"/>
      <c r="HZG68"/>
      <c r="HZH68"/>
      <c r="HZI68"/>
      <c r="HZJ68"/>
      <c r="HZK68"/>
      <c r="HZL68"/>
      <c r="HZM68"/>
      <c r="HZN68"/>
      <c r="HZO68"/>
      <c r="HZP68"/>
      <c r="HZQ68"/>
      <c r="HZR68"/>
      <c r="HZS68"/>
      <c r="HZT68"/>
      <c r="HZU68"/>
      <c r="HZV68"/>
      <c r="HZW68"/>
      <c r="HZX68"/>
      <c r="HZY68"/>
      <c r="HZZ68"/>
      <c r="IAA68"/>
      <c r="IAB68"/>
      <c r="IAC68"/>
      <c r="IAD68"/>
      <c r="IAE68"/>
      <c r="IAF68"/>
      <c r="IAG68"/>
      <c r="IAH68"/>
      <c r="IAI68"/>
      <c r="IAJ68"/>
      <c r="IAK68"/>
      <c r="IAL68"/>
      <c r="IAM68"/>
      <c r="IAN68"/>
      <c r="IAO68"/>
      <c r="IAP68"/>
      <c r="IAQ68"/>
      <c r="IAR68"/>
      <c r="IAS68"/>
      <c r="IAT68"/>
      <c r="IAU68"/>
      <c r="IAV68"/>
      <c r="IAW68"/>
      <c r="IAX68"/>
      <c r="IAY68"/>
      <c r="IAZ68"/>
      <c r="IBA68"/>
      <c r="IBB68"/>
      <c r="IBC68"/>
      <c r="IBD68"/>
      <c r="IBE68"/>
      <c r="IBF68"/>
      <c r="IBG68"/>
      <c r="IBH68"/>
      <c r="IBI68"/>
      <c r="IBJ68"/>
      <c r="IBK68"/>
      <c r="IBL68"/>
      <c r="IBM68"/>
      <c r="IBN68"/>
      <c r="IBO68"/>
      <c r="IBP68"/>
      <c r="IBQ68"/>
      <c r="IBR68"/>
      <c r="IBS68"/>
      <c r="IBT68"/>
      <c r="IBU68"/>
      <c r="IBV68"/>
      <c r="IBW68"/>
      <c r="IBX68"/>
      <c r="IBY68"/>
      <c r="IBZ68"/>
      <c r="ICA68"/>
      <c r="ICB68"/>
      <c r="ICC68"/>
      <c r="ICD68"/>
      <c r="ICE68"/>
      <c r="ICF68"/>
      <c r="ICG68"/>
      <c r="ICH68"/>
      <c r="ICI68"/>
      <c r="ICJ68"/>
      <c r="ICK68"/>
      <c r="ICL68"/>
      <c r="ICM68"/>
      <c r="ICN68"/>
      <c r="ICO68"/>
      <c r="ICP68"/>
      <c r="ICQ68"/>
      <c r="ICR68"/>
      <c r="ICS68"/>
      <c r="ICT68"/>
      <c r="ICU68"/>
      <c r="ICV68"/>
      <c r="ICW68"/>
      <c r="ICX68"/>
      <c r="ICY68"/>
      <c r="ICZ68"/>
      <c r="IDA68"/>
      <c r="IDB68"/>
      <c r="IDC68"/>
      <c r="IDD68"/>
      <c r="IDE68"/>
      <c r="IDF68"/>
      <c r="IDG68"/>
      <c r="IDH68"/>
      <c r="IDI68"/>
      <c r="IDJ68"/>
      <c r="IDK68"/>
      <c r="IDL68"/>
      <c r="IDM68"/>
      <c r="IDN68"/>
      <c r="IDO68"/>
      <c r="IDP68"/>
      <c r="IDQ68"/>
      <c r="IDR68"/>
      <c r="IDS68"/>
      <c r="IDT68"/>
      <c r="IDU68"/>
      <c r="IDV68"/>
      <c r="IDW68"/>
      <c r="IDX68"/>
      <c r="IDY68"/>
      <c r="IDZ68"/>
      <c r="IEA68"/>
      <c r="IEB68"/>
      <c r="IEC68"/>
      <c r="IED68"/>
      <c r="IEE68"/>
      <c r="IEF68"/>
      <c r="IEG68"/>
      <c r="IEH68"/>
      <c r="IEI68"/>
      <c r="IEJ68"/>
      <c r="IEK68"/>
      <c r="IEL68"/>
      <c r="IEM68"/>
      <c r="IEN68"/>
      <c r="IEO68"/>
      <c r="IEP68"/>
      <c r="IEQ68"/>
      <c r="IER68"/>
      <c r="IES68"/>
      <c r="IET68"/>
      <c r="IEU68"/>
      <c r="IEV68"/>
      <c r="IEW68"/>
      <c r="IEX68"/>
      <c r="IEY68"/>
      <c r="IEZ68"/>
      <c r="IFA68"/>
      <c r="IFB68"/>
      <c r="IFC68"/>
      <c r="IFD68"/>
      <c r="IFE68"/>
      <c r="IFF68"/>
      <c r="IFG68"/>
      <c r="IFH68"/>
      <c r="IFI68"/>
      <c r="IFJ68"/>
      <c r="IFK68"/>
      <c r="IFL68"/>
      <c r="IFM68"/>
      <c r="IFN68"/>
      <c r="IFO68"/>
      <c r="IFP68"/>
      <c r="IFQ68"/>
      <c r="IFR68"/>
      <c r="IFS68"/>
      <c r="IFT68"/>
      <c r="IFU68"/>
      <c r="IFV68"/>
      <c r="IFW68"/>
      <c r="IFX68"/>
      <c r="IFY68"/>
      <c r="IFZ68"/>
      <c r="IGA68"/>
      <c r="IGB68"/>
      <c r="IGC68"/>
      <c r="IGD68"/>
      <c r="IGE68"/>
      <c r="IGF68"/>
      <c r="IGG68"/>
      <c r="IGH68"/>
      <c r="IGI68"/>
      <c r="IGJ68"/>
      <c r="IGK68"/>
      <c r="IGL68"/>
      <c r="IGM68"/>
      <c r="IGN68"/>
      <c r="IGO68"/>
      <c r="IGP68"/>
      <c r="IGQ68"/>
      <c r="IGR68"/>
      <c r="IGS68"/>
      <c r="IGT68"/>
      <c r="IGU68"/>
      <c r="IGV68"/>
      <c r="IGW68"/>
      <c r="IGX68"/>
      <c r="IGY68"/>
      <c r="IGZ68"/>
      <c r="IHA68"/>
      <c r="IHB68"/>
      <c r="IHC68"/>
      <c r="IHD68"/>
      <c r="IHE68"/>
      <c r="IHF68"/>
      <c r="IHG68"/>
      <c r="IHH68"/>
      <c r="IHI68"/>
      <c r="IHJ68"/>
      <c r="IHK68"/>
      <c r="IHL68"/>
      <c r="IHM68"/>
      <c r="IHN68"/>
      <c r="IHO68"/>
      <c r="IHP68"/>
      <c r="IHQ68"/>
      <c r="IHR68"/>
      <c r="IHS68"/>
      <c r="IHT68"/>
      <c r="IHU68"/>
      <c r="IHV68"/>
      <c r="IHW68"/>
      <c r="IHX68"/>
      <c r="IHY68"/>
      <c r="IHZ68"/>
      <c r="IIA68"/>
      <c r="IIB68"/>
      <c r="IIC68"/>
      <c r="IID68"/>
      <c r="IIE68"/>
      <c r="IIF68"/>
      <c r="IIG68"/>
      <c r="IIH68"/>
      <c r="III68"/>
      <c r="IIJ68"/>
      <c r="IIK68"/>
      <c r="IIL68"/>
      <c r="IIM68"/>
      <c r="IIN68"/>
      <c r="IIO68"/>
      <c r="IIP68"/>
      <c r="IIQ68"/>
      <c r="IIR68"/>
      <c r="IIS68"/>
      <c r="IIT68"/>
      <c r="IIU68"/>
      <c r="IIV68"/>
      <c r="IIW68"/>
      <c r="IIX68"/>
      <c r="IIY68"/>
      <c r="IIZ68"/>
      <c r="IJA68"/>
      <c r="IJB68"/>
      <c r="IJC68"/>
      <c r="IJD68"/>
      <c r="IJE68"/>
      <c r="IJF68"/>
      <c r="IJG68"/>
      <c r="IJH68"/>
      <c r="IJI68"/>
      <c r="IJJ68"/>
      <c r="IJK68"/>
      <c r="IJL68"/>
      <c r="IJM68"/>
      <c r="IJN68"/>
      <c r="IJO68"/>
      <c r="IJP68"/>
      <c r="IJQ68"/>
      <c r="IJR68"/>
      <c r="IJS68"/>
      <c r="IJT68"/>
      <c r="IJU68"/>
      <c r="IJV68"/>
      <c r="IJW68"/>
      <c r="IJX68"/>
      <c r="IJY68"/>
      <c r="IJZ68"/>
      <c r="IKA68"/>
      <c r="IKB68"/>
      <c r="IKC68"/>
      <c r="IKD68"/>
      <c r="IKE68"/>
      <c r="IKF68"/>
      <c r="IKG68"/>
      <c r="IKH68"/>
      <c r="IKI68"/>
      <c r="IKJ68"/>
      <c r="IKK68"/>
      <c r="IKL68"/>
      <c r="IKM68"/>
      <c r="IKN68"/>
      <c r="IKO68"/>
      <c r="IKP68"/>
      <c r="IKQ68"/>
      <c r="IKR68"/>
      <c r="IKS68"/>
      <c r="IKT68"/>
      <c r="IKU68"/>
      <c r="IKV68"/>
      <c r="IKW68"/>
      <c r="IKX68"/>
      <c r="IKY68"/>
      <c r="IKZ68"/>
      <c r="ILA68"/>
      <c r="ILB68"/>
      <c r="ILC68"/>
      <c r="ILD68"/>
      <c r="ILE68"/>
      <c r="ILF68"/>
      <c r="ILG68"/>
      <c r="ILH68"/>
      <c r="ILI68"/>
      <c r="ILJ68"/>
      <c r="ILK68"/>
      <c r="ILL68"/>
      <c r="ILM68"/>
      <c r="ILN68"/>
      <c r="ILO68"/>
      <c r="ILP68"/>
      <c r="ILQ68"/>
      <c r="ILR68"/>
      <c r="ILS68"/>
      <c r="ILT68"/>
      <c r="ILU68"/>
      <c r="ILV68"/>
      <c r="ILW68"/>
      <c r="ILX68"/>
      <c r="ILY68"/>
      <c r="ILZ68"/>
      <c r="IMA68"/>
      <c r="IMB68"/>
      <c r="IMC68"/>
      <c r="IMD68"/>
      <c r="IME68"/>
      <c r="IMF68"/>
      <c r="IMG68"/>
      <c r="IMH68"/>
      <c r="IMI68"/>
      <c r="IMJ68"/>
      <c r="IMK68"/>
      <c r="IML68"/>
      <c r="IMM68"/>
      <c r="IMN68"/>
      <c r="IMO68"/>
      <c r="IMP68"/>
      <c r="IMQ68"/>
      <c r="IMR68"/>
      <c r="IMS68"/>
      <c r="IMT68"/>
      <c r="IMU68"/>
      <c r="IMV68"/>
      <c r="IMW68"/>
      <c r="IMX68"/>
      <c r="IMY68"/>
      <c r="IMZ68"/>
      <c r="INA68"/>
      <c r="INB68"/>
      <c r="INC68"/>
      <c r="IND68"/>
      <c r="INE68"/>
      <c r="INF68"/>
      <c r="ING68"/>
      <c r="INH68"/>
      <c r="INI68"/>
      <c r="INJ68"/>
      <c r="INK68"/>
      <c r="INL68"/>
      <c r="INM68"/>
      <c r="INN68"/>
      <c r="INO68"/>
      <c r="INP68"/>
      <c r="INQ68"/>
      <c r="INR68"/>
      <c r="INS68"/>
      <c r="INT68"/>
      <c r="INU68"/>
      <c r="INV68"/>
      <c r="INW68"/>
      <c r="INX68"/>
      <c r="INY68"/>
      <c r="INZ68"/>
      <c r="IOA68"/>
      <c r="IOB68"/>
      <c r="IOC68"/>
      <c r="IOD68"/>
      <c r="IOE68"/>
      <c r="IOF68"/>
      <c r="IOG68"/>
      <c r="IOH68"/>
      <c r="IOI68"/>
      <c r="IOJ68"/>
      <c r="IOK68"/>
      <c r="IOL68"/>
      <c r="IOM68"/>
      <c r="ION68"/>
      <c r="IOO68"/>
      <c r="IOP68"/>
      <c r="IOQ68"/>
      <c r="IOR68"/>
      <c r="IOS68"/>
      <c r="IOT68"/>
      <c r="IOU68"/>
      <c r="IOV68"/>
      <c r="IOW68"/>
      <c r="IOX68"/>
      <c r="IOY68"/>
      <c r="IOZ68"/>
      <c r="IPA68"/>
      <c r="IPB68"/>
      <c r="IPC68"/>
      <c r="IPD68"/>
      <c r="IPE68"/>
      <c r="IPF68"/>
      <c r="IPG68"/>
      <c r="IPH68"/>
      <c r="IPI68"/>
      <c r="IPJ68"/>
      <c r="IPK68"/>
      <c r="IPL68"/>
      <c r="IPM68"/>
      <c r="IPN68"/>
      <c r="IPO68"/>
      <c r="IPP68"/>
      <c r="IPQ68"/>
      <c r="IPR68"/>
      <c r="IPS68"/>
      <c r="IPT68"/>
      <c r="IPU68"/>
      <c r="IPV68"/>
      <c r="IPW68"/>
      <c r="IPX68"/>
      <c r="IPY68"/>
      <c r="IPZ68"/>
      <c r="IQA68"/>
      <c r="IQB68"/>
      <c r="IQC68"/>
      <c r="IQD68"/>
      <c r="IQE68"/>
      <c r="IQF68"/>
      <c r="IQG68"/>
      <c r="IQH68"/>
      <c r="IQI68"/>
      <c r="IQJ68"/>
      <c r="IQK68"/>
      <c r="IQL68"/>
      <c r="IQM68"/>
      <c r="IQN68"/>
      <c r="IQO68"/>
      <c r="IQP68"/>
      <c r="IQQ68"/>
      <c r="IQR68"/>
      <c r="IQS68"/>
      <c r="IQT68"/>
      <c r="IQU68"/>
      <c r="IQV68"/>
      <c r="IQW68"/>
      <c r="IQX68"/>
      <c r="IQY68"/>
      <c r="IQZ68"/>
      <c r="IRA68"/>
      <c r="IRB68"/>
      <c r="IRC68"/>
      <c r="IRD68"/>
      <c r="IRE68"/>
      <c r="IRF68"/>
      <c r="IRG68"/>
      <c r="IRH68"/>
      <c r="IRI68"/>
      <c r="IRJ68"/>
      <c r="IRK68"/>
      <c r="IRL68"/>
      <c r="IRM68"/>
      <c r="IRN68"/>
      <c r="IRO68"/>
      <c r="IRP68"/>
      <c r="IRQ68"/>
      <c r="IRR68"/>
      <c r="IRS68"/>
      <c r="IRT68"/>
      <c r="IRU68"/>
      <c r="IRV68"/>
      <c r="IRW68"/>
      <c r="IRX68"/>
      <c r="IRY68"/>
      <c r="IRZ68"/>
      <c r="ISA68"/>
      <c r="ISB68"/>
      <c r="ISC68"/>
      <c r="ISD68"/>
      <c r="ISE68"/>
      <c r="ISF68"/>
      <c r="ISG68"/>
      <c r="ISH68"/>
      <c r="ISI68"/>
      <c r="ISJ68"/>
      <c r="ISK68"/>
      <c r="ISL68"/>
      <c r="ISM68"/>
      <c r="ISN68"/>
      <c r="ISO68"/>
      <c r="ISP68"/>
      <c r="ISQ68"/>
      <c r="ISR68"/>
      <c r="ISS68"/>
      <c r="IST68"/>
      <c r="ISU68"/>
      <c r="ISV68"/>
      <c r="ISW68"/>
      <c r="ISX68"/>
      <c r="ISY68"/>
      <c r="ISZ68"/>
      <c r="ITA68"/>
      <c r="ITB68"/>
      <c r="ITC68"/>
      <c r="ITD68"/>
      <c r="ITE68"/>
      <c r="ITF68"/>
      <c r="ITG68"/>
      <c r="ITH68"/>
      <c r="ITI68"/>
      <c r="ITJ68"/>
      <c r="ITK68"/>
      <c r="ITL68"/>
      <c r="ITM68"/>
      <c r="ITN68"/>
      <c r="ITO68"/>
      <c r="ITP68"/>
      <c r="ITQ68"/>
      <c r="ITR68"/>
      <c r="ITS68"/>
      <c r="ITT68"/>
      <c r="ITU68"/>
      <c r="ITV68"/>
      <c r="ITW68"/>
      <c r="ITX68"/>
      <c r="ITY68"/>
      <c r="ITZ68"/>
      <c r="IUA68"/>
      <c r="IUB68"/>
      <c r="IUC68"/>
      <c r="IUD68"/>
      <c r="IUE68"/>
      <c r="IUF68"/>
      <c r="IUG68"/>
      <c r="IUH68"/>
      <c r="IUI68"/>
      <c r="IUJ68"/>
      <c r="IUK68"/>
      <c r="IUL68"/>
      <c r="IUM68"/>
      <c r="IUN68"/>
      <c r="IUO68"/>
      <c r="IUP68"/>
      <c r="IUQ68"/>
      <c r="IUR68"/>
      <c r="IUS68"/>
      <c r="IUT68"/>
      <c r="IUU68"/>
      <c r="IUV68"/>
      <c r="IUW68"/>
      <c r="IUX68"/>
      <c r="IUY68"/>
      <c r="IUZ68"/>
      <c r="IVA68"/>
      <c r="IVB68"/>
      <c r="IVC68"/>
      <c r="IVD68"/>
      <c r="IVE68"/>
      <c r="IVF68"/>
      <c r="IVG68"/>
      <c r="IVH68"/>
      <c r="IVI68"/>
      <c r="IVJ68"/>
      <c r="IVK68"/>
      <c r="IVL68"/>
      <c r="IVM68"/>
      <c r="IVN68"/>
      <c r="IVO68"/>
      <c r="IVP68"/>
      <c r="IVQ68"/>
      <c r="IVR68"/>
      <c r="IVS68"/>
      <c r="IVT68"/>
      <c r="IVU68"/>
      <c r="IVV68"/>
      <c r="IVW68"/>
      <c r="IVX68"/>
      <c r="IVY68"/>
      <c r="IVZ68"/>
      <c r="IWA68"/>
      <c r="IWB68"/>
      <c r="IWC68"/>
      <c r="IWD68"/>
      <c r="IWE68"/>
      <c r="IWF68"/>
      <c r="IWG68"/>
      <c r="IWH68"/>
      <c r="IWI68"/>
      <c r="IWJ68"/>
      <c r="IWK68"/>
      <c r="IWL68"/>
      <c r="IWM68"/>
      <c r="IWN68"/>
      <c r="IWO68"/>
      <c r="IWP68"/>
      <c r="IWQ68"/>
      <c r="IWR68"/>
      <c r="IWS68"/>
      <c r="IWT68"/>
      <c r="IWU68"/>
      <c r="IWV68"/>
      <c r="IWW68"/>
      <c r="IWX68"/>
      <c r="IWY68"/>
      <c r="IWZ68"/>
      <c r="IXA68"/>
      <c r="IXB68"/>
      <c r="IXC68"/>
      <c r="IXD68"/>
      <c r="IXE68"/>
      <c r="IXF68"/>
      <c r="IXG68"/>
      <c r="IXH68"/>
      <c r="IXI68"/>
      <c r="IXJ68"/>
      <c r="IXK68"/>
      <c r="IXL68"/>
      <c r="IXM68"/>
      <c r="IXN68"/>
      <c r="IXO68"/>
      <c r="IXP68"/>
      <c r="IXQ68"/>
      <c r="IXR68"/>
      <c r="IXS68"/>
      <c r="IXT68"/>
      <c r="IXU68"/>
      <c r="IXV68"/>
      <c r="IXW68"/>
      <c r="IXX68"/>
      <c r="IXY68"/>
      <c r="IXZ68"/>
      <c r="IYA68"/>
      <c r="IYB68"/>
      <c r="IYC68"/>
      <c r="IYD68"/>
      <c r="IYE68"/>
      <c r="IYF68"/>
      <c r="IYG68"/>
      <c r="IYH68"/>
      <c r="IYI68"/>
      <c r="IYJ68"/>
      <c r="IYK68"/>
      <c r="IYL68"/>
      <c r="IYM68"/>
      <c r="IYN68"/>
      <c r="IYO68"/>
      <c r="IYP68"/>
      <c r="IYQ68"/>
      <c r="IYR68"/>
      <c r="IYS68"/>
      <c r="IYT68"/>
      <c r="IYU68"/>
      <c r="IYV68"/>
      <c r="IYW68"/>
      <c r="IYX68"/>
      <c r="IYY68"/>
      <c r="IYZ68"/>
      <c r="IZA68"/>
      <c r="IZB68"/>
      <c r="IZC68"/>
      <c r="IZD68"/>
      <c r="IZE68"/>
      <c r="IZF68"/>
      <c r="IZG68"/>
      <c r="IZH68"/>
      <c r="IZI68"/>
      <c r="IZJ68"/>
      <c r="IZK68"/>
      <c r="IZL68"/>
      <c r="IZM68"/>
      <c r="IZN68"/>
      <c r="IZO68"/>
      <c r="IZP68"/>
      <c r="IZQ68"/>
      <c r="IZR68"/>
      <c r="IZS68"/>
      <c r="IZT68"/>
      <c r="IZU68"/>
      <c r="IZV68"/>
      <c r="IZW68"/>
      <c r="IZX68"/>
      <c r="IZY68"/>
      <c r="IZZ68"/>
      <c r="JAA68"/>
      <c r="JAB68"/>
      <c r="JAC68"/>
      <c r="JAD68"/>
      <c r="JAE68"/>
      <c r="JAF68"/>
      <c r="JAG68"/>
      <c r="JAH68"/>
      <c r="JAI68"/>
      <c r="JAJ68"/>
      <c r="JAK68"/>
      <c r="JAL68"/>
      <c r="JAM68"/>
      <c r="JAN68"/>
      <c r="JAO68"/>
      <c r="JAP68"/>
      <c r="JAQ68"/>
      <c r="JAR68"/>
      <c r="JAS68"/>
      <c r="JAT68"/>
      <c r="JAU68"/>
      <c r="JAV68"/>
      <c r="JAW68"/>
      <c r="JAX68"/>
      <c r="JAY68"/>
      <c r="JAZ68"/>
      <c r="JBA68"/>
      <c r="JBB68"/>
      <c r="JBC68"/>
      <c r="JBD68"/>
      <c r="JBE68"/>
      <c r="JBF68"/>
      <c r="JBG68"/>
      <c r="JBH68"/>
      <c r="JBI68"/>
      <c r="JBJ68"/>
      <c r="JBK68"/>
      <c r="JBL68"/>
      <c r="JBM68"/>
      <c r="JBN68"/>
      <c r="JBO68"/>
      <c r="JBP68"/>
      <c r="JBQ68"/>
      <c r="JBR68"/>
      <c r="JBS68"/>
      <c r="JBT68"/>
      <c r="JBU68"/>
      <c r="JBV68"/>
      <c r="JBW68"/>
      <c r="JBX68"/>
      <c r="JBY68"/>
      <c r="JBZ68"/>
      <c r="JCA68"/>
      <c r="JCB68"/>
      <c r="JCC68"/>
      <c r="JCD68"/>
      <c r="JCE68"/>
      <c r="JCF68"/>
      <c r="JCG68"/>
      <c r="JCH68"/>
      <c r="JCI68"/>
      <c r="JCJ68"/>
      <c r="JCK68"/>
      <c r="JCL68"/>
      <c r="JCM68"/>
      <c r="JCN68"/>
      <c r="JCO68"/>
      <c r="JCP68"/>
      <c r="JCQ68"/>
      <c r="JCR68"/>
      <c r="JCS68"/>
      <c r="JCT68"/>
      <c r="JCU68"/>
      <c r="JCV68"/>
      <c r="JCW68"/>
      <c r="JCX68"/>
      <c r="JCY68"/>
      <c r="JCZ68"/>
      <c r="JDA68"/>
      <c r="JDB68"/>
      <c r="JDC68"/>
      <c r="JDD68"/>
      <c r="JDE68"/>
      <c r="JDF68"/>
      <c r="JDG68"/>
      <c r="JDH68"/>
      <c r="JDI68"/>
      <c r="JDJ68"/>
      <c r="JDK68"/>
      <c r="JDL68"/>
      <c r="JDM68"/>
      <c r="JDN68"/>
      <c r="JDO68"/>
      <c r="JDP68"/>
      <c r="JDQ68"/>
      <c r="JDR68"/>
      <c r="JDS68"/>
      <c r="JDT68"/>
      <c r="JDU68"/>
      <c r="JDV68"/>
      <c r="JDW68"/>
      <c r="JDX68"/>
      <c r="JDY68"/>
      <c r="JDZ68"/>
      <c r="JEA68"/>
      <c r="JEB68"/>
      <c r="JEC68"/>
      <c r="JED68"/>
      <c r="JEE68"/>
      <c r="JEF68"/>
      <c r="JEG68"/>
      <c r="JEH68"/>
      <c r="JEI68"/>
      <c r="JEJ68"/>
      <c r="JEK68"/>
      <c r="JEL68"/>
      <c r="JEM68"/>
      <c r="JEN68"/>
      <c r="JEO68"/>
      <c r="JEP68"/>
      <c r="JEQ68"/>
      <c r="JER68"/>
      <c r="JES68"/>
      <c r="JET68"/>
      <c r="JEU68"/>
      <c r="JEV68"/>
      <c r="JEW68"/>
      <c r="JEX68"/>
      <c r="JEY68"/>
      <c r="JEZ68"/>
      <c r="JFA68"/>
      <c r="JFB68"/>
      <c r="JFC68"/>
      <c r="JFD68"/>
      <c r="JFE68"/>
      <c r="JFF68"/>
      <c r="JFG68"/>
      <c r="JFH68"/>
      <c r="JFI68"/>
      <c r="JFJ68"/>
      <c r="JFK68"/>
      <c r="JFL68"/>
      <c r="JFM68"/>
      <c r="JFN68"/>
      <c r="JFO68"/>
      <c r="JFP68"/>
      <c r="JFQ68"/>
      <c r="JFR68"/>
      <c r="JFS68"/>
      <c r="JFT68"/>
      <c r="JFU68"/>
      <c r="JFV68"/>
      <c r="JFW68"/>
      <c r="JFX68"/>
      <c r="JFY68"/>
      <c r="JFZ68"/>
      <c r="JGA68"/>
      <c r="JGB68"/>
      <c r="JGC68"/>
      <c r="JGD68"/>
      <c r="JGE68"/>
      <c r="JGF68"/>
      <c r="JGG68"/>
      <c r="JGH68"/>
      <c r="JGI68"/>
      <c r="JGJ68"/>
      <c r="JGK68"/>
      <c r="JGL68"/>
      <c r="JGM68"/>
      <c r="JGN68"/>
      <c r="JGO68"/>
      <c r="JGP68"/>
      <c r="JGQ68"/>
      <c r="JGR68"/>
      <c r="JGS68"/>
      <c r="JGT68"/>
      <c r="JGU68"/>
      <c r="JGV68"/>
      <c r="JGW68"/>
      <c r="JGX68"/>
      <c r="JGY68"/>
      <c r="JGZ68"/>
      <c r="JHA68"/>
      <c r="JHB68"/>
      <c r="JHC68"/>
      <c r="JHD68"/>
      <c r="JHE68"/>
      <c r="JHF68"/>
      <c r="JHG68"/>
      <c r="JHH68"/>
      <c r="JHI68"/>
      <c r="JHJ68"/>
      <c r="JHK68"/>
      <c r="JHL68"/>
      <c r="JHM68"/>
      <c r="JHN68"/>
      <c r="JHO68"/>
      <c r="JHP68"/>
      <c r="JHQ68"/>
      <c r="JHR68"/>
      <c r="JHS68"/>
      <c r="JHT68"/>
      <c r="JHU68"/>
      <c r="JHV68"/>
      <c r="JHW68"/>
      <c r="JHX68"/>
      <c r="JHY68"/>
      <c r="JHZ68"/>
      <c r="JIA68"/>
      <c r="JIB68"/>
      <c r="JIC68"/>
      <c r="JID68"/>
      <c r="JIE68"/>
      <c r="JIF68"/>
      <c r="JIG68"/>
      <c r="JIH68"/>
      <c r="JII68"/>
      <c r="JIJ68"/>
      <c r="JIK68"/>
      <c r="JIL68"/>
      <c r="JIM68"/>
      <c r="JIN68"/>
      <c r="JIO68"/>
      <c r="JIP68"/>
      <c r="JIQ68"/>
      <c r="JIR68"/>
      <c r="JIS68"/>
      <c r="JIT68"/>
      <c r="JIU68"/>
      <c r="JIV68"/>
      <c r="JIW68"/>
      <c r="JIX68"/>
      <c r="JIY68"/>
      <c r="JIZ68"/>
      <c r="JJA68"/>
      <c r="JJB68"/>
      <c r="JJC68"/>
      <c r="JJD68"/>
      <c r="JJE68"/>
      <c r="JJF68"/>
      <c r="JJG68"/>
      <c r="JJH68"/>
      <c r="JJI68"/>
      <c r="JJJ68"/>
      <c r="JJK68"/>
      <c r="JJL68"/>
      <c r="JJM68"/>
      <c r="JJN68"/>
      <c r="JJO68"/>
      <c r="JJP68"/>
      <c r="JJQ68"/>
      <c r="JJR68"/>
      <c r="JJS68"/>
      <c r="JJT68"/>
      <c r="JJU68"/>
      <c r="JJV68"/>
      <c r="JJW68"/>
      <c r="JJX68"/>
      <c r="JJY68"/>
      <c r="JJZ68"/>
      <c r="JKA68"/>
      <c r="JKB68"/>
      <c r="JKC68"/>
      <c r="JKD68"/>
      <c r="JKE68"/>
      <c r="JKF68"/>
      <c r="JKG68"/>
      <c r="JKH68"/>
      <c r="JKI68"/>
      <c r="JKJ68"/>
      <c r="JKK68"/>
      <c r="JKL68"/>
      <c r="JKM68"/>
      <c r="JKN68"/>
      <c r="JKO68"/>
      <c r="JKP68"/>
      <c r="JKQ68"/>
      <c r="JKR68"/>
      <c r="JKS68"/>
      <c r="JKT68"/>
      <c r="JKU68"/>
      <c r="JKV68"/>
      <c r="JKW68"/>
      <c r="JKX68"/>
      <c r="JKY68"/>
      <c r="JKZ68"/>
      <c r="JLA68"/>
      <c r="JLB68"/>
      <c r="JLC68"/>
      <c r="JLD68"/>
      <c r="JLE68"/>
      <c r="JLF68"/>
      <c r="JLG68"/>
      <c r="JLH68"/>
      <c r="JLI68"/>
      <c r="JLJ68"/>
      <c r="JLK68"/>
      <c r="JLL68"/>
      <c r="JLM68"/>
      <c r="JLN68"/>
      <c r="JLO68"/>
      <c r="JLP68"/>
      <c r="JLQ68"/>
      <c r="JLR68"/>
      <c r="JLS68"/>
      <c r="JLT68"/>
      <c r="JLU68"/>
      <c r="JLV68"/>
      <c r="JLW68"/>
      <c r="JLX68"/>
      <c r="JLY68"/>
      <c r="JLZ68"/>
      <c r="JMA68"/>
      <c r="JMB68"/>
      <c r="JMC68"/>
      <c r="JMD68"/>
      <c r="JME68"/>
      <c r="JMF68"/>
      <c r="JMG68"/>
      <c r="JMH68"/>
      <c r="JMI68"/>
      <c r="JMJ68"/>
      <c r="JMK68"/>
      <c r="JML68"/>
      <c r="JMM68"/>
      <c r="JMN68"/>
      <c r="JMO68"/>
      <c r="JMP68"/>
      <c r="JMQ68"/>
      <c r="JMR68"/>
      <c r="JMS68"/>
      <c r="JMT68"/>
      <c r="JMU68"/>
      <c r="JMV68"/>
      <c r="JMW68"/>
      <c r="JMX68"/>
      <c r="JMY68"/>
      <c r="JMZ68"/>
      <c r="JNA68"/>
      <c r="JNB68"/>
      <c r="JNC68"/>
      <c r="JND68"/>
      <c r="JNE68"/>
      <c r="JNF68"/>
      <c r="JNG68"/>
      <c r="JNH68"/>
      <c r="JNI68"/>
      <c r="JNJ68"/>
      <c r="JNK68"/>
      <c r="JNL68"/>
      <c r="JNM68"/>
      <c r="JNN68"/>
      <c r="JNO68"/>
      <c r="JNP68"/>
      <c r="JNQ68"/>
      <c r="JNR68"/>
      <c r="JNS68"/>
      <c r="JNT68"/>
      <c r="JNU68"/>
      <c r="JNV68"/>
      <c r="JNW68"/>
      <c r="JNX68"/>
      <c r="JNY68"/>
      <c r="JNZ68"/>
      <c r="JOA68"/>
      <c r="JOB68"/>
      <c r="JOC68"/>
      <c r="JOD68"/>
      <c r="JOE68"/>
      <c r="JOF68"/>
      <c r="JOG68"/>
      <c r="JOH68"/>
      <c r="JOI68"/>
      <c r="JOJ68"/>
      <c r="JOK68"/>
      <c r="JOL68"/>
      <c r="JOM68"/>
      <c r="JON68"/>
      <c r="JOO68"/>
      <c r="JOP68"/>
      <c r="JOQ68"/>
      <c r="JOR68"/>
      <c r="JOS68"/>
      <c r="JOT68"/>
      <c r="JOU68"/>
      <c r="JOV68"/>
      <c r="JOW68"/>
      <c r="JOX68"/>
      <c r="JOY68"/>
      <c r="JOZ68"/>
      <c r="JPA68"/>
      <c r="JPB68"/>
      <c r="JPC68"/>
      <c r="JPD68"/>
      <c r="JPE68"/>
      <c r="JPF68"/>
      <c r="JPG68"/>
      <c r="JPH68"/>
      <c r="JPI68"/>
      <c r="JPJ68"/>
      <c r="JPK68"/>
      <c r="JPL68"/>
      <c r="JPM68"/>
      <c r="JPN68"/>
      <c r="JPO68"/>
      <c r="JPP68"/>
      <c r="JPQ68"/>
      <c r="JPR68"/>
      <c r="JPS68"/>
      <c r="JPT68"/>
      <c r="JPU68"/>
      <c r="JPV68"/>
      <c r="JPW68"/>
      <c r="JPX68"/>
      <c r="JPY68"/>
      <c r="JPZ68"/>
      <c r="JQA68"/>
      <c r="JQB68"/>
      <c r="JQC68"/>
      <c r="JQD68"/>
      <c r="JQE68"/>
      <c r="JQF68"/>
      <c r="JQG68"/>
      <c r="JQH68"/>
      <c r="JQI68"/>
      <c r="JQJ68"/>
      <c r="JQK68"/>
      <c r="JQL68"/>
      <c r="JQM68"/>
      <c r="JQN68"/>
      <c r="JQO68"/>
      <c r="JQP68"/>
      <c r="JQQ68"/>
      <c r="JQR68"/>
      <c r="JQS68"/>
      <c r="JQT68"/>
      <c r="JQU68"/>
      <c r="JQV68"/>
      <c r="JQW68"/>
      <c r="JQX68"/>
      <c r="JQY68"/>
      <c r="JQZ68"/>
      <c r="JRA68"/>
      <c r="JRB68"/>
      <c r="JRC68"/>
      <c r="JRD68"/>
      <c r="JRE68"/>
      <c r="JRF68"/>
      <c r="JRG68"/>
      <c r="JRH68"/>
      <c r="JRI68"/>
      <c r="JRJ68"/>
      <c r="JRK68"/>
      <c r="JRL68"/>
      <c r="JRM68"/>
      <c r="JRN68"/>
      <c r="JRO68"/>
      <c r="JRP68"/>
      <c r="JRQ68"/>
      <c r="JRR68"/>
      <c r="JRS68"/>
      <c r="JRT68"/>
      <c r="JRU68"/>
      <c r="JRV68"/>
      <c r="JRW68"/>
      <c r="JRX68"/>
      <c r="JRY68"/>
      <c r="JRZ68"/>
      <c r="JSA68"/>
      <c r="JSB68"/>
      <c r="JSC68"/>
      <c r="JSD68"/>
      <c r="JSE68"/>
      <c r="JSF68"/>
      <c r="JSG68"/>
      <c r="JSH68"/>
      <c r="JSI68"/>
      <c r="JSJ68"/>
      <c r="JSK68"/>
      <c r="JSL68"/>
      <c r="JSM68"/>
      <c r="JSN68"/>
      <c r="JSO68"/>
      <c r="JSP68"/>
      <c r="JSQ68"/>
      <c r="JSR68"/>
      <c r="JSS68"/>
      <c r="JST68"/>
      <c r="JSU68"/>
      <c r="JSV68"/>
      <c r="JSW68"/>
      <c r="JSX68"/>
      <c r="JSY68"/>
      <c r="JSZ68"/>
      <c r="JTA68"/>
      <c r="JTB68"/>
      <c r="JTC68"/>
      <c r="JTD68"/>
      <c r="JTE68"/>
      <c r="JTF68"/>
      <c r="JTG68"/>
      <c r="JTH68"/>
      <c r="JTI68"/>
      <c r="JTJ68"/>
      <c r="JTK68"/>
      <c r="JTL68"/>
      <c r="JTM68"/>
      <c r="JTN68"/>
      <c r="JTO68"/>
      <c r="JTP68"/>
      <c r="JTQ68"/>
      <c r="JTR68"/>
      <c r="JTS68"/>
      <c r="JTT68"/>
      <c r="JTU68"/>
      <c r="JTV68"/>
      <c r="JTW68"/>
      <c r="JTX68"/>
      <c r="JTY68"/>
      <c r="JTZ68"/>
      <c r="JUA68"/>
      <c r="JUB68"/>
      <c r="JUC68"/>
      <c r="JUD68"/>
      <c r="JUE68"/>
      <c r="JUF68"/>
      <c r="JUG68"/>
      <c r="JUH68"/>
      <c r="JUI68"/>
      <c r="JUJ68"/>
      <c r="JUK68"/>
      <c r="JUL68"/>
      <c r="JUM68"/>
      <c r="JUN68"/>
      <c r="JUO68"/>
      <c r="JUP68"/>
      <c r="JUQ68"/>
      <c r="JUR68"/>
      <c r="JUS68"/>
      <c r="JUT68"/>
      <c r="JUU68"/>
      <c r="JUV68"/>
      <c r="JUW68"/>
      <c r="JUX68"/>
      <c r="JUY68"/>
      <c r="JUZ68"/>
      <c r="JVA68"/>
      <c r="JVB68"/>
      <c r="JVC68"/>
      <c r="JVD68"/>
      <c r="JVE68"/>
      <c r="JVF68"/>
      <c r="JVG68"/>
      <c r="JVH68"/>
      <c r="JVI68"/>
      <c r="JVJ68"/>
      <c r="JVK68"/>
      <c r="JVL68"/>
      <c r="JVM68"/>
      <c r="JVN68"/>
      <c r="JVO68"/>
      <c r="JVP68"/>
      <c r="JVQ68"/>
      <c r="JVR68"/>
      <c r="JVS68"/>
      <c r="JVT68"/>
      <c r="JVU68"/>
      <c r="JVV68"/>
      <c r="JVW68"/>
      <c r="JVX68"/>
      <c r="JVY68"/>
      <c r="JVZ68"/>
      <c r="JWA68"/>
      <c r="JWB68"/>
      <c r="JWC68"/>
      <c r="JWD68"/>
      <c r="JWE68"/>
      <c r="JWF68"/>
      <c r="JWG68"/>
      <c r="JWH68"/>
      <c r="JWI68"/>
      <c r="JWJ68"/>
      <c r="JWK68"/>
      <c r="JWL68"/>
      <c r="JWM68"/>
      <c r="JWN68"/>
      <c r="JWO68"/>
      <c r="JWP68"/>
      <c r="JWQ68"/>
      <c r="JWR68"/>
      <c r="JWS68"/>
      <c r="JWT68"/>
      <c r="JWU68"/>
      <c r="JWV68"/>
      <c r="JWW68"/>
      <c r="JWX68"/>
      <c r="JWY68"/>
      <c r="JWZ68"/>
      <c r="JXA68"/>
      <c r="JXB68"/>
      <c r="JXC68"/>
      <c r="JXD68"/>
      <c r="JXE68"/>
      <c r="JXF68"/>
      <c r="JXG68"/>
      <c r="JXH68"/>
      <c r="JXI68"/>
      <c r="JXJ68"/>
      <c r="JXK68"/>
      <c r="JXL68"/>
      <c r="JXM68"/>
      <c r="JXN68"/>
      <c r="JXO68"/>
      <c r="JXP68"/>
      <c r="JXQ68"/>
      <c r="JXR68"/>
      <c r="JXS68"/>
      <c r="JXT68"/>
      <c r="JXU68"/>
      <c r="JXV68"/>
      <c r="JXW68"/>
      <c r="JXX68"/>
      <c r="JXY68"/>
      <c r="JXZ68"/>
      <c r="JYA68"/>
      <c r="JYB68"/>
      <c r="JYC68"/>
      <c r="JYD68"/>
      <c r="JYE68"/>
      <c r="JYF68"/>
      <c r="JYG68"/>
      <c r="JYH68"/>
      <c r="JYI68"/>
      <c r="JYJ68"/>
      <c r="JYK68"/>
      <c r="JYL68"/>
      <c r="JYM68"/>
      <c r="JYN68"/>
      <c r="JYO68"/>
      <c r="JYP68"/>
      <c r="JYQ68"/>
      <c r="JYR68"/>
      <c r="JYS68"/>
      <c r="JYT68"/>
      <c r="JYU68"/>
      <c r="JYV68"/>
      <c r="JYW68"/>
      <c r="JYX68"/>
      <c r="JYY68"/>
      <c r="JYZ68"/>
      <c r="JZA68"/>
      <c r="JZB68"/>
      <c r="JZC68"/>
      <c r="JZD68"/>
      <c r="JZE68"/>
      <c r="JZF68"/>
      <c r="JZG68"/>
      <c r="JZH68"/>
      <c r="JZI68"/>
      <c r="JZJ68"/>
      <c r="JZK68"/>
      <c r="JZL68"/>
      <c r="JZM68"/>
      <c r="JZN68"/>
      <c r="JZO68"/>
      <c r="JZP68"/>
      <c r="JZQ68"/>
      <c r="JZR68"/>
      <c r="JZS68"/>
      <c r="JZT68"/>
      <c r="JZU68"/>
      <c r="JZV68"/>
      <c r="JZW68"/>
      <c r="JZX68"/>
      <c r="JZY68"/>
      <c r="JZZ68"/>
      <c r="KAA68"/>
      <c r="KAB68"/>
      <c r="KAC68"/>
      <c r="KAD68"/>
      <c r="KAE68"/>
      <c r="KAF68"/>
      <c r="KAG68"/>
      <c r="KAH68"/>
      <c r="KAI68"/>
      <c r="KAJ68"/>
      <c r="KAK68"/>
      <c r="KAL68"/>
      <c r="KAM68"/>
      <c r="KAN68"/>
      <c r="KAO68"/>
      <c r="KAP68"/>
      <c r="KAQ68"/>
      <c r="KAR68"/>
      <c r="KAS68"/>
      <c r="KAT68"/>
      <c r="KAU68"/>
      <c r="KAV68"/>
      <c r="KAW68"/>
      <c r="KAX68"/>
      <c r="KAY68"/>
      <c r="KAZ68"/>
      <c r="KBA68"/>
      <c r="KBB68"/>
      <c r="KBC68"/>
      <c r="KBD68"/>
      <c r="KBE68"/>
      <c r="KBF68"/>
      <c r="KBG68"/>
      <c r="KBH68"/>
      <c r="KBI68"/>
      <c r="KBJ68"/>
      <c r="KBK68"/>
      <c r="KBL68"/>
      <c r="KBM68"/>
      <c r="KBN68"/>
      <c r="KBO68"/>
      <c r="KBP68"/>
      <c r="KBQ68"/>
      <c r="KBR68"/>
      <c r="KBS68"/>
      <c r="KBT68"/>
      <c r="KBU68"/>
      <c r="KBV68"/>
      <c r="KBW68"/>
      <c r="KBX68"/>
      <c r="KBY68"/>
      <c r="KBZ68"/>
      <c r="KCA68"/>
      <c r="KCB68"/>
      <c r="KCC68"/>
      <c r="KCD68"/>
      <c r="KCE68"/>
      <c r="KCF68"/>
      <c r="KCG68"/>
      <c r="KCH68"/>
      <c r="KCI68"/>
      <c r="KCJ68"/>
      <c r="KCK68"/>
      <c r="KCL68"/>
      <c r="KCM68"/>
      <c r="KCN68"/>
      <c r="KCO68"/>
      <c r="KCP68"/>
      <c r="KCQ68"/>
      <c r="KCR68"/>
      <c r="KCS68"/>
      <c r="KCT68"/>
      <c r="KCU68"/>
      <c r="KCV68"/>
      <c r="KCW68"/>
      <c r="KCX68"/>
      <c r="KCY68"/>
      <c r="KCZ68"/>
      <c r="KDA68"/>
      <c r="KDB68"/>
      <c r="KDC68"/>
      <c r="KDD68"/>
      <c r="KDE68"/>
      <c r="KDF68"/>
      <c r="KDG68"/>
      <c r="KDH68"/>
      <c r="KDI68"/>
      <c r="KDJ68"/>
      <c r="KDK68"/>
      <c r="KDL68"/>
      <c r="KDM68"/>
      <c r="KDN68"/>
      <c r="KDO68"/>
      <c r="KDP68"/>
      <c r="KDQ68"/>
      <c r="KDR68"/>
      <c r="KDS68"/>
      <c r="KDT68"/>
      <c r="KDU68"/>
      <c r="KDV68"/>
      <c r="KDW68"/>
      <c r="KDX68"/>
      <c r="KDY68"/>
      <c r="KDZ68"/>
      <c r="KEA68"/>
      <c r="KEB68"/>
      <c r="KEC68"/>
      <c r="KED68"/>
      <c r="KEE68"/>
      <c r="KEF68"/>
      <c r="KEG68"/>
      <c r="KEH68"/>
      <c r="KEI68"/>
      <c r="KEJ68"/>
      <c r="KEK68"/>
      <c r="KEL68"/>
      <c r="KEM68"/>
      <c r="KEN68"/>
      <c r="KEO68"/>
      <c r="KEP68"/>
      <c r="KEQ68"/>
      <c r="KER68"/>
      <c r="KES68"/>
      <c r="KET68"/>
      <c r="KEU68"/>
      <c r="KEV68"/>
      <c r="KEW68"/>
      <c r="KEX68"/>
      <c r="KEY68"/>
      <c r="KEZ68"/>
      <c r="KFA68"/>
      <c r="KFB68"/>
      <c r="KFC68"/>
      <c r="KFD68"/>
      <c r="KFE68"/>
      <c r="KFF68"/>
      <c r="KFG68"/>
      <c r="KFH68"/>
      <c r="KFI68"/>
      <c r="KFJ68"/>
      <c r="KFK68"/>
      <c r="KFL68"/>
      <c r="KFM68"/>
      <c r="KFN68"/>
      <c r="KFO68"/>
      <c r="KFP68"/>
      <c r="KFQ68"/>
      <c r="KFR68"/>
      <c r="KFS68"/>
      <c r="KFT68"/>
      <c r="KFU68"/>
      <c r="KFV68"/>
      <c r="KFW68"/>
      <c r="KFX68"/>
      <c r="KFY68"/>
      <c r="KFZ68"/>
      <c r="KGA68"/>
      <c r="KGB68"/>
      <c r="KGC68"/>
      <c r="KGD68"/>
      <c r="KGE68"/>
      <c r="KGF68"/>
      <c r="KGG68"/>
      <c r="KGH68"/>
      <c r="KGI68"/>
      <c r="KGJ68"/>
      <c r="KGK68"/>
      <c r="KGL68"/>
      <c r="KGM68"/>
      <c r="KGN68"/>
      <c r="KGO68"/>
      <c r="KGP68"/>
      <c r="KGQ68"/>
      <c r="KGR68"/>
      <c r="KGS68"/>
      <c r="KGT68"/>
      <c r="KGU68"/>
      <c r="KGV68"/>
      <c r="KGW68"/>
      <c r="KGX68"/>
      <c r="KGY68"/>
      <c r="KGZ68"/>
      <c r="KHA68"/>
      <c r="KHB68"/>
      <c r="KHC68"/>
      <c r="KHD68"/>
      <c r="KHE68"/>
      <c r="KHF68"/>
      <c r="KHG68"/>
      <c r="KHH68"/>
      <c r="KHI68"/>
      <c r="KHJ68"/>
      <c r="KHK68"/>
      <c r="KHL68"/>
      <c r="KHM68"/>
      <c r="KHN68"/>
      <c r="KHO68"/>
      <c r="KHP68"/>
      <c r="KHQ68"/>
      <c r="KHR68"/>
      <c r="KHS68"/>
      <c r="KHT68"/>
      <c r="KHU68"/>
      <c r="KHV68"/>
      <c r="KHW68"/>
      <c r="KHX68"/>
      <c r="KHY68"/>
      <c r="KHZ68"/>
      <c r="KIA68"/>
      <c r="KIB68"/>
      <c r="KIC68"/>
      <c r="KID68"/>
      <c r="KIE68"/>
      <c r="KIF68"/>
      <c r="KIG68"/>
      <c r="KIH68"/>
      <c r="KII68"/>
      <c r="KIJ68"/>
      <c r="KIK68"/>
      <c r="KIL68"/>
      <c r="KIM68"/>
      <c r="KIN68"/>
      <c r="KIO68"/>
      <c r="KIP68"/>
      <c r="KIQ68"/>
      <c r="KIR68"/>
      <c r="KIS68"/>
      <c r="KIT68"/>
      <c r="KIU68"/>
      <c r="KIV68"/>
      <c r="KIW68"/>
      <c r="KIX68"/>
      <c r="KIY68"/>
      <c r="KIZ68"/>
      <c r="KJA68"/>
      <c r="KJB68"/>
      <c r="KJC68"/>
      <c r="KJD68"/>
      <c r="KJE68"/>
      <c r="KJF68"/>
      <c r="KJG68"/>
      <c r="KJH68"/>
      <c r="KJI68"/>
      <c r="KJJ68"/>
      <c r="KJK68"/>
      <c r="KJL68"/>
      <c r="KJM68"/>
      <c r="KJN68"/>
      <c r="KJO68"/>
      <c r="KJP68"/>
      <c r="KJQ68"/>
      <c r="KJR68"/>
      <c r="KJS68"/>
      <c r="KJT68"/>
      <c r="KJU68"/>
      <c r="KJV68"/>
      <c r="KJW68"/>
      <c r="KJX68"/>
      <c r="KJY68"/>
      <c r="KJZ68"/>
      <c r="KKA68"/>
      <c r="KKB68"/>
      <c r="KKC68"/>
      <c r="KKD68"/>
      <c r="KKE68"/>
      <c r="KKF68"/>
      <c r="KKG68"/>
      <c r="KKH68"/>
      <c r="KKI68"/>
      <c r="KKJ68"/>
      <c r="KKK68"/>
      <c r="KKL68"/>
      <c r="KKM68"/>
      <c r="KKN68"/>
      <c r="KKO68"/>
      <c r="KKP68"/>
      <c r="KKQ68"/>
      <c r="KKR68"/>
      <c r="KKS68"/>
      <c r="KKT68"/>
      <c r="KKU68"/>
      <c r="KKV68"/>
      <c r="KKW68"/>
      <c r="KKX68"/>
      <c r="KKY68"/>
      <c r="KKZ68"/>
      <c r="KLA68"/>
      <c r="KLB68"/>
      <c r="KLC68"/>
      <c r="KLD68"/>
      <c r="KLE68"/>
      <c r="KLF68"/>
      <c r="KLG68"/>
      <c r="KLH68"/>
      <c r="KLI68"/>
      <c r="KLJ68"/>
      <c r="KLK68"/>
      <c r="KLL68"/>
      <c r="KLM68"/>
      <c r="KLN68"/>
      <c r="KLO68"/>
      <c r="KLP68"/>
      <c r="KLQ68"/>
      <c r="KLR68"/>
      <c r="KLS68"/>
      <c r="KLT68"/>
      <c r="KLU68"/>
      <c r="KLV68"/>
      <c r="KLW68"/>
      <c r="KLX68"/>
      <c r="KLY68"/>
      <c r="KLZ68"/>
      <c r="KMA68"/>
      <c r="KMB68"/>
      <c r="KMC68"/>
      <c r="KMD68"/>
      <c r="KME68"/>
      <c r="KMF68"/>
      <c r="KMG68"/>
      <c r="KMH68"/>
      <c r="KMI68"/>
      <c r="KMJ68"/>
      <c r="KMK68"/>
      <c r="KML68"/>
      <c r="KMM68"/>
      <c r="KMN68"/>
      <c r="KMO68"/>
      <c r="KMP68"/>
      <c r="KMQ68"/>
      <c r="KMR68"/>
      <c r="KMS68"/>
      <c r="KMT68"/>
      <c r="KMU68"/>
      <c r="KMV68"/>
      <c r="KMW68"/>
      <c r="KMX68"/>
      <c r="KMY68"/>
      <c r="KMZ68"/>
      <c r="KNA68"/>
      <c r="KNB68"/>
      <c r="KNC68"/>
      <c r="KND68"/>
      <c r="KNE68"/>
      <c r="KNF68"/>
      <c r="KNG68"/>
      <c r="KNH68"/>
      <c r="KNI68"/>
      <c r="KNJ68"/>
      <c r="KNK68"/>
      <c r="KNL68"/>
      <c r="KNM68"/>
      <c r="KNN68"/>
      <c r="KNO68"/>
      <c r="KNP68"/>
      <c r="KNQ68"/>
      <c r="KNR68"/>
      <c r="KNS68"/>
      <c r="KNT68"/>
      <c r="KNU68"/>
      <c r="KNV68"/>
      <c r="KNW68"/>
      <c r="KNX68"/>
      <c r="KNY68"/>
      <c r="KNZ68"/>
      <c r="KOA68"/>
      <c r="KOB68"/>
      <c r="KOC68"/>
      <c r="KOD68"/>
      <c r="KOE68"/>
      <c r="KOF68"/>
      <c r="KOG68"/>
      <c r="KOH68"/>
      <c r="KOI68"/>
      <c r="KOJ68"/>
      <c r="KOK68"/>
      <c r="KOL68"/>
      <c r="KOM68"/>
      <c r="KON68"/>
      <c r="KOO68"/>
      <c r="KOP68"/>
      <c r="KOQ68"/>
      <c r="KOR68"/>
      <c r="KOS68"/>
      <c r="KOT68"/>
      <c r="KOU68"/>
      <c r="KOV68"/>
      <c r="KOW68"/>
      <c r="KOX68"/>
      <c r="KOY68"/>
      <c r="KOZ68"/>
      <c r="KPA68"/>
      <c r="KPB68"/>
      <c r="KPC68"/>
      <c r="KPD68"/>
      <c r="KPE68"/>
      <c r="KPF68"/>
      <c r="KPG68"/>
      <c r="KPH68"/>
      <c r="KPI68"/>
      <c r="KPJ68"/>
      <c r="KPK68"/>
      <c r="KPL68"/>
      <c r="KPM68"/>
      <c r="KPN68"/>
      <c r="KPO68"/>
      <c r="KPP68"/>
      <c r="KPQ68"/>
      <c r="KPR68"/>
      <c r="KPS68"/>
      <c r="KPT68"/>
      <c r="KPU68"/>
      <c r="KPV68"/>
      <c r="KPW68"/>
      <c r="KPX68"/>
      <c r="KPY68"/>
      <c r="KPZ68"/>
      <c r="KQA68"/>
      <c r="KQB68"/>
      <c r="KQC68"/>
      <c r="KQD68"/>
      <c r="KQE68"/>
      <c r="KQF68"/>
      <c r="KQG68"/>
      <c r="KQH68"/>
      <c r="KQI68"/>
      <c r="KQJ68"/>
      <c r="KQK68"/>
      <c r="KQL68"/>
      <c r="KQM68"/>
      <c r="KQN68"/>
      <c r="KQO68"/>
      <c r="KQP68"/>
      <c r="KQQ68"/>
      <c r="KQR68"/>
      <c r="KQS68"/>
      <c r="KQT68"/>
      <c r="KQU68"/>
      <c r="KQV68"/>
      <c r="KQW68"/>
      <c r="KQX68"/>
      <c r="KQY68"/>
      <c r="KQZ68"/>
      <c r="KRA68"/>
      <c r="KRB68"/>
      <c r="KRC68"/>
      <c r="KRD68"/>
      <c r="KRE68"/>
      <c r="KRF68"/>
      <c r="KRG68"/>
      <c r="KRH68"/>
      <c r="KRI68"/>
      <c r="KRJ68"/>
      <c r="KRK68"/>
      <c r="KRL68"/>
      <c r="KRM68"/>
      <c r="KRN68"/>
      <c r="KRO68"/>
      <c r="KRP68"/>
      <c r="KRQ68"/>
      <c r="KRR68"/>
      <c r="KRS68"/>
      <c r="KRT68"/>
      <c r="KRU68"/>
      <c r="KRV68"/>
      <c r="KRW68"/>
      <c r="KRX68"/>
      <c r="KRY68"/>
      <c r="KRZ68"/>
      <c r="KSA68"/>
      <c r="KSB68"/>
      <c r="KSC68"/>
      <c r="KSD68"/>
      <c r="KSE68"/>
      <c r="KSF68"/>
      <c r="KSG68"/>
      <c r="KSH68"/>
      <c r="KSI68"/>
      <c r="KSJ68"/>
      <c r="KSK68"/>
      <c r="KSL68"/>
      <c r="KSM68"/>
      <c r="KSN68"/>
      <c r="KSO68"/>
      <c r="KSP68"/>
      <c r="KSQ68"/>
      <c r="KSR68"/>
      <c r="KSS68"/>
      <c r="KST68"/>
      <c r="KSU68"/>
      <c r="KSV68"/>
      <c r="KSW68"/>
      <c r="KSX68"/>
      <c r="KSY68"/>
      <c r="KSZ68"/>
      <c r="KTA68"/>
      <c r="KTB68"/>
      <c r="KTC68"/>
      <c r="KTD68"/>
      <c r="KTE68"/>
      <c r="KTF68"/>
      <c r="KTG68"/>
      <c r="KTH68"/>
      <c r="KTI68"/>
      <c r="KTJ68"/>
      <c r="KTK68"/>
      <c r="KTL68"/>
      <c r="KTM68"/>
      <c r="KTN68"/>
      <c r="KTO68"/>
      <c r="KTP68"/>
      <c r="KTQ68"/>
      <c r="KTR68"/>
      <c r="KTS68"/>
      <c r="KTT68"/>
      <c r="KTU68"/>
      <c r="KTV68"/>
      <c r="KTW68"/>
      <c r="KTX68"/>
      <c r="KTY68"/>
      <c r="KTZ68"/>
      <c r="KUA68"/>
      <c r="KUB68"/>
      <c r="KUC68"/>
      <c r="KUD68"/>
      <c r="KUE68"/>
      <c r="KUF68"/>
      <c r="KUG68"/>
      <c r="KUH68"/>
      <c r="KUI68"/>
      <c r="KUJ68"/>
      <c r="KUK68"/>
      <c r="KUL68"/>
      <c r="KUM68"/>
      <c r="KUN68"/>
      <c r="KUO68"/>
      <c r="KUP68"/>
      <c r="KUQ68"/>
      <c r="KUR68"/>
      <c r="KUS68"/>
      <c r="KUT68"/>
      <c r="KUU68"/>
      <c r="KUV68"/>
      <c r="KUW68"/>
      <c r="KUX68"/>
      <c r="KUY68"/>
      <c r="KUZ68"/>
      <c r="KVA68"/>
      <c r="KVB68"/>
      <c r="KVC68"/>
      <c r="KVD68"/>
      <c r="KVE68"/>
      <c r="KVF68"/>
      <c r="KVG68"/>
      <c r="KVH68"/>
      <c r="KVI68"/>
      <c r="KVJ68"/>
      <c r="KVK68"/>
      <c r="KVL68"/>
      <c r="KVM68"/>
      <c r="KVN68"/>
      <c r="KVO68"/>
      <c r="KVP68"/>
      <c r="KVQ68"/>
      <c r="KVR68"/>
      <c r="KVS68"/>
      <c r="KVT68"/>
      <c r="KVU68"/>
      <c r="KVV68"/>
      <c r="KVW68"/>
      <c r="KVX68"/>
      <c r="KVY68"/>
      <c r="KVZ68"/>
      <c r="KWA68"/>
      <c r="KWB68"/>
      <c r="KWC68"/>
      <c r="KWD68"/>
      <c r="KWE68"/>
      <c r="KWF68"/>
      <c r="KWG68"/>
      <c r="KWH68"/>
      <c r="KWI68"/>
      <c r="KWJ68"/>
      <c r="KWK68"/>
      <c r="KWL68"/>
      <c r="KWM68"/>
      <c r="KWN68"/>
      <c r="KWO68"/>
      <c r="KWP68"/>
      <c r="KWQ68"/>
      <c r="KWR68"/>
      <c r="KWS68"/>
      <c r="KWT68"/>
      <c r="KWU68"/>
      <c r="KWV68"/>
      <c r="KWW68"/>
      <c r="KWX68"/>
      <c r="KWY68"/>
      <c r="KWZ68"/>
      <c r="KXA68"/>
      <c r="KXB68"/>
      <c r="KXC68"/>
      <c r="KXD68"/>
      <c r="KXE68"/>
      <c r="KXF68"/>
      <c r="KXG68"/>
      <c r="KXH68"/>
      <c r="KXI68"/>
      <c r="KXJ68"/>
      <c r="KXK68"/>
      <c r="KXL68"/>
      <c r="KXM68"/>
      <c r="KXN68"/>
      <c r="KXO68"/>
      <c r="KXP68"/>
      <c r="KXQ68"/>
      <c r="KXR68"/>
      <c r="KXS68"/>
      <c r="KXT68"/>
      <c r="KXU68"/>
      <c r="KXV68"/>
      <c r="KXW68"/>
      <c r="KXX68"/>
      <c r="KXY68"/>
      <c r="KXZ68"/>
      <c r="KYA68"/>
      <c r="KYB68"/>
      <c r="KYC68"/>
      <c r="KYD68"/>
      <c r="KYE68"/>
      <c r="KYF68"/>
      <c r="KYG68"/>
      <c r="KYH68"/>
      <c r="KYI68"/>
      <c r="KYJ68"/>
      <c r="KYK68"/>
      <c r="KYL68"/>
      <c r="KYM68"/>
      <c r="KYN68"/>
      <c r="KYO68"/>
      <c r="KYP68"/>
      <c r="KYQ68"/>
      <c r="KYR68"/>
      <c r="KYS68"/>
      <c r="KYT68"/>
      <c r="KYU68"/>
      <c r="KYV68"/>
      <c r="KYW68"/>
      <c r="KYX68"/>
      <c r="KYY68"/>
      <c r="KYZ68"/>
      <c r="KZA68"/>
      <c r="KZB68"/>
      <c r="KZC68"/>
      <c r="KZD68"/>
      <c r="KZE68"/>
      <c r="KZF68"/>
      <c r="KZG68"/>
      <c r="KZH68"/>
      <c r="KZI68"/>
      <c r="KZJ68"/>
      <c r="KZK68"/>
      <c r="KZL68"/>
      <c r="KZM68"/>
      <c r="KZN68"/>
      <c r="KZO68"/>
      <c r="KZP68"/>
      <c r="KZQ68"/>
      <c r="KZR68"/>
      <c r="KZS68"/>
      <c r="KZT68"/>
      <c r="KZU68"/>
      <c r="KZV68"/>
      <c r="KZW68"/>
      <c r="KZX68"/>
      <c r="KZY68"/>
      <c r="KZZ68"/>
      <c r="LAA68"/>
      <c r="LAB68"/>
      <c r="LAC68"/>
      <c r="LAD68"/>
      <c r="LAE68"/>
      <c r="LAF68"/>
      <c r="LAG68"/>
      <c r="LAH68"/>
      <c r="LAI68"/>
      <c r="LAJ68"/>
      <c r="LAK68"/>
      <c r="LAL68"/>
      <c r="LAM68"/>
      <c r="LAN68"/>
      <c r="LAO68"/>
      <c r="LAP68"/>
      <c r="LAQ68"/>
      <c r="LAR68"/>
      <c r="LAS68"/>
      <c r="LAT68"/>
      <c r="LAU68"/>
      <c r="LAV68"/>
      <c r="LAW68"/>
      <c r="LAX68"/>
      <c r="LAY68"/>
      <c r="LAZ68"/>
      <c r="LBA68"/>
      <c r="LBB68"/>
      <c r="LBC68"/>
      <c r="LBD68"/>
      <c r="LBE68"/>
      <c r="LBF68"/>
      <c r="LBG68"/>
      <c r="LBH68"/>
      <c r="LBI68"/>
      <c r="LBJ68"/>
      <c r="LBK68"/>
      <c r="LBL68"/>
      <c r="LBM68"/>
      <c r="LBN68"/>
      <c r="LBO68"/>
      <c r="LBP68"/>
      <c r="LBQ68"/>
      <c r="LBR68"/>
      <c r="LBS68"/>
      <c r="LBT68"/>
      <c r="LBU68"/>
      <c r="LBV68"/>
      <c r="LBW68"/>
      <c r="LBX68"/>
      <c r="LBY68"/>
      <c r="LBZ68"/>
      <c r="LCA68"/>
      <c r="LCB68"/>
      <c r="LCC68"/>
      <c r="LCD68"/>
      <c r="LCE68"/>
      <c r="LCF68"/>
      <c r="LCG68"/>
      <c r="LCH68"/>
      <c r="LCI68"/>
      <c r="LCJ68"/>
      <c r="LCK68"/>
      <c r="LCL68"/>
      <c r="LCM68"/>
      <c r="LCN68"/>
      <c r="LCO68"/>
      <c r="LCP68"/>
      <c r="LCQ68"/>
      <c r="LCR68"/>
      <c r="LCS68"/>
      <c r="LCT68"/>
      <c r="LCU68"/>
      <c r="LCV68"/>
      <c r="LCW68"/>
      <c r="LCX68"/>
      <c r="LCY68"/>
      <c r="LCZ68"/>
      <c r="LDA68"/>
      <c r="LDB68"/>
      <c r="LDC68"/>
      <c r="LDD68"/>
      <c r="LDE68"/>
      <c r="LDF68"/>
      <c r="LDG68"/>
      <c r="LDH68"/>
      <c r="LDI68"/>
      <c r="LDJ68"/>
      <c r="LDK68"/>
      <c r="LDL68"/>
      <c r="LDM68"/>
      <c r="LDN68"/>
      <c r="LDO68"/>
      <c r="LDP68"/>
      <c r="LDQ68"/>
      <c r="LDR68"/>
      <c r="LDS68"/>
      <c r="LDT68"/>
      <c r="LDU68"/>
      <c r="LDV68"/>
      <c r="LDW68"/>
      <c r="LDX68"/>
      <c r="LDY68"/>
      <c r="LDZ68"/>
      <c r="LEA68"/>
      <c r="LEB68"/>
      <c r="LEC68"/>
      <c r="LED68"/>
      <c r="LEE68"/>
      <c r="LEF68"/>
      <c r="LEG68"/>
      <c r="LEH68"/>
      <c r="LEI68"/>
      <c r="LEJ68"/>
      <c r="LEK68"/>
      <c r="LEL68"/>
      <c r="LEM68"/>
      <c r="LEN68"/>
      <c r="LEO68"/>
      <c r="LEP68"/>
      <c r="LEQ68"/>
      <c r="LER68"/>
      <c r="LES68"/>
      <c r="LET68"/>
      <c r="LEU68"/>
      <c r="LEV68"/>
      <c r="LEW68"/>
      <c r="LEX68"/>
      <c r="LEY68"/>
      <c r="LEZ68"/>
      <c r="LFA68"/>
      <c r="LFB68"/>
      <c r="LFC68"/>
      <c r="LFD68"/>
      <c r="LFE68"/>
      <c r="LFF68"/>
      <c r="LFG68"/>
      <c r="LFH68"/>
      <c r="LFI68"/>
      <c r="LFJ68"/>
      <c r="LFK68"/>
      <c r="LFL68"/>
      <c r="LFM68"/>
      <c r="LFN68"/>
      <c r="LFO68"/>
      <c r="LFP68"/>
      <c r="LFQ68"/>
      <c r="LFR68"/>
      <c r="LFS68"/>
      <c r="LFT68"/>
      <c r="LFU68"/>
      <c r="LFV68"/>
      <c r="LFW68"/>
      <c r="LFX68"/>
      <c r="LFY68"/>
      <c r="LFZ68"/>
      <c r="LGA68"/>
      <c r="LGB68"/>
      <c r="LGC68"/>
      <c r="LGD68"/>
      <c r="LGE68"/>
      <c r="LGF68"/>
      <c r="LGG68"/>
      <c r="LGH68"/>
      <c r="LGI68"/>
      <c r="LGJ68"/>
      <c r="LGK68"/>
      <c r="LGL68"/>
      <c r="LGM68"/>
      <c r="LGN68"/>
      <c r="LGO68"/>
      <c r="LGP68"/>
      <c r="LGQ68"/>
      <c r="LGR68"/>
      <c r="LGS68"/>
      <c r="LGT68"/>
      <c r="LGU68"/>
      <c r="LGV68"/>
      <c r="LGW68"/>
      <c r="LGX68"/>
      <c r="LGY68"/>
      <c r="LGZ68"/>
      <c r="LHA68"/>
      <c r="LHB68"/>
      <c r="LHC68"/>
      <c r="LHD68"/>
      <c r="LHE68"/>
      <c r="LHF68"/>
      <c r="LHG68"/>
      <c r="LHH68"/>
      <c r="LHI68"/>
      <c r="LHJ68"/>
      <c r="LHK68"/>
      <c r="LHL68"/>
      <c r="LHM68"/>
      <c r="LHN68"/>
      <c r="LHO68"/>
      <c r="LHP68"/>
      <c r="LHQ68"/>
      <c r="LHR68"/>
      <c r="LHS68"/>
      <c r="LHT68"/>
      <c r="LHU68"/>
      <c r="LHV68"/>
      <c r="LHW68"/>
      <c r="LHX68"/>
      <c r="LHY68"/>
      <c r="LHZ68"/>
      <c r="LIA68"/>
      <c r="LIB68"/>
      <c r="LIC68"/>
      <c r="LID68"/>
      <c r="LIE68"/>
      <c r="LIF68"/>
      <c r="LIG68"/>
      <c r="LIH68"/>
      <c r="LII68"/>
      <c r="LIJ68"/>
      <c r="LIK68"/>
      <c r="LIL68"/>
      <c r="LIM68"/>
      <c r="LIN68"/>
      <c r="LIO68"/>
      <c r="LIP68"/>
      <c r="LIQ68"/>
      <c r="LIR68"/>
      <c r="LIS68"/>
      <c r="LIT68"/>
      <c r="LIU68"/>
      <c r="LIV68"/>
      <c r="LIW68"/>
      <c r="LIX68"/>
      <c r="LIY68"/>
      <c r="LIZ68"/>
      <c r="LJA68"/>
      <c r="LJB68"/>
      <c r="LJC68"/>
      <c r="LJD68"/>
      <c r="LJE68"/>
      <c r="LJF68"/>
      <c r="LJG68"/>
      <c r="LJH68"/>
      <c r="LJI68"/>
      <c r="LJJ68"/>
      <c r="LJK68"/>
      <c r="LJL68"/>
      <c r="LJM68"/>
      <c r="LJN68"/>
      <c r="LJO68"/>
      <c r="LJP68"/>
      <c r="LJQ68"/>
      <c r="LJR68"/>
      <c r="LJS68"/>
      <c r="LJT68"/>
      <c r="LJU68"/>
      <c r="LJV68"/>
      <c r="LJW68"/>
      <c r="LJX68"/>
      <c r="LJY68"/>
      <c r="LJZ68"/>
      <c r="LKA68"/>
      <c r="LKB68"/>
      <c r="LKC68"/>
      <c r="LKD68"/>
      <c r="LKE68"/>
      <c r="LKF68"/>
      <c r="LKG68"/>
      <c r="LKH68"/>
      <c r="LKI68"/>
      <c r="LKJ68"/>
      <c r="LKK68"/>
      <c r="LKL68"/>
      <c r="LKM68"/>
      <c r="LKN68"/>
      <c r="LKO68"/>
      <c r="LKP68"/>
      <c r="LKQ68"/>
      <c r="LKR68"/>
      <c r="LKS68"/>
      <c r="LKT68"/>
      <c r="LKU68"/>
      <c r="LKV68"/>
      <c r="LKW68"/>
      <c r="LKX68"/>
      <c r="LKY68"/>
      <c r="LKZ68"/>
      <c r="LLA68"/>
      <c r="LLB68"/>
      <c r="LLC68"/>
      <c r="LLD68"/>
      <c r="LLE68"/>
      <c r="LLF68"/>
      <c r="LLG68"/>
      <c r="LLH68"/>
      <c r="LLI68"/>
      <c r="LLJ68"/>
      <c r="LLK68"/>
      <c r="LLL68"/>
      <c r="LLM68"/>
      <c r="LLN68"/>
      <c r="LLO68"/>
      <c r="LLP68"/>
      <c r="LLQ68"/>
      <c r="LLR68"/>
      <c r="LLS68"/>
      <c r="LLT68"/>
      <c r="LLU68"/>
      <c r="LLV68"/>
      <c r="LLW68"/>
      <c r="LLX68"/>
      <c r="LLY68"/>
      <c r="LLZ68"/>
      <c r="LMA68"/>
      <c r="LMB68"/>
      <c r="LMC68"/>
      <c r="LMD68"/>
      <c r="LME68"/>
      <c r="LMF68"/>
      <c r="LMG68"/>
      <c r="LMH68"/>
      <c r="LMI68"/>
      <c r="LMJ68"/>
      <c r="LMK68"/>
      <c r="LML68"/>
      <c r="LMM68"/>
      <c r="LMN68"/>
      <c r="LMO68"/>
      <c r="LMP68"/>
      <c r="LMQ68"/>
      <c r="LMR68"/>
      <c r="LMS68"/>
      <c r="LMT68"/>
      <c r="LMU68"/>
      <c r="LMV68"/>
      <c r="LMW68"/>
      <c r="LMX68"/>
      <c r="LMY68"/>
      <c r="LMZ68"/>
      <c r="LNA68"/>
      <c r="LNB68"/>
      <c r="LNC68"/>
      <c r="LND68"/>
      <c r="LNE68"/>
      <c r="LNF68"/>
      <c r="LNG68"/>
      <c r="LNH68"/>
      <c r="LNI68"/>
      <c r="LNJ68"/>
      <c r="LNK68"/>
      <c r="LNL68"/>
      <c r="LNM68"/>
      <c r="LNN68"/>
      <c r="LNO68"/>
      <c r="LNP68"/>
      <c r="LNQ68"/>
      <c r="LNR68"/>
      <c r="LNS68"/>
      <c r="LNT68"/>
      <c r="LNU68"/>
      <c r="LNV68"/>
      <c r="LNW68"/>
      <c r="LNX68"/>
      <c r="LNY68"/>
      <c r="LNZ68"/>
      <c r="LOA68"/>
      <c r="LOB68"/>
      <c r="LOC68"/>
      <c r="LOD68"/>
      <c r="LOE68"/>
      <c r="LOF68"/>
      <c r="LOG68"/>
      <c r="LOH68"/>
      <c r="LOI68"/>
      <c r="LOJ68"/>
      <c r="LOK68"/>
      <c r="LOL68"/>
      <c r="LOM68"/>
      <c r="LON68"/>
      <c r="LOO68"/>
      <c r="LOP68"/>
      <c r="LOQ68"/>
      <c r="LOR68"/>
      <c r="LOS68"/>
      <c r="LOT68"/>
      <c r="LOU68"/>
      <c r="LOV68"/>
      <c r="LOW68"/>
      <c r="LOX68"/>
      <c r="LOY68"/>
      <c r="LOZ68"/>
      <c r="LPA68"/>
      <c r="LPB68"/>
      <c r="LPC68"/>
      <c r="LPD68"/>
      <c r="LPE68"/>
      <c r="LPF68"/>
      <c r="LPG68"/>
      <c r="LPH68"/>
      <c r="LPI68"/>
      <c r="LPJ68"/>
      <c r="LPK68"/>
      <c r="LPL68"/>
      <c r="LPM68"/>
      <c r="LPN68"/>
      <c r="LPO68"/>
      <c r="LPP68"/>
      <c r="LPQ68"/>
      <c r="LPR68"/>
      <c r="LPS68"/>
      <c r="LPT68"/>
      <c r="LPU68"/>
      <c r="LPV68"/>
      <c r="LPW68"/>
      <c r="LPX68"/>
      <c r="LPY68"/>
      <c r="LPZ68"/>
      <c r="LQA68"/>
      <c r="LQB68"/>
      <c r="LQC68"/>
      <c r="LQD68"/>
      <c r="LQE68"/>
      <c r="LQF68"/>
      <c r="LQG68"/>
      <c r="LQH68"/>
      <c r="LQI68"/>
      <c r="LQJ68"/>
      <c r="LQK68"/>
      <c r="LQL68"/>
      <c r="LQM68"/>
      <c r="LQN68"/>
      <c r="LQO68"/>
      <c r="LQP68"/>
      <c r="LQQ68"/>
      <c r="LQR68"/>
      <c r="LQS68"/>
      <c r="LQT68"/>
      <c r="LQU68"/>
      <c r="LQV68"/>
      <c r="LQW68"/>
      <c r="LQX68"/>
      <c r="LQY68"/>
      <c r="LQZ68"/>
      <c r="LRA68"/>
      <c r="LRB68"/>
      <c r="LRC68"/>
      <c r="LRD68"/>
      <c r="LRE68"/>
      <c r="LRF68"/>
      <c r="LRG68"/>
      <c r="LRH68"/>
      <c r="LRI68"/>
      <c r="LRJ68"/>
      <c r="LRK68"/>
      <c r="LRL68"/>
      <c r="LRM68"/>
      <c r="LRN68"/>
      <c r="LRO68"/>
      <c r="LRP68"/>
      <c r="LRQ68"/>
      <c r="LRR68"/>
      <c r="LRS68"/>
      <c r="LRT68"/>
      <c r="LRU68"/>
      <c r="LRV68"/>
      <c r="LRW68"/>
      <c r="LRX68"/>
      <c r="LRY68"/>
      <c r="LRZ68"/>
      <c r="LSA68"/>
      <c r="LSB68"/>
      <c r="LSC68"/>
      <c r="LSD68"/>
      <c r="LSE68"/>
      <c r="LSF68"/>
      <c r="LSG68"/>
      <c r="LSH68"/>
      <c r="LSI68"/>
      <c r="LSJ68"/>
      <c r="LSK68"/>
      <c r="LSL68"/>
      <c r="LSM68"/>
      <c r="LSN68"/>
      <c r="LSO68"/>
      <c r="LSP68"/>
      <c r="LSQ68"/>
      <c r="LSR68"/>
      <c r="LSS68"/>
      <c r="LST68"/>
      <c r="LSU68"/>
      <c r="LSV68"/>
      <c r="LSW68"/>
      <c r="LSX68"/>
      <c r="LSY68"/>
      <c r="LSZ68"/>
      <c r="LTA68"/>
      <c r="LTB68"/>
      <c r="LTC68"/>
      <c r="LTD68"/>
      <c r="LTE68"/>
      <c r="LTF68"/>
      <c r="LTG68"/>
      <c r="LTH68"/>
      <c r="LTI68"/>
      <c r="LTJ68"/>
      <c r="LTK68"/>
      <c r="LTL68"/>
      <c r="LTM68"/>
      <c r="LTN68"/>
      <c r="LTO68"/>
      <c r="LTP68"/>
      <c r="LTQ68"/>
      <c r="LTR68"/>
      <c r="LTS68"/>
      <c r="LTT68"/>
      <c r="LTU68"/>
      <c r="LTV68"/>
      <c r="LTW68"/>
      <c r="LTX68"/>
      <c r="LTY68"/>
      <c r="LTZ68"/>
      <c r="LUA68"/>
      <c r="LUB68"/>
      <c r="LUC68"/>
      <c r="LUD68"/>
      <c r="LUE68"/>
      <c r="LUF68"/>
      <c r="LUG68"/>
      <c r="LUH68"/>
      <c r="LUI68"/>
      <c r="LUJ68"/>
      <c r="LUK68"/>
      <c r="LUL68"/>
      <c r="LUM68"/>
      <c r="LUN68"/>
      <c r="LUO68"/>
      <c r="LUP68"/>
      <c r="LUQ68"/>
      <c r="LUR68"/>
      <c r="LUS68"/>
      <c r="LUT68"/>
      <c r="LUU68"/>
      <c r="LUV68"/>
      <c r="LUW68"/>
      <c r="LUX68"/>
      <c r="LUY68"/>
      <c r="LUZ68"/>
      <c r="LVA68"/>
      <c r="LVB68"/>
      <c r="LVC68"/>
      <c r="LVD68"/>
      <c r="LVE68"/>
      <c r="LVF68"/>
      <c r="LVG68"/>
      <c r="LVH68"/>
      <c r="LVI68"/>
      <c r="LVJ68"/>
      <c r="LVK68"/>
      <c r="LVL68"/>
      <c r="LVM68"/>
      <c r="LVN68"/>
      <c r="LVO68"/>
      <c r="LVP68"/>
      <c r="LVQ68"/>
      <c r="LVR68"/>
      <c r="LVS68"/>
      <c r="LVT68"/>
      <c r="LVU68"/>
      <c r="LVV68"/>
      <c r="LVW68"/>
      <c r="LVX68"/>
      <c r="LVY68"/>
      <c r="LVZ68"/>
      <c r="LWA68"/>
      <c r="LWB68"/>
      <c r="LWC68"/>
      <c r="LWD68"/>
      <c r="LWE68"/>
      <c r="LWF68"/>
      <c r="LWG68"/>
      <c r="LWH68"/>
      <c r="LWI68"/>
      <c r="LWJ68"/>
      <c r="LWK68"/>
      <c r="LWL68"/>
      <c r="LWM68"/>
      <c r="LWN68"/>
      <c r="LWO68"/>
      <c r="LWP68"/>
      <c r="LWQ68"/>
      <c r="LWR68"/>
      <c r="LWS68"/>
      <c r="LWT68"/>
      <c r="LWU68"/>
      <c r="LWV68"/>
      <c r="LWW68"/>
      <c r="LWX68"/>
      <c r="LWY68"/>
      <c r="LWZ68"/>
      <c r="LXA68"/>
      <c r="LXB68"/>
      <c r="LXC68"/>
      <c r="LXD68"/>
      <c r="LXE68"/>
      <c r="LXF68"/>
      <c r="LXG68"/>
      <c r="LXH68"/>
      <c r="LXI68"/>
      <c r="LXJ68"/>
      <c r="LXK68"/>
      <c r="LXL68"/>
      <c r="LXM68"/>
      <c r="LXN68"/>
      <c r="LXO68"/>
      <c r="LXP68"/>
      <c r="LXQ68"/>
      <c r="LXR68"/>
      <c r="LXS68"/>
      <c r="LXT68"/>
      <c r="LXU68"/>
      <c r="LXV68"/>
      <c r="LXW68"/>
      <c r="LXX68"/>
      <c r="LXY68"/>
      <c r="LXZ68"/>
      <c r="LYA68"/>
      <c r="LYB68"/>
      <c r="LYC68"/>
      <c r="LYD68"/>
      <c r="LYE68"/>
      <c r="LYF68"/>
      <c r="LYG68"/>
      <c r="LYH68"/>
      <c r="LYI68"/>
      <c r="LYJ68"/>
      <c r="LYK68"/>
      <c r="LYL68"/>
      <c r="LYM68"/>
      <c r="LYN68"/>
      <c r="LYO68"/>
      <c r="LYP68"/>
      <c r="LYQ68"/>
      <c r="LYR68"/>
      <c r="LYS68"/>
      <c r="LYT68"/>
      <c r="LYU68"/>
      <c r="LYV68"/>
      <c r="LYW68"/>
      <c r="LYX68"/>
      <c r="LYY68"/>
      <c r="LYZ68"/>
      <c r="LZA68"/>
      <c r="LZB68"/>
      <c r="LZC68"/>
      <c r="LZD68"/>
      <c r="LZE68"/>
      <c r="LZF68"/>
      <c r="LZG68"/>
      <c r="LZH68"/>
      <c r="LZI68"/>
      <c r="LZJ68"/>
      <c r="LZK68"/>
      <c r="LZL68"/>
      <c r="LZM68"/>
      <c r="LZN68"/>
      <c r="LZO68"/>
      <c r="LZP68"/>
      <c r="LZQ68"/>
      <c r="LZR68"/>
      <c r="LZS68"/>
      <c r="LZT68"/>
      <c r="LZU68"/>
      <c r="LZV68"/>
      <c r="LZW68"/>
      <c r="LZX68"/>
      <c r="LZY68"/>
      <c r="LZZ68"/>
      <c r="MAA68"/>
      <c r="MAB68"/>
      <c r="MAC68"/>
      <c r="MAD68"/>
      <c r="MAE68"/>
      <c r="MAF68"/>
      <c r="MAG68"/>
      <c r="MAH68"/>
      <c r="MAI68"/>
      <c r="MAJ68"/>
      <c r="MAK68"/>
      <c r="MAL68"/>
      <c r="MAM68"/>
      <c r="MAN68"/>
      <c r="MAO68"/>
      <c r="MAP68"/>
      <c r="MAQ68"/>
      <c r="MAR68"/>
      <c r="MAS68"/>
      <c r="MAT68"/>
      <c r="MAU68"/>
      <c r="MAV68"/>
      <c r="MAW68"/>
      <c r="MAX68"/>
      <c r="MAY68"/>
      <c r="MAZ68"/>
      <c r="MBA68"/>
      <c r="MBB68"/>
      <c r="MBC68"/>
      <c r="MBD68"/>
      <c r="MBE68"/>
      <c r="MBF68"/>
      <c r="MBG68"/>
      <c r="MBH68"/>
      <c r="MBI68"/>
      <c r="MBJ68"/>
      <c r="MBK68"/>
      <c r="MBL68"/>
      <c r="MBM68"/>
      <c r="MBN68"/>
      <c r="MBO68"/>
      <c r="MBP68"/>
      <c r="MBQ68"/>
      <c r="MBR68"/>
      <c r="MBS68"/>
      <c r="MBT68"/>
      <c r="MBU68"/>
      <c r="MBV68"/>
      <c r="MBW68"/>
      <c r="MBX68"/>
      <c r="MBY68"/>
      <c r="MBZ68"/>
      <c r="MCA68"/>
      <c r="MCB68"/>
      <c r="MCC68"/>
      <c r="MCD68"/>
      <c r="MCE68"/>
      <c r="MCF68"/>
      <c r="MCG68"/>
      <c r="MCH68"/>
      <c r="MCI68"/>
      <c r="MCJ68"/>
      <c r="MCK68"/>
      <c r="MCL68"/>
      <c r="MCM68"/>
      <c r="MCN68"/>
      <c r="MCO68"/>
      <c r="MCP68"/>
      <c r="MCQ68"/>
      <c r="MCR68"/>
      <c r="MCS68"/>
      <c r="MCT68"/>
      <c r="MCU68"/>
      <c r="MCV68"/>
      <c r="MCW68"/>
      <c r="MCX68"/>
      <c r="MCY68"/>
      <c r="MCZ68"/>
      <c r="MDA68"/>
      <c r="MDB68"/>
      <c r="MDC68"/>
      <c r="MDD68"/>
      <c r="MDE68"/>
      <c r="MDF68"/>
      <c r="MDG68"/>
      <c r="MDH68"/>
      <c r="MDI68"/>
      <c r="MDJ68"/>
      <c r="MDK68"/>
      <c r="MDL68"/>
      <c r="MDM68"/>
      <c r="MDN68"/>
      <c r="MDO68"/>
      <c r="MDP68"/>
      <c r="MDQ68"/>
      <c r="MDR68"/>
      <c r="MDS68"/>
      <c r="MDT68"/>
      <c r="MDU68"/>
      <c r="MDV68"/>
      <c r="MDW68"/>
      <c r="MDX68"/>
      <c r="MDY68"/>
      <c r="MDZ68"/>
      <c r="MEA68"/>
      <c r="MEB68"/>
      <c r="MEC68"/>
      <c r="MED68"/>
      <c r="MEE68"/>
      <c r="MEF68"/>
      <c r="MEG68"/>
      <c r="MEH68"/>
      <c r="MEI68"/>
      <c r="MEJ68"/>
      <c r="MEK68"/>
      <c r="MEL68"/>
      <c r="MEM68"/>
      <c r="MEN68"/>
      <c r="MEO68"/>
      <c r="MEP68"/>
      <c r="MEQ68"/>
      <c r="MER68"/>
      <c r="MES68"/>
      <c r="MET68"/>
      <c r="MEU68"/>
      <c r="MEV68"/>
      <c r="MEW68"/>
      <c r="MEX68"/>
      <c r="MEY68"/>
      <c r="MEZ68"/>
      <c r="MFA68"/>
      <c r="MFB68"/>
      <c r="MFC68"/>
      <c r="MFD68"/>
      <c r="MFE68"/>
      <c r="MFF68"/>
      <c r="MFG68"/>
      <c r="MFH68"/>
      <c r="MFI68"/>
      <c r="MFJ68"/>
      <c r="MFK68"/>
      <c r="MFL68"/>
      <c r="MFM68"/>
      <c r="MFN68"/>
      <c r="MFO68"/>
      <c r="MFP68"/>
      <c r="MFQ68"/>
      <c r="MFR68"/>
      <c r="MFS68"/>
      <c r="MFT68"/>
      <c r="MFU68"/>
      <c r="MFV68"/>
      <c r="MFW68"/>
      <c r="MFX68"/>
      <c r="MFY68"/>
      <c r="MFZ68"/>
      <c r="MGA68"/>
      <c r="MGB68"/>
      <c r="MGC68"/>
      <c r="MGD68"/>
      <c r="MGE68"/>
      <c r="MGF68"/>
      <c r="MGG68"/>
      <c r="MGH68"/>
      <c r="MGI68"/>
      <c r="MGJ68"/>
      <c r="MGK68"/>
      <c r="MGL68"/>
      <c r="MGM68"/>
      <c r="MGN68"/>
      <c r="MGO68"/>
      <c r="MGP68"/>
      <c r="MGQ68"/>
      <c r="MGR68"/>
      <c r="MGS68"/>
      <c r="MGT68"/>
      <c r="MGU68"/>
      <c r="MGV68"/>
      <c r="MGW68"/>
      <c r="MGX68"/>
      <c r="MGY68"/>
      <c r="MGZ68"/>
      <c r="MHA68"/>
      <c r="MHB68"/>
      <c r="MHC68"/>
      <c r="MHD68"/>
      <c r="MHE68"/>
      <c r="MHF68"/>
      <c r="MHG68"/>
      <c r="MHH68"/>
      <c r="MHI68"/>
      <c r="MHJ68"/>
      <c r="MHK68"/>
      <c r="MHL68"/>
      <c r="MHM68"/>
      <c r="MHN68"/>
      <c r="MHO68"/>
      <c r="MHP68"/>
      <c r="MHQ68"/>
      <c r="MHR68"/>
      <c r="MHS68"/>
      <c r="MHT68"/>
      <c r="MHU68"/>
      <c r="MHV68"/>
      <c r="MHW68"/>
      <c r="MHX68"/>
      <c r="MHY68"/>
      <c r="MHZ68"/>
      <c r="MIA68"/>
      <c r="MIB68"/>
      <c r="MIC68"/>
      <c r="MID68"/>
      <c r="MIE68"/>
      <c r="MIF68"/>
      <c r="MIG68"/>
      <c r="MIH68"/>
      <c r="MII68"/>
      <c r="MIJ68"/>
      <c r="MIK68"/>
      <c r="MIL68"/>
      <c r="MIM68"/>
      <c r="MIN68"/>
      <c r="MIO68"/>
      <c r="MIP68"/>
      <c r="MIQ68"/>
      <c r="MIR68"/>
      <c r="MIS68"/>
      <c r="MIT68"/>
      <c r="MIU68"/>
      <c r="MIV68"/>
      <c r="MIW68"/>
      <c r="MIX68"/>
      <c r="MIY68"/>
      <c r="MIZ68"/>
      <c r="MJA68"/>
      <c r="MJB68"/>
      <c r="MJC68"/>
      <c r="MJD68"/>
      <c r="MJE68"/>
      <c r="MJF68"/>
      <c r="MJG68"/>
      <c r="MJH68"/>
      <c r="MJI68"/>
      <c r="MJJ68"/>
      <c r="MJK68"/>
      <c r="MJL68"/>
      <c r="MJM68"/>
      <c r="MJN68"/>
      <c r="MJO68"/>
      <c r="MJP68"/>
      <c r="MJQ68"/>
      <c r="MJR68"/>
      <c r="MJS68"/>
      <c r="MJT68"/>
      <c r="MJU68"/>
      <c r="MJV68"/>
      <c r="MJW68"/>
      <c r="MJX68"/>
      <c r="MJY68"/>
      <c r="MJZ68"/>
      <c r="MKA68"/>
      <c r="MKB68"/>
      <c r="MKC68"/>
      <c r="MKD68"/>
      <c r="MKE68"/>
      <c r="MKF68"/>
      <c r="MKG68"/>
      <c r="MKH68"/>
      <c r="MKI68"/>
      <c r="MKJ68"/>
      <c r="MKK68"/>
      <c r="MKL68"/>
      <c r="MKM68"/>
      <c r="MKN68"/>
      <c r="MKO68"/>
      <c r="MKP68"/>
      <c r="MKQ68"/>
      <c r="MKR68"/>
      <c r="MKS68"/>
      <c r="MKT68"/>
      <c r="MKU68"/>
      <c r="MKV68"/>
      <c r="MKW68"/>
      <c r="MKX68"/>
      <c r="MKY68"/>
      <c r="MKZ68"/>
      <c r="MLA68"/>
      <c r="MLB68"/>
      <c r="MLC68"/>
      <c r="MLD68"/>
      <c r="MLE68"/>
      <c r="MLF68"/>
      <c r="MLG68"/>
      <c r="MLH68"/>
      <c r="MLI68"/>
      <c r="MLJ68"/>
      <c r="MLK68"/>
      <c r="MLL68"/>
      <c r="MLM68"/>
      <c r="MLN68"/>
      <c r="MLO68"/>
      <c r="MLP68"/>
      <c r="MLQ68"/>
      <c r="MLR68"/>
      <c r="MLS68"/>
      <c r="MLT68"/>
      <c r="MLU68"/>
      <c r="MLV68"/>
      <c r="MLW68"/>
      <c r="MLX68"/>
      <c r="MLY68"/>
      <c r="MLZ68"/>
      <c r="MMA68"/>
      <c r="MMB68"/>
      <c r="MMC68"/>
      <c r="MMD68"/>
      <c r="MME68"/>
      <c r="MMF68"/>
      <c r="MMG68"/>
      <c r="MMH68"/>
      <c r="MMI68"/>
      <c r="MMJ68"/>
      <c r="MMK68"/>
      <c r="MML68"/>
      <c r="MMM68"/>
      <c r="MMN68"/>
      <c r="MMO68"/>
      <c r="MMP68"/>
      <c r="MMQ68"/>
      <c r="MMR68"/>
      <c r="MMS68"/>
      <c r="MMT68"/>
      <c r="MMU68"/>
      <c r="MMV68"/>
      <c r="MMW68"/>
      <c r="MMX68"/>
      <c r="MMY68"/>
      <c r="MMZ68"/>
      <c r="MNA68"/>
      <c r="MNB68"/>
      <c r="MNC68"/>
      <c r="MND68"/>
      <c r="MNE68"/>
      <c r="MNF68"/>
      <c r="MNG68"/>
      <c r="MNH68"/>
      <c r="MNI68"/>
      <c r="MNJ68"/>
      <c r="MNK68"/>
      <c r="MNL68"/>
      <c r="MNM68"/>
      <c r="MNN68"/>
      <c r="MNO68"/>
      <c r="MNP68"/>
      <c r="MNQ68"/>
      <c r="MNR68"/>
      <c r="MNS68"/>
      <c r="MNT68"/>
      <c r="MNU68"/>
      <c r="MNV68"/>
      <c r="MNW68"/>
      <c r="MNX68"/>
      <c r="MNY68"/>
      <c r="MNZ68"/>
      <c r="MOA68"/>
      <c r="MOB68"/>
      <c r="MOC68"/>
      <c r="MOD68"/>
      <c r="MOE68"/>
      <c r="MOF68"/>
      <c r="MOG68"/>
      <c r="MOH68"/>
      <c r="MOI68"/>
      <c r="MOJ68"/>
      <c r="MOK68"/>
      <c r="MOL68"/>
      <c r="MOM68"/>
      <c r="MON68"/>
      <c r="MOO68"/>
      <c r="MOP68"/>
      <c r="MOQ68"/>
      <c r="MOR68"/>
      <c r="MOS68"/>
      <c r="MOT68"/>
      <c r="MOU68"/>
      <c r="MOV68"/>
      <c r="MOW68"/>
      <c r="MOX68"/>
      <c r="MOY68"/>
      <c r="MOZ68"/>
      <c r="MPA68"/>
      <c r="MPB68"/>
      <c r="MPC68"/>
      <c r="MPD68"/>
      <c r="MPE68"/>
      <c r="MPF68"/>
      <c r="MPG68"/>
      <c r="MPH68"/>
      <c r="MPI68"/>
      <c r="MPJ68"/>
      <c r="MPK68"/>
      <c r="MPL68"/>
      <c r="MPM68"/>
      <c r="MPN68"/>
      <c r="MPO68"/>
      <c r="MPP68"/>
      <c r="MPQ68"/>
      <c r="MPR68"/>
      <c r="MPS68"/>
      <c r="MPT68"/>
      <c r="MPU68"/>
      <c r="MPV68"/>
      <c r="MPW68"/>
      <c r="MPX68"/>
      <c r="MPY68"/>
      <c r="MPZ68"/>
      <c r="MQA68"/>
      <c r="MQB68"/>
      <c r="MQC68"/>
      <c r="MQD68"/>
      <c r="MQE68"/>
      <c r="MQF68"/>
      <c r="MQG68"/>
      <c r="MQH68"/>
      <c r="MQI68"/>
      <c r="MQJ68"/>
      <c r="MQK68"/>
      <c r="MQL68"/>
      <c r="MQM68"/>
      <c r="MQN68"/>
      <c r="MQO68"/>
      <c r="MQP68"/>
      <c r="MQQ68"/>
      <c r="MQR68"/>
      <c r="MQS68"/>
      <c r="MQT68"/>
      <c r="MQU68"/>
      <c r="MQV68"/>
      <c r="MQW68"/>
      <c r="MQX68"/>
      <c r="MQY68"/>
      <c r="MQZ68"/>
      <c r="MRA68"/>
      <c r="MRB68"/>
      <c r="MRC68"/>
      <c r="MRD68"/>
      <c r="MRE68"/>
      <c r="MRF68"/>
      <c r="MRG68"/>
      <c r="MRH68"/>
      <c r="MRI68"/>
      <c r="MRJ68"/>
      <c r="MRK68"/>
      <c r="MRL68"/>
      <c r="MRM68"/>
      <c r="MRN68"/>
      <c r="MRO68"/>
      <c r="MRP68"/>
      <c r="MRQ68"/>
      <c r="MRR68"/>
      <c r="MRS68"/>
      <c r="MRT68"/>
      <c r="MRU68"/>
      <c r="MRV68"/>
      <c r="MRW68"/>
      <c r="MRX68"/>
      <c r="MRY68"/>
      <c r="MRZ68"/>
      <c r="MSA68"/>
      <c r="MSB68"/>
      <c r="MSC68"/>
      <c r="MSD68"/>
      <c r="MSE68"/>
      <c r="MSF68"/>
      <c r="MSG68"/>
      <c r="MSH68"/>
      <c r="MSI68"/>
      <c r="MSJ68"/>
      <c r="MSK68"/>
      <c r="MSL68"/>
      <c r="MSM68"/>
      <c r="MSN68"/>
      <c r="MSO68"/>
      <c r="MSP68"/>
      <c r="MSQ68"/>
      <c r="MSR68"/>
      <c r="MSS68"/>
      <c r="MST68"/>
      <c r="MSU68"/>
      <c r="MSV68"/>
      <c r="MSW68"/>
      <c r="MSX68"/>
      <c r="MSY68"/>
      <c r="MSZ68"/>
      <c r="MTA68"/>
      <c r="MTB68"/>
      <c r="MTC68"/>
      <c r="MTD68"/>
      <c r="MTE68"/>
      <c r="MTF68"/>
      <c r="MTG68"/>
      <c r="MTH68"/>
      <c r="MTI68"/>
      <c r="MTJ68"/>
      <c r="MTK68"/>
      <c r="MTL68"/>
      <c r="MTM68"/>
      <c r="MTN68"/>
      <c r="MTO68"/>
      <c r="MTP68"/>
      <c r="MTQ68"/>
      <c r="MTR68"/>
      <c r="MTS68"/>
      <c r="MTT68"/>
      <c r="MTU68"/>
      <c r="MTV68"/>
      <c r="MTW68"/>
      <c r="MTX68"/>
      <c r="MTY68"/>
      <c r="MTZ68"/>
      <c r="MUA68"/>
      <c r="MUB68"/>
      <c r="MUC68"/>
      <c r="MUD68"/>
      <c r="MUE68"/>
      <c r="MUF68"/>
      <c r="MUG68"/>
      <c r="MUH68"/>
      <c r="MUI68"/>
      <c r="MUJ68"/>
      <c r="MUK68"/>
      <c r="MUL68"/>
      <c r="MUM68"/>
      <c r="MUN68"/>
      <c r="MUO68"/>
      <c r="MUP68"/>
      <c r="MUQ68"/>
      <c r="MUR68"/>
      <c r="MUS68"/>
      <c r="MUT68"/>
      <c r="MUU68"/>
      <c r="MUV68"/>
      <c r="MUW68"/>
      <c r="MUX68"/>
      <c r="MUY68"/>
      <c r="MUZ68"/>
      <c r="MVA68"/>
      <c r="MVB68"/>
      <c r="MVC68"/>
      <c r="MVD68"/>
      <c r="MVE68"/>
      <c r="MVF68"/>
      <c r="MVG68"/>
      <c r="MVH68"/>
      <c r="MVI68"/>
      <c r="MVJ68"/>
      <c r="MVK68"/>
      <c r="MVL68"/>
      <c r="MVM68"/>
      <c r="MVN68"/>
      <c r="MVO68"/>
      <c r="MVP68"/>
      <c r="MVQ68"/>
      <c r="MVR68"/>
      <c r="MVS68"/>
      <c r="MVT68"/>
      <c r="MVU68"/>
      <c r="MVV68"/>
      <c r="MVW68"/>
      <c r="MVX68"/>
      <c r="MVY68"/>
      <c r="MVZ68"/>
      <c r="MWA68"/>
      <c r="MWB68"/>
      <c r="MWC68"/>
      <c r="MWD68"/>
      <c r="MWE68"/>
      <c r="MWF68"/>
      <c r="MWG68"/>
      <c r="MWH68"/>
      <c r="MWI68"/>
      <c r="MWJ68"/>
      <c r="MWK68"/>
      <c r="MWL68"/>
      <c r="MWM68"/>
      <c r="MWN68"/>
      <c r="MWO68"/>
      <c r="MWP68"/>
      <c r="MWQ68"/>
      <c r="MWR68"/>
      <c r="MWS68"/>
      <c r="MWT68"/>
      <c r="MWU68"/>
      <c r="MWV68"/>
      <c r="MWW68"/>
      <c r="MWX68"/>
      <c r="MWY68"/>
      <c r="MWZ68"/>
      <c r="MXA68"/>
      <c r="MXB68"/>
      <c r="MXC68"/>
      <c r="MXD68"/>
      <c r="MXE68"/>
      <c r="MXF68"/>
      <c r="MXG68"/>
      <c r="MXH68"/>
      <c r="MXI68"/>
      <c r="MXJ68"/>
      <c r="MXK68"/>
      <c r="MXL68"/>
      <c r="MXM68"/>
      <c r="MXN68"/>
      <c r="MXO68"/>
      <c r="MXP68"/>
      <c r="MXQ68"/>
      <c r="MXR68"/>
      <c r="MXS68"/>
      <c r="MXT68"/>
      <c r="MXU68"/>
      <c r="MXV68"/>
      <c r="MXW68"/>
      <c r="MXX68"/>
      <c r="MXY68"/>
      <c r="MXZ68"/>
      <c r="MYA68"/>
      <c r="MYB68"/>
      <c r="MYC68"/>
      <c r="MYD68"/>
      <c r="MYE68"/>
      <c r="MYF68"/>
      <c r="MYG68"/>
      <c r="MYH68"/>
      <c r="MYI68"/>
      <c r="MYJ68"/>
      <c r="MYK68"/>
      <c r="MYL68"/>
      <c r="MYM68"/>
      <c r="MYN68"/>
      <c r="MYO68"/>
      <c r="MYP68"/>
      <c r="MYQ68"/>
      <c r="MYR68"/>
      <c r="MYS68"/>
      <c r="MYT68"/>
      <c r="MYU68"/>
      <c r="MYV68"/>
      <c r="MYW68"/>
      <c r="MYX68"/>
      <c r="MYY68"/>
      <c r="MYZ68"/>
      <c r="MZA68"/>
      <c r="MZB68"/>
      <c r="MZC68"/>
      <c r="MZD68"/>
      <c r="MZE68"/>
      <c r="MZF68"/>
      <c r="MZG68"/>
      <c r="MZH68"/>
      <c r="MZI68"/>
      <c r="MZJ68"/>
      <c r="MZK68"/>
      <c r="MZL68"/>
      <c r="MZM68"/>
      <c r="MZN68"/>
      <c r="MZO68"/>
      <c r="MZP68"/>
      <c r="MZQ68"/>
      <c r="MZR68"/>
      <c r="MZS68"/>
      <c r="MZT68"/>
      <c r="MZU68"/>
      <c r="MZV68"/>
      <c r="MZW68"/>
      <c r="MZX68"/>
      <c r="MZY68"/>
      <c r="MZZ68"/>
      <c r="NAA68"/>
      <c r="NAB68"/>
      <c r="NAC68"/>
      <c r="NAD68"/>
      <c r="NAE68"/>
      <c r="NAF68"/>
      <c r="NAG68"/>
      <c r="NAH68"/>
      <c r="NAI68"/>
      <c r="NAJ68"/>
      <c r="NAK68"/>
      <c r="NAL68"/>
      <c r="NAM68"/>
      <c r="NAN68"/>
      <c r="NAO68"/>
      <c r="NAP68"/>
      <c r="NAQ68"/>
      <c r="NAR68"/>
      <c r="NAS68"/>
      <c r="NAT68"/>
      <c r="NAU68"/>
      <c r="NAV68"/>
      <c r="NAW68"/>
      <c r="NAX68"/>
      <c r="NAY68"/>
      <c r="NAZ68"/>
      <c r="NBA68"/>
      <c r="NBB68"/>
      <c r="NBC68"/>
      <c r="NBD68"/>
      <c r="NBE68"/>
      <c r="NBF68"/>
      <c r="NBG68"/>
      <c r="NBH68"/>
      <c r="NBI68"/>
      <c r="NBJ68"/>
      <c r="NBK68"/>
      <c r="NBL68"/>
      <c r="NBM68"/>
      <c r="NBN68"/>
      <c r="NBO68"/>
      <c r="NBP68"/>
      <c r="NBQ68"/>
      <c r="NBR68"/>
      <c r="NBS68"/>
      <c r="NBT68"/>
      <c r="NBU68"/>
      <c r="NBV68"/>
      <c r="NBW68"/>
      <c r="NBX68"/>
      <c r="NBY68"/>
      <c r="NBZ68"/>
      <c r="NCA68"/>
      <c r="NCB68"/>
      <c r="NCC68"/>
      <c r="NCD68"/>
      <c r="NCE68"/>
      <c r="NCF68"/>
      <c r="NCG68"/>
      <c r="NCH68"/>
      <c r="NCI68"/>
      <c r="NCJ68"/>
      <c r="NCK68"/>
      <c r="NCL68"/>
      <c r="NCM68"/>
      <c r="NCN68"/>
      <c r="NCO68"/>
      <c r="NCP68"/>
      <c r="NCQ68"/>
      <c r="NCR68"/>
      <c r="NCS68"/>
      <c r="NCT68"/>
      <c r="NCU68"/>
      <c r="NCV68"/>
      <c r="NCW68"/>
      <c r="NCX68"/>
      <c r="NCY68"/>
      <c r="NCZ68"/>
      <c r="NDA68"/>
      <c r="NDB68"/>
      <c r="NDC68"/>
      <c r="NDD68"/>
      <c r="NDE68"/>
      <c r="NDF68"/>
      <c r="NDG68"/>
      <c r="NDH68"/>
      <c r="NDI68"/>
      <c r="NDJ68"/>
      <c r="NDK68"/>
      <c r="NDL68"/>
      <c r="NDM68"/>
      <c r="NDN68"/>
      <c r="NDO68"/>
      <c r="NDP68"/>
      <c r="NDQ68"/>
      <c r="NDR68"/>
      <c r="NDS68"/>
      <c r="NDT68"/>
      <c r="NDU68"/>
      <c r="NDV68"/>
      <c r="NDW68"/>
      <c r="NDX68"/>
      <c r="NDY68"/>
      <c r="NDZ68"/>
      <c r="NEA68"/>
      <c r="NEB68"/>
      <c r="NEC68"/>
      <c r="NED68"/>
      <c r="NEE68"/>
      <c r="NEF68"/>
      <c r="NEG68"/>
      <c r="NEH68"/>
      <c r="NEI68"/>
      <c r="NEJ68"/>
      <c r="NEK68"/>
      <c r="NEL68"/>
      <c r="NEM68"/>
      <c r="NEN68"/>
      <c r="NEO68"/>
      <c r="NEP68"/>
      <c r="NEQ68"/>
      <c r="NER68"/>
      <c r="NES68"/>
      <c r="NET68"/>
      <c r="NEU68"/>
      <c r="NEV68"/>
      <c r="NEW68"/>
      <c r="NEX68"/>
      <c r="NEY68"/>
      <c r="NEZ68"/>
      <c r="NFA68"/>
      <c r="NFB68"/>
      <c r="NFC68"/>
      <c r="NFD68"/>
      <c r="NFE68"/>
      <c r="NFF68"/>
      <c r="NFG68"/>
      <c r="NFH68"/>
      <c r="NFI68"/>
      <c r="NFJ68"/>
      <c r="NFK68"/>
      <c r="NFL68"/>
      <c r="NFM68"/>
      <c r="NFN68"/>
      <c r="NFO68"/>
      <c r="NFP68"/>
      <c r="NFQ68"/>
      <c r="NFR68"/>
      <c r="NFS68"/>
      <c r="NFT68"/>
      <c r="NFU68"/>
      <c r="NFV68"/>
      <c r="NFW68"/>
      <c r="NFX68"/>
      <c r="NFY68"/>
      <c r="NFZ68"/>
      <c r="NGA68"/>
      <c r="NGB68"/>
      <c r="NGC68"/>
      <c r="NGD68"/>
      <c r="NGE68"/>
      <c r="NGF68"/>
      <c r="NGG68"/>
      <c r="NGH68"/>
      <c r="NGI68"/>
      <c r="NGJ68"/>
      <c r="NGK68"/>
      <c r="NGL68"/>
      <c r="NGM68"/>
      <c r="NGN68"/>
      <c r="NGO68"/>
      <c r="NGP68"/>
      <c r="NGQ68"/>
      <c r="NGR68"/>
      <c r="NGS68"/>
      <c r="NGT68"/>
      <c r="NGU68"/>
      <c r="NGV68"/>
      <c r="NGW68"/>
      <c r="NGX68"/>
      <c r="NGY68"/>
      <c r="NGZ68"/>
      <c r="NHA68"/>
      <c r="NHB68"/>
      <c r="NHC68"/>
      <c r="NHD68"/>
      <c r="NHE68"/>
      <c r="NHF68"/>
      <c r="NHG68"/>
      <c r="NHH68"/>
      <c r="NHI68"/>
      <c r="NHJ68"/>
      <c r="NHK68"/>
      <c r="NHL68"/>
      <c r="NHM68"/>
      <c r="NHN68"/>
      <c r="NHO68"/>
      <c r="NHP68"/>
      <c r="NHQ68"/>
      <c r="NHR68"/>
      <c r="NHS68"/>
      <c r="NHT68"/>
      <c r="NHU68"/>
      <c r="NHV68"/>
      <c r="NHW68"/>
      <c r="NHX68"/>
      <c r="NHY68"/>
      <c r="NHZ68"/>
      <c r="NIA68"/>
      <c r="NIB68"/>
      <c r="NIC68"/>
      <c r="NID68"/>
      <c r="NIE68"/>
      <c r="NIF68"/>
      <c r="NIG68"/>
      <c r="NIH68"/>
      <c r="NII68"/>
      <c r="NIJ68"/>
      <c r="NIK68"/>
      <c r="NIL68"/>
      <c r="NIM68"/>
      <c r="NIN68"/>
      <c r="NIO68"/>
      <c r="NIP68"/>
      <c r="NIQ68"/>
      <c r="NIR68"/>
      <c r="NIS68"/>
      <c r="NIT68"/>
      <c r="NIU68"/>
      <c r="NIV68"/>
      <c r="NIW68"/>
      <c r="NIX68"/>
      <c r="NIY68"/>
      <c r="NIZ68"/>
      <c r="NJA68"/>
      <c r="NJB68"/>
      <c r="NJC68"/>
      <c r="NJD68"/>
      <c r="NJE68"/>
      <c r="NJF68"/>
      <c r="NJG68"/>
      <c r="NJH68"/>
      <c r="NJI68"/>
      <c r="NJJ68"/>
      <c r="NJK68"/>
      <c r="NJL68"/>
      <c r="NJM68"/>
      <c r="NJN68"/>
      <c r="NJO68"/>
      <c r="NJP68"/>
      <c r="NJQ68"/>
      <c r="NJR68"/>
      <c r="NJS68"/>
      <c r="NJT68"/>
      <c r="NJU68"/>
      <c r="NJV68"/>
      <c r="NJW68"/>
      <c r="NJX68"/>
      <c r="NJY68"/>
      <c r="NJZ68"/>
      <c r="NKA68"/>
      <c r="NKB68"/>
      <c r="NKC68"/>
      <c r="NKD68"/>
      <c r="NKE68"/>
      <c r="NKF68"/>
      <c r="NKG68"/>
      <c r="NKH68"/>
      <c r="NKI68"/>
      <c r="NKJ68"/>
      <c r="NKK68"/>
      <c r="NKL68"/>
      <c r="NKM68"/>
      <c r="NKN68"/>
      <c r="NKO68"/>
      <c r="NKP68"/>
      <c r="NKQ68"/>
      <c r="NKR68"/>
      <c r="NKS68"/>
      <c r="NKT68"/>
      <c r="NKU68"/>
      <c r="NKV68"/>
      <c r="NKW68"/>
      <c r="NKX68"/>
      <c r="NKY68"/>
      <c r="NKZ68"/>
      <c r="NLA68"/>
      <c r="NLB68"/>
      <c r="NLC68"/>
      <c r="NLD68"/>
      <c r="NLE68"/>
      <c r="NLF68"/>
      <c r="NLG68"/>
      <c r="NLH68"/>
      <c r="NLI68"/>
      <c r="NLJ68"/>
      <c r="NLK68"/>
      <c r="NLL68"/>
      <c r="NLM68"/>
      <c r="NLN68"/>
      <c r="NLO68"/>
      <c r="NLP68"/>
      <c r="NLQ68"/>
      <c r="NLR68"/>
      <c r="NLS68"/>
      <c r="NLT68"/>
      <c r="NLU68"/>
      <c r="NLV68"/>
      <c r="NLW68"/>
      <c r="NLX68"/>
      <c r="NLY68"/>
      <c r="NLZ68"/>
      <c r="NMA68"/>
      <c r="NMB68"/>
      <c r="NMC68"/>
      <c r="NMD68"/>
      <c r="NME68"/>
      <c r="NMF68"/>
      <c r="NMG68"/>
      <c r="NMH68"/>
      <c r="NMI68"/>
      <c r="NMJ68"/>
      <c r="NMK68"/>
      <c r="NML68"/>
      <c r="NMM68"/>
      <c r="NMN68"/>
      <c r="NMO68"/>
      <c r="NMP68"/>
      <c r="NMQ68"/>
      <c r="NMR68"/>
      <c r="NMS68"/>
      <c r="NMT68"/>
      <c r="NMU68"/>
      <c r="NMV68"/>
      <c r="NMW68"/>
      <c r="NMX68"/>
      <c r="NMY68"/>
      <c r="NMZ68"/>
      <c r="NNA68"/>
      <c r="NNB68"/>
      <c r="NNC68"/>
      <c r="NND68"/>
      <c r="NNE68"/>
      <c r="NNF68"/>
      <c r="NNG68"/>
      <c r="NNH68"/>
      <c r="NNI68"/>
      <c r="NNJ68"/>
      <c r="NNK68"/>
      <c r="NNL68"/>
      <c r="NNM68"/>
      <c r="NNN68"/>
      <c r="NNO68"/>
      <c r="NNP68"/>
      <c r="NNQ68"/>
      <c r="NNR68"/>
      <c r="NNS68"/>
      <c r="NNT68"/>
      <c r="NNU68"/>
      <c r="NNV68"/>
      <c r="NNW68"/>
      <c r="NNX68"/>
      <c r="NNY68"/>
      <c r="NNZ68"/>
      <c r="NOA68"/>
      <c r="NOB68"/>
      <c r="NOC68"/>
      <c r="NOD68"/>
      <c r="NOE68"/>
      <c r="NOF68"/>
      <c r="NOG68"/>
      <c r="NOH68"/>
      <c r="NOI68"/>
      <c r="NOJ68"/>
      <c r="NOK68"/>
      <c r="NOL68"/>
      <c r="NOM68"/>
      <c r="NON68"/>
      <c r="NOO68"/>
      <c r="NOP68"/>
      <c r="NOQ68"/>
      <c r="NOR68"/>
      <c r="NOS68"/>
      <c r="NOT68"/>
      <c r="NOU68"/>
      <c r="NOV68"/>
      <c r="NOW68"/>
      <c r="NOX68"/>
      <c r="NOY68"/>
      <c r="NOZ68"/>
      <c r="NPA68"/>
      <c r="NPB68"/>
      <c r="NPC68"/>
      <c r="NPD68"/>
      <c r="NPE68"/>
      <c r="NPF68"/>
      <c r="NPG68"/>
      <c r="NPH68"/>
      <c r="NPI68"/>
      <c r="NPJ68"/>
      <c r="NPK68"/>
      <c r="NPL68"/>
      <c r="NPM68"/>
      <c r="NPN68"/>
      <c r="NPO68"/>
      <c r="NPP68"/>
      <c r="NPQ68"/>
      <c r="NPR68"/>
      <c r="NPS68"/>
      <c r="NPT68"/>
      <c r="NPU68"/>
      <c r="NPV68"/>
      <c r="NPW68"/>
      <c r="NPX68"/>
      <c r="NPY68"/>
      <c r="NPZ68"/>
      <c r="NQA68"/>
      <c r="NQB68"/>
      <c r="NQC68"/>
      <c r="NQD68"/>
      <c r="NQE68"/>
      <c r="NQF68"/>
      <c r="NQG68"/>
      <c r="NQH68"/>
      <c r="NQI68"/>
      <c r="NQJ68"/>
      <c r="NQK68"/>
      <c r="NQL68"/>
      <c r="NQM68"/>
      <c r="NQN68"/>
      <c r="NQO68"/>
      <c r="NQP68"/>
      <c r="NQQ68"/>
      <c r="NQR68"/>
      <c r="NQS68"/>
      <c r="NQT68"/>
      <c r="NQU68"/>
      <c r="NQV68"/>
      <c r="NQW68"/>
      <c r="NQX68"/>
      <c r="NQY68"/>
      <c r="NQZ68"/>
      <c r="NRA68"/>
      <c r="NRB68"/>
      <c r="NRC68"/>
      <c r="NRD68"/>
      <c r="NRE68"/>
      <c r="NRF68"/>
      <c r="NRG68"/>
      <c r="NRH68"/>
      <c r="NRI68"/>
      <c r="NRJ68"/>
      <c r="NRK68"/>
      <c r="NRL68"/>
      <c r="NRM68"/>
      <c r="NRN68"/>
      <c r="NRO68"/>
      <c r="NRP68"/>
      <c r="NRQ68"/>
      <c r="NRR68"/>
      <c r="NRS68"/>
      <c r="NRT68"/>
      <c r="NRU68"/>
      <c r="NRV68"/>
      <c r="NRW68"/>
      <c r="NRX68"/>
      <c r="NRY68"/>
      <c r="NRZ68"/>
      <c r="NSA68"/>
      <c r="NSB68"/>
      <c r="NSC68"/>
      <c r="NSD68"/>
      <c r="NSE68"/>
      <c r="NSF68"/>
      <c r="NSG68"/>
      <c r="NSH68"/>
      <c r="NSI68"/>
      <c r="NSJ68"/>
      <c r="NSK68"/>
      <c r="NSL68"/>
      <c r="NSM68"/>
      <c r="NSN68"/>
      <c r="NSO68"/>
      <c r="NSP68"/>
      <c r="NSQ68"/>
      <c r="NSR68"/>
      <c r="NSS68"/>
      <c r="NST68"/>
      <c r="NSU68"/>
      <c r="NSV68"/>
      <c r="NSW68"/>
      <c r="NSX68"/>
      <c r="NSY68"/>
      <c r="NSZ68"/>
      <c r="NTA68"/>
      <c r="NTB68"/>
      <c r="NTC68"/>
      <c r="NTD68"/>
      <c r="NTE68"/>
      <c r="NTF68"/>
      <c r="NTG68"/>
      <c r="NTH68"/>
      <c r="NTI68"/>
      <c r="NTJ68"/>
      <c r="NTK68"/>
      <c r="NTL68"/>
      <c r="NTM68"/>
      <c r="NTN68"/>
      <c r="NTO68"/>
      <c r="NTP68"/>
      <c r="NTQ68"/>
      <c r="NTR68"/>
      <c r="NTS68"/>
      <c r="NTT68"/>
      <c r="NTU68"/>
      <c r="NTV68"/>
      <c r="NTW68"/>
      <c r="NTX68"/>
      <c r="NTY68"/>
      <c r="NTZ68"/>
      <c r="NUA68"/>
      <c r="NUB68"/>
      <c r="NUC68"/>
      <c r="NUD68"/>
      <c r="NUE68"/>
      <c r="NUF68"/>
      <c r="NUG68"/>
      <c r="NUH68"/>
      <c r="NUI68"/>
      <c r="NUJ68"/>
      <c r="NUK68"/>
      <c r="NUL68"/>
      <c r="NUM68"/>
      <c r="NUN68"/>
      <c r="NUO68"/>
      <c r="NUP68"/>
      <c r="NUQ68"/>
      <c r="NUR68"/>
      <c r="NUS68"/>
      <c r="NUT68"/>
      <c r="NUU68"/>
      <c r="NUV68"/>
      <c r="NUW68"/>
      <c r="NUX68"/>
      <c r="NUY68"/>
      <c r="NUZ68"/>
      <c r="NVA68"/>
      <c r="NVB68"/>
      <c r="NVC68"/>
      <c r="NVD68"/>
      <c r="NVE68"/>
      <c r="NVF68"/>
      <c r="NVG68"/>
      <c r="NVH68"/>
      <c r="NVI68"/>
      <c r="NVJ68"/>
      <c r="NVK68"/>
      <c r="NVL68"/>
      <c r="NVM68"/>
      <c r="NVN68"/>
      <c r="NVO68"/>
      <c r="NVP68"/>
      <c r="NVQ68"/>
      <c r="NVR68"/>
      <c r="NVS68"/>
      <c r="NVT68"/>
      <c r="NVU68"/>
      <c r="NVV68"/>
      <c r="NVW68"/>
      <c r="NVX68"/>
      <c r="NVY68"/>
      <c r="NVZ68"/>
      <c r="NWA68"/>
      <c r="NWB68"/>
      <c r="NWC68"/>
      <c r="NWD68"/>
      <c r="NWE68"/>
      <c r="NWF68"/>
      <c r="NWG68"/>
      <c r="NWH68"/>
      <c r="NWI68"/>
      <c r="NWJ68"/>
      <c r="NWK68"/>
      <c r="NWL68"/>
      <c r="NWM68"/>
      <c r="NWN68"/>
      <c r="NWO68"/>
      <c r="NWP68"/>
      <c r="NWQ68"/>
      <c r="NWR68"/>
      <c r="NWS68"/>
      <c r="NWT68"/>
      <c r="NWU68"/>
      <c r="NWV68"/>
      <c r="NWW68"/>
      <c r="NWX68"/>
      <c r="NWY68"/>
      <c r="NWZ68"/>
      <c r="NXA68"/>
      <c r="NXB68"/>
      <c r="NXC68"/>
      <c r="NXD68"/>
      <c r="NXE68"/>
      <c r="NXF68"/>
      <c r="NXG68"/>
      <c r="NXH68"/>
      <c r="NXI68"/>
      <c r="NXJ68"/>
      <c r="NXK68"/>
      <c r="NXL68"/>
      <c r="NXM68"/>
      <c r="NXN68"/>
      <c r="NXO68"/>
      <c r="NXP68"/>
      <c r="NXQ68"/>
      <c r="NXR68"/>
      <c r="NXS68"/>
      <c r="NXT68"/>
      <c r="NXU68"/>
      <c r="NXV68"/>
      <c r="NXW68"/>
      <c r="NXX68"/>
      <c r="NXY68"/>
      <c r="NXZ68"/>
      <c r="NYA68"/>
      <c r="NYB68"/>
      <c r="NYC68"/>
      <c r="NYD68"/>
      <c r="NYE68"/>
      <c r="NYF68"/>
      <c r="NYG68"/>
      <c r="NYH68"/>
      <c r="NYI68"/>
      <c r="NYJ68"/>
      <c r="NYK68"/>
      <c r="NYL68"/>
      <c r="NYM68"/>
      <c r="NYN68"/>
      <c r="NYO68"/>
      <c r="NYP68"/>
      <c r="NYQ68"/>
      <c r="NYR68"/>
      <c r="NYS68"/>
      <c r="NYT68"/>
      <c r="NYU68"/>
      <c r="NYV68"/>
      <c r="NYW68"/>
      <c r="NYX68"/>
      <c r="NYY68"/>
      <c r="NYZ68"/>
      <c r="NZA68"/>
      <c r="NZB68"/>
      <c r="NZC68"/>
      <c r="NZD68"/>
      <c r="NZE68"/>
      <c r="NZF68"/>
      <c r="NZG68"/>
      <c r="NZH68"/>
      <c r="NZI68"/>
      <c r="NZJ68"/>
      <c r="NZK68"/>
      <c r="NZL68"/>
      <c r="NZM68"/>
      <c r="NZN68"/>
      <c r="NZO68"/>
      <c r="NZP68"/>
      <c r="NZQ68"/>
      <c r="NZR68"/>
      <c r="NZS68"/>
      <c r="NZT68"/>
      <c r="NZU68"/>
      <c r="NZV68"/>
      <c r="NZW68"/>
      <c r="NZX68"/>
      <c r="NZY68"/>
      <c r="NZZ68"/>
      <c r="OAA68"/>
      <c r="OAB68"/>
      <c r="OAC68"/>
      <c r="OAD68"/>
      <c r="OAE68"/>
      <c r="OAF68"/>
      <c r="OAG68"/>
      <c r="OAH68"/>
      <c r="OAI68"/>
      <c r="OAJ68"/>
      <c r="OAK68"/>
      <c r="OAL68"/>
      <c r="OAM68"/>
      <c r="OAN68"/>
      <c r="OAO68"/>
      <c r="OAP68"/>
      <c r="OAQ68"/>
      <c r="OAR68"/>
      <c r="OAS68"/>
      <c r="OAT68"/>
      <c r="OAU68"/>
      <c r="OAV68"/>
      <c r="OAW68"/>
      <c r="OAX68"/>
      <c r="OAY68"/>
      <c r="OAZ68"/>
      <c r="OBA68"/>
      <c r="OBB68"/>
      <c r="OBC68"/>
      <c r="OBD68"/>
      <c r="OBE68"/>
      <c r="OBF68"/>
      <c r="OBG68"/>
      <c r="OBH68"/>
      <c r="OBI68"/>
      <c r="OBJ68"/>
      <c r="OBK68"/>
      <c r="OBL68"/>
      <c r="OBM68"/>
      <c r="OBN68"/>
      <c r="OBO68"/>
      <c r="OBP68"/>
      <c r="OBQ68"/>
      <c r="OBR68"/>
      <c r="OBS68"/>
      <c r="OBT68"/>
      <c r="OBU68"/>
      <c r="OBV68"/>
      <c r="OBW68"/>
      <c r="OBX68"/>
      <c r="OBY68"/>
      <c r="OBZ68"/>
      <c r="OCA68"/>
      <c r="OCB68"/>
      <c r="OCC68"/>
      <c r="OCD68"/>
      <c r="OCE68"/>
      <c r="OCF68"/>
      <c r="OCG68"/>
      <c r="OCH68"/>
      <c r="OCI68"/>
      <c r="OCJ68"/>
      <c r="OCK68"/>
      <c r="OCL68"/>
      <c r="OCM68"/>
      <c r="OCN68"/>
      <c r="OCO68"/>
      <c r="OCP68"/>
      <c r="OCQ68"/>
      <c r="OCR68"/>
      <c r="OCS68"/>
      <c r="OCT68"/>
      <c r="OCU68"/>
      <c r="OCV68"/>
      <c r="OCW68"/>
      <c r="OCX68"/>
      <c r="OCY68"/>
      <c r="OCZ68"/>
      <c r="ODA68"/>
      <c r="ODB68"/>
      <c r="ODC68"/>
      <c r="ODD68"/>
      <c r="ODE68"/>
      <c r="ODF68"/>
      <c r="ODG68"/>
      <c r="ODH68"/>
      <c r="ODI68"/>
      <c r="ODJ68"/>
      <c r="ODK68"/>
      <c r="ODL68"/>
      <c r="ODM68"/>
      <c r="ODN68"/>
      <c r="ODO68"/>
      <c r="ODP68"/>
      <c r="ODQ68"/>
      <c r="ODR68"/>
      <c r="ODS68"/>
      <c r="ODT68"/>
      <c r="ODU68"/>
      <c r="ODV68"/>
      <c r="ODW68"/>
      <c r="ODX68"/>
      <c r="ODY68"/>
      <c r="ODZ68"/>
      <c r="OEA68"/>
      <c r="OEB68"/>
      <c r="OEC68"/>
      <c r="OED68"/>
      <c r="OEE68"/>
      <c r="OEF68"/>
      <c r="OEG68"/>
      <c r="OEH68"/>
      <c r="OEI68"/>
      <c r="OEJ68"/>
      <c r="OEK68"/>
      <c r="OEL68"/>
      <c r="OEM68"/>
      <c r="OEN68"/>
      <c r="OEO68"/>
      <c r="OEP68"/>
      <c r="OEQ68"/>
      <c r="OER68"/>
      <c r="OES68"/>
      <c r="OET68"/>
      <c r="OEU68"/>
      <c r="OEV68"/>
      <c r="OEW68"/>
      <c r="OEX68"/>
      <c r="OEY68"/>
      <c r="OEZ68"/>
      <c r="OFA68"/>
      <c r="OFB68"/>
      <c r="OFC68"/>
      <c r="OFD68"/>
      <c r="OFE68"/>
      <c r="OFF68"/>
      <c r="OFG68"/>
      <c r="OFH68"/>
      <c r="OFI68"/>
      <c r="OFJ68"/>
      <c r="OFK68"/>
      <c r="OFL68"/>
      <c r="OFM68"/>
      <c r="OFN68"/>
      <c r="OFO68"/>
      <c r="OFP68"/>
      <c r="OFQ68"/>
      <c r="OFR68"/>
      <c r="OFS68"/>
      <c r="OFT68"/>
      <c r="OFU68"/>
      <c r="OFV68"/>
      <c r="OFW68"/>
      <c r="OFX68"/>
      <c r="OFY68"/>
      <c r="OFZ68"/>
      <c r="OGA68"/>
      <c r="OGB68"/>
      <c r="OGC68"/>
      <c r="OGD68"/>
      <c r="OGE68"/>
      <c r="OGF68"/>
      <c r="OGG68"/>
      <c r="OGH68"/>
      <c r="OGI68"/>
      <c r="OGJ68"/>
      <c r="OGK68"/>
      <c r="OGL68"/>
      <c r="OGM68"/>
      <c r="OGN68"/>
      <c r="OGO68"/>
      <c r="OGP68"/>
      <c r="OGQ68"/>
      <c r="OGR68"/>
      <c r="OGS68"/>
      <c r="OGT68"/>
      <c r="OGU68"/>
      <c r="OGV68"/>
      <c r="OGW68"/>
      <c r="OGX68"/>
      <c r="OGY68"/>
      <c r="OGZ68"/>
      <c r="OHA68"/>
      <c r="OHB68"/>
      <c r="OHC68"/>
      <c r="OHD68"/>
      <c r="OHE68"/>
      <c r="OHF68"/>
      <c r="OHG68"/>
      <c r="OHH68"/>
      <c r="OHI68"/>
      <c r="OHJ68"/>
      <c r="OHK68"/>
      <c r="OHL68"/>
      <c r="OHM68"/>
      <c r="OHN68"/>
      <c r="OHO68"/>
      <c r="OHP68"/>
      <c r="OHQ68"/>
      <c r="OHR68"/>
      <c r="OHS68"/>
      <c r="OHT68"/>
      <c r="OHU68"/>
      <c r="OHV68"/>
      <c r="OHW68"/>
      <c r="OHX68"/>
      <c r="OHY68"/>
      <c r="OHZ68"/>
      <c r="OIA68"/>
      <c r="OIB68"/>
      <c r="OIC68"/>
      <c r="OID68"/>
      <c r="OIE68"/>
      <c r="OIF68"/>
      <c r="OIG68"/>
      <c r="OIH68"/>
      <c r="OII68"/>
      <c r="OIJ68"/>
      <c r="OIK68"/>
      <c r="OIL68"/>
      <c r="OIM68"/>
      <c r="OIN68"/>
      <c r="OIO68"/>
      <c r="OIP68"/>
      <c r="OIQ68"/>
      <c r="OIR68"/>
      <c r="OIS68"/>
      <c r="OIT68"/>
      <c r="OIU68"/>
      <c r="OIV68"/>
      <c r="OIW68"/>
      <c r="OIX68"/>
      <c r="OIY68"/>
      <c r="OIZ68"/>
      <c r="OJA68"/>
      <c r="OJB68"/>
      <c r="OJC68"/>
      <c r="OJD68"/>
      <c r="OJE68"/>
      <c r="OJF68"/>
      <c r="OJG68"/>
      <c r="OJH68"/>
      <c r="OJI68"/>
      <c r="OJJ68"/>
      <c r="OJK68"/>
      <c r="OJL68"/>
      <c r="OJM68"/>
      <c r="OJN68"/>
      <c r="OJO68"/>
      <c r="OJP68"/>
      <c r="OJQ68"/>
      <c r="OJR68"/>
      <c r="OJS68"/>
      <c r="OJT68"/>
      <c r="OJU68"/>
      <c r="OJV68"/>
      <c r="OJW68"/>
      <c r="OJX68"/>
      <c r="OJY68"/>
      <c r="OJZ68"/>
      <c r="OKA68"/>
      <c r="OKB68"/>
      <c r="OKC68"/>
      <c r="OKD68"/>
      <c r="OKE68"/>
      <c r="OKF68"/>
      <c r="OKG68"/>
      <c r="OKH68"/>
      <c r="OKI68"/>
      <c r="OKJ68"/>
      <c r="OKK68"/>
      <c r="OKL68"/>
      <c r="OKM68"/>
      <c r="OKN68"/>
      <c r="OKO68"/>
      <c r="OKP68"/>
      <c r="OKQ68"/>
      <c r="OKR68"/>
      <c r="OKS68"/>
      <c r="OKT68"/>
      <c r="OKU68"/>
      <c r="OKV68"/>
      <c r="OKW68"/>
      <c r="OKX68"/>
      <c r="OKY68"/>
      <c r="OKZ68"/>
      <c r="OLA68"/>
      <c r="OLB68"/>
      <c r="OLC68"/>
      <c r="OLD68"/>
      <c r="OLE68"/>
      <c r="OLF68"/>
      <c r="OLG68"/>
      <c r="OLH68"/>
      <c r="OLI68"/>
      <c r="OLJ68"/>
      <c r="OLK68"/>
      <c r="OLL68"/>
      <c r="OLM68"/>
      <c r="OLN68"/>
      <c r="OLO68"/>
      <c r="OLP68"/>
      <c r="OLQ68"/>
      <c r="OLR68"/>
      <c r="OLS68"/>
      <c r="OLT68"/>
      <c r="OLU68"/>
      <c r="OLV68"/>
      <c r="OLW68"/>
      <c r="OLX68"/>
      <c r="OLY68"/>
      <c r="OLZ68"/>
      <c r="OMA68"/>
      <c r="OMB68"/>
      <c r="OMC68"/>
      <c r="OMD68"/>
      <c r="OME68"/>
      <c r="OMF68"/>
      <c r="OMG68"/>
      <c r="OMH68"/>
      <c r="OMI68"/>
      <c r="OMJ68"/>
      <c r="OMK68"/>
      <c r="OML68"/>
      <c r="OMM68"/>
      <c r="OMN68"/>
      <c r="OMO68"/>
      <c r="OMP68"/>
      <c r="OMQ68"/>
      <c r="OMR68"/>
      <c r="OMS68"/>
      <c r="OMT68"/>
      <c r="OMU68"/>
      <c r="OMV68"/>
      <c r="OMW68"/>
      <c r="OMX68"/>
      <c r="OMY68"/>
      <c r="OMZ68"/>
      <c r="ONA68"/>
      <c r="ONB68"/>
      <c r="ONC68"/>
      <c r="OND68"/>
      <c r="ONE68"/>
      <c r="ONF68"/>
      <c r="ONG68"/>
      <c r="ONH68"/>
      <c r="ONI68"/>
      <c r="ONJ68"/>
      <c r="ONK68"/>
      <c r="ONL68"/>
      <c r="ONM68"/>
      <c r="ONN68"/>
      <c r="ONO68"/>
      <c r="ONP68"/>
      <c r="ONQ68"/>
      <c r="ONR68"/>
      <c r="ONS68"/>
      <c r="ONT68"/>
      <c r="ONU68"/>
      <c r="ONV68"/>
      <c r="ONW68"/>
      <c r="ONX68"/>
      <c r="ONY68"/>
      <c r="ONZ68"/>
      <c r="OOA68"/>
      <c r="OOB68"/>
      <c r="OOC68"/>
      <c r="OOD68"/>
      <c r="OOE68"/>
      <c r="OOF68"/>
      <c r="OOG68"/>
      <c r="OOH68"/>
      <c r="OOI68"/>
      <c r="OOJ68"/>
      <c r="OOK68"/>
      <c r="OOL68"/>
      <c r="OOM68"/>
      <c r="OON68"/>
      <c r="OOO68"/>
      <c r="OOP68"/>
      <c r="OOQ68"/>
      <c r="OOR68"/>
      <c r="OOS68"/>
      <c r="OOT68"/>
      <c r="OOU68"/>
      <c r="OOV68"/>
      <c r="OOW68"/>
      <c r="OOX68"/>
      <c r="OOY68"/>
      <c r="OOZ68"/>
      <c r="OPA68"/>
      <c r="OPB68"/>
      <c r="OPC68"/>
      <c r="OPD68"/>
      <c r="OPE68"/>
      <c r="OPF68"/>
      <c r="OPG68"/>
      <c r="OPH68"/>
      <c r="OPI68"/>
      <c r="OPJ68"/>
      <c r="OPK68"/>
      <c r="OPL68"/>
      <c r="OPM68"/>
      <c r="OPN68"/>
      <c r="OPO68"/>
      <c r="OPP68"/>
      <c r="OPQ68"/>
      <c r="OPR68"/>
      <c r="OPS68"/>
      <c r="OPT68"/>
      <c r="OPU68"/>
      <c r="OPV68"/>
      <c r="OPW68"/>
      <c r="OPX68"/>
      <c r="OPY68"/>
      <c r="OPZ68"/>
      <c r="OQA68"/>
      <c r="OQB68"/>
      <c r="OQC68"/>
      <c r="OQD68"/>
      <c r="OQE68"/>
      <c r="OQF68"/>
      <c r="OQG68"/>
      <c r="OQH68"/>
      <c r="OQI68"/>
      <c r="OQJ68"/>
      <c r="OQK68"/>
      <c r="OQL68"/>
      <c r="OQM68"/>
      <c r="OQN68"/>
      <c r="OQO68"/>
      <c r="OQP68"/>
      <c r="OQQ68"/>
      <c r="OQR68"/>
      <c r="OQS68"/>
      <c r="OQT68"/>
      <c r="OQU68"/>
      <c r="OQV68"/>
      <c r="OQW68"/>
      <c r="OQX68"/>
      <c r="OQY68"/>
      <c r="OQZ68"/>
      <c r="ORA68"/>
      <c r="ORB68"/>
      <c r="ORC68"/>
      <c r="ORD68"/>
      <c r="ORE68"/>
      <c r="ORF68"/>
      <c r="ORG68"/>
      <c r="ORH68"/>
      <c r="ORI68"/>
      <c r="ORJ68"/>
      <c r="ORK68"/>
      <c r="ORL68"/>
      <c r="ORM68"/>
      <c r="ORN68"/>
      <c r="ORO68"/>
      <c r="ORP68"/>
      <c r="ORQ68"/>
      <c r="ORR68"/>
      <c r="ORS68"/>
      <c r="ORT68"/>
      <c r="ORU68"/>
      <c r="ORV68"/>
      <c r="ORW68"/>
      <c r="ORX68"/>
      <c r="ORY68"/>
      <c r="ORZ68"/>
      <c r="OSA68"/>
      <c r="OSB68"/>
      <c r="OSC68"/>
      <c r="OSD68"/>
      <c r="OSE68"/>
      <c r="OSF68"/>
      <c r="OSG68"/>
      <c r="OSH68"/>
      <c r="OSI68"/>
      <c r="OSJ68"/>
      <c r="OSK68"/>
      <c r="OSL68"/>
      <c r="OSM68"/>
      <c r="OSN68"/>
      <c r="OSO68"/>
      <c r="OSP68"/>
      <c r="OSQ68"/>
      <c r="OSR68"/>
      <c r="OSS68"/>
      <c r="OST68"/>
      <c r="OSU68"/>
      <c r="OSV68"/>
      <c r="OSW68"/>
      <c r="OSX68"/>
      <c r="OSY68"/>
      <c r="OSZ68"/>
      <c r="OTA68"/>
      <c r="OTB68"/>
      <c r="OTC68"/>
      <c r="OTD68"/>
      <c r="OTE68"/>
      <c r="OTF68"/>
      <c r="OTG68"/>
      <c r="OTH68"/>
      <c r="OTI68"/>
      <c r="OTJ68"/>
      <c r="OTK68"/>
      <c r="OTL68"/>
      <c r="OTM68"/>
      <c r="OTN68"/>
      <c r="OTO68"/>
      <c r="OTP68"/>
      <c r="OTQ68"/>
      <c r="OTR68"/>
      <c r="OTS68"/>
      <c r="OTT68"/>
      <c r="OTU68"/>
      <c r="OTV68"/>
      <c r="OTW68"/>
      <c r="OTX68"/>
      <c r="OTY68"/>
      <c r="OTZ68"/>
      <c r="OUA68"/>
      <c r="OUB68"/>
      <c r="OUC68"/>
      <c r="OUD68"/>
      <c r="OUE68"/>
      <c r="OUF68"/>
      <c r="OUG68"/>
      <c r="OUH68"/>
      <c r="OUI68"/>
      <c r="OUJ68"/>
      <c r="OUK68"/>
      <c r="OUL68"/>
      <c r="OUM68"/>
      <c r="OUN68"/>
      <c r="OUO68"/>
      <c r="OUP68"/>
      <c r="OUQ68"/>
      <c r="OUR68"/>
      <c r="OUS68"/>
      <c r="OUT68"/>
      <c r="OUU68"/>
      <c r="OUV68"/>
      <c r="OUW68"/>
      <c r="OUX68"/>
      <c r="OUY68"/>
      <c r="OUZ68"/>
      <c r="OVA68"/>
      <c r="OVB68"/>
      <c r="OVC68"/>
      <c r="OVD68"/>
      <c r="OVE68"/>
      <c r="OVF68"/>
      <c r="OVG68"/>
      <c r="OVH68"/>
      <c r="OVI68"/>
      <c r="OVJ68"/>
      <c r="OVK68"/>
      <c r="OVL68"/>
      <c r="OVM68"/>
      <c r="OVN68"/>
      <c r="OVO68"/>
      <c r="OVP68"/>
      <c r="OVQ68"/>
      <c r="OVR68"/>
      <c r="OVS68"/>
      <c r="OVT68"/>
      <c r="OVU68"/>
      <c r="OVV68"/>
      <c r="OVW68"/>
      <c r="OVX68"/>
      <c r="OVY68"/>
      <c r="OVZ68"/>
      <c r="OWA68"/>
      <c r="OWB68"/>
      <c r="OWC68"/>
      <c r="OWD68"/>
      <c r="OWE68"/>
      <c r="OWF68"/>
      <c r="OWG68"/>
      <c r="OWH68"/>
      <c r="OWI68"/>
      <c r="OWJ68"/>
      <c r="OWK68"/>
      <c r="OWL68"/>
      <c r="OWM68"/>
      <c r="OWN68"/>
      <c r="OWO68"/>
      <c r="OWP68"/>
      <c r="OWQ68"/>
      <c r="OWR68"/>
      <c r="OWS68"/>
      <c r="OWT68"/>
      <c r="OWU68"/>
      <c r="OWV68"/>
      <c r="OWW68"/>
      <c r="OWX68"/>
      <c r="OWY68"/>
      <c r="OWZ68"/>
      <c r="OXA68"/>
      <c r="OXB68"/>
      <c r="OXC68"/>
      <c r="OXD68"/>
      <c r="OXE68"/>
      <c r="OXF68"/>
      <c r="OXG68"/>
      <c r="OXH68"/>
      <c r="OXI68"/>
      <c r="OXJ68"/>
      <c r="OXK68"/>
      <c r="OXL68"/>
      <c r="OXM68"/>
      <c r="OXN68"/>
      <c r="OXO68"/>
      <c r="OXP68"/>
      <c r="OXQ68"/>
      <c r="OXR68"/>
      <c r="OXS68"/>
      <c r="OXT68"/>
      <c r="OXU68"/>
      <c r="OXV68"/>
      <c r="OXW68"/>
      <c r="OXX68"/>
      <c r="OXY68"/>
      <c r="OXZ68"/>
      <c r="OYA68"/>
      <c r="OYB68"/>
      <c r="OYC68"/>
      <c r="OYD68"/>
      <c r="OYE68"/>
      <c r="OYF68"/>
      <c r="OYG68"/>
      <c r="OYH68"/>
      <c r="OYI68"/>
      <c r="OYJ68"/>
      <c r="OYK68"/>
      <c r="OYL68"/>
      <c r="OYM68"/>
      <c r="OYN68"/>
      <c r="OYO68"/>
      <c r="OYP68"/>
      <c r="OYQ68"/>
      <c r="OYR68"/>
      <c r="OYS68"/>
      <c r="OYT68"/>
      <c r="OYU68"/>
      <c r="OYV68"/>
      <c r="OYW68"/>
      <c r="OYX68"/>
      <c r="OYY68"/>
      <c r="OYZ68"/>
      <c r="OZA68"/>
      <c r="OZB68"/>
      <c r="OZC68"/>
      <c r="OZD68"/>
      <c r="OZE68"/>
      <c r="OZF68"/>
      <c r="OZG68"/>
      <c r="OZH68"/>
      <c r="OZI68"/>
      <c r="OZJ68"/>
      <c r="OZK68"/>
      <c r="OZL68"/>
      <c r="OZM68"/>
      <c r="OZN68"/>
      <c r="OZO68"/>
      <c r="OZP68"/>
      <c r="OZQ68"/>
      <c r="OZR68"/>
      <c r="OZS68"/>
      <c r="OZT68"/>
      <c r="OZU68"/>
      <c r="OZV68"/>
      <c r="OZW68"/>
      <c r="OZX68"/>
      <c r="OZY68"/>
      <c r="OZZ68"/>
      <c r="PAA68"/>
      <c r="PAB68"/>
      <c r="PAC68"/>
      <c r="PAD68"/>
      <c r="PAE68"/>
      <c r="PAF68"/>
      <c r="PAG68"/>
      <c r="PAH68"/>
      <c r="PAI68"/>
      <c r="PAJ68"/>
      <c r="PAK68"/>
      <c r="PAL68"/>
      <c r="PAM68"/>
      <c r="PAN68"/>
      <c r="PAO68"/>
      <c r="PAP68"/>
      <c r="PAQ68"/>
      <c r="PAR68"/>
      <c r="PAS68"/>
      <c r="PAT68"/>
      <c r="PAU68"/>
      <c r="PAV68"/>
      <c r="PAW68"/>
      <c r="PAX68"/>
      <c r="PAY68"/>
      <c r="PAZ68"/>
      <c r="PBA68"/>
      <c r="PBB68"/>
      <c r="PBC68"/>
      <c r="PBD68"/>
      <c r="PBE68"/>
      <c r="PBF68"/>
      <c r="PBG68"/>
      <c r="PBH68"/>
      <c r="PBI68"/>
      <c r="PBJ68"/>
      <c r="PBK68"/>
      <c r="PBL68"/>
      <c r="PBM68"/>
      <c r="PBN68"/>
      <c r="PBO68"/>
      <c r="PBP68"/>
      <c r="PBQ68"/>
      <c r="PBR68"/>
      <c r="PBS68"/>
      <c r="PBT68"/>
      <c r="PBU68"/>
      <c r="PBV68"/>
      <c r="PBW68"/>
      <c r="PBX68"/>
      <c r="PBY68"/>
      <c r="PBZ68"/>
      <c r="PCA68"/>
      <c r="PCB68"/>
      <c r="PCC68"/>
      <c r="PCD68"/>
      <c r="PCE68"/>
      <c r="PCF68"/>
      <c r="PCG68"/>
      <c r="PCH68"/>
      <c r="PCI68"/>
      <c r="PCJ68"/>
      <c r="PCK68"/>
      <c r="PCL68"/>
      <c r="PCM68"/>
      <c r="PCN68"/>
      <c r="PCO68"/>
      <c r="PCP68"/>
      <c r="PCQ68"/>
      <c r="PCR68"/>
      <c r="PCS68"/>
      <c r="PCT68"/>
      <c r="PCU68"/>
      <c r="PCV68"/>
      <c r="PCW68"/>
      <c r="PCX68"/>
      <c r="PCY68"/>
      <c r="PCZ68"/>
      <c r="PDA68"/>
      <c r="PDB68"/>
      <c r="PDC68"/>
      <c r="PDD68"/>
      <c r="PDE68"/>
      <c r="PDF68"/>
      <c r="PDG68"/>
      <c r="PDH68"/>
      <c r="PDI68"/>
      <c r="PDJ68"/>
      <c r="PDK68"/>
      <c r="PDL68"/>
      <c r="PDM68"/>
      <c r="PDN68"/>
      <c r="PDO68"/>
      <c r="PDP68"/>
      <c r="PDQ68"/>
      <c r="PDR68"/>
      <c r="PDS68"/>
      <c r="PDT68"/>
      <c r="PDU68"/>
      <c r="PDV68"/>
      <c r="PDW68"/>
      <c r="PDX68"/>
      <c r="PDY68"/>
      <c r="PDZ68"/>
      <c r="PEA68"/>
      <c r="PEB68"/>
      <c r="PEC68"/>
      <c r="PED68"/>
      <c r="PEE68"/>
      <c r="PEF68"/>
      <c r="PEG68"/>
      <c r="PEH68"/>
      <c r="PEI68"/>
      <c r="PEJ68"/>
      <c r="PEK68"/>
      <c r="PEL68"/>
      <c r="PEM68"/>
      <c r="PEN68"/>
      <c r="PEO68"/>
      <c r="PEP68"/>
      <c r="PEQ68"/>
      <c r="PER68"/>
      <c r="PES68"/>
      <c r="PET68"/>
      <c r="PEU68"/>
      <c r="PEV68"/>
      <c r="PEW68"/>
      <c r="PEX68"/>
      <c r="PEY68"/>
      <c r="PEZ68"/>
      <c r="PFA68"/>
      <c r="PFB68"/>
      <c r="PFC68"/>
      <c r="PFD68"/>
      <c r="PFE68"/>
      <c r="PFF68"/>
      <c r="PFG68"/>
      <c r="PFH68"/>
      <c r="PFI68"/>
      <c r="PFJ68"/>
      <c r="PFK68"/>
      <c r="PFL68"/>
      <c r="PFM68"/>
      <c r="PFN68"/>
      <c r="PFO68"/>
      <c r="PFP68"/>
      <c r="PFQ68"/>
      <c r="PFR68"/>
      <c r="PFS68"/>
      <c r="PFT68"/>
      <c r="PFU68"/>
      <c r="PFV68"/>
      <c r="PFW68"/>
      <c r="PFX68"/>
      <c r="PFY68"/>
      <c r="PFZ68"/>
      <c r="PGA68"/>
      <c r="PGB68"/>
      <c r="PGC68"/>
      <c r="PGD68"/>
      <c r="PGE68"/>
      <c r="PGF68"/>
      <c r="PGG68"/>
      <c r="PGH68"/>
      <c r="PGI68"/>
      <c r="PGJ68"/>
      <c r="PGK68"/>
      <c r="PGL68"/>
      <c r="PGM68"/>
      <c r="PGN68"/>
      <c r="PGO68"/>
      <c r="PGP68"/>
      <c r="PGQ68"/>
      <c r="PGR68"/>
      <c r="PGS68"/>
      <c r="PGT68"/>
      <c r="PGU68"/>
      <c r="PGV68"/>
      <c r="PGW68"/>
      <c r="PGX68"/>
      <c r="PGY68"/>
      <c r="PGZ68"/>
      <c r="PHA68"/>
      <c r="PHB68"/>
      <c r="PHC68"/>
      <c r="PHD68"/>
      <c r="PHE68"/>
      <c r="PHF68"/>
      <c r="PHG68"/>
      <c r="PHH68"/>
      <c r="PHI68"/>
      <c r="PHJ68"/>
      <c r="PHK68"/>
      <c r="PHL68"/>
      <c r="PHM68"/>
      <c r="PHN68"/>
      <c r="PHO68"/>
      <c r="PHP68"/>
      <c r="PHQ68"/>
      <c r="PHR68"/>
      <c r="PHS68"/>
      <c r="PHT68"/>
      <c r="PHU68"/>
      <c r="PHV68"/>
      <c r="PHW68"/>
      <c r="PHX68"/>
      <c r="PHY68"/>
      <c r="PHZ68"/>
      <c r="PIA68"/>
      <c r="PIB68"/>
      <c r="PIC68"/>
      <c r="PID68"/>
      <c r="PIE68"/>
      <c r="PIF68"/>
      <c r="PIG68"/>
      <c r="PIH68"/>
      <c r="PII68"/>
      <c r="PIJ68"/>
      <c r="PIK68"/>
      <c r="PIL68"/>
      <c r="PIM68"/>
      <c r="PIN68"/>
      <c r="PIO68"/>
      <c r="PIP68"/>
      <c r="PIQ68"/>
      <c r="PIR68"/>
      <c r="PIS68"/>
      <c r="PIT68"/>
      <c r="PIU68"/>
      <c r="PIV68"/>
      <c r="PIW68"/>
      <c r="PIX68"/>
      <c r="PIY68"/>
      <c r="PIZ68"/>
      <c r="PJA68"/>
      <c r="PJB68"/>
      <c r="PJC68"/>
      <c r="PJD68"/>
      <c r="PJE68"/>
      <c r="PJF68"/>
      <c r="PJG68"/>
      <c r="PJH68"/>
      <c r="PJI68"/>
      <c r="PJJ68"/>
      <c r="PJK68"/>
      <c r="PJL68"/>
      <c r="PJM68"/>
      <c r="PJN68"/>
      <c r="PJO68"/>
      <c r="PJP68"/>
      <c r="PJQ68"/>
      <c r="PJR68"/>
      <c r="PJS68"/>
      <c r="PJT68"/>
      <c r="PJU68"/>
      <c r="PJV68"/>
      <c r="PJW68"/>
      <c r="PJX68"/>
      <c r="PJY68"/>
      <c r="PJZ68"/>
      <c r="PKA68"/>
      <c r="PKB68"/>
      <c r="PKC68"/>
      <c r="PKD68"/>
      <c r="PKE68"/>
      <c r="PKF68"/>
      <c r="PKG68"/>
      <c r="PKH68"/>
      <c r="PKI68"/>
      <c r="PKJ68"/>
      <c r="PKK68"/>
      <c r="PKL68"/>
      <c r="PKM68"/>
      <c r="PKN68"/>
      <c r="PKO68"/>
      <c r="PKP68"/>
      <c r="PKQ68"/>
      <c r="PKR68"/>
      <c r="PKS68"/>
      <c r="PKT68"/>
      <c r="PKU68"/>
      <c r="PKV68"/>
      <c r="PKW68"/>
      <c r="PKX68"/>
      <c r="PKY68"/>
      <c r="PKZ68"/>
      <c r="PLA68"/>
      <c r="PLB68"/>
      <c r="PLC68"/>
      <c r="PLD68"/>
      <c r="PLE68"/>
      <c r="PLF68"/>
      <c r="PLG68"/>
      <c r="PLH68"/>
      <c r="PLI68"/>
      <c r="PLJ68"/>
      <c r="PLK68"/>
      <c r="PLL68"/>
      <c r="PLM68"/>
      <c r="PLN68"/>
      <c r="PLO68"/>
      <c r="PLP68"/>
      <c r="PLQ68"/>
      <c r="PLR68"/>
      <c r="PLS68"/>
      <c r="PLT68"/>
      <c r="PLU68"/>
      <c r="PLV68"/>
      <c r="PLW68"/>
      <c r="PLX68"/>
      <c r="PLY68"/>
      <c r="PLZ68"/>
      <c r="PMA68"/>
      <c r="PMB68"/>
      <c r="PMC68"/>
      <c r="PMD68"/>
      <c r="PME68"/>
      <c r="PMF68"/>
      <c r="PMG68"/>
      <c r="PMH68"/>
      <c r="PMI68"/>
      <c r="PMJ68"/>
      <c r="PMK68"/>
      <c r="PML68"/>
      <c r="PMM68"/>
      <c r="PMN68"/>
      <c r="PMO68"/>
      <c r="PMP68"/>
      <c r="PMQ68"/>
      <c r="PMR68"/>
      <c r="PMS68"/>
      <c r="PMT68"/>
      <c r="PMU68"/>
      <c r="PMV68"/>
      <c r="PMW68"/>
      <c r="PMX68"/>
      <c r="PMY68"/>
      <c r="PMZ68"/>
      <c r="PNA68"/>
      <c r="PNB68"/>
      <c r="PNC68"/>
      <c r="PND68"/>
      <c r="PNE68"/>
      <c r="PNF68"/>
      <c r="PNG68"/>
      <c r="PNH68"/>
      <c r="PNI68"/>
      <c r="PNJ68"/>
      <c r="PNK68"/>
      <c r="PNL68"/>
      <c r="PNM68"/>
      <c r="PNN68"/>
      <c r="PNO68"/>
      <c r="PNP68"/>
      <c r="PNQ68"/>
      <c r="PNR68"/>
      <c r="PNS68"/>
      <c r="PNT68"/>
      <c r="PNU68"/>
      <c r="PNV68"/>
      <c r="PNW68"/>
      <c r="PNX68"/>
      <c r="PNY68"/>
      <c r="PNZ68"/>
      <c r="POA68"/>
      <c r="POB68"/>
      <c r="POC68"/>
      <c r="POD68"/>
      <c r="POE68"/>
      <c r="POF68"/>
      <c r="POG68"/>
      <c r="POH68"/>
      <c r="POI68"/>
      <c r="POJ68"/>
      <c r="POK68"/>
      <c r="POL68"/>
      <c r="POM68"/>
      <c r="PON68"/>
      <c r="POO68"/>
      <c r="POP68"/>
      <c r="POQ68"/>
      <c r="POR68"/>
      <c r="POS68"/>
      <c r="POT68"/>
      <c r="POU68"/>
      <c r="POV68"/>
      <c r="POW68"/>
      <c r="POX68"/>
      <c r="POY68"/>
      <c r="POZ68"/>
      <c r="PPA68"/>
      <c r="PPB68"/>
      <c r="PPC68"/>
      <c r="PPD68"/>
      <c r="PPE68"/>
      <c r="PPF68"/>
      <c r="PPG68"/>
      <c r="PPH68"/>
      <c r="PPI68"/>
      <c r="PPJ68"/>
      <c r="PPK68"/>
      <c r="PPL68"/>
      <c r="PPM68"/>
      <c r="PPN68"/>
      <c r="PPO68"/>
      <c r="PPP68"/>
      <c r="PPQ68"/>
      <c r="PPR68"/>
      <c r="PPS68"/>
      <c r="PPT68"/>
      <c r="PPU68"/>
      <c r="PPV68"/>
      <c r="PPW68"/>
      <c r="PPX68"/>
      <c r="PPY68"/>
      <c r="PPZ68"/>
      <c r="PQA68"/>
      <c r="PQB68"/>
      <c r="PQC68"/>
      <c r="PQD68"/>
      <c r="PQE68"/>
      <c r="PQF68"/>
      <c r="PQG68"/>
      <c r="PQH68"/>
      <c r="PQI68"/>
      <c r="PQJ68"/>
      <c r="PQK68"/>
      <c r="PQL68"/>
      <c r="PQM68"/>
      <c r="PQN68"/>
      <c r="PQO68"/>
      <c r="PQP68"/>
      <c r="PQQ68"/>
      <c r="PQR68"/>
      <c r="PQS68"/>
      <c r="PQT68"/>
      <c r="PQU68"/>
      <c r="PQV68"/>
      <c r="PQW68"/>
      <c r="PQX68"/>
      <c r="PQY68"/>
      <c r="PQZ68"/>
      <c r="PRA68"/>
      <c r="PRB68"/>
      <c r="PRC68"/>
      <c r="PRD68"/>
      <c r="PRE68"/>
      <c r="PRF68"/>
      <c r="PRG68"/>
      <c r="PRH68"/>
      <c r="PRI68"/>
      <c r="PRJ68"/>
      <c r="PRK68"/>
      <c r="PRL68"/>
      <c r="PRM68"/>
      <c r="PRN68"/>
      <c r="PRO68"/>
      <c r="PRP68"/>
      <c r="PRQ68"/>
      <c r="PRR68"/>
      <c r="PRS68"/>
      <c r="PRT68"/>
      <c r="PRU68"/>
      <c r="PRV68"/>
      <c r="PRW68"/>
      <c r="PRX68"/>
      <c r="PRY68"/>
      <c r="PRZ68"/>
      <c r="PSA68"/>
      <c r="PSB68"/>
      <c r="PSC68"/>
      <c r="PSD68"/>
      <c r="PSE68"/>
      <c r="PSF68"/>
      <c r="PSG68"/>
      <c r="PSH68"/>
      <c r="PSI68"/>
      <c r="PSJ68"/>
      <c r="PSK68"/>
      <c r="PSL68"/>
      <c r="PSM68"/>
      <c r="PSN68"/>
      <c r="PSO68"/>
      <c r="PSP68"/>
      <c r="PSQ68"/>
      <c r="PSR68"/>
      <c r="PSS68"/>
      <c r="PST68"/>
      <c r="PSU68"/>
      <c r="PSV68"/>
      <c r="PSW68"/>
      <c r="PSX68"/>
      <c r="PSY68"/>
      <c r="PSZ68"/>
      <c r="PTA68"/>
      <c r="PTB68"/>
      <c r="PTC68"/>
      <c r="PTD68"/>
      <c r="PTE68"/>
      <c r="PTF68"/>
      <c r="PTG68"/>
      <c r="PTH68"/>
      <c r="PTI68"/>
      <c r="PTJ68"/>
      <c r="PTK68"/>
      <c r="PTL68"/>
      <c r="PTM68"/>
      <c r="PTN68"/>
      <c r="PTO68"/>
      <c r="PTP68"/>
      <c r="PTQ68"/>
      <c r="PTR68"/>
      <c r="PTS68"/>
      <c r="PTT68"/>
      <c r="PTU68"/>
      <c r="PTV68"/>
      <c r="PTW68"/>
      <c r="PTX68"/>
      <c r="PTY68"/>
      <c r="PTZ68"/>
      <c r="PUA68"/>
      <c r="PUB68"/>
      <c r="PUC68"/>
      <c r="PUD68"/>
      <c r="PUE68"/>
      <c r="PUF68"/>
      <c r="PUG68"/>
      <c r="PUH68"/>
      <c r="PUI68"/>
      <c r="PUJ68"/>
      <c r="PUK68"/>
      <c r="PUL68"/>
      <c r="PUM68"/>
      <c r="PUN68"/>
      <c r="PUO68"/>
      <c r="PUP68"/>
      <c r="PUQ68"/>
      <c r="PUR68"/>
      <c r="PUS68"/>
      <c r="PUT68"/>
      <c r="PUU68"/>
      <c r="PUV68"/>
      <c r="PUW68"/>
      <c r="PUX68"/>
      <c r="PUY68"/>
      <c r="PUZ68"/>
      <c r="PVA68"/>
      <c r="PVB68"/>
      <c r="PVC68"/>
      <c r="PVD68"/>
      <c r="PVE68"/>
      <c r="PVF68"/>
      <c r="PVG68"/>
      <c r="PVH68"/>
      <c r="PVI68"/>
      <c r="PVJ68"/>
      <c r="PVK68"/>
      <c r="PVL68"/>
      <c r="PVM68"/>
      <c r="PVN68"/>
      <c r="PVO68"/>
      <c r="PVP68"/>
      <c r="PVQ68"/>
      <c r="PVR68"/>
      <c r="PVS68"/>
      <c r="PVT68"/>
      <c r="PVU68"/>
      <c r="PVV68"/>
      <c r="PVW68"/>
      <c r="PVX68"/>
      <c r="PVY68"/>
      <c r="PVZ68"/>
      <c r="PWA68"/>
      <c r="PWB68"/>
      <c r="PWC68"/>
      <c r="PWD68"/>
      <c r="PWE68"/>
      <c r="PWF68"/>
      <c r="PWG68"/>
      <c r="PWH68"/>
      <c r="PWI68"/>
      <c r="PWJ68"/>
      <c r="PWK68"/>
      <c r="PWL68"/>
      <c r="PWM68"/>
      <c r="PWN68"/>
      <c r="PWO68"/>
      <c r="PWP68"/>
      <c r="PWQ68"/>
      <c r="PWR68"/>
      <c r="PWS68"/>
      <c r="PWT68"/>
      <c r="PWU68"/>
      <c r="PWV68"/>
      <c r="PWW68"/>
      <c r="PWX68"/>
      <c r="PWY68"/>
      <c r="PWZ68"/>
      <c r="PXA68"/>
      <c r="PXB68"/>
      <c r="PXC68"/>
      <c r="PXD68"/>
      <c r="PXE68"/>
      <c r="PXF68"/>
      <c r="PXG68"/>
      <c r="PXH68"/>
      <c r="PXI68"/>
      <c r="PXJ68"/>
      <c r="PXK68"/>
      <c r="PXL68"/>
      <c r="PXM68"/>
      <c r="PXN68"/>
      <c r="PXO68"/>
      <c r="PXP68"/>
      <c r="PXQ68"/>
      <c r="PXR68"/>
      <c r="PXS68"/>
      <c r="PXT68"/>
      <c r="PXU68"/>
      <c r="PXV68"/>
      <c r="PXW68"/>
      <c r="PXX68"/>
      <c r="PXY68"/>
      <c r="PXZ68"/>
      <c r="PYA68"/>
      <c r="PYB68"/>
      <c r="PYC68"/>
      <c r="PYD68"/>
      <c r="PYE68"/>
      <c r="PYF68"/>
      <c r="PYG68"/>
      <c r="PYH68"/>
      <c r="PYI68"/>
      <c r="PYJ68"/>
      <c r="PYK68"/>
      <c r="PYL68"/>
      <c r="PYM68"/>
      <c r="PYN68"/>
      <c r="PYO68"/>
      <c r="PYP68"/>
      <c r="PYQ68"/>
      <c r="PYR68"/>
      <c r="PYS68"/>
      <c r="PYT68"/>
      <c r="PYU68"/>
      <c r="PYV68"/>
      <c r="PYW68"/>
      <c r="PYX68"/>
      <c r="PYY68"/>
      <c r="PYZ68"/>
      <c r="PZA68"/>
      <c r="PZB68"/>
      <c r="PZC68"/>
      <c r="PZD68"/>
      <c r="PZE68"/>
      <c r="PZF68"/>
      <c r="PZG68"/>
      <c r="PZH68"/>
      <c r="PZI68"/>
      <c r="PZJ68"/>
      <c r="PZK68"/>
      <c r="PZL68"/>
      <c r="PZM68"/>
      <c r="PZN68"/>
      <c r="PZO68"/>
      <c r="PZP68"/>
      <c r="PZQ68"/>
      <c r="PZR68"/>
      <c r="PZS68"/>
      <c r="PZT68"/>
      <c r="PZU68"/>
      <c r="PZV68"/>
      <c r="PZW68"/>
      <c r="PZX68"/>
      <c r="PZY68"/>
      <c r="PZZ68"/>
      <c r="QAA68"/>
      <c r="QAB68"/>
      <c r="QAC68"/>
      <c r="QAD68"/>
      <c r="QAE68"/>
      <c r="QAF68"/>
      <c r="QAG68"/>
      <c r="QAH68"/>
      <c r="QAI68"/>
      <c r="QAJ68"/>
      <c r="QAK68"/>
      <c r="QAL68"/>
      <c r="QAM68"/>
      <c r="QAN68"/>
      <c r="QAO68"/>
      <c r="QAP68"/>
      <c r="QAQ68"/>
      <c r="QAR68"/>
      <c r="QAS68"/>
      <c r="QAT68"/>
      <c r="QAU68"/>
      <c r="QAV68"/>
      <c r="QAW68"/>
      <c r="QAX68"/>
      <c r="QAY68"/>
      <c r="QAZ68"/>
      <c r="QBA68"/>
      <c r="QBB68"/>
      <c r="QBC68"/>
      <c r="QBD68"/>
      <c r="QBE68"/>
      <c r="QBF68"/>
      <c r="QBG68"/>
      <c r="QBH68"/>
      <c r="QBI68"/>
      <c r="QBJ68"/>
      <c r="QBK68"/>
      <c r="QBL68"/>
      <c r="QBM68"/>
      <c r="QBN68"/>
      <c r="QBO68"/>
      <c r="QBP68"/>
      <c r="QBQ68"/>
      <c r="QBR68"/>
      <c r="QBS68"/>
      <c r="QBT68"/>
      <c r="QBU68"/>
      <c r="QBV68"/>
      <c r="QBW68"/>
      <c r="QBX68"/>
      <c r="QBY68"/>
      <c r="QBZ68"/>
      <c r="QCA68"/>
      <c r="QCB68"/>
      <c r="QCC68"/>
      <c r="QCD68"/>
      <c r="QCE68"/>
      <c r="QCF68"/>
      <c r="QCG68"/>
      <c r="QCH68"/>
      <c r="QCI68"/>
      <c r="QCJ68"/>
      <c r="QCK68"/>
      <c r="QCL68"/>
      <c r="QCM68"/>
      <c r="QCN68"/>
      <c r="QCO68"/>
      <c r="QCP68"/>
      <c r="QCQ68"/>
      <c r="QCR68"/>
      <c r="QCS68"/>
      <c r="QCT68"/>
      <c r="QCU68"/>
      <c r="QCV68"/>
      <c r="QCW68"/>
      <c r="QCX68"/>
      <c r="QCY68"/>
      <c r="QCZ68"/>
      <c r="QDA68"/>
      <c r="QDB68"/>
      <c r="QDC68"/>
      <c r="QDD68"/>
      <c r="QDE68"/>
      <c r="QDF68"/>
      <c r="QDG68"/>
      <c r="QDH68"/>
      <c r="QDI68"/>
      <c r="QDJ68"/>
      <c r="QDK68"/>
      <c r="QDL68"/>
      <c r="QDM68"/>
      <c r="QDN68"/>
      <c r="QDO68"/>
      <c r="QDP68"/>
      <c r="QDQ68"/>
      <c r="QDR68"/>
      <c r="QDS68"/>
      <c r="QDT68"/>
      <c r="QDU68"/>
      <c r="QDV68"/>
      <c r="QDW68"/>
      <c r="QDX68"/>
      <c r="QDY68"/>
      <c r="QDZ68"/>
      <c r="QEA68"/>
      <c r="QEB68"/>
      <c r="QEC68"/>
      <c r="QED68"/>
      <c r="QEE68"/>
      <c r="QEF68"/>
      <c r="QEG68"/>
      <c r="QEH68"/>
      <c r="QEI68"/>
      <c r="QEJ68"/>
      <c r="QEK68"/>
      <c r="QEL68"/>
      <c r="QEM68"/>
      <c r="QEN68"/>
      <c r="QEO68"/>
      <c r="QEP68"/>
      <c r="QEQ68"/>
      <c r="QER68"/>
      <c r="QES68"/>
      <c r="QET68"/>
      <c r="QEU68"/>
      <c r="QEV68"/>
      <c r="QEW68"/>
      <c r="QEX68"/>
      <c r="QEY68"/>
      <c r="QEZ68"/>
      <c r="QFA68"/>
      <c r="QFB68"/>
      <c r="QFC68"/>
      <c r="QFD68"/>
      <c r="QFE68"/>
      <c r="QFF68"/>
      <c r="QFG68"/>
      <c r="QFH68"/>
      <c r="QFI68"/>
      <c r="QFJ68"/>
      <c r="QFK68"/>
      <c r="QFL68"/>
      <c r="QFM68"/>
      <c r="QFN68"/>
      <c r="QFO68"/>
      <c r="QFP68"/>
      <c r="QFQ68"/>
      <c r="QFR68"/>
      <c r="QFS68"/>
      <c r="QFT68"/>
      <c r="QFU68"/>
      <c r="QFV68"/>
      <c r="QFW68"/>
      <c r="QFX68"/>
      <c r="QFY68"/>
      <c r="QFZ68"/>
      <c r="QGA68"/>
      <c r="QGB68"/>
      <c r="QGC68"/>
      <c r="QGD68"/>
      <c r="QGE68"/>
      <c r="QGF68"/>
      <c r="QGG68"/>
      <c r="QGH68"/>
      <c r="QGI68"/>
      <c r="QGJ68"/>
      <c r="QGK68"/>
      <c r="QGL68"/>
      <c r="QGM68"/>
      <c r="QGN68"/>
      <c r="QGO68"/>
      <c r="QGP68"/>
      <c r="QGQ68"/>
      <c r="QGR68"/>
      <c r="QGS68"/>
      <c r="QGT68"/>
      <c r="QGU68"/>
      <c r="QGV68"/>
      <c r="QGW68"/>
      <c r="QGX68"/>
      <c r="QGY68"/>
      <c r="QGZ68"/>
      <c r="QHA68"/>
      <c r="QHB68"/>
      <c r="QHC68"/>
      <c r="QHD68"/>
      <c r="QHE68"/>
      <c r="QHF68"/>
      <c r="QHG68"/>
      <c r="QHH68"/>
      <c r="QHI68"/>
      <c r="QHJ68"/>
      <c r="QHK68"/>
      <c r="QHL68"/>
      <c r="QHM68"/>
      <c r="QHN68"/>
      <c r="QHO68"/>
      <c r="QHP68"/>
      <c r="QHQ68"/>
      <c r="QHR68"/>
      <c r="QHS68"/>
      <c r="QHT68"/>
      <c r="QHU68"/>
      <c r="QHV68"/>
      <c r="QHW68"/>
      <c r="QHX68"/>
      <c r="QHY68"/>
      <c r="QHZ68"/>
      <c r="QIA68"/>
      <c r="QIB68"/>
      <c r="QIC68"/>
      <c r="QID68"/>
      <c r="QIE68"/>
      <c r="QIF68"/>
      <c r="QIG68"/>
      <c r="QIH68"/>
      <c r="QII68"/>
      <c r="QIJ68"/>
      <c r="QIK68"/>
      <c r="QIL68"/>
      <c r="QIM68"/>
      <c r="QIN68"/>
      <c r="QIO68"/>
      <c r="QIP68"/>
      <c r="QIQ68"/>
      <c r="QIR68"/>
      <c r="QIS68"/>
      <c r="QIT68"/>
      <c r="QIU68"/>
      <c r="QIV68"/>
      <c r="QIW68"/>
      <c r="QIX68"/>
      <c r="QIY68"/>
      <c r="QIZ68"/>
      <c r="QJA68"/>
      <c r="QJB68"/>
      <c r="QJC68"/>
      <c r="QJD68"/>
      <c r="QJE68"/>
      <c r="QJF68"/>
      <c r="QJG68"/>
      <c r="QJH68"/>
      <c r="QJI68"/>
      <c r="QJJ68"/>
      <c r="QJK68"/>
      <c r="QJL68"/>
      <c r="QJM68"/>
      <c r="QJN68"/>
      <c r="QJO68"/>
      <c r="QJP68"/>
      <c r="QJQ68"/>
      <c r="QJR68"/>
      <c r="QJS68"/>
      <c r="QJT68"/>
      <c r="QJU68"/>
      <c r="QJV68"/>
      <c r="QJW68"/>
      <c r="QJX68"/>
      <c r="QJY68"/>
      <c r="QJZ68"/>
      <c r="QKA68"/>
      <c r="QKB68"/>
      <c r="QKC68"/>
      <c r="QKD68"/>
      <c r="QKE68"/>
      <c r="QKF68"/>
      <c r="QKG68"/>
      <c r="QKH68"/>
      <c r="QKI68"/>
      <c r="QKJ68"/>
      <c r="QKK68"/>
      <c r="QKL68"/>
      <c r="QKM68"/>
      <c r="QKN68"/>
      <c r="QKO68"/>
      <c r="QKP68"/>
      <c r="QKQ68"/>
      <c r="QKR68"/>
      <c r="QKS68"/>
      <c r="QKT68"/>
      <c r="QKU68"/>
      <c r="QKV68"/>
      <c r="QKW68"/>
      <c r="QKX68"/>
      <c r="QKY68"/>
      <c r="QKZ68"/>
      <c r="QLA68"/>
      <c r="QLB68"/>
      <c r="QLC68"/>
      <c r="QLD68"/>
      <c r="QLE68"/>
      <c r="QLF68"/>
      <c r="QLG68"/>
      <c r="QLH68"/>
      <c r="QLI68"/>
      <c r="QLJ68"/>
      <c r="QLK68"/>
      <c r="QLL68"/>
      <c r="QLM68"/>
      <c r="QLN68"/>
      <c r="QLO68"/>
      <c r="QLP68"/>
      <c r="QLQ68"/>
      <c r="QLR68"/>
      <c r="QLS68"/>
      <c r="QLT68"/>
      <c r="QLU68"/>
      <c r="QLV68"/>
      <c r="QLW68"/>
      <c r="QLX68"/>
      <c r="QLY68"/>
      <c r="QLZ68"/>
      <c r="QMA68"/>
      <c r="QMB68"/>
      <c r="QMC68"/>
      <c r="QMD68"/>
      <c r="QME68"/>
      <c r="QMF68"/>
      <c r="QMG68"/>
      <c r="QMH68"/>
      <c r="QMI68"/>
      <c r="QMJ68"/>
      <c r="QMK68"/>
      <c r="QML68"/>
      <c r="QMM68"/>
      <c r="QMN68"/>
      <c r="QMO68"/>
      <c r="QMP68"/>
      <c r="QMQ68"/>
      <c r="QMR68"/>
      <c r="QMS68"/>
      <c r="QMT68"/>
      <c r="QMU68"/>
      <c r="QMV68"/>
      <c r="QMW68"/>
      <c r="QMX68"/>
      <c r="QMY68"/>
      <c r="QMZ68"/>
      <c r="QNA68"/>
      <c r="QNB68"/>
      <c r="QNC68"/>
      <c r="QND68"/>
      <c r="QNE68"/>
      <c r="QNF68"/>
      <c r="QNG68"/>
      <c r="QNH68"/>
      <c r="QNI68"/>
      <c r="QNJ68"/>
      <c r="QNK68"/>
      <c r="QNL68"/>
      <c r="QNM68"/>
      <c r="QNN68"/>
      <c r="QNO68"/>
      <c r="QNP68"/>
      <c r="QNQ68"/>
      <c r="QNR68"/>
      <c r="QNS68"/>
      <c r="QNT68"/>
      <c r="QNU68"/>
      <c r="QNV68"/>
      <c r="QNW68"/>
      <c r="QNX68"/>
      <c r="QNY68"/>
      <c r="QNZ68"/>
      <c r="QOA68"/>
      <c r="QOB68"/>
      <c r="QOC68"/>
      <c r="QOD68"/>
      <c r="QOE68"/>
      <c r="QOF68"/>
      <c r="QOG68"/>
      <c r="QOH68"/>
      <c r="QOI68"/>
      <c r="QOJ68"/>
      <c r="QOK68"/>
      <c r="QOL68"/>
      <c r="QOM68"/>
      <c r="QON68"/>
      <c r="QOO68"/>
      <c r="QOP68"/>
      <c r="QOQ68"/>
      <c r="QOR68"/>
      <c r="QOS68"/>
      <c r="QOT68"/>
      <c r="QOU68"/>
      <c r="QOV68"/>
      <c r="QOW68"/>
      <c r="QOX68"/>
      <c r="QOY68"/>
      <c r="QOZ68"/>
      <c r="QPA68"/>
      <c r="QPB68"/>
      <c r="QPC68"/>
      <c r="QPD68"/>
      <c r="QPE68"/>
      <c r="QPF68"/>
      <c r="QPG68"/>
      <c r="QPH68"/>
      <c r="QPI68"/>
      <c r="QPJ68"/>
      <c r="QPK68"/>
      <c r="QPL68"/>
      <c r="QPM68"/>
      <c r="QPN68"/>
      <c r="QPO68"/>
      <c r="QPP68"/>
      <c r="QPQ68"/>
      <c r="QPR68"/>
      <c r="QPS68"/>
      <c r="QPT68"/>
      <c r="QPU68"/>
      <c r="QPV68"/>
      <c r="QPW68"/>
      <c r="QPX68"/>
      <c r="QPY68"/>
      <c r="QPZ68"/>
      <c r="QQA68"/>
      <c r="QQB68"/>
      <c r="QQC68"/>
      <c r="QQD68"/>
      <c r="QQE68"/>
      <c r="QQF68"/>
      <c r="QQG68"/>
      <c r="QQH68"/>
      <c r="QQI68"/>
      <c r="QQJ68"/>
      <c r="QQK68"/>
      <c r="QQL68"/>
      <c r="QQM68"/>
      <c r="QQN68"/>
      <c r="QQO68"/>
      <c r="QQP68"/>
      <c r="QQQ68"/>
      <c r="QQR68"/>
      <c r="QQS68"/>
      <c r="QQT68"/>
      <c r="QQU68"/>
      <c r="QQV68"/>
      <c r="QQW68"/>
      <c r="QQX68"/>
      <c r="QQY68"/>
      <c r="QQZ68"/>
      <c r="QRA68"/>
      <c r="QRB68"/>
      <c r="QRC68"/>
      <c r="QRD68"/>
      <c r="QRE68"/>
      <c r="QRF68"/>
      <c r="QRG68"/>
      <c r="QRH68"/>
      <c r="QRI68"/>
      <c r="QRJ68"/>
      <c r="QRK68"/>
      <c r="QRL68"/>
      <c r="QRM68"/>
      <c r="QRN68"/>
      <c r="QRO68"/>
      <c r="QRP68"/>
      <c r="QRQ68"/>
      <c r="QRR68"/>
      <c r="QRS68"/>
      <c r="QRT68"/>
      <c r="QRU68"/>
      <c r="QRV68"/>
      <c r="QRW68"/>
      <c r="QRX68"/>
      <c r="QRY68"/>
      <c r="QRZ68"/>
      <c r="QSA68"/>
      <c r="QSB68"/>
      <c r="QSC68"/>
      <c r="QSD68"/>
      <c r="QSE68"/>
      <c r="QSF68"/>
      <c r="QSG68"/>
      <c r="QSH68"/>
      <c r="QSI68"/>
      <c r="QSJ68"/>
      <c r="QSK68"/>
      <c r="QSL68"/>
      <c r="QSM68"/>
      <c r="QSN68"/>
      <c r="QSO68"/>
      <c r="QSP68"/>
      <c r="QSQ68"/>
      <c r="QSR68"/>
      <c r="QSS68"/>
      <c r="QST68"/>
      <c r="QSU68"/>
      <c r="QSV68"/>
      <c r="QSW68"/>
      <c r="QSX68"/>
      <c r="QSY68"/>
      <c r="QSZ68"/>
      <c r="QTA68"/>
      <c r="QTB68"/>
      <c r="QTC68"/>
      <c r="QTD68"/>
      <c r="QTE68"/>
      <c r="QTF68"/>
      <c r="QTG68"/>
      <c r="QTH68"/>
      <c r="QTI68"/>
      <c r="QTJ68"/>
      <c r="QTK68"/>
      <c r="QTL68"/>
      <c r="QTM68"/>
      <c r="QTN68"/>
      <c r="QTO68"/>
      <c r="QTP68"/>
      <c r="QTQ68"/>
      <c r="QTR68"/>
      <c r="QTS68"/>
      <c r="QTT68"/>
      <c r="QTU68"/>
      <c r="QTV68"/>
      <c r="QTW68"/>
      <c r="QTX68"/>
      <c r="QTY68"/>
      <c r="QTZ68"/>
      <c r="QUA68"/>
      <c r="QUB68"/>
      <c r="QUC68"/>
      <c r="QUD68"/>
      <c r="QUE68"/>
      <c r="QUF68"/>
      <c r="QUG68"/>
      <c r="QUH68"/>
      <c r="QUI68"/>
      <c r="QUJ68"/>
      <c r="QUK68"/>
      <c r="QUL68"/>
      <c r="QUM68"/>
      <c r="QUN68"/>
      <c r="QUO68"/>
      <c r="QUP68"/>
      <c r="QUQ68"/>
      <c r="QUR68"/>
      <c r="QUS68"/>
      <c r="QUT68"/>
      <c r="QUU68"/>
      <c r="QUV68"/>
      <c r="QUW68"/>
      <c r="QUX68"/>
      <c r="QUY68"/>
      <c r="QUZ68"/>
      <c r="QVA68"/>
      <c r="QVB68"/>
      <c r="QVC68"/>
      <c r="QVD68"/>
      <c r="QVE68"/>
      <c r="QVF68"/>
      <c r="QVG68"/>
      <c r="QVH68"/>
      <c r="QVI68"/>
      <c r="QVJ68"/>
      <c r="QVK68"/>
      <c r="QVL68"/>
      <c r="QVM68"/>
      <c r="QVN68"/>
      <c r="QVO68"/>
      <c r="QVP68"/>
      <c r="QVQ68"/>
      <c r="QVR68"/>
      <c r="QVS68"/>
      <c r="QVT68"/>
      <c r="QVU68"/>
      <c r="QVV68"/>
      <c r="QVW68"/>
      <c r="QVX68"/>
      <c r="QVY68"/>
      <c r="QVZ68"/>
      <c r="QWA68"/>
      <c r="QWB68"/>
      <c r="QWC68"/>
      <c r="QWD68"/>
      <c r="QWE68"/>
      <c r="QWF68"/>
      <c r="QWG68"/>
      <c r="QWH68"/>
      <c r="QWI68"/>
      <c r="QWJ68"/>
      <c r="QWK68"/>
      <c r="QWL68"/>
      <c r="QWM68"/>
      <c r="QWN68"/>
      <c r="QWO68"/>
      <c r="QWP68"/>
      <c r="QWQ68"/>
      <c r="QWR68"/>
      <c r="QWS68"/>
      <c r="QWT68"/>
      <c r="QWU68"/>
      <c r="QWV68"/>
      <c r="QWW68"/>
      <c r="QWX68"/>
      <c r="QWY68"/>
      <c r="QWZ68"/>
      <c r="QXA68"/>
      <c r="QXB68"/>
      <c r="QXC68"/>
      <c r="QXD68"/>
      <c r="QXE68"/>
      <c r="QXF68"/>
      <c r="QXG68"/>
      <c r="QXH68"/>
      <c r="QXI68"/>
      <c r="QXJ68"/>
      <c r="QXK68"/>
      <c r="QXL68"/>
      <c r="QXM68"/>
      <c r="QXN68"/>
      <c r="QXO68"/>
      <c r="QXP68"/>
      <c r="QXQ68"/>
      <c r="QXR68"/>
      <c r="QXS68"/>
      <c r="QXT68"/>
      <c r="QXU68"/>
      <c r="QXV68"/>
      <c r="QXW68"/>
      <c r="QXX68"/>
      <c r="QXY68"/>
      <c r="QXZ68"/>
      <c r="QYA68"/>
      <c r="QYB68"/>
      <c r="QYC68"/>
      <c r="QYD68"/>
      <c r="QYE68"/>
      <c r="QYF68"/>
      <c r="QYG68"/>
      <c r="QYH68"/>
      <c r="QYI68"/>
      <c r="QYJ68"/>
      <c r="QYK68"/>
      <c r="QYL68"/>
      <c r="QYM68"/>
      <c r="QYN68"/>
      <c r="QYO68"/>
      <c r="QYP68"/>
      <c r="QYQ68"/>
      <c r="QYR68"/>
      <c r="QYS68"/>
      <c r="QYT68"/>
      <c r="QYU68"/>
      <c r="QYV68"/>
      <c r="QYW68"/>
      <c r="QYX68"/>
      <c r="QYY68"/>
      <c r="QYZ68"/>
      <c r="QZA68"/>
      <c r="QZB68"/>
      <c r="QZC68"/>
      <c r="QZD68"/>
      <c r="QZE68"/>
      <c r="QZF68"/>
      <c r="QZG68"/>
      <c r="QZH68"/>
      <c r="QZI68"/>
      <c r="QZJ68"/>
      <c r="QZK68"/>
      <c r="QZL68"/>
      <c r="QZM68"/>
      <c r="QZN68"/>
      <c r="QZO68"/>
      <c r="QZP68"/>
      <c r="QZQ68"/>
      <c r="QZR68"/>
      <c r="QZS68"/>
      <c r="QZT68"/>
      <c r="QZU68"/>
      <c r="QZV68"/>
      <c r="QZW68"/>
      <c r="QZX68"/>
      <c r="QZY68"/>
      <c r="QZZ68"/>
      <c r="RAA68"/>
      <c r="RAB68"/>
      <c r="RAC68"/>
      <c r="RAD68"/>
      <c r="RAE68"/>
      <c r="RAF68"/>
      <c r="RAG68"/>
      <c r="RAH68"/>
      <c r="RAI68"/>
      <c r="RAJ68"/>
      <c r="RAK68"/>
      <c r="RAL68"/>
      <c r="RAM68"/>
      <c r="RAN68"/>
      <c r="RAO68"/>
      <c r="RAP68"/>
      <c r="RAQ68"/>
      <c r="RAR68"/>
      <c r="RAS68"/>
      <c r="RAT68"/>
      <c r="RAU68"/>
      <c r="RAV68"/>
      <c r="RAW68"/>
      <c r="RAX68"/>
      <c r="RAY68"/>
      <c r="RAZ68"/>
      <c r="RBA68"/>
      <c r="RBB68"/>
      <c r="RBC68"/>
      <c r="RBD68"/>
      <c r="RBE68"/>
      <c r="RBF68"/>
      <c r="RBG68"/>
      <c r="RBH68"/>
      <c r="RBI68"/>
      <c r="RBJ68"/>
      <c r="RBK68"/>
      <c r="RBL68"/>
      <c r="RBM68"/>
      <c r="RBN68"/>
      <c r="RBO68"/>
      <c r="RBP68"/>
      <c r="RBQ68"/>
      <c r="RBR68"/>
      <c r="RBS68"/>
      <c r="RBT68"/>
      <c r="RBU68"/>
      <c r="RBV68"/>
      <c r="RBW68"/>
      <c r="RBX68"/>
      <c r="RBY68"/>
      <c r="RBZ68"/>
      <c r="RCA68"/>
      <c r="RCB68"/>
      <c r="RCC68"/>
      <c r="RCD68"/>
      <c r="RCE68"/>
      <c r="RCF68"/>
      <c r="RCG68"/>
      <c r="RCH68"/>
      <c r="RCI68"/>
      <c r="RCJ68"/>
      <c r="RCK68"/>
      <c r="RCL68"/>
      <c r="RCM68"/>
      <c r="RCN68"/>
      <c r="RCO68"/>
      <c r="RCP68"/>
      <c r="RCQ68"/>
      <c r="RCR68"/>
      <c r="RCS68"/>
      <c r="RCT68"/>
      <c r="RCU68"/>
      <c r="RCV68"/>
      <c r="RCW68"/>
      <c r="RCX68"/>
      <c r="RCY68"/>
      <c r="RCZ68"/>
      <c r="RDA68"/>
      <c r="RDB68"/>
      <c r="RDC68"/>
      <c r="RDD68"/>
      <c r="RDE68"/>
      <c r="RDF68"/>
      <c r="RDG68"/>
      <c r="RDH68"/>
      <c r="RDI68"/>
      <c r="RDJ68"/>
      <c r="RDK68"/>
      <c r="RDL68"/>
      <c r="RDM68"/>
      <c r="RDN68"/>
      <c r="RDO68"/>
      <c r="RDP68"/>
      <c r="RDQ68"/>
      <c r="RDR68"/>
      <c r="RDS68"/>
      <c r="RDT68"/>
      <c r="RDU68"/>
      <c r="RDV68"/>
      <c r="RDW68"/>
      <c r="RDX68"/>
      <c r="RDY68"/>
      <c r="RDZ68"/>
      <c r="REA68"/>
      <c r="REB68"/>
      <c r="REC68"/>
      <c r="RED68"/>
      <c r="REE68"/>
      <c r="REF68"/>
      <c r="REG68"/>
      <c r="REH68"/>
      <c r="REI68"/>
      <c r="REJ68"/>
      <c r="REK68"/>
      <c r="REL68"/>
      <c r="REM68"/>
      <c r="REN68"/>
      <c r="REO68"/>
      <c r="REP68"/>
      <c r="REQ68"/>
      <c r="RER68"/>
      <c r="RES68"/>
      <c r="RET68"/>
      <c r="REU68"/>
      <c r="REV68"/>
      <c r="REW68"/>
      <c r="REX68"/>
      <c r="REY68"/>
      <c r="REZ68"/>
      <c r="RFA68"/>
      <c r="RFB68"/>
      <c r="RFC68"/>
      <c r="RFD68"/>
      <c r="RFE68"/>
      <c r="RFF68"/>
      <c r="RFG68"/>
      <c r="RFH68"/>
      <c r="RFI68"/>
      <c r="RFJ68"/>
      <c r="RFK68"/>
      <c r="RFL68"/>
      <c r="RFM68"/>
      <c r="RFN68"/>
      <c r="RFO68"/>
      <c r="RFP68"/>
      <c r="RFQ68"/>
      <c r="RFR68"/>
      <c r="RFS68"/>
      <c r="RFT68"/>
      <c r="RFU68"/>
      <c r="RFV68"/>
      <c r="RFW68"/>
      <c r="RFX68"/>
      <c r="RFY68"/>
      <c r="RFZ68"/>
      <c r="RGA68"/>
      <c r="RGB68"/>
      <c r="RGC68"/>
      <c r="RGD68"/>
      <c r="RGE68"/>
      <c r="RGF68"/>
      <c r="RGG68"/>
      <c r="RGH68"/>
      <c r="RGI68"/>
      <c r="RGJ68"/>
      <c r="RGK68"/>
      <c r="RGL68"/>
      <c r="RGM68"/>
      <c r="RGN68"/>
      <c r="RGO68"/>
      <c r="RGP68"/>
      <c r="RGQ68"/>
      <c r="RGR68"/>
      <c r="RGS68"/>
      <c r="RGT68"/>
      <c r="RGU68"/>
      <c r="RGV68"/>
      <c r="RGW68"/>
      <c r="RGX68"/>
      <c r="RGY68"/>
      <c r="RGZ68"/>
      <c r="RHA68"/>
      <c r="RHB68"/>
      <c r="RHC68"/>
      <c r="RHD68"/>
      <c r="RHE68"/>
      <c r="RHF68"/>
      <c r="RHG68"/>
      <c r="RHH68"/>
      <c r="RHI68"/>
      <c r="RHJ68"/>
      <c r="RHK68"/>
      <c r="RHL68"/>
      <c r="RHM68"/>
      <c r="RHN68"/>
      <c r="RHO68"/>
      <c r="RHP68"/>
      <c r="RHQ68"/>
      <c r="RHR68"/>
      <c r="RHS68"/>
      <c r="RHT68"/>
      <c r="RHU68"/>
      <c r="RHV68"/>
      <c r="RHW68"/>
      <c r="RHX68"/>
      <c r="RHY68"/>
      <c r="RHZ68"/>
      <c r="RIA68"/>
      <c r="RIB68"/>
      <c r="RIC68"/>
      <c r="RID68"/>
      <c r="RIE68"/>
      <c r="RIF68"/>
      <c r="RIG68"/>
      <c r="RIH68"/>
      <c r="RII68"/>
      <c r="RIJ68"/>
      <c r="RIK68"/>
      <c r="RIL68"/>
      <c r="RIM68"/>
      <c r="RIN68"/>
      <c r="RIO68"/>
      <c r="RIP68"/>
      <c r="RIQ68"/>
      <c r="RIR68"/>
      <c r="RIS68"/>
      <c r="RIT68"/>
      <c r="RIU68"/>
      <c r="RIV68"/>
      <c r="RIW68"/>
      <c r="RIX68"/>
      <c r="RIY68"/>
      <c r="RIZ68"/>
      <c r="RJA68"/>
      <c r="RJB68"/>
      <c r="RJC68"/>
      <c r="RJD68"/>
      <c r="RJE68"/>
      <c r="RJF68"/>
      <c r="RJG68"/>
      <c r="RJH68"/>
      <c r="RJI68"/>
      <c r="RJJ68"/>
      <c r="RJK68"/>
      <c r="RJL68"/>
      <c r="RJM68"/>
      <c r="RJN68"/>
      <c r="RJO68"/>
      <c r="RJP68"/>
      <c r="RJQ68"/>
      <c r="RJR68"/>
      <c r="RJS68"/>
      <c r="RJT68"/>
      <c r="RJU68"/>
      <c r="RJV68"/>
      <c r="RJW68"/>
      <c r="RJX68"/>
      <c r="RJY68"/>
      <c r="RJZ68"/>
      <c r="RKA68"/>
      <c r="RKB68"/>
      <c r="RKC68"/>
      <c r="RKD68"/>
      <c r="RKE68"/>
      <c r="RKF68"/>
      <c r="RKG68"/>
      <c r="RKH68"/>
      <c r="RKI68"/>
      <c r="RKJ68"/>
      <c r="RKK68"/>
      <c r="RKL68"/>
      <c r="RKM68"/>
      <c r="RKN68"/>
      <c r="RKO68"/>
      <c r="RKP68"/>
      <c r="RKQ68"/>
      <c r="RKR68"/>
      <c r="RKS68"/>
      <c r="RKT68"/>
      <c r="RKU68"/>
      <c r="RKV68"/>
      <c r="RKW68"/>
      <c r="RKX68"/>
      <c r="RKY68"/>
      <c r="RKZ68"/>
      <c r="RLA68"/>
      <c r="RLB68"/>
      <c r="RLC68"/>
      <c r="RLD68"/>
      <c r="RLE68"/>
      <c r="RLF68"/>
      <c r="RLG68"/>
      <c r="RLH68"/>
      <c r="RLI68"/>
      <c r="RLJ68"/>
      <c r="RLK68"/>
      <c r="RLL68"/>
      <c r="RLM68"/>
      <c r="RLN68"/>
      <c r="RLO68"/>
      <c r="RLP68"/>
      <c r="RLQ68"/>
      <c r="RLR68"/>
      <c r="RLS68"/>
      <c r="RLT68"/>
      <c r="RLU68"/>
      <c r="RLV68"/>
      <c r="RLW68"/>
      <c r="RLX68"/>
      <c r="RLY68"/>
      <c r="RLZ68"/>
      <c r="RMA68"/>
      <c r="RMB68"/>
      <c r="RMC68"/>
      <c r="RMD68"/>
      <c r="RME68"/>
      <c r="RMF68"/>
      <c r="RMG68"/>
      <c r="RMH68"/>
      <c r="RMI68"/>
      <c r="RMJ68"/>
      <c r="RMK68"/>
      <c r="RML68"/>
      <c r="RMM68"/>
      <c r="RMN68"/>
      <c r="RMO68"/>
      <c r="RMP68"/>
      <c r="RMQ68"/>
      <c r="RMR68"/>
      <c r="RMS68"/>
      <c r="RMT68"/>
      <c r="RMU68"/>
      <c r="RMV68"/>
      <c r="RMW68"/>
      <c r="RMX68"/>
      <c r="RMY68"/>
      <c r="RMZ68"/>
      <c r="RNA68"/>
      <c r="RNB68"/>
      <c r="RNC68"/>
      <c r="RND68"/>
      <c r="RNE68"/>
      <c r="RNF68"/>
      <c r="RNG68"/>
      <c r="RNH68"/>
      <c r="RNI68"/>
      <c r="RNJ68"/>
      <c r="RNK68"/>
      <c r="RNL68"/>
      <c r="RNM68"/>
      <c r="RNN68"/>
      <c r="RNO68"/>
      <c r="RNP68"/>
      <c r="RNQ68"/>
      <c r="RNR68"/>
      <c r="RNS68"/>
      <c r="RNT68"/>
      <c r="RNU68"/>
      <c r="RNV68"/>
      <c r="RNW68"/>
      <c r="RNX68"/>
      <c r="RNY68"/>
      <c r="RNZ68"/>
      <c r="ROA68"/>
      <c r="ROB68"/>
      <c r="ROC68"/>
      <c r="ROD68"/>
      <c r="ROE68"/>
      <c r="ROF68"/>
      <c r="ROG68"/>
      <c r="ROH68"/>
      <c r="ROI68"/>
      <c r="ROJ68"/>
      <c r="ROK68"/>
      <c r="ROL68"/>
      <c r="ROM68"/>
      <c r="RON68"/>
      <c r="ROO68"/>
      <c r="ROP68"/>
      <c r="ROQ68"/>
      <c r="ROR68"/>
      <c r="ROS68"/>
      <c r="ROT68"/>
      <c r="ROU68"/>
      <c r="ROV68"/>
      <c r="ROW68"/>
      <c r="ROX68"/>
      <c r="ROY68"/>
      <c r="ROZ68"/>
      <c r="RPA68"/>
      <c r="RPB68"/>
      <c r="RPC68"/>
      <c r="RPD68"/>
      <c r="RPE68"/>
      <c r="RPF68"/>
      <c r="RPG68"/>
      <c r="RPH68"/>
      <c r="RPI68"/>
      <c r="RPJ68"/>
      <c r="RPK68"/>
      <c r="RPL68"/>
      <c r="RPM68"/>
      <c r="RPN68"/>
      <c r="RPO68"/>
      <c r="RPP68"/>
      <c r="RPQ68"/>
      <c r="RPR68"/>
      <c r="RPS68"/>
      <c r="RPT68"/>
      <c r="RPU68"/>
      <c r="RPV68"/>
      <c r="RPW68"/>
      <c r="RPX68"/>
      <c r="RPY68"/>
      <c r="RPZ68"/>
      <c r="RQA68"/>
      <c r="RQB68"/>
      <c r="RQC68"/>
      <c r="RQD68"/>
      <c r="RQE68"/>
      <c r="RQF68"/>
      <c r="RQG68"/>
      <c r="RQH68"/>
      <c r="RQI68"/>
      <c r="RQJ68"/>
      <c r="RQK68"/>
      <c r="RQL68"/>
      <c r="RQM68"/>
      <c r="RQN68"/>
      <c r="RQO68"/>
      <c r="RQP68"/>
      <c r="RQQ68"/>
      <c r="RQR68"/>
      <c r="RQS68"/>
      <c r="RQT68"/>
      <c r="RQU68"/>
      <c r="RQV68"/>
      <c r="RQW68"/>
      <c r="RQX68"/>
      <c r="RQY68"/>
      <c r="RQZ68"/>
      <c r="RRA68"/>
      <c r="RRB68"/>
      <c r="RRC68"/>
      <c r="RRD68"/>
      <c r="RRE68"/>
      <c r="RRF68"/>
      <c r="RRG68"/>
      <c r="RRH68"/>
      <c r="RRI68"/>
      <c r="RRJ68"/>
      <c r="RRK68"/>
      <c r="RRL68"/>
      <c r="RRM68"/>
      <c r="RRN68"/>
      <c r="RRO68"/>
      <c r="RRP68"/>
      <c r="RRQ68"/>
      <c r="RRR68"/>
      <c r="RRS68"/>
      <c r="RRT68"/>
      <c r="RRU68"/>
      <c r="RRV68"/>
      <c r="RRW68"/>
      <c r="RRX68"/>
      <c r="RRY68"/>
      <c r="RRZ68"/>
      <c r="RSA68"/>
      <c r="RSB68"/>
      <c r="RSC68"/>
      <c r="RSD68"/>
      <c r="RSE68"/>
      <c r="RSF68"/>
      <c r="RSG68"/>
      <c r="RSH68"/>
      <c r="RSI68"/>
      <c r="RSJ68"/>
      <c r="RSK68"/>
      <c r="RSL68"/>
      <c r="RSM68"/>
      <c r="RSN68"/>
      <c r="RSO68"/>
      <c r="RSP68"/>
      <c r="RSQ68"/>
      <c r="RSR68"/>
      <c r="RSS68"/>
      <c r="RST68"/>
      <c r="RSU68"/>
      <c r="RSV68"/>
      <c r="RSW68"/>
      <c r="RSX68"/>
      <c r="RSY68"/>
      <c r="RSZ68"/>
      <c r="RTA68"/>
      <c r="RTB68"/>
      <c r="RTC68"/>
      <c r="RTD68"/>
      <c r="RTE68"/>
      <c r="RTF68"/>
      <c r="RTG68"/>
      <c r="RTH68"/>
      <c r="RTI68"/>
      <c r="RTJ68"/>
      <c r="RTK68"/>
      <c r="RTL68"/>
      <c r="RTM68"/>
      <c r="RTN68"/>
      <c r="RTO68"/>
      <c r="RTP68"/>
      <c r="RTQ68"/>
      <c r="RTR68"/>
      <c r="RTS68"/>
      <c r="RTT68"/>
      <c r="RTU68"/>
      <c r="RTV68"/>
      <c r="RTW68"/>
      <c r="RTX68"/>
      <c r="RTY68"/>
      <c r="RTZ68"/>
      <c r="RUA68"/>
      <c r="RUB68"/>
      <c r="RUC68"/>
      <c r="RUD68"/>
      <c r="RUE68"/>
      <c r="RUF68"/>
      <c r="RUG68"/>
      <c r="RUH68"/>
      <c r="RUI68"/>
      <c r="RUJ68"/>
      <c r="RUK68"/>
      <c r="RUL68"/>
      <c r="RUM68"/>
      <c r="RUN68"/>
      <c r="RUO68"/>
      <c r="RUP68"/>
      <c r="RUQ68"/>
      <c r="RUR68"/>
      <c r="RUS68"/>
      <c r="RUT68"/>
      <c r="RUU68"/>
      <c r="RUV68"/>
      <c r="RUW68"/>
      <c r="RUX68"/>
      <c r="RUY68"/>
      <c r="RUZ68"/>
      <c r="RVA68"/>
      <c r="RVB68"/>
      <c r="RVC68"/>
      <c r="RVD68"/>
      <c r="RVE68"/>
      <c r="RVF68"/>
      <c r="RVG68"/>
      <c r="RVH68"/>
      <c r="RVI68"/>
      <c r="RVJ68"/>
      <c r="RVK68"/>
      <c r="RVL68"/>
      <c r="RVM68"/>
      <c r="RVN68"/>
      <c r="RVO68"/>
      <c r="RVP68"/>
      <c r="RVQ68"/>
      <c r="RVR68"/>
      <c r="RVS68"/>
      <c r="RVT68"/>
      <c r="RVU68"/>
      <c r="RVV68"/>
      <c r="RVW68"/>
      <c r="RVX68"/>
      <c r="RVY68"/>
      <c r="RVZ68"/>
      <c r="RWA68"/>
      <c r="RWB68"/>
      <c r="RWC68"/>
      <c r="RWD68"/>
      <c r="RWE68"/>
      <c r="RWF68"/>
      <c r="RWG68"/>
      <c r="RWH68"/>
      <c r="RWI68"/>
      <c r="RWJ68"/>
      <c r="RWK68"/>
      <c r="RWL68"/>
      <c r="RWM68"/>
      <c r="RWN68"/>
      <c r="RWO68"/>
      <c r="RWP68"/>
      <c r="RWQ68"/>
      <c r="RWR68"/>
      <c r="RWS68"/>
      <c r="RWT68"/>
      <c r="RWU68"/>
      <c r="RWV68"/>
      <c r="RWW68"/>
      <c r="RWX68"/>
      <c r="RWY68"/>
      <c r="RWZ68"/>
      <c r="RXA68"/>
      <c r="RXB68"/>
      <c r="RXC68"/>
      <c r="RXD68"/>
      <c r="RXE68"/>
      <c r="RXF68"/>
      <c r="RXG68"/>
      <c r="RXH68"/>
      <c r="RXI68"/>
      <c r="RXJ68"/>
      <c r="RXK68"/>
      <c r="RXL68"/>
      <c r="RXM68"/>
      <c r="RXN68"/>
      <c r="RXO68"/>
      <c r="RXP68"/>
      <c r="RXQ68"/>
      <c r="RXR68"/>
      <c r="RXS68"/>
      <c r="RXT68"/>
      <c r="RXU68"/>
      <c r="RXV68"/>
      <c r="RXW68"/>
      <c r="RXX68"/>
      <c r="RXY68"/>
      <c r="RXZ68"/>
      <c r="RYA68"/>
      <c r="RYB68"/>
      <c r="RYC68"/>
      <c r="RYD68"/>
      <c r="RYE68"/>
      <c r="RYF68"/>
      <c r="RYG68"/>
      <c r="RYH68"/>
      <c r="RYI68"/>
      <c r="RYJ68"/>
      <c r="RYK68"/>
      <c r="RYL68"/>
      <c r="RYM68"/>
      <c r="RYN68"/>
      <c r="RYO68"/>
      <c r="RYP68"/>
      <c r="RYQ68"/>
      <c r="RYR68"/>
      <c r="RYS68"/>
      <c r="RYT68"/>
      <c r="RYU68"/>
      <c r="RYV68"/>
      <c r="RYW68"/>
      <c r="RYX68"/>
      <c r="RYY68"/>
      <c r="RYZ68"/>
      <c r="RZA68"/>
      <c r="RZB68"/>
      <c r="RZC68"/>
      <c r="RZD68"/>
      <c r="RZE68"/>
      <c r="RZF68"/>
      <c r="RZG68"/>
      <c r="RZH68"/>
      <c r="RZI68"/>
      <c r="RZJ68"/>
      <c r="RZK68"/>
      <c r="RZL68"/>
      <c r="RZM68"/>
      <c r="RZN68"/>
      <c r="RZO68"/>
      <c r="RZP68"/>
      <c r="RZQ68"/>
      <c r="RZR68"/>
      <c r="RZS68"/>
      <c r="RZT68"/>
      <c r="RZU68"/>
      <c r="RZV68"/>
      <c r="RZW68"/>
      <c r="RZX68"/>
      <c r="RZY68"/>
      <c r="RZZ68"/>
      <c r="SAA68"/>
      <c r="SAB68"/>
      <c r="SAC68"/>
      <c r="SAD68"/>
      <c r="SAE68"/>
      <c r="SAF68"/>
      <c r="SAG68"/>
      <c r="SAH68"/>
      <c r="SAI68"/>
      <c r="SAJ68"/>
      <c r="SAK68"/>
      <c r="SAL68"/>
      <c r="SAM68"/>
      <c r="SAN68"/>
      <c r="SAO68"/>
      <c r="SAP68"/>
      <c r="SAQ68"/>
      <c r="SAR68"/>
      <c r="SAS68"/>
      <c r="SAT68"/>
      <c r="SAU68"/>
      <c r="SAV68"/>
      <c r="SAW68"/>
      <c r="SAX68"/>
      <c r="SAY68"/>
      <c r="SAZ68"/>
      <c r="SBA68"/>
      <c r="SBB68"/>
      <c r="SBC68"/>
      <c r="SBD68"/>
      <c r="SBE68"/>
      <c r="SBF68"/>
      <c r="SBG68"/>
      <c r="SBH68"/>
      <c r="SBI68"/>
      <c r="SBJ68"/>
      <c r="SBK68"/>
      <c r="SBL68"/>
      <c r="SBM68"/>
      <c r="SBN68"/>
      <c r="SBO68"/>
      <c r="SBP68"/>
      <c r="SBQ68"/>
      <c r="SBR68"/>
      <c r="SBS68"/>
      <c r="SBT68"/>
      <c r="SBU68"/>
      <c r="SBV68"/>
      <c r="SBW68"/>
      <c r="SBX68"/>
      <c r="SBY68"/>
      <c r="SBZ68"/>
      <c r="SCA68"/>
      <c r="SCB68"/>
      <c r="SCC68"/>
      <c r="SCD68"/>
      <c r="SCE68"/>
      <c r="SCF68"/>
      <c r="SCG68"/>
      <c r="SCH68"/>
      <c r="SCI68"/>
      <c r="SCJ68"/>
      <c r="SCK68"/>
      <c r="SCL68"/>
      <c r="SCM68"/>
      <c r="SCN68"/>
      <c r="SCO68"/>
      <c r="SCP68"/>
      <c r="SCQ68"/>
      <c r="SCR68"/>
      <c r="SCS68"/>
      <c r="SCT68"/>
      <c r="SCU68"/>
      <c r="SCV68"/>
      <c r="SCW68"/>
      <c r="SCX68"/>
      <c r="SCY68"/>
      <c r="SCZ68"/>
      <c r="SDA68"/>
      <c r="SDB68"/>
      <c r="SDC68"/>
      <c r="SDD68"/>
      <c r="SDE68"/>
      <c r="SDF68"/>
      <c r="SDG68"/>
      <c r="SDH68"/>
      <c r="SDI68"/>
      <c r="SDJ68"/>
      <c r="SDK68"/>
      <c r="SDL68"/>
      <c r="SDM68"/>
      <c r="SDN68"/>
      <c r="SDO68"/>
      <c r="SDP68"/>
      <c r="SDQ68"/>
      <c r="SDR68"/>
      <c r="SDS68"/>
      <c r="SDT68"/>
      <c r="SDU68"/>
      <c r="SDV68"/>
      <c r="SDW68"/>
      <c r="SDX68"/>
      <c r="SDY68"/>
      <c r="SDZ68"/>
      <c r="SEA68"/>
      <c r="SEB68"/>
      <c r="SEC68"/>
      <c r="SED68"/>
      <c r="SEE68"/>
      <c r="SEF68"/>
      <c r="SEG68"/>
      <c r="SEH68"/>
      <c r="SEI68"/>
      <c r="SEJ68"/>
      <c r="SEK68"/>
      <c r="SEL68"/>
      <c r="SEM68"/>
      <c r="SEN68"/>
      <c r="SEO68"/>
      <c r="SEP68"/>
      <c r="SEQ68"/>
      <c r="SER68"/>
      <c r="SES68"/>
      <c r="SET68"/>
      <c r="SEU68"/>
      <c r="SEV68"/>
      <c r="SEW68"/>
      <c r="SEX68"/>
      <c r="SEY68"/>
      <c r="SEZ68"/>
      <c r="SFA68"/>
      <c r="SFB68"/>
      <c r="SFC68"/>
      <c r="SFD68"/>
      <c r="SFE68"/>
      <c r="SFF68"/>
      <c r="SFG68"/>
      <c r="SFH68"/>
      <c r="SFI68"/>
      <c r="SFJ68"/>
      <c r="SFK68"/>
      <c r="SFL68"/>
      <c r="SFM68"/>
      <c r="SFN68"/>
      <c r="SFO68"/>
      <c r="SFP68"/>
      <c r="SFQ68"/>
      <c r="SFR68"/>
      <c r="SFS68"/>
      <c r="SFT68"/>
      <c r="SFU68"/>
      <c r="SFV68"/>
      <c r="SFW68"/>
      <c r="SFX68"/>
      <c r="SFY68"/>
      <c r="SFZ68"/>
      <c r="SGA68"/>
      <c r="SGB68"/>
      <c r="SGC68"/>
      <c r="SGD68"/>
      <c r="SGE68"/>
      <c r="SGF68"/>
      <c r="SGG68"/>
      <c r="SGH68"/>
      <c r="SGI68"/>
      <c r="SGJ68"/>
      <c r="SGK68"/>
      <c r="SGL68"/>
      <c r="SGM68"/>
      <c r="SGN68"/>
      <c r="SGO68"/>
      <c r="SGP68"/>
      <c r="SGQ68"/>
      <c r="SGR68"/>
      <c r="SGS68"/>
      <c r="SGT68"/>
      <c r="SGU68"/>
      <c r="SGV68"/>
      <c r="SGW68"/>
      <c r="SGX68"/>
      <c r="SGY68"/>
      <c r="SGZ68"/>
      <c r="SHA68"/>
      <c r="SHB68"/>
      <c r="SHC68"/>
      <c r="SHD68"/>
      <c r="SHE68"/>
      <c r="SHF68"/>
      <c r="SHG68"/>
      <c r="SHH68"/>
      <c r="SHI68"/>
      <c r="SHJ68"/>
      <c r="SHK68"/>
      <c r="SHL68"/>
      <c r="SHM68"/>
      <c r="SHN68"/>
      <c r="SHO68"/>
      <c r="SHP68"/>
      <c r="SHQ68"/>
      <c r="SHR68"/>
      <c r="SHS68"/>
      <c r="SHT68"/>
      <c r="SHU68"/>
      <c r="SHV68"/>
      <c r="SHW68"/>
      <c r="SHX68"/>
      <c r="SHY68"/>
      <c r="SHZ68"/>
      <c r="SIA68"/>
      <c r="SIB68"/>
      <c r="SIC68"/>
      <c r="SID68"/>
      <c r="SIE68"/>
      <c r="SIF68"/>
      <c r="SIG68"/>
      <c r="SIH68"/>
      <c r="SII68"/>
      <c r="SIJ68"/>
      <c r="SIK68"/>
      <c r="SIL68"/>
      <c r="SIM68"/>
      <c r="SIN68"/>
      <c r="SIO68"/>
      <c r="SIP68"/>
      <c r="SIQ68"/>
      <c r="SIR68"/>
      <c r="SIS68"/>
      <c r="SIT68"/>
      <c r="SIU68"/>
      <c r="SIV68"/>
      <c r="SIW68"/>
      <c r="SIX68"/>
      <c r="SIY68"/>
      <c r="SIZ68"/>
      <c r="SJA68"/>
      <c r="SJB68"/>
      <c r="SJC68"/>
      <c r="SJD68"/>
      <c r="SJE68"/>
      <c r="SJF68"/>
      <c r="SJG68"/>
      <c r="SJH68"/>
      <c r="SJI68"/>
      <c r="SJJ68"/>
      <c r="SJK68"/>
      <c r="SJL68"/>
      <c r="SJM68"/>
      <c r="SJN68"/>
      <c r="SJO68"/>
      <c r="SJP68"/>
      <c r="SJQ68"/>
      <c r="SJR68"/>
      <c r="SJS68"/>
      <c r="SJT68"/>
      <c r="SJU68"/>
      <c r="SJV68"/>
      <c r="SJW68"/>
      <c r="SJX68"/>
      <c r="SJY68"/>
      <c r="SJZ68"/>
      <c r="SKA68"/>
      <c r="SKB68"/>
      <c r="SKC68"/>
      <c r="SKD68"/>
      <c r="SKE68"/>
      <c r="SKF68"/>
      <c r="SKG68"/>
      <c r="SKH68"/>
      <c r="SKI68"/>
      <c r="SKJ68"/>
      <c r="SKK68"/>
      <c r="SKL68"/>
      <c r="SKM68"/>
      <c r="SKN68"/>
      <c r="SKO68"/>
      <c r="SKP68"/>
      <c r="SKQ68"/>
      <c r="SKR68"/>
      <c r="SKS68"/>
      <c r="SKT68"/>
      <c r="SKU68"/>
      <c r="SKV68"/>
      <c r="SKW68"/>
      <c r="SKX68"/>
      <c r="SKY68"/>
      <c r="SKZ68"/>
      <c r="SLA68"/>
      <c r="SLB68"/>
      <c r="SLC68"/>
      <c r="SLD68"/>
      <c r="SLE68"/>
      <c r="SLF68"/>
      <c r="SLG68"/>
      <c r="SLH68"/>
      <c r="SLI68"/>
      <c r="SLJ68"/>
      <c r="SLK68"/>
      <c r="SLL68"/>
      <c r="SLM68"/>
      <c r="SLN68"/>
      <c r="SLO68"/>
      <c r="SLP68"/>
      <c r="SLQ68"/>
      <c r="SLR68"/>
      <c r="SLS68"/>
      <c r="SLT68"/>
      <c r="SLU68"/>
      <c r="SLV68"/>
      <c r="SLW68"/>
      <c r="SLX68"/>
      <c r="SLY68"/>
      <c r="SLZ68"/>
      <c r="SMA68"/>
      <c r="SMB68"/>
      <c r="SMC68"/>
      <c r="SMD68"/>
      <c r="SME68"/>
      <c r="SMF68"/>
      <c r="SMG68"/>
      <c r="SMH68"/>
      <c r="SMI68"/>
      <c r="SMJ68"/>
      <c r="SMK68"/>
      <c r="SML68"/>
      <c r="SMM68"/>
      <c r="SMN68"/>
      <c r="SMO68"/>
      <c r="SMP68"/>
      <c r="SMQ68"/>
      <c r="SMR68"/>
      <c r="SMS68"/>
      <c r="SMT68"/>
      <c r="SMU68"/>
      <c r="SMV68"/>
      <c r="SMW68"/>
      <c r="SMX68"/>
      <c r="SMY68"/>
      <c r="SMZ68"/>
      <c r="SNA68"/>
      <c r="SNB68"/>
      <c r="SNC68"/>
      <c r="SND68"/>
      <c r="SNE68"/>
      <c r="SNF68"/>
      <c r="SNG68"/>
      <c r="SNH68"/>
      <c r="SNI68"/>
      <c r="SNJ68"/>
      <c r="SNK68"/>
      <c r="SNL68"/>
      <c r="SNM68"/>
      <c r="SNN68"/>
      <c r="SNO68"/>
      <c r="SNP68"/>
      <c r="SNQ68"/>
      <c r="SNR68"/>
      <c r="SNS68"/>
      <c r="SNT68"/>
      <c r="SNU68"/>
      <c r="SNV68"/>
      <c r="SNW68"/>
      <c r="SNX68"/>
      <c r="SNY68"/>
      <c r="SNZ68"/>
      <c r="SOA68"/>
      <c r="SOB68"/>
      <c r="SOC68"/>
      <c r="SOD68"/>
      <c r="SOE68"/>
      <c r="SOF68"/>
      <c r="SOG68"/>
      <c r="SOH68"/>
      <c r="SOI68"/>
      <c r="SOJ68"/>
      <c r="SOK68"/>
      <c r="SOL68"/>
      <c r="SOM68"/>
      <c r="SON68"/>
      <c r="SOO68"/>
      <c r="SOP68"/>
      <c r="SOQ68"/>
      <c r="SOR68"/>
      <c r="SOS68"/>
      <c r="SOT68"/>
      <c r="SOU68"/>
      <c r="SOV68"/>
      <c r="SOW68"/>
      <c r="SOX68"/>
      <c r="SOY68"/>
      <c r="SOZ68"/>
      <c r="SPA68"/>
      <c r="SPB68"/>
      <c r="SPC68"/>
      <c r="SPD68"/>
      <c r="SPE68"/>
      <c r="SPF68"/>
      <c r="SPG68"/>
      <c r="SPH68"/>
      <c r="SPI68"/>
      <c r="SPJ68"/>
      <c r="SPK68"/>
      <c r="SPL68"/>
      <c r="SPM68"/>
      <c r="SPN68"/>
      <c r="SPO68"/>
      <c r="SPP68"/>
      <c r="SPQ68"/>
      <c r="SPR68"/>
      <c r="SPS68"/>
      <c r="SPT68"/>
      <c r="SPU68"/>
      <c r="SPV68"/>
      <c r="SPW68"/>
      <c r="SPX68"/>
      <c r="SPY68"/>
      <c r="SPZ68"/>
      <c r="SQA68"/>
      <c r="SQB68"/>
      <c r="SQC68"/>
      <c r="SQD68"/>
      <c r="SQE68"/>
      <c r="SQF68"/>
      <c r="SQG68"/>
      <c r="SQH68"/>
      <c r="SQI68"/>
      <c r="SQJ68"/>
      <c r="SQK68"/>
      <c r="SQL68"/>
      <c r="SQM68"/>
      <c r="SQN68"/>
      <c r="SQO68"/>
      <c r="SQP68"/>
      <c r="SQQ68"/>
      <c r="SQR68"/>
      <c r="SQS68"/>
      <c r="SQT68"/>
      <c r="SQU68"/>
      <c r="SQV68"/>
      <c r="SQW68"/>
      <c r="SQX68"/>
      <c r="SQY68"/>
      <c r="SQZ68"/>
      <c r="SRA68"/>
      <c r="SRB68"/>
      <c r="SRC68"/>
      <c r="SRD68"/>
      <c r="SRE68"/>
      <c r="SRF68"/>
      <c r="SRG68"/>
      <c r="SRH68"/>
      <c r="SRI68"/>
      <c r="SRJ68"/>
      <c r="SRK68"/>
      <c r="SRL68"/>
      <c r="SRM68"/>
      <c r="SRN68"/>
      <c r="SRO68"/>
      <c r="SRP68"/>
      <c r="SRQ68"/>
      <c r="SRR68"/>
      <c r="SRS68"/>
      <c r="SRT68"/>
      <c r="SRU68"/>
      <c r="SRV68"/>
      <c r="SRW68"/>
      <c r="SRX68"/>
      <c r="SRY68"/>
      <c r="SRZ68"/>
      <c r="SSA68"/>
      <c r="SSB68"/>
      <c r="SSC68"/>
      <c r="SSD68"/>
      <c r="SSE68"/>
      <c r="SSF68"/>
      <c r="SSG68"/>
      <c r="SSH68"/>
      <c r="SSI68"/>
      <c r="SSJ68"/>
      <c r="SSK68"/>
      <c r="SSL68"/>
      <c r="SSM68"/>
      <c r="SSN68"/>
      <c r="SSO68"/>
      <c r="SSP68"/>
      <c r="SSQ68"/>
      <c r="SSR68"/>
      <c r="SSS68"/>
      <c r="SST68"/>
      <c r="SSU68"/>
      <c r="SSV68"/>
      <c r="SSW68"/>
      <c r="SSX68"/>
      <c r="SSY68"/>
      <c r="SSZ68"/>
      <c r="STA68"/>
      <c r="STB68"/>
      <c r="STC68"/>
      <c r="STD68"/>
      <c r="STE68"/>
      <c r="STF68"/>
      <c r="STG68"/>
      <c r="STH68"/>
      <c r="STI68"/>
      <c r="STJ68"/>
      <c r="STK68"/>
      <c r="STL68"/>
      <c r="STM68"/>
      <c r="STN68"/>
      <c r="STO68"/>
      <c r="STP68"/>
      <c r="STQ68"/>
      <c r="STR68"/>
      <c r="STS68"/>
      <c r="STT68"/>
      <c r="STU68"/>
      <c r="STV68"/>
      <c r="STW68"/>
      <c r="STX68"/>
      <c r="STY68"/>
      <c r="STZ68"/>
      <c r="SUA68"/>
      <c r="SUB68"/>
      <c r="SUC68"/>
      <c r="SUD68"/>
      <c r="SUE68"/>
      <c r="SUF68"/>
      <c r="SUG68"/>
      <c r="SUH68"/>
      <c r="SUI68"/>
      <c r="SUJ68"/>
      <c r="SUK68"/>
      <c r="SUL68"/>
      <c r="SUM68"/>
      <c r="SUN68"/>
      <c r="SUO68"/>
      <c r="SUP68"/>
      <c r="SUQ68"/>
      <c r="SUR68"/>
      <c r="SUS68"/>
      <c r="SUT68"/>
      <c r="SUU68"/>
      <c r="SUV68"/>
      <c r="SUW68"/>
      <c r="SUX68"/>
      <c r="SUY68"/>
      <c r="SUZ68"/>
      <c r="SVA68"/>
      <c r="SVB68"/>
      <c r="SVC68"/>
      <c r="SVD68"/>
      <c r="SVE68"/>
      <c r="SVF68"/>
      <c r="SVG68"/>
      <c r="SVH68"/>
      <c r="SVI68"/>
      <c r="SVJ68"/>
      <c r="SVK68"/>
      <c r="SVL68"/>
      <c r="SVM68"/>
      <c r="SVN68"/>
      <c r="SVO68"/>
      <c r="SVP68"/>
      <c r="SVQ68"/>
      <c r="SVR68"/>
      <c r="SVS68"/>
      <c r="SVT68"/>
      <c r="SVU68"/>
      <c r="SVV68"/>
      <c r="SVW68"/>
      <c r="SVX68"/>
      <c r="SVY68"/>
      <c r="SVZ68"/>
      <c r="SWA68"/>
      <c r="SWB68"/>
      <c r="SWC68"/>
      <c r="SWD68"/>
      <c r="SWE68"/>
      <c r="SWF68"/>
      <c r="SWG68"/>
      <c r="SWH68"/>
      <c r="SWI68"/>
      <c r="SWJ68"/>
      <c r="SWK68"/>
      <c r="SWL68"/>
      <c r="SWM68"/>
      <c r="SWN68"/>
      <c r="SWO68"/>
      <c r="SWP68"/>
      <c r="SWQ68"/>
      <c r="SWR68"/>
      <c r="SWS68"/>
      <c r="SWT68"/>
      <c r="SWU68"/>
      <c r="SWV68"/>
      <c r="SWW68"/>
      <c r="SWX68"/>
      <c r="SWY68"/>
      <c r="SWZ68"/>
      <c r="SXA68"/>
      <c r="SXB68"/>
      <c r="SXC68"/>
      <c r="SXD68"/>
      <c r="SXE68"/>
      <c r="SXF68"/>
      <c r="SXG68"/>
      <c r="SXH68"/>
      <c r="SXI68"/>
      <c r="SXJ68"/>
      <c r="SXK68"/>
      <c r="SXL68"/>
      <c r="SXM68"/>
      <c r="SXN68"/>
      <c r="SXO68"/>
      <c r="SXP68"/>
      <c r="SXQ68"/>
      <c r="SXR68"/>
      <c r="SXS68"/>
      <c r="SXT68"/>
      <c r="SXU68"/>
      <c r="SXV68"/>
      <c r="SXW68"/>
      <c r="SXX68"/>
      <c r="SXY68"/>
      <c r="SXZ68"/>
      <c r="SYA68"/>
      <c r="SYB68"/>
      <c r="SYC68"/>
      <c r="SYD68"/>
      <c r="SYE68"/>
      <c r="SYF68"/>
      <c r="SYG68"/>
      <c r="SYH68"/>
      <c r="SYI68"/>
      <c r="SYJ68"/>
      <c r="SYK68"/>
      <c r="SYL68"/>
      <c r="SYM68"/>
      <c r="SYN68"/>
      <c r="SYO68"/>
      <c r="SYP68"/>
      <c r="SYQ68"/>
      <c r="SYR68"/>
      <c r="SYS68"/>
      <c r="SYT68"/>
      <c r="SYU68"/>
      <c r="SYV68"/>
      <c r="SYW68"/>
      <c r="SYX68"/>
      <c r="SYY68"/>
      <c r="SYZ68"/>
      <c r="SZA68"/>
      <c r="SZB68"/>
      <c r="SZC68"/>
      <c r="SZD68"/>
      <c r="SZE68"/>
      <c r="SZF68"/>
      <c r="SZG68"/>
      <c r="SZH68"/>
      <c r="SZI68"/>
      <c r="SZJ68"/>
      <c r="SZK68"/>
      <c r="SZL68"/>
      <c r="SZM68"/>
      <c r="SZN68"/>
      <c r="SZO68"/>
      <c r="SZP68"/>
      <c r="SZQ68"/>
      <c r="SZR68"/>
      <c r="SZS68"/>
      <c r="SZT68"/>
      <c r="SZU68"/>
      <c r="SZV68"/>
      <c r="SZW68"/>
      <c r="SZX68"/>
      <c r="SZY68"/>
      <c r="SZZ68"/>
      <c r="TAA68"/>
      <c r="TAB68"/>
      <c r="TAC68"/>
      <c r="TAD68"/>
      <c r="TAE68"/>
      <c r="TAF68"/>
      <c r="TAG68"/>
      <c r="TAH68"/>
      <c r="TAI68"/>
      <c r="TAJ68"/>
      <c r="TAK68"/>
      <c r="TAL68"/>
      <c r="TAM68"/>
      <c r="TAN68"/>
      <c r="TAO68"/>
      <c r="TAP68"/>
      <c r="TAQ68"/>
      <c r="TAR68"/>
      <c r="TAS68"/>
      <c r="TAT68"/>
      <c r="TAU68"/>
      <c r="TAV68"/>
      <c r="TAW68"/>
      <c r="TAX68"/>
      <c r="TAY68"/>
      <c r="TAZ68"/>
      <c r="TBA68"/>
      <c r="TBB68"/>
      <c r="TBC68"/>
      <c r="TBD68"/>
      <c r="TBE68"/>
      <c r="TBF68"/>
      <c r="TBG68"/>
      <c r="TBH68"/>
      <c r="TBI68"/>
      <c r="TBJ68"/>
      <c r="TBK68"/>
      <c r="TBL68"/>
      <c r="TBM68"/>
      <c r="TBN68"/>
      <c r="TBO68"/>
      <c r="TBP68"/>
      <c r="TBQ68"/>
      <c r="TBR68"/>
      <c r="TBS68"/>
      <c r="TBT68"/>
      <c r="TBU68"/>
      <c r="TBV68"/>
      <c r="TBW68"/>
      <c r="TBX68"/>
      <c r="TBY68"/>
      <c r="TBZ68"/>
      <c r="TCA68"/>
      <c r="TCB68"/>
      <c r="TCC68"/>
      <c r="TCD68"/>
      <c r="TCE68"/>
      <c r="TCF68"/>
      <c r="TCG68"/>
      <c r="TCH68"/>
      <c r="TCI68"/>
      <c r="TCJ68"/>
      <c r="TCK68"/>
      <c r="TCL68"/>
      <c r="TCM68"/>
      <c r="TCN68"/>
      <c r="TCO68"/>
      <c r="TCP68"/>
      <c r="TCQ68"/>
      <c r="TCR68"/>
      <c r="TCS68"/>
      <c r="TCT68"/>
      <c r="TCU68"/>
      <c r="TCV68"/>
      <c r="TCW68"/>
      <c r="TCX68"/>
      <c r="TCY68"/>
      <c r="TCZ68"/>
      <c r="TDA68"/>
      <c r="TDB68"/>
      <c r="TDC68"/>
      <c r="TDD68"/>
      <c r="TDE68"/>
      <c r="TDF68"/>
      <c r="TDG68"/>
      <c r="TDH68"/>
      <c r="TDI68"/>
      <c r="TDJ68"/>
      <c r="TDK68"/>
      <c r="TDL68"/>
      <c r="TDM68"/>
      <c r="TDN68"/>
      <c r="TDO68"/>
      <c r="TDP68"/>
      <c r="TDQ68"/>
      <c r="TDR68"/>
      <c r="TDS68"/>
      <c r="TDT68"/>
      <c r="TDU68"/>
      <c r="TDV68"/>
      <c r="TDW68"/>
      <c r="TDX68"/>
      <c r="TDY68"/>
      <c r="TDZ68"/>
      <c r="TEA68"/>
      <c r="TEB68"/>
      <c r="TEC68"/>
      <c r="TED68"/>
      <c r="TEE68"/>
      <c r="TEF68"/>
      <c r="TEG68"/>
      <c r="TEH68"/>
      <c r="TEI68"/>
      <c r="TEJ68"/>
      <c r="TEK68"/>
      <c r="TEL68"/>
      <c r="TEM68"/>
      <c r="TEN68"/>
      <c r="TEO68"/>
      <c r="TEP68"/>
      <c r="TEQ68"/>
      <c r="TER68"/>
      <c r="TES68"/>
      <c r="TET68"/>
      <c r="TEU68"/>
      <c r="TEV68"/>
      <c r="TEW68"/>
      <c r="TEX68"/>
      <c r="TEY68"/>
      <c r="TEZ68"/>
      <c r="TFA68"/>
      <c r="TFB68"/>
      <c r="TFC68"/>
      <c r="TFD68"/>
      <c r="TFE68"/>
      <c r="TFF68"/>
      <c r="TFG68"/>
      <c r="TFH68"/>
      <c r="TFI68"/>
      <c r="TFJ68"/>
      <c r="TFK68"/>
      <c r="TFL68"/>
      <c r="TFM68"/>
      <c r="TFN68"/>
      <c r="TFO68"/>
      <c r="TFP68"/>
      <c r="TFQ68"/>
      <c r="TFR68"/>
      <c r="TFS68"/>
      <c r="TFT68"/>
      <c r="TFU68"/>
      <c r="TFV68"/>
      <c r="TFW68"/>
      <c r="TFX68"/>
      <c r="TFY68"/>
      <c r="TFZ68"/>
      <c r="TGA68"/>
      <c r="TGB68"/>
      <c r="TGC68"/>
      <c r="TGD68"/>
      <c r="TGE68"/>
      <c r="TGF68"/>
      <c r="TGG68"/>
      <c r="TGH68"/>
      <c r="TGI68"/>
      <c r="TGJ68"/>
      <c r="TGK68"/>
      <c r="TGL68"/>
      <c r="TGM68"/>
      <c r="TGN68"/>
      <c r="TGO68"/>
      <c r="TGP68"/>
      <c r="TGQ68"/>
      <c r="TGR68"/>
      <c r="TGS68"/>
      <c r="TGT68"/>
      <c r="TGU68"/>
      <c r="TGV68"/>
      <c r="TGW68"/>
      <c r="TGX68"/>
      <c r="TGY68"/>
      <c r="TGZ68"/>
      <c r="THA68"/>
      <c r="THB68"/>
      <c r="THC68"/>
      <c r="THD68"/>
      <c r="THE68"/>
      <c r="THF68"/>
      <c r="THG68"/>
      <c r="THH68"/>
      <c r="THI68"/>
      <c r="THJ68"/>
      <c r="THK68"/>
      <c r="THL68"/>
      <c r="THM68"/>
      <c r="THN68"/>
      <c r="THO68"/>
      <c r="THP68"/>
      <c r="THQ68"/>
      <c r="THR68"/>
      <c r="THS68"/>
      <c r="THT68"/>
      <c r="THU68"/>
      <c r="THV68"/>
      <c r="THW68"/>
      <c r="THX68"/>
      <c r="THY68"/>
      <c r="THZ68"/>
      <c r="TIA68"/>
      <c r="TIB68"/>
      <c r="TIC68"/>
      <c r="TID68"/>
      <c r="TIE68"/>
      <c r="TIF68"/>
      <c r="TIG68"/>
      <c r="TIH68"/>
      <c r="TII68"/>
      <c r="TIJ68"/>
      <c r="TIK68"/>
      <c r="TIL68"/>
      <c r="TIM68"/>
      <c r="TIN68"/>
      <c r="TIO68"/>
      <c r="TIP68"/>
      <c r="TIQ68"/>
      <c r="TIR68"/>
      <c r="TIS68"/>
      <c r="TIT68"/>
      <c r="TIU68"/>
      <c r="TIV68"/>
      <c r="TIW68"/>
      <c r="TIX68"/>
      <c r="TIY68"/>
      <c r="TIZ68"/>
      <c r="TJA68"/>
      <c r="TJB68"/>
      <c r="TJC68"/>
      <c r="TJD68"/>
      <c r="TJE68"/>
      <c r="TJF68"/>
      <c r="TJG68"/>
      <c r="TJH68"/>
      <c r="TJI68"/>
      <c r="TJJ68"/>
      <c r="TJK68"/>
      <c r="TJL68"/>
      <c r="TJM68"/>
      <c r="TJN68"/>
      <c r="TJO68"/>
      <c r="TJP68"/>
      <c r="TJQ68"/>
      <c r="TJR68"/>
      <c r="TJS68"/>
      <c r="TJT68"/>
      <c r="TJU68"/>
      <c r="TJV68"/>
      <c r="TJW68"/>
      <c r="TJX68"/>
      <c r="TJY68"/>
      <c r="TJZ68"/>
      <c r="TKA68"/>
      <c r="TKB68"/>
      <c r="TKC68"/>
      <c r="TKD68"/>
      <c r="TKE68"/>
      <c r="TKF68"/>
      <c r="TKG68"/>
      <c r="TKH68"/>
      <c r="TKI68"/>
      <c r="TKJ68"/>
      <c r="TKK68"/>
      <c r="TKL68"/>
      <c r="TKM68"/>
      <c r="TKN68"/>
      <c r="TKO68"/>
      <c r="TKP68"/>
      <c r="TKQ68"/>
      <c r="TKR68"/>
      <c r="TKS68"/>
      <c r="TKT68"/>
      <c r="TKU68"/>
      <c r="TKV68"/>
      <c r="TKW68"/>
      <c r="TKX68"/>
      <c r="TKY68"/>
      <c r="TKZ68"/>
      <c r="TLA68"/>
      <c r="TLB68"/>
      <c r="TLC68"/>
      <c r="TLD68"/>
      <c r="TLE68"/>
      <c r="TLF68"/>
      <c r="TLG68"/>
      <c r="TLH68"/>
      <c r="TLI68"/>
      <c r="TLJ68"/>
      <c r="TLK68"/>
      <c r="TLL68"/>
      <c r="TLM68"/>
      <c r="TLN68"/>
      <c r="TLO68"/>
      <c r="TLP68"/>
      <c r="TLQ68"/>
      <c r="TLR68"/>
      <c r="TLS68"/>
      <c r="TLT68"/>
      <c r="TLU68"/>
      <c r="TLV68"/>
      <c r="TLW68"/>
      <c r="TLX68"/>
      <c r="TLY68"/>
      <c r="TLZ68"/>
      <c r="TMA68"/>
      <c r="TMB68"/>
      <c r="TMC68"/>
      <c r="TMD68"/>
      <c r="TME68"/>
      <c r="TMF68"/>
      <c r="TMG68"/>
      <c r="TMH68"/>
      <c r="TMI68"/>
      <c r="TMJ68"/>
      <c r="TMK68"/>
      <c r="TML68"/>
      <c r="TMM68"/>
      <c r="TMN68"/>
      <c r="TMO68"/>
      <c r="TMP68"/>
      <c r="TMQ68"/>
      <c r="TMR68"/>
      <c r="TMS68"/>
      <c r="TMT68"/>
      <c r="TMU68"/>
      <c r="TMV68"/>
      <c r="TMW68"/>
      <c r="TMX68"/>
      <c r="TMY68"/>
      <c r="TMZ68"/>
      <c r="TNA68"/>
      <c r="TNB68"/>
      <c r="TNC68"/>
      <c r="TND68"/>
      <c r="TNE68"/>
      <c r="TNF68"/>
      <c r="TNG68"/>
      <c r="TNH68"/>
      <c r="TNI68"/>
      <c r="TNJ68"/>
      <c r="TNK68"/>
      <c r="TNL68"/>
      <c r="TNM68"/>
      <c r="TNN68"/>
      <c r="TNO68"/>
      <c r="TNP68"/>
      <c r="TNQ68"/>
      <c r="TNR68"/>
      <c r="TNS68"/>
      <c r="TNT68"/>
      <c r="TNU68"/>
      <c r="TNV68"/>
      <c r="TNW68"/>
      <c r="TNX68"/>
      <c r="TNY68"/>
      <c r="TNZ68"/>
      <c r="TOA68"/>
      <c r="TOB68"/>
      <c r="TOC68"/>
      <c r="TOD68"/>
      <c r="TOE68"/>
      <c r="TOF68"/>
      <c r="TOG68"/>
      <c r="TOH68"/>
      <c r="TOI68"/>
      <c r="TOJ68"/>
      <c r="TOK68"/>
      <c r="TOL68"/>
      <c r="TOM68"/>
      <c r="TON68"/>
      <c r="TOO68"/>
      <c r="TOP68"/>
      <c r="TOQ68"/>
      <c r="TOR68"/>
      <c r="TOS68"/>
      <c r="TOT68"/>
      <c r="TOU68"/>
      <c r="TOV68"/>
      <c r="TOW68"/>
      <c r="TOX68"/>
      <c r="TOY68"/>
      <c r="TOZ68"/>
      <c r="TPA68"/>
      <c r="TPB68"/>
      <c r="TPC68"/>
      <c r="TPD68"/>
      <c r="TPE68"/>
      <c r="TPF68"/>
      <c r="TPG68"/>
      <c r="TPH68"/>
      <c r="TPI68"/>
      <c r="TPJ68"/>
      <c r="TPK68"/>
      <c r="TPL68"/>
      <c r="TPM68"/>
      <c r="TPN68"/>
      <c r="TPO68"/>
      <c r="TPP68"/>
      <c r="TPQ68"/>
      <c r="TPR68"/>
      <c r="TPS68"/>
      <c r="TPT68"/>
      <c r="TPU68"/>
      <c r="TPV68"/>
      <c r="TPW68"/>
      <c r="TPX68"/>
      <c r="TPY68"/>
      <c r="TPZ68"/>
      <c r="TQA68"/>
      <c r="TQB68"/>
      <c r="TQC68"/>
      <c r="TQD68"/>
      <c r="TQE68"/>
      <c r="TQF68"/>
      <c r="TQG68"/>
      <c r="TQH68"/>
      <c r="TQI68"/>
      <c r="TQJ68"/>
      <c r="TQK68"/>
      <c r="TQL68"/>
      <c r="TQM68"/>
      <c r="TQN68"/>
      <c r="TQO68"/>
      <c r="TQP68"/>
      <c r="TQQ68"/>
      <c r="TQR68"/>
      <c r="TQS68"/>
      <c r="TQT68"/>
      <c r="TQU68"/>
      <c r="TQV68"/>
      <c r="TQW68"/>
      <c r="TQX68"/>
      <c r="TQY68"/>
      <c r="TQZ68"/>
      <c r="TRA68"/>
      <c r="TRB68"/>
      <c r="TRC68"/>
      <c r="TRD68"/>
      <c r="TRE68"/>
      <c r="TRF68"/>
      <c r="TRG68"/>
      <c r="TRH68"/>
      <c r="TRI68"/>
      <c r="TRJ68"/>
      <c r="TRK68"/>
      <c r="TRL68"/>
      <c r="TRM68"/>
      <c r="TRN68"/>
      <c r="TRO68"/>
      <c r="TRP68"/>
      <c r="TRQ68"/>
      <c r="TRR68"/>
      <c r="TRS68"/>
      <c r="TRT68"/>
      <c r="TRU68"/>
      <c r="TRV68"/>
      <c r="TRW68"/>
      <c r="TRX68"/>
      <c r="TRY68"/>
      <c r="TRZ68"/>
      <c r="TSA68"/>
      <c r="TSB68"/>
      <c r="TSC68"/>
      <c r="TSD68"/>
      <c r="TSE68"/>
      <c r="TSF68"/>
      <c r="TSG68"/>
      <c r="TSH68"/>
      <c r="TSI68"/>
      <c r="TSJ68"/>
      <c r="TSK68"/>
      <c r="TSL68"/>
      <c r="TSM68"/>
      <c r="TSN68"/>
      <c r="TSO68"/>
      <c r="TSP68"/>
      <c r="TSQ68"/>
      <c r="TSR68"/>
      <c r="TSS68"/>
      <c r="TST68"/>
      <c r="TSU68"/>
      <c r="TSV68"/>
      <c r="TSW68"/>
      <c r="TSX68"/>
      <c r="TSY68"/>
      <c r="TSZ68"/>
      <c r="TTA68"/>
      <c r="TTB68"/>
      <c r="TTC68"/>
      <c r="TTD68"/>
      <c r="TTE68"/>
      <c r="TTF68"/>
      <c r="TTG68"/>
      <c r="TTH68"/>
      <c r="TTI68"/>
      <c r="TTJ68"/>
      <c r="TTK68"/>
      <c r="TTL68"/>
      <c r="TTM68"/>
      <c r="TTN68"/>
      <c r="TTO68"/>
      <c r="TTP68"/>
      <c r="TTQ68"/>
      <c r="TTR68"/>
      <c r="TTS68"/>
      <c r="TTT68"/>
      <c r="TTU68"/>
      <c r="TTV68"/>
      <c r="TTW68"/>
      <c r="TTX68"/>
      <c r="TTY68"/>
      <c r="TTZ68"/>
      <c r="TUA68"/>
      <c r="TUB68"/>
      <c r="TUC68"/>
      <c r="TUD68"/>
      <c r="TUE68"/>
      <c r="TUF68"/>
      <c r="TUG68"/>
      <c r="TUH68"/>
      <c r="TUI68"/>
      <c r="TUJ68"/>
      <c r="TUK68"/>
      <c r="TUL68"/>
      <c r="TUM68"/>
      <c r="TUN68"/>
      <c r="TUO68"/>
      <c r="TUP68"/>
      <c r="TUQ68"/>
      <c r="TUR68"/>
      <c r="TUS68"/>
      <c r="TUT68"/>
      <c r="TUU68"/>
      <c r="TUV68"/>
      <c r="TUW68"/>
      <c r="TUX68"/>
      <c r="TUY68"/>
      <c r="TUZ68"/>
      <c r="TVA68"/>
      <c r="TVB68"/>
      <c r="TVC68"/>
      <c r="TVD68"/>
      <c r="TVE68"/>
      <c r="TVF68"/>
      <c r="TVG68"/>
      <c r="TVH68"/>
      <c r="TVI68"/>
      <c r="TVJ68"/>
      <c r="TVK68"/>
      <c r="TVL68"/>
      <c r="TVM68"/>
      <c r="TVN68"/>
      <c r="TVO68"/>
      <c r="TVP68"/>
      <c r="TVQ68"/>
      <c r="TVR68"/>
      <c r="TVS68"/>
      <c r="TVT68"/>
      <c r="TVU68"/>
      <c r="TVV68"/>
      <c r="TVW68"/>
      <c r="TVX68"/>
      <c r="TVY68"/>
      <c r="TVZ68"/>
      <c r="TWA68"/>
      <c r="TWB68"/>
      <c r="TWC68"/>
      <c r="TWD68"/>
      <c r="TWE68"/>
      <c r="TWF68"/>
      <c r="TWG68"/>
      <c r="TWH68"/>
      <c r="TWI68"/>
      <c r="TWJ68"/>
      <c r="TWK68"/>
      <c r="TWL68"/>
      <c r="TWM68"/>
      <c r="TWN68"/>
      <c r="TWO68"/>
      <c r="TWP68"/>
      <c r="TWQ68"/>
      <c r="TWR68"/>
      <c r="TWS68"/>
      <c r="TWT68"/>
      <c r="TWU68"/>
      <c r="TWV68"/>
      <c r="TWW68"/>
      <c r="TWX68"/>
      <c r="TWY68"/>
      <c r="TWZ68"/>
      <c r="TXA68"/>
      <c r="TXB68"/>
      <c r="TXC68"/>
      <c r="TXD68"/>
      <c r="TXE68"/>
      <c r="TXF68"/>
      <c r="TXG68"/>
      <c r="TXH68"/>
      <c r="TXI68"/>
      <c r="TXJ68"/>
      <c r="TXK68"/>
      <c r="TXL68"/>
      <c r="TXM68"/>
      <c r="TXN68"/>
      <c r="TXO68"/>
      <c r="TXP68"/>
      <c r="TXQ68"/>
      <c r="TXR68"/>
      <c r="TXS68"/>
      <c r="TXT68"/>
      <c r="TXU68"/>
      <c r="TXV68"/>
      <c r="TXW68"/>
      <c r="TXX68"/>
      <c r="TXY68"/>
      <c r="TXZ68"/>
      <c r="TYA68"/>
      <c r="TYB68"/>
      <c r="TYC68"/>
      <c r="TYD68"/>
      <c r="TYE68"/>
      <c r="TYF68"/>
      <c r="TYG68"/>
      <c r="TYH68"/>
      <c r="TYI68"/>
      <c r="TYJ68"/>
      <c r="TYK68"/>
      <c r="TYL68"/>
      <c r="TYM68"/>
      <c r="TYN68"/>
      <c r="TYO68"/>
      <c r="TYP68"/>
      <c r="TYQ68"/>
      <c r="TYR68"/>
      <c r="TYS68"/>
      <c r="TYT68"/>
      <c r="TYU68"/>
      <c r="TYV68"/>
      <c r="TYW68"/>
      <c r="TYX68"/>
      <c r="TYY68"/>
      <c r="TYZ68"/>
      <c r="TZA68"/>
      <c r="TZB68"/>
      <c r="TZC68"/>
      <c r="TZD68"/>
      <c r="TZE68"/>
      <c r="TZF68"/>
      <c r="TZG68"/>
      <c r="TZH68"/>
      <c r="TZI68"/>
      <c r="TZJ68"/>
      <c r="TZK68"/>
      <c r="TZL68"/>
      <c r="TZM68"/>
      <c r="TZN68"/>
      <c r="TZO68"/>
      <c r="TZP68"/>
      <c r="TZQ68"/>
      <c r="TZR68"/>
      <c r="TZS68"/>
      <c r="TZT68"/>
      <c r="TZU68"/>
      <c r="TZV68"/>
      <c r="TZW68"/>
      <c r="TZX68"/>
      <c r="TZY68"/>
      <c r="TZZ68"/>
      <c r="UAA68"/>
      <c r="UAB68"/>
      <c r="UAC68"/>
      <c r="UAD68"/>
      <c r="UAE68"/>
      <c r="UAF68"/>
      <c r="UAG68"/>
      <c r="UAH68"/>
      <c r="UAI68"/>
      <c r="UAJ68"/>
      <c r="UAK68"/>
      <c r="UAL68"/>
      <c r="UAM68"/>
      <c r="UAN68"/>
      <c r="UAO68"/>
      <c r="UAP68"/>
      <c r="UAQ68"/>
      <c r="UAR68"/>
      <c r="UAS68"/>
      <c r="UAT68"/>
      <c r="UAU68"/>
      <c r="UAV68"/>
      <c r="UAW68"/>
      <c r="UAX68"/>
      <c r="UAY68"/>
      <c r="UAZ68"/>
      <c r="UBA68"/>
      <c r="UBB68"/>
      <c r="UBC68"/>
      <c r="UBD68"/>
      <c r="UBE68"/>
      <c r="UBF68"/>
      <c r="UBG68"/>
      <c r="UBH68"/>
      <c r="UBI68"/>
      <c r="UBJ68"/>
      <c r="UBK68"/>
      <c r="UBL68"/>
      <c r="UBM68"/>
      <c r="UBN68"/>
      <c r="UBO68"/>
      <c r="UBP68"/>
      <c r="UBQ68"/>
      <c r="UBR68"/>
      <c r="UBS68"/>
      <c r="UBT68"/>
      <c r="UBU68"/>
      <c r="UBV68"/>
      <c r="UBW68"/>
      <c r="UBX68"/>
      <c r="UBY68"/>
      <c r="UBZ68"/>
      <c r="UCA68"/>
      <c r="UCB68"/>
      <c r="UCC68"/>
      <c r="UCD68"/>
      <c r="UCE68"/>
      <c r="UCF68"/>
      <c r="UCG68"/>
      <c r="UCH68"/>
      <c r="UCI68"/>
      <c r="UCJ68"/>
      <c r="UCK68"/>
      <c r="UCL68"/>
      <c r="UCM68"/>
      <c r="UCN68"/>
      <c r="UCO68"/>
      <c r="UCP68"/>
      <c r="UCQ68"/>
      <c r="UCR68"/>
      <c r="UCS68"/>
      <c r="UCT68"/>
      <c r="UCU68"/>
      <c r="UCV68"/>
      <c r="UCW68"/>
      <c r="UCX68"/>
      <c r="UCY68"/>
      <c r="UCZ68"/>
      <c r="UDA68"/>
      <c r="UDB68"/>
      <c r="UDC68"/>
      <c r="UDD68"/>
      <c r="UDE68"/>
      <c r="UDF68"/>
      <c r="UDG68"/>
      <c r="UDH68"/>
      <c r="UDI68"/>
      <c r="UDJ68"/>
      <c r="UDK68"/>
      <c r="UDL68"/>
      <c r="UDM68"/>
      <c r="UDN68"/>
      <c r="UDO68"/>
      <c r="UDP68"/>
      <c r="UDQ68"/>
      <c r="UDR68"/>
      <c r="UDS68"/>
      <c r="UDT68"/>
      <c r="UDU68"/>
      <c r="UDV68"/>
      <c r="UDW68"/>
      <c r="UDX68"/>
      <c r="UDY68"/>
      <c r="UDZ68"/>
      <c r="UEA68"/>
      <c r="UEB68"/>
      <c r="UEC68"/>
      <c r="UED68"/>
      <c r="UEE68"/>
      <c r="UEF68"/>
      <c r="UEG68"/>
      <c r="UEH68"/>
      <c r="UEI68"/>
      <c r="UEJ68"/>
      <c r="UEK68"/>
      <c r="UEL68"/>
      <c r="UEM68"/>
      <c r="UEN68"/>
      <c r="UEO68"/>
      <c r="UEP68"/>
      <c r="UEQ68"/>
      <c r="UER68"/>
      <c r="UES68"/>
      <c r="UET68"/>
      <c r="UEU68"/>
      <c r="UEV68"/>
      <c r="UEW68"/>
      <c r="UEX68"/>
      <c r="UEY68"/>
      <c r="UEZ68"/>
      <c r="UFA68"/>
      <c r="UFB68"/>
      <c r="UFC68"/>
      <c r="UFD68"/>
      <c r="UFE68"/>
      <c r="UFF68"/>
      <c r="UFG68"/>
      <c r="UFH68"/>
      <c r="UFI68"/>
      <c r="UFJ68"/>
      <c r="UFK68"/>
      <c r="UFL68"/>
      <c r="UFM68"/>
      <c r="UFN68"/>
      <c r="UFO68"/>
      <c r="UFP68"/>
      <c r="UFQ68"/>
      <c r="UFR68"/>
      <c r="UFS68"/>
      <c r="UFT68"/>
      <c r="UFU68"/>
      <c r="UFV68"/>
      <c r="UFW68"/>
      <c r="UFX68"/>
      <c r="UFY68"/>
      <c r="UFZ68"/>
      <c r="UGA68"/>
      <c r="UGB68"/>
      <c r="UGC68"/>
      <c r="UGD68"/>
      <c r="UGE68"/>
      <c r="UGF68"/>
      <c r="UGG68"/>
      <c r="UGH68"/>
      <c r="UGI68"/>
      <c r="UGJ68"/>
      <c r="UGK68"/>
      <c r="UGL68"/>
      <c r="UGM68"/>
      <c r="UGN68"/>
      <c r="UGO68"/>
      <c r="UGP68"/>
      <c r="UGQ68"/>
      <c r="UGR68"/>
      <c r="UGS68"/>
      <c r="UGT68"/>
      <c r="UGU68"/>
      <c r="UGV68"/>
      <c r="UGW68"/>
      <c r="UGX68"/>
      <c r="UGY68"/>
      <c r="UGZ68"/>
      <c r="UHA68"/>
      <c r="UHB68"/>
      <c r="UHC68"/>
      <c r="UHD68"/>
      <c r="UHE68"/>
      <c r="UHF68"/>
      <c r="UHG68"/>
      <c r="UHH68"/>
      <c r="UHI68"/>
      <c r="UHJ68"/>
      <c r="UHK68"/>
      <c r="UHL68"/>
      <c r="UHM68"/>
      <c r="UHN68"/>
      <c r="UHO68"/>
      <c r="UHP68"/>
      <c r="UHQ68"/>
      <c r="UHR68"/>
      <c r="UHS68"/>
      <c r="UHT68"/>
      <c r="UHU68"/>
      <c r="UHV68"/>
      <c r="UHW68"/>
      <c r="UHX68"/>
      <c r="UHY68"/>
      <c r="UHZ68"/>
      <c r="UIA68"/>
      <c r="UIB68"/>
      <c r="UIC68"/>
      <c r="UID68"/>
      <c r="UIE68"/>
      <c r="UIF68"/>
      <c r="UIG68"/>
      <c r="UIH68"/>
      <c r="UII68"/>
      <c r="UIJ68"/>
      <c r="UIK68"/>
      <c r="UIL68"/>
      <c r="UIM68"/>
      <c r="UIN68"/>
      <c r="UIO68"/>
      <c r="UIP68"/>
      <c r="UIQ68"/>
      <c r="UIR68"/>
      <c r="UIS68"/>
      <c r="UIT68"/>
      <c r="UIU68"/>
      <c r="UIV68"/>
      <c r="UIW68"/>
      <c r="UIX68"/>
      <c r="UIY68"/>
      <c r="UIZ68"/>
      <c r="UJA68"/>
      <c r="UJB68"/>
      <c r="UJC68"/>
      <c r="UJD68"/>
      <c r="UJE68"/>
      <c r="UJF68"/>
      <c r="UJG68"/>
      <c r="UJH68"/>
      <c r="UJI68"/>
      <c r="UJJ68"/>
      <c r="UJK68"/>
      <c r="UJL68"/>
      <c r="UJM68"/>
      <c r="UJN68"/>
      <c r="UJO68"/>
      <c r="UJP68"/>
      <c r="UJQ68"/>
      <c r="UJR68"/>
      <c r="UJS68"/>
      <c r="UJT68"/>
      <c r="UJU68"/>
      <c r="UJV68"/>
      <c r="UJW68"/>
      <c r="UJX68"/>
      <c r="UJY68"/>
      <c r="UJZ68"/>
      <c r="UKA68"/>
      <c r="UKB68"/>
      <c r="UKC68"/>
      <c r="UKD68"/>
      <c r="UKE68"/>
      <c r="UKF68"/>
      <c r="UKG68"/>
      <c r="UKH68"/>
      <c r="UKI68"/>
      <c r="UKJ68"/>
      <c r="UKK68"/>
      <c r="UKL68"/>
      <c r="UKM68"/>
      <c r="UKN68"/>
      <c r="UKO68"/>
      <c r="UKP68"/>
      <c r="UKQ68"/>
      <c r="UKR68"/>
      <c r="UKS68"/>
      <c r="UKT68"/>
      <c r="UKU68"/>
      <c r="UKV68"/>
      <c r="UKW68"/>
      <c r="UKX68"/>
      <c r="UKY68"/>
      <c r="UKZ68"/>
      <c r="ULA68"/>
      <c r="ULB68"/>
      <c r="ULC68"/>
      <c r="ULD68"/>
      <c r="ULE68"/>
      <c r="ULF68"/>
      <c r="ULG68"/>
      <c r="ULH68"/>
      <c r="ULI68"/>
      <c r="ULJ68"/>
      <c r="ULK68"/>
      <c r="ULL68"/>
      <c r="ULM68"/>
      <c r="ULN68"/>
      <c r="ULO68"/>
      <c r="ULP68"/>
      <c r="ULQ68"/>
      <c r="ULR68"/>
      <c r="ULS68"/>
      <c r="ULT68"/>
      <c r="ULU68"/>
      <c r="ULV68"/>
      <c r="ULW68"/>
      <c r="ULX68"/>
      <c r="ULY68"/>
      <c r="ULZ68"/>
      <c r="UMA68"/>
      <c r="UMB68"/>
      <c r="UMC68"/>
      <c r="UMD68"/>
      <c r="UME68"/>
      <c r="UMF68"/>
      <c r="UMG68"/>
      <c r="UMH68"/>
      <c r="UMI68"/>
      <c r="UMJ68"/>
      <c r="UMK68"/>
      <c r="UML68"/>
      <c r="UMM68"/>
      <c r="UMN68"/>
      <c r="UMO68"/>
      <c r="UMP68"/>
      <c r="UMQ68"/>
      <c r="UMR68"/>
      <c r="UMS68"/>
      <c r="UMT68"/>
      <c r="UMU68"/>
      <c r="UMV68"/>
      <c r="UMW68"/>
      <c r="UMX68"/>
      <c r="UMY68"/>
      <c r="UMZ68"/>
      <c r="UNA68"/>
      <c r="UNB68"/>
      <c r="UNC68"/>
      <c r="UND68"/>
      <c r="UNE68"/>
      <c r="UNF68"/>
      <c r="UNG68"/>
      <c r="UNH68"/>
      <c r="UNI68"/>
      <c r="UNJ68"/>
      <c r="UNK68"/>
      <c r="UNL68"/>
      <c r="UNM68"/>
      <c r="UNN68"/>
      <c r="UNO68"/>
      <c r="UNP68"/>
      <c r="UNQ68"/>
      <c r="UNR68"/>
      <c r="UNS68"/>
      <c r="UNT68"/>
      <c r="UNU68"/>
      <c r="UNV68"/>
      <c r="UNW68"/>
      <c r="UNX68"/>
      <c r="UNY68"/>
      <c r="UNZ68"/>
      <c r="UOA68"/>
      <c r="UOB68"/>
      <c r="UOC68"/>
      <c r="UOD68"/>
      <c r="UOE68"/>
      <c r="UOF68"/>
      <c r="UOG68"/>
      <c r="UOH68"/>
      <c r="UOI68"/>
      <c r="UOJ68"/>
      <c r="UOK68"/>
      <c r="UOL68"/>
      <c r="UOM68"/>
      <c r="UON68"/>
      <c r="UOO68"/>
      <c r="UOP68"/>
      <c r="UOQ68"/>
      <c r="UOR68"/>
      <c r="UOS68"/>
      <c r="UOT68"/>
      <c r="UOU68"/>
      <c r="UOV68"/>
      <c r="UOW68"/>
      <c r="UOX68"/>
      <c r="UOY68"/>
      <c r="UOZ68"/>
      <c r="UPA68"/>
      <c r="UPB68"/>
      <c r="UPC68"/>
      <c r="UPD68"/>
      <c r="UPE68"/>
      <c r="UPF68"/>
      <c r="UPG68"/>
      <c r="UPH68"/>
      <c r="UPI68"/>
      <c r="UPJ68"/>
      <c r="UPK68"/>
      <c r="UPL68"/>
      <c r="UPM68"/>
      <c r="UPN68"/>
      <c r="UPO68"/>
      <c r="UPP68"/>
      <c r="UPQ68"/>
      <c r="UPR68"/>
      <c r="UPS68"/>
      <c r="UPT68"/>
      <c r="UPU68"/>
      <c r="UPV68"/>
      <c r="UPW68"/>
      <c r="UPX68"/>
      <c r="UPY68"/>
      <c r="UPZ68"/>
      <c r="UQA68"/>
      <c r="UQB68"/>
      <c r="UQC68"/>
      <c r="UQD68"/>
      <c r="UQE68"/>
      <c r="UQF68"/>
      <c r="UQG68"/>
      <c r="UQH68"/>
      <c r="UQI68"/>
      <c r="UQJ68"/>
      <c r="UQK68"/>
      <c r="UQL68"/>
      <c r="UQM68"/>
      <c r="UQN68"/>
      <c r="UQO68"/>
      <c r="UQP68"/>
      <c r="UQQ68"/>
      <c r="UQR68"/>
      <c r="UQS68"/>
      <c r="UQT68"/>
      <c r="UQU68"/>
      <c r="UQV68"/>
      <c r="UQW68"/>
      <c r="UQX68"/>
      <c r="UQY68"/>
      <c r="UQZ68"/>
      <c r="URA68"/>
      <c r="URB68"/>
      <c r="URC68"/>
      <c r="URD68"/>
      <c r="URE68"/>
      <c r="URF68"/>
      <c r="URG68"/>
      <c r="URH68"/>
      <c r="URI68"/>
      <c r="URJ68"/>
      <c r="URK68"/>
      <c r="URL68"/>
      <c r="URM68"/>
      <c r="URN68"/>
      <c r="URO68"/>
      <c r="URP68"/>
      <c r="URQ68"/>
      <c r="URR68"/>
      <c r="URS68"/>
      <c r="URT68"/>
      <c r="URU68"/>
      <c r="URV68"/>
      <c r="URW68"/>
      <c r="URX68"/>
      <c r="URY68"/>
      <c r="URZ68"/>
      <c r="USA68"/>
      <c r="USB68"/>
      <c r="USC68"/>
      <c r="USD68"/>
      <c r="USE68"/>
      <c r="USF68"/>
      <c r="USG68"/>
      <c r="USH68"/>
      <c r="USI68"/>
      <c r="USJ68"/>
      <c r="USK68"/>
      <c r="USL68"/>
      <c r="USM68"/>
      <c r="USN68"/>
      <c r="USO68"/>
      <c r="USP68"/>
      <c r="USQ68"/>
      <c r="USR68"/>
      <c r="USS68"/>
      <c r="UST68"/>
      <c r="USU68"/>
      <c r="USV68"/>
      <c r="USW68"/>
      <c r="USX68"/>
      <c r="USY68"/>
      <c r="USZ68"/>
      <c r="UTA68"/>
      <c r="UTB68"/>
      <c r="UTC68"/>
      <c r="UTD68"/>
      <c r="UTE68"/>
      <c r="UTF68"/>
      <c r="UTG68"/>
      <c r="UTH68"/>
      <c r="UTI68"/>
      <c r="UTJ68"/>
      <c r="UTK68"/>
      <c r="UTL68"/>
      <c r="UTM68"/>
      <c r="UTN68"/>
      <c r="UTO68"/>
      <c r="UTP68"/>
      <c r="UTQ68"/>
      <c r="UTR68"/>
      <c r="UTS68"/>
      <c r="UTT68"/>
      <c r="UTU68"/>
      <c r="UTV68"/>
      <c r="UTW68"/>
      <c r="UTX68"/>
      <c r="UTY68"/>
      <c r="UTZ68"/>
      <c r="UUA68"/>
      <c r="UUB68"/>
      <c r="UUC68"/>
      <c r="UUD68"/>
      <c r="UUE68"/>
      <c r="UUF68"/>
      <c r="UUG68"/>
      <c r="UUH68"/>
      <c r="UUI68"/>
      <c r="UUJ68"/>
      <c r="UUK68"/>
      <c r="UUL68"/>
      <c r="UUM68"/>
      <c r="UUN68"/>
      <c r="UUO68"/>
      <c r="UUP68"/>
      <c r="UUQ68"/>
      <c r="UUR68"/>
      <c r="UUS68"/>
      <c r="UUT68"/>
      <c r="UUU68"/>
      <c r="UUV68"/>
      <c r="UUW68"/>
      <c r="UUX68"/>
      <c r="UUY68"/>
      <c r="UUZ68"/>
      <c r="UVA68"/>
      <c r="UVB68"/>
      <c r="UVC68"/>
      <c r="UVD68"/>
      <c r="UVE68"/>
      <c r="UVF68"/>
      <c r="UVG68"/>
      <c r="UVH68"/>
      <c r="UVI68"/>
      <c r="UVJ68"/>
      <c r="UVK68"/>
      <c r="UVL68"/>
      <c r="UVM68"/>
      <c r="UVN68"/>
      <c r="UVO68"/>
      <c r="UVP68"/>
      <c r="UVQ68"/>
      <c r="UVR68"/>
      <c r="UVS68"/>
      <c r="UVT68"/>
      <c r="UVU68"/>
      <c r="UVV68"/>
      <c r="UVW68"/>
      <c r="UVX68"/>
      <c r="UVY68"/>
      <c r="UVZ68"/>
      <c r="UWA68"/>
      <c r="UWB68"/>
      <c r="UWC68"/>
      <c r="UWD68"/>
      <c r="UWE68"/>
      <c r="UWF68"/>
      <c r="UWG68"/>
      <c r="UWH68"/>
      <c r="UWI68"/>
      <c r="UWJ68"/>
      <c r="UWK68"/>
      <c r="UWL68"/>
      <c r="UWM68"/>
      <c r="UWN68"/>
      <c r="UWO68"/>
      <c r="UWP68"/>
      <c r="UWQ68"/>
      <c r="UWR68"/>
      <c r="UWS68"/>
      <c r="UWT68"/>
      <c r="UWU68"/>
      <c r="UWV68"/>
      <c r="UWW68"/>
      <c r="UWX68"/>
      <c r="UWY68"/>
      <c r="UWZ68"/>
      <c r="UXA68"/>
      <c r="UXB68"/>
      <c r="UXC68"/>
      <c r="UXD68"/>
      <c r="UXE68"/>
      <c r="UXF68"/>
      <c r="UXG68"/>
      <c r="UXH68"/>
      <c r="UXI68"/>
      <c r="UXJ68"/>
      <c r="UXK68"/>
      <c r="UXL68"/>
      <c r="UXM68"/>
      <c r="UXN68"/>
      <c r="UXO68"/>
      <c r="UXP68"/>
      <c r="UXQ68"/>
      <c r="UXR68"/>
      <c r="UXS68"/>
      <c r="UXT68"/>
      <c r="UXU68"/>
      <c r="UXV68"/>
      <c r="UXW68"/>
      <c r="UXX68"/>
      <c r="UXY68"/>
      <c r="UXZ68"/>
      <c r="UYA68"/>
      <c r="UYB68"/>
      <c r="UYC68"/>
      <c r="UYD68"/>
      <c r="UYE68"/>
      <c r="UYF68"/>
      <c r="UYG68"/>
      <c r="UYH68"/>
      <c r="UYI68"/>
      <c r="UYJ68"/>
      <c r="UYK68"/>
      <c r="UYL68"/>
      <c r="UYM68"/>
      <c r="UYN68"/>
      <c r="UYO68"/>
      <c r="UYP68"/>
      <c r="UYQ68"/>
      <c r="UYR68"/>
      <c r="UYS68"/>
      <c r="UYT68"/>
      <c r="UYU68"/>
      <c r="UYV68"/>
      <c r="UYW68"/>
      <c r="UYX68"/>
      <c r="UYY68"/>
      <c r="UYZ68"/>
      <c r="UZA68"/>
      <c r="UZB68"/>
      <c r="UZC68"/>
      <c r="UZD68"/>
      <c r="UZE68"/>
      <c r="UZF68"/>
      <c r="UZG68"/>
      <c r="UZH68"/>
      <c r="UZI68"/>
      <c r="UZJ68"/>
      <c r="UZK68"/>
      <c r="UZL68"/>
      <c r="UZM68"/>
      <c r="UZN68"/>
      <c r="UZO68"/>
      <c r="UZP68"/>
      <c r="UZQ68"/>
      <c r="UZR68"/>
      <c r="UZS68"/>
      <c r="UZT68"/>
      <c r="UZU68"/>
      <c r="UZV68"/>
      <c r="UZW68"/>
      <c r="UZX68"/>
      <c r="UZY68"/>
      <c r="UZZ68"/>
      <c r="VAA68"/>
      <c r="VAB68"/>
      <c r="VAC68"/>
      <c r="VAD68"/>
      <c r="VAE68"/>
      <c r="VAF68"/>
      <c r="VAG68"/>
      <c r="VAH68"/>
      <c r="VAI68"/>
      <c r="VAJ68"/>
      <c r="VAK68"/>
      <c r="VAL68"/>
      <c r="VAM68"/>
      <c r="VAN68"/>
      <c r="VAO68"/>
      <c r="VAP68"/>
      <c r="VAQ68"/>
      <c r="VAR68"/>
      <c r="VAS68"/>
      <c r="VAT68"/>
      <c r="VAU68"/>
      <c r="VAV68"/>
      <c r="VAW68"/>
      <c r="VAX68"/>
      <c r="VAY68"/>
      <c r="VAZ68"/>
      <c r="VBA68"/>
      <c r="VBB68"/>
      <c r="VBC68"/>
      <c r="VBD68"/>
      <c r="VBE68"/>
      <c r="VBF68"/>
      <c r="VBG68"/>
      <c r="VBH68"/>
      <c r="VBI68"/>
      <c r="VBJ68"/>
      <c r="VBK68"/>
      <c r="VBL68"/>
      <c r="VBM68"/>
      <c r="VBN68"/>
      <c r="VBO68"/>
      <c r="VBP68"/>
      <c r="VBQ68"/>
      <c r="VBR68"/>
      <c r="VBS68"/>
      <c r="VBT68"/>
      <c r="VBU68"/>
      <c r="VBV68"/>
      <c r="VBW68"/>
      <c r="VBX68"/>
      <c r="VBY68"/>
      <c r="VBZ68"/>
      <c r="VCA68"/>
      <c r="VCB68"/>
      <c r="VCC68"/>
      <c r="VCD68"/>
      <c r="VCE68"/>
      <c r="VCF68"/>
      <c r="VCG68"/>
      <c r="VCH68"/>
      <c r="VCI68"/>
      <c r="VCJ68"/>
      <c r="VCK68"/>
      <c r="VCL68"/>
      <c r="VCM68"/>
      <c r="VCN68"/>
      <c r="VCO68"/>
      <c r="VCP68"/>
      <c r="VCQ68"/>
      <c r="VCR68"/>
      <c r="VCS68"/>
      <c r="VCT68"/>
      <c r="VCU68"/>
      <c r="VCV68"/>
      <c r="VCW68"/>
      <c r="VCX68"/>
      <c r="VCY68"/>
      <c r="VCZ68"/>
      <c r="VDA68"/>
      <c r="VDB68"/>
      <c r="VDC68"/>
      <c r="VDD68"/>
      <c r="VDE68"/>
      <c r="VDF68"/>
      <c r="VDG68"/>
      <c r="VDH68"/>
      <c r="VDI68"/>
      <c r="VDJ68"/>
      <c r="VDK68"/>
      <c r="VDL68"/>
      <c r="VDM68"/>
      <c r="VDN68"/>
      <c r="VDO68"/>
      <c r="VDP68"/>
      <c r="VDQ68"/>
      <c r="VDR68"/>
      <c r="VDS68"/>
      <c r="VDT68"/>
      <c r="VDU68"/>
      <c r="VDV68"/>
      <c r="VDW68"/>
      <c r="VDX68"/>
      <c r="VDY68"/>
      <c r="VDZ68"/>
      <c r="VEA68"/>
      <c r="VEB68"/>
      <c r="VEC68"/>
      <c r="VED68"/>
      <c r="VEE68"/>
      <c r="VEF68"/>
      <c r="VEG68"/>
      <c r="VEH68"/>
      <c r="VEI68"/>
      <c r="VEJ68"/>
      <c r="VEK68"/>
      <c r="VEL68"/>
      <c r="VEM68"/>
      <c r="VEN68"/>
      <c r="VEO68"/>
      <c r="VEP68"/>
      <c r="VEQ68"/>
      <c r="VER68"/>
      <c r="VES68"/>
      <c r="VET68"/>
      <c r="VEU68"/>
      <c r="VEV68"/>
      <c r="VEW68"/>
      <c r="VEX68"/>
      <c r="VEY68"/>
      <c r="VEZ68"/>
      <c r="VFA68"/>
      <c r="VFB68"/>
      <c r="VFC68"/>
      <c r="VFD68"/>
      <c r="VFE68"/>
      <c r="VFF68"/>
      <c r="VFG68"/>
      <c r="VFH68"/>
      <c r="VFI68"/>
      <c r="VFJ68"/>
      <c r="VFK68"/>
      <c r="VFL68"/>
      <c r="VFM68"/>
      <c r="VFN68"/>
      <c r="VFO68"/>
      <c r="VFP68"/>
      <c r="VFQ68"/>
      <c r="VFR68"/>
      <c r="VFS68"/>
      <c r="VFT68"/>
      <c r="VFU68"/>
      <c r="VFV68"/>
      <c r="VFW68"/>
      <c r="VFX68"/>
      <c r="VFY68"/>
      <c r="VFZ68"/>
      <c r="VGA68"/>
      <c r="VGB68"/>
      <c r="VGC68"/>
      <c r="VGD68"/>
      <c r="VGE68"/>
      <c r="VGF68"/>
      <c r="VGG68"/>
      <c r="VGH68"/>
      <c r="VGI68"/>
      <c r="VGJ68"/>
      <c r="VGK68"/>
      <c r="VGL68"/>
      <c r="VGM68"/>
      <c r="VGN68"/>
      <c r="VGO68"/>
      <c r="VGP68"/>
      <c r="VGQ68"/>
      <c r="VGR68"/>
      <c r="VGS68"/>
      <c r="VGT68"/>
      <c r="VGU68"/>
      <c r="VGV68"/>
      <c r="VGW68"/>
      <c r="VGX68"/>
      <c r="VGY68"/>
      <c r="VGZ68"/>
      <c r="VHA68"/>
      <c r="VHB68"/>
      <c r="VHC68"/>
      <c r="VHD68"/>
      <c r="VHE68"/>
      <c r="VHF68"/>
      <c r="VHG68"/>
      <c r="VHH68"/>
      <c r="VHI68"/>
      <c r="VHJ68"/>
      <c r="VHK68"/>
      <c r="VHL68"/>
      <c r="VHM68"/>
      <c r="VHN68"/>
      <c r="VHO68"/>
      <c r="VHP68"/>
      <c r="VHQ68"/>
      <c r="VHR68"/>
      <c r="VHS68"/>
      <c r="VHT68"/>
      <c r="VHU68"/>
      <c r="VHV68"/>
      <c r="VHW68"/>
      <c r="VHX68"/>
      <c r="VHY68"/>
      <c r="VHZ68"/>
      <c r="VIA68"/>
      <c r="VIB68"/>
      <c r="VIC68"/>
      <c r="VID68"/>
      <c r="VIE68"/>
      <c r="VIF68"/>
      <c r="VIG68"/>
      <c r="VIH68"/>
      <c r="VII68"/>
      <c r="VIJ68"/>
      <c r="VIK68"/>
      <c r="VIL68"/>
      <c r="VIM68"/>
      <c r="VIN68"/>
      <c r="VIO68"/>
      <c r="VIP68"/>
      <c r="VIQ68"/>
      <c r="VIR68"/>
      <c r="VIS68"/>
      <c r="VIT68"/>
      <c r="VIU68"/>
      <c r="VIV68"/>
      <c r="VIW68"/>
      <c r="VIX68"/>
      <c r="VIY68"/>
      <c r="VIZ68"/>
      <c r="VJA68"/>
      <c r="VJB68"/>
      <c r="VJC68"/>
      <c r="VJD68"/>
      <c r="VJE68"/>
      <c r="VJF68"/>
      <c r="VJG68"/>
      <c r="VJH68"/>
      <c r="VJI68"/>
      <c r="VJJ68"/>
      <c r="VJK68"/>
      <c r="VJL68"/>
      <c r="VJM68"/>
      <c r="VJN68"/>
      <c r="VJO68"/>
      <c r="VJP68"/>
      <c r="VJQ68"/>
      <c r="VJR68"/>
      <c r="VJS68"/>
      <c r="VJT68"/>
      <c r="VJU68"/>
      <c r="VJV68"/>
      <c r="VJW68"/>
      <c r="VJX68"/>
      <c r="VJY68"/>
      <c r="VJZ68"/>
      <c r="VKA68"/>
      <c r="VKB68"/>
      <c r="VKC68"/>
      <c r="VKD68"/>
      <c r="VKE68"/>
      <c r="VKF68"/>
      <c r="VKG68"/>
      <c r="VKH68"/>
      <c r="VKI68"/>
      <c r="VKJ68"/>
      <c r="VKK68"/>
      <c r="VKL68"/>
      <c r="VKM68"/>
      <c r="VKN68"/>
      <c r="VKO68"/>
      <c r="VKP68"/>
      <c r="VKQ68"/>
      <c r="VKR68"/>
      <c r="VKS68"/>
      <c r="VKT68"/>
      <c r="VKU68"/>
      <c r="VKV68"/>
      <c r="VKW68"/>
      <c r="VKX68"/>
      <c r="VKY68"/>
      <c r="VKZ68"/>
      <c r="VLA68"/>
      <c r="VLB68"/>
      <c r="VLC68"/>
      <c r="VLD68"/>
      <c r="VLE68"/>
      <c r="VLF68"/>
      <c r="VLG68"/>
      <c r="VLH68"/>
      <c r="VLI68"/>
      <c r="VLJ68"/>
      <c r="VLK68"/>
      <c r="VLL68"/>
      <c r="VLM68"/>
      <c r="VLN68"/>
      <c r="VLO68"/>
      <c r="VLP68"/>
      <c r="VLQ68"/>
      <c r="VLR68"/>
      <c r="VLS68"/>
      <c r="VLT68"/>
      <c r="VLU68"/>
      <c r="VLV68"/>
      <c r="VLW68"/>
      <c r="VLX68"/>
      <c r="VLY68"/>
      <c r="VLZ68"/>
      <c r="VMA68"/>
      <c r="VMB68"/>
      <c r="VMC68"/>
      <c r="VMD68"/>
      <c r="VME68"/>
      <c r="VMF68"/>
      <c r="VMG68"/>
      <c r="VMH68"/>
      <c r="VMI68"/>
      <c r="VMJ68"/>
      <c r="VMK68"/>
      <c r="VML68"/>
      <c r="VMM68"/>
      <c r="VMN68"/>
      <c r="VMO68"/>
      <c r="VMP68"/>
      <c r="VMQ68"/>
      <c r="VMR68"/>
      <c r="VMS68"/>
      <c r="VMT68"/>
      <c r="VMU68"/>
      <c r="VMV68"/>
      <c r="VMW68"/>
      <c r="VMX68"/>
      <c r="VMY68"/>
      <c r="VMZ68"/>
      <c r="VNA68"/>
      <c r="VNB68"/>
      <c r="VNC68"/>
      <c r="VND68"/>
      <c r="VNE68"/>
      <c r="VNF68"/>
      <c r="VNG68"/>
      <c r="VNH68"/>
      <c r="VNI68"/>
      <c r="VNJ68"/>
      <c r="VNK68"/>
      <c r="VNL68"/>
      <c r="VNM68"/>
      <c r="VNN68"/>
      <c r="VNO68"/>
      <c r="VNP68"/>
      <c r="VNQ68"/>
      <c r="VNR68"/>
      <c r="VNS68"/>
      <c r="VNT68"/>
      <c r="VNU68"/>
      <c r="VNV68"/>
      <c r="VNW68"/>
      <c r="VNX68"/>
      <c r="VNY68"/>
      <c r="VNZ68"/>
      <c r="VOA68"/>
      <c r="VOB68"/>
      <c r="VOC68"/>
      <c r="VOD68"/>
      <c r="VOE68"/>
      <c r="VOF68"/>
      <c r="VOG68"/>
      <c r="VOH68"/>
      <c r="VOI68"/>
      <c r="VOJ68"/>
      <c r="VOK68"/>
      <c r="VOL68"/>
      <c r="VOM68"/>
      <c r="VON68"/>
      <c r="VOO68"/>
      <c r="VOP68"/>
      <c r="VOQ68"/>
      <c r="VOR68"/>
      <c r="VOS68"/>
      <c r="VOT68"/>
      <c r="VOU68"/>
      <c r="VOV68"/>
      <c r="VOW68"/>
      <c r="VOX68"/>
      <c r="VOY68"/>
      <c r="VOZ68"/>
      <c r="VPA68"/>
      <c r="VPB68"/>
      <c r="VPC68"/>
      <c r="VPD68"/>
      <c r="VPE68"/>
      <c r="VPF68"/>
      <c r="VPG68"/>
      <c r="VPH68"/>
      <c r="VPI68"/>
      <c r="VPJ68"/>
      <c r="VPK68"/>
      <c r="VPL68"/>
      <c r="VPM68"/>
      <c r="VPN68"/>
      <c r="VPO68"/>
      <c r="VPP68"/>
      <c r="VPQ68"/>
      <c r="VPR68"/>
      <c r="VPS68"/>
      <c r="VPT68"/>
      <c r="VPU68"/>
      <c r="VPV68"/>
      <c r="VPW68"/>
      <c r="VPX68"/>
      <c r="VPY68"/>
      <c r="VPZ68"/>
      <c r="VQA68"/>
      <c r="VQB68"/>
      <c r="VQC68"/>
      <c r="VQD68"/>
      <c r="VQE68"/>
      <c r="VQF68"/>
      <c r="VQG68"/>
      <c r="VQH68"/>
      <c r="VQI68"/>
      <c r="VQJ68"/>
      <c r="VQK68"/>
      <c r="VQL68"/>
      <c r="VQM68"/>
      <c r="VQN68"/>
      <c r="VQO68"/>
      <c r="VQP68"/>
      <c r="VQQ68"/>
      <c r="VQR68"/>
      <c r="VQS68"/>
      <c r="VQT68"/>
      <c r="VQU68"/>
      <c r="VQV68"/>
      <c r="VQW68"/>
      <c r="VQX68"/>
      <c r="VQY68"/>
      <c r="VQZ68"/>
      <c r="VRA68"/>
      <c r="VRB68"/>
      <c r="VRC68"/>
      <c r="VRD68"/>
      <c r="VRE68"/>
      <c r="VRF68"/>
      <c r="VRG68"/>
      <c r="VRH68"/>
      <c r="VRI68"/>
      <c r="VRJ68"/>
      <c r="VRK68"/>
      <c r="VRL68"/>
      <c r="VRM68"/>
      <c r="VRN68"/>
      <c r="VRO68"/>
      <c r="VRP68"/>
      <c r="VRQ68"/>
      <c r="VRR68"/>
      <c r="VRS68"/>
      <c r="VRT68"/>
      <c r="VRU68"/>
      <c r="VRV68"/>
      <c r="VRW68"/>
      <c r="VRX68"/>
      <c r="VRY68"/>
      <c r="VRZ68"/>
      <c r="VSA68"/>
      <c r="VSB68"/>
      <c r="VSC68"/>
      <c r="VSD68"/>
      <c r="VSE68"/>
      <c r="VSF68"/>
      <c r="VSG68"/>
      <c r="VSH68"/>
      <c r="VSI68"/>
      <c r="VSJ68"/>
      <c r="VSK68"/>
      <c r="VSL68"/>
      <c r="VSM68"/>
      <c r="VSN68"/>
      <c r="VSO68"/>
      <c r="VSP68"/>
      <c r="VSQ68"/>
      <c r="VSR68"/>
      <c r="VSS68"/>
      <c r="VST68"/>
      <c r="VSU68"/>
      <c r="VSV68"/>
      <c r="VSW68"/>
      <c r="VSX68"/>
      <c r="VSY68"/>
      <c r="VSZ68"/>
      <c r="VTA68"/>
      <c r="VTB68"/>
      <c r="VTC68"/>
      <c r="VTD68"/>
      <c r="VTE68"/>
      <c r="VTF68"/>
      <c r="VTG68"/>
      <c r="VTH68"/>
      <c r="VTI68"/>
      <c r="VTJ68"/>
      <c r="VTK68"/>
      <c r="VTL68"/>
      <c r="VTM68"/>
      <c r="VTN68"/>
      <c r="VTO68"/>
      <c r="VTP68"/>
      <c r="VTQ68"/>
      <c r="VTR68"/>
      <c r="VTS68"/>
      <c r="VTT68"/>
      <c r="VTU68"/>
      <c r="VTV68"/>
      <c r="VTW68"/>
      <c r="VTX68"/>
      <c r="VTY68"/>
      <c r="VTZ68"/>
      <c r="VUA68"/>
      <c r="VUB68"/>
      <c r="VUC68"/>
      <c r="VUD68"/>
      <c r="VUE68"/>
      <c r="VUF68"/>
      <c r="VUG68"/>
      <c r="VUH68"/>
      <c r="VUI68"/>
      <c r="VUJ68"/>
      <c r="VUK68"/>
      <c r="VUL68"/>
      <c r="VUM68"/>
      <c r="VUN68"/>
      <c r="VUO68"/>
      <c r="VUP68"/>
      <c r="VUQ68"/>
      <c r="VUR68"/>
      <c r="VUS68"/>
      <c r="VUT68"/>
      <c r="VUU68"/>
      <c r="VUV68"/>
      <c r="VUW68"/>
      <c r="VUX68"/>
      <c r="VUY68"/>
      <c r="VUZ68"/>
      <c r="VVA68"/>
      <c r="VVB68"/>
      <c r="VVC68"/>
      <c r="VVD68"/>
      <c r="VVE68"/>
      <c r="VVF68"/>
      <c r="VVG68"/>
      <c r="VVH68"/>
      <c r="VVI68"/>
      <c r="VVJ68"/>
      <c r="VVK68"/>
      <c r="VVL68"/>
      <c r="VVM68"/>
      <c r="VVN68"/>
      <c r="VVO68"/>
      <c r="VVP68"/>
      <c r="VVQ68"/>
      <c r="VVR68"/>
      <c r="VVS68"/>
      <c r="VVT68"/>
      <c r="VVU68"/>
      <c r="VVV68"/>
      <c r="VVW68"/>
      <c r="VVX68"/>
      <c r="VVY68"/>
      <c r="VVZ68"/>
      <c r="VWA68"/>
      <c r="VWB68"/>
      <c r="VWC68"/>
      <c r="VWD68"/>
      <c r="VWE68"/>
      <c r="VWF68"/>
      <c r="VWG68"/>
      <c r="VWH68"/>
      <c r="VWI68"/>
      <c r="VWJ68"/>
      <c r="VWK68"/>
      <c r="VWL68"/>
      <c r="VWM68"/>
      <c r="VWN68"/>
      <c r="VWO68"/>
      <c r="VWP68"/>
      <c r="VWQ68"/>
      <c r="VWR68"/>
      <c r="VWS68"/>
      <c r="VWT68"/>
      <c r="VWU68"/>
      <c r="VWV68"/>
      <c r="VWW68"/>
      <c r="VWX68"/>
      <c r="VWY68"/>
      <c r="VWZ68"/>
      <c r="VXA68"/>
      <c r="VXB68"/>
      <c r="VXC68"/>
      <c r="VXD68"/>
      <c r="VXE68"/>
      <c r="VXF68"/>
      <c r="VXG68"/>
      <c r="VXH68"/>
      <c r="VXI68"/>
      <c r="VXJ68"/>
      <c r="VXK68"/>
      <c r="VXL68"/>
      <c r="VXM68"/>
      <c r="VXN68"/>
      <c r="VXO68"/>
      <c r="VXP68"/>
      <c r="VXQ68"/>
      <c r="VXR68"/>
      <c r="VXS68"/>
      <c r="VXT68"/>
      <c r="VXU68"/>
      <c r="VXV68"/>
      <c r="VXW68"/>
      <c r="VXX68"/>
      <c r="VXY68"/>
      <c r="VXZ68"/>
      <c r="VYA68"/>
      <c r="VYB68"/>
      <c r="VYC68"/>
      <c r="VYD68"/>
      <c r="VYE68"/>
      <c r="VYF68"/>
      <c r="VYG68"/>
      <c r="VYH68"/>
      <c r="VYI68"/>
      <c r="VYJ68"/>
      <c r="VYK68"/>
      <c r="VYL68"/>
      <c r="VYM68"/>
      <c r="VYN68"/>
      <c r="VYO68"/>
      <c r="VYP68"/>
      <c r="VYQ68"/>
      <c r="VYR68"/>
      <c r="VYS68"/>
      <c r="VYT68"/>
      <c r="VYU68"/>
      <c r="VYV68"/>
      <c r="VYW68"/>
      <c r="VYX68"/>
      <c r="VYY68"/>
      <c r="VYZ68"/>
      <c r="VZA68"/>
      <c r="VZB68"/>
      <c r="VZC68"/>
      <c r="VZD68"/>
      <c r="VZE68"/>
      <c r="VZF68"/>
      <c r="VZG68"/>
      <c r="VZH68"/>
      <c r="VZI68"/>
      <c r="VZJ68"/>
      <c r="VZK68"/>
      <c r="VZL68"/>
      <c r="VZM68"/>
      <c r="VZN68"/>
      <c r="VZO68"/>
      <c r="VZP68"/>
      <c r="VZQ68"/>
      <c r="VZR68"/>
      <c r="VZS68"/>
      <c r="VZT68"/>
      <c r="VZU68"/>
      <c r="VZV68"/>
      <c r="VZW68"/>
      <c r="VZX68"/>
      <c r="VZY68"/>
      <c r="VZZ68"/>
      <c r="WAA68"/>
      <c r="WAB68"/>
      <c r="WAC68"/>
      <c r="WAD68"/>
      <c r="WAE68"/>
      <c r="WAF68"/>
      <c r="WAG68"/>
      <c r="WAH68"/>
      <c r="WAI68"/>
      <c r="WAJ68"/>
      <c r="WAK68"/>
      <c r="WAL68"/>
      <c r="WAM68"/>
      <c r="WAN68"/>
      <c r="WAO68"/>
      <c r="WAP68"/>
      <c r="WAQ68"/>
      <c r="WAR68"/>
      <c r="WAS68"/>
      <c r="WAT68"/>
      <c r="WAU68"/>
      <c r="WAV68"/>
      <c r="WAW68"/>
      <c r="WAX68"/>
      <c r="WAY68"/>
      <c r="WAZ68"/>
      <c r="WBA68"/>
      <c r="WBB68"/>
      <c r="WBC68"/>
      <c r="WBD68"/>
      <c r="WBE68"/>
      <c r="WBF68"/>
      <c r="WBG68"/>
      <c r="WBH68"/>
      <c r="WBI68"/>
      <c r="WBJ68"/>
      <c r="WBK68"/>
      <c r="WBL68"/>
      <c r="WBM68"/>
      <c r="WBN68"/>
      <c r="WBO68"/>
      <c r="WBP68"/>
      <c r="WBQ68"/>
      <c r="WBR68"/>
      <c r="WBS68"/>
      <c r="WBT68"/>
      <c r="WBU68"/>
      <c r="WBV68"/>
      <c r="WBW68"/>
      <c r="WBX68"/>
      <c r="WBY68"/>
      <c r="WBZ68"/>
      <c r="WCA68"/>
      <c r="WCB68"/>
      <c r="WCC68"/>
      <c r="WCD68"/>
      <c r="WCE68"/>
      <c r="WCF68"/>
      <c r="WCG68"/>
      <c r="WCH68"/>
      <c r="WCI68"/>
      <c r="WCJ68"/>
      <c r="WCK68"/>
      <c r="WCL68"/>
      <c r="WCM68"/>
      <c r="WCN68"/>
      <c r="WCO68"/>
      <c r="WCP68"/>
      <c r="WCQ68"/>
      <c r="WCR68"/>
      <c r="WCS68"/>
      <c r="WCT68"/>
      <c r="WCU68"/>
      <c r="WCV68"/>
      <c r="WCW68"/>
      <c r="WCX68"/>
      <c r="WCY68"/>
      <c r="WCZ68"/>
      <c r="WDA68"/>
      <c r="WDB68"/>
      <c r="WDC68"/>
      <c r="WDD68"/>
      <c r="WDE68"/>
      <c r="WDF68"/>
      <c r="WDG68"/>
      <c r="WDH68"/>
      <c r="WDI68"/>
      <c r="WDJ68"/>
      <c r="WDK68"/>
      <c r="WDL68"/>
      <c r="WDM68"/>
      <c r="WDN68"/>
      <c r="WDO68"/>
      <c r="WDP68"/>
      <c r="WDQ68"/>
      <c r="WDR68"/>
      <c r="WDS68"/>
      <c r="WDT68"/>
      <c r="WDU68"/>
      <c r="WDV68"/>
      <c r="WDW68"/>
      <c r="WDX68"/>
      <c r="WDY68"/>
      <c r="WDZ68"/>
      <c r="WEA68"/>
      <c r="WEB68"/>
      <c r="WEC68"/>
      <c r="WED68"/>
      <c r="WEE68"/>
      <c r="WEF68"/>
      <c r="WEG68"/>
      <c r="WEH68"/>
      <c r="WEI68"/>
      <c r="WEJ68"/>
      <c r="WEK68"/>
      <c r="WEL68"/>
      <c r="WEM68"/>
      <c r="WEN68"/>
      <c r="WEO68"/>
      <c r="WEP68"/>
      <c r="WEQ68"/>
      <c r="WER68"/>
      <c r="WES68"/>
      <c r="WET68"/>
      <c r="WEU68"/>
      <c r="WEV68"/>
      <c r="WEW68"/>
      <c r="WEX68"/>
      <c r="WEY68"/>
      <c r="WEZ68"/>
      <c r="WFA68"/>
      <c r="WFB68"/>
      <c r="WFC68"/>
      <c r="WFD68"/>
      <c r="WFE68"/>
      <c r="WFF68"/>
      <c r="WFG68"/>
      <c r="WFH68"/>
      <c r="WFI68"/>
      <c r="WFJ68"/>
      <c r="WFK68"/>
      <c r="WFL68"/>
      <c r="WFM68"/>
      <c r="WFN68"/>
      <c r="WFO68"/>
      <c r="WFP68"/>
      <c r="WFQ68"/>
      <c r="WFR68"/>
      <c r="WFS68"/>
      <c r="WFT68"/>
      <c r="WFU68"/>
      <c r="WFV68"/>
      <c r="WFW68"/>
      <c r="WFX68"/>
      <c r="WFY68"/>
      <c r="WFZ68"/>
      <c r="WGA68"/>
      <c r="WGB68"/>
      <c r="WGC68"/>
      <c r="WGD68"/>
      <c r="WGE68"/>
      <c r="WGF68"/>
      <c r="WGG68"/>
      <c r="WGH68"/>
      <c r="WGI68"/>
      <c r="WGJ68"/>
      <c r="WGK68"/>
      <c r="WGL68"/>
      <c r="WGM68"/>
      <c r="WGN68"/>
      <c r="WGO68"/>
      <c r="WGP68"/>
      <c r="WGQ68"/>
      <c r="WGR68"/>
      <c r="WGS68"/>
      <c r="WGT68"/>
      <c r="WGU68"/>
      <c r="WGV68"/>
      <c r="WGW68"/>
      <c r="WGX68"/>
      <c r="WGY68"/>
      <c r="WGZ68"/>
      <c r="WHA68"/>
      <c r="WHB68"/>
      <c r="WHC68"/>
      <c r="WHD68"/>
      <c r="WHE68"/>
      <c r="WHF68"/>
      <c r="WHG68"/>
      <c r="WHH68"/>
      <c r="WHI68"/>
      <c r="WHJ68"/>
      <c r="WHK68"/>
      <c r="WHL68"/>
      <c r="WHM68"/>
      <c r="WHN68"/>
      <c r="WHO68"/>
      <c r="WHP68"/>
      <c r="WHQ68"/>
      <c r="WHR68"/>
      <c r="WHS68"/>
      <c r="WHT68"/>
      <c r="WHU68"/>
      <c r="WHV68"/>
      <c r="WHW68"/>
      <c r="WHX68"/>
      <c r="WHY68"/>
      <c r="WHZ68"/>
      <c r="WIA68"/>
      <c r="WIB68"/>
      <c r="WIC68"/>
      <c r="WID68"/>
      <c r="WIE68"/>
      <c r="WIF68"/>
      <c r="WIG68"/>
      <c r="WIH68"/>
      <c r="WII68"/>
      <c r="WIJ68"/>
      <c r="WIK68"/>
      <c r="WIL68"/>
      <c r="WIM68"/>
      <c r="WIN68"/>
      <c r="WIO68"/>
      <c r="WIP68"/>
      <c r="WIQ68"/>
      <c r="WIR68"/>
      <c r="WIS68"/>
      <c r="WIT68"/>
      <c r="WIU68"/>
      <c r="WIV68"/>
      <c r="WIW68"/>
      <c r="WIX68"/>
      <c r="WIY68"/>
      <c r="WIZ68"/>
      <c r="WJA68"/>
      <c r="WJB68"/>
      <c r="WJC68"/>
      <c r="WJD68"/>
      <c r="WJE68"/>
      <c r="WJF68"/>
      <c r="WJG68"/>
      <c r="WJH68"/>
      <c r="WJI68"/>
      <c r="WJJ68"/>
      <c r="WJK68"/>
      <c r="WJL68"/>
      <c r="WJM68"/>
      <c r="WJN68"/>
      <c r="WJO68"/>
      <c r="WJP68"/>
      <c r="WJQ68"/>
      <c r="WJR68"/>
      <c r="WJS68"/>
      <c r="WJT68"/>
      <c r="WJU68"/>
      <c r="WJV68"/>
      <c r="WJW68"/>
      <c r="WJX68"/>
      <c r="WJY68"/>
      <c r="WJZ68"/>
      <c r="WKA68"/>
      <c r="WKB68"/>
      <c r="WKC68"/>
      <c r="WKD68"/>
      <c r="WKE68"/>
      <c r="WKF68"/>
      <c r="WKG68"/>
      <c r="WKH68"/>
      <c r="WKI68"/>
      <c r="WKJ68"/>
      <c r="WKK68"/>
      <c r="WKL68"/>
      <c r="WKM68"/>
      <c r="WKN68"/>
      <c r="WKO68"/>
      <c r="WKP68"/>
      <c r="WKQ68"/>
      <c r="WKR68"/>
      <c r="WKS68"/>
      <c r="WKT68"/>
      <c r="WKU68"/>
      <c r="WKV68"/>
      <c r="WKW68"/>
      <c r="WKX68"/>
      <c r="WKY68"/>
      <c r="WKZ68"/>
      <c r="WLA68"/>
      <c r="WLB68"/>
      <c r="WLC68"/>
      <c r="WLD68"/>
      <c r="WLE68"/>
      <c r="WLF68"/>
      <c r="WLG68"/>
      <c r="WLH68"/>
      <c r="WLI68"/>
      <c r="WLJ68"/>
      <c r="WLK68"/>
      <c r="WLL68"/>
      <c r="WLM68"/>
      <c r="WLN68"/>
      <c r="WLO68"/>
      <c r="WLP68"/>
      <c r="WLQ68"/>
      <c r="WLR68"/>
      <c r="WLS68"/>
      <c r="WLT68"/>
      <c r="WLU68"/>
      <c r="WLV68"/>
      <c r="WLW68"/>
      <c r="WLX68"/>
      <c r="WLY68"/>
      <c r="WLZ68"/>
      <c r="WMA68"/>
      <c r="WMB68"/>
      <c r="WMC68"/>
      <c r="WMD68"/>
      <c r="WME68"/>
      <c r="WMF68"/>
      <c r="WMG68"/>
      <c r="WMH68"/>
      <c r="WMI68"/>
      <c r="WMJ68"/>
      <c r="WMK68"/>
      <c r="WML68"/>
      <c r="WMM68"/>
      <c r="WMN68"/>
      <c r="WMO68"/>
      <c r="WMP68"/>
      <c r="WMQ68"/>
      <c r="WMR68"/>
      <c r="WMS68"/>
      <c r="WMT68"/>
      <c r="WMU68"/>
      <c r="WMV68"/>
      <c r="WMW68"/>
      <c r="WMX68"/>
      <c r="WMY68"/>
      <c r="WMZ68"/>
      <c r="WNA68"/>
      <c r="WNB68"/>
      <c r="WNC68"/>
      <c r="WND68"/>
      <c r="WNE68"/>
      <c r="WNF68"/>
      <c r="WNG68"/>
      <c r="WNH68"/>
      <c r="WNI68"/>
      <c r="WNJ68"/>
      <c r="WNK68"/>
      <c r="WNL68"/>
      <c r="WNM68"/>
      <c r="WNN68"/>
      <c r="WNO68"/>
      <c r="WNP68"/>
      <c r="WNQ68"/>
      <c r="WNR68"/>
      <c r="WNS68"/>
      <c r="WNT68"/>
      <c r="WNU68"/>
      <c r="WNV68"/>
      <c r="WNW68"/>
      <c r="WNX68"/>
      <c r="WNY68"/>
      <c r="WNZ68"/>
      <c r="WOA68"/>
      <c r="WOB68"/>
      <c r="WOC68"/>
      <c r="WOD68"/>
      <c r="WOE68"/>
      <c r="WOF68"/>
      <c r="WOG68"/>
      <c r="WOH68"/>
      <c r="WOI68"/>
      <c r="WOJ68"/>
      <c r="WOK68"/>
      <c r="WOL68"/>
      <c r="WOM68"/>
      <c r="WON68"/>
      <c r="WOO68"/>
      <c r="WOP68"/>
      <c r="WOQ68"/>
      <c r="WOR68"/>
      <c r="WOS68"/>
      <c r="WOT68"/>
      <c r="WOU68"/>
      <c r="WOV68"/>
      <c r="WOW68"/>
      <c r="WOX68"/>
      <c r="WOY68"/>
      <c r="WOZ68"/>
      <c r="WPA68"/>
      <c r="WPB68"/>
      <c r="WPC68"/>
      <c r="WPD68"/>
      <c r="WPE68"/>
      <c r="WPF68"/>
      <c r="WPG68"/>
      <c r="WPH68"/>
      <c r="WPI68"/>
      <c r="WPJ68"/>
      <c r="WPK68"/>
      <c r="WPL68"/>
      <c r="WPM68"/>
      <c r="WPN68"/>
      <c r="WPO68"/>
      <c r="WPP68"/>
      <c r="WPQ68"/>
      <c r="WPR68"/>
      <c r="WPS68"/>
      <c r="WPT68"/>
      <c r="WPU68"/>
      <c r="WPV68"/>
      <c r="WPW68"/>
      <c r="WPX68"/>
      <c r="WPY68"/>
      <c r="WPZ68"/>
      <c r="WQA68"/>
      <c r="WQB68"/>
      <c r="WQC68"/>
      <c r="WQD68"/>
      <c r="WQE68"/>
      <c r="WQF68"/>
      <c r="WQG68"/>
      <c r="WQH68"/>
      <c r="WQI68"/>
      <c r="WQJ68"/>
      <c r="WQK68"/>
      <c r="WQL68"/>
      <c r="WQM68"/>
      <c r="WQN68"/>
      <c r="WQO68"/>
      <c r="WQP68"/>
      <c r="WQQ68"/>
      <c r="WQR68"/>
      <c r="WQS68"/>
      <c r="WQT68"/>
      <c r="WQU68"/>
      <c r="WQV68"/>
      <c r="WQW68"/>
      <c r="WQX68"/>
      <c r="WQY68"/>
      <c r="WQZ68"/>
      <c r="WRA68"/>
      <c r="WRB68"/>
      <c r="WRC68"/>
      <c r="WRD68"/>
      <c r="WRE68"/>
      <c r="WRF68"/>
      <c r="WRG68"/>
      <c r="WRH68"/>
      <c r="WRI68"/>
      <c r="WRJ68"/>
      <c r="WRK68"/>
      <c r="WRL68"/>
      <c r="WRM68"/>
      <c r="WRN68"/>
      <c r="WRO68"/>
      <c r="WRP68"/>
      <c r="WRQ68"/>
      <c r="WRR68"/>
      <c r="WRS68"/>
      <c r="WRT68"/>
      <c r="WRU68"/>
      <c r="WRV68"/>
      <c r="WRW68"/>
      <c r="WRX68"/>
      <c r="WRY68"/>
      <c r="WRZ68"/>
      <c r="WSA68"/>
      <c r="WSB68"/>
      <c r="WSC68"/>
      <c r="WSD68"/>
      <c r="WSE68"/>
      <c r="WSF68"/>
      <c r="WSG68"/>
      <c r="WSH68"/>
      <c r="WSI68"/>
      <c r="WSJ68"/>
      <c r="WSK68"/>
      <c r="WSL68"/>
      <c r="WSM68"/>
      <c r="WSN68"/>
      <c r="WSO68"/>
      <c r="WSP68"/>
      <c r="WSQ68"/>
      <c r="WSR68"/>
      <c r="WSS68"/>
      <c r="WST68"/>
      <c r="WSU68"/>
      <c r="WSV68"/>
      <c r="WSW68"/>
      <c r="WSX68"/>
      <c r="WSY68"/>
      <c r="WSZ68"/>
      <c r="WTA68"/>
      <c r="WTB68"/>
      <c r="WTC68"/>
      <c r="WTD68"/>
      <c r="WTE68"/>
      <c r="WTF68"/>
      <c r="WTG68"/>
      <c r="WTH68"/>
      <c r="WTI68"/>
      <c r="WTJ68"/>
      <c r="WTK68"/>
      <c r="WTL68"/>
      <c r="WTM68"/>
      <c r="WTN68"/>
      <c r="WTO68"/>
      <c r="WTP68"/>
      <c r="WTQ68"/>
      <c r="WTR68"/>
      <c r="WTS68"/>
      <c r="WTT68"/>
      <c r="WTU68"/>
      <c r="WTV68"/>
      <c r="WTW68"/>
      <c r="WTX68"/>
      <c r="WTY68"/>
      <c r="WTZ68"/>
      <c r="WUA68"/>
      <c r="WUB68"/>
      <c r="WUC68"/>
      <c r="WUD68"/>
      <c r="WUE68"/>
      <c r="WUF68"/>
      <c r="WUG68"/>
      <c r="WUH68"/>
      <c r="WUI68"/>
      <c r="WUJ68"/>
      <c r="WUK68"/>
      <c r="WUL68"/>
      <c r="WUM68"/>
      <c r="WUN68"/>
      <c r="WUO68"/>
      <c r="WUP68"/>
      <c r="WUQ68"/>
      <c r="WUR68"/>
      <c r="WUS68"/>
      <c r="WUT68"/>
      <c r="WUU68"/>
      <c r="WUV68"/>
      <c r="WUW68"/>
      <c r="WUX68"/>
      <c r="WUY68"/>
      <c r="WUZ68"/>
      <c r="WVA68"/>
      <c r="WVB68"/>
      <c r="WVC68"/>
      <c r="WVD68"/>
      <c r="WVE68"/>
      <c r="WVF68"/>
      <c r="WVG68"/>
      <c r="WVH68"/>
      <c r="WVI68"/>
      <c r="WVJ68"/>
      <c r="WVK68"/>
      <c r="WVL68"/>
      <c r="WVM68"/>
      <c r="WVN68"/>
      <c r="WVO68"/>
      <c r="WVP68"/>
      <c r="WVQ68"/>
      <c r="WVR68"/>
      <c r="WVS68"/>
      <c r="WVT68"/>
      <c r="WVU68"/>
      <c r="WVV68"/>
      <c r="WVW68"/>
      <c r="WVX68"/>
      <c r="WVY68"/>
      <c r="WVZ68"/>
      <c r="WWA68"/>
      <c r="WWB68"/>
      <c r="WWC68"/>
      <c r="WWD68"/>
      <c r="WWE68"/>
      <c r="WWF68"/>
      <c r="WWG68"/>
      <c r="WWH68"/>
      <c r="WWI68"/>
      <c r="WWJ68"/>
      <c r="WWK68"/>
      <c r="WWL68"/>
      <c r="WWM68"/>
      <c r="WWN68"/>
      <c r="WWO68"/>
      <c r="WWP68"/>
      <c r="WWQ68"/>
      <c r="WWR68"/>
      <c r="WWS68"/>
      <c r="WWT68"/>
      <c r="WWU68"/>
      <c r="WWV68"/>
      <c r="WWW68"/>
      <c r="WWX68"/>
      <c r="WWY68"/>
      <c r="WWZ68"/>
      <c r="WXA68"/>
      <c r="WXB68"/>
      <c r="WXC68"/>
      <c r="WXD68"/>
      <c r="WXE68"/>
      <c r="WXF68"/>
      <c r="WXG68"/>
      <c r="WXH68"/>
      <c r="WXI68"/>
      <c r="WXJ68"/>
      <c r="WXK68"/>
      <c r="WXL68"/>
      <c r="WXM68"/>
      <c r="WXN68"/>
      <c r="WXO68"/>
      <c r="WXP68"/>
      <c r="WXQ68"/>
      <c r="WXR68"/>
      <c r="WXS68"/>
      <c r="WXT68"/>
      <c r="WXU68"/>
      <c r="WXV68"/>
      <c r="WXW68"/>
      <c r="WXX68"/>
      <c r="WXY68"/>
      <c r="WXZ68"/>
      <c r="WYA68"/>
      <c r="WYB68"/>
      <c r="WYC68"/>
      <c r="WYD68"/>
      <c r="WYE68"/>
      <c r="WYF68"/>
      <c r="WYG68"/>
      <c r="WYH68"/>
      <c r="WYI68"/>
      <c r="WYJ68"/>
      <c r="WYK68"/>
      <c r="WYL68"/>
      <c r="WYM68"/>
      <c r="WYN68"/>
      <c r="WYO68"/>
      <c r="WYP68"/>
      <c r="WYQ68"/>
      <c r="WYR68"/>
      <c r="WYS68"/>
      <c r="WYT68"/>
      <c r="WYU68"/>
      <c r="WYV68"/>
      <c r="WYW68"/>
      <c r="WYX68"/>
      <c r="WYY68"/>
      <c r="WYZ68"/>
      <c r="WZA68"/>
      <c r="WZB68"/>
      <c r="WZC68"/>
      <c r="WZD68"/>
      <c r="WZE68"/>
      <c r="WZF68"/>
      <c r="WZG68"/>
      <c r="WZH68"/>
      <c r="WZI68"/>
      <c r="WZJ68"/>
      <c r="WZK68"/>
      <c r="WZL68"/>
      <c r="WZM68"/>
      <c r="WZN68"/>
      <c r="WZO68"/>
      <c r="WZP68"/>
      <c r="WZQ68"/>
      <c r="WZR68"/>
      <c r="WZS68"/>
      <c r="WZT68"/>
      <c r="WZU68"/>
      <c r="WZV68"/>
      <c r="WZW68"/>
      <c r="WZX68"/>
      <c r="WZY68"/>
      <c r="WZZ68"/>
      <c r="XAA68"/>
      <c r="XAB68"/>
      <c r="XAC68"/>
      <c r="XAD68"/>
      <c r="XAE68"/>
      <c r="XAF68"/>
      <c r="XAG68"/>
      <c r="XAH68"/>
      <c r="XAI68"/>
      <c r="XAJ68"/>
      <c r="XAK68"/>
      <c r="XAL68"/>
      <c r="XAM68"/>
      <c r="XAN68"/>
      <c r="XAO68"/>
      <c r="XAP68"/>
      <c r="XAQ68"/>
      <c r="XAR68"/>
      <c r="XAS68"/>
      <c r="XAT68"/>
      <c r="XAU68"/>
      <c r="XAV68"/>
      <c r="XAW68"/>
      <c r="XAX68"/>
      <c r="XAY68"/>
      <c r="XAZ68"/>
      <c r="XBA68"/>
      <c r="XBB68"/>
      <c r="XBC68"/>
      <c r="XBD68"/>
      <c r="XBE68"/>
      <c r="XBF68"/>
      <c r="XBG68"/>
      <c r="XBH68"/>
      <c r="XBI68"/>
      <c r="XBJ68"/>
      <c r="XBK68"/>
      <c r="XBL68"/>
      <c r="XBM68"/>
      <c r="XBN68"/>
      <c r="XBO68"/>
      <c r="XBP68"/>
      <c r="XBQ68"/>
      <c r="XBR68"/>
      <c r="XBS68"/>
      <c r="XBT68"/>
      <c r="XBU68"/>
      <c r="XBV68"/>
      <c r="XBW68"/>
      <c r="XBX68"/>
      <c r="XBY68"/>
      <c r="XBZ68"/>
      <c r="XCA68"/>
      <c r="XCB68"/>
      <c r="XCC68"/>
      <c r="XCD68"/>
      <c r="XCE68"/>
      <c r="XCF68"/>
      <c r="XCG68"/>
      <c r="XCH68"/>
      <c r="XCI68"/>
      <c r="XCJ68"/>
      <c r="XCK68"/>
      <c r="XCL68"/>
      <c r="XCM68"/>
      <c r="XCN68"/>
      <c r="XCO68"/>
      <c r="XCP68"/>
      <c r="XCQ68"/>
      <c r="XCR68"/>
      <c r="XCS68"/>
      <c r="XCT68"/>
      <c r="XCU68"/>
      <c r="XCV68"/>
      <c r="XCW68"/>
      <c r="XCX68"/>
      <c r="XCY68"/>
      <c r="XCZ68"/>
      <c r="XDA68"/>
      <c r="XDB68"/>
      <c r="XDC68"/>
      <c r="XDD68"/>
      <c r="XDE68"/>
      <c r="XDF68"/>
      <c r="XDG68"/>
      <c r="XDH68"/>
      <c r="XDI68"/>
      <c r="XDJ68"/>
      <c r="XDK68"/>
      <c r="XDL68"/>
      <c r="XDM68"/>
      <c r="XDN68"/>
      <c r="XDO68"/>
      <c r="XDP68"/>
      <c r="XDQ68"/>
      <c r="XDR68"/>
      <c r="XDS68"/>
      <c r="XDT68"/>
      <c r="XDU68"/>
      <c r="XDV68"/>
      <c r="XDW68"/>
      <c r="XDX68"/>
      <c r="XDY68"/>
      <c r="XDZ68"/>
      <c r="XEA68"/>
      <c r="XEB68"/>
      <c r="XEC68"/>
      <c r="XED68"/>
      <c r="XEE68"/>
      <c r="XEF68"/>
      <c r="XEG68"/>
      <c r="XEH68"/>
      <c r="XEI68"/>
      <c r="XEJ68"/>
      <c r="XEK68"/>
      <c r="XEL68"/>
      <c r="XEM68"/>
      <c r="XEN68"/>
      <c r="XEO68"/>
      <c r="XEP68"/>
      <c r="XEQ68"/>
      <c r="XER68"/>
      <c r="XES68"/>
      <c r="XET68"/>
      <c r="XEU68"/>
      <c r="XEV68"/>
      <c r="XEW68"/>
      <c r="XEX68"/>
      <c r="XEY68"/>
      <c r="XEZ68"/>
      <c r="XFA68"/>
      <c r="XFB68"/>
      <c r="XFC68"/>
      <c r="XFD68"/>
    </row>
  </sheetData>
  <mergeCells count="6">
    <mergeCell ref="A1:F1"/>
    <mergeCell ref="A2:F2"/>
    <mergeCell ref="C3:D3"/>
    <mergeCell ref="E3:F3"/>
    <mergeCell ref="A4:B4"/>
    <mergeCell ref="C4:D4"/>
  </mergeCells>
  <dataValidations count="2">
    <dataValidation type="whole" operator="between" allowBlank="1" showInputMessage="1" showErrorMessage="1" sqref="D1 D4:D5 D69:D65510">
      <formula1>0</formula1>
      <formula2>100000000000</formula2>
    </dataValidation>
    <dataValidation type="whole" operator="between" allowBlank="1" showInputMessage="1" showErrorMessage="1" error="请输入整数！" sqref="B12 B19 D37 F37 D38 F38 B6:B11 B13:B18 B20:B28 B30:B36 D6:D25 D26:D36 D39:D41 D42:D44 F6:F11 F13:F25 F26:F36 F39:F41 F42:F44">
      <formula1>-100000000</formula1>
      <formula2>100000000</formula2>
    </dataValidation>
  </dataValidations>
  <printOptions horizontalCentered="1"/>
  <pageMargins left="0.160416666666667" right="0" top="0.409027777777778" bottom="0.409027777777778" header="0.511805555555556" footer="0.511805555555556"/>
  <pageSetup paperSize="9" orientation="portrait" horizontalDpi="600"/>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AP767"/>
  <sheetViews>
    <sheetView workbookViewId="0">
      <pane xSplit="4" ySplit="7" topLeftCell="E50" activePane="bottomRight" state="frozen"/>
      <selection/>
      <selection pane="topRight"/>
      <selection pane="bottomLeft"/>
      <selection pane="bottomRight" activeCell="B53" sqref="B53"/>
    </sheetView>
  </sheetViews>
  <sheetFormatPr defaultColWidth="9" defaultRowHeight="11.25"/>
  <cols>
    <col min="1" max="1" width="16.125" style="475" customWidth="1"/>
    <col min="2" max="2" width="6.375" style="474" customWidth="1"/>
    <col min="3" max="3" width="23" style="475" customWidth="1"/>
    <col min="4" max="4" width="5.25" style="474" customWidth="1"/>
    <col min="5" max="5" width="4.25" style="474" customWidth="1"/>
    <col min="6" max="6" width="3.625" style="474" customWidth="1"/>
    <col min="7" max="7" width="4.25" style="474" customWidth="1"/>
    <col min="8" max="8" width="3.75" style="474" customWidth="1"/>
    <col min="9" max="9" width="3.625" style="474" customWidth="1"/>
    <col min="10" max="10" width="3" style="474" customWidth="1"/>
    <col min="11" max="11" width="2.875" style="474" customWidth="1"/>
    <col min="12" max="12" width="3.75" style="474" customWidth="1"/>
    <col min="13" max="15" width="3" style="474" customWidth="1"/>
    <col min="16" max="16" width="3.625" style="474" customWidth="1"/>
    <col min="17" max="17" width="4.25" style="474" customWidth="1"/>
    <col min="18" max="18" width="3.75" style="474" customWidth="1"/>
    <col min="19" max="19" width="3" style="474" customWidth="1"/>
    <col min="20" max="20" width="3.625" style="474" customWidth="1"/>
    <col min="21" max="21" width="3.375" style="474" customWidth="1"/>
    <col min="22" max="22" width="4" style="474" customWidth="1"/>
    <col min="23" max="23" width="3.75" style="474" customWidth="1"/>
    <col min="24" max="24" width="4.375" style="474" customWidth="1"/>
    <col min="25" max="25" width="4.625" style="474" customWidth="1"/>
    <col min="26" max="26" width="2.875" style="474" hidden="1" customWidth="1"/>
    <col min="27" max="27" width="3.5" style="474" customWidth="1"/>
    <col min="28" max="28" width="3" style="474" customWidth="1"/>
    <col min="29" max="29" width="3.25" style="474" customWidth="1"/>
    <col min="30" max="30" width="4.375" style="474" customWidth="1"/>
    <col min="31" max="31" width="4.25" style="474" customWidth="1"/>
    <col min="32" max="32" width="2.75" style="474" hidden="1" customWidth="1"/>
    <col min="33" max="33" width="4" style="474" customWidth="1"/>
    <col min="34" max="35" width="5.125" style="474" customWidth="1"/>
    <col min="36" max="36" width="2.5" style="474" hidden="1" customWidth="1"/>
    <col min="37" max="37" width="4.125" style="474" customWidth="1"/>
    <col min="38" max="38" width="5.25" style="474" customWidth="1"/>
    <col min="39" max="39" width="4.375" style="474" customWidth="1"/>
    <col min="40" max="40" width="4.625" style="474" customWidth="1"/>
    <col min="41" max="41" width="4.5" style="474" customWidth="1"/>
    <col min="42" max="42" width="5.125" style="474" customWidth="1"/>
    <col min="43" max="16384" width="9" style="475"/>
  </cols>
  <sheetData>
    <row r="1" s="474" customFormat="1" ht="19.5" customHeight="1" spans="1:38">
      <c r="A1" s="478" t="s">
        <v>87</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row>
    <row r="2" s="474" customFormat="1" ht="14.25" spans="1:35">
      <c r="A2" s="479"/>
      <c r="C2" s="475"/>
      <c r="AI2" s="516" t="s">
        <v>88</v>
      </c>
    </row>
    <row r="3" s="475" customFormat="1" ht="15.75" customHeight="1" spans="1:42">
      <c r="A3" s="480" t="s">
        <v>89</v>
      </c>
      <c r="B3" s="480"/>
      <c r="C3" s="481" t="s">
        <v>90</v>
      </c>
      <c r="D3" s="482"/>
      <c r="E3" s="482"/>
      <c r="F3" s="482"/>
      <c r="G3" s="482"/>
      <c r="H3" s="482"/>
      <c r="I3" s="482"/>
      <c r="J3" s="482"/>
      <c r="K3" s="482"/>
      <c r="L3" s="482"/>
      <c r="M3" s="482"/>
      <c r="N3" s="482"/>
      <c r="O3" s="482"/>
      <c r="P3" s="482"/>
      <c r="Q3" s="482"/>
      <c r="R3" s="482"/>
      <c r="S3" s="482"/>
      <c r="T3" s="482"/>
      <c r="U3" s="482"/>
      <c r="V3" s="482"/>
      <c r="W3" s="482"/>
      <c r="X3" s="482"/>
      <c r="Y3" s="482"/>
      <c r="Z3" s="482"/>
      <c r="AA3" s="482"/>
      <c r="AB3" s="482"/>
      <c r="AC3" s="482"/>
      <c r="AD3" s="482"/>
      <c r="AE3" s="482"/>
      <c r="AF3" s="482"/>
      <c r="AG3" s="482"/>
      <c r="AH3" s="482"/>
      <c r="AI3" s="482"/>
      <c r="AJ3" s="482"/>
      <c r="AK3" s="482"/>
      <c r="AL3" s="517"/>
      <c r="AM3" s="518" t="s">
        <v>91</v>
      </c>
      <c r="AN3" s="519"/>
      <c r="AO3" s="531"/>
      <c r="AP3" s="532" t="s">
        <v>92</v>
      </c>
    </row>
    <row r="4" s="475" customFormat="1" ht="18" customHeight="1" spans="1:42">
      <c r="A4" s="483" t="s">
        <v>93</v>
      </c>
      <c r="B4" s="484" t="s">
        <v>9</v>
      </c>
      <c r="C4" s="483" t="s">
        <v>94</v>
      </c>
      <c r="D4" s="485" t="s">
        <v>95</v>
      </c>
      <c r="E4" s="486" t="s">
        <v>96</v>
      </c>
      <c r="F4" s="487"/>
      <c r="G4" s="487"/>
      <c r="H4" s="487"/>
      <c r="I4" s="487"/>
      <c r="J4" s="487"/>
      <c r="K4" s="487"/>
      <c r="L4" s="487"/>
      <c r="M4" s="487"/>
      <c r="N4" s="487"/>
      <c r="O4" s="487"/>
      <c r="P4" s="487"/>
      <c r="Q4" s="487"/>
      <c r="R4" s="487"/>
      <c r="S4" s="487"/>
      <c r="T4" s="487"/>
      <c r="U4" s="487"/>
      <c r="V4" s="487"/>
      <c r="W4" s="487"/>
      <c r="X4" s="487"/>
      <c r="Y4" s="487"/>
      <c r="Z4" s="487"/>
      <c r="AA4" s="487"/>
      <c r="AB4" s="487"/>
      <c r="AC4" s="487"/>
      <c r="AD4" s="487"/>
      <c r="AE4" s="487"/>
      <c r="AF4" s="487"/>
      <c r="AG4" s="487"/>
      <c r="AH4" s="487"/>
      <c r="AI4" s="487"/>
      <c r="AJ4" s="487"/>
      <c r="AK4" s="487"/>
      <c r="AL4" s="490" t="s">
        <v>97</v>
      </c>
      <c r="AM4" s="520" t="s">
        <v>98</v>
      </c>
      <c r="AN4" s="521"/>
      <c r="AO4" s="524" t="s">
        <v>99</v>
      </c>
      <c r="AP4" s="532"/>
    </row>
    <row r="5" s="475" customFormat="1" ht="42" customHeight="1" spans="1:42">
      <c r="A5" s="483"/>
      <c r="B5" s="484"/>
      <c r="C5" s="483"/>
      <c r="D5" s="488"/>
      <c r="E5" s="489" t="s">
        <v>100</v>
      </c>
      <c r="F5" s="489"/>
      <c r="G5" s="489"/>
      <c r="H5" s="489"/>
      <c r="I5" s="489"/>
      <c r="J5" s="489"/>
      <c r="K5" s="489"/>
      <c r="L5" s="489"/>
      <c r="M5" s="489"/>
      <c r="N5" s="489"/>
      <c r="O5" s="489"/>
      <c r="P5" s="489"/>
      <c r="Q5" s="489"/>
      <c r="R5" s="508" t="s">
        <v>101</v>
      </c>
      <c r="S5" s="509"/>
      <c r="T5" s="510"/>
      <c r="U5" s="490" t="s">
        <v>102</v>
      </c>
      <c r="V5" s="511" t="s">
        <v>103</v>
      </c>
      <c r="W5" s="512"/>
      <c r="X5" s="512"/>
      <c r="Y5" s="512"/>
      <c r="Z5" s="512"/>
      <c r="AA5" s="512"/>
      <c r="AB5" s="512"/>
      <c r="AC5" s="512"/>
      <c r="AD5" s="512"/>
      <c r="AE5" s="512"/>
      <c r="AF5" s="512"/>
      <c r="AG5" s="512"/>
      <c r="AH5" s="512"/>
      <c r="AI5" s="522"/>
      <c r="AJ5" s="485" t="s">
        <v>104</v>
      </c>
      <c r="AK5" s="523" t="s">
        <v>105</v>
      </c>
      <c r="AL5" s="490"/>
      <c r="AM5" s="524" t="s">
        <v>106</v>
      </c>
      <c r="AN5" s="524" t="s">
        <v>107</v>
      </c>
      <c r="AO5" s="526"/>
      <c r="AP5" s="532"/>
    </row>
    <row r="6" s="475" customFormat="1" ht="19.5" customHeight="1" spans="1:42">
      <c r="A6" s="483"/>
      <c r="B6" s="484"/>
      <c r="C6" s="483"/>
      <c r="D6" s="488"/>
      <c r="E6" s="490" t="s">
        <v>108</v>
      </c>
      <c r="F6" s="490"/>
      <c r="G6" s="490"/>
      <c r="H6" s="490"/>
      <c r="I6" s="490"/>
      <c r="J6" s="490"/>
      <c r="K6" s="490"/>
      <c r="L6" s="504" t="s">
        <v>109</v>
      </c>
      <c r="M6" s="505"/>
      <c r="N6" s="505"/>
      <c r="O6" s="505"/>
      <c r="P6" s="506"/>
      <c r="Q6" s="485" t="s">
        <v>110</v>
      </c>
      <c r="R6" s="485" t="s">
        <v>111</v>
      </c>
      <c r="S6" s="485" t="s">
        <v>112</v>
      </c>
      <c r="T6" s="485" t="s">
        <v>113</v>
      </c>
      <c r="U6" s="485" t="s">
        <v>114</v>
      </c>
      <c r="V6" s="485" t="s">
        <v>115</v>
      </c>
      <c r="W6" s="485" t="s">
        <v>116</v>
      </c>
      <c r="X6" s="485" t="s">
        <v>117</v>
      </c>
      <c r="Y6" s="504" t="s">
        <v>118</v>
      </c>
      <c r="Z6" s="505"/>
      <c r="AA6" s="505"/>
      <c r="AB6" s="505"/>
      <c r="AC6" s="505"/>
      <c r="AD6" s="506"/>
      <c r="AE6" s="485" t="s">
        <v>119</v>
      </c>
      <c r="AF6" s="514" t="s">
        <v>120</v>
      </c>
      <c r="AG6" s="485" t="s">
        <v>121</v>
      </c>
      <c r="AH6" s="485" t="s">
        <v>122</v>
      </c>
      <c r="AI6" s="525" t="s">
        <v>113</v>
      </c>
      <c r="AJ6" s="488"/>
      <c r="AK6" s="523"/>
      <c r="AL6" s="490"/>
      <c r="AM6" s="526"/>
      <c r="AN6" s="526"/>
      <c r="AO6" s="526"/>
      <c r="AP6" s="532"/>
    </row>
    <row r="7" s="475" customFormat="1" ht="56" customHeight="1" spans="1:42">
      <c r="A7" s="483"/>
      <c r="B7" s="484"/>
      <c r="C7" s="483"/>
      <c r="D7" s="491"/>
      <c r="E7" s="492" t="s">
        <v>123</v>
      </c>
      <c r="F7" s="492" t="s">
        <v>124</v>
      </c>
      <c r="G7" s="492" t="s">
        <v>125</v>
      </c>
      <c r="H7" s="492" t="s">
        <v>126</v>
      </c>
      <c r="I7" s="507" t="s">
        <v>127</v>
      </c>
      <c r="J7" s="507" t="s">
        <v>128</v>
      </c>
      <c r="K7" s="507" t="s">
        <v>129</v>
      </c>
      <c r="L7" s="492" t="s">
        <v>130</v>
      </c>
      <c r="M7" s="507" t="s">
        <v>131</v>
      </c>
      <c r="N7" s="507" t="s">
        <v>132</v>
      </c>
      <c r="O7" s="507" t="s">
        <v>133</v>
      </c>
      <c r="P7" s="507" t="s">
        <v>134</v>
      </c>
      <c r="Q7" s="491"/>
      <c r="R7" s="491"/>
      <c r="S7" s="491"/>
      <c r="T7" s="491"/>
      <c r="U7" s="491"/>
      <c r="V7" s="491"/>
      <c r="W7" s="491"/>
      <c r="X7" s="491"/>
      <c r="Y7" s="514" t="s">
        <v>135</v>
      </c>
      <c r="Z7" s="514" t="s">
        <v>136</v>
      </c>
      <c r="AA7" s="514" t="s">
        <v>137</v>
      </c>
      <c r="AB7" s="514" t="s">
        <v>138</v>
      </c>
      <c r="AC7" s="514" t="s">
        <v>139</v>
      </c>
      <c r="AD7" s="514" t="s">
        <v>118</v>
      </c>
      <c r="AE7" s="491"/>
      <c r="AF7" s="515"/>
      <c r="AG7" s="491"/>
      <c r="AH7" s="491"/>
      <c r="AI7" s="527"/>
      <c r="AJ7" s="491"/>
      <c r="AK7" s="523"/>
      <c r="AL7" s="490"/>
      <c r="AM7" s="528"/>
      <c r="AN7" s="528"/>
      <c r="AO7" s="528"/>
      <c r="AP7" s="532"/>
    </row>
    <row r="8" s="474" customFormat="1" ht="14" customHeight="1" spans="1:42">
      <c r="A8" s="493" t="s">
        <v>140</v>
      </c>
      <c r="B8" s="494">
        <f>SUM(B9:B23)</f>
        <v>25668</v>
      </c>
      <c r="C8" s="493" t="s">
        <v>13</v>
      </c>
      <c r="D8" s="495">
        <f t="shared" ref="D8:AP8" si="0">D9+D14+D19+D28+D34+D41+D49+D52+D58+D64+D69+D75+D83+D91+D94+D99+D101+D105+D110+D114+D118+D122</f>
        <v>18129.75</v>
      </c>
      <c r="E8" s="495">
        <f t="shared" si="0"/>
        <v>9495.5</v>
      </c>
      <c r="F8" s="495">
        <f t="shared" si="0"/>
        <v>0</v>
      </c>
      <c r="G8" s="495">
        <f t="shared" si="0"/>
        <v>0</v>
      </c>
      <c r="H8" s="495">
        <f t="shared" si="0"/>
        <v>0</v>
      </c>
      <c r="I8" s="495">
        <f t="shared" si="0"/>
        <v>379.28</v>
      </c>
      <c r="J8" s="495">
        <f t="shared" si="0"/>
        <v>32.42</v>
      </c>
      <c r="K8" s="495">
        <f t="shared" si="0"/>
        <v>18.7</v>
      </c>
      <c r="L8" s="495">
        <f t="shared" si="0"/>
        <v>0</v>
      </c>
      <c r="M8" s="495">
        <f t="shared" si="0"/>
        <v>36.99</v>
      </c>
      <c r="N8" s="495">
        <f t="shared" si="0"/>
        <v>0</v>
      </c>
      <c r="O8" s="495">
        <f t="shared" si="0"/>
        <v>0</v>
      </c>
      <c r="P8" s="495">
        <f t="shared" si="0"/>
        <v>0</v>
      </c>
      <c r="Q8" s="495">
        <f t="shared" si="0"/>
        <v>9962.89</v>
      </c>
      <c r="R8" s="495">
        <f t="shared" si="0"/>
        <v>2038.93</v>
      </c>
      <c r="S8" s="495">
        <f t="shared" si="0"/>
        <v>590.3</v>
      </c>
      <c r="T8" s="495">
        <f t="shared" si="0"/>
        <v>2629.23</v>
      </c>
      <c r="U8" s="495">
        <f t="shared" si="0"/>
        <v>0</v>
      </c>
      <c r="V8" s="495">
        <f t="shared" si="0"/>
        <v>193.85</v>
      </c>
      <c r="W8" s="495">
        <f t="shared" si="0"/>
        <v>2011.51</v>
      </c>
      <c r="X8" s="495">
        <f t="shared" si="0"/>
        <v>2584.97</v>
      </c>
      <c r="Y8" s="495">
        <f t="shared" si="0"/>
        <v>0.3</v>
      </c>
      <c r="Z8" s="495">
        <f t="shared" si="0"/>
        <v>0</v>
      </c>
      <c r="AA8" s="495">
        <f t="shared" si="0"/>
        <v>0</v>
      </c>
      <c r="AB8" s="495">
        <f t="shared" si="0"/>
        <v>0</v>
      </c>
      <c r="AC8" s="495">
        <f t="shared" si="0"/>
        <v>0</v>
      </c>
      <c r="AD8" s="495">
        <f t="shared" si="0"/>
        <v>0</v>
      </c>
      <c r="AE8" s="495">
        <f t="shared" si="0"/>
        <v>326</v>
      </c>
      <c r="AF8" s="495">
        <f t="shared" si="0"/>
        <v>0</v>
      </c>
      <c r="AG8" s="495">
        <f t="shared" si="0"/>
        <v>0</v>
      </c>
      <c r="AH8" s="495">
        <f t="shared" si="0"/>
        <v>100</v>
      </c>
      <c r="AI8" s="495">
        <f t="shared" si="0"/>
        <v>5216.63</v>
      </c>
      <c r="AJ8" s="495">
        <f t="shared" si="0"/>
        <v>0</v>
      </c>
      <c r="AK8" s="495">
        <f t="shared" si="0"/>
        <v>321</v>
      </c>
      <c r="AL8" s="495">
        <f t="shared" si="0"/>
        <v>18129.75</v>
      </c>
      <c r="AM8" s="495">
        <f t="shared" si="0"/>
        <v>74.14</v>
      </c>
      <c r="AN8" s="495">
        <f t="shared" si="0"/>
        <v>16</v>
      </c>
      <c r="AO8" s="495">
        <f t="shared" si="0"/>
        <v>57.14</v>
      </c>
      <c r="AP8" s="495">
        <f t="shared" si="0"/>
        <v>18277.03</v>
      </c>
    </row>
    <row r="9" s="474" customFormat="1" ht="14" customHeight="1" spans="1:42">
      <c r="A9" s="493" t="s">
        <v>141</v>
      </c>
      <c r="B9" s="494">
        <v>12491</v>
      </c>
      <c r="C9" s="493" t="s">
        <v>142</v>
      </c>
      <c r="D9" s="495">
        <f t="shared" ref="D9:AP9" si="1">SUM(D10:D13)</f>
        <v>484.96</v>
      </c>
      <c r="E9" s="495">
        <f t="shared" si="1"/>
        <v>293.38</v>
      </c>
      <c r="F9" s="495">
        <f t="shared" si="1"/>
        <v>0</v>
      </c>
      <c r="G9" s="495">
        <f t="shared" si="1"/>
        <v>0</v>
      </c>
      <c r="H9" s="495">
        <f t="shared" si="1"/>
        <v>0</v>
      </c>
      <c r="I9" s="495">
        <f t="shared" si="1"/>
        <v>10</v>
      </c>
      <c r="J9" s="495">
        <f t="shared" si="1"/>
        <v>0.86</v>
      </c>
      <c r="K9" s="495">
        <f t="shared" si="1"/>
        <v>0.49</v>
      </c>
      <c r="L9" s="495">
        <f t="shared" si="1"/>
        <v>0</v>
      </c>
      <c r="M9" s="495">
        <f t="shared" si="1"/>
        <v>1.76</v>
      </c>
      <c r="N9" s="495">
        <f t="shared" si="1"/>
        <v>0</v>
      </c>
      <c r="O9" s="495">
        <f t="shared" si="1"/>
        <v>0</v>
      </c>
      <c r="P9" s="495">
        <f t="shared" si="1"/>
        <v>0</v>
      </c>
      <c r="Q9" s="495">
        <f t="shared" si="1"/>
        <v>306.49</v>
      </c>
      <c r="R9" s="495">
        <f t="shared" si="1"/>
        <v>58.7</v>
      </c>
      <c r="S9" s="495">
        <f t="shared" si="1"/>
        <v>30.5</v>
      </c>
      <c r="T9" s="495">
        <f t="shared" si="1"/>
        <v>89.2</v>
      </c>
      <c r="U9" s="495">
        <f t="shared" si="1"/>
        <v>0</v>
      </c>
      <c r="V9" s="495">
        <f t="shared" si="1"/>
        <v>0</v>
      </c>
      <c r="W9" s="495">
        <f t="shared" si="1"/>
        <v>10.12</v>
      </c>
      <c r="X9" s="495">
        <f t="shared" si="1"/>
        <v>79.15</v>
      </c>
      <c r="Y9" s="495">
        <f t="shared" si="1"/>
        <v>0</v>
      </c>
      <c r="Z9" s="495">
        <f t="shared" si="1"/>
        <v>0</v>
      </c>
      <c r="AA9" s="495">
        <f t="shared" si="1"/>
        <v>0</v>
      </c>
      <c r="AB9" s="495">
        <f t="shared" si="1"/>
        <v>0</v>
      </c>
      <c r="AC9" s="495">
        <f t="shared" si="1"/>
        <v>0</v>
      </c>
      <c r="AD9" s="495">
        <f t="shared" si="1"/>
        <v>0</v>
      </c>
      <c r="AE9" s="495">
        <f t="shared" si="1"/>
        <v>0</v>
      </c>
      <c r="AF9" s="495">
        <f t="shared" si="1"/>
        <v>0</v>
      </c>
      <c r="AG9" s="495">
        <f t="shared" si="1"/>
        <v>0</v>
      </c>
      <c r="AH9" s="495">
        <f t="shared" si="1"/>
        <v>0</v>
      </c>
      <c r="AI9" s="495">
        <f t="shared" si="1"/>
        <v>89.27</v>
      </c>
      <c r="AJ9" s="495">
        <f t="shared" si="1"/>
        <v>0</v>
      </c>
      <c r="AK9" s="495">
        <f t="shared" si="1"/>
        <v>0</v>
      </c>
      <c r="AL9" s="495">
        <f t="shared" si="1"/>
        <v>484.96</v>
      </c>
      <c r="AM9" s="495">
        <f t="shared" si="1"/>
        <v>0</v>
      </c>
      <c r="AN9" s="495">
        <f t="shared" si="1"/>
        <v>0</v>
      </c>
      <c r="AO9" s="495">
        <f t="shared" si="1"/>
        <v>0</v>
      </c>
      <c r="AP9" s="495">
        <f t="shared" si="1"/>
        <v>484.96</v>
      </c>
    </row>
    <row r="10" s="474" customFormat="1" ht="14" customHeight="1" spans="1:42">
      <c r="A10" s="493" t="s">
        <v>143</v>
      </c>
      <c r="B10" s="494"/>
      <c r="C10" s="493" t="s">
        <v>144</v>
      </c>
      <c r="D10" s="495">
        <f>Q10+T10+U10+AI10+AK10</f>
        <v>415.31</v>
      </c>
      <c r="E10" s="496">
        <v>293.38</v>
      </c>
      <c r="F10" s="496"/>
      <c r="G10" s="496"/>
      <c r="H10" s="496"/>
      <c r="I10" s="496">
        <v>10</v>
      </c>
      <c r="J10" s="496">
        <v>0.86</v>
      </c>
      <c r="K10" s="496">
        <v>0.49</v>
      </c>
      <c r="L10" s="496"/>
      <c r="M10" s="496">
        <v>1.76</v>
      </c>
      <c r="N10" s="496"/>
      <c r="O10" s="496"/>
      <c r="P10" s="496"/>
      <c r="Q10" s="513">
        <f t="shared" ref="Q10:Q13" si="2">SUM(E10:P10)</f>
        <v>306.49</v>
      </c>
      <c r="R10" s="496">
        <v>58.7</v>
      </c>
      <c r="S10" s="496">
        <v>30.5</v>
      </c>
      <c r="T10" s="513">
        <f t="shared" ref="T10:T13" si="3">SUM(R10:S10)</f>
        <v>89.2</v>
      </c>
      <c r="U10" s="496"/>
      <c r="V10" s="496"/>
      <c r="W10" s="496">
        <v>10.12</v>
      </c>
      <c r="X10" s="496">
        <v>9.5</v>
      </c>
      <c r="Y10" s="496"/>
      <c r="Z10" s="496"/>
      <c r="AA10" s="496"/>
      <c r="AB10" s="496"/>
      <c r="AC10" s="496"/>
      <c r="AD10" s="496"/>
      <c r="AE10" s="496"/>
      <c r="AF10" s="496"/>
      <c r="AG10" s="496"/>
      <c r="AH10" s="496"/>
      <c r="AI10" s="513">
        <f t="shared" ref="AI10:AI13" si="4">SUM(V10:AH10)</f>
        <v>19.62</v>
      </c>
      <c r="AJ10" s="513"/>
      <c r="AK10" s="496"/>
      <c r="AL10" s="495">
        <f t="shared" ref="AL10:AL13" si="5">Q10+T10+U10+AI10+AJ10+AK10</f>
        <v>415.31</v>
      </c>
      <c r="AM10" s="529"/>
      <c r="AN10" s="529"/>
      <c r="AO10" s="529"/>
      <c r="AP10" s="529">
        <f t="shared" ref="AP10:AP13" si="6">AL10+AM10+AN10+AO10</f>
        <v>415.31</v>
      </c>
    </row>
    <row r="11" s="474" customFormat="1" ht="14" customHeight="1" spans="1:42">
      <c r="A11" s="493" t="s">
        <v>145</v>
      </c>
      <c r="B11" s="494">
        <v>3102</v>
      </c>
      <c r="C11" s="493" t="s">
        <v>146</v>
      </c>
      <c r="D11" s="495">
        <f>Q11+T11+U11+AI11+AK11</f>
        <v>0</v>
      </c>
      <c r="E11" s="496"/>
      <c r="F11" s="496"/>
      <c r="G11" s="496"/>
      <c r="H11" s="496"/>
      <c r="I11" s="496"/>
      <c r="J11" s="496"/>
      <c r="K11" s="496"/>
      <c r="L11" s="496"/>
      <c r="M11" s="496"/>
      <c r="N11" s="496"/>
      <c r="O11" s="496"/>
      <c r="P11" s="496"/>
      <c r="Q11" s="513">
        <f t="shared" si="2"/>
        <v>0</v>
      </c>
      <c r="R11" s="496"/>
      <c r="S11" s="496"/>
      <c r="T11" s="513">
        <f t="shared" si="3"/>
        <v>0</v>
      </c>
      <c r="U11" s="496"/>
      <c r="V11" s="496"/>
      <c r="W11" s="496"/>
      <c r="X11" s="496"/>
      <c r="Y11" s="496"/>
      <c r="Z11" s="496"/>
      <c r="AA11" s="496"/>
      <c r="AB11" s="496"/>
      <c r="AC11" s="496"/>
      <c r="AD11" s="496"/>
      <c r="AE11" s="496"/>
      <c r="AF11" s="496"/>
      <c r="AG11" s="496"/>
      <c r="AH11" s="496"/>
      <c r="AI11" s="513">
        <f t="shared" si="4"/>
        <v>0</v>
      </c>
      <c r="AJ11" s="513"/>
      <c r="AK11" s="496"/>
      <c r="AL11" s="495">
        <f t="shared" si="5"/>
        <v>0</v>
      </c>
      <c r="AM11" s="529"/>
      <c r="AN11" s="529"/>
      <c r="AO11" s="529"/>
      <c r="AP11" s="529">
        <f t="shared" si="6"/>
        <v>0</v>
      </c>
    </row>
    <row r="12" s="474" customFormat="1" ht="14" customHeight="1" spans="1:42">
      <c r="A12" s="493" t="s">
        <v>147</v>
      </c>
      <c r="B12" s="494">
        <v>435</v>
      </c>
      <c r="C12" s="493" t="s">
        <v>148</v>
      </c>
      <c r="D12" s="495">
        <f t="shared" ref="D12:D18" si="7">Q12+T12+AI12+AJ12+AK12</f>
        <v>37.22</v>
      </c>
      <c r="E12" s="496"/>
      <c r="F12" s="496"/>
      <c r="G12" s="496"/>
      <c r="H12" s="496"/>
      <c r="I12" s="496"/>
      <c r="J12" s="496"/>
      <c r="K12" s="496"/>
      <c r="L12" s="496"/>
      <c r="M12" s="496"/>
      <c r="N12" s="496"/>
      <c r="O12" s="496"/>
      <c r="P12" s="496"/>
      <c r="Q12" s="513">
        <f t="shared" si="2"/>
        <v>0</v>
      </c>
      <c r="R12" s="496"/>
      <c r="S12" s="496"/>
      <c r="T12" s="513">
        <f t="shared" si="3"/>
        <v>0</v>
      </c>
      <c r="U12" s="496"/>
      <c r="V12" s="496"/>
      <c r="W12" s="496"/>
      <c r="X12" s="496">
        <v>37.22</v>
      </c>
      <c r="Y12" s="496"/>
      <c r="Z12" s="496"/>
      <c r="AA12" s="496"/>
      <c r="AB12" s="496"/>
      <c r="AC12" s="496"/>
      <c r="AD12" s="496"/>
      <c r="AE12" s="496"/>
      <c r="AF12" s="496"/>
      <c r="AG12" s="496"/>
      <c r="AH12" s="496"/>
      <c r="AI12" s="513">
        <f t="shared" si="4"/>
        <v>37.22</v>
      </c>
      <c r="AJ12" s="513"/>
      <c r="AK12" s="496"/>
      <c r="AL12" s="495">
        <f t="shared" si="5"/>
        <v>37.22</v>
      </c>
      <c r="AM12" s="529"/>
      <c r="AN12" s="529"/>
      <c r="AO12" s="529"/>
      <c r="AP12" s="529">
        <f t="shared" si="6"/>
        <v>37.22</v>
      </c>
    </row>
    <row r="13" s="474" customFormat="1" ht="14" customHeight="1" spans="1:42">
      <c r="A13" s="493" t="s">
        <v>149</v>
      </c>
      <c r="B13" s="494">
        <v>930</v>
      </c>
      <c r="C13" s="493" t="s">
        <v>150</v>
      </c>
      <c r="D13" s="495">
        <f t="shared" si="7"/>
        <v>32.43</v>
      </c>
      <c r="E13" s="496"/>
      <c r="F13" s="496"/>
      <c r="G13" s="496"/>
      <c r="H13" s="496"/>
      <c r="I13" s="496"/>
      <c r="J13" s="496"/>
      <c r="K13" s="496"/>
      <c r="L13" s="496"/>
      <c r="M13" s="496"/>
      <c r="N13" s="496"/>
      <c r="O13" s="496"/>
      <c r="P13" s="496"/>
      <c r="Q13" s="513">
        <f t="shared" si="2"/>
        <v>0</v>
      </c>
      <c r="R13" s="496"/>
      <c r="S13" s="496"/>
      <c r="T13" s="513">
        <f t="shared" si="3"/>
        <v>0</v>
      </c>
      <c r="U13" s="496"/>
      <c r="V13" s="496"/>
      <c r="W13" s="496"/>
      <c r="X13" s="496">
        <v>32.43</v>
      </c>
      <c r="Y13" s="496"/>
      <c r="Z13" s="496"/>
      <c r="AA13" s="496"/>
      <c r="AB13" s="496"/>
      <c r="AC13" s="496"/>
      <c r="AD13" s="496"/>
      <c r="AE13" s="496"/>
      <c r="AF13" s="496"/>
      <c r="AG13" s="496"/>
      <c r="AH13" s="496"/>
      <c r="AI13" s="513">
        <f t="shared" si="4"/>
        <v>32.43</v>
      </c>
      <c r="AJ13" s="513"/>
      <c r="AK13" s="496"/>
      <c r="AL13" s="495">
        <f t="shared" si="5"/>
        <v>32.43</v>
      </c>
      <c r="AM13" s="529"/>
      <c r="AN13" s="529"/>
      <c r="AO13" s="529"/>
      <c r="AP13" s="529">
        <f t="shared" si="6"/>
        <v>32.43</v>
      </c>
    </row>
    <row r="14" s="474" customFormat="1" ht="14" customHeight="1" spans="1:42">
      <c r="A14" s="493" t="s">
        <v>151</v>
      </c>
      <c r="B14" s="494">
        <v>910</v>
      </c>
      <c r="C14" s="493" t="s">
        <v>152</v>
      </c>
      <c r="D14" s="495">
        <f t="shared" ref="D14:AP14" si="8">SUM(D15:D18)</f>
        <v>364.66</v>
      </c>
      <c r="E14" s="495">
        <f t="shared" si="8"/>
        <v>205.64</v>
      </c>
      <c r="F14" s="495">
        <f t="shared" si="8"/>
        <v>0</v>
      </c>
      <c r="G14" s="495">
        <f t="shared" si="8"/>
        <v>0</v>
      </c>
      <c r="H14" s="495">
        <f t="shared" si="8"/>
        <v>0</v>
      </c>
      <c r="I14" s="495">
        <f t="shared" si="8"/>
        <v>9.62</v>
      </c>
      <c r="J14" s="495">
        <f t="shared" si="8"/>
        <v>0.83</v>
      </c>
      <c r="K14" s="495">
        <f t="shared" si="8"/>
        <v>0.47</v>
      </c>
      <c r="L14" s="495">
        <f t="shared" si="8"/>
        <v>0</v>
      </c>
      <c r="M14" s="495">
        <f t="shared" si="8"/>
        <v>0</v>
      </c>
      <c r="N14" s="495">
        <f t="shared" si="8"/>
        <v>0</v>
      </c>
      <c r="O14" s="495">
        <f t="shared" si="8"/>
        <v>0</v>
      </c>
      <c r="P14" s="495">
        <f t="shared" si="8"/>
        <v>0</v>
      </c>
      <c r="Q14" s="495">
        <f t="shared" si="8"/>
        <v>216.56</v>
      </c>
      <c r="R14" s="495">
        <f t="shared" si="8"/>
        <v>63.5</v>
      </c>
      <c r="S14" s="495">
        <f t="shared" si="8"/>
        <v>25.5</v>
      </c>
      <c r="T14" s="495">
        <f t="shared" si="8"/>
        <v>89</v>
      </c>
      <c r="U14" s="495">
        <f t="shared" si="8"/>
        <v>0</v>
      </c>
      <c r="V14" s="495">
        <f t="shared" si="8"/>
        <v>0</v>
      </c>
      <c r="W14" s="495">
        <f t="shared" si="8"/>
        <v>7.8</v>
      </c>
      <c r="X14" s="495">
        <f t="shared" si="8"/>
        <v>51.3</v>
      </c>
      <c r="Y14" s="495">
        <f t="shared" si="8"/>
        <v>0</v>
      </c>
      <c r="Z14" s="495">
        <f t="shared" si="8"/>
        <v>0</v>
      </c>
      <c r="AA14" s="495">
        <f t="shared" si="8"/>
        <v>0</v>
      </c>
      <c r="AB14" s="495">
        <f t="shared" si="8"/>
        <v>0</v>
      </c>
      <c r="AC14" s="495">
        <f t="shared" si="8"/>
        <v>0</v>
      </c>
      <c r="AD14" s="495">
        <f t="shared" si="8"/>
        <v>0</v>
      </c>
      <c r="AE14" s="495">
        <f t="shared" si="8"/>
        <v>0</v>
      </c>
      <c r="AF14" s="495">
        <f t="shared" si="8"/>
        <v>0</v>
      </c>
      <c r="AG14" s="495">
        <f t="shared" si="8"/>
        <v>0</v>
      </c>
      <c r="AH14" s="495">
        <f t="shared" si="8"/>
        <v>0</v>
      </c>
      <c r="AI14" s="495">
        <f t="shared" si="8"/>
        <v>59.1</v>
      </c>
      <c r="AJ14" s="495">
        <f t="shared" si="8"/>
        <v>0</v>
      </c>
      <c r="AK14" s="495">
        <f t="shared" si="8"/>
        <v>0</v>
      </c>
      <c r="AL14" s="495">
        <f t="shared" si="8"/>
        <v>364.66</v>
      </c>
      <c r="AM14" s="495">
        <f t="shared" si="8"/>
        <v>0</v>
      </c>
      <c r="AN14" s="495">
        <f t="shared" si="8"/>
        <v>0</v>
      </c>
      <c r="AO14" s="495">
        <f t="shared" si="8"/>
        <v>0</v>
      </c>
      <c r="AP14" s="495">
        <f t="shared" si="8"/>
        <v>364.66</v>
      </c>
    </row>
    <row r="15" s="474" customFormat="1" ht="14" customHeight="1" spans="1:42">
      <c r="A15" s="493" t="s">
        <v>153</v>
      </c>
      <c r="B15" s="494">
        <v>2000</v>
      </c>
      <c r="C15" s="493" t="s">
        <v>144</v>
      </c>
      <c r="D15" s="495">
        <f t="shared" si="7"/>
        <v>333.86</v>
      </c>
      <c r="E15" s="496">
        <v>205.64</v>
      </c>
      <c r="F15" s="496"/>
      <c r="G15" s="496"/>
      <c r="H15" s="496"/>
      <c r="I15" s="496">
        <v>9.62</v>
      </c>
      <c r="J15" s="496">
        <v>0.83</v>
      </c>
      <c r="K15" s="496">
        <v>0.47</v>
      </c>
      <c r="L15" s="496"/>
      <c r="M15" s="496"/>
      <c r="N15" s="496"/>
      <c r="O15" s="496"/>
      <c r="P15" s="496"/>
      <c r="Q15" s="513">
        <f t="shared" ref="Q15:Q18" si="9">SUM(E15:P15)</f>
        <v>216.56</v>
      </c>
      <c r="R15" s="496">
        <v>63.5</v>
      </c>
      <c r="S15" s="496">
        <v>25.5</v>
      </c>
      <c r="T15" s="513">
        <f t="shared" ref="T15:T18" si="10">SUM(R15:S15)</f>
        <v>89</v>
      </c>
      <c r="U15" s="496"/>
      <c r="V15" s="496"/>
      <c r="W15" s="496">
        <v>7.8</v>
      </c>
      <c r="X15" s="496">
        <v>20.5</v>
      </c>
      <c r="Y15" s="496"/>
      <c r="Z15" s="496"/>
      <c r="AA15" s="496"/>
      <c r="AB15" s="496"/>
      <c r="AC15" s="496"/>
      <c r="AD15" s="496"/>
      <c r="AE15" s="496"/>
      <c r="AF15" s="496"/>
      <c r="AG15" s="496"/>
      <c r="AH15" s="496"/>
      <c r="AI15" s="513">
        <f t="shared" ref="AI15:AI18" si="11">SUM(V15:AH15)</f>
        <v>28.3</v>
      </c>
      <c r="AJ15" s="513"/>
      <c r="AK15" s="496"/>
      <c r="AL15" s="495">
        <f t="shared" ref="AL15:AL18" si="12">Q15+T15+U15+AI15+AJ15+AK15</f>
        <v>333.86</v>
      </c>
      <c r="AM15" s="529"/>
      <c r="AN15" s="529"/>
      <c r="AO15" s="529"/>
      <c r="AP15" s="529">
        <f t="shared" ref="AP15:AP18" si="13">AL15+AM15+AN15+AO15</f>
        <v>333.86</v>
      </c>
    </row>
    <row r="16" s="474" customFormat="1" ht="14" customHeight="1" spans="1:42">
      <c r="A16" s="493" t="s">
        <v>154</v>
      </c>
      <c r="B16" s="494">
        <v>600</v>
      </c>
      <c r="C16" s="493" t="s">
        <v>146</v>
      </c>
      <c r="D16" s="495">
        <f t="shared" si="7"/>
        <v>0</v>
      </c>
      <c r="E16" s="496"/>
      <c r="F16" s="496"/>
      <c r="G16" s="496"/>
      <c r="H16" s="496"/>
      <c r="I16" s="496"/>
      <c r="J16" s="496"/>
      <c r="K16" s="496"/>
      <c r="L16" s="496"/>
      <c r="M16" s="496"/>
      <c r="N16" s="496"/>
      <c r="O16" s="496"/>
      <c r="P16" s="496"/>
      <c r="Q16" s="513">
        <f t="shared" si="9"/>
        <v>0</v>
      </c>
      <c r="R16" s="496"/>
      <c r="S16" s="496"/>
      <c r="T16" s="513">
        <f t="shared" si="10"/>
        <v>0</v>
      </c>
      <c r="U16" s="496"/>
      <c r="V16" s="496"/>
      <c r="W16" s="496"/>
      <c r="X16" s="496"/>
      <c r="Y16" s="496"/>
      <c r="Z16" s="496"/>
      <c r="AA16" s="496"/>
      <c r="AB16" s="496"/>
      <c r="AC16" s="496"/>
      <c r="AD16" s="496"/>
      <c r="AE16" s="496"/>
      <c r="AF16" s="496"/>
      <c r="AG16" s="496"/>
      <c r="AH16" s="496"/>
      <c r="AI16" s="513">
        <f t="shared" si="11"/>
        <v>0</v>
      </c>
      <c r="AJ16" s="513"/>
      <c r="AK16" s="496"/>
      <c r="AL16" s="495">
        <f t="shared" si="12"/>
        <v>0</v>
      </c>
      <c r="AM16" s="529"/>
      <c r="AN16" s="529"/>
      <c r="AO16" s="529"/>
      <c r="AP16" s="529">
        <f t="shared" si="13"/>
        <v>0</v>
      </c>
    </row>
    <row r="17" s="474" customFormat="1" ht="14" customHeight="1" spans="1:42">
      <c r="A17" s="493" t="s">
        <v>155</v>
      </c>
      <c r="B17" s="494">
        <v>600</v>
      </c>
      <c r="C17" s="493" t="s">
        <v>156</v>
      </c>
      <c r="D17" s="495">
        <f t="shared" si="7"/>
        <v>27</v>
      </c>
      <c r="E17" s="496"/>
      <c r="F17" s="496"/>
      <c r="G17" s="496"/>
      <c r="H17" s="496"/>
      <c r="I17" s="496"/>
      <c r="J17" s="496"/>
      <c r="K17" s="496"/>
      <c r="L17" s="496"/>
      <c r="M17" s="496"/>
      <c r="N17" s="496"/>
      <c r="O17" s="496"/>
      <c r="P17" s="496"/>
      <c r="Q17" s="513">
        <f t="shared" si="9"/>
        <v>0</v>
      </c>
      <c r="R17" s="496"/>
      <c r="S17" s="496"/>
      <c r="T17" s="513">
        <f t="shared" si="10"/>
        <v>0</v>
      </c>
      <c r="U17" s="496"/>
      <c r="V17" s="496"/>
      <c r="W17" s="496"/>
      <c r="X17" s="496">
        <v>27</v>
      </c>
      <c r="Y17" s="496"/>
      <c r="Z17" s="496"/>
      <c r="AA17" s="496"/>
      <c r="AB17" s="496"/>
      <c r="AC17" s="496"/>
      <c r="AD17" s="496"/>
      <c r="AE17" s="496"/>
      <c r="AF17" s="496"/>
      <c r="AG17" s="496"/>
      <c r="AH17" s="496"/>
      <c r="AI17" s="513">
        <f t="shared" si="11"/>
        <v>27</v>
      </c>
      <c r="AJ17" s="513"/>
      <c r="AK17" s="496"/>
      <c r="AL17" s="495">
        <f t="shared" si="12"/>
        <v>27</v>
      </c>
      <c r="AM17" s="529"/>
      <c r="AN17" s="529"/>
      <c r="AO17" s="529"/>
      <c r="AP17" s="529">
        <f t="shared" si="13"/>
        <v>27</v>
      </c>
    </row>
    <row r="18" s="474" customFormat="1" ht="14" customHeight="1" spans="1:42">
      <c r="A18" s="493" t="s">
        <v>157</v>
      </c>
      <c r="B18" s="494">
        <v>1000</v>
      </c>
      <c r="C18" s="493" t="s">
        <v>158</v>
      </c>
      <c r="D18" s="495">
        <f t="shared" si="7"/>
        <v>3.8</v>
      </c>
      <c r="E18" s="496"/>
      <c r="F18" s="496"/>
      <c r="G18" s="496"/>
      <c r="H18" s="496"/>
      <c r="I18" s="496"/>
      <c r="J18" s="496"/>
      <c r="K18" s="496"/>
      <c r="L18" s="496"/>
      <c r="M18" s="496"/>
      <c r="N18" s="496"/>
      <c r="O18" s="496"/>
      <c r="P18" s="496"/>
      <c r="Q18" s="513">
        <f t="shared" si="9"/>
        <v>0</v>
      </c>
      <c r="R18" s="496"/>
      <c r="S18" s="496"/>
      <c r="T18" s="513">
        <f t="shared" si="10"/>
        <v>0</v>
      </c>
      <c r="U18" s="496"/>
      <c r="V18" s="496"/>
      <c r="W18" s="496"/>
      <c r="X18" s="496">
        <v>3.8</v>
      </c>
      <c r="Y18" s="496"/>
      <c r="Z18" s="496"/>
      <c r="AA18" s="496"/>
      <c r="AB18" s="496"/>
      <c r="AC18" s="496"/>
      <c r="AD18" s="496"/>
      <c r="AE18" s="496"/>
      <c r="AF18" s="496"/>
      <c r="AG18" s="496"/>
      <c r="AH18" s="496"/>
      <c r="AI18" s="513">
        <f t="shared" si="11"/>
        <v>3.8</v>
      </c>
      <c r="AJ18" s="513"/>
      <c r="AK18" s="496"/>
      <c r="AL18" s="495">
        <f t="shared" si="12"/>
        <v>3.8</v>
      </c>
      <c r="AM18" s="529"/>
      <c r="AN18" s="529"/>
      <c r="AO18" s="529"/>
      <c r="AP18" s="529">
        <f t="shared" si="13"/>
        <v>3.8</v>
      </c>
    </row>
    <row r="19" s="474" customFormat="1" ht="14" customHeight="1" spans="1:42">
      <c r="A19" s="493" t="s">
        <v>159</v>
      </c>
      <c r="B19" s="494">
        <v>1800</v>
      </c>
      <c r="C19" s="493" t="s">
        <v>160</v>
      </c>
      <c r="D19" s="495">
        <f t="shared" ref="D19:AP19" si="14">SUM(D20:D27)</f>
        <v>8731.9</v>
      </c>
      <c r="E19" s="495">
        <f t="shared" si="14"/>
        <v>4733.57</v>
      </c>
      <c r="F19" s="495">
        <f t="shared" si="14"/>
        <v>0</v>
      </c>
      <c r="G19" s="495">
        <f t="shared" si="14"/>
        <v>0</v>
      </c>
      <c r="H19" s="495">
        <f t="shared" si="14"/>
        <v>0</v>
      </c>
      <c r="I19" s="495">
        <f t="shared" si="14"/>
        <v>220.24</v>
      </c>
      <c r="J19" s="495">
        <f t="shared" si="14"/>
        <v>18.76</v>
      </c>
      <c r="K19" s="495">
        <f t="shared" si="14"/>
        <v>10.84</v>
      </c>
      <c r="L19" s="495">
        <f t="shared" si="14"/>
        <v>0</v>
      </c>
      <c r="M19" s="495">
        <f t="shared" si="14"/>
        <v>22.63</v>
      </c>
      <c r="N19" s="495">
        <f t="shared" si="14"/>
        <v>0</v>
      </c>
      <c r="O19" s="495">
        <f t="shared" si="14"/>
        <v>0</v>
      </c>
      <c r="P19" s="495">
        <f t="shared" si="14"/>
        <v>0</v>
      </c>
      <c r="Q19" s="495">
        <f t="shared" si="14"/>
        <v>5006.04</v>
      </c>
      <c r="R19" s="495">
        <f t="shared" si="14"/>
        <v>1302.08</v>
      </c>
      <c r="S19" s="495">
        <f t="shared" si="14"/>
        <v>190.6</v>
      </c>
      <c r="T19" s="495">
        <f t="shared" si="14"/>
        <v>1492.68</v>
      </c>
      <c r="U19" s="495">
        <f t="shared" si="14"/>
        <v>0</v>
      </c>
      <c r="V19" s="495">
        <f t="shared" si="14"/>
        <v>0</v>
      </c>
      <c r="W19" s="495">
        <f t="shared" si="14"/>
        <v>338.34</v>
      </c>
      <c r="X19" s="495">
        <f t="shared" si="14"/>
        <v>1411.54</v>
      </c>
      <c r="Y19" s="495">
        <f t="shared" si="14"/>
        <v>0.3</v>
      </c>
      <c r="Z19" s="495">
        <f t="shared" si="14"/>
        <v>0</v>
      </c>
      <c r="AA19" s="495">
        <f t="shared" si="14"/>
        <v>0</v>
      </c>
      <c r="AB19" s="495">
        <f t="shared" si="14"/>
        <v>0</v>
      </c>
      <c r="AC19" s="495">
        <f t="shared" si="14"/>
        <v>0</v>
      </c>
      <c r="AD19" s="495">
        <f t="shared" si="14"/>
        <v>0</v>
      </c>
      <c r="AE19" s="495">
        <f t="shared" si="14"/>
        <v>276</v>
      </c>
      <c r="AF19" s="495">
        <f t="shared" si="14"/>
        <v>0</v>
      </c>
      <c r="AG19" s="495">
        <f t="shared" si="14"/>
        <v>0</v>
      </c>
      <c r="AH19" s="495">
        <f t="shared" si="14"/>
        <v>100</v>
      </c>
      <c r="AI19" s="495">
        <f t="shared" si="14"/>
        <v>2126.18</v>
      </c>
      <c r="AJ19" s="495">
        <f t="shared" si="14"/>
        <v>0</v>
      </c>
      <c r="AK19" s="495">
        <f t="shared" si="14"/>
        <v>107</v>
      </c>
      <c r="AL19" s="495">
        <f t="shared" si="14"/>
        <v>8731.9</v>
      </c>
      <c r="AM19" s="495">
        <f t="shared" si="14"/>
        <v>0</v>
      </c>
      <c r="AN19" s="495">
        <f t="shared" si="14"/>
        <v>0</v>
      </c>
      <c r="AO19" s="495">
        <f t="shared" si="14"/>
        <v>51.14</v>
      </c>
      <c r="AP19" s="495">
        <f t="shared" si="14"/>
        <v>8783.04</v>
      </c>
    </row>
    <row r="20" s="474" customFormat="1" ht="14" customHeight="1" spans="1:42">
      <c r="A20" s="493" t="s">
        <v>161</v>
      </c>
      <c r="B20" s="494">
        <v>600</v>
      </c>
      <c r="C20" s="493" t="s">
        <v>144</v>
      </c>
      <c r="D20" s="495">
        <f>Q20+T20+AI20+AJ20+AK20</f>
        <v>4730.72</v>
      </c>
      <c r="E20" s="496">
        <v>2642.07</v>
      </c>
      <c r="F20" s="496"/>
      <c r="G20" s="496"/>
      <c r="H20" s="496"/>
      <c r="I20" s="496">
        <v>206.71</v>
      </c>
      <c r="J20" s="496">
        <v>17.65</v>
      </c>
      <c r="K20" s="496">
        <v>10.19</v>
      </c>
      <c r="L20" s="496"/>
      <c r="M20" s="496">
        <v>22.63</v>
      </c>
      <c r="N20" s="496"/>
      <c r="O20" s="496"/>
      <c r="P20" s="496"/>
      <c r="Q20" s="513">
        <f>SUM(E20:P20)</f>
        <v>2899.25</v>
      </c>
      <c r="R20" s="496">
        <v>936.53</v>
      </c>
      <c r="S20" s="496">
        <v>138.6</v>
      </c>
      <c r="T20" s="513">
        <f>SUM(R20:S20)</f>
        <v>1075.13</v>
      </c>
      <c r="U20" s="496"/>
      <c r="V20" s="496"/>
      <c r="W20" s="496">
        <v>179.85</v>
      </c>
      <c r="X20" s="496">
        <v>200.19</v>
      </c>
      <c r="Y20" s="496">
        <v>0.3</v>
      </c>
      <c r="Z20" s="496"/>
      <c r="AA20" s="496"/>
      <c r="AB20" s="496"/>
      <c r="AC20" s="496"/>
      <c r="AD20" s="496"/>
      <c r="AE20" s="496">
        <v>276</v>
      </c>
      <c r="AF20" s="496"/>
      <c r="AG20" s="496"/>
      <c r="AH20" s="496">
        <v>100</v>
      </c>
      <c r="AI20" s="513">
        <f>SUM(V20:AH20)</f>
        <v>756.34</v>
      </c>
      <c r="AJ20" s="513"/>
      <c r="AK20" s="496"/>
      <c r="AL20" s="495">
        <f>Q20+T20+U20+AI20+AJ20+AK20</f>
        <v>4730.72</v>
      </c>
      <c r="AM20" s="529"/>
      <c r="AN20" s="529"/>
      <c r="AO20" s="529"/>
      <c r="AP20" s="529">
        <f>AL20+AM20+AN20+AO20</f>
        <v>4730.72</v>
      </c>
    </row>
    <row r="21" s="474" customFormat="1" ht="14" customHeight="1" spans="1:42">
      <c r="A21" s="493" t="s">
        <v>162</v>
      </c>
      <c r="B21" s="494">
        <v>400</v>
      </c>
      <c r="C21" s="493" t="s">
        <v>146</v>
      </c>
      <c r="D21" s="495">
        <f t="shared" ref="D21:D27" si="15">Q21+T21+AI21+AJ21+AK21</f>
        <v>0</v>
      </c>
      <c r="E21" s="496"/>
      <c r="F21" s="496"/>
      <c r="G21" s="496"/>
      <c r="H21" s="496"/>
      <c r="I21" s="496"/>
      <c r="J21" s="496"/>
      <c r="K21" s="496"/>
      <c r="L21" s="496"/>
      <c r="M21" s="496"/>
      <c r="N21" s="496"/>
      <c r="O21" s="496"/>
      <c r="P21" s="496"/>
      <c r="Q21" s="513">
        <f t="shared" ref="Q21:Q27" si="16">SUM(E21:P21)</f>
        <v>0</v>
      </c>
      <c r="R21" s="496"/>
      <c r="S21" s="496"/>
      <c r="T21" s="513">
        <f t="shared" ref="T21:T27" si="17">SUM(R21:S21)</f>
        <v>0</v>
      </c>
      <c r="U21" s="496"/>
      <c r="V21" s="496"/>
      <c r="W21" s="496"/>
      <c r="X21" s="496"/>
      <c r="Y21" s="496"/>
      <c r="Z21" s="496"/>
      <c r="AA21" s="496"/>
      <c r="AB21" s="496"/>
      <c r="AC21" s="496"/>
      <c r="AD21" s="496"/>
      <c r="AE21" s="496"/>
      <c r="AF21" s="496"/>
      <c r="AG21" s="496"/>
      <c r="AH21" s="496"/>
      <c r="AI21" s="513">
        <f t="shared" ref="AI21:AI27" si="18">SUM(V21:AH21)</f>
        <v>0</v>
      </c>
      <c r="AJ21" s="513"/>
      <c r="AK21" s="496"/>
      <c r="AL21" s="495">
        <f t="shared" ref="AL21:AL27" si="19">Q21+T21+U21+AI21+AJ21+AK21</f>
        <v>0</v>
      </c>
      <c r="AM21" s="529"/>
      <c r="AN21" s="529"/>
      <c r="AO21" s="529"/>
      <c r="AP21" s="529">
        <f t="shared" ref="AP21:AP27" si="20">AL21+AM21+AN21+AO21</f>
        <v>0</v>
      </c>
    </row>
    <row r="22" s="474" customFormat="1" ht="14" customHeight="1" spans="1:42">
      <c r="A22" s="493" t="s">
        <v>163</v>
      </c>
      <c r="B22" s="494">
        <v>800</v>
      </c>
      <c r="C22" s="493" t="s">
        <v>164</v>
      </c>
      <c r="D22" s="495">
        <f t="shared" si="15"/>
        <v>23.55</v>
      </c>
      <c r="E22" s="496"/>
      <c r="F22" s="496"/>
      <c r="G22" s="496"/>
      <c r="H22" s="496"/>
      <c r="I22" s="496"/>
      <c r="J22" s="496"/>
      <c r="K22" s="496"/>
      <c r="L22" s="496"/>
      <c r="M22" s="496"/>
      <c r="N22" s="496"/>
      <c r="O22" s="496"/>
      <c r="P22" s="496"/>
      <c r="Q22" s="513">
        <f t="shared" si="16"/>
        <v>0</v>
      </c>
      <c r="R22" s="496"/>
      <c r="S22" s="496"/>
      <c r="T22" s="513">
        <f t="shared" si="17"/>
        <v>0</v>
      </c>
      <c r="U22" s="496"/>
      <c r="V22" s="496"/>
      <c r="W22" s="496"/>
      <c r="X22" s="496">
        <v>23.55</v>
      </c>
      <c r="Y22" s="496"/>
      <c r="Z22" s="496"/>
      <c r="AA22" s="496"/>
      <c r="AB22" s="496"/>
      <c r="AC22" s="496"/>
      <c r="AD22" s="496"/>
      <c r="AE22" s="496"/>
      <c r="AF22" s="496"/>
      <c r="AG22" s="496"/>
      <c r="AH22" s="496"/>
      <c r="AI22" s="513">
        <f t="shared" si="18"/>
        <v>23.55</v>
      </c>
      <c r="AJ22" s="513"/>
      <c r="AK22" s="496"/>
      <c r="AL22" s="495">
        <f t="shared" si="19"/>
        <v>23.55</v>
      </c>
      <c r="AM22" s="529"/>
      <c r="AN22" s="529"/>
      <c r="AO22" s="529"/>
      <c r="AP22" s="529">
        <f t="shared" si="20"/>
        <v>23.55</v>
      </c>
    </row>
    <row r="23" s="474" customFormat="1" ht="14" customHeight="1" spans="1:42">
      <c r="A23" s="493" t="s">
        <v>165</v>
      </c>
      <c r="B23" s="494"/>
      <c r="C23" s="493" t="s">
        <v>166</v>
      </c>
      <c r="D23" s="495">
        <f t="shared" si="15"/>
        <v>77.53</v>
      </c>
      <c r="E23" s="496"/>
      <c r="F23" s="496"/>
      <c r="G23" s="496"/>
      <c r="H23" s="496"/>
      <c r="I23" s="496"/>
      <c r="J23" s="496"/>
      <c r="K23" s="496"/>
      <c r="L23" s="496"/>
      <c r="M23" s="496"/>
      <c r="N23" s="496"/>
      <c r="O23" s="496"/>
      <c r="P23" s="496"/>
      <c r="Q23" s="513">
        <f t="shared" si="16"/>
        <v>0</v>
      </c>
      <c r="R23" s="496">
        <v>67.53</v>
      </c>
      <c r="S23" s="496">
        <v>10</v>
      </c>
      <c r="T23" s="513">
        <f t="shared" si="17"/>
        <v>77.53</v>
      </c>
      <c r="U23" s="496"/>
      <c r="V23" s="496"/>
      <c r="W23" s="496"/>
      <c r="X23" s="496"/>
      <c r="Y23" s="496"/>
      <c r="Z23" s="496"/>
      <c r="AA23" s="496"/>
      <c r="AB23" s="496"/>
      <c r="AC23" s="496"/>
      <c r="AD23" s="496"/>
      <c r="AE23" s="496"/>
      <c r="AF23" s="496"/>
      <c r="AG23" s="496"/>
      <c r="AH23" s="496"/>
      <c r="AI23" s="513">
        <f t="shared" si="18"/>
        <v>0</v>
      </c>
      <c r="AJ23" s="513"/>
      <c r="AK23" s="496"/>
      <c r="AL23" s="495">
        <f t="shared" si="19"/>
        <v>77.53</v>
      </c>
      <c r="AM23" s="529"/>
      <c r="AN23" s="529"/>
      <c r="AO23" s="529"/>
      <c r="AP23" s="529">
        <f t="shared" si="20"/>
        <v>77.53</v>
      </c>
    </row>
    <row r="24" s="474" customFormat="1" ht="14" customHeight="1" spans="1:42">
      <c r="A24" s="493" t="s">
        <v>167</v>
      </c>
      <c r="B24" s="494">
        <f>B25+B32+B33+B34+B35+B36+B37+B38</f>
        <v>9800</v>
      </c>
      <c r="C24" s="493" t="s">
        <v>168</v>
      </c>
      <c r="D24" s="495">
        <f t="shared" si="15"/>
        <v>13</v>
      </c>
      <c r="E24" s="496"/>
      <c r="F24" s="496"/>
      <c r="G24" s="496"/>
      <c r="H24" s="496"/>
      <c r="I24" s="496"/>
      <c r="J24" s="496"/>
      <c r="K24" s="496"/>
      <c r="L24" s="496"/>
      <c r="M24" s="496"/>
      <c r="N24" s="496"/>
      <c r="O24" s="496"/>
      <c r="P24" s="496"/>
      <c r="Q24" s="513">
        <f t="shared" si="16"/>
        <v>0</v>
      </c>
      <c r="R24" s="496"/>
      <c r="S24" s="496"/>
      <c r="T24" s="513">
        <f t="shared" si="17"/>
        <v>0</v>
      </c>
      <c r="U24" s="496"/>
      <c r="V24" s="496"/>
      <c r="W24" s="496"/>
      <c r="X24" s="496">
        <v>13</v>
      </c>
      <c r="Y24" s="496"/>
      <c r="Z24" s="496"/>
      <c r="AA24" s="496"/>
      <c r="AB24" s="496"/>
      <c r="AC24" s="496"/>
      <c r="AD24" s="496"/>
      <c r="AE24" s="496"/>
      <c r="AF24" s="496"/>
      <c r="AG24" s="496"/>
      <c r="AH24" s="496"/>
      <c r="AI24" s="513">
        <f t="shared" si="18"/>
        <v>13</v>
      </c>
      <c r="AJ24" s="513"/>
      <c r="AK24" s="496"/>
      <c r="AL24" s="495">
        <f t="shared" si="19"/>
        <v>13</v>
      </c>
      <c r="AM24" s="529"/>
      <c r="AN24" s="529"/>
      <c r="AO24" s="529"/>
      <c r="AP24" s="529">
        <f t="shared" si="20"/>
        <v>13</v>
      </c>
    </row>
    <row r="25" s="474" customFormat="1" ht="14" customHeight="1" spans="1:42">
      <c r="A25" s="493" t="s">
        <v>169</v>
      </c>
      <c r="B25" s="494">
        <f>SUM(B26:B31)</f>
        <v>2759</v>
      </c>
      <c r="C25" s="493" t="s">
        <v>170</v>
      </c>
      <c r="D25" s="495">
        <f t="shared" si="15"/>
        <v>672.95</v>
      </c>
      <c r="E25" s="496">
        <v>93.64</v>
      </c>
      <c r="F25" s="496"/>
      <c r="G25" s="496"/>
      <c r="H25" s="496"/>
      <c r="I25" s="496">
        <v>4.49</v>
      </c>
      <c r="J25" s="496">
        <v>0.39</v>
      </c>
      <c r="K25" s="496">
        <v>0.22</v>
      </c>
      <c r="L25" s="496"/>
      <c r="M25" s="496"/>
      <c r="N25" s="496"/>
      <c r="O25" s="496"/>
      <c r="P25" s="496"/>
      <c r="Q25" s="513">
        <f t="shared" si="16"/>
        <v>98.74</v>
      </c>
      <c r="R25" s="496">
        <v>21.29</v>
      </c>
      <c r="S25" s="496">
        <v>5</v>
      </c>
      <c r="T25" s="513">
        <f t="shared" si="17"/>
        <v>26.29</v>
      </c>
      <c r="U25" s="496"/>
      <c r="V25" s="496"/>
      <c r="W25" s="496">
        <v>36.92</v>
      </c>
      <c r="X25" s="496">
        <v>511</v>
      </c>
      <c r="Y25" s="496"/>
      <c r="Z25" s="496"/>
      <c r="AA25" s="496"/>
      <c r="AB25" s="496"/>
      <c r="AC25" s="496"/>
      <c r="AD25" s="496"/>
      <c r="AE25" s="496"/>
      <c r="AF25" s="496"/>
      <c r="AG25" s="496"/>
      <c r="AH25" s="496"/>
      <c r="AI25" s="513">
        <f t="shared" si="18"/>
        <v>547.92</v>
      </c>
      <c r="AJ25" s="513"/>
      <c r="AK25" s="496"/>
      <c r="AL25" s="495">
        <f t="shared" si="19"/>
        <v>672.95</v>
      </c>
      <c r="AM25" s="529"/>
      <c r="AN25" s="529"/>
      <c r="AO25" s="529"/>
      <c r="AP25" s="529">
        <f t="shared" si="20"/>
        <v>672.95</v>
      </c>
    </row>
    <row r="26" s="474" customFormat="1" ht="14" customHeight="1" spans="1:42">
      <c r="A26" s="493" t="s">
        <v>171</v>
      </c>
      <c r="B26" s="494">
        <v>1300</v>
      </c>
      <c r="C26" s="493" t="s">
        <v>172</v>
      </c>
      <c r="D26" s="495">
        <f t="shared" si="15"/>
        <v>0</v>
      </c>
      <c r="E26" s="496"/>
      <c r="F26" s="496"/>
      <c r="G26" s="496"/>
      <c r="H26" s="496"/>
      <c r="I26" s="496"/>
      <c r="J26" s="496"/>
      <c r="K26" s="496"/>
      <c r="L26" s="496"/>
      <c r="M26" s="496"/>
      <c r="N26" s="496"/>
      <c r="O26" s="496"/>
      <c r="P26" s="496"/>
      <c r="Q26" s="513">
        <f t="shared" si="16"/>
        <v>0</v>
      </c>
      <c r="R26" s="496"/>
      <c r="S26" s="496"/>
      <c r="T26" s="513">
        <f t="shared" si="17"/>
        <v>0</v>
      </c>
      <c r="U26" s="496"/>
      <c r="V26" s="496"/>
      <c r="W26" s="496"/>
      <c r="X26" s="496"/>
      <c r="Y26" s="496"/>
      <c r="Z26" s="496"/>
      <c r="AA26" s="496"/>
      <c r="AB26" s="496"/>
      <c r="AC26" s="496"/>
      <c r="AD26" s="496"/>
      <c r="AE26" s="496"/>
      <c r="AF26" s="496"/>
      <c r="AG26" s="496"/>
      <c r="AH26" s="496"/>
      <c r="AI26" s="513">
        <f t="shared" si="18"/>
        <v>0</v>
      </c>
      <c r="AJ26" s="513"/>
      <c r="AK26" s="496"/>
      <c r="AL26" s="495">
        <f t="shared" si="19"/>
        <v>0</v>
      </c>
      <c r="AM26" s="529"/>
      <c r="AN26" s="529"/>
      <c r="AO26" s="529"/>
      <c r="AP26" s="529">
        <f t="shared" si="20"/>
        <v>0</v>
      </c>
    </row>
    <row r="27" s="474" customFormat="1" ht="14" customHeight="1" spans="1:42">
      <c r="A27" s="493" t="s">
        <v>173</v>
      </c>
      <c r="B27" s="494">
        <v>11</v>
      </c>
      <c r="C27" s="493" t="s">
        <v>174</v>
      </c>
      <c r="D27" s="495">
        <f t="shared" si="15"/>
        <v>3214.15</v>
      </c>
      <c r="E27" s="496">
        <v>1997.86</v>
      </c>
      <c r="F27" s="496"/>
      <c r="G27" s="496"/>
      <c r="H27" s="496"/>
      <c r="I27" s="496">
        <v>9.04</v>
      </c>
      <c r="J27" s="496">
        <v>0.72</v>
      </c>
      <c r="K27" s="496">
        <v>0.43</v>
      </c>
      <c r="L27" s="496"/>
      <c r="M27" s="496"/>
      <c r="N27" s="496"/>
      <c r="O27" s="496"/>
      <c r="P27" s="496"/>
      <c r="Q27" s="513">
        <f t="shared" si="16"/>
        <v>2008.05</v>
      </c>
      <c r="R27" s="496">
        <v>276.73</v>
      </c>
      <c r="S27" s="496">
        <v>37</v>
      </c>
      <c r="T27" s="513">
        <f t="shared" si="17"/>
        <v>313.73</v>
      </c>
      <c r="U27" s="496"/>
      <c r="V27" s="496"/>
      <c r="W27" s="496">
        <v>121.57</v>
      </c>
      <c r="X27" s="496">
        <v>663.8</v>
      </c>
      <c r="Y27" s="496"/>
      <c r="Z27" s="496"/>
      <c r="AA27" s="496"/>
      <c r="AB27" s="496"/>
      <c r="AC27" s="496"/>
      <c r="AD27" s="496"/>
      <c r="AE27" s="496"/>
      <c r="AF27" s="496"/>
      <c r="AG27" s="496"/>
      <c r="AH27" s="496"/>
      <c r="AI27" s="513">
        <f t="shared" si="18"/>
        <v>785.37</v>
      </c>
      <c r="AJ27" s="513"/>
      <c r="AK27" s="496">
        <v>107</v>
      </c>
      <c r="AL27" s="495">
        <f t="shared" si="19"/>
        <v>3214.15</v>
      </c>
      <c r="AM27" s="529"/>
      <c r="AN27" s="529"/>
      <c r="AO27" s="529">
        <v>51.14</v>
      </c>
      <c r="AP27" s="529">
        <f t="shared" si="20"/>
        <v>3265.29</v>
      </c>
    </row>
    <row r="28" s="474" customFormat="1" ht="14" customHeight="1" spans="1:42">
      <c r="A28" s="493" t="s">
        <v>175</v>
      </c>
      <c r="B28" s="494">
        <v>480</v>
      </c>
      <c r="C28" s="493" t="s">
        <v>176</v>
      </c>
      <c r="D28" s="495">
        <f t="shared" ref="D28:AP28" si="21">SUM(D29:D33)</f>
        <v>470.25</v>
      </c>
      <c r="E28" s="495">
        <f t="shared" si="21"/>
        <v>265.15</v>
      </c>
      <c r="F28" s="495">
        <f t="shared" si="21"/>
        <v>0</v>
      </c>
      <c r="G28" s="495">
        <f t="shared" si="21"/>
        <v>0</v>
      </c>
      <c r="H28" s="495">
        <f t="shared" si="21"/>
        <v>0</v>
      </c>
      <c r="I28" s="495">
        <f t="shared" si="21"/>
        <v>15.7</v>
      </c>
      <c r="J28" s="495">
        <f t="shared" si="21"/>
        <v>1.32</v>
      </c>
      <c r="K28" s="495">
        <f t="shared" si="21"/>
        <v>0.77</v>
      </c>
      <c r="L28" s="495">
        <f t="shared" si="21"/>
        <v>0</v>
      </c>
      <c r="M28" s="495">
        <f t="shared" si="21"/>
        <v>0.73</v>
      </c>
      <c r="N28" s="495">
        <f t="shared" si="21"/>
        <v>0</v>
      </c>
      <c r="O28" s="495">
        <f t="shared" si="21"/>
        <v>0</v>
      </c>
      <c r="P28" s="495">
        <f t="shared" si="21"/>
        <v>0</v>
      </c>
      <c r="Q28" s="495">
        <f t="shared" si="21"/>
        <v>283.67</v>
      </c>
      <c r="R28" s="495">
        <f t="shared" si="21"/>
        <v>35.98</v>
      </c>
      <c r="S28" s="495">
        <f t="shared" si="21"/>
        <v>15.6</v>
      </c>
      <c r="T28" s="495">
        <f t="shared" si="21"/>
        <v>51.58</v>
      </c>
      <c r="U28" s="495">
        <f t="shared" si="21"/>
        <v>0</v>
      </c>
      <c r="V28" s="495">
        <f t="shared" si="21"/>
        <v>25</v>
      </c>
      <c r="W28" s="495">
        <f t="shared" si="21"/>
        <v>0</v>
      </c>
      <c r="X28" s="495">
        <f t="shared" si="21"/>
        <v>10</v>
      </c>
      <c r="Y28" s="495">
        <f t="shared" si="21"/>
        <v>0</v>
      </c>
      <c r="Z28" s="495">
        <f t="shared" si="21"/>
        <v>0</v>
      </c>
      <c r="AA28" s="495">
        <f t="shared" si="21"/>
        <v>0</v>
      </c>
      <c r="AB28" s="495">
        <f t="shared" si="21"/>
        <v>0</v>
      </c>
      <c r="AC28" s="495">
        <f t="shared" si="21"/>
        <v>0</v>
      </c>
      <c r="AD28" s="495">
        <f t="shared" si="21"/>
        <v>0</v>
      </c>
      <c r="AE28" s="495">
        <f t="shared" si="21"/>
        <v>0</v>
      </c>
      <c r="AF28" s="495">
        <f t="shared" si="21"/>
        <v>0</v>
      </c>
      <c r="AG28" s="495">
        <f t="shared" si="21"/>
        <v>0</v>
      </c>
      <c r="AH28" s="495">
        <f t="shared" si="21"/>
        <v>0</v>
      </c>
      <c r="AI28" s="495">
        <f t="shared" si="21"/>
        <v>35</v>
      </c>
      <c r="AJ28" s="495">
        <f t="shared" si="21"/>
        <v>0</v>
      </c>
      <c r="AK28" s="495">
        <f t="shared" si="21"/>
        <v>100</v>
      </c>
      <c r="AL28" s="495">
        <f t="shared" si="21"/>
        <v>470.25</v>
      </c>
      <c r="AM28" s="495">
        <f t="shared" si="21"/>
        <v>0</v>
      </c>
      <c r="AN28" s="495">
        <f t="shared" si="21"/>
        <v>0</v>
      </c>
      <c r="AO28" s="495">
        <f t="shared" si="21"/>
        <v>0</v>
      </c>
      <c r="AP28" s="495">
        <f t="shared" si="21"/>
        <v>470.25</v>
      </c>
    </row>
    <row r="29" s="474" customFormat="1" ht="14" customHeight="1" spans="1:42">
      <c r="A29" s="493" t="s">
        <v>177</v>
      </c>
      <c r="B29" s="494">
        <v>338</v>
      </c>
      <c r="C29" s="493" t="s">
        <v>144</v>
      </c>
      <c r="D29" s="495">
        <f t="shared" ref="D29:D33" si="22">Q29+T29+AI29+AJ29+AK29</f>
        <v>126.87</v>
      </c>
      <c r="E29" s="496">
        <v>90.46</v>
      </c>
      <c r="F29" s="496"/>
      <c r="G29" s="496"/>
      <c r="H29" s="496"/>
      <c r="I29" s="496">
        <v>4.29</v>
      </c>
      <c r="J29" s="496">
        <v>0.37</v>
      </c>
      <c r="K29" s="496">
        <v>0.21</v>
      </c>
      <c r="L29" s="496"/>
      <c r="M29" s="496"/>
      <c r="N29" s="496"/>
      <c r="O29" s="496"/>
      <c r="P29" s="496"/>
      <c r="Q29" s="513">
        <f t="shared" ref="Q29:Q33" si="23">SUM(E29:P29)</f>
        <v>95.33</v>
      </c>
      <c r="R29" s="496">
        <v>13.54</v>
      </c>
      <c r="S29" s="496">
        <v>8</v>
      </c>
      <c r="T29" s="513">
        <f t="shared" ref="T29:T33" si="24">SUM(R29:S29)</f>
        <v>21.54</v>
      </c>
      <c r="U29" s="496"/>
      <c r="V29" s="496"/>
      <c r="W29" s="496"/>
      <c r="X29" s="496">
        <v>10</v>
      </c>
      <c r="Y29" s="496"/>
      <c r="Z29" s="496"/>
      <c r="AA29" s="496"/>
      <c r="AB29" s="496"/>
      <c r="AC29" s="496"/>
      <c r="AD29" s="496"/>
      <c r="AE29" s="496"/>
      <c r="AF29" s="496"/>
      <c r="AG29" s="496"/>
      <c r="AH29" s="496"/>
      <c r="AI29" s="513">
        <f t="shared" ref="AI29:AI33" si="25">SUM(V29:AH29)</f>
        <v>10</v>
      </c>
      <c r="AJ29" s="513"/>
      <c r="AK29" s="496"/>
      <c r="AL29" s="495">
        <f t="shared" ref="AL29:AL33" si="26">Q29+T29+U29+AI29+AJ29+AK29</f>
        <v>126.87</v>
      </c>
      <c r="AM29" s="529"/>
      <c r="AN29" s="529"/>
      <c r="AO29" s="529"/>
      <c r="AP29" s="529">
        <f t="shared" ref="AP29:AP33" si="27">AL29+AM29+AN29+AO29</f>
        <v>126.87</v>
      </c>
    </row>
    <row r="30" s="474" customFormat="1" ht="14" customHeight="1" spans="1:42">
      <c r="A30" s="493" t="s">
        <v>178</v>
      </c>
      <c r="B30" s="494">
        <v>520</v>
      </c>
      <c r="C30" s="493" t="s">
        <v>146</v>
      </c>
      <c r="D30" s="495">
        <f t="shared" si="22"/>
        <v>0</v>
      </c>
      <c r="E30" s="496"/>
      <c r="F30" s="496"/>
      <c r="G30" s="496"/>
      <c r="H30" s="496"/>
      <c r="I30" s="496"/>
      <c r="J30" s="496"/>
      <c r="K30" s="496"/>
      <c r="L30" s="496"/>
      <c r="M30" s="496"/>
      <c r="N30" s="496"/>
      <c r="O30" s="496"/>
      <c r="P30" s="496"/>
      <c r="Q30" s="513">
        <f t="shared" si="23"/>
        <v>0</v>
      </c>
      <c r="R30" s="496"/>
      <c r="S30" s="496"/>
      <c r="T30" s="513">
        <f t="shared" si="24"/>
        <v>0</v>
      </c>
      <c r="U30" s="496"/>
      <c r="V30" s="496"/>
      <c r="W30" s="496"/>
      <c r="X30" s="496"/>
      <c r="Y30" s="496"/>
      <c r="Z30" s="496"/>
      <c r="AA30" s="496"/>
      <c r="AB30" s="496"/>
      <c r="AC30" s="496"/>
      <c r="AD30" s="496"/>
      <c r="AE30" s="496"/>
      <c r="AF30" s="496"/>
      <c r="AG30" s="496"/>
      <c r="AH30" s="496"/>
      <c r="AI30" s="513">
        <f t="shared" si="25"/>
        <v>0</v>
      </c>
      <c r="AJ30" s="513"/>
      <c r="AK30" s="496"/>
      <c r="AL30" s="495">
        <f t="shared" si="26"/>
        <v>0</v>
      </c>
      <c r="AM30" s="529"/>
      <c r="AN30" s="529"/>
      <c r="AO30" s="529"/>
      <c r="AP30" s="529">
        <f t="shared" si="27"/>
        <v>0</v>
      </c>
    </row>
    <row r="31" s="474" customFormat="1" ht="14" customHeight="1" spans="1:42">
      <c r="A31" s="493" t="s">
        <v>179</v>
      </c>
      <c r="B31" s="494">
        <v>110</v>
      </c>
      <c r="C31" s="493" t="s">
        <v>180</v>
      </c>
      <c r="D31" s="495">
        <f t="shared" si="22"/>
        <v>0</v>
      </c>
      <c r="E31" s="496"/>
      <c r="F31" s="496"/>
      <c r="G31" s="496"/>
      <c r="H31" s="496"/>
      <c r="I31" s="496"/>
      <c r="J31" s="496"/>
      <c r="K31" s="496"/>
      <c r="L31" s="496"/>
      <c r="M31" s="496"/>
      <c r="N31" s="496"/>
      <c r="O31" s="496"/>
      <c r="P31" s="496"/>
      <c r="Q31" s="513">
        <f t="shared" si="23"/>
        <v>0</v>
      </c>
      <c r="R31" s="496"/>
      <c r="S31" s="496"/>
      <c r="T31" s="513">
        <f t="shared" si="24"/>
        <v>0</v>
      </c>
      <c r="U31" s="496"/>
      <c r="V31" s="496"/>
      <c r="W31" s="496"/>
      <c r="X31" s="496"/>
      <c r="Y31" s="496"/>
      <c r="Z31" s="496"/>
      <c r="AA31" s="496"/>
      <c r="AB31" s="496"/>
      <c r="AC31" s="496"/>
      <c r="AD31" s="496"/>
      <c r="AE31" s="496"/>
      <c r="AF31" s="496"/>
      <c r="AG31" s="496"/>
      <c r="AH31" s="496"/>
      <c r="AI31" s="513">
        <f t="shared" si="25"/>
        <v>0</v>
      </c>
      <c r="AJ31" s="513"/>
      <c r="AK31" s="496"/>
      <c r="AL31" s="495">
        <f t="shared" si="26"/>
        <v>0</v>
      </c>
      <c r="AM31" s="529"/>
      <c r="AN31" s="529"/>
      <c r="AO31" s="529"/>
      <c r="AP31" s="529">
        <f t="shared" si="27"/>
        <v>0</v>
      </c>
    </row>
    <row r="32" s="474" customFormat="1" ht="14" customHeight="1" spans="1:42">
      <c r="A32" s="493" t="s">
        <v>181</v>
      </c>
      <c r="B32" s="494">
        <v>2443</v>
      </c>
      <c r="C32" s="493" t="s">
        <v>182</v>
      </c>
      <c r="D32" s="495">
        <f t="shared" si="22"/>
        <v>343.38</v>
      </c>
      <c r="E32" s="496">
        <v>174.69</v>
      </c>
      <c r="F32" s="496"/>
      <c r="G32" s="496"/>
      <c r="H32" s="496"/>
      <c r="I32" s="496">
        <v>11.41</v>
      </c>
      <c r="J32" s="496">
        <v>0.95</v>
      </c>
      <c r="K32" s="496">
        <v>0.56</v>
      </c>
      <c r="L32" s="496"/>
      <c r="M32" s="496">
        <v>0.73</v>
      </c>
      <c r="N32" s="496"/>
      <c r="O32" s="496"/>
      <c r="P32" s="496"/>
      <c r="Q32" s="513">
        <f t="shared" si="23"/>
        <v>188.34</v>
      </c>
      <c r="R32" s="496">
        <v>22.44</v>
      </c>
      <c r="S32" s="496">
        <v>7.6</v>
      </c>
      <c r="T32" s="513">
        <f t="shared" si="24"/>
        <v>30.04</v>
      </c>
      <c r="U32" s="496"/>
      <c r="V32" s="496">
        <v>25</v>
      </c>
      <c r="W32" s="496"/>
      <c r="X32" s="496"/>
      <c r="Y32" s="496"/>
      <c r="Z32" s="496"/>
      <c r="AA32" s="496"/>
      <c r="AB32" s="496"/>
      <c r="AC32" s="496"/>
      <c r="AD32" s="496"/>
      <c r="AE32" s="496"/>
      <c r="AF32" s="496"/>
      <c r="AG32" s="496"/>
      <c r="AH32" s="496"/>
      <c r="AI32" s="513">
        <f t="shared" si="25"/>
        <v>25</v>
      </c>
      <c r="AJ32" s="513"/>
      <c r="AK32" s="496">
        <v>100</v>
      </c>
      <c r="AL32" s="495">
        <f t="shared" si="26"/>
        <v>343.38</v>
      </c>
      <c r="AM32" s="529"/>
      <c r="AN32" s="529"/>
      <c r="AO32" s="529"/>
      <c r="AP32" s="529">
        <f t="shared" si="27"/>
        <v>343.38</v>
      </c>
    </row>
    <row r="33" s="474" customFormat="1" ht="14" customHeight="1" spans="1:42">
      <c r="A33" s="493" t="s">
        <v>183</v>
      </c>
      <c r="B33" s="494">
        <v>3022</v>
      </c>
      <c r="C33" s="493" t="s">
        <v>184</v>
      </c>
      <c r="D33" s="495">
        <f t="shared" si="22"/>
        <v>0</v>
      </c>
      <c r="E33" s="496"/>
      <c r="F33" s="496"/>
      <c r="G33" s="496"/>
      <c r="H33" s="496"/>
      <c r="I33" s="496"/>
      <c r="J33" s="496"/>
      <c r="K33" s="496"/>
      <c r="L33" s="496"/>
      <c r="M33" s="496"/>
      <c r="N33" s="496"/>
      <c r="O33" s="496"/>
      <c r="P33" s="496"/>
      <c r="Q33" s="513">
        <f t="shared" si="23"/>
        <v>0</v>
      </c>
      <c r="R33" s="496"/>
      <c r="S33" s="496"/>
      <c r="T33" s="513">
        <f t="shared" si="24"/>
        <v>0</v>
      </c>
      <c r="U33" s="496"/>
      <c r="V33" s="496"/>
      <c r="W33" s="496"/>
      <c r="X33" s="496"/>
      <c r="Y33" s="496"/>
      <c r="Z33" s="496"/>
      <c r="AA33" s="496"/>
      <c r="AB33" s="496"/>
      <c r="AC33" s="496"/>
      <c r="AD33" s="496"/>
      <c r="AE33" s="496"/>
      <c r="AF33" s="496"/>
      <c r="AG33" s="496"/>
      <c r="AH33" s="496"/>
      <c r="AI33" s="513">
        <f t="shared" si="25"/>
        <v>0</v>
      </c>
      <c r="AJ33" s="513"/>
      <c r="AK33" s="496"/>
      <c r="AL33" s="495">
        <f t="shared" si="26"/>
        <v>0</v>
      </c>
      <c r="AM33" s="529"/>
      <c r="AN33" s="529"/>
      <c r="AO33" s="529"/>
      <c r="AP33" s="529">
        <f t="shared" si="27"/>
        <v>0</v>
      </c>
    </row>
    <row r="34" s="474" customFormat="1" ht="14" customHeight="1" spans="1:42">
      <c r="A34" s="493" t="s">
        <v>185</v>
      </c>
      <c r="B34" s="494">
        <v>120</v>
      </c>
      <c r="C34" s="493" t="s">
        <v>186</v>
      </c>
      <c r="D34" s="495">
        <f t="shared" ref="D34:AP34" si="28">SUM(D35:D40)</f>
        <v>323.9</v>
      </c>
      <c r="E34" s="495">
        <f t="shared" si="28"/>
        <v>200.94</v>
      </c>
      <c r="F34" s="495">
        <f t="shared" si="28"/>
        <v>0</v>
      </c>
      <c r="G34" s="495">
        <f t="shared" si="28"/>
        <v>0</v>
      </c>
      <c r="H34" s="495">
        <f t="shared" si="28"/>
        <v>0</v>
      </c>
      <c r="I34" s="495">
        <f t="shared" si="28"/>
        <v>6.51</v>
      </c>
      <c r="J34" s="495">
        <f t="shared" si="28"/>
        <v>0.56</v>
      </c>
      <c r="K34" s="495">
        <f t="shared" si="28"/>
        <v>0.32</v>
      </c>
      <c r="L34" s="495">
        <f t="shared" si="28"/>
        <v>0</v>
      </c>
      <c r="M34" s="495">
        <f t="shared" si="28"/>
        <v>0.88</v>
      </c>
      <c r="N34" s="495">
        <f t="shared" si="28"/>
        <v>0</v>
      </c>
      <c r="O34" s="495">
        <f t="shared" si="28"/>
        <v>0</v>
      </c>
      <c r="P34" s="495">
        <f t="shared" si="28"/>
        <v>0</v>
      </c>
      <c r="Q34" s="495">
        <f t="shared" si="28"/>
        <v>209.21</v>
      </c>
      <c r="R34" s="495">
        <f t="shared" si="28"/>
        <v>17.38</v>
      </c>
      <c r="S34" s="495">
        <f t="shared" si="28"/>
        <v>8</v>
      </c>
      <c r="T34" s="495">
        <f t="shared" si="28"/>
        <v>25.38</v>
      </c>
      <c r="U34" s="495">
        <f t="shared" si="28"/>
        <v>0</v>
      </c>
      <c r="V34" s="495">
        <f t="shared" si="28"/>
        <v>0</v>
      </c>
      <c r="W34" s="495">
        <f t="shared" si="28"/>
        <v>27.89</v>
      </c>
      <c r="X34" s="495">
        <f t="shared" si="28"/>
        <v>61.42</v>
      </c>
      <c r="Y34" s="495">
        <f t="shared" si="28"/>
        <v>0</v>
      </c>
      <c r="Z34" s="495">
        <f t="shared" si="28"/>
        <v>0</v>
      </c>
      <c r="AA34" s="495">
        <f t="shared" si="28"/>
        <v>0</v>
      </c>
      <c r="AB34" s="495">
        <f t="shared" si="28"/>
        <v>0</v>
      </c>
      <c r="AC34" s="495">
        <f t="shared" si="28"/>
        <v>0</v>
      </c>
      <c r="AD34" s="495">
        <f t="shared" si="28"/>
        <v>0</v>
      </c>
      <c r="AE34" s="495">
        <f t="shared" si="28"/>
        <v>0</v>
      </c>
      <c r="AF34" s="495">
        <f t="shared" si="28"/>
        <v>0</v>
      </c>
      <c r="AG34" s="495">
        <f t="shared" si="28"/>
        <v>0</v>
      </c>
      <c r="AH34" s="495">
        <f t="shared" si="28"/>
        <v>0</v>
      </c>
      <c r="AI34" s="495">
        <f t="shared" si="28"/>
        <v>89.31</v>
      </c>
      <c r="AJ34" s="495">
        <f t="shared" si="28"/>
        <v>0</v>
      </c>
      <c r="AK34" s="495">
        <f t="shared" si="28"/>
        <v>0</v>
      </c>
      <c r="AL34" s="495">
        <f t="shared" si="28"/>
        <v>323.9</v>
      </c>
      <c r="AM34" s="495">
        <f t="shared" si="28"/>
        <v>0</v>
      </c>
      <c r="AN34" s="495">
        <f t="shared" si="28"/>
        <v>0</v>
      </c>
      <c r="AO34" s="495">
        <f t="shared" si="28"/>
        <v>0</v>
      </c>
      <c r="AP34" s="495">
        <f t="shared" si="28"/>
        <v>323.9</v>
      </c>
    </row>
    <row r="35" s="474" customFormat="1" ht="14" customHeight="1" spans="1:42">
      <c r="A35" s="493" t="s">
        <v>187</v>
      </c>
      <c r="B35" s="494">
        <v>300</v>
      </c>
      <c r="C35" s="493" t="s">
        <v>144</v>
      </c>
      <c r="D35" s="495">
        <f t="shared" ref="D35:D40" si="29">Q35+T35+AI35+AJ35+AK35</f>
        <v>262.48</v>
      </c>
      <c r="E35" s="496">
        <v>200.94</v>
      </c>
      <c r="F35" s="496"/>
      <c r="G35" s="496"/>
      <c r="H35" s="496"/>
      <c r="I35" s="496">
        <v>6.51</v>
      </c>
      <c r="J35" s="496">
        <v>0.56</v>
      </c>
      <c r="K35" s="496">
        <v>0.32</v>
      </c>
      <c r="L35" s="496"/>
      <c r="M35" s="496">
        <v>0.88</v>
      </c>
      <c r="N35" s="496"/>
      <c r="O35" s="496"/>
      <c r="P35" s="496"/>
      <c r="Q35" s="513">
        <f t="shared" ref="Q35:Q40" si="30">SUM(E35:P35)</f>
        <v>209.21</v>
      </c>
      <c r="R35" s="496">
        <v>17.38</v>
      </c>
      <c r="S35" s="496">
        <v>8</v>
      </c>
      <c r="T35" s="513">
        <f t="shared" ref="T35:T40" si="31">SUM(R35:S35)</f>
        <v>25.38</v>
      </c>
      <c r="U35" s="496"/>
      <c r="V35" s="496"/>
      <c r="W35" s="496">
        <v>27.89</v>
      </c>
      <c r="X35" s="496"/>
      <c r="Y35" s="496"/>
      <c r="Z35" s="496"/>
      <c r="AA35" s="496"/>
      <c r="AB35" s="496"/>
      <c r="AC35" s="496"/>
      <c r="AD35" s="496"/>
      <c r="AE35" s="496"/>
      <c r="AF35" s="496"/>
      <c r="AG35" s="496"/>
      <c r="AH35" s="496"/>
      <c r="AI35" s="513">
        <f t="shared" ref="AI35:AI40" si="32">SUM(V35:AH35)</f>
        <v>27.89</v>
      </c>
      <c r="AJ35" s="513"/>
      <c r="AK35" s="496"/>
      <c r="AL35" s="495">
        <f t="shared" ref="AL35:AL40" si="33">Q35+T35+U35+AI35+AJ35+AK35</f>
        <v>262.48</v>
      </c>
      <c r="AM35" s="529"/>
      <c r="AN35" s="529"/>
      <c r="AO35" s="529"/>
      <c r="AP35" s="529">
        <f t="shared" ref="AP35:AP40" si="34">AL35+AM35+AN35+AO35</f>
        <v>262.48</v>
      </c>
    </row>
    <row r="36" s="474" customFormat="1" ht="14" customHeight="1" spans="1:42">
      <c r="A36" s="493" t="s">
        <v>188</v>
      </c>
      <c r="B36" s="494">
        <v>220</v>
      </c>
      <c r="C36" s="493" t="s">
        <v>146</v>
      </c>
      <c r="D36" s="495">
        <f t="shared" si="29"/>
        <v>0</v>
      </c>
      <c r="E36" s="496"/>
      <c r="F36" s="496"/>
      <c r="G36" s="496"/>
      <c r="H36" s="496"/>
      <c r="I36" s="496"/>
      <c r="J36" s="496"/>
      <c r="K36" s="496"/>
      <c r="L36" s="496"/>
      <c r="M36" s="496"/>
      <c r="N36" s="496"/>
      <c r="O36" s="496"/>
      <c r="P36" s="496"/>
      <c r="Q36" s="513">
        <f t="shared" si="30"/>
        <v>0</v>
      </c>
      <c r="R36" s="496"/>
      <c r="S36" s="496"/>
      <c r="T36" s="513">
        <f t="shared" si="31"/>
        <v>0</v>
      </c>
      <c r="U36" s="496"/>
      <c r="V36" s="496"/>
      <c r="W36" s="496"/>
      <c r="X36" s="496"/>
      <c r="Y36" s="496"/>
      <c r="Z36" s="496"/>
      <c r="AA36" s="496"/>
      <c r="AB36" s="496"/>
      <c r="AC36" s="496"/>
      <c r="AD36" s="496"/>
      <c r="AE36" s="496"/>
      <c r="AF36" s="496"/>
      <c r="AG36" s="496"/>
      <c r="AH36" s="496"/>
      <c r="AI36" s="513">
        <f t="shared" si="32"/>
        <v>0</v>
      </c>
      <c r="AJ36" s="513"/>
      <c r="AK36" s="496"/>
      <c r="AL36" s="495">
        <f t="shared" si="33"/>
        <v>0</v>
      </c>
      <c r="AM36" s="529"/>
      <c r="AN36" s="529"/>
      <c r="AO36" s="529"/>
      <c r="AP36" s="529">
        <f t="shared" si="34"/>
        <v>0</v>
      </c>
    </row>
    <row r="37" s="474" customFormat="1" ht="14" customHeight="1" spans="1:42">
      <c r="A37" s="493" t="s">
        <v>189</v>
      </c>
      <c r="B37" s="494">
        <v>916</v>
      </c>
      <c r="C37" s="493" t="s">
        <v>190</v>
      </c>
      <c r="D37" s="495">
        <f t="shared" si="29"/>
        <v>14.12</v>
      </c>
      <c r="E37" s="496"/>
      <c r="F37" s="496"/>
      <c r="G37" s="496"/>
      <c r="H37" s="496"/>
      <c r="I37" s="496"/>
      <c r="J37" s="496"/>
      <c r="K37" s="496"/>
      <c r="L37" s="496"/>
      <c r="M37" s="496"/>
      <c r="N37" s="496"/>
      <c r="O37" s="496"/>
      <c r="P37" s="496"/>
      <c r="Q37" s="513">
        <f t="shared" si="30"/>
        <v>0</v>
      </c>
      <c r="R37" s="496"/>
      <c r="S37" s="496"/>
      <c r="T37" s="513">
        <f t="shared" si="31"/>
        <v>0</v>
      </c>
      <c r="U37" s="496"/>
      <c r="V37" s="496"/>
      <c r="W37" s="496"/>
      <c r="X37" s="496">
        <v>14.12</v>
      </c>
      <c r="Y37" s="496"/>
      <c r="Z37" s="496"/>
      <c r="AA37" s="496"/>
      <c r="AB37" s="496"/>
      <c r="AC37" s="496"/>
      <c r="AD37" s="496"/>
      <c r="AE37" s="496"/>
      <c r="AF37" s="496"/>
      <c r="AG37" s="496"/>
      <c r="AH37" s="496"/>
      <c r="AI37" s="513">
        <f t="shared" si="32"/>
        <v>14.12</v>
      </c>
      <c r="AJ37" s="513"/>
      <c r="AK37" s="496"/>
      <c r="AL37" s="495">
        <f t="shared" si="33"/>
        <v>14.12</v>
      </c>
      <c r="AM37" s="529"/>
      <c r="AN37" s="529"/>
      <c r="AO37" s="529"/>
      <c r="AP37" s="529">
        <f t="shared" si="34"/>
        <v>14.12</v>
      </c>
    </row>
    <row r="38" s="474" customFormat="1" ht="14" customHeight="1" spans="1:42">
      <c r="A38" s="493" t="s">
        <v>191</v>
      </c>
      <c r="B38" s="494">
        <v>20</v>
      </c>
      <c r="C38" s="493" t="s">
        <v>192</v>
      </c>
      <c r="D38" s="495">
        <f t="shared" si="29"/>
        <v>25.3</v>
      </c>
      <c r="E38" s="496"/>
      <c r="F38" s="496"/>
      <c r="G38" s="496"/>
      <c r="H38" s="496"/>
      <c r="I38" s="496"/>
      <c r="J38" s="496"/>
      <c r="K38" s="496"/>
      <c r="L38" s="496"/>
      <c r="M38" s="496"/>
      <c r="N38" s="496"/>
      <c r="O38" s="496"/>
      <c r="P38" s="496"/>
      <c r="Q38" s="513">
        <f t="shared" si="30"/>
        <v>0</v>
      </c>
      <c r="R38" s="496"/>
      <c r="S38" s="496"/>
      <c r="T38" s="513">
        <f t="shared" si="31"/>
        <v>0</v>
      </c>
      <c r="U38" s="496"/>
      <c r="V38" s="496"/>
      <c r="W38" s="496"/>
      <c r="X38" s="496">
        <v>25.3</v>
      </c>
      <c r="Y38" s="496"/>
      <c r="Z38" s="496"/>
      <c r="AA38" s="496"/>
      <c r="AB38" s="496"/>
      <c r="AC38" s="496"/>
      <c r="AD38" s="496"/>
      <c r="AE38" s="496"/>
      <c r="AF38" s="496"/>
      <c r="AG38" s="496"/>
      <c r="AH38" s="496"/>
      <c r="AI38" s="513">
        <f t="shared" si="32"/>
        <v>25.3</v>
      </c>
      <c r="AJ38" s="513"/>
      <c r="AK38" s="496"/>
      <c r="AL38" s="495">
        <f t="shared" si="33"/>
        <v>25.3</v>
      </c>
      <c r="AM38" s="529"/>
      <c r="AN38" s="529"/>
      <c r="AO38" s="529"/>
      <c r="AP38" s="529">
        <f t="shared" si="34"/>
        <v>25.3</v>
      </c>
    </row>
    <row r="39" s="474" customFormat="1" ht="14" customHeight="1" spans="1:42">
      <c r="A39" s="493"/>
      <c r="B39" s="494"/>
      <c r="C39" s="493" t="s">
        <v>193</v>
      </c>
      <c r="D39" s="495">
        <f t="shared" si="29"/>
        <v>22</v>
      </c>
      <c r="E39" s="496"/>
      <c r="F39" s="496"/>
      <c r="G39" s="496"/>
      <c r="H39" s="496"/>
      <c r="I39" s="496"/>
      <c r="J39" s="496"/>
      <c r="K39" s="496"/>
      <c r="L39" s="496"/>
      <c r="M39" s="496"/>
      <c r="N39" s="496"/>
      <c r="O39" s="496"/>
      <c r="P39" s="496"/>
      <c r="Q39" s="513">
        <f t="shared" si="30"/>
        <v>0</v>
      </c>
      <c r="R39" s="496"/>
      <c r="S39" s="496"/>
      <c r="T39" s="513">
        <f t="shared" si="31"/>
        <v>0</v>
      </c>
      <c r="U39" s="496"/>
      <c r="V39" s="496"/>
      <c r="W39" s="496"/>
      <c r="X39" s="496">
        <v>22</v>
      </c>
      <c r="Y39" s="496"/>
      <c r="Z39" s="496"/>
      <c r="AA39" s="496"/>
      <c r="AB39" s="496"/>
      <c r="AC39" s="496"/>
      <c r="AD39" s="496"/>
      <c r="AE39" s="496"/>
      <c r="AF39" s="496"/>
      <c r="AG39" s="496"/>
      <c r="AH39" s="496"/>
      <c r="AI39" s="513">
        <f t="shared" si="32"/>
        <v>22</v>
      </c>
      <c r="AJ39" s="513"/>
      <c r="AK39" s="496"/>
      <c r="AL39" s="495">
        <f t="shared" si="33"/>
        <v>22</v>
      </c>
      <c r="AM39" s="529"/>
      <c r="AN39" s="529"/>
      <c r="AO39" s="529"/>
      <c r="AP39" s="529">
        <f t="shared" si="34"/>
        <v>22</v>
      </c>
    </row>
    <row r="40" s="474" customFormat="1" ht="14" customHeight="1" spans="1:42">
      <c r="A40" s="493"/>
      <c r="B40" s="494"/>
      <c r="C40" s="493" t="s">
        <v>194</v>
      </c>
      <c r="D40" s="495">
        <f t="shared" si="29"/>
        <v>0</v>
      </c>
      <c r="E40" s="496"/>
      <c r="F40" s="496"/>
      <c r="G40" s="496"/>
      <c r="H40" s="496"/>
      <c r="I40" s="496"/>
      <c r="J40" s="496"/>
      <c r="K40" s="496"/>
      <c r="L40" s="496"/>
      <c r="M40" s="496"/>
      <c r="N40" s="496"/>
      <c r="O40" s="496"/>
      <c r="P40" s="496"/>
      <c r="Q40" s="513">
        <f t="shared" si="30"/>
        <v>0</v>
      </c>
      <c r="R40" s="496"/>
      <c r="S40" s="496"/>
      <c r="T40" s="513">
        <f t="shared" si="31"/>
        <v>0</v>
      </c>
      <c r="U40" s="496"/>
      <c r="V40" s="496"/>
      <c r="W40" s="496"/>
      <c r="X40" s="496"/>
      <c r="Y40" s="496"/>
      <c r="Z40" s="496"/>
      <c r="AA40" s="496"/>
      <c r="AB40" s="496"/>
      <c r="AC40" s="496"/>
      <c r="AD40" s="496"/>
      <c r="AE40" s="496"/>
      <c r="AF40" s="496"/>
      <c r="AG40" s="496"/>
      <c r="AH40" s="496"/>
      <c r="AI40" s="513">
        <f t="shared" si="32"/>
        <v>0</v>
      </c>
      <c r="AJ40" s="513"/>
      <c r="AK40" s="496"/>
      <c r="AL40" s="495">
        <f t="shared" si="33"/>
        <v>0</v>
      </c>
      <c r="AM40" s="529"/>
      <c r="AN40" s="529"/>
      <c r="AO40" s="529"/>
      <c r="AP40" s="529">
        <f t="shared" si="34"/>
        <v>0</v>
      </c>
    </row>
    <row r="41" s="474" customFormat="1" ht="14" customHeight="1" spans="1:42">
      <c r="A41" s="493"/>
      <c r="B41" s="494"/>
      <c r="C41" s="493" t="s">
        <v>195</v>
      </c>
      <c r="D41" s="495">
        <f t="shared" ref="D41:AP41" si="35">SUM(D42:D48)</f>
        <v>1083.78</v>
      </c>
      <c r="E41" s="495">
        <f t="shared" si="35"/>
        <v>729.08</v>
      </c>
      <c r="F41" s="495">
        <f t="shared" si="35"/>
        <v>0</v>
      </c>
      <c r="G41" s="495">
        <f t="shared" si="35"/>
        <v>0</v>
      </c>
      <c r="H41" s="495">
        <f t="shared" si="35"/>
        <v>0</v>
      </c>
      <c r="I41" s="495">
        <f t="shared" si="35"/>
        <v>23</v>
      </c>
      <c r="J41" s="495">
        <f t="shared" si="35"/>
        <v>1.99</v>
      </c>
      <c r="K41" s="495">
        <f t="shared" si="35"/>
        <v>1.14</v>
      </c>
      <c r="L41" s="495">
        <f t="shared" si="35"/>
        <v>0</v>
      </c>
      <c r="M41" s="495">
        <f t="shared" si="35"/>
        <v>0</v>
      </c>
      <c r="N41" s="495">
        <f t="shared" si="35"/>
        <v>0</v>
      </c>
      <c r="O41" s="495">
        <f t="shared" si="35"/>
        <v>0</v>
      </c>
      <c r="P41" s="495">
        <f t="shared" si="35"/>
        <v>0</v>
      </c>
      <c r="Q41" s="495">
        <f t="shared" si="35"/>
        <v>755.21</v>
      </c>
      <c r="R41" s="495">
        <f t="shared" si="35"/>
        <v>66.98</v>
      </c>
      <c r="S41" s="495">
        <f t="shared" si="35"/>
        <v>40</v>
      </c>
      <c r="T41" s="495">
        <f t="shared" si="35"/>
        <v>106.98</v>
      </c>
      <c r="U41" s="495">
        <f t="shared" si="35"/>
        <v>0</v>
      </c>
      <c r="V41" s="495">
        <f t="shared" si="35"/>
        <v>0</v>
      </c>
      <c r="W41" s="495">
        <f t="shared" si="35"/>
        <v>50</v>
      </c>
      <c r="X41" s="495">
        <f t="shared" si="35"/>
        <v>157.59</v>
      </c>
      <c r="Y41" s="495">
        <f t="shared" si="35"/>
        <v>0</v>
      </c>
      <c r="Z41" s="495">
        <f t="shared" si="35"/>
        <v>0</v>
      </c>
      <c r="AA41" s="495">
        <f t="shared" si="35"/>
        <v>0</v>
      </c>
      <c r="AB41" s="495">
        <f t="shared" si="35"/>
        <v>0</v>
      </c>
      <c r="AC41" s="495">
        <f t="shared" si="35"/>
        <v>0</v>
      </c>
      <c r="AD41" s="495">
        <f t="shared" si="35"/>
        <v>0</v>
      </c>
      <c r="AE41" s="495">
        <f t="shared" si="35"/>
        <v>0</v>
      </c>
      <c r="AF41" s="495">
        <f t="shared" si="35"/>
        <v>0</v>
      </c>
      <c r="AG41" s="495">
        <f t="shared" si="35"/>
        <v>0</v>
      </c>
      <c r="AH41" s="495">
        <f t="shared" si="35"/>
        <v>0</v>
      </c>
      <c r="AI41" s="495">
        <f t="shared" si="35"/>
        <v>207.59</v>
      </c>
      <c r="AJ41" s="495">
        <f t="shared" si="35"/>
        <v>0</v>
      </c>
      <c r="AK41" s="495">
        <f t="shared" si="35"/>
        <v>14</v>
      </c>
      <c r="AL41" s="495">
        <f t="shared" si="35"/>
        <v>1083.78</v>
      </c>
      <c r="AM41" s="495">
        <f t="shared" si="35"/>
        <v>0</v>
      </c>
      <c r="AN41" s="495">
        <f t="shared" si="35"/>
        <v>0</v>
      </c>
      <c r="AO41" s="495">
        <f t="shared" si="35"/>
        <v>0</v>
      </c>
      <c r="AP41" s="495">
        <f t="shared" si="35"/>
        <v>1083.78</v>
      </c>
    </row>
    <row r="42" s="474" customFormat="1" ht="14" customHeight="1" spans="1:42">
      <c r="A42" s="493"/>
      <c r="B42" s="494"/>
      <c r="C42" s="493" t="s">
        <v>144</v>
      </c>
      <c r="D42" s="495">
        <f t="shared" ref="D42:D48" si="36">Q42+T42+AI42+AJ42+AK42</f>
        <v>862.19</v>
      </c>
      <c r="E42" s="496">
        <v>729.08</v>
      </c>
      <c r="F42" s="496"/>
      <c r="G42" s="496"/>
      <c r="H42" s="496"/>
      <c r="I42" s="496">
        <v>23</v>
      </c>
      <c r="J42" s="496">
        <v>1.99</v>
      </c>
      <c r="K42" s="496">
        <v>1.14</v>
      </c>
      <c r="L42" s="496"/>
      <c r="M42" s="496"/>
      <c r="N42" s="496"/>
      <c r="O42" s="496"/>
      <c r="P42" s="496"/>
      <c r="Q42" s="513">
        <f t="shared" ref="Q42:Q48" si="37">SUM(E42:P42)</f>
        <v>755.21</v>
      </c>
      <c r="R42" s="496">
        <v>66.98</v>
      </c>
      <c r="S42" s="496">
        <v>40</v>
      </c>
      <c r="T42" s="513">
        <f t="shared" ref="T42:T48" si="38">SUM(R42:S42)</f>
        <v>106.98</v>
      </c>
      <c r="U42" s="496"/>
      <c r="V42" s="496"/>
      <c r="W42" s="496"/>
      <c r="X42" s="496"/>
      <c r="Y42" s="496"/>
      <c r="Z42" s="496"/>
      <c r="AA42" s="496"/>
      <c r="AB42" s="496"/>
      <c r="AC42" s="496"/>
      <c r="AD42" s="496"/>
      <c r="AE42" s="496"/>
      <c r="AF42" s="496"/>
      <c r="AG42" s="496"/>
      <c r="AH42" s="496"/>
      <c r="AI42" s="513">
        <f t="shared" ref="AI42:AI48" si="39">SUM(V42:AH42)</f>
        <v>0</v>
      </c>
      <c r="AJ42" s="513"/>
      <c r="AK42" s="496"/>
      <c r="AL42" s="495">
        <f t="shared" ref="AL42:AL48" si="40">Q42+T42+U42+AI42+AJ42+AK42</f>
        <v>862.19</v>
      </c>
      <c r="AM42" s="529"/>
      <c r="AN42" s="529"/>
      <c r="AO42" s="529"/>
      <c r="AP42" s="529">
        <f t="shared" ref="AP42:AP48" si="41">AL42+AM42+AN42+AO42</f>
        <v>862.19</v>
      </c>
    </row>
    <row r="43" s="474" customFormat="1" ht="14" customHeight="1" spans="1:42">
      <c r="A43" s="493"/>
      <c r="B43" s="494"/>
      <c r="C43" s="493" t="s">
        <v>146</v>
      </c>
      <c r="D43" s="495">
        <f t="shared" si="36"/>
        <v>14</v>
      </c>
      <c r="E43" s="496"/>
      <c r="F43" s="496"/>
      <c r="G43" s="496"/>
      <c r="H43" s="496"/>
      <c r="I43" s="496"/>
      <c r="J43" s="496"/>
      <c r="K43" s="496"/>
      <c r="L43" s="496"/>
      <c r="M43" s="496"/>
      <c r="N43" s="496"/>
      <c r="O43" s="496"/>
      <c r="P43" s="496"/>
      <c r="Q43" s="513">
        <f t="shared" si="37"/>
        <v>0</v>
      </c>
      <c r="R43" s="496"/>
      <c r="S43" s="496"/>
      <c r="T43" s="513">
        <f t="shared" si="38"/>
        <v>0</v>
      </c>
      <c r="U43" s="496"/>
      <c r="V43" s="496"/>
      <c r="W43" s="496"/>
      <c r="X43" s="496"/>
      <c r="Y43" s="496"/>
      <c r="Z43" s="496"/>
      <c r="AA43" s="496"/>
      <c r="AB43" s="496"/>
      <c r="AC43" s="496"/>
      <c r="AD43" s="496"/>
      <c r="AE43" s="496"/>
      <c r="AF43" s="496"/>
      <c r="AG43" s="496"/>
      <c r="AH43" s="496"/>
      <c r="AI43" s="513">
        <f t="shared" si="39"/>
        <v>0</v>
      </c>
      <c r="AJ43" s="513"/>
      <c r="AK43" s="496">
        <v>14</v>
      </c>
      <c r="AL43" s="495">
        <f t="shared" si="40"/>
        <v>14</v>
      </c>
      <c r="AM43" s="529"/>
      <c r="AN43" s="529"/>
      <c r="AO43" s="529"/>
      <c r="AP43" s="529">
        <f t="shared" si="41"/>
        <v>14</v>
      </c>
    </row>
    <row r="44" s="474" customFormat="1" ht="14" customHeight="1" spans="1:42">
      <c r="A44" s="493"/>
      <c r="B44" s="494"/>
      <c r="C44" s="493" t="s">
        <v>196</v>
      </c>
      <c r="D44" s="495">
        <f t="shared" si="36"/>
        <v>0</v>
      </c>
      <c r="E44" s="496"/>
      <c r="F44" s="496"/>
      <c r="G44" s="496"/>
      <c r="H44" s="496"/>
      <c r="I44" s="496"/>
      <c r="J44" s="496"/>
      <c r="K44" s="496"/>
      <c r="L44" s="496"/>
      <c r="M44" s="496"/>
      <c r="N44" s="496"/>
      <c r="O44" s="496"/>
      <c r="P44" s="496"/>
      <c r="Q44" s="513">
        <f t="shared" si="37"/>
        <v>0</v>
      </c>
      <c r="R44" s="496"/>
      <c r="S44" s="496"/>
      <c r="T44" s="513">
        <f t="shared" si="38"/>
        <v>0</v>
      </c>
      <c r="U44" s="496"/>
      <c r="V44" s="496"/>
      <c r="W44" s="496"/>
      <c r="X44" s="496"/>
      <c r="Y44" s="496"/>
      <c r="Z44" s="496"/>
      <c r="AA44" s="496"/>
      <c r="AB44" s="496"/>
      <c r="AC44" s="496"/>
      <c r="AD44" s="496"/>
      <c r="AE44" s="496"/>
      <c r="AF44" s="496"/>
      <c r="AG44" s="496"/>
      <c r="AH44" s="496"/>
      <c r="AI44" s="513">
        <f t="shared" si="39"/>
        <v>0</v>
      </c>
      <c r="AJ44" s="513"/>
      <c r="AK44" s="496"/>
      <c r="AL44" s="495">
        <f t="shared" si="40"/>
        <v>0</v>
      </c>
      <c r="AM44" s="529"/>
      <c r="AN44" s="529"/>
      <c r="AO44" s="529"/>
      <c r="AP44" s="529">
        <f t="shared" si="41"/>
        <v>0</v>
      </c>
    </row>
    <row r="45" s="474" customFormat="1" ht="14" customHeight="1" spans="1:42">
      <c r="A45" s="493"/>
      <c r="B45" s="494"/>
      <c r="C45" s="493" t="s">
        <v>197</v>
      </c>
      <c r="D45" s="495">
        <f t="shared" si="36"/>
        <v>0</v>
      </c>
      <c r="E45" s="496"/>
      <c r="F45" s="496"/>
      <c r="G45" s="496"/>
      <c r="H45" s="496"/>
      <c r="I45" s="496"/>
      <c r="J45" s="496"/>
      <c r="K45" s="496"/>
      <c r="L45" s="496"/>
      <c r="M45" s="496"/>
      <c r="N45" s="496"/>
      <c r="O45" s="496"/>
      <c r="P45" s="496"/>
      <c r="Q45" s="513">
        <f t="shared" si="37"/>
        <v>0</v>
      </c>
      <c r="R45" s="496"/>
      <c r="S45" s="496"/>
      <c r="T45" s="513">
        <f t="shared" si="38"/>
        <v>0</v>
      </c>
      <c r="U45" s="496"/>
      <c r="V45" s="496"/>
      <c r="W45" s="496"/>
      <c r="X45" s="496"/>
      <c r="Y45" s="496"/>
      <c r="Z45" s="496"/>
      <c r="AA45" s="496"/>
      <c r="AB45" s="496"/>
      <c r="AC45" s="496"/>
      <c r="AD45" s="496"/>
      <c r="AE45" s="496"/>
      <c r="AF45" s="496"/>
      <c r="AG45" s="496"/>
      <c r="AH45" s="496"/>
      <c r="AI45" s="513">
        <f t="shared" si="39"/>
        <v>0</v>
      </c>
      <c r="AJ45" s="513"/>
      <c r="AK45" s="496"/>
      <c r="AL45" s="495">
        <f t="shared" si="40"/>
        <v>0</v>
      </c>
      <c r="AM45" s="529"/>
      <c r="AN45" s="529"/>
      <c r="AO45" s="529"/>
      <c r="AP45" s="529">
        <f t="shared" si="41"/>
        <v>0</v>
      </c>
    </row>
    <row r="46" s="474" customFormat="1" ht="14" customHeight="1" spans="1:42">
      <c r="A46" s="497" t="s">
        <v>198</v>
      </c>
      <c r="B46" s="498">
        <f>B8+B24</f>
        <v>35468</v>
      </c>
      <c r="C46" s="493" t="s">
        <v>199</v>
      </c>
      <c r="D46" s="495">
        <f t="shared" si="36"/>
        <v>94.83</v>
      </c>
      <c r="E46" s="496"/>
      <c r="F46" s="496"/>
      <c r="G46" s="496"/>
      <c r="H46" s="496"/>
      <c r="I46" s="496"/>
      <c r="J46" s="496"/>
      <c r="K46" s="496"/>
      <c r="L46" s="496"/>
      <c r="M46" s="496"/>
      <c r="N46" s="496"/>
      <c r="O46" s="496"/>
      <c r="P46" s="496"/>
      <c r="Q46" s="513">
        <f t="shared" si="37"/>
        <v>0</v>
      </c>
      <c r="R46" s="496"/>
      <c r="S46" s="496"/>
      <c r="T46" s="513">
        <f t="shared" si="38"/>
        <v>0</v>
      </c>
      <c r="U46" s="496"/>
      <c r="V46" s="496"/>
      <c r="W46" s="496"/>
      <c r="X46" s="496">
        <v>94.83</v>
      </c>
      <c r="Y46" s="496"/>
      <c r="Z46" s="496"/>
      <c r="AA46" s="496"/>
      <c r="AB46" s="496"/>
      <c r="AC46" s="496"/>
      <c r="AD46" s="496"/>
      <c r="AE46" s="496"/>
      <c r="AF46" s="496"/>
      <c r="AG46" s="496"/>
      <c r="AH46" s="496"/>
      <c r="AI46" s="513">
        <f t="shared" si="39"/>
        <v>94.83</v>
      </c>
      <c r="AJ46" s="513"/>
      <c r="AK46" s="496"/>
      <c r="AL46" s="495">
        <f t="shared" si="40"/>
        <v>94.83</v>
      </c>
      <c r="AM46" s="529"/>
      <c r="AN46" s="529"/>
      <c r="AO46" s="529"/>
      <c r="AP46" s="529">
        <f t="shared" si="41"/>
        <v>94.83</v>
      </c>
    </row>
    <row r="47" s="474" customFormat="1" ht="14" customHeight="1" spans="1:42">
      <c r="A47" s="499"/>
      <c r="B47" s="494"/>
      <c r="C47" s="493" t="s">
        <v>200</v>
      </c>
      <c r="D47" s="495">
        <f t="shared" si="36"/>
        <v>50</v>
      </c>
      <c r="E47" s="496"/>
      <c r="F47" s="496"/>
      <c r="G47" s="496"/>
      <c r="H47" s="496"/>
      <c r="I47" s="496"/>
      <c r="J47" s="496"/>
      <c r="K47" s="496"/>
      <c r="L47" s="496"/>
      <c r="M47" s="496"/>
      <c r="N47" s="496"/>
      <c r="O47" s="496"/>
      <c r="P47" s="496"/>
      <c r="Q47" s="513">
        <f t="shared" si="37"/>
        <v>0</v>
      </c>
      <c r="R47" s="496"/>
      <c r="S47" s="496"/>
      <c r="T47" s="513">
        <f t="shared" si="38"/>
        <v>0</v>
      </c>
      <c r="U47" s="496"/>
      <c r="V47" s="496"/>
      <c r="W47" s="496">
        <v>50</v>
      </c>
      <c r="X47" s="496"/>
      <c r="Y47" s="496"/>
      <c r="Z47" s="496"/>
      <c r="AA47" s="496"/>
      <c r="AB47" s="496"/>
      <c r="AC47" s="496"/>
      <c r="AD47" s="496"/>
      <c r="AE47" s="496"/>
      <c r="AF47" s="496"/>
      <c r="AG47" s="496"/>
      <c r="AH47" s="496"/>
      <c r="AI47" s="513">
        <f t="shared" si="39"/>
        <v>50</v>
      </c>
      <c r="AJ47" s="513"/>
      <c r="AK47" s="496"/>
      <c r="AL47" s="495">
        <f t="shared" si="40"/>
        <v>50</v>
      </c>
      <c r="AM47" s="529"/>
      <c r="AN47" s="529"/>
      <c r="AO47" s="529"/>
      <c r="AP47" s="529">
        <f t="shared" si="41"/>
        <v>50</v>
      </c>
    </row>
    <row r="48" s="474" customFormat="1" ht="14" customHeight="1" spans="1:42">
      <c r="A48" s="499"/>
      <c r="B48" s="494"/>
      <c r="C48" s="493" t="s">
        <v>201</v>
      </c>
      <c r="D48" s="495">
        <f t="shared" si="36"/>
        <v>62.76</v>
      </c>
      <c r="E48" s="496"/>
      <c r="F48" s="496"/>
      <c r="G48" s="496"/>
      <c r="H48" s="496"/>
      <c r="I48" s="496"/>
      <c r="J48" s="496"/>
      <c r="K48" s="496"/>
      <c r="L48" s="496"/>
      <c r="M48" s="496"/>
      <c r="N48" s="496"/>
      <c r="O48" s="496"/>
      <c r="P48" s="496"/>
      <c r="Q48" s="513">
        <f t="shared" si="37"/>
        <v>0</v>
      </c>
      <c r="R48" s="496"/>
      <c r="S48" s="496"/>
      <c r="T48" s="513">
        <f t="shared" si="38"/>
        <v>0</v>
      </c>
      <c r="U48" s="496"/>
      <c r="V48" s="496"/>
      <c r="W48" s="496"/>
      <c r="X48" s="496">
        <v>62.76</v>
      </c>
      <c r="Y48" s="496"/>
      <c r="Z48" s="496"/>
      <c r="AA48" s="496"/>
      <c r="AB48" s="496"/>
      <c r="AC48" s="496"/>
      <c r="AD48" s="496"/>
      <c r="AE48" s="496"/>
      <c r="AF48" s="496"/>
      <c r="AG48" s="496"/>
      <c r="AH48" s="496"/>
      <c r="AI48" s="513">
        <f t="shared" si="39"/>
        <v>62.76</v>
      </c>
      <c r="AJ48" s="513"/>
      <c r="AK48" s="496"/>
      <c r="AL48" s="495">
        <f t="shared" si="40"/>
        <v>62.76</v>
      </c>
      <c r="AM48" s="529"/>
      <c r="AN48" s="529"/>
      <c r="AO48" s="529"/>
      <c r="AP48" s="529">
        <f t="shared" si="41"/>
        <v>62.76</v>
      </c>
    </row>
    <row r="49" s="474" customFormat="1" ht="14" customHeight="1" spans="1:42">
      <c r="A49" s="493"/>
      <c r="B49" s="494"/>
      <c r="C49" s="493" t="s">
        <v>202</v>
      </c>
      <c r="D49" s="495">
        <f t="shared" ref="D49:AP49" si="42">SUM(D50:D51)</f>
        <v>820</v>
      </c>
      <c r="E49" s="495">
        <f t="shared" si="42"/>
        <v>0</v>
      </c>
      <c r="F49" s="495">
        <f t="shared" si="42"/>
        <v>0</v>
      </c>
      <c r="G49" s="495">
        <f t="shared" si="42"/>
        <v>0</v>
      </c>
      <c r="H49" s="495">
        <f t="shared" si="42"/>
        <v>0</v>
      </c>
      <c r="I49" s="495">
        <f t="shared" si="42"/>
        <v>0</v>
      </c>
      <c r="J49" s="495">
        <f t="shared" si="42"/>
        <v>0</v>
      </c>
      <c r="K49" s="495">
        <f t="shared" si="42"/>
        <v>0</v>
      </c>
      <c r="L49" s="495">
        <f t="shared" si="42"/>
        <v>0</v>
      </c>
      <c r="M49" s="495">
        <f t="shared" si="42"/>
        <v>0</v>
      </c>
      <c r="N49" s="495">
        <f t="shared" si="42"/>
        <v>0</v>
      </c>
      <c r="O49" s="495">
        <f t="shared" si="42"/>
        <v>0</v>
      </c>
      <c r="P49" s="495">
        <f t="shared" si="42"/>
        <v>0</v>
      </c>
      <c r="Q49" s="495">
        <f t="shared" si="42"/>
        <v>0</v>
      </c>
      <c r="R49" s="495">
        <f t="shared" si="42"/>
        <v>0</v>
      </c>
      <c r="S49" s="495">
        <f t="shared" si="42"/>
        <v>0</v>
      </c>
      <c r="T49" s="495">
        <f t="shared" si="42"/>
        <v>0</v>
      </c>
      <c r="U49" s="495">
        <f t="shared" si="42"/>
        <v>0</v>
      </c>
      <c r="V49" s="495">
        <f t="shared" si="42"/>
        <v>0</v>
      </c>
      <c r="W49" s="495">
        <f t="shared" si="42"/>
        <v>800</v>
      </c>
      <c r="X49" s="495">
        <f t="shared" si="42"/>
        <v>20</v>
      </c>
      <c r="Y49" s="495">
        <f t="shared" si="42"/>
        <v>0</v>
      </c>
      <c r="Z49" s="495">
        <f t="shared" si="42"/>
        <v>0</v>
      </c>
      <c r="AA49" s="495">
        <f t="shared" si="42"/>
        <v>0</v>
      </c>
      <c r="AB49" s="495">
        <f t="shared" si="42"/>
        <v>0</v>
      </c>
      <c r="AC49" s="495">
        <f t="shared" si="42"/>
        <v>0</v>
      </c>
      <c r="AD49" s="495">
        <f t="shared" si="42"/>
        <v>0</v>
      </c>
      <c r="AE49" s="495">
        <f t="shared" si="42"/>
        <v>0</v>
      </c>
      <c r="AF49" s="495">
        <f t="shared" si="42"/>
        <v>0</v>
      </c>
      <c r="AG49" s="495">
        <f t="shared" si="42"/>
        <v>0</v>
      </c>
      <c r="AH49" s="495">
        <f t="shared" si="42"/>
        <v>0</v>
      </c>
      <c r="AI49" s="495">
        <f t="shared" si="42"/>
        <v>820</v>
      </c>
      <c r="AJ49" s="495">
        <f t="shared" si="42"/>
        <v>0</v>
      </c>
      <c r="AK49" s="495">
        <f t="shared" si="42"/>
        <v>0</v>
      </c>
      <c r="AL49" s="495">
        <f t="shared" si="42"/>
        <v>820</v>
      </c>
      <c r="AM49" s="495">
        <f t="shared" si="42"/>
        <v>0</v>
      </c>
      <c r="AN49" s="495">
        <f t="shared" si="42"/>
        <v>0</v>
      </c>
      <c r="AO49" s="495">
        <f t="shared" si="42"/>
        <v>0</v>
      </c>
      <c r="AP49" s="495">
        <f t="shared" si="42"/>
        <v>820</v>
      </c>
    </row>
    <row r="50" s="474" customFormat="1" ht="14" customHeight="1" spans="1:42">
      <c r="A50" s="500" t="s">
        <v>203</v>
      </c>
      <c r="B50" s="498">
        <f>SUM(B51:B65)</f>
        <v>49958</v>
      </c>
      <c r="C50" s="493" t="s">
        <v>204</v>
      </c>
      <c r="D50" s="495">
        <f t="shared" ref="D50:D57" si="43">Q50+T50+AI50+AJ50+AK50</f>
        <v>820</v>
      </c>
      <c r="E50" s="496"/>
      <c r="F50" s="496"/>
      <c r="G50" s="496"/>
      <c r="H50" s="496"/>
      <c r="I50" s="496"/>
      <c r="J50" s="496"/>
      <c r="K50" s="496"/>
      <c r="L50" s="496"/>
      <c r="M50" s="496"/>
      <c r="N50" s="496"/>
      <c r="O50" s="496"/>
      <c r="P50" s="496"/>
      <c r="Q50" s="513">
        <f t="shared" ref="Q50:Q57" si="44">SUM(E50:P50)</f>
        <v>0</v>
      </c>
      <c r="R50" s="496"/>
      <c r="S50" s="496"/>
      <c r="T50" s="513">
        <f t="shared" ref="T50:T57" si="45">SUM(R50:S50)</f>
        <v>0</v>
      </c>
      <c r="U50" s="496"/>
      <c r="V50" s="496"/>
      <c r="W50" s="496">
        <v>800</v>
      </c>
      <c r="X50" s="496">
        <v>20</v>
      </c>
      <c r="Y50" s="496"/>
      <c r="Z50" s="496"/>
      <c r="AA50" s="496"/>
      <c r="AB50" s="496"/>
      <c r="AC50" s="496"/>
      <c r="AD50" s="496"/>
      <c r="AE50" s="496"/>
      <c r="AF50" s="496"/>
      <c r="AG50" s="496"/>
      <c r="AH50" s="496"/>
      <c r="AI50" s="513">
        <f t="shared" ref="AI50:AI57" si="46">SUM(V50:AH50)</f>
        <v>820</v>
      </c>
      <c r="AJ50" s="495"/>
      <c r="AK50" s="496"/>
      <c r="AL50" s="495">
        <f t="shared" ref="AL50:AL57" si="47">Q50+T50+U50+AI50+AJ50+AK50</f>
        <v>820</v>
      </c>
      <c r="AM50" s="530"/>
      <c r="AN50" s="530"/>
      <c r="AO50" s="530"/>
      <c r="AP50" s="529">
        <f t="shared" ref="AP50:AP57" si="48">AL50+AM50+AN50+AO50</f>
        <v>820</v>
      </c>
    </row>
    <row r="51" s="474" customFormat="1" ht="14" customHeight="1" spans="1:42">
      <c r="A51" s="501" t="s">
        <v>64</v>
      </c>
      <c r="B51" s="502">
        <v>1585</v>
      </c>
      <c r="C51" s="493" t="s">
        <v>205</v>
      </c>
      <c r="D51" s="495">
        <f t="shared" si="43"/>
        <v>0</v>
      </c>
      <c r="E51" s="496"/>
      <c r="F51" s="496"/>
      <c r="G51" s="496"/>
      <c r="H51" s="496"/>
      <c r="I51" s="496"/>
      <c r="J51" s="496"/>
      <c r="K51" s="496"/>
      <c r="L51" s="496"/>
      <c r="M51" s="496"/>
      <c r="N51" s="496"/>
      <c r="O51" s="496"/>
      <c r="P51" s="496"/>
      <c r="Q51" s="513">
        <f t="shared" si="44"/>
        <v>0</v>
      </c>
      <c r="R51" s="496"/>
      <c r="S51" s="496"/>
      <c r="T51" s="513">
        <f t="shared" si="45"/>
        <v>0</v>
      </c>
      <c r="U51" s="496"/>
      <c r="V51" s="496"/>
      <c r="W51" s="496"/>
      <c r="X51" s="496"/>
      <c r="Y51" s="496"/>
      <c r="Z51" s="496"/>
      <c r="AA51" s="496"/>
      <c r="AB51" s="496"/>
      <c r="AC51" s="496"/>
      <c r="AD51" s="496"/>
      <c r="AE51" s="496"/>
      <c r="AF51" s="496"/>
      <c r="AG51" s="496"/>
      <c r="AH51" s="496"/>
      <c r="AI51" s="513">
        <f t="shared" si="46"/>
        <v>0</v>
      </c>
      <c r="AJ51" s="513"/>
      <c r="AK51" s="496"/>
      <c r="AL51" s="495">
        <f t="shared" si="47"/>
        <v>0</v>
      </c>
      <c r="AM51" s="529"/>
      <c r="AN51" s="529"/>
      <c r="AO51" s="529"/>
      <c r="AP51" s="529">
        <f t="shared" si="48"/>
        <v>0</v>
      </c>
    </row>
    <row r="52" s="474" customFormat="1" ht="14" customHeight="1" spans="1:42">
      <c r="A52" s="501" t="s">
        <v>65</v>
      </c>
      <c r="B52" s="502">
        <v>450</v>
      </c>
      <c r="C52" s="493" t="s">
        <v>206</v>
      </c>
      <c r="D52" s="495">
        <f t="shared" ref="D52:AP52" si="49">SUM(D53:D57)</f>
        <v>908.39</v>
      </c>
      <c r="E52" s="495">
        <f t="shared" si="49"/>
        <v>114.74</v>
      </c>
      <c r="F52" s="495">
        <f t="shared" si="49"/>
        <v>0</v>
      </c>
      <c r="G52" s="495">
        <f t="shared" si="49"/>
        <v>0</v>
      </c>
      <c r="H52" s="495">
        <f t="shared" si="49"/>
        <v>0</v>
      </c>
      <c r="I52" s="495">
        <f t="shared" si="49"/>
        <v>5.43</v>
      </c>
      <c r="J52" s="495">
        <f t="shared" si="49"/>
        <v>0.48</v>
      </c>
      <c r="K52" s="495">
        <f t="shared" si="49"/>
        <v>0.28</v>
      </c>
      <c r="L52" s="495">
        <f t="shared" si="49"/>
        <v>0</v>
      </c>
      <c r="M52" s="495">
        <f t="shared" si="49"/>
        <v>0</v>
      </c>
      <c r="N52" s="495">
        <f t="shared" si="49"/>
        <v>0</v>
      </c>
      <c r="O52" s="495">
        <f t="shared" si="49"/>
        <v>0</v>
      </c>
      <c r="P52" s="495">
        <f t="shared" si="49"/>
        <v>0</v>
      </c>
      <c r="Q52" s="495">
        <f t="shared" si="49"/>
        <v>120.93</v>
      </c>
      <c r="R52" s="495">
        <f t="shared" si="49"/>
        <v>19.58</v>
      </c>
      <c r="S52" s="495">
        <f t="shared" si="49"/>
        <v>13.1</v>
      </c>
      <c r="T52" s="495">
        <f t="shared" si="49"/>
        <v>32.68</v>
      </c>
      <c r="U52" s="495">
        <f t="shared" si="49"/>
        <v>0</v>
      </c>
      <c r="V52" s="495">
        <f t="shared" si="49"/>
        <v>0</v>
      </c>
      <c r="W52" s="495">
        <f t="shared" si="49"/>
        <v>724.78</v>
      </c>
      <c r="X52" s="495">
        <f t="shared" si="49"/>
        <v>30</v>
      </c>
      <c r="Y52" s="495">
        <f t="shared" si="49"/>
        <v>0</v>
      </c>
      <c r="Z52" s="495">
        <f t="shared" si="49"/>
        <v>0</v>
      </c>
      <c r="AA52" s="495">
        <f t="shared" si="49"/>
        <v>0</v>
      </c>
      <c r="AB52" s="495">
        <f t="shared" si="49"/>
        <v>0</v>
      </c>
      <c r="AC52" s="495">
        <f t="shared" si="49"/>
        <v>0</v>
      </c>
      <c r="AD52" s="495">
        <f t="shared" si="49"/>
        <v>0</v>
      </c>
      <c r="AE52" s="495">
        <f t="shared" si="49"/>
        <v>0</v>
      </c>
      <c r="AF52" s="495">
        <f t="shared" si="49"/>
        <v>0</v>
      </c>
      <c r="AG52" s="495">
        <f t="shared" si="49"/>
        <v>0</v>
      </c>
      <c r="AH52" s="495">
        <f t="shared" si="49"/>
        <v>0</v>
      </c>
      <c r="AI52" s="495">
        <f t="shared" si="49"/>
        <v>754.78</v>
      </c>
      <c r="AJ52" s="495">
        <f t="shared" si="49"/>
        <v>0</v>
      </c>
      <c r="AK52" s="495">
        <f t="shared" si="49"/>
        <v>0</v>
      </c>
      <c r="AL52" s="495">
        <f t="shared" si="49"/>
        <v>908.39</v>
      </c>
      <c r="AM52" s="495">
        <f t="shared" si="49"/>
        <v>45</v>
      </c>
      <c r="AN52" s="495">
        <f t="shared" si="49"/>
        <v>0</v>
      </c>
      <c r="AO52" s="495">
        <f t="shared" si="49"/>
        <v>4</v>
      </c>
      <c r="AP52" s="495">
        <f t="shared" si="49"/>
        <v>957.39</v>
      </c>
    </row>
    <row r="53" s="474" customFormat="1" ht="14" customHeight="1" spans="1:42">
      <c r="A53" s="501" t="s">
        <v>66</v>
      </c>
      <c r="B53" s="494">
        <v>893</v>
      </c>
      <c r="C53" s="493" t="s">
        <v>144</v>
      </c>
      <c r="D53" s="495">
        <f t="shared" si="43"/>
        <v>153.61</v>
      </c>
      <c r="E53" s="496">
        <v>114.74</v>
      </c>
      <c r="F53" s="496"/>
      <c r="G53" s="496"/>
      <c r="H53" s="496"/>
      <c r="I53" s="496">
        <v>5.43</v>
      </c>
      <c r="J53" s="496">
        <v>0.48</v>
      </c>
      <c r="K53" s="496">
        <v>0.28</v>
      </c>
      <c r="L53" s="496"/>
      <c r="M53" s="496"/>
      <c r="N53" s="496"/>
      <c r="O53" s="496"/>
      <c r="P53" s="496"/>
      <c r="Q53" s="513">
        <f t="shared" si="44"/>
        <v>120.93</v>
      </c>
      <c r="R53" s="496">
        <v>19.58</v>
      </c>
      <c r="S53" s="496">
        <v>13.1</v>
      </c>
      <c r="T53" s="513">
        <f t="shared" si="45"/>
        <v>32.68</v>
      </c>
      <c r="U53" s="496"/>
      <c r="V53" s="496"/>
      <c r="W53" s="496"/>
      <c r="X53" s="496"/>
      <c r="Y53" s="496"/>
      <c r="Z53" s="496"/>
      <c r="AA53" s="496"/>
      <c r="AB53" s="496"/>
      <c r="AC53" s="496"/>
      <c r="AD53" s="496"/>
      <c r="AE53" s="496"/>
      <c r="AF53" s="496"/>
      <c r="AG53" s="496"/>
      <c r="AH53" s="496"/>
      <c r="AI53" s="513">
        <f t="shared" si="46"/>
        <v>0</v>
      </c>
      <c r="AJ53" s="513"/>
      <c r="AK53" s="496"/>
      <c r="AL53" s="495">
        <f t="shared" si="47"/>
        <v>153.61</v>
      </c>
      <c r="AM53" s="529"/>
      <c r="AN53" s="529"/>
      <c r="AO53" s="529"/>
      <c r="AP53" s="529">
        <f t="shared" si="48"/>
        <v>153.61</v>
      </c>
    </row>
    <row r="54" s="474" customFormat="1" ht="14" customHeight="1" spans="1:42">
      <c r="A54" s="501" t="s">
        <v>68</v>
      </c>
      <c r="B54" s="502">
        <v>5769</v>
      </c>
      <c r="C54" s="493" t="s">
        <v>146</v>
      </c>
      <c r="D54" s="495">
        <f t="shared" si="43"/>
        <v>0</v>
      </c>
      <c r="E54" s="496"/>
      <c r="F54" s="496"/>
      <c r="G54" s="496"/>
      <c r="H54" s="496"/>
      <c r="I54" s="496"/>
      <c r="J54" s="496"/>
      <c r="K54" s="496"/>
      <c r="L54" s="496"/>
      <c r="M54" s="496"/>
      <c r="N54" s="496"/>
      <c r="O54" s="496"/>
      <c r="P54" s="496"/>
      <c r="Q54" s="513">
        <f t="shared" si="44"/>
        <v>0</v>
      </c>
      <c r="R54" s="496"/>
      <c r="S54" s="496"/>
      <c r="T54" s="513">
        <f t="shared" si="45"/>
        <v>0</v>
      </c>
      <c r="U54" s="496"/>
      <c r="V54" s="496"/>
      <c r="W54" s="496"/>
      <c r="X54" s="496"/>
      <c r="Y54" s="496"/>
      <c r="Z54" s="496"/>
      <c r="AA54" s="496"/>
      <c r="AB54" s="496"/>
      <c r="AC54" s="496"/>
      <c r="AD54" s="496"/>
      <c r="AE54" s="496"/>
      <c r="AF54" s="496"/>
      <c r="AG54" s="496"/>
      <c r="AH54" s="496"/>
      <c r="AI54" s="513">
        <f t="shared" si="46"/>
        <v>0</v>
      </c>
      <c r="AJ54" s="513"/>
      <c r="AK54" s="496"/>
      <c r="AL54" s="495">
        <f t="shared" si="47"/>
        <v>0</v>
      </c>
      <c r="AM54" s="529"/>
      <c r="AN54" s="529"/>
      <c r="AO54" s="529"/>
      <c r="AP54" s="529">
        <f t="shared" si="48"/>
        <v>0</v>
      </c>
    </row>
    <row r="55" s="474" customFormat="1" ht="14" customHeight="1" spans="1:42">
      <c r="A55" s="501" t="s">
        <v>69</v>
      </c>
      <c r="B55" s="502">
        <v>7084</v>
      </c>
      <c r="C55" s="493" t="s">
        <v>207</v>
      </c>
      <c r="D55" s="495">
        <f t="shared" si="43"/>
        <v>754.78</v>
      </c>
      <c r="E55" s="496"/>
      <c r="F55" s="496"/>
      <c r="G55" s="496"/>
      <c r="H55" s="496"/>
      <c r="I55" s="496"/>
      <c r="J55" s="496"/>
      <c r="K55" s="496"/>
      <c r="L55" s="496"/>
      <c r="M55" s="496"/>
      <c r="N55" s="496"/>
      <c r="O55" s="496"/>
      <c r="P55" s="496"/>
      <c r="Q55" s="513">
        <f t="shared" si="44"/>
        <v>0</v>
      </c>
      <c r="R55" s="496"/>
      <c r="S55" s="496"/>
      <c r="T55" s="513">
        <f t="shared" si="45"/>
        <v>0</v>
      </c>
      <c r="U55" s="496"/>
      <c r="V55" s="496"/>
      <c r="W55" s="496">
        <v>724.78</v>
      </c>
      <c r="X55" s="496">
        <v>30</v>
      </c>
      <c r="Y55" s="496"/>
      <c r="Z55" s="496"/>
      <c r="AA55" s="496"/>
      <c r="AB55" s="496"/>
      <c r="AC55" s="496"/>
      <c r="AD55" s="496"/>
      <c r="AE55" s="496"/>
      <c r="AF55" s="496"/>
      <c r="AG55" s="496"/>
      <c r="AH55" s="496"/>
      <c r="AI55" s="513">
        <f t="shared" si="46"/>
        <v>754.78</v>
      </c>
      <c r="AJ55" s="513"/>
      <c r="AK55" s="496"/>
      <c r="AL55" s="495">
        <f t="shared" si="47"/>
        <v>754.78</v>
      </c>
      <c r="AM55" s="529"/>
      <c r="AN55" s="529"/>
      <c r="AO55" s="529"/>
      <c r="AP55" s="529">
        <f t="shared" si="48"/>
        <v>754.78</v>
      </c>
    </row>
    <row r="56" s="474" customFormat="1" ht="14" customHeight="1" spans="1:42">
      <c r="A56" s="501" t="s">
        <v>70</v>
      </c>
      <c r="B56" s="502">
        <v>1526</v>
      </c>
      <c r="C56" s="493" t="s">
        <v>199</v>
      </c>
      <c r="D56" s="495">
        <f t="shared" si="43"/>
        <v>0</v>
      </c>
      <c r="E56" s="496"/>
      <c r="F56" s="496"/>
      <c r="G56" s="496"/>
      <c r="H56" s="496"/>
      <c r="I56" s="496"/>
      <c r="J56" s="496"/>
      <c r="K56" s="496"/>
      <c r="L56" s="496"/>
      <c r="M56" s="496"/>
      <c r="N56" s="496"/>
      <c r="O56" s="496"/>
      <c r="P56" s="496"/>
      <c r="Q56" s="513">
        <f t="shared" si="44"/>
        <v>0</v>
      </c>
      <c r="R56" s="496"/>
      <c r="S56" s="496"/>
      <c r="T56" s="513">
        <f t="shared" si="45"/>
        <v>0</v>
      </c>
      <c r="U56" s="496"/>
      <c r="V56" s="496"/>
      <c r="W56" s="496"/>
      <c r="X56" s="496"/>
      <c r="Y56" s="496"/>
      <c r="Z56" s="496"/>
      <c r="AA56" s="496"/>
      <c r="AB56" s="496"/>
      <c r="AC56" s="496"/>
      <c r="AD56" s="496"/>
      <c r="AE56" s="496"/>
      <c r="AF56" s="496"/>
      <c r="AG56" s="496"/>
      <c r="AH56" s="496"/>
      <c r="AI56" s="513">
        <f t="shared" si="46"/>
        <v>0</v>
      </c>
      <c r="AJ56" s="513"/>
      <c r="AK56" s="496"/>
      <c r="AL56" s="495">
        <f t="shared" si="47"/>
        <v>0</v>
      </c>
      <c r="AM56" s="529"/>
      <c r="AN56" s="529"/>
      <c r="AO56" s="529"/>
      <c r="AP56" s="529">
        <f t="shared" si="48"/>
        <v>0</v>
      </c>
    </row>
    <row r="57" s="474" customFormat="1" ht="14" customHeight="1" spans="1:42">
      <c r="A57" s="501" t="s">
        <v>71</v>
      </c>
      <c r="B57" s="502">
        <v>415</v>
      </c>
      <c r="C57" s="493" t="s">
        <v>208</v>
      </c>
      <c r="D57" s="495">
        <f t="shared" si="43"/>
        <v>0</v>
      </c>
      <c r="E57" s="496"/>
      <c r="F57" s="496"/>
      <c r="G57" s="496"/>
      <c r="H57" s="496"/>
      <c r="I57" s="496"/>
      <c r="J57" s="496"/>
      <c r="K57" s="496"/>
      <c r="L57" s="496"/>
      <c r="M57" s="496"/>
      <c r="N57" s="496"/>
      <c r="O57" s="496"/>
      <c r="P57" s="496"/>
      <c r="Q57" s="513">
        <f t="shared" si="44"/>
        <v>0</v>
      </c>
      <c r="R57" s="496"/>
      <c r="S57" s="496"/>
      <c r="T57" s="513">
        <f t="shared" si="45"/>
        <v>0</v>
      </c>
      <c r="U57" s="496"/>
      <c r="V57" s="496"/>
      <c r="W57" s="496"/>
      <c r="X57" s="496"/>
      <c r="Y57" s="496"/>
      <c r="Z57" s="496"/>
      <c r="AA57" s="496"/>
      <c r="AB57" s="496"/>
      <c r="AC57" s="496"/>
      <c r="AD57" s="496"/>
      <c r="AE57" s="496"/>
      <c r="AF57" s="496"/>
      <c r="AG57" s="496"/>
      <c r="AH57" s="496"/>
      <c r="AI57" s="513">
        <f t="shared" si="46"/>
        <v>0</v>
      </c>
      <c r="AJ57" s="513"/>
      <c r="AK57" s="496"/>
      <c r="AL57" s="495">
        <f t="shared" si="47"/>
        <v>0</v>
      </c>
      <c r="AM57" s="529">
        <v>45</v>
      </c>
      <c r="AN57" s="529"/>
      <c r="AO57" s="529">
        <v>4</v>
      </c>
      <c r="AP57" s="529">
        <f t="shared" si="48"/>
        <v>49</v>
      </c>
    </row>
    <row r="58" s="474" customFormat="1" ht="14" customHeight="1" spans="1:42">
      <c r="A58" s="501" t="s">
        <v>73</v>
      </c>
      <c r="B58" s="502">
        <v>3947</v>
      </c>
      <c r="C58" s="493" t="s">
        <v>209</v>
      </c>
      <c r="D58" s="495">
        <f t="shared" ref="D58:AP58" si="50">SUM(D59:D63)</f>
        <v>828.64</v>
      </c>
      <c r="E58" s="495">
        <f t="shared" si="50"/>
        <v>683.51</v>
      </c>
      <c r="F58" s="495">
        <f t="shared" si="50"/>
        <v>0</v>
      </c>
      <c r="G58" s="495">
        <f t="shared" si="50"/>
        <v>0</v>
      </c>
      <c r="H58" s="495">
        <f t="shared" si="50"/>
        <v>0</v>
      </c>
      <c r="I58" s="495">
        <f t="shared" si="50"/>
        <v>15.76</v>
      </c>
      <c r="J58" s="495">
        <f t="shared" si="50"/>
        <v>1.35</v>
      </c>
      <c r="K58" s="495">
        <f t="shared" si="50"/>
        <v>0.78</v>
      </c>
      <c r="L58" s="495">
        <f t="shared" si="50"/>
        <v>0</v>
      </c>
      <c r="M58" s="495">
        <f t="shared" si="50"/>
        <v>0</v>
      </c>
      <c r="N58" s="495">
        <f t="shared" si="50"/>
        <v>0</v>
      </c>
      <c r="O58" s="495">
        <f t="shared" si="50"/>
        <v>0</v>
      </c>
      <c r="P58" s="495">
        <f t="shared" si="50"/>
        <v>0</v>
      </c>
      <c r="Q58" s="495">
        <f t="shared" si="50"/>
        <v>701.4</v>
      </c>
      <c r="R58" s="495">
        <f t="shared" si="50"/>
        <v>43.14</v>
      </c>
      <c r="S58" s="495">
        <f t="shared" si="50"/>
        <v>18</v>
      </c>
      <c r="T58" s="495">
        <f t="shared" si="50"/>
        <v>61.14</v>
      </c>
      <c r="U58" s="495">
        <f t="shared" si="50"/>
        <v>0</v>
      </c>
      <c r="V58" s="495">
        <f t="shared" si="50"/>
        <v>42.7</v>
      </c>
      <c r="W58" s="495">
        <f t="shared" si="50"/>
        <v>0</v>
      </c>
      <c r="X58" s="495">
        <f t="shared" si="50"/>
        <v>23.4</v>
      </c>
      <c r="Y58" s="495">
        <f t="shared" si="50"/>
        <v>0</v>
      </c>
      <c r="Z58" s="495">
        <f t="shared" si="50"/>
        <v>0</v>
      </c>
      <c r="AA58" s="495">
        <f t="shared" si="50"/>
        <v>0</v>
      </c>
      <c r="AB58" s="495">
        <f t="shared" si="50"/>
        <v>0</v>
      </c>
      <c r="AC58" s="495">
        <f t="shared" si="50"/>
        <v>0</v>
      </c>
      <c r="AD58" s="495">
        <f t="shared" si="50"/>
        <v>0</v>
      </c>
      <c r="AE58" s="495">
        <f t="shared" si="50"/>
        <v>0</v>
      </c>
      <c r="AF58" s="495">
        <f t="shared" si="50"/>
        <v>0</v>
      </c>
      <c r="AG58" s="495">
        <f t="shared" si="50"/>
        <v>0</v>
      </c>
      <c r="AH58" s="495">
        <f t="shared" si="50"/>
        <v>0</v>
      </c>
      <c r="AI58" s="495">
        <f t="shared" si="50"/>
        <v>66.1</v>
      </c>
      <c r="AJ58" s="495">
        <f t="shared" si="50"/>
        <v>0</v>
      </c>
      <c r="AK58" s="495">
        <f t="shared" si="50"/>
        <v>0</v>
      </c>
      <c r="AL58" s="495">
        <f t="shared" si="50"/>
        <v>828.64</v>
      </c>
      <c r="AM58" s="495">
        <f t="shared" si="50"/>
        <v>0</v>
      </c>
      <c r="AN58" s="495">
        <f t="shared" si="50"/>
        <v>0</v>
      </c>
      <c r="AO58" s="495">
        <f t="shared" si="50"/>
        <v>2</v>
      </c>
      <c r="AP58" s="495">
        <f t="shared" si="50"/>
        <v>830.64</v>
      </c>
    </row>
    <row r="59" s="474" customFormat="1" ht="14" customHeight="1" spans="1:42">
      <c r="A59" s="501" t="s">
        <v>210</v>
      </c>
      <c r="B59" s="502">
        <v>3481</v>
      </c>
      <c r="C59" s="493" t="s">
        <v>144</v>
      </c>
      <c r="D59" s="495">
        <f>Q59+T59+AI59+AJ59+AK59</f>
        <v>785.94</v>
      </c>
      <c r="E59" s="496">
        <v>683.51</v>
      </c>
      <c r="F59" s="496"/>
      <c r="G59" s="496"/>
      <c r="H59" s="496"/>
      <c r="I59" s="496">
        <v>15.76</v>
      </c>
      <c r="J59" s="496">
        <v>1.35</v>
      </c>
      <c r="K59" s="496">
        <v>0.78</v>
      </c>
      <c r="L59" s="496"/>
      <c r="M59" s="496"/>
      <c r="N59" s="496"/>
      <c r="O59" s="496"/>
      <c r="P59" s="496"/>
      <c r="Q59" s="513">
        <f>SUM(E59:P59)</f>
        <v>701.4</v>
      </c>
      <c r="R59" s="496">
        <v>43.14</v>
      </c>
      <c r="S59" s="496">
        <v>18</v>
      </c>
      <c r="T59" s="513">
        <f>SUM(R59:S59)</f>
        <v>61.14</v>
      </c>
      <c r="U59" s="496"/>
      <c r="V59" s="496"/>
      <c r="W59" s="496"/>
      <c r="X59" s="496">
        <v>23.4</v>
      </c>
      <c r="Y59" s="496"/>
      <c r="Z59" s="496"/>
      <c r="AA59" s="496"/>
      <c r="AB59" s="496"/>
      <c r="AC59" s="496"/>
      <c r="AD59" s="496"/>
      <c r="AE59" s="496"/>
      <c r="AF59" s="496"/>
      <c r="AG59" s="496"/>
      <c r="AH59" s="496"/>
      <c r="AI59" s="513">
        <f>SUM(V59:AH59)</f>
        <v>23.4</v>
      </c>
      <c r="AJ59" s="513"/>
      <c r="AK59" s="496"/>
      <c r="AL59" s="495">
        <f>Q59+T59+U59+AI59+AJ59+AK59</f>
        <v>785.94</v>
      </c>
      <c r="AM59" s="529"/>
      <c r="AN59" s="529"/>
      <c r="AO59" s="529">
        <v>2</v>
      </c>
      <c r="AP59" s="529">
        <f>AL59+AM59+AN59+AO59</f>
        <v>787.94</v>
      </c>
    </row>
    <row r="60" s="474" customFormat="1" ht="14" customHeight="1" spans="1:42">
      <c r="A60" s="503" t="s">
        <v>77</v>
      </c>
      <c r="B60" s="502">
        <v>1698</v>
      </c>
      <c r="C60" s="493" t="s">
        <v>146</v>
      </c>
      <c r="D60" s="495">
        <f>Q60+T60+AI60+AJ60+AK60</f>
        <v>0</v>
      </c>
      <c r="E60" s="496"/>
      <c r="F60" s="496"/>
      <c r="G60" s="496"/>
      <c r="H60" s="496"/>
      <c r="I60" s="496"/>
      <c r="J60" s="496"/>
      <c r="K60" s="496"/>
      <c r="L60" s="496"/>
      <c r="M60" s="496"/>
      <c r="N60" s="496"/>
      <c r="O60" s="496"/>
      <c r="P60" s="496"/>
      <c r="Q60" s="513">
        <f>SUM(E60:P60)</f>
        <v>0</v>
      </c>
      <c r="R60" s="496"/>
      <c r="S60" s="496"/>
      <c r="T60" s="513">
        <f>SUM(R60:S60)</f>
        <v>0</v>
      </c>
      <c r="U60" s="496"/>
      <c r="V60" s="496"/>
      <c r="W60" s="496"/>
      <c r="X60" s="496"/>
      <c r="Y60" s="496"/>
      <c r="Z60" s="496"/>
      <c r="AA60" s="496"/>
      <c r="AB60" s="496"/>
      <c r="AC60" s="496"/>
      <c r="AD60" s="496"/>
      <c r="AE60" s="496"/>
      <c r="AF60" s="496"/>
      <c r="AG60" s="496"/>
      <c r="AH60" s="496"/>
      <c r="AI60" s="513">
        <f>SUM(V60:AH60)</f>
        <v>0</v>
      </c>
      <c r="AJ60" s="513"/>
      <c r="AK60" s="496"/>
      <c r="AL60" s="495">
        <f>Q60+T60+U60+AI60+AJ60+AK60</f>
        <v>0</v>
      </c>
      <c r="AM60" s="529"/>
      <c r="AN60" s="529"/>
      <c r="AO60" s="529"/>
      <c r="AP60" s="529">
        <f>AL60+AM60+AN60+AO60</f>
        <v>0</v>
      </c>
    </row>
    <row r="61" s="474" customFormat="1" ht="14" customHeight="1" spans="1:42">
      <c r="A61" s="501" t="s">
        <v>211</v>
      </c>
      <c r="B61" s="494">
        <v>251</v>
      </c>
      <c r="C61" s="493" t="s">
        <v>212</v>
      </c>
      <c r="D61" s="495">
        <f t="shared" ref="D61:D63" si="51">Q61+T61+AI61+AJ61+AK61</f>
        <v>42.7</v>
      </c>
      <c r="E61" s="496"/>
      <c r="F61" s="496"/>
      <c r="G61" s="496"/>
      <c r="H61" s="496"/>
      <c r="I61" s="496"/>
      <c r="J61" s="496"/>
      <c r="K61" s="496"/>
      <c r="L61" s="496"/>
      <c r="M61" s="496"/>
      <c r="N61" s="496"/>
      <c r="O61" s="496"/>
      <c r="P61" s="496"/>
      <c r="Q61" s="513">
        <f t="shared" ref="Q61:Q63" si="52">SUM(E61:P61)</f>
        <v>0</v>
      </c>
      <c r="R61" s="496"/>
      <c r="S61" s="496"/>
      <c r="T61" s="513">
        <f t="shared" ref="T61:T63" si="53">SUM(R61:S61)</f>
        <v>0</v>
      </c>
      <c r="U61" s="496"/>
      <c r="V61" s="496">
        <v>42.7</v>
      </c>
      <c r="W61" s="496"/>
      <c r="X61" s="496"/>
      <c r="Y61" s="496"/>
      <c r="Z61" s="496"/>
      <c r="AA61" s="496"/>
      <c r="AB61" s="496"/>
      <c r="AC61" s="496"/>
      <c r="AD61" s="496"/>
      <c r="AE61" s="496"/>
      <c r="AF61" s="496"/>
      <c r="AG61" s="496"/>
      <c r="AH61" s="496"/>
      <c r="AI61" s="513">
        <f t="shared" ref="AI61:AI63" si="54">SUM(V61:AH61)</f>
        <v>42.7</v>
      </c>
      <c r="AJ61" s="513"/>
      <c r="AK61" s="496"/>
      <c r="AL61" s="495">
        <f t="shared" ref="AL61:AL63" si="55">Q61+T61+U61+AI61+AJ61+AK61</f>
        <v>42.7</v>
      </c>
      <c r="AM61" s="529"/>
      <c r="AN61" s="529"/>
      <c r="AO61" s="529"/>
      <c r="AP61" s="529">
        <f t="shared" ref="AP61:AP63" si="56">AL61+AM61+AN61+AO61</f>
        <v>42.7</v>
      </c>
    </row>
    <row r="62" s="474" customFormat="1" ht="14" customHeight="1" spans="1:42">
      <c r="A62" s="501" t="s">
        <v>213</v>
      </c>
      <c r="B62" s="494"/>
      <c r="C62" s="493" t="s">
        <v>214</v>
      </c>
      <c r="D62" s="495">
        <f t="shared" si="51"/>
        <v>0</v>
      </c>
      <c r="E62" s="496"/>
      <c r="F62" s="496"/>
      <c r="G62" s="496"/>
      <c r="H62" s="496"/>
      <c r="I62" s="496"/>
      <c r="J62" s="496"/>
      <c r="K62" s="496"/>
      <c r="L62" s="496"/>
      <c r="M62" s="496"/>
      <c r="N62" s="496"/>
      <c r="O62" s="496"/>
      <c r="P62" s="496"/>
      <c r="Q62" s="513">
        <f t="shared" si="52"/>
        <v>0</v>
      </c>
      <c r="R62" s="496"/>
      <c r="S62" s="496"/>
      <c r="T62" s="513">
        <f t="shared" si="53"/>
        <v>0</v>
      </c>
      <c r="U62" s="496"/>
      <c r="V62" s="496"/>
      <c r="W62" s="496"/>
      <c r="X62" s="496"/>
      <c r="Y62" s="496"/>
      <c r="Z62" s="496"/>
      <c r="AA62" s="496"/>
      <c r="AB62" s="496"/>
      <c r="AC62" s="496"/>
      <c r="AD62" s="496"/>
      <c r="AE62" s="496"/>
      <c r="AF62" s="496"/>
      <c r="AG62" s="496"/>
      <c r="AH62" s="496"/>
      <c r="AI62" s="513">
        <f t="shared" si="54"/>
        <v>0</v>
      </c>
      <c r="AJ62" s="513"/>
      <c r="AK62" s="496"/>
      <c r="AL62" s="495">
        <f t="shared" si="55"/>
        <v>0</v>
      </c>
      <c r="AM62" s="529"/>
      <c r="AN62" s="529"/>
      <c r="AO62" s="529"/>
      <c r="AP62" s="529">
        <f t="shared" si="56"/>
        <v>0</v>
      </c>
    </row>
    <row r="63" s="474" customFormat="1" ht="14" customHeight="1" spans="1:42">
      <c r="A63" s="501" t="s">
        <v>215</v>
      </c>
      <c r="B63" s="494">
        <v>1125</v>
      </c>
      <c r="C63" s="493" t="s">
        <v>216</v>
      </c>
      <c r="D63" s="495">
        <f t="shared" si="51"/>
        <v>0</v>
      </c>
      <c r="E63" s="496"/>
      <c r="F63" s="496"/>
      <c r="G63" s="496"/>
      <c r="H63" s="496"/>
      <c r="I63" s="496"/>
      <c r="J63" s="496"/>
      <c r="K63" s="496"/>
      <c r="L63" s="496"/>
      <c r="M63" s="496"/>
      <c r="N63" s="496"/>
      <c r="O63" s="496"/>
      <c r="P63" s="496"/>
      <c r="Q63" s="513">
        <f t="shared" si="52"/>
        <v>0</v>
      </c>
      <c r="R63" s="496"/>
      <c r="S63" s="496"/>
      <c r="T63" s="513">
        <f t="shared" si="53"/>
        <v>0</v>
      </c>
      <c r="U63" s="496"/>
      <c r="V63" s="496"/>
      <c r="W63" s="496"/>
      <c r="X63" s="496"/>
      <c r="Y63" s="496"/>
      <c r="Z63" s="496"/>
      <c r="AA63" s="496"/>
      <c r="AB63" s="496"/>
      <c r="AC63" s="496"/>
      <c r="AD63" s="496"/>
      <c r="AE63" s="496"/>
      <c r="AF63" s="496"/>
      <c r="AG63" s="496"/>
      <c r="AH63" s="496"/>
      <c r="AI63" s="513">
        <f t="shared" si="54"/>
        <v>0</v>
      </c>
      <c r="AJ63" s="513"/>
      <c r="AK63" s="496"/>
      <c r="AL63" s="495">
        <f t="shared" si="55"/>
        <v>0</v>
      </c>
      <c r="AM63" s="529"/>
      <c r="AN63" s="529"/>
      <c r="AO63" s="529"/>
      <c r="AP63" s="529">
        <f t="shared" si="56"/>
        <v>0</v>
      </c>
    </row>
    <row r="64" s="474" customFormat="1" ht="14" customHeight="1" spans="1:42">
      <c r="A64" s="501" t="s">
        <v>217</v>
      </c>
      <c r="B64" s="494">
        <v>434</v>
      </c>
      <c r="C64" s="493" t="s">
        <v>218</v>
      </c>
      <c r="D64" s="495">
        <f t="shared" ref="D64:AP64" si="57">SUM(D65:D68)</f>
        <v>921.4</v>
      </c>
      <c r="E64" s="495">
        <f t="shared" si="57"/>
        <v>495.91</v>
      </c>
      <c r="F64" s="495">
        <f t="shared" si="57"/>
        <v>0</v>
      </c>
      <c r="G64" s="495">
        <f t="shared" si="57"/>
        <v>0</v>
      </c>
      <c r="H64" s="495">
        <f t="shared" si="57"/>
        <v>0</v>
      </c>
      <c r="I64" s="495">
        <f t="shared" si="57"/>
        <v>22.38</v>
      </c>
      <c r="J64" s="495">
        <f t="shared" si="57"/>
        <v>1.93</v>
      </c>
      <c r="K64" s="495">
        <f t="shared" si="57"/>
        <v>1.1</v>
      </c>
      <c r="L64" s="495">
        <f t="shared" si="57"/>
        <v>0</v>
      </c>
      <c r="M64" s="495">
        <f t="shared" si="57"/>
        <v>1.76</v>
      </c>
      <c r="N64" s="495">
        <f t="shared" si="57"/>
        <v>0</v>
      </c>
      <c r="O64" s="495">
        <f t="shared" si="57"/>
        <v>0</v>
      </c>
      <c r="P64" s="495">
        <f t="shared" si="57"/>
        <v>0</v>
      </c>
      <c r="Q64" s="495">
        <f t="shared" si="57"/>
        <v>523.08</v>
      </c>
      <c r="R64" s="495">
        <f t="shared" si="57"/>
        <v>127.24</v>
      </c>
      <c r="S64" s="495">
        <f t="shared" si="57"/>
        <v>37</v>
      </c>
      <c r="T64" s="495">
        <f t="shared" si="57"/>
        <v>164.24</v>
      </c>
      <c r="U64" s="495">
        <f t="shared" si="57"/>
        <v>0</v>
      </c>
      <c r="V64" s="495">
        <f t="shared" si="57"/>
        <v>0</v>
      </c>
      <c r="W64" s="495">
        <f t="shared" si="57"/>
        <v>5</v>
      </c>
      <c r="X64" s="495">
        <f t="shared" si="57"/>
        <v>119.08</v>
      </c>
      <c r="Y64" s="495">
        <f t="shared" si="57"/>
        <v>0</v>
      </c>
      <c r="Z64" s="495">
        <f t="shared" si="57"/>
        <v>0</v>
      </c>
      <c r="AA64" s="495">
        <f t="shared" si="57"/>
        <v>0</v>
      </c>
      <c r="AB64" s="495">
        <f t="shared" si="57"/>
        <v>0</v>
      </c>
      <c r="AC64" s="495">
        <f t="shared" si="57"/>
        <v>0</v>
      </c>
      <c r="AD64" s="495">
        <f t="shared" si="57"/>
        <v>0</v>
      </c>
      <c r="AE64" s="495">
        <f t="shared" si="57"/>
        <v>50</v>
      </c>
      <c r="AF64" s="495">
        <f t="shared" si="57"/>
        <v>0</v>
      </c>
      <c r="AG64" s="495">
        <f t="shared" si="57"/>
        <v>0</v>
      </c>
      <c r="AH64" s="495">
        <f t="shared" si="57"/>
        <v>0</v>
      </c>
      <c r="AI64" s="495">
        <f t="shared" si="57"/>
        <v>174.08</v>
      </c>
      <c r="AJ64" s="495">
        <f t="shared" si="57"/>
        <v>0</v>
      </c>
      <c r="AK64" s="495">
        <f t="shared" si="57"/>
        <v>60</v>
      </c>
      <c r="AL64" s="495">
        <f t="shared" si="57"/>
        <v>921.4</v>
      </c>
      <c r="AM64" s="495">
        <f t="shared" si="57"/>
        <v>0</v>
      </c>
      <c r="AN64" s="495">
        <f t="shared" si="57"/>
        <v>0</v>
      </c>
      <c r="AO64" s="495">
        <f t="shared" si="57"/>
        <v>0</v>
      </c>
      <c r="AP64" s="495">
        <f t="shared" si="57"/>
        <v>921.4</v>
      </c>
    </row>
    <row r="65" s="474" customFormat="1" ht="14" customHeight="1" spans="1:42">
      <c r="A65" s="501" t="s">
        <v>81</v>
      </c>
      <c r="B65" s="494">
        <v>21300</v>
      </c>
      <c r="C65" s="493" t="s">
        <v>144</v>
      </c>
      <c r="D65" s="495">
        <f t="shared" ref="D65:D68" si="58">Q65+T65+AI65+AJ65+AK65</f>
        <v>691.4</v>
      </c>
      <c r="E65" s="496">
        <v>495.91</v>
      </c>
      <c r="F65" s="496"/>
      <c r="G65" s="496"/>
      <c r="H65" s="496"/>
      <c r="I65" s="496">
        <v>22.38</v>
      </c>
      <c r="J65" s="496">
        <v>1.93</v>
      </c>
      <c r="K65" s="496">
        <v>1.1</v>
      </c>
      <c r="L65" s="496"/>
      <c r="M65" s="496">
        <v>1.76</v>
      </c>
      <c r="N65" s="496"/>
      <c r="O65" s="496"/>
      <c r="P65" s="496"/>
      <c r="Q65" s="513">
        <f t="shared" ref="Q65:Q68" si="59">SUM(E65:P65)</f>
        <v>523.08</v>
      </c>
      <c r="R65" s="496">
        <v>127.24</v>
      </c>
      <c r="S65" s="496">
        <v>37</v>
      </c>
      <c r="T65" s="513">
        <f t="shared" ref="T65:T68" si="60">SUM(R65:S65)</f>
        <v>164.24</v>
      </c>
      <c r="U65" s="496"/>
      <c r="V65" s="496"/>
      <c r="W65" s="496"/>
      <c r="X65" s="496">
        <v>4.08</v>
      </c>
      <c r="Y65" s="496"/>
      <c r="Z65" s="496"/>
      <c r="AA65" s="496"/>
      <c r="AB65" s="496"/>
      <c r="AC65" s="496"/>
      <c r="AD65" s="496"/>
      <c r="AE65" s="496"/>
      <c r="AF65" s="496"/>
      <c r="AG65" s="496"/>
      <c r="AH65" s="496"/>
      <c r="AI65" s="513">
        <f t="shared" ref="AI65:AI68" si="61">SUM(V65:AH65)</f>
        <v>4.08</v>
      </c>
      <c r="AJ65" s="513"/>
      <c r="AK65" s="496"/>
      <c r="AL65" s="495">
        <f t="shared" ref="AL65:AL68" si="62">Q65+T65+U65+AI65+AJ65+AK65</f>
        <v>691.4</v>
      </c>
      <c r="AM65" s="529"/>
      <c r="AN65" s="529"/>
      <c r="AO65" s="529"/>
      <c r="AP65" s="529">
        <f t="shared" ref="AP65:AP68" si="63">AL65+AM65+AN65+AO65</f>
        <v>691.4</v>
      </c>
    </row>
    <row r="66" s="474" customFormat="1" ht="14" customHeight="1" spans="1:42">
      <c r="A66" s="501"/>
      <c r="B66" s="494"/>
      <c r="C66" s="493" t="s">
        <v>146</v>
      </c>
      <c r="D66" s="495">
        <f t="shared" si="58"/>
        <v>0</v>
      </c>
      <c r="E66" s="496"/>
      <c r="F66" s="496"/>
      <c r="G66" s="496"/>
      <c r="H66" s="496"/>
      <c r="I66" s="496"/>
      <c r="J66" s="496"/>
      <c r="K66" s="496"/>
      <c r="L66" s="496"/>
      <c r="M66" s="496"/>
      <c r="N66" s="496"/>
      <c r="O66" s="496"/>
      <c r="P66" s="496"/>
      <c r="Q66" s="513">
        <f t="shared" si="59"/>
        <v>0</v>
      </c>
      <c r="R66" s="496"/>
      <c r="S66" s="496"/>
      <c r="T66" s="513">
        <f t="shared" si="60"/>
        <v>0</v>
      </c>
      <c r="U66" s="496"/>
      <c r="V66" s="496"/>
      <c r="W66" s="496"/>
      <c r="X66" s="496"/>
      <c r="Y66" s="496"/>
      <c r="Z66" s="496"/>
      <c r="AA66" s="496"/>
      <c r="AB66" s="496"/>
      <c r="AC66" s="496"/>
      <c r="AD66" s="496"/>
      <c r="AE66" s="496"/>
      <c r="AF66" s="496"/>
      <c r="AG66" s="496"/>
      <c r="AH66" s="496"/>
      <c r="AI66" s="513">
        <f t="shared" si="61"/>
        <v>0</v>
      </c>
      <c r="AJ66" s="513"/>
      <c r="AK66" s="496"/>
      <c r="AL66" s="495">
        <f t="shared" si="62"/>
        <v>0</v>
      </c>
      <c r="AM66" s="529"/>
      <c r="AN66" s="529"/>
      <c r="AO66" s="529"/>
      <c r="AP66" s="529">
        <f t="shared" si="63"/>
        <v>0</v>
      </c>
    </row>
    <row r="67" s="474" customFormat="1" ht="14" customHeight="1" spans="1:42">
      <c r="A67" s="533"/>
      <c r="B67" s="498"/>
      <c r="C67" s="493" t="s">
        <v>219</v>
      </c>
      <c r="D67" s="495">
        <f t="shared" si="58"/>
        <v>180</v>
      </c>
      <c r="E67" s="496"/>
      <c r="F67" s="496"/>
      <c r="G67" s="496"/>
      <c r="H67" s="496"/>
      <c r="I67" s="496"/>
      <c r="J67" s="496"/>
      <c r="K67" s="496"/>
      <c r="L67" s="496"/>
      <c r="M67" s="496"/>
      <c r="N67" s="496"/>
      <c r="O67" s="496"/>
      <c r="P67" s="496"/>
      <c r="Q67" s="513">
        <f t="shared" si="59"/>
        <v>0</v>
      </c>
      <c r="R67" s="496"/>
      <c r="S67" s="496"/>
      <c r="T67" s="513">
        <f t="shared" si="60"/>
        <v>0</v>
      </c>
      <c r="U67" s="496"/>
      <c r="V67" s="496"/>
      <c r="W67" s="496">
        <v>5</v>
      </c>
      <c r="X67" s="496">
        <v>115</v>
      </c>
      <c r="Y67" s="496"/>
      <c r="Z67" s="496"/>
      <c r="AA67" s="496"/>
      <c r="AB67" s="496"/>
      <c r="AC67" s="496"/>
      <c r="AD67" s="496"/>
      <c r="AE67" s="496"/>
      <c r="AF67" s="496"/>
      <c r="AG67" s="496"/>
      <c r="AH67" s="496"/>
      <c r="AI67" s="513">
        <f t="shared" si="61"/>
        <v>120</v>
      </c>
      <c r="AJ67" s="513"/>
      <c r="AK67" s="496">
        <v>60</v>
      </c>
      <c r="AL67" s="495">
        <f t="shared" si="62"/>
        <v>180</v>
      </c>
      <c r="AM67" s="529"/>
      <c r="AN67" s="529"/>
      <c r="AO67" s="529"/>
      <c r="AP67" s="529">
        <f t="shared" si="63"/>
        <v>180</v>
      </c>
    </row>
    <row r="68" s="474" customFormat="1" ht="14" customHeight="1" spans="1:42">
      <c r="A68" s="533" t="s">
        <v>82</v>
      </c>
      <c r="B68" s="498">
        <f>SUM(B69:B72)</f>
        <v>119548</v>
      </c>
      <c r="C68" s="493" t="s">
        <v>220</v>
      </c>
      <c r="D68" s="495">
        <f t="shared" si="58"/>
        <v>50</v>
      </c>
      <c r="E68" s="496"/>
      <c r="F68" s="496"/>
      <c r="G68" s="496"/>
      <c r="H68" s="496"/>
      <c r="I68" s="496"/>
      <c r="J68" s="496"/>
      <c r="K68" s="496"/>
      <c r="L68" s="496"/>
      <c r="M68" s="496"/>
      <c r="N68" s="496"/>
      <c r="O68" s="496"/>
      <c r="P68" s="496"/>
      <c r="Q68" s="513">
        <f t="shared" si="59"/>
        <v>0</v>
      </c>
      <c r="R68" s="496"/>
      <c r="S68" s="496"/>
      <c r="T68" s="513">
        <f t="shared" si="60"/>
        <v>0</v>
      </c>
      <c r="U68" s="496"/>
      <c r="V68" s="496"/>
      <c r="W68" s="496"/>
      <c r="X68" s="496"/>
      <c r="Y68" s="496"/>
      <c r="Z68" s="496"/>
      <c r="AA68" s="496"/>
      <c r="AB68" s="496"/>
      <c r="AC68" s="496"/>
      <c r="AD68" s="496"/>
      <c r="AE68" s="496">
        <v>50</v>
      </c>
      <c r="AF68" s="496"/>
      <c r="AG68" s="496"/>
      <c r="AH68" s="496"/>
      <c r="AI68" s="513">
        <f t="shared" si="61"/>
        <v>50</v>
      </c>
      <c r="AJ68" s="513"/>
      <c r="AK68" s="496"/>
      <c r="AL68" s="495">
        <f t="shared" si="62"/>
        <v>50</v>
      </c>
      <c r="AM68" s="529"/>
      <c r="AN68" s="529"/>
      <c r="AO68" s="529"/>
      <c r="AP68" s="529">
        <f t="shared" si="63"/>
        <v>50</v>
      </c>
    </row>
    <row r="69" s="474" customFormat="1" ht="14" customHeight="1" spans="1:42">
      <c r="A69" s="534" t="s">
        <v>221</v>
      </c>
      <c r="B69" s="494">
        <v>4567</v>
      </c>
      <c r="C69" s="493" t="s">
        <v>222</v>
      </c>
      <c r="D69" s="495">
        <f t="shared" ref="D69:AP69" si="64">SUM(D70:D74)</f>
        <v>183.45</v>
      </c>
      <c r="E69" s="495">
        <f t="shared" si="64"/>
        <v>108.77</v>
      </c>
      <c r="F69" s="495">
        <f t="shared" si="64"/>
        <v>0</v>
      </c>
      <c r="G69" s="495">
        <f t="shared" si="64"/>
        <v>0</v>
      </c>
      <c r="H69" s="495">
        <f t="shared" si="64"/>
        <v>0</v>
      </c>
      <c r="I69" s="495">
        <f t="shared" si="64"/>
        <v>6.45</v>
      </c>
      <c r="J69" s="495">
        <f t="shared" si="64"/>
        <v>0.54</v>
      </c>
      <c r="K69" s="495">
        <f t="shared" si="64"/>
        <v>0.32</v>
      </c>
      <c r="L69" s="495">
        <f t="shared" si="64"/>
        <v>0</v>
      </c>
      <c r="M69" s="495">
        <f t="shared" si="64"/>
        <v>2.64</v>
      </c>
      <c r="N69" s="495">
        <f t="shared" si="64"/>
        <v>0</v>
      </c>
      <c r="O69" s="495">
        <f t="shared" si="64"/>
        <v>0</v>
      </c>
      <c r="P69" s="495">
        <f t="shared" si="64"/>
        <v>0</v>
      </c>
      <c r="Q69" s="495">
        <f t="shared" si="64"/>
        <v>118.72</v>
      </c>
      <c r="R69" s="495">
        <f t="shared" si="64"/>
        <v>14.73</v>
      </c>
      <c r="S69" s="495">
        <f t="shared" si="64"/>
        <v>5</v>
      </c>
      <c r="T69" s="495">
        <f t="shared" si="64"/>
        <v>19.73</v>
      </c>
      <c r="U69" s="495">
        <f t="shared" si="64"/>
        <v>0</v>
      </c>
      <c r="V69" s="495">
        <f t="shared" si="64"/>
        <v>0</v>
      </c>
      <c r="W69" s="495">
        <f t="shared" si="64"/>
        <v>0</v>
      </c>
      <c r="X69" s="495">
        <f t="shared" si="64"/>
        <v>5</v>
      </c>
      <c r="Y69" s="495">
        <f t="shared" si="64"/>
        <v>0</v>
      </c>
      <c r="Z69" s="495">
        <f t="shared" si="64"/>
        <v>0</v>
      </c>
      <c r="AA69" s="495">
        <f t="shared" si="64"/>
        <v>0</v>
      </c>
      <c r="AB69" s="495">
        <f t="shared" si="64"/>
        <v>0</v>
      </c>
      <c r="AC69" s="495">
        <f t="shared" si="64"/>
        <v>0</v>
      </c>
      <c r="AD69" s="495">
        <f t="shared" si="64"/>
        <v>0</v>
      </c>
      <c r="AE69" s="495">
        <f t="shared" si="64"/>
        <v>0</v>
      </c>
      <c r="AF69" s="495">
        <f t="shared" si="64"/>
        <v>0</v>
      </c>
      <c r="AG69" s="495">
        <f t="shared" si="64"/>
        <v>0</v>
      </c>
      <c r="AH69" s="495">
        <f t="shared" si="64"/>
        <v>0</v>
      </c>
      <c r="AI69" s="495">
        <f t="shared" si="64"/>
        <v>5</v>
      </c>
      <c r="AJ69" s="495">
        <f t="shared" si="64"/>
        <v>0</v>
      </c>
      <c r="AK69" s="495">
        <f t="shared" si="64"/>
        <v>40</v>
      </c>
      <c r="AL69" s="495">
        <f t="shared" si="64"/>
        <v>183.45</v>
      </c>
      <c r="AM69" s="495">
        <f t="shared" si="64"/>
        <v>0</v>
      </c>
      <c r="AN69" s="495">
        <f t="shared" si="64"/>
        <v>0</v>
      </c>
      <c r="AO69" s="495">
        <f t="shared" si="64"/>
        <v>0</v>
      </c>
      <c r="AP69" s="495">
        <f t="shared" si="64"/>
        <v>183.45</v>
      </c>
    </row>
    <row r="70" s="474" customFormat="1" ht="14" customHeight="1" spans="1:42">
      <c r="A70" s="534" t="s">
        <v>223</v>
      </c>
      <c r="B70" s="494"/>
      <c r="C70" s="493" t="s">
        <v>144</v>
      </c>
      <c r="D70" s="495">
        <f t="shared" ref="D70:D74" si="65">Q70+T70+AI70+AJ70+AK70</f>
        <v>183.45</v>
      </c>
      <c r="E70" s="496">
        <v>108.77</v>
      </c>
      <c r="F70" s="496"/>
      <c r="G70" s="496"/>
      <c r="H70" s="496"/>
      <c r="I70" s="496">
        <v>6.45</v>
      </c>
      <c r="J70" s="496">
        <v>0.54</v>
      </c>
      <c r="K70" s="496">
        <v>0.32</v>
      </c>
      <c r="L70" s="496"/>
      <c r="M70" s="496">
        <v>2.64</v>
      </c>
      <c r="N70" s="496"/>
      <c r="O70" s="496"/>
      <c r="P70" s="496"/>
      <c r="Q70" s="513">
        <f t="shared" ref="Q70:Q74" si="66">SUM(E70:P70)</f>
        <v>118.72</v>
      </c>
      <c r="R70" s="496">
        <v>14.73</v>
      </c>
      <c r="S70" s="496">
        <v>5</v>
      </c>
      <c r="T70" s="513">
        <f t="shared" ref="T70:T74" si="67">SUM(R70:S70)</f>
        <v>19.73</v>
      </c>
      <c r="U70" s="496"/>
      <c r="V70" s="496"/>
      <c r="W70" s="496"/>
      <c r="X70" s="496">
        <v>5</v>
      </c>
      <c r="Y70" s="496"/>
      <c r="Z70" s="496"/>
      <c r="AA70" s="496"/>
      <c r="AB70" s="496"/>
      <c r="AC70" s="496"/>
      <c r="AD70" s="496"/>
      <c r="AE70" s="496"/>
      <c r="AF70" s="496"/>
      <c r="AG70" s="496"/>
      <c r="AH70" s="496"/>
      <c r="AI70" s="513">
        <f t="shared" ref="AI70:AI74" si="68">SUM(V70:AH70)</f>
        <v>5</v>
      </c>
      <c r="AJ70" s="513"/>
      <c r="AK70" s="496">
        <v>40</v>
      </c>
      <c r="AL70" s="495">
        <f t="shared" ref="AL70:AL74" si="69">Q70+T70+U70+AI70+AJ70+AK70</f>
        <v>183.45</v>
      </c>
      <c r="AM70" s="529"/>
      <c r="AN70" s="529"/>
      <c r="AO70" s="529"/>
      <c r="AP70" s="529">
        <f t="shared" ref="AP70:AP74" si="70">AL70+AM70+AN70+AO70</f>
        <v>183.45</v>
      </c>
    </row>
    <row r="71" s="474" customFormat="1" ht="14" customHeight="1" spans="1:42">
      <c r="A71" s="534" t="s">
        <v>224</v>
      </c>
      <c r="B71" s="494">
        <v>114981</v>
      </c>
      <c r="C71" s="493" t="s">
        <v>146</v>
      </c>
      <c r="D71" s="495">
        <f t="shared" si="65"/>
        <v>0</v>
      </c>
      <c r="E71" s="496"/>
      <c r="F71" s="496"/>
      <c r="G71" s="496"/>
      <c r="H71" s="496"/>
      <c r="I71" s="496"/>
      <c r="J71" s="496"/>
      <c r="K71" s="496"/>
      <c r="L71" s="496"/>
      <c r="M71" s="496"/>
      <c r="N71" s="496"/>
      <c r="O71" s="496"/>
      <c r="P71" s="496"/>
      <c r="Q71" s="513">
        <f t="shared" si="66"/>
        <v>0</v>
      </c>
      <c r="R71" s="496"/>
      <c r="S71" s="496"/>
      <c r="T71" s="513">
        <f t="shared" si="67"/>
        <v>0</v>
      </c>
      <c r="U71" s="496"/>
      <c r="V71" s="496"/>
      <c r="W71" s="496"/>
      <c r="X71" s="496"/>
      <c r="Y71" s="496"/>
      <c r="Z71" s="496"/>
      <c r="AA71" s="496"/>
      <c r="AB71" s="496"/>
      <c r="AC71" s="496"/>
      <c r="AD71" s="496"/>
      <c r="AE71" s="496"/>
      <c r="AF71" s="496"/>
      <c r="AG71" s="496"/>
      <c r="AH71" s="496"/>
      <c r="AI71" s="513">
        <f t="shared" si="68"/>
        <v>0</v>
      </c>
      <c r="AJ71" s="513"/>
      <c r="AK71" s="496"/>
      <c r="AL71" s="495">
        <f t="shared" si="69"/>
        <v>0</v>
      </c>
      <c r="AM71" s="529"/>
      <c r="AN71" s="529"/>
      <c r="AO71" s="529"/>
      <c r="AP71" s="529">
        <f t="shared" si="70"/>
        <v>0</v>
      </c>
    </row>
    <row r="72" s="474" customFormat="1" ht="14" customHeight="1" spans="1:42">
      <c r="A72" s="534"/>
      <c r="B72" s="494"/>
      <c r="C72" s="493" t="s">
        <v>225</v>
      </c>
      <c r="D72" s="495">
        <f t="shared" si="65"/>
        <v>0</v>
      </c>
      <c r="E72" s="496"/>
      <c r="F72" s="496"/>
      <c r="G72" s="496"/>
      <c r="H72" s="496"/>
      <c r="I72" s="496"/>
      <c r="J72" s="496"/>
      <c r="K72" s="496"/>
      <c r="L72" s="496"/>
      <c r="M72" s="496"/>
      <c r="N72" s="496"/>
      <c r="O72" s="496"/>
      <c r="P72" s="496"/>
      <c r="Q72" s="513">
        <f t="shared" si="66"/>
        <v>0</v>
      </c>
      <c r="R72" s="496"/>
      <c r="S72" s="496"/>
      <c r="T72" s="513">
        <f t="shared" si="67"/>
        <v>0</v>
      </c>
      <c r="U72" s="496"/>
      <c r="V72" s="496"/>
      <c r="W72" s="496"/>
      <c r="X72" s="496"/>
      <c r="Y72" s="496"/>
      <c r="Z72" s="496"/>
      <c r="AA72" s="496"/>
      <c r="AB72" s="496"/>
      <c r="AC72" s="496"/>
      <c r="AD72" s="496"/>
      <c r="AE72" s="496"/>
      <c r="AF72" s="496"/>
      <c r="AG72" s="496"/>
      <c r="AH72" s="496"/>
      <c r="AI72" s="513">
        <f t="shared" si="68"/>
        <v>0</v>
      </c>
      <c r="AJ72" s="513"/>
      <c r="AK72" s="496"/>
      <c r="AL72" s="495">
        <f t="shared" si="69"/>
        <v>0</v>
      </c>
      <c r="AM72" s="529"/>
      <c r="AN72" s="529"/>
      <c r="AO72" s="529"/>
      <c r="AP72" s="529">
        <f t="shared" si="70"/>
        <v>0</v>
      </c>
    </row>
    <row r="73" s="474" customFormat="1" ht="14" customHeight="1" spans="1:42">
      <c r="A73" s="533" t="s">
        <v>83</v>
      </c>
      <c r="B73" s="498">
        <v>18000</v>
      </c>
      <c r="C73" s="493" t="s">
        <v>226</v>
      </c>
      <c r="D73" s="495">
        <f t="shared" si="65"/>
        <v>0</v>
      </c>
      <c r="E73" s="496"/>
      <c r="F73" s="496"/>
      <c r="G73" s="496"/>
      <c r="H73" s="496"/>
      <c r="I73" s="496"/>
      <c r="J73" s="496"/>
      <c r="K73" s="496"/>
      <c r="L73" s="496"/>
      <c r="M73" s="496"/>
      <c r="N73" s="496"/>
      <c r="O73" s="496"/>
      <c r="P73" s="496"/>
      <c r="Q73" s="513">
        <f t="shared" si="66"/>
        <v>0</v>
      </c>
      <c r="R73" s="496"/>
      <c r="S73" s="496"/>
      <c r="T73" s="513">
        <f t="shared" si="67"/>
        <v>0</v>
      </c>
      <c r="U73" s="496"/>
      <c r="V73" s="496"/>
      <c r="W73" s="496"/>
      <c r="X73" s="496"/>
      <c r="Y73" s="496"/>
      <c r="Z73" s="496"/>
      <c r="AA73" s="496"/>
      <c r="AB73" s="496"/>
      <c r="AC73" s="496"/>
      <c r="AD73" s="496"/>
      <c r="AE73" s="496"/>
      <c r="AF73" s="496"/>
      <c r="AG73" s="496"/>
      <c r="AH73" s="496"/>
      <c r="AI73" s="513">
        <f t="shared" si="68"/>
        <v>0</v>
      </c>
      <c r="AJ73" s="513"/>
      <c r="AK73" s="496"/>
      <c r="AL73" s="495">
        <f t="shared" si="69"/>
        <v>0</v>
      </c>
      <c r="AM73" s="529"/>
      <c r="AN73" s="529"/>
      <c r="AO73" s="529"/>
      <c r="AP73" s="529">
        <f t="shared" si="70"/>
        <v>0</v>
      </c>
    </row>
    <row r="74" s="474" customFormat="1" ht="14" customHeight="1" spans="1:42">
      <c r="A74" s="535" t="s">
        <v>227</v>
      </c>
      <c r="B74" s="536"/>
      <c r="C74" s="493" t="s">
        <v>228</v>
      </c>
      <c r="D74" s="495">
        <f t="shared" si="65"/>
        <v>0</v>
      </c>
      <c r="E74" s="496"/>
      <c r="F74" s="496"/>
      <c r="G74" s="496"/>
      <c r="H74" s="496"/>
      <c r="I74" s="496"/>
      <c r="J74" s="496"/>
      <c r="K74" s="496"/>
      <c r="L74" s="496"/>
      <c r="M74" s="496"/>
      <c r="N74" s="496"/>
      <c r="O74" s="496"/>
      <c r="P74" s="496"/>
      <c r="Q74" s="513">
        <f t="shared" si="66"/>
        <v>0</v>
      </c>
      <c r="R74" s="496"/>
      <c r="S74" s="496"/>
      <c r="T74" s="513">
        <f t="shared" si="67"/>
        <v>0</v>
      </c>
      <c r="U74" s="496"/>
      <c r="V74" s="496"/>
      <c r="W74" s="496"/>
      <c r="X74" s="496"/>
      <c r="Y74" s="496"/>
      <c r="Z74" s="496"/>
      <c r="AA74" s="496"/>
      <c r="AB74" s="496"/>
      <c r="AC74" s="496"/>
      <c r="AD74" s="496"/>
      <c r="AE74" s="496"/>
      <c r="AF74" s="496"/>
      <c r="AG74" s="496"/>
      <c r="AH74" s="496"/>
      <c r="AI74" s="513">
        <f t="shared" si="68"/>
        <v>0</v>
      </c>
      <c r="AJ74" s="513"/>
      <c r="AK74" s="496"/>
      <c r="AL74" s="495">
        <f t="shared" si="69"/>
        <v>0</v>
      </c>
      <c r="AM74" s="529"/>
      <c r="AN74" s="529"/>
      <c r="AO74" s="529"/>
      <c r="AP74" s="529">
        <f t="shared" si="70"/>
        <v>0</v>
      </c>
    </row>
    <row r="75" s="474" customFormat="1" ht="14" customHeight="1" spans="1:42">
      <c r="A75" s="537" t="s">
        <v>229</v>
      </c>
      <c r="B75" s="498">
        <f>B46+B50+B68+B73+B74</f>
        <v>222974</v>
      </c>
      <c r="C75" s="493" t="s">
        <v>230</v>
      </c>
      <c r="D75" s="495">
        <f t="shared" ref="D75:AP75" si="71">SUM(D76:D82)</f>
        <v>0</v>
      </c>
      <c r="E75" s="495">
        <f t="shared" si="71"/>
        <v>0</v>
      </c>
      <c r="F75" s="495">
        <f t="shared" si="71"/>
        <v>0</v>
      </c>
      <c r="G75" s="495">
        <f t="shared" si="71"/>
        <v>0</v>
      </c>
      <c r="H75" s="495">
        <f t="shared" si="71"/>
        <v>0</v>
      </c>
      <c r="I75" s="495">
        <f t="shared" si="71"/>
        <v>0</v>
      </c>
      <c r="J75" s="495">
        <f t="shared" si="71"/>
        <v>0</v>
      </c>
      <c r="K75" s="495">
        <f t="shared" si="71"/>
        <v>0</v>
      </c>
      <c r="L75" s="495">
        <f t="shared" si="71"/>
        <v>0</v>
      </c>
      <c r="M75" s="495">
        <f t="shared" si="71"/>
        <v>0</v>
      </c>
      <c r="N75" s="495">
        <f t="shared" si="71"/>
        <v>0</v>
      </c>
      <c r="O75" s="495">
        <f t="shared" si="71"/>
        <v>0</v>
      </c>
      <c r="P75" s="495">
        <f t="shared" si="71"/>
        <v>0</v>
      </c>
      <c r="Q75" s="495">
        <f t="shared" si="71"/>
        <v>0</v>
      </c>
      <c r="R75" s="495">
        <f t="shared" si="71"/>
        <v>0</v>
      </c>
      <c r="S75" s="495">
        <f t="shared" si="71"/>
        <v>0</v>
      </c>
      <c r="T75" s="495">
        <f t="shared" si="71"/>
        <v>0</v>
      </c>
      <c r="U75" s="495">
        <f t="shared" si="71"/>
        <v>0</v>
      </c>
      <c r="V75" s="495">
        <f t="shared" si="71"/>
        <v>0</v>
      </c>
      <c r="W75" s="495">
        <f t="shared" si="71"/>
        <v>0</v>
      </c>
      <c r="X75" s="495">
        <f t="shared" si="71"/>
        <v>0</v>
      </c>
      <c r="Y75" s="495">
        <f t="shared" si="71"/>
        <v>0</v>
      </c>
      <c r="Z75" s="495">
        <f t="shared" si="71"/>
        <v>0</v>
      </c>
      <c r="AA75" s="495">
        <f t="shared" si="71"/>
        <v>0</v>
      </c>
      <c r="AB75" s="495">
        <f t="shared" si="71"/>
        <v>0</v>
      </c>
      <c r="AC75" s="495">
        <f t="shared" si="71"/>
        <v>0</v>
      </c>
      <c r="AD75" s="495">
        <f t="shared" si="71"/>
        <v>0</v>
      </c>
      <c r="AE75" s="495">
        <f t="shared" si="71"/>
        <v>0</v>
      </c>
      <c r="AF75" s="495">
        <f t="shared" si="71"/>
        <v>0</v>
      </c>
      <c r="AG75" s="495">
        <f t="shared" si="71"/>
        <v>0</v>
      </c>
      <c r="AH75" s="495">
        <f t="shared" si="71"/>
        <v>0</v>
      </c>
      <c r="AI75" s="495">
        <f t="shared" si="71"/>
        <v>0</v>
      </c>
      <c r="AJ75" s="495">
        <f t="shared" si="71"/>
        <v>0</v>
      </c>
      <c r="AK75" s="495">
        <f t="shared" si="71"/>
        <v>0</v>
      </c>
      <c r="AL75" s="495">
        <f t="shared" si="71"/>
        <v>0</v>
      </c>
      <c r="AM75" s="495">
        <f t="shared" si="71"/>
        <v>0</v>
      </c>
      <c r="AN75" s="495">
        <f t="shared" si="71"/>
        <v>0</v>
      </c>
      <c r="AO75" s="495">
        <f t="shared" si="71"/>
        <v>0</v>
      </c>
      <c r="AP75" s="495">
        <f t="shared" si="71"/>
        <v>0</v>
      </c>
    </row>
    <row r="76" s="474" customFormat="1" ht="14" customHeight="1" spans="1:42">
      <c r="A76" s="533" t="s">
        <v>231</v>
      </c>
      <c r="B76" s="498">
        <v>26344</v>
      </c>
      <c r="C76" s="493" t="s">
        <v>144</v>
      </c>
      <c r="D76" s="495">
        <f t="shared" ref="D76:D82" si="72">Q76+T76+AI76+AJ76+AK76</f>
        <v>0</v>
      </c>
      <c r="E76" s="496"/>
      <c r="F76" s="496"/>
      <c r="G76" s="496"/>
      <c r="H76" s="496"/>
      <c r="I76" s="496"/>
      <c r="J76" s="496"/>
      <c r="K76" s="496"/>
      <c r="L76" s="496"/>
      <c r="M76" s="496"/>
      <c r="N76" s="496"/>
      <c r="O76" s="496"/>
      <c r="P76" s="496"/>
      <c r="Q76" s="513">
        <f t="shared" ref="Q76:Q82" si="73">SUM(E76:P76)</f>
        <v>0</v>
      </c>
      <c r="R76" s="496"/>
      <c r="S76" s="496"/>
      <c r="T76" s="513">
        <f t="shared" ref="T76:T82" si="74">SUM(R76:S76)</f>
        <v>0</v>
      </c>
      <c r="U76" s="496"/>
      <c r="V76" s="496"/>
      <c r="W76" s="496"/>
      <c r="X76" s="496"/>
      <c r="Y76" s="496"/>
      <c r="Z76" s="496"/>
      <c r="AA76" s="496"/>
      <c r="AB76" s="496"/>
      <c r="AC76" s="496"/>
      <c r="AD76" s="496"/>
      <c r="AE76" s="496"/>
      <c r="AF76" s="496"/>
      <c r="AG76" s="496"/>
      <c r="AH76" s="496"/>
      <c r="AI76" s="513">
        <f t="shared" ref="AI76:AI82" si="75">SUM(V76:AH76)</f>
        <v>0</v>
      </c>
      <c r="AJ76" s="513"/>
      <c r="AK76" s="496"/>
      <c r="AL76" s="495">
        <f t="shared" ref="AL76:AL82" si="76">Q76+T76+U76+AI76+AJ76+AK76</f>
        <v>0</v>
      </c>
      <c r="AM76" s="529"/>
      <c r="AN76" s="529"/>
      <c r="AO76" s="529"/>
      <c r="AP76" s="529">
        <f t="shared" ref="AP76:AP82" si="77">AL76+AM76+AN76+AO76</f>
        <v>0</v>
      </c>
    </row>
    <row r="77" s="474" customFormat="1" ht="14" customHeight="1" spans="1:42">
      <c r="A77" s="538" t="s">
        <v>232</v>
      </c>
      <c r="B77" s="498">
        <f>SUM(B78:B79)</f>
        <v>0</v>
      </c>
      <c r="C77" s="493" t="s">
        <v>233</v>
      </c>
      <c r="D77" s="495">
        <f t="shared" si="72"/>
        <v>0</v>
      </c>
      <c r="E77" s="496"/>
      <c r="F77" s="496"/>
      <c r="G77" s="496"/>
      <c r="H77" s="496"/>
      <c r="I77" s="496"/>
      <c r="J77" s="496"/>
      <c r="K77" s="496"/>
      <c r="L77" s="496"/>
      <c r="M77" s="496"/>
      <c r="N77" s="496"/>
      <c r="O77" s="496"/>
      <c r="P77" s="496"/>
      <c r="Q77" s="513">
        <f t="shared" si="73"/>
        <v>0</v>
      </c>
      <c r="R77" s="496"/>
      <c r="S77" s="496"/>
      <c r="T77" s="513">
        <f t="shared" si="74"/>
        <v>0</v>
      </c>
      <c r="U77" s="496"/>
      <c r="V77" s="496"/>
      <c r="W77" s="496"/>
      <c r="X77" s="496"/>
      <c r="Y77" s="496"/>
      <c r="Z77" s="496"/>
      <c r="AA77" s="496"/>
      <c r="AB77" s="496"/>
      <c r="AC77" s="496"/>
      <c r="AD77" s="496"/>
      <c r="AE77" s="496"/>
      <c r="AF77" s="496"/>
      <c r="AG77" s="496"/>
      <c r="AH77" s="496"/>
      <c r="AI77" s="513">
        <f t="shared" si="75"/>
        <v>0</v>
      </c>
      <c r="AJ77" s="513"/>
      <c r="AK77" s="496"/>
      <c r="AL77" s="495">
        <f t="shared" si="76"/>
        <v>0</v>
      </c>
      <c r="AM77" s="529"/>
      <c r="AN77" s="529"/>
      <c r="AO77" s="529"/>
      <c r="AP77" s="529">
        <f t="shared" si="77"/>
        <v>0</v>
      </c>
    </row>
    <row r="78" s="474" customFormat="1" ht="14" customHeight="1" spans="1:42">
      <c r="A78" s="539" t="s">
        <v>234</v>
      </c>
      <c r="B78" s="496"/>
      <c r="C78" s="493" t="s">
        <v>235</v>
      </c>
      <c r="D78" s="495">
        <f t="shared" si="72"/>
        <v>0</v>
      </c>
      <c r="E78" s="496"/>
      <c r="F78" s="496"/>
      <c r="G78" s="496"/>
      <c r="H78" s="496"/>
      <c r="I78" s="496"/>
      <c r="J78" s="496"/>
      <c r="K78" s="496"/>
      <c r="L78" s="496"/>
      <c r="M78" s="496"/>
      <c r="N78" s="496"/>
      <c r="O78" s="496"/>
      <c r="P78" s="496"/>
      <c r="Q78" s="513">
        <f t="shared" si="73"/>
        <v>0</v>
      </c>
      <c r="R78" s="496"/>
      <c r="S78" s="496"/>
      <c r="T78" s="513">
        <f t="shared" si="74"/>
        <v>0</v>
      </c>
      <c r="U78" s="496"/>
      <c r="V78" s="496"/>
      <c r="W78" s="496"/>
      <c r="X78" s="496"/>
      <c r="Y78" s="496"/>
      <c r="Z78" s="496"/>
      <c r="AA78" s="496"/>
      <c r="AB78" s="496"/>
      <c r="AC78" s="496"/>
      <c r="AD78" s="496"/>
      <c r="AE78" s="496"/>
      <c r="AF78" s="496"/>
      <c r="AG78" s="496"/>
      <c r="AH78" s="496"/>
      <c r="AI78" s="513">
        <f t="shared" si="75"/>
        <v>0</v>
      </c>
      <c r="AJ78" s="513"/>
      <c r="AK78" s="496"/>
      <c r="AL78" s="495">
        <f t="shared" si="76"/>
        <v>0</v>
      </c>
      <c r="AM78" s="529"/>
      <c r="AN78" s="529"/>
      <c r="AO78" s="529"/>
      <c r="AP78" s="529">
        <f t="shared" si="77"/>
        <v>0</v>
      </c>
    </row>
    <row r="79" s="474" customFormat="1" ht="14" customHeight="1" spans="1:42">
      <c r="A79" s="539" t="s">
        <v>236</v>
      </c>
      <c r="B79" s="496"/>
      <c r="C79" s="493" t="s">
        <v>237</v>
      </c>
      <c r="D79" s="495">
        <f t="shared" si="72"/>
        <v>0</v>
      </c>
      <c r="E79" s="496"/>
      <c r="F79" s="496"/>
      <c r="G79" s="496"/>
      <c r="H79" s="496"/>
      <c r="I79" s="496"/>
      <c r="J79" s="496"/>
      <c r="K79" s="496"/>
      <c r="L79" s="496"/>
      <c r="M79" s="496"/>
      <c r="N79" s="496"/>
      <c r="O79" s="496"/>
      <c r="P79" s="496"/>
      <c r="Q79" s="513">
        <f t="shared" si="73"/>
        <v>0</v>
      </c>
      <c r="R79" s="496"/>
      <c r="S79" s="496"/>
      <c r="T79" s="513">
        <f t="shared" si="74"/>
        <v>0</v>
      </c>
      <c r="U79" s="496"/>
      <c r="V79" s="496"/>
      <c r="W79" s="496"/>
      <c r="X79" s="496"/>
      <c r="Y79" s="496"/>
      <c r="Z79" s="496"/>
      <c r="AA79" s="496"/>
      <c r="AB79" s="496"/>
      <c r="AC79" s="496"/>
      <c r="AD79" s="496"/>
      <c r="AE79" s="496"/>
      <c r="AF79" s="496"/>
      <c r="AG79" s="496"/>
      <c r="AH79" s="496"/>
      <c r="AI79" s="513">
        <f t="shared" si="75"/>
        <v>0</v>
      </c>
      <c r="AJ79" s="513"/>
      <c r="AK79" s="496"/>
      <c r="AL79" s="495">
        <f t="shared" si="76"/>
        <v>0</v>
      </c>
      <c r="AM79" s="529"/>
      <c r="AN79" s="529"/>
      <c r="AO79" s="529"/>
      <c r="AP79" s="529">
        <f t="shared" si="77"/>
        <v>0</v>
      </c>
    </row>
    <row r="80" s="474" customFormat="1" ht="14" customHeight="1" spans="1:42">
      <c r="A80" s="535"/>
      <c r="B80" s="536"/>
      <c r="C80" s="493" t="s">
        <v>238</v>
      </c>
      <c r="D80" s="495">
        <f t="shared" si="72"/>
        <v>0</v>
      </c>
      <c r="E80" s="496"/>
      <c r="F80" s="496"/>
      <c r="G80" s="496"/>
      <c r="H80" s="496"/>
      <c r="I80" s="496"/>
      <c r="J80" s="496"/>
      <c r="K80" s="496"/>
      <c r="L80" s="496"/>
      <c r="M80" s="496"/>
      <c r="N80" s="496"/>
      <c r="O80" s="496"/>
      <c r="P80" s="496"/>
      <c r="Q80" s="513">
        <f t="shared" si="73"/>
        <v>0</v>
      </c>
      <c r="R80" s="496"/>
      <c r="S80" s="496"/>
      <c r="T80" s="513">
        <f t="shared" si="74"/>
        <v>0</v>
      </c>
      <c r="U80" s="496"/>
      <c r="V80" s="496"/>
      <c r="W80" s="496"/>
      <c r="X80" s="496"/>
      <c r="Y80" s="496"/>
      <c r="Z80" s="496"/>
      <c r="AA80" s="496"/>
      <c r="AB80" s="496"/>
      <c r="AC80" s="496"/>
      <c r="AD80" s="496"/>
      <c r="AE80" s="496"/>
      <c r="AF80" s="496"/>
      <c r="AG80" s="496"/>
      <c r="AH80" s="496"/>
      <c r="AI80" s="513">
        <f t="shared" si="75"/>
        <v>0</v>
      </c>
      <c r="AJ80" s="513"/>
      <c r="AK80" s="496"/>
      <c r="AL80" s="495">
        <f t="shared" si="76"/>
        <v>0</v>
      </c>
      <c r="AM80" s="529"/>
      <c r="AN80" s="529"/>
      <c r="AO80" s="529"/>
      <c r="AP80" s="529">
        <f t="shared" si="77"/>
        <v>0</v>
      </c>
    </row>
    <row r="81" s="474" customFormat="1" ht="14" customHeight="1" spans="1:42">
      <c r="A81" s="535"/>
      <c r="B81" s="536"/>
      <c r="C81" s="493" t="s">
        <v>199</v>
      </c>
      <c r="D81" s="495">
        <f t="shared" si="72"/>
        <v>0</v>
      </c>
      <c r="E81" s="496"/>
      <c r="F81" s="496"/>
      <c r="G81" s="496"/>
      <c r="H81" s="496"/>
      <c r="I81" s="496"/>
      <c r="J81" s="496"/>
      <c r="K81" s="496"/>
      <c r="L81" s="496"/>
      <c r="M81" s="496"/>
      <c r="N81" s="496"/>
      <c r="O81" s="496"/>
      <c r="P81" s="496"/>
      <c r="Q81" s="513">
        <f t="shared" si="73"/>
        <v>0</v>
      </c>
      <c r="R81" s="496"/>
      <c r="S81" s="496"/>
      <c r="T81" s="513">
        <f t="shared" si="74"/>
        <v>0</v>
      </c>
      <c r="U81" s="496"/>
      <c r="V81" s="496"/>
      <c r="W81" s="496"/>
      <c r="X81" s="496"/>
      <c r="Y81" s="496"/>
      <c r="Z81" s="496"/>
      <c r="AA81" s="496"/>
      <c r="AB81" s="496"/>
      <c r="AC81" s="496"/>
      <c r="AD81" s="496"/>
      <c r="AE81" s="496"/>
      <c r="AF81" s="496"/>
      <c r="AG81" s="496"/>
      <c r="AH81" s="496"/>
      <c r="AI81" s="513">
        <f t="shared" si="75"/>
        <v>0</v>
      </c>
      <c r="AJ81" s="513"/>
      <c r="AK81" s="496"/>
      <c r="AL81" s="495">
        <f t="shared" si="76"/>
        <v>0</v>
      </c>
      <c r="AM81" s="529"/>
      <c r="AN81" s="529"/>
      <c r="AO81" s="529"/>
      <c r="AP81" s="529">
        <f t="shared" si="77"/>
        <v>0</v>
      </c>
    </row>
    <row r="82" s="474" customFormat="1" ht="14" customHeight="1" spans="1:42">
      <c r="A82" s="538"/>
      <c r="B82" s="494"/>
      <c r="C82" s="493" t="s">
        <v>239</v>
      </c>
      <c r="D82" s="495">
        <f t="shared" si="72"/>
        <v>0</v>
      </c>
      <c r="E82" s="496"/>
      <c r="F82" s="496"/>
      <c r="G82" s="496"/>
      <c r="H82" s="496"/>
      <c r="I82" s="496"/>
      <c r="J82" s="496"/>
      <c r="K82" s="496"/>
      <c r="L82" s="496"/>
      <c r="M82" s="496"/>
      <c r="N82" s="496"/>
      <c r="O82" s="496"/>
      <c r="P82" s="496"/>
      <c r="Q82" s="513">
        <f t="shared" si="73"/>
        <v>0</v>
      </c>
      <c r="R82" s="496"/>
      <c r="S82" s="496"/>
      <c r="T82" s="513">
        <f t="shared" si="74"/>
        <v>0</v>
      </c>
      <c r="U82" s="496"/>
      <c r="V82" s="496"/>
      <c r="W82" s="496"/>
      <c r="X82" s="496"/>
      <c r="Y82" s="496"/>
      <c r="Z82" s="496"/>
      <c r="AA82" s="496"/>
      <c r="AB82" s="496"/>
      <c r="AC82" s="496"/>
      <c r="AD82" s="496"/>
      <c r="AE82" s="496"/>
      <c r="AF82" s="496"/>
      <c r="AG82" s="496"/>
      <c r="AH82" s="496"/>
      <c r="AI82" s="513">
        <f t="shared" si="75"/>
        <v>0</v>
      </c>
      <c r="AJ82" s="513"/>
      <c r="AK82" s="496"/>
      <c r="AL82" s="495">
        <f t="shared" si="76"/>
        <v>0</v>
      </c>
      <c r="AM82" s="529"/>
      <c r="AN82" s="529"/>
      <c r="AO82" s="529"/>
      <c r="AP82" s="529">
        <f t="shared" si="77"/>
        <v>0</v>
      </c>
    </row>
    <row r="83" s="474" customFormat="1" ht="14" customHeight="1" spans="1:42">
      <c r="A83" s="540"/>
      <c r="B83" s="494"/>
      <c r="C83" s="493" t="s">
        <v>240</v>
      </c>
      <c r="D83" s="495">
        <f t="shared" ref="D83:AP83" si="78">SUM(D84:D90)</f>
        <v>0</v>
      </c>
      <c r="E83" s="495">
        <f t="shared" si="78"/>
        <v>0</v>
      </c>
      <c r="F83" s="495">
        <f t="shared" si="78"/>
        <v>0</v>
      </c>
      <c r="G83" s="495">
        <f t="shared" si="78"/>
        <v>0</v>
      </c>
      <c r="H83" s="495">
        <f t="shared" si="78"/>
        <v>0</v>
      </c>
      <c r="I83" s="495">
        <f t="shared" si="78"/>
        <v>0</v>
      </c>
      <c r="J83" s="495">
        <f t="shared" si="78"/>
        <v>0</v>
      </c>
      <c r="K83" s="495">
        <f t="shared" si="78"/>
        <v>0</v>
      </c>
      <c r="L83" s="495">
        <f t="shared" si="78"/>
        <v>0</v>
      </c>
      <c r="M83" s="495">
        <f t="shared" si="78"/>
        <v>0</v>
      </c>
      <c r="N83" s="495">
        <f t="shared" si="78"/>
        <v>0</v>
      </c>
      <c r="O83" s="495">
        <f t="shared" si="78"/>
        <v>0</v>
      </c>
      <c r="P83" s="495">
        <f t="shared" si="78"/>
        <v>0</v>
      </c>
      <c r="Q83" s="495">
        <f t="shared" si="78"/>
        <v>0</v>
      </c>
      <c r="R83" s="495">
        <f t="shared" si="78"/>
        <v>0</v>
      </c>
      <c r="S83" s="495">
        <f t="shared" si="78"/>
        <v>0</v>
      </c>
      <c r="T83" s="495">
        <f t="shared" si="78"/>
        <v>0</v>
      </c>
      <c r="U83" s="495">
        <f t="shared" si="78"/>
        <v>0</v>
      </c>
      <c r="V83" s="495">
        <f t="shared" si="78"/>
        <v>0</v>
      </c>
      <c r="W83" s="495">
        <f t="shared" si="78"/>
        <v>0</v>
      </c>
      <c r="X83" s="495">
        <f t="shared" si="78"/>
        <v>0</v>
      </c>
      <c r="Y83" s="495">
        <f t="shared" si="78"/>
        <v>0</v>
      </c>
      <c r="Z83" s="495">
        <f t="shared" si="78"/>
        <v>0</v>
      </c>
      <c r="AA83" s="495">
        <f t="shared" si="78"/>
        <v>0</v>
      </c>
      <c r="AB83" s="495">
        <f t="shared" si="78"/>
        <v>0</v>
      </c>
      <c r="AC83" s="495">
        <f t="shared" si="78"/>
        <v>0</v>
      </c>
      <c r="AD83" s="495">
        <f t="shared" si="78"/>
        <v>0</v>
      </c>
      <c r="AE83" s="495">
        <f t="shared" si="78"/>
        <v>0</v>
      </c>
      <c r="AF83" s="495">
        <f t="shared" si="78"/>
        <v>0</v>
      </c>
      <c r="AG83" s="495">
        <f t="shared" si="78"/>
        <v>0</v>
      </c>
      <c r="AH83" s="495">
        <f t="shared" si="78"/>
        <v>0</v>
      </c>
      <c r="AI83" s="495">
        <f t="shared" si="78"/>
        <v>0</v>
      </c>
      <c r="AJ83" s="495">
        <f t="shared" si="78"/>
        <v>0</v>
      </c>
      <c r="AK83" s="495">
        <f t="shared" si="78"/>
        <v>0</v>
      </c>
      <c r="AL83" s="495">
        <f t="shared" si="78"/>
        <v>0</v>
      </c>
      <c r="AM83" s="495">
        <f t="shared" si="78"/>
        <v>19.14</v>
      </c>
      <c r="AN83" s="495">
        <f t="shared" si="78"/>
        <v>0</v>
      </c>
      <c r="AO83" s="495">
        <f t="shared" si="78"/>
        <v>0</v>
      </c>
      <c r="AP83" s="495">
        <f t="shared" si="78"/>
        <v>19.14</v>
      </c>
    </row>
    <row r="84" s="474" customFormat="1" ht="14" customHeight="1" spans="1:42">
      <c r="A84" s="109" t="s">
        <v>241</v>
      </c>
      <c r="B84" s="498">
        <f>SUM(B85:B100)</f>
        <v>28363.31</v>
      </c>
      <c r="C84" s="493" t="s">
        <v>144</v>
      </c>
      <c r="D84" s="495">
        <f t="shared" ref="D84:D90" si="79">Q84+T84+AI84+AJ84+AK84</f>
        <v>0</v>
      </c>
      <c r="E84" s="496"/>
      <c r="F84" s="496"/>
      <c r="G84" s="496"/>
      <c r="H84" s="496"/>
      <c r="I84" s="496"/>
      <c r="J84" s="496"/>
      <c r="K84" s="496"/>
      <c r="L84" s="496"/>
      <c r="M84" s="496"/>
      <c r="N84" s="496"/>
      <c r="O84" s="496"/>
      <c r="P84" s="496"/>
      <c r="Q84" s="513">
        <f t="shared" ref="Q84:Q90" si="80">SUM(E84:P84)</f>
        <v>0</v>
      </c>
      <c r="R84" s="496"/>
      <c r="S84" s="496"/>
      <c r="T84" s="513">
        <f t="shared" ref="T84:T90" si="81">SUM(R84:S84)</f>
        <v>0</v>
      </c>
      <c r="U84" s="496"/>
      <c r="V84" s="496"/>
      <c r="W84" s="496"/>
      <c r="X84" s="496"/>
      <c r="Y84" s="496"/>
      <c r="Z84" s="496"/>
      <c r="AA84" s="496"/>
      <c r="AB84" s="496"/>
      <c r="AC84" s="496"/>
      <c r="AD84" s="496"/>
      <c r="AE84" s="496"/>
      <c r="AF84" s="496"/>
      <c r="AG84" s="496"/>
      <c r="AH84" s="496"/>
      <c r="AI84" s="513">
        <f t="shared" ref="AI84:AI90" si="82">SUM(V84:AH84)</f>
        <v>0</v>
      </c>
      <c r="AJ84" s="513"/>
      <c r="AK84" s="496"/>
      <c r="AL84" s="495">
        <f t="shared" ref="AL84:AL90" si="83">Q84+T84+U84+AI84+AJ84+AK84</f>
        <v>0</v>
      </c>
      <c r="AM84" s="529"/>
      <c r="AN84" s="529"/>
      <c r="AO84" s="529"/>
      <c r="AP84" s="529">
        <f t="shared" ref="AP84:AP90" si="84">AL84+AM84+AN84+AO84</f>
        <v>0</v>
      </c>
    </row>
    <row r="85" s="474" customFormat="1" ht="14" customHeight="1" spans="1:42">
      <c r="A85" s="112" t="s">
        <v>242</v>
      </c>
      <c r="B85" s="494"/>
      <c r="C85" s="493" t="s">
        <v>233</v>
      </c>
      <c r="D85" s="495">
        <f t="shared" si="79"/>
        <v>0</v>
      </c>
      <c r="E85" s="496"/>
      <c r="F85" s="496"/>
      <c r="G85" s="496"/>
      <c r="H85" s="496"/>
      <c r="I85" s="496"/>
      <c r="J85" s="496"/>
      <c r="K85" s="496"/>
      <c r="L85" s="496"/>
      <c r="M85" s="496"/>
      <c r="N85" s="496"/>
      <c r="O85" s="496"/>
      <c r="P85" s="496"/>
      <c r="Q85" s="513">
        <f t="shared" si="80"/>
        <v>0</v>
      </c>
      <c r="R85" s="496"/>
      <c r="S85" s="496"/>
      <c r="T85" s="513">
        <f t="shared" si="81"/>
        <v>0</v>
      </c>
      <c r="U85" s="496"/>
      <c r="V85" s="496"/>
      <c r="W85" s="496"/>
      <c r="X85" s="496"/>
      <c r="Y85" s="496"/>
      <c r="Z85" s="496"/>
      <c r="AA85" s="496"/>
      <c r="AB85" s="496"/>
      <c r="AC85" s="496"/>
      <c r="AD85" s="496"/>
      <c r="AE85" s="496"/>
      <c r="AF85" s="496"/>
      <c r="AG85" s="496"/>
      <c r="AH85" s="496"/>
      <c r="AI85" s="513">
        <f t="shared" si="82"/>
        <v>0</v>
      </c>
      <c r="AJ85" s="513"/>
      <c r="AK85" s="496"/>
      <c r="AL85" s="495">
        <f t="shared" si="83"/>
        <v>0</v>
      </c>
      <c r="AM85" s="529">
        <v>13</v>
      </c>
      <c r="AN85" s="529"/>
      <c r="AO85" s="529"/>
      <c r="AP85" s="529">
        <f t="shared" si="84"/>
        <v>13</v>
      </c>
    </row>
    <row r="86" s="474" customFormat="1" ht="14" customHeight="1" spans="1:42">
      <c r="A86" s="112" t="s">
        <v>243</v>
      </c>
      <c r="B86" s="494">
        <v>4230</v>
      </c>
      <c r="C86" s="493" t="s">
        <v>244</v>
      </c>
      <c r="D86" s="495">
        <f t="shared" si="79"/>
        <v>0</v>
      </c>
      <c r="E86" s="496"/>
      <c r="F86" s="496"/>
      <c r="G86" s="496"/>
      <c r="H86" s="496"/>
      <c r="I86" s="496"/>
      <c r="J86" s="496"/>
      <c r="K86" s="496"/>
      <c r="L86" s="496"/>
      <c r="M86" s="496"/>
      <c r="N86" s="496"/>
      <c r="O86" s="496"/>
      <c r="P86" s="496"/>
      <c r="Q86" s="513">
        <f t="shared" si="80"/>
        <v>0</v>
      </c>
      <c r="R86" s="496"/>
      <c r="S86" s="496"/>
      <c r="T86" s="513">
        <f t="shared" si="81"/>
        <v>0</v>
      </c>
      <c r="U86" s="496"/>
      <c r="V86" s="496"/>
      <c r="W86" s="496"/>
      <c r="X86" s="496"/>
      <c r="Y86" s="496"/>
      <c r="Z86" s="496"/>
      <c r="AA86" s="496"/>
      <c r="AB86" s="496"/>
      <c r="AC86" s="496"/>
      <c r="AD86" s="496"/>
      <c r="AE86" s="496"/>
      <c r="AF86" s="496"/>
      <c r="AG86" s="496"/>
      <c r="AH86" s="496"/>
      <c r="AI86" s="513">
        <f t="shared" si="82"/>
        <v>0</v>
      </c>
      <c r="AJ86" s="513"/>
      <c r="AK86" s="496"/>
      <c r="AL86" s="495">
        <f t="shared" si="83"/>
        <v>0</v>
      </c>
      <c r="AM86" s="529"/>
      <c r="AN86" s="529"/>
      <c r="AO86" s="529"/>
      <c r="AP86" s="529">
        <f t="shared" si="84"/>
        <v>0</v>
      </c>
    </row>
    <row r="87" s="474" customFormat="1" ht="14" customHeight="1" spans="1:42">
      <c r="A87" s="114" t="s">
        <v>245</v>
      </c>
      <c r="B87" s="494">
        <v>664.8</v>
      </c>
      <c r="C87" s="493" t="s">
        <v>246</v>
      </c>
      <c r="D87" s="495">
        <f t="shared" si="79"/>
        <v>0</v>
      </c>
      <c r="E87" s="496"/>
      <c r="F87" s="496"/>
      <c r="G87" s="496"/>
      <c r="H87" s="496"/>
      <c r="I87" s="496"/>
      <c r="J87" s="496"/>
      <c r="K87" s="496"/>
      <c r="L87" s="496"/>
      <c r="M87" s="496"/>
      <c r="N87" s="496"/>
      <c r="O87" s="496"/>
      <c r="P87" s="496"/>
      <c r="Q87" s="513">
        <f t="shared" si="80"/>
        <v>0</v>
      </c>
      <c r="R87" s="496"/>
      <c r="S87" s="496"/>
      <c r="T87" s="513">
        <f t="shared" si="81"/>
        <v>0</v>
      </c>
      <c r="U87" s="496"/>
      <c r="V87" s="496"/>
      <c r="W87" s="496"/>
      <c r="X87" s="496"/>
      <c r="Y87" s="496"/>
      <c r="Z87" s="496"/>
      <c r="AA87" s="496"/>
      <c r="AB87" s="496"/>
      <c r="AC87" s="496"/>
      <c r="AD87" s="496"/>
      <c r="AE87" s="496"/>
      <c r="AF87" s="496"/>
      <c r="AG87" s="496"/>
      <c r="AH87" s="496"/>
      <c r="AI87" s="513">
        <f t="shared" si="82"/>
        <v>0</v>
      </c>
      <c r="AJ87" s="513"/>
      <c r="AK87" s="496"/>
      <c r="AL87" s="495">
        <f t="shared" si="83"/>
        <v>0</v>
      </c>
      <c r="AM87" s="529"/>
      <c r="AN87" s="529"/>
      <c r="AO87" s="529"/>
      <c r="AP87" s="529">
        <f t="shared" si="84"/>
        <v>0</v>
      </c>
    </row>
    <row r="88" s="474" customFormat="1" ht="14" customHeight="1" spans="1:42">
      <c r="A88" s="114" t="s">
        <v>247</v>
      </c>
      <c r="B88" s="494"/>
      <c r="C88" s="493" t="s">
        <v>248</v>
      </c>
      <c r="D88" s="495">
        <f t="shared" si="79"/>
        <v>0</v>
      </c>
      <c r="E88" s="496"/>
      <c r="F88" s="496"/>
      <c r="G88" s="496"/>
      <c r="H88" s="496"/>
      <c r="I88" s="496"/>
      <c r="J88" s="496"/>
      <c r="K88" s="496"/>
      <c r="L88" s="496"/>
      <c r="M88" s="496"/>
      <c r="N88" s="496"/>
      <c r="O88" s="496"/>
      <c r="P88" s="496"/>
      <c r="Q88" s="513">
        <f t="shared" si="80"/>
        <v>0</v>
      </c>
      <c r="R88" s="496"/>
      <c r="S88" s="496"/>
      <c r="T88" s="513">
        <f t="shared" si="81"/>
        <v>0</v>
      </c>
      <c r="U88" s="496"/>
      <c r="V88" s="496"/>
      <c r="W88" s="496"/>
      <c r="X88" s="496"/>
      <c r="Y88" s="496"/>
      <c r="Z88" s="496"/>
      <c r="AA88" s="496"/>
      <c r="AB88" s="496"/>
      <c r="AC88" s="496"/>
      <c r="AD88" s="496"/>
      <c r="AE88" s="496"/>
      <c r="AF88" s="496"/>
      <c r="AG88" s="496"/>
      <c r="AH88" s="496"/>
      <c r="AI88" s="513">
        <f t="shared" si="82"/>
        <v>0</v>
      </c>
      <c r="AJ88" s="513"/>
      <c r="AK88" s="496"/>
      <c r="AL88" s="495">
        <f t="shared" si="83"/>
        <v>0</v>
      </c>
      <c r="AM88" s="529"/>
      <c r="AN88" s="529"/>
      <c r="AO88" s="529"/>
      <c r="AP88" s="529">
        <f t="shared" si="84"/>
        <v>0</v>
      </c>
    </row>
    <row r="89" s="474" customFormat="1" ht="14" customHeight="1" spans="1:42">
      <c r="A89" s="114" t="s">
        <v>249</v>
      </c>
      <c r="B89" s="494"/>
      <c r="C89" s="493" t="s">
        <v>199</v>
      </c>
      <c r="D89" s="495">
        <f t="shared" si="79"/>
        <v>0</v>
      </c>
      <c r="E89" s="496"/>
      <c r="F89" s="496"/>
      <c r="G89" s="496"/>
      <c r="H89" s="496"/>
      <c r="I89" s="496"/>
      <c r="J89" s="496"/>
      <c r="K89" s="496"/>
      <c r="L89" s="496"/>
      <c r="M89" s="496"/>
      <c r="N89" s="496"/>
      <c r="O89" s="496"/>
      <c r="P89" s="496"/>
      <c r="Q89" s="513">
        <f t="shared" si="80"/>
        <v>0</v>
      </c>
      <c r="R89" s="496"/>
      <c r="S89" s="496"/>
      <c r="T89" s="513">
        <f t="shared" si="81"/>
        <v>0</v>
      </c>
      <c r="U89" s="496"/>
      <c r="V89" s="496"/>
      <c r="W89" s="496"/>
      <c r="X89" s="496"/>
      <c r="Y89" s="496"/>
      <c r="Z89" s="496"/>
      <c r="AA89" s="496"/>
      <c r="AB89" s="496"/>
      <c r="AC89" s="496"/>
      <c r="AD89" s="496"/>
      <c r="AE89" s="496"/>
      <c r="AF89" s="496"/>
      <c r="AG89" s="496"/>
      <c r="AH89" s="496"/>
      <c r="AI89" s="513">
        <f t="shared" si="82"/>
        <v>0</v>
      </c>
      <c r="AJ89" s="513"/>
      <c r="AK89" s="496"/>
      <c r="AL89" s="495">
        <f t="shared" si="83"/>
        <v>0</v>
      </c>
      <c r="AM89" s="529"/>
      <c r="AN89" s="529"/>
      <c r="AO89" s="529"/>
      <c r="AP89" s="529">
        <f t="shared" si="84"/>
        <v>0</v>
      </c>
    </row>
    <row r="90" s="474" customFormat="1" ht="14" customHeight="1" spans="1:42">
      <c r="A90" s="114" t="s">
        <v>250</v>
      </c>
      <c r="B90" s="494"/>
      <c r="C90" s="493" t="s">
        <v>251</v>
      </c>
      <c r="D90" s="495">
        <f t="shared" si="79"/>
        <v>0</v>
      </c>
      <c r="E90" s="496"/>
      <c r="F90" s="496"/>
      <c r="G90" s="496"/>
      <c r="H90" s="496"/>
      <c r="I90" s="496"/>
      <c r="J90" s="496"/>
      <c r="K90" s="496"/>
      <c r="L90" s="496"/>
      <c r="M90" s="496"/>
      <c r="N90" s="496"/>
      <c r="O90" s="496"/>
      <c r="P90" s="496"/>
      <c r="Q90" s="513">
        <f t="shared" si="80"/>
        <v>0</v>
      </c>
      <c r="R90" s="496"/>
      <c r="S90" s="496"/>
      <c r="T90" s="513">
        <f t="shared" si="81"/>
        <v>0</v>
      </c>
      <c r="U90" s="496"/>
      <c r="V90" s="496"/>
      <c r="W90" s="496"/>
      <c r="X90" s="496"/>
      <c r="Y90" s="496"/>
      <c r="Z90" s="496"/>
      <c r="AA90" s="496"/>
      <c r="AB90" s="496"/>
      <c r="AC90" s="496"/>
      <c r="AD90" s="496"/>
      <c r="AE90" s="496"/>
      <c r="AF90" s="496"/>
      <c r="AG90" s="496"/>
      <c r="AH90" s="496"/>
      <c r="AI90" s="513">
        <f t="shared" si="82"/>
        <v>0</v>
      </c>
      <c r="AJ90" s="513"/>
      <c r="AK90" s="496"/>
      <c r="AL90" s="495">
        <f t="shared" si="83"/>
        <v>0</v>
      </c>
      <c r="AM90" s="529">
        <v>6.14</v>
      </c>
      <c r="AN90" s="529"/>
      <c r="AO90" s="529"/>
      <c r="AP90" s="529">
        <f t="shared" si="84"/>
        <v>6.14</v>
      </c>
    </row>
    <row r="91" s="474" customFormat="1" ht="14" customHeight="1" spans="1:42">
      <c r="A91" s="114" t="s">
        <v>252</v>
      </c>
      <c r="B91" s="494">
        <v>1359</v>
      </c>
      <c r="C91" s="493" t="s">
        <v>253</v>
      </c>
      <c r="D91" s="495">
        <f t="shared" ref="D91:AP91" si="85">SUM(D92:D93)</f>
        <v>0</v>
      </c>
      <c r="E91" s="495">
        <f t="shared" si="85"/>
        <v>0</v>
      </c>
      <c r="F91" s="495">
        <f t="shared" si="85"/>
        <v>0</v>
      </c>
      <c r="G91" s="495">
        <f t="shared" si="85"/>
        <v>0</v>
      </c>
      <c r="H91" s="495">
        <f t="shared" si="85"/>
        <v>0</v>
      </c>
      <c r="I91" s="495">
        <f t="shared" si="85"/>
        <v>0</v>
      </c>
      <c r="J91" s="495">
        <f t="shared" si="85"/>
        <v>0</v>
      </c>
      <c r="K91" s="495">
        <f t="shared" si="85"/>
        <v>0</v>
      </c>
      <c r="L91" s="495">
        <f t="shared" si="85"/>
        <v>0</v>
      </c>
      <c r="M91" s="495">
        <f t="shared" si="85"/>
        <v>0</v>
      </c>
      <c r="N91" s="495">
        <f t="shared" si="85"/>
        <v>0</v>
      </c>
      <c r="O91" s="495">
        <f t="shared" si="85"/>
        <v>0</v>
      </c>
      <c r="P91" s="495">
        <f t="shared" si="85"/>
        <v>0</v>
      </c>
      <c r="Q91" s="495">
        <f t="shared" si="85"/>
        <v>0</v>
      </c>
      <c r="R91" s="495">
        <f t="shared" si="85"/>
        <v>0</v>
      </c>
      <c r="S91" s="495">
        <f t="shared" si="85"/>
        <v>0</v>
      </c>
      <c r="T91" s="495">
        <f t="shared" si="85"/>
        <v>0</v>
      </c>
      <c r="U91" s="495">
        <f t="shared" si="85"/>
        <v>0</v>
      </c>
      <c r="V91" s="495">
        <f t="shared" si="85"/>
        <v>0</v>
      </c>
      <c r="W91" s="495">
        <f t="shared" si="85"/>
        <v>0</v>
      </c>
      <c r="X91" s="495">
        <f t="shared" si="85"/>
        <v>0</v>
      </c>
      <c r="Y91" s="495">
        <f t="shared" si="85"/>
        <v>0</v>
      </c>
      <c r="Z91" s="495">
        <f t="shared" si="85"/>
        <v>0</v>
      </c>
      <c r="AA91" s="495">
        <f t="shared" si="85"/>
        <v>0</v>
      </c>
      <c r="AB91" s="495">
        <f t="shared" si="85"/>
        <v>0</v>
      </c>
      <c r="AC91" s="495">
        <f t="shared" si="85"/>
        <v>0</v>
      </c>
      <c r="AD91" s="495">
        <f t="shared" si="85"/>
        <v>0</v>
      </c>
      <c r="AE91" s="495">
        <f t="shared" si="85"/>
        <v>0</v>
      </c>
      <c r="AF91" s="495">
        <f t="shared" si="85"/>
        <v>0</v>
      </c>
      <c r="AG91" s="495">
        <f t="shared" si="85"/>
        <v>0</v>
      </c>
      <c r="AH91" s="495">
        <f t="shared" si="85"/>
        <v>0</v>
      </c>
      <c r="AI91" s="495">
        <f t="shared" si="85"/>
        <v>0</v>
      </c>
      <c r="AJ91" s="495">
        <f t="shared" si="85"/>
        <v>0</v>
      </c>
      <c r="AK91" s="495">
        <f t="shared" si="85"/>
        <v>0</v>
      </c>
      <c r="AL91" s="495">
        <f t="shared" si="85"/>
        <v>0</v>
      </c>
      <c r="AM91" s="495">
        <f t="shared" si="85"/>
        <v>0</v>
      </c>
      <c r="AN91" s="495">
        <f t="shared" si="85"/>
        <v>0</v>
      </c>
      <c r="AO91" s="495">
        <f t="shared" si="85"/>
        <v>0</v>
      </c>
      <c r="AP91" s="495">
        <f t="shared" si="85"/>
        <v>0</v>
      </c>
    </row>
    <row r="92" s="474" customFormat="1" ht="14" customHeight="1" spans="1:42">
      <c r="A92" s="114" t="s">
        <v>254</v>
      </c>
      <c r="B92" s="494">
        <v>1116</v>
      </c>
      <c r="C92" s="493" t="s">
        <v>144</v>
      </c>
      <c r="D92" s="495">
        <f t="shared" ref="D92:D98" si="86">Q92+T92+AI92+AJ92+AK92</f>
        <v>0</v>
      </c>
      <c r="E92" s="496"/>
      <c r="F92" s="496"/>
      <c r="G92" s="496"/>
      <c r="H92" s="496"/>
      <c r="I92" s="496"/>
      <c r="J92" s="496"/>
      <c r="K92" s="496"/>
      <c r="L92" s="496"/>
      <c r="M92" s="496"/>
      <c r="N92" s="496"/>
      <c r="O92" s="496"/>
      <c r="P92" s="496"/>
      <c r="Q92" s="513">
        <f t="shared" ref="Q92:Q98" si="87">SUM(E92:P92)</f>
        <v>0</v>
      </c>
      <c r="R92" s="496"/>
      <c r="S92" s="496"/>
      <c r="T92" s="513">
        <f t="shared" ref="T92:T98" si="88">SUM(R92:S92)</f>
        <v>0</v>
      </c>
      <c r="U92" s="496"/>
      <c r="V92" s="496"/>
      <c r="W92" s="496"/>
      <c r="X92" s="496"/>
      <c r="Y92" s="496"/>
      <c r="Z92" s="496"/>
      <c r="AA92" s="496"/>
      <c r="AB92" s="496"/>
      <c r="AC92" s="496"/>
      <c r="AD92" s="496"/>
      <c r="AE92" s="496"/>
      <c r="AF92" s="496"/>
      <c r="AG92" s="496"/>
      <c r="AH92" s="496"/>
      <c r="AI92" s="513">
        <f t="shared" ref="AI92:AI98" si="89">SUM(V92:AH92)</f>
        <v>0</v>
      </c>
      <c r="AJ92" s="513"/>
      <c r="AK92" s="496"/>
      <c r="AL92" s="495">
        <f t="shared" ref="AL92:AL98" si="90">Q92+T92+U92+AI92+AJ92+AK92</f>
        <v>0</v>
      </c>
      <c r="AM92" s="529"/>
      <c r="AN92" s="529"/>
      <c r="AO92" s="529"/>
      <c r="AP92" s="529">
        <f t="shared" ref="AP92:AP98" si="91">AL92+AM92+AN92+AO92</f>
        <v>0</v>
      </c>
    </row>
    <row r="93" s="474" customFormat="1" ht="14" customHeight="1" spans="1:42">
      <c r="A93" s="114" t="s">
        <v>255</v>
      </c>
      <c r="B93" s="494">
        <v>5731</v>
      </c>
      <c r="C93" s="493" t="s">
        <v>256</v>
      </c>
      <c r="D93" s="495">
        <f t="shared" si="86"/>
        <v>0</v>
      </c>
      <c r="E93" s="496"/>
      <c r="F93" s="496"/>
      <c r="G93" s="496"/>
      <c r="H93" s="496"/>
      <c r="I93" s="496"/>
      <c r="J93" s="496"/>
      <c r="K93" s="496"/>
      <c r="L93" s="496"/>
      <c r="M93" s="496"/>
      <c r="N93" s="496"/>
      <c r="O93" s="496"/>
      <c r="P93" s="496"/>
      <c r="Q93" s="513">
        <f t="shared" si="87"/>
        <v>0</v>
      </c>
      <c r="R93" s="496"/>
      <c r="S93" s="496"/>
      <c r="T93" s="513">
        <f t="shared" si="88"/>
        <v>0</v>
      </c>
      <c r="U93" s="496"/>
      <c r="V93" s="496"/>
      <c r="W93" s="496"/>
      <c r="X93" s="496"/>
      <c r="Y93" s="496"/>
      <c r="Z93" s="496"/>
      <c r="AA93" s="496"/>
      <c r="AB93" s="496"/>
      <c r="AC93" s="496"/>
      <c r="AD93" s="496"/>
      <c r="AE93" s="496"/>
      <c r="AF93" s="496"/>
      <c r="AG93" s="496"/>
      <c r="AH93" s="496"/>
      <c r="AI93" s="513">
        <f t="shared" si="89"/>
        <v>0</v>
      </c>
      <c r="AJ93" s="513"/>
      <c r="AK93" s="496"/>
      <c r="AL93" s="495">
        <f t="shared" si="90"/>
        <v>0</v>
      </c>
      <c r="AM93" s="529"/>
      <c r="AN93" s="529"/>
      <c r="AO93" s="529"/>
      <c r="AP93" s="529">
        <f t="shared" si="91"/>
        <v>0</v>
      </c>
    </row>
    <row r="94" s="474" customFormat="1" ht="14" customHeight="1" spans="1:42">
      <c r="A94" s="114" t="s">
        <v>257</v>
      </c>
      <c r="B94" s="494">
        <v>4786</v>
      </c>
      <c r="C94" s="493" t="s">
        <v>258</v>
      </c>
      <c r="D94" s="495">
        <f t="shared" ref="D94:AP94" si="92">SUM(D95:D98)</f>
        <v>96.75</v>
      </c>
      <c r="E94" s="495">
        <f t="shared" si="92"/>
        <v>75.4</v>
      </c>
      <c r="F94" s="495">
        <f t="shared" si="92"/>
        <v>0</v>
      </c>
      <c r="G94" s="495">
        <f t="shared" si="92"/>
        <v>0</v>
      </c>
      <c r="H94" s="495">
        <f t="shared" si="92"/>
        <v>0</v>
      </c>
      <c r="I94" s="495">
        <f t="shared" si="92"/>
        <v>3.61</v>
      </c>
      <c r="J94" s="495">
        <f t="shared" si="92"/>
        <v>0.31</v>
      </c>
      <c r="K94" s="495">
        <f t="shared" si="92"/>
        <v>0.18</v>
      </c>
      <c r="L94" s="495">
        <f t="shared" si="92"/>
        <v>0</v>
      </c>
      <c r="M94" s="495">
        <f t="shared" si="92"/>
        <v>0</v>
      </c>
      <c r="N94" s="495">
        <f t="shared" si="92"/>
        <v>0</v>
      </c>
      <c r="O94" s="495">
        <f t="shared" si="92"/>
        <v>0</v>
      </c>
      <c r="P94" s="495">
        <f t="shared" si="92"/>
        <v>0</v>
      </c>
      <c r="Q94" s="495">
        <f t="shared" si="92"/>
        <v>79.5</v>
      </c>
      <c r="R94" s="495">
        <f t="shared" si="92"/>
        <v>5.25</v>
      </c>
      <c r="S94" s="495">
        <f t="shared" si="92"/>
        <v>3</v>
      </c>
      <c r="T94" s="495">
        <f t="shared" si="92"/>
        <v>8.25</v>
      </c>
      <c r="U94" s="495">
        <f t="shared" si="92"/>
        <v>0</v>
      </c>
      <c r="V94" s="495">
        <f t="shared" si="92"/>
        <v>0</v>
      </c>
      <c r="W94" s="495">
        <f t="shared" si="92"/>
        <v>0</v>
      </c>
      <c r="X94" s="495">
        <f t="shared" si="92"/>
        <v>9</v>
      </c>
      <c r="Y94" s="495">
        <f t="shared" si="92"/>
        <v>0</v>
      </c>
      <c r="Z94" s="495">
        <f t="shared" si="92"/>
        <v>0</v>
      </c>
      <c r="AA94" s="495">
        <f t="shared" si="92"/>
        <v>0</v>
      </c>
      <c r="AB94" s="495">
        <f t="shared" si="92"/>
        <v>0</v>
      </c>
      <c r="AC94" s="495">
        <f t="shared" si="92"/>
        <v>0</v>
      </c>
      <c r="AD94" s="495">
        <f t="shared" si="92"/>
        <v>0</v>
      </c>
      <c r="AE94" s="495">
        <f t="shared" si="92"/>
        <v>0</v>
      </c>
      <c r="AF94" s="495">
        <f t="shared" si="92"/>
        <v>0</v>
      </c>
      <c r="AG94" s="495">
        <f t="shared" si="92"/>
        <v>0</v>
      </c>
      <c r="AH94" s="495">
        <f t="shared" si="92"/>
        <v>0</v>
      </c>
      <c r="AI94" s="495">
        <f t="shared" si="92"/>
        <v>9</v>
      </c>
      <c r="AJ94" s="495">
        <f t="shared" si="92"/>
        <v>0</v>
      </c>
      <c r="AK94" s="495">
        <f t="shared" si="92"/>
        <v>0</v>
      </c>
      <c r="AL94" s="495">
        <f t="shared" si="92"/>
        <v>96.75</v>
      </c>
      <c r="AM94" s="495">
        <f t="shared" si="92"/>
        <v>0</v>
      </c>
      <c r="AN94" s="495">
        <f t="shared" si="92"/>
        <v>0</v>
      </c>
      <c r="AO94" s="495">
        <f t="shared" si="92"/>
        <v>0</v>
      </c>
      <c r="AP94" s="495">
        <f t="shared" si="92"/>
        <v>96.75</v>
      </c>
    </row>
    <row r="95" s="474" customFormat="1" ht="14" customHeight="1" spans="1:42">
      <c r="A95" s="112" t="s">
        <v>259</v>
      </c>
      <c r="B95" s="494">
        <v>9009</v>
      </c>
      <c r="C95" s="493" t="s">
        <v>144</v>
      </c>
      <c r="D95" s="495">
        <f t="shared" si="86"/>
        <v>87.75</v>
      </c>
      <c r="E95" s="496">
        <v>75.4</v>
      </c>
      <c r="F95" s="496"/>
      <c r="G95" s="496"/>
      <c r="H95" s="496"/>
      <c r="I95" s="496">
        <v>3.61</v>
      </c>
      <c r="J95" s="496">
        <v>0.31</v>
      </c>
      <c r="K95" s="496">
        <v>0.18</v>
      </c>
      <c r="L95" s="496"/>
      <c r="M95" s="496"/>
      <c r="N95" s="496"/>
      <c r="O95" s="496"/>
      <c r="P95" s="496"/>
      <c r="Q95" s="513">
        <f t="shared" si="87"/>
        <v>79.5</v>
      </c>
      <c r="R95" s="496">
        <v>5.25</v>
      </c>
      <c r="S95" s="496">
        <v>3</v>
      </c>
      <c r="T95" s="513">
        <f t="shared" si="88"/>
        <v>8.25</v>
      </c>
      <c r="U95" s="496"/>
      <c r="V95" s="496"/>
      <c r="W95" s="496"/>
      <c r="X95" s="496"/>
      <c r="Y95" s="496"/>
      <c r="Z95" s="496"/>
      <c r="AA95" s="496"/>
      <c r="AB95" s="496"/>
      <c r="AC95" s="496"/>
      <c r="AD95" s="496"/>
      <c r="AE95" s="496"/>
      <c r="AF95" s="496"/>
      <c r="AG95" s="496"/>
      <c r="AH95" s="496"/>
      <c r="AI95" s="513">
        <f t="shared" si="89"/>
        <v>0</v>
      </c>
      <c r="AJ95" s="513"/>
      <c r="AK95" s="496"/>
      <c r="AL95" s="495">
        <f t="shared" si="90"/>
        <v>87.75</v>
      </c>
      <c r="AM95" s="529"/>
      <c r="AN95" s="529"/>
      <c r="AO95" s="529"/>
      <c r="AP95" s="529">
        <f t="shared" si="91"/>
        <v>87.75</v>
      </c>
    </row>
    <row r="96" s="474" customFormat="1" ht="14" customHeight="1" spans="1:42">
      <c r="A96" s="114" t="s">
        <v>260</v>
      </c>
      <c r="B96" s="494">
        <v>1175</v>
      </c>
      <c r="C96" s="493" t="s">
        <v>233</v>
      </c>
      <c r="D96" s="495">
        <f t="shared" si="86"/>
        <v>0</v>
      </c>
      <c r="E96" s="496"/>
      <c r="F96" s="496"/>
      <c r="G96" s="496"/>
      <c r="H96" s="496"/>
      <c r="I96" s="496"/>
      <c r="J96" s="496"/>
      <c r="K96" s="496"/>
      <c r="L96" s="496"/>
      <c r="M96" s="496"/>
      <c r="N96" s="496"/>
      <c r="O96" s="496"/>
      <c r="P96" s="496"/>
      <c r="Q96" s="513">
        <f t="shared" si="87"/>
        <v>0</v>
      </c>
      <c r="R96" s="496"/>
      <c r="S96" s="496"/>
      <c r="T96" s="513">
        <f t="shared" si="88"/>
        <v>0</v>
      </c>
      <c r="U96" s="496"/>
      <c r="V96" s="496"/>
      <c r="W96" s="496"/>
      <c r="X96" s="496"/>
      <c r="Y96" s="496"/>
      <c r="Z96" s="496"/>
      <c r="AA96" s="496"/>
      <c r="AB96" s="496"/>
      <c r="AC96" s="496"/>
      <c r="AD96" s="496"/>
      <c r="AE96" s="496"/>
      <c r="AF96" s="496"/>
      <c r="AG96" s="496"/>
      <c r="AH96" s="496"/>
      <c r="AI96" s="513">
        <f t="shared" si="89"/>
        <v>0</v>
      </c>
      <c r="AJ96" s="513"/>
      <c r="AK96" s="496"/>
      <c r="AL96" s="495">
        <f t="shared" si="90"/>
        <v>0</v>
      </c>
      <c r="AM96" s="529"/>
      <c r="AN96" s="529"/>
      <c r="AO96" s="529"/>
      <c r="AP96" s="529">
        <f t="shared" si="91"/>
        <v>0</v>
      </c>
    </row>
    <row r="97" s="474" customFormat="1" ht="14" customHeight="1" spans="1:42">
      <c r="A97" s="114" t="s">
        <v>261</v>
      </c>
      <c r="B97" s="494"/>
      <c r="C97" s="493" t="s">
        <v>262</v>
      </c>
      <c r="D97" s="495">
        <f t="shared" si="86"/>
        <v>4</v>
      </c>
      <c r="E97" s="496"/>
      <c r="F97" s="496"/>
      <c r="G97" s="496"/>
      <c r="H97" s="496"/>
      <c r="I97" s="496"/>
      <c r="J97" s="496"/>
      <c r="K97" s="496"/>
      <c r="L97" s="496"/>
      <c r="M97" s="496"/>
      <c r="N97" s="496"/>
      <c r="O97" s="496"/>
      <c r="P97" s="496"/>
      <c r="Q97" s="513">
        <f t="shared" si="87"/>
        <v>0</v>
      </c>
      <c r="R97" s="496"/>
      <c r="S97" s="496"/>
      <c r="T97" s="513">
        <f t="shared" si="88"/>
        <v>0</v>
      </c>
      <c r="U97" s="496"/>
      <c r="V97" s="496"/>
      <c r="W97" s="496"/>
      <c r="X97" s="496">
        <v>4</v>
      </c>
      <c r="Y97" s="496"/>
      <c r="Z97" s="496"/>
      <c r="AA97" s="496"/>
      <c r="AB97" s="496"/>
      <c r="AC97" s="496"/>
      <c r="AD97" s="496"/>
      <c r="AE97" s="496"/>
      <c r="AF97" s="496"/>
      <c r="AG97" s="496"/>
      <c r="AH97" s="496"/>
      <c r="AI97" s="513">
        <f t="shared" si="89"/>
        <v>4</v>
      </c>
      <c r="AJ97" s="513"/>
      <c r="AK97" s="496"/>
      <c r="AL97" s="495">
        <f t="shared" si="90"/>
        <v>4</v>
      </c>
      <c r="AM97" s="529"/>
      <c r="AN97" s="529"/>
      <c r="AO97" s="529"/>
      <c r="AP97" s="529">
        <f t="shared" si="91"/>
        <v>4</v>
      </c>
    </row>
    <row r="98" s="474" customFormat="1" ht="14" customHeight="1" spans="1:42">
      <c r="A98" s="114" t="s">
        <v>263</v>
      </c>
      <c r="B98" s="494"/>
      <c r="C98" s="493" t="s">
        <v>264</v>
      </c>
      <c r="D98" s="495">
        <f t="shared" si="86"/>
        <v>5</v>
      </c>
      <c r="E98" s="496"/>
      <c r="F98" s="496"/>
      <c r="G98" s="496"/>
      <c r="H98" s="496"/>
      <c r="I98" s="496"/>
      <c r="J98" s="496"/>
      <c r="K98" s="496"/>
      <c r="L98" s="496"/>
      <c r="M98" s="496"/>
      <c r="N98" s="496"/>
      <c r="O98" s="496"/>
      <c r="P98" s="496"/>
      <c r="Q98" s="513">
        <f t="shared" si="87"/>
        <v>0</v>
      </c>
      <c r="R98" s="496"/>
      <c r="S98" s="496"/>
      <c r="T98" s="513">
        <f t="shared" si="88"/>
        <v>0</v>
      </c>
      <c r="U98" s="496"/>
      <c r="V98" s="496"/>
      <c r="W98" s="496"/>
      <c r="X98" s="496">
        <v>5</v>
      </c>
      <c r="Y98" s="496"/>
      <c r="Z98" s="496"/>
      <c r="AA98" s="496"/>
      <c r="AB98" s="496"/>
      <c r="AC98" s="496"/>
      <c r="AD98" s="496"/>
      <c r="AE98" s="496"/>
      <c r="AF98" s="496"/>
      <c r="AG98" s="496"/>
      <c r="AH98" s="496"/>
      <c r="AI98" s="513">
        <f t="shared" si="89"/>
        <v>5</v>
      </c>
      <c r="AJ98" s="513"/>
      <c r="AK98" s="496"/>
      <c r="AL98" s="495">
        <f t="shared" si="90"/>
        <v>5</v>
      </c>
      <c r="AM98" s="529"/>
      <c r="AN98" s="529"/>
      <c r="AO98" s="529"/>
      <c r="AP98" s="529">
        <f t="shared" si="91"/>
        <v>5</v>
      </c>
    </row>
    <row r="99" s="474" customFormat="1" ht="14" customHeight="1" spans="1:42">
      <c r="A99" s="114" t="s">
        <v>265</v>
      </c>
      <c r="B99" s="494"/>
      <c r="C99" s="493" t="s">
        <v>266</v>
      </c>
      <c r="D99" s="495">
        <f t="shared" ref="D99:AP99" si="93">SUM(D100)</f>
        <v>59.57</v>
      </c>
      <c r="E99" s="495">
        <f t="shared" si="93"/>
        <v>49.15</v>
      </c>
      <c r="F99" s="495">
        <f t="shared" si="93"/>
        <v>0</v>
      </c>
      <c r="G99" s="495">
        <f t="shared" si="93"/>
        <v>0</v>
      </c>
      <c r="H99" s="495">
        <f t="shared" si="93"/>
        <v>0</v>
      </c>
      <c r="I99" s="495">
        <f t="shared" si="93"/>
        <v>2.31</v>
      </c>
      <c r="J99" s="495">
        <f t="shared" si="93"/>
        <v>0.2</v>
      </c>
      <c r="K99" s="495">
        <f t="shared" si="93"/>
        <v>0.12</v>
      </c>
      <c r="L99" s="495">
        <f t="shared" si="93"/>
        <v>0</v>
      </c>
      <c r="M99" s="495">
        <f t="shared" si="93"/>
        <v>0</v>
      </c>
      <c r="N99" s="495">
        <f t="shared" si="93"/>
        <v>0</v>
      </c>
      <c r="O99" s="495">
        <f t="shared" si="93"/>
        <v>0</v>
      </c>
      <c r="P99" s="495">
        <f t="shared" si="93"/>
        <v>0</v>
      </c>
      <c r="Q99" s="495">
        <f t="shared" si="93"/>
        <v>51.78</v>
      </c>
      <c r="R99" s="495">
        <f t="shared" si="93"/>
        <v>3.79</v>
      </c>
      <c r="S99" s="495">
        <f t="shared" si="93"/>
        <v>1</v>
      </c>
      <c r="T99" s="495">
        <f t="shared" si="93"/>
        <v>4.79</v>
      </c>
      <c r="U99" s="495">
        <f t="shared" si="93"/>
        <v>0</v>
      </c>
      <c r="V99" s="495">
        <f t="shared" si="93"/>
        <v>0</v>
      </c>
      <c r="W99" s="495">
        <f t="shared" si="93"/>
        <v>0</v>
      </c>
      <c r="X99" s="495">
        <f t="shared" si="93"/>
        <v>3</v>
      </c>
      <c r="Y99" s="495">
        <f t="shared" si="93"/>
        <v>0</v>
      </c>
      <c r="Z99" s="495">
        <f t="shared" si="93"/>
        <v>0</v>
      </c>
      <c r="AA99" s="495">
        <f t="shared" si="93"/>
        <v>0</v>
      </c>
      <c r="AB99" s="495">
        <f t="shared" si="93"/>
        <v>0</v>
      </c>
      <c r="AC99" s="495">
        <f t="shared" si="93"/>
        <v>0</v>
      </c>
      <c r="AD99" s="495">
        <f t="shared" si="93"/>
        <v>0</v>
      </c>
      <c r="AE99" s="495">
        <f t="shared" si="93"/>
        <v>0</v>
      </c>
      <c r="AF99" s="495">
        <f t="shared" si="93"/>
        <v>0</v>
      </c>
      <c r="AG99" s="495">
        <f t="shared" si="93"/>
        <v>0</v>
      </c>
      <c r="AH99" s="495">
        <f t="shared" si="93"/>
        <v>0</v>
      </c>
      <c r="AI99" s="495">
        <f t="shared" si="93"/>
        <v>3</v>
      </c>
      <c r="AJ99" s="495">
        <f t="shared" si="93"/>
        <v>0</v>
      </c>
      <c r="AK99" s="495">
        <f t="shared" si="93"/>
        <v>0</v>
      </c>
      <c r="AL99" s="495">
        <f t="shared" si="93"/>
        <v>59.57</v>
      </c>
      <c r="AM99" s="495">
        <f t="shared" si="93"/>
        <v>0</v>
      </c>
      <c r="AN99" s="495">
        <f t="shared" si="93"/>
        <v>0</v>
      </c>
      <c r="AO99" s="495">
        <f t="shared" si="93"/>
        <v>0</v>
      </c>
      <c r="AP99" s="495">
        <f t="shared" si="93"/>
        <v>59.57</v>
      </c>
    </row>
    <row r="100" s="474" customFormat="1" ht="14" customHeight="1" spans="1:42">
      <c r="A100" s="114" t="s">
        <v>267</v>
      </c>
      <c r="B100" s="494">
        <v>292.51</v>
      </c>
      <c r="C100" s="493" t="s">
        <v>144</v>
      </c>
      <c r="D100" s="495">
        <f t="shared" ref="D100:D104" si="94">Q100+T100+AI100+AJ100+AK100</f>
        <v>59.57</v>
      </c>
      <c r="E100" s="496">
        <v>49.15</v>
      </c>
      <c r="F100" s="496"/>
      <c r="G100" s="496"/>
      <c r="H100" s="496"/>
      <c r="I100" s="496">
        <v>2.31</v>
      </c>
      <c r="J100" s="496">
        <v>0.2</v>
      </c>
      <c r="K100" s="496">
        <v>0.12</v>
      </c>
      <c r="L100" s="496"/>
      <c r="M100" s="496"/>
      <c r="N100" s="496"/>
      <c r="O100" s="496"/>
      <c r="P100" s="496"/>
      <c r="Q100" s="513">
        <f t="shared" ref="Q100:Q104" si="95">SUM(E100:P100)</f>
        <v>51.78</v>
      </c>
      <c r="R100" s="496">
        <v>3.79</v>
      </c>
      <c r="S100" s="496">
        <v>1</v>
      </c>
      <c r="T100" s="513">
        <f t="shared" ref="T100:T104" si="96">SUM(R100:S100)</f>
        <v>4.79</v>
      </c>
      <c r="U100" s="496"/>
      <c r="V100" s="496"/>
      <c r="W100" s="496"/>
      <c r="X100" s="496">
        <v>3</v>
      </c>
      <c r="Y100" s="496"/>
      <c r="Z100" s="496"/>
      <c r="AA100" s="496"/>
      <c r="AB100" s="496"/>
      <c r="AC100" s="496"/>
      <c r="AD100" s="496"/>
      <c r="AE100" s="496"/>
      <c r="AF100" s="496"/>
      <c r="AG100" s="496"/>
      <c r="AH100" s="496"/>
      <c r="AI100" s="513">
        <f t="shared" ref="AI100:AI104" si="97">SUM(V100:AH100)</f>
        <v>3</v>
      </c>
      <c r="AJ100" s="513"/>
      <c r="AK100" s="496"/>
      <c r="AL100" s="495">
        <f t="shared" ref="AL100:AL104" si="98">Q100+T100+U100+AI100+AJ100+AK100</f>
        <v>59.57</v>
      </c>
      <c r="AM100" s="529"/>
      <c r="AN100" s="529"/>
      <c r="AO100" s="529"/>
      <c r="AP100" s="529">
        <f t="shared" ref="AP100:AP104" si="99">AL100+AM100+AN100+AO100</f>
        <v>59.57</v>
      </c>
    </row>
    <row r="101" s="474" customFormat="1" ht="14" customHeight="1" spans="1:42">
      <c r="A101" s="116" t="s">
        <v>268</v>
      </c>
      <c r="B101" s="498">
        <f>SUM(B102:B121)</f>
        <v>42033.41</v>
      </c>
      <c r="C101" s="493" t="s">
        <v>269</v>
      </c>
      <c r="D101" s="495">
        <f t="shared" ref="D101:AP101" si="100">SUM(D102:D104)</f>
        <v>293.18</v>
      </c>
      <c r="E101" s="495">
        <f t="shared" si="100"/>
        <v>143.49</v>
      </c>
      <c r="F101" s="495">
        <f t="shared" si="100"/>
        <v>0</v>
      </c>
      <c r="G101" s="495">
        <f t="shared" si="100"/>
        <v>0</v>
      </c>
      <c r="H101" s="495">
        <f t="shared" si="100"/>
        <v>0</v>
      </c>
      <c r="I101" s="495">
        <f t="shared" si="100"/>
        <v>0</v>
      </c>
      <c r="J101" s="495">
        <f t="shared" si="100"/>
        <v>0</v>
      </c>
      <c r="K101" s="495">
        <f t="shared" si="100"/>
        <v>0</v>
      </c>
      <c r="L101" s="495">
        <f t="shared" si="100"/>
        <v>0</v>
      </c>
      <c r="M101" s="495">
        <f t="shared" si="100"/>
        <v>0</v>
      </c>
      <c r="N101" s="495">
        <f t="shared" si="100"/>
        <v>0</v>
      </c>
      <c r="O101" s="495">
        <f t="shared" si="100"/>
        <v>0</v>
      </c>
      <c r="P101" s="495">
        <f t="shared" si="100"/>
        <v>0</v>
      </c>
      <c r="Q101" s="495">
        <f t="shared" si="100"/>
        <v>143.49</v>
      </c>
      <c r="R101" s="495">
        <f t="shared" si="100"/>
        <v>20.1</v>
      </c>
      <c r="S101" s="495">
        <f t="shared" si="100"/>
        <v>7.2</v>
      </c>
      <c r="T101" s="495">
        <f t="shared" si="100"/>
        <v>27.3</v>
      </c>
      <c r="U101" s="495">
        <f t="shared" si="100"/>
        <v>0</v>
      </c>
      <c r="V101" s="495">
        <f t="shared" si="100"/>
        <v>105.39</v>
      </c>
      <c r="W101" s="495">
        <f t="shared" si="100"/>
        <v>0</v>
      </c>
      <c r="X101" s="495">
        <f t="shared" si="100"/>
        <v>17</v>
      </c>
      <c r="Y101" s="495">
        <f t="shared" si="100"/>
        <v>0</v>
      </c>
      <c r="Z101" s="495">
        <f t="shared" si="100"/>
        <v>0</v>
      </c>
      <c r="AA101" s="495">
        <f t="shared" si="100"/>
        <v>0</v>
      </c>
      <c r="AB101" s="495">
        <f t="shared" si="100"/>
        <v>0</v>
      </c>
      <c r="AC101" s="495">
        <f t="shared" si="100"/>
        <v>0</v>
      </c>
      <c r="AD101" s="495">
        <f t="shared" si="100"/>
        <v>0</v>
      </c>
      <c r="AE101" s="495">
        <f t="shared" si="100"/>
        <v>0</v>
      </c>
      <c r="AF101" s="495">
        <f t="shared" si="100"/>
        <v>0</v>
      </c>
      <c r="AG101" s="495">
        <f t="shared" si="100"/>
        <v>0</v>
      </c>
      <c r="AH101" s="495">
        <f t="shared" si="100"/>
        <v>0</v>
      </c>
      <c r="AI101" s="495">
        <f t="shared" si="100"/>
        <v>122.39</v>
      </c>
      <c r="AJ101" s="495">
        <f t="shared" si="100"/>
        <v>0</v>
      </c>
      <c r="AK101" s="495">
        <f t="shared" si="100"/>
        <v>0</v>
      </c>
      <c r="AL101" s="495">
        <f t="shared" si="100"/>
        <v>293.18</v>
      </c>
      <c r="AM101" s="495">
        <f t="shared" si="100"/>
        <v>10</v>
      </c>
      <c r="AN101" s="495">
        <f t="shared" si="100"/>
        <v>16</v>
      </c>
      <c r="AO101" s="495">
        <f t="shared" si="100"/>
        <v>0</v>
      </c>
      <c r="AP101" s="495">
        <f t="shared" si="100"/>
        <v>319.18</v>
      </c>
    </row>
    <row r="102" s="474" customFormat="1" ht="14" customHeight="1" spans="1:42">
      <c r="A102" s="114" t="s">
        <v>270</v>
      </c>
      <c r="B102" s="494">
        <v>16</v>
      </c>
      <c r="C102" s="493" t="s">
        <v>144</v>
      </c>
      <c r="D102" s="495">
        <f t="shared" si="94"/>
        <v>293.18</v>
      </c>
      <c r="E102" s="496">
        <v>143.49</v>
      </c>
      <c r="F102" s="496"/>
      <c r="G102" s="496"/>
      <c r="H102" s="496"/>
      <c r="I102" s="496"/>
      <c r="J102" s="496"/>
      <c r="K102" s="496"/>
      <c r="L102" s="496"/>
      <c r="M102" s="496"/>
      <c r="N102" s="496"/>
      <c r="O102" s="496"/>
      <c r="P102" s="496"/>
      <c r="Q102" s="513">
        <f t="shared" si="95"/>
        <v>143.49</v>
      </c>
      <c r="R102" s="496">
        <v>20.1</v>
      </c>
      <c r="S102" s="496">
        <v>7.2</v>
      </c>
      <c r="T102" s="513">
        <f t="shared" si="96"/>
        <v>27.3</v>
      </c>
      <c r="U102" s="496"/>
      <c r="V102" s="496">
        <v>105.39</v>
      </c>
      <c r="W102" s="496"/>
      <c r="X102" s="496">
        <v>17</v>
      </c>
      <c r="Y102" s="496"/>
      <c r="Z102" s="496"/>
      <c r="AA102" s="496"/>
      <c r="AB102" s="496"/>
      <c r="AC102" s="496"/>
      <c r="AD102" s="496"/>
      <c r="AE102" s="496"/>
      <c r="AF102" s="496"/>
      <c r="AG102" s="496"/>
      <c r="AH102" s="496"/>
      <c r="AI102" s="513">
        <f t="shared" si="97"/>
        <v>122.39</v>
      </c>
      <c r="AJ102" s="513"/>
      <c r="AK102" s="496"/>
      <c r="AL102" s="495">
        <f t="shared" si="98"/>
        <v>293.18</v>
      </c>
      <c r="AM102" s="529"/>
      <c r="AN102" s="529"/>
      <c r="AO102" s="529"/>
      <c r="AP102" s="529">
        <f t="shared" si="99"/>
        <v>293.18</v>
      </c>
    </row>
    <row r="103" s="474" customFormat="1" ht="14" customHeight="1" spans="1:42">
      <c r="A103" s="114" t="s">
        <v>271</v>
      </c>
      <c r="B103" s="494"/>
      <c r="C103" s="493" t="s">
        <v>233</v>
      </c>
      <c r="D103" s="495">
        <f t="shared" si="94"/>
        <v>0</v>
      </c>
      <c r="E103" s="496"/>
      <c r="F103" s="496"/>
      <c r="G103" s="496"/>
      <c r="H103" s="496"/>
      <c r="I103" s="496"/>
      <c r="J103" s="496"/>
      <c r="K103" s="496"/>
      <c r="L103" s="496"/>
      <c r="M103" s="496"/>
      <c r="N103" s="496"/>
      <c r="O103" s="496"/>
      <c r="P103" s="496"/>
      <c r="Q103" s="513">
        <f t="shared" si="95"/>
        <v>0</v>
      </c>
      <c r="R103" s="496"/>
      <c r="S103" s="496"/>
      <c r="T103" s="513">
        <f t="shared" si="96"/>
        <v>0</v>
      </c>
      <c r="U103" s="496"/>
      <c r="V103" s="496"/>
      <c r="W103" s="496"/>
      <c r="X103" s="496"/>
      <c r="Y103" s="496"/>
      <c r="Z103" s="496"/>
      <c r="AA103" s="496"/>
      <c r="AB103" s="496"/>
      <c r="AC103" s="496"/>
      <c r="AD103" s="496"/>
      <c r="AE103" s="496"/>
      <c r="AF103" s="496"/>
      <c r="AG103" s="496"/>
      <c r="AH103" s="496"/>
      <c r="AI103" s="513">
        <f t="shared" si="97"/>
        <v>0</v>
      </c>
      <c r="AJ103" s="513"/>
      <c r="AK103" s="496"/>
      <c r="AL103" s="495">
        <f t="shared" si="98"/>
        <v>0</v>
      </c>
      <c r="AM103" s="529"/>
      <c r="AN103" s="529">
        <v>16</v>
      </c>
      <c r="AO103" s="529"/>
      <c r="AP103" s="529">
        <f t="shared" si="99"/>
        <v>16</v>
      </c>
    </row>
    <row r="104" s="474" customFormat="1" ht="14" customHeight="1" spans="1:42">
      <c r="A104" s="114" t="s">
        <v>272</v>
      </c>
      <c r="B104" s="494"/>
      <c r="C104" s="493" t="s">
        <v>273</v>
      </c>
      <c r="D104" s="495">
        <f t="shared" si="94"/>
        <v>0</v>
      </c>
      <c r="E104" s="496"/>
      <c r="F104" s="496"/>
      <c r="G104" s="496"/>
      <c r="H104" s="496"/>
      <c r="I104" s="496"/>
      <c r="J104" s="496"/>
      <c r="K104" s="496"/>
      <c r="L104" s="496"/>
      <c r="M104" s="496"/>
      <c r="N104" s="496"/>
      <c r="O104" s="496"/>
      <c r="P104" s="496"/>
      <c r="Q104" s="513">
        <f t="shared" si="95"/>
        <v>0</v>
      </c>
      <c r="R104" s="496"/>
      <c r="S104" s="496"/>
      <c r="T104" s="513">
        <f t="shared" si="96"/>
        <v>0</v>
      </c>
      <c r="U104" s="496"/>
      <c r="V104" s="496"/>
      <c r="W104" s="496"/>
      <c r="X104" s="496"/>
      <c r="Y104" s="496"/>
      <c r="Z104" s="496"/>
      <c r="AA104" s="496"/>
      <c r="AB104" s="496"/>
      <c r="AC104" s="496"/>
      <c r="AD104" s="496"/>
      <c r="AE104" s="496"/>
      <c r="AF104" s="496"/>
      <c r="AG104" s="496"/>
      <c r="AH104" s="496"/>
      <c r="AI104" s="513">
        <f t="shared" si="97"/>
        <v>0</v>
      </c>
      <c r="AJ104" s="513"/>
      <c r="AK104" s="496"/>
      <c r="AL104" s="495">
        <f t="shared" si="98"/>
        <v>0</v>
      </c>
      <c r="AM104" s="529">
        <v>10</v>
      </c>
      <c r="AN104" s="529"/>
      <c r="AO104" s="529"/>
      <c r="AP104" s="529">
        <f t="shared" si="99"/>
        <v>10</v>
      </c>
    </row>
    <row r="105" s="474" customFormat="1" ht="14" customHeight="1" spans="1:42">
      <c r="A105" s="114" t="s">
        <v>274</v>
      </c>
      <c r="B105" s="494">
        <v>122.28</v>
      </c>
      <c r="C105" s="493" t="s">
        <v>275</v>
      </c>
      <c r="D105" s="495">
        <f t="shared" ref="D105:AP105" si="101">SUM(D106:D109)</f>
        <v>1820.83</v>
      </c>
      <c r="E105" s="495">
        <f t="shared" si="101"/>
        <v>1186.78</v>
      </c>
      <c r="F105" s="495">
        <f t="shared" si="101"/>
        <v>0</v>
      </c>
      <c r="G105" s="495">
        <f t="shared" si="101"/>
        <v>0</v>
      </c>
      <c r="H105" s="495">
        <f t="shared" si="101"/>
        <v>0</v>
      </c>
      <c r="I105" s="495">
        <f t="shared" si="101"/>
        <v>28.45</v>
      </c>
      <c r="J105" s="495">
        <f t="shared" si="101"/>
        <v>2.45</v>
      </c>
      <c r="K105" s="495">
        <f t="shared" si="101"/>
        <v>1.4</v>
      </c>
      <c r="L105" s="495">
        <f t="shared" si="101"/>
        <v>0</v>
      </c>
      <c r="M105" s="495">
        <f t="shared" si="101"/>
        <v>6.59</v>
      </c>
      <c r="N105" s="495">
        <f t="shared" si="101"/>
        <v>0</v>
      </c>
      <c r="O105" s="495">
        <f t="shared" si="101"/>
        <v>0</v>
      </c>
      <c r="P105" s="495">
        <f t="shared" si="101"/>
        <v>0</v>
      </c>
      <c r="Q105" s="495">
        <f t="shared" si="101"/>
        <v>1225.67</v>
      </c>
      <c r="R105" s="495">
        <f t="shared" si="101"/>
        <v>198.28</v>
      </c>
      <c r="S105" s="495">
        <f t="shared" si="101"/>
        <v>146.8</v>
      </c>
      <c r="T105" s="495">
        <f t="shared" si="101"/>
        <v>345.08</v>
      </c>
      <c r="U105" s="495">
        <f t="shared" si="101"/>
        <v>0</v>
      </c>
      <c r="V105" s="495">
        <f t="shared" si="101"/>
        <v>0</v>
      </c>
      <c r="W105" s="495">
        <f t="shared" si="101"/>
        <v>47.58</v>
      </c>
      <c r="X105" s="495">
        <f t="shared" si="101"/>
        <v>202.5</v>
      </c>
      <c r="Y105" s="495">
        <f t="shared" si="101"/>
        <v>0</v>
      </c>
      <c r="Z105" s="495">
        <f t="shared" si="101"/>
        <v>0</v>
      </c>
      <c r="AA105" s="495">
        <f t="shared" si="101"/>
        <v>0</v>
      </c>
      <c r="AB105" s="495">
        <f t="shared" si="101"/>
        <v>0</v>
      </c>
      <c r="AC105" s="495">
        <f t="shared" si="101"/>
        <v>0</v>
      </c>
      <c r="AD105" s="495">
        <f t="shared" si="101"/>
        <v>0</v>
      </c>
      <c r="AE105" s="495">
        <f t="shared" si="101"/>
        <v>0</v>
      </c>
      <c r="AF105" s="495">
        <f t="shared" si="101"/>
        <v>0</v>
      </c>
      <c r="AG105" s="495">
        <f t="shared" si="101"/>
        <v>0</v>
      </c>
      <c r="AH105" s="495">
        <f t="shared" si="101"/>
        <v>0</v>
      </c>
      <c r="AI105" s="495">
        <f t="shared" si="101"/>
        <v>250.08</v>
      </c>
      <c r="AJ105" s="495">
        <f t="shared" si="101"/>
        <v>0</v>
      </c>
      <c r="AK105" s="495">
        <f t="shared" si="101"/>
        <v>0</v>
      </c>
      <c r="AL105" s="495">
        <f t="shared" si="101"/>
        <v>1820.83</v>
      </c>
      <c r="AM105" s="495">
        <f t="shared" si="101"/>
        <v>0</v>
      </c>
      <c r="AN105" s="495">
        <f t="shared" si="101"/>
        <v>0</v>
      </c>
      <c r="AO105" s="495">
        <f t="shared" si="101"/>
        <v>0</v>
      </c>
      <c r="AP105" s="495">
        <f t="shared" si="101"/>
        <v>1820.83</v>
      </c>
    </row>
    <row r="106" s="474" customFormat="1" ht="14" customHeight="1" spans="1:42">
      <c r="A106" s="114" t="s">
        <v>276</v>
      </c>
      <c r="B106" s="494">
        <v>2475.6</v>
      </c>
      <c r="C106" s="493" t="s">
        <v>144</v>
      </c>
      <c r="D106" s="495">
        <f t="shared" ref="D106:D109" si="102">Q106+T106+AI106+AJ106+AK106</f>
        <v>1709.03</v>
      </c>
      <c r="E106" s="496">
        <v>1186.78</v>
      </c>
      <c r="F106" s="496"/>
      <c r="G106" s="496"/>
      <c r="H106" s="496"/>
      <c r="I106" s="496">
        <v>28.45</v>
      </c>
      <c r="J106" s="496">
        <v>2.45</v>
      </c>
      <c r="K106" s="496">
        <v>1.4</v>
      </c>
      <c r="L106" s="496"/>
      <c r="M106" s="496">
        <v>6.59</v>
      </c>
      <c r="N106" s="496"/>
      <c r="O106" s="496"/>
      <c r="P106" s="496"/>
      <c r="Q106" s="513">
        <f t="shared" ref="Q106:Q109" si="103">SUM(E106:P106)</f>
        <v>1225.67</v>
      </c>
      <c r="R106" s="496">
        <v>198.28</v>
      </c>
      <c r="S106" s="496">
        <v>146.8</v>
      </c>
      <c r="T106" s="513">
        <f t="shared" ref="T106:T109" si="104">SUM(R106:S106)</f>
        <v>345.08</v>
      </c>
      <c r="U106" s="496"/>
      <c r="V106" s="496"/>
      <c r="W106" s="496">
        <v>44.78</v>
      </c>
      <c r="X106" s="496">
        <v>93.5</v>
      </c>
      <c r="Y106" s="496"/>
      <c r="Z106" s="496"/>
      <c r="AA106" s="496"/>
      <c r="AB106" s="496"/>
      <c r="AC106" s="496"/>
      <c r="AD106" s="496"/>
      <c r="AE106" s="496"/>
      <c r="AF106" s="496"/>
      <c r="AG106" s="496"/>
      <c r="AH106" s="496"/>
      <c r="AI106" s="513">
        <f t="shared" ref="AI106:AI109" si="105">SUM(V106:AH106)</f>
        <v>138.28</v>
      </c>
      <c r="AJ106" s="513"/>
      <c r="AK106" s="496"/>
      <c r="AL106" s="495">
        <f t="shared" ref="AL106:AL109" si="106">Q106+T106+U106+AI106+AJ106+AK106</f>
        <v>1709.03</v>
      </c>
      <c r="AM106" s="529"/>
      <c r="AN106" s="529"/>
      <c r="AO106" s="529"/>
      <c r="AP106" s="529">
        <f t="shared" ref="AP106:AP109" si="107">AL106+AM106+AN106+AO106</f>
        <v>1709.03</v>
      </c>
    </row>
    <row r="107" s="474" customFormat="1" ht="14" customHeight="1" spans="1:42">
      <c r="A107" s="114" t="s">
        <v>277</v>
      </c>
      <c r="B107" s="494">
        <v>6.5</v>
      </c>
      <c r="C107" s="493" t="s">
        <v>233</v>
      </c>
      <c r="D107" s="495">
        <f t="shared" si="102"/>
        <v>0</v>
      </c>
      <c r="E107" s="496"/>
      <c r="F107" s="496"/>
      <c r="G107" s="496"/>
      <c r="H107" s="496"/>
      <c r="I107" s="496"/>
      <c r="J107" s="496"/>
      <c r="K107" s="496"/>
      <c r="L107" s="496"/>
      <c r="M107" s="496"/>
      <c r="N107" s="496"/>
      <c r="O107" s="496"/>
      <c r="P107" s="496"/>
      <c r="Q107" s="513">
        <f t="shared" si="103"/>
        <v>0</v>
      </c>
      <c r="R107" s="496"/>
      <c r="S107" s="496"/>
      <c r="T107" s="513">
        <f t="shared" si="104"/>
        <v>0</v>
      </c>
      <c r="U107" s="496"/>
      <c r="V107" s="496"/>
      <c r="W107" s="496"/>
      <c r="X107" s="496"/>
      <c r="Y107" s="496"/>
      <c r="Z107" s="496"/>
      <c r="AA107" s="496"/>
      <c r="AB107" s="496"/>
      <c r="AC107" s="496"/>
      <c r="AD107" s="496"/>
      <c r="AE107" s="496"/>
      <c r="AF107" s="496"/>
      <c r="AG107" s="496"/>
      <c r="AH107" s="496"/>
      <c r="AI107" s="513">
        <f t="shared" si="105"/>
        <v>0</v>
      </c>
      <c r="AJ107" s="513"/>
      <c r="AK107" s="496"/>
      <c r="AL107" s="495">
        <f t="shared" si="106"/>
        <v>0</v>
      </c>
      <c r="AM107" s="529"/>
      <c r="AN107" s="529"/>
      <c r="AO107" s="529"/>
      <c r="AP107" s="529">
        <f t="shared" si="107"/>
        <v>0</v>
      </c>
    </row>
    <row r="108" s="474" customFormat="1" ht="14" customHeight="1" spans="1:42">
      <c r="A108" s="114" t="s">
        <v>278</v>
      </c>
      <c r="B108" s="494">
        <v>399.64</v>
      </c>
      <c r="C108" s="493" t="s">
        <v>279</v>
      </c>
      <c r="D108" s="495">
        <f t="shared" si="102"/>
        <v>111.8</v>
      </c>
      <c r="E108" s="496"/>
      <c r="F108" s="496"/>
      <c r="G108" s="496"/>
      <c r="H108" s="496"/>
      <c r="I108" s="496"/>
      <c r="J108" s="496"/>
      <c r="K108" s="496"/>
      <c r="L108" s="496"/>
      <c r="M108" s="496"/>
      <c r="N108" s="496"/>
      <c r="O108" s="496"/>
      <c r="P108" s="496"/>
      <c r="Q108" s="513">
        <f t="shared" si="103"/>
        <v>0</v>
      </c>
      <c r="R108" s="496"/>
      <c r="S108" s="496"/>
      <c r="T108" s="513">
        <f t="shared" si="104"/>
        <v>0</v>
      </c>
      <c r="U108" s="496"/>
      <c r="V108" s="496"/>
      <c r="W108" s="496">
        <v>2.8</v>
      </c>
      <c r="X108" s="496">
        <v>109</v>
      </c>
      <c r="Y108" s="496"/>
      <c r="Z108" s="496"/>
      <c r="AA108" s="496"/>
      <c r="AB108" s="496"/>
      <c r="AC108" s="496"/>
      <c r="AD108" s="496"/>
      <c r="AE108" s="496"/>
      <c r="AF108" s="496"/>
      <c r="AG108" s="496"/>
      <c r="AH108" s="496"/>
      <c r="AI108" s="513">
        <f t="shared" si="105"/>
        <v>111.8</v>
      </c>
      <c r="AJ108" s="513"/>
      <c r="AK108" s="496"/>
      <c r="AL108" s="495">
        <f t="shared" si="106"/>
        <v>111.8</v>
      </c>
      <c r="AM108" s="529"/>
      <c r="AN108" s="529"/>
      <c r="AO108" s="529"/>
      <c r="AP108" s="529">
        <f t="shared" si="107"/>
        <v>111.8</v>
      </c>
    </row>
    <row r="109" s="474" customFormat="1" ht="14" customHeight="1" spans="1:42">
      <c r="A109" s="114" t="s">
        <v>280</v>
      </c>
      <c r="B109" s="494">
        <v>8806.46</v>
      </c>
      <c r="C109" s="493" t="s">
        <v>281</v>
      </c>
      <c r="D109" s="495">
        <f t="shared" si="102"/>
        <v>0</v>
      </c>
      <c r="E109" s="496"/>
      <c r="F109" s="496"/>
      <c r="G109" s="496"/>
      <c r="H109" s="496"/>
      <c r="I109" s="496"/>
      <c r="J109" s="496"/>
      <c r="K109" s="496"/>
      <c r="L109" s="496"/>
      <c r="M109" s="496"/>
      <c r="N109" s="496"/>
      <c r="O109" s="496"/>
      <c r="P109" s="496"/>
      <c r="Q109" s="513">
        <f t="shared" si="103"/>
        <v>0</v>
      </c>
      <c r="R109" s="496"/>
      <c r="S109" s="496"/>
      <c r="T109" s="513">
        <f t="shared" si="104"/>
        <v>0</v>
      </c>
      <c r="U109" s="496"/>
      <c r="V109" s="496"/>
      <c r="W109" s="496"/>
      <c r="X109" s="496"/>
      <c r="Y109" s="496"/>
      <c r="Z109" s="496"/>
      <c r="AA109" s="496"/>
      <c r="AB109" s="496"/>
      <c r="AC109" s="496"/>
      <c r="AD109" s="496"/>
      <c r="AE109" s="496"/>
      <c r="AF109" s="496"/>
      <c r="AG109" s="496"/>
      <c r="AH109" s="496"/>
      <c r="AI109" s="513">
        <f t="shared" si="105"/>
        <v>0</v>
      </c>
      <c r="AJ109" s="513"/>
      <c r="AK109" s="496"/>
      <c r="AL109" s="495">
        <f t="shared" si="106"/>
        <v>0</v>
      </c>
      <c r="AM109" s="529"/>
      <c r="AN109" s="529"/>
      <c r="AO109" s="529"/>
      <c r="AP109" s="529">
        <f t="shared" si="107"/>
        <v>0</v>
      </c>
    </row>
    <row r="110" s="474" customFormat="1" ht="14" customHeight="1" spans="1:42">
      <c r="A110" s="114" t="s">
        <v>282</v>
      </c>
      <c r="B110" s="494">
        <v>4297.39</v>
      </c>
      <c r="C110" s="493" t="s">
        <v>283</v>
      </c>
      <c r="D110" s="495">
        <f t="shared" ref="D110:AP110" si="108">SUM(D111:D113)</f>
        <v>281.65</v>
      </c>
      <c r="E110" s="495">
        <f t="shared" si="108"/>
        <v>163.08</v>
      </c>
      <c r="F110" s="495">
        <f t="shared" si="108"/>
        <v>0</v>
      </c>
      <c r="G110" s="495">
        <f t="shared" si="108"/>
        <v>0</v>
      </c>
      <c r="H110" s="495">
        <f t="shared" si="108"/>
        <v>0</v>
      </c>
      <c r="I110" s="495">
        <f t="shared" si="108"/>
        <v>7.6</v>
      </c>
      <c r="J110" s="495">
        <f t="shared" si="108"/>
        <v>0.65</v>
      </c>
      <c r="K110" s="495">
        <f t="shared" si="108"/>
        <v>0.38</v>
      </c>
      <c r="L110" s="495">
        <f t="shared" si="108"/>
        <v>0</v>
      </c>
      <c r="M110" s="495">
        <f t="shared" si="108"/>
        <v>0</v>
      </c>
      <c r="N110" s="495">
        <f t="shared" si="108"/>
        <v>0</v>
      </c>
      <c r="O110" s="495">
        <f t="shared" si="108"/>
        <v>0</v>
      </c>
      <c r="P110" s="495">
        <f t="shared" si="108"/>
        <v>0</v>
      </c>
      <c r="Q110" s="495">
        <f t="shared" si="108"/>
        <v>171.71</v>
      </c>
      <c r="R110" s="495">
        <f t="shared" si="108"/>
        <v>31.97</v>
      </c>
      <c r="S110" s="495">
        <f t="shared" si="108"/>
        <v>22</v>
      </c>
      <c r="T110" s="495">
        <f t="shared" si="108"/>
        <v>53.97</v>
      </c>
      <c r="U110" s="495">
        <f t="shared" si="108"/>
        <v>0</v>
      </c>
      <c r="V110" s="495">
        <f t="shared" si="108"/>
        <v>4.91</v>
      </c>
      <c r="W110" s="495">
        <f t="shared" si="108"/>
        <v>0</v>
      </c>
      <c r="X110" s="495">
        <f t="shared" si="108"/>
        <v>51.06</v>
      </c>
      <c r="Y110" s="495">
        <f t="shared" si="108"/>
        <v>0</v>
      </c>
      <c r="Z110" s="495">
        <f t="shared" si="108"/>
        <v>0</v>
      </c>
      <c r="AA110" s="495">
        <f t="shared" si="108"/>
        <v>0</v>
      </c>
      <c r="AB110" s="495">
        <f t="shared" si="108"/>
        <v>0</v>
      </c>
      <c r="AC110" s="495">
        <f t="shared" si="108"/>
        <v>0</v>
      </c>
      <c r="AD110" s="495">
        <f t="shared" si="108"/>
        <v>0</v>
      </c>
      <c r="AE110" s="495">
        <f t="shared" si="108"/>
        <v>0</v>
      </c>
      <c r="AF110" s="495">
        <f t="shared" si="108"/>
        <v>0</v>
      </c>
      <c r="AG110" s="495">
        <f t="shared" si="108"/>
        <v>0</v>
      </c>
      <c r="AH110" s="495">
        <f t="shared" si="108"/>
        <v>0</v>
      </c>
      <c r="AI110" s="495">
        <f t="shared" si="108"/>
        <v>55.97</v>
      </c>
      <c r="AJ110" s="495">
        <f t="shared" si="108"/>
        <v>0</v>
      </c>
      <c r="AK110" s="495">
        <f t="shared" si="108"/>
        <v>0</v>
      </c>
      <c r="AL110" s="495">
        <f t="shared" si="108"/>
        <v>281.65</v>
      </c>
      <c r="AM110" s="495">
        <f t="shared" si="108"/>
        <v>0</v>
      </c>
      <c r="AN110" s="495">
        <f t="shared" si="108"/>
        <v>0</v>
      </c>
      <c r="AO110" s="495">
        <f t="shared" si="108"/>
        <v>0</v>
      </c>
      <c r="AP110" s="495">
        <f t="shared" si="108"/>
        <v>281.65</v>
      </c>
    </row>
    <row r="111" s="474" customFormat="1" ht="14" customHeight="1" spans="1:42">
      <c r="A111" s="114" t="s">
        <v>284</v>
      </c>
      <c r="B111" s="494">
        <v>1735.4</v>
      </c>
      <c r="C111" s="493" t="s">
        <v>144</v>
      </c>
      <c r="D111" s="495">
        <f t="shared" ref="D111:D113" si="109">Q111+T111+AI111+AJ111+AK111</f>
        <v>281.65</v>
      </c>
      <c r="E111" s="496">
        <v>163.08</v>
      </c>
      <c r="F111" s="496"/>
      <c r="G111" s="496"/>
      <c r="H111" s="496"/>
      <c r="I111" s="496">
        <v>7.6</v>
      </c>
      <c r="J111" s="496">
        <v>0.65</v>
      </c>
      <c r="K111" s="496">
        <v>0.38</v>
      </c>
      <c r="L111" s="496"/>
      <c r="M111" s="496"/>
      <c r="N111" s="496"/>
      <c r="O111" s="496"/>
      <c r="P111" s="496"/>
      <c r="Q111" s="513">
        <f t="shared" ref="Q111:Q113" si="110">SUM(E111:P111)</f>
        <v>171.71</v>
      </c>
      <c r="R111" s="496">
        <v>31.97</v>
      </c>
      <c r="S111" s="496">
        <v>22</v>
      </c>
      <c r="T111" s="513">
        <f t="shared" ref="T111:T113" si="111">SUM(R111:S111)</f>
        <v>53.97</v>
      </c>
      <c r="U111" s="496"/>
      <c r="V111" s="496">
        <v>4.91</v>
      </c>
      <c r="W111" s="496"/>
      <c r="X111" s="496">
        <v>51.06</v>
      </c>
      <c r="Y111" s="496"/>
      <c r="Z111" s="496"/>
      <c r="AA111" s="496"/>
      <c r="AB111" s="496"/>
      <c r="AC111" s="496"/>
      <c r="AD111" s="496"/>
      <c r="AE111" s="496"/>
      <c r="AF111" s="496"/>
      <c r="AG111" s="496"/>
      <c r="AH111" s="496"/>
      <c r="AI111" s="513">
        <f t="shared" ref="AI111:AI113" si="112">SUM(V111:AH111)</f>
        <v>55.97</v>
      </c>
      <c r="AJ111" s="513"/>
      <c r="AK111" s="496"/>
      <c r="AL111" s="495">
        <f t="shared" ref="AL111:AL113" si="113">Q111+T111+U111+AI111+AJ111+AK111</f>
        <v>281.65</v>
      </c>
      <c r="AM111" s="529"/>
      <c r="AN111" s="529"/>
      <c r="AO111" s="529"/>
      <c r="AP111" s="529">
        <f t="shared" ref="AP111:AP113" si="114">AL111+AM111+AN111+AO111</f>
        <v>281.65</v>
      </c>
    </row>
    <row r="112" s="474" customFormat="1" ht="14" customHeight="1" spans="1:42">
      <c r="A112" s="114" t="s">
        <v>285</v>
      </c>
      <c r="B112" s="494"/>
      <c r="C112" s="493" t="s">
        <v>233</v>
      </c>
      <c r="D112" s="495">
        <f t="shared" si="109"/>
        <v>0</v>
      </c>
      <c r="E112" s="496"/>
      <c r="F112" s="496"/>
      <c r="G112" s="496"/>
      <c r="H112" s="496"/>
      <c r="I112" s="496"/>
      <c r="J112" s="496"/>
      <c r="K112" s="496"/>
      <c r="L112" s="496"/>
      <c r="M112" s="496"/>
      <c r="N112" s="496"/>
      <c r="O112" s="496"/>
      <c r="P112" s="496"/>
      <c r="Q112" s="513">
        <f t="shared" si="110"/>
        <v>0</v>
      </c>
      <c r="R112" s="496"/>
      <c r="S112" s="496"/>
      <c r="T112" s="513">
        <f t="shared" si="111"/>
        <v>0</v>
      </c>
      <c r="U112" s="496"/>
      <c r="V112" s="496"/>
      <c r="W112" s="496"/>
      <c r="X112" s="496"/>
      <c r="Y112" s="496"/>
      <c r="Z112" s="496"/>
      <c r="AA112" s="496"/>
      <c r="AB112" s="496"/>
      <c r="AC112" s="496"/>
      <c r="AD112" s="496"/>
      <c r="AE112" s="496"/>
      <c r="AF112" s="496"/>
      <c r="AG112" s="496"/>
      <c r="AH112" s="496"/>
      <c r="AI112" s="513">
        <f t="shared" si="112"/>
        <v>0</v>
      </c>
      <c r="AJ112" s="513"/>
      <c r="AK112" s="496"/>
      <c r="AL112" s="495">
        <f t="shared" si="113"/>
        <v>0</v>
      </c>
      <c r="AM112" s="529"/>
      <c r="AN112" s="529"/>
      <c r="AO112" s="529"/>
      <c r="AP112" s="529">
        <f t="shared" si="114"/>
        <v>0</v>
      </c>
    </row>
    <row r="113" s="474" customFormat="1" ht="14" customHeight="1" spans="1:42">
      <c r="A113" s="114" t="s">
        <v>286</v>
      </c>
      <c r="B113" s="494">
        <v>19446.72</v>
      </c>
      <c r="C113" s="493" t="s">
        <v>287</v>
      </c>
      <c r="D113" s="495">
        <f t="shared" si="109"/>
        <v>0</v>
      </c>
      <c r="E113" s="496"/>
      <c r="F113" s="496"/>
      <c r="G113" s="496"/>
      <c r="H113" s="496"/>
      <c r="I113" s="496"/>
      <c r="J113" s="496"/>
      <c r="K113" s="496"/>
      <c r="L113" s="496"/>
      <c r="M113" s="496"/>
      <c r="N113" s="496"/>
      <c r="O113" s="496"/>
      <c r="P113" s="496"/>
      <c r="Q113" s="513">
        <f t="shared" si="110"/>
        <v>0</v>
      </c>
      <c r="R113" s="496"/>
      <c r="S113" s="496"/>
      <c r="T113" s="513">
        <f t="shared" si="111"/>
        <v>0</v>
      </c>
      <c r="U113" s="496"/>
      <c r="V113" s="496"/>
      <c r="W113" s="496"/>
      <c r="X113" s="496"/>
      <c r="Y113" s="496"/>
      <c r="Z113" s="496"/>
      <c r="AA113" s="496"/>
      <c r="AB113" s="496"/>
      <c r="AC113" s="496"/>
      <c r="AD113" s="496"/>
      <c r="AE113" s="496"/>
      <c r="AF113" s="496"/>
      <c r="AG113" s="496"/>
      <c r="AH113" s="496"/>
      <c r="AI113" s="513">
        <f t="shared" si="112"/>
        <v>0</v>
      </c>
      <c r="AJ113" s="513"/>
      <c r="AK113" s="496"/>
      <c r="AL113" s="495">
        <f t="shared" si="113"/>
        <v>0</v>
      </c>
      <c r="AM113" s="529"/>
      <c r="AN113" s="529"/>
      <c r="AO113" s="529"/>
      <c r="AP113" s="529">
        <f t="shared" si="114"/>
        <v>0</v>
      </c>
    </row>
    <row r="114" s="474" customFormat="1" ht="14" customHeight="1" spans="1:42">
      <c r="A114" s="114" t="s">
        <v>288</v>
      </c>
      <c r="B114" s="494">
        <v>2254.02</v>
      </c>
      <c r="C114" s="493" t="s">
        <v>289</v>
      </c>
      <c r="D114" s="495">
        <f t="shared" ref="D114:AP114" si="115">SUM(D115:D117)</f>
        <v>305.81</v>
      </c>
      <c r="E114" s="495">
        <f t="shared" si="115"/>
        <v>46.91</v>
      </c>
      <c r="F114" s="495">
        <f t="shared" si="115"/>
        <v>0</v>
      </c>
      <c r="G114" s="495">
        <f t="shared" si="115"/>
        <v>0</v>
      </c>
      <c r="H114" s="495">
        <f t="shared" si="115"/>
        <v>0</v>
      </c>
      <c r="I114" s="495">
        <f t="shared" si="115"/>
        <v>2.22</v>
      </c>
      <c r="J114" s="495">
        <f t="shared" si="115"/>
        <v>0.19</v>
      </c>
      <c r="K114" s="495">
        <f t="shared" si="115"/>
        <v>0.11</v>
      </c>
      <c r="L114" s="495">
        <f t="shared" si="115"/>
        <v>0</v>
      </c>
      <c r="M114" s="495">
        <f t="shared" si="115"/>
        <v>0</v>
      </c>
      <c r="N114" s="495">
        <f t="shared" si="115"/>
        <v>0</v>
      </c>
      <c r="O114" s="495">
        <f t="shared" si="115"/>
        <v>0</v>
      </c>
      <c r="P114" s="495">
        <f t="shared" si="115"/>
        <v>0</v>
      </c>
      <c r="Q114" s="495">
        <f t="shared" si="115"/>
        <v>49.43</v>
      </c>
      <c r="R114" s="495">
        <f t="shared" si="115"/>
        <v>24.45</v>
      </c>
      <c r="S114" s="495">
        <f t="shared" si="115"/>
        <v>22</v>
      </c>
      <c r="T114" s="495">
        <f t="shared" si="115"/>
        <v>46.45</v>
      </c>
      <c r="U114" s="495">
        <f t="shared" si="115"/>
        <v>0</v>
      </c>
      <c r="V114" s="495">
        <f t="shared" si="115"/>
        <v>0</v>
      </c>
      <c r="W114" s="495">
        <f t="shared" si="115"/>
        <v>0</v>
      </c>
      <c r="X114" s="495">
        <f t="shared" si="115"/>
        <v>209.93</v>
      </c>
      <c r="Y114" s="495">
        <f t="shared" si="115"/>
        <v>0</v>
      </c>
      <c r="Z114" s="495">
        <f t="shared" si="115"/>
        <v>0</v>
      </c>
      <c r="AA114" s="495">
        <f t="shared" si="115"/>
        <v>0</v>
      </c>
      <c r="AB114" s="495">
        <f t="shared" si="115"/>
        <v>0</v>
      </c>
      <c r="AC114" s="495">
        <f t="shared" si="115"/>
        <v>0</v>
      </c>
      <c r="AD114" s="495">
        <f t="shared" si="115"/>
        <v>0</v>
      </c>
      <c r="AE114" s="495">
        <f t="shared" si="115"/>
        <v>0</v>
      </c>
      <c r="AF114" s="495">
        <f t="shared" si="115"/>
        <v>0</v>
      </c>
      <c r="AG114" s="495">
        <f t="shared" si="115"/>
        <v>0</v>
      </c>
      <c r="AH114" s="495">
        <f t="shared" si="115"/>
        <v>0</v>
      </c>
      <c r="AI114" s="495">
        <f t="shared" si="115"/>
        <v>209.93</v>
      </c>
      <c r="AJ114" s="495">
        <f t="shared" si="115"/>
        <v>0</v>
      </c>
      <c r="AK114" s="495">
        <f t="shared" si="115"/>
        <v>0</v>
      </c>
      <c r="AL114" s="495">
        <f t="shared" si="115"/>
        <v>305.81</v>
      </c>
      <c r="AM114" s="495">
        <f t="shared" si="115"/>
        <v>0</v>
      </c>
      <c r="AN114" s="495">
        <f t="shared" si="115"/>
        <v>0</v>
      </c>
      <c r="AO114" s="495">
        <f t="shared" si="115"/>
        <v>0</v>
      </c>
      <c r="AP114" s="495">
        <f t="shared" si="115"/>
        <v>305.81</v>
      </c>
    </row>
    <row r="115" s="474" customFormat="1" ht="14" customHeight="1" spans="1:42">
      <c r="A115" s="114" t="s">
        <v>290</v>
      </c>
      <c r="B115" s="494"/>
      <c r="C115" s="493" t="s">
        <v>144</v>
      </c>
      <c r="D115" s="495">
        <f t="shared" ref="D115:D117" si="116">Q115+T115+AI115+AJ115+AK115</f>
        <v>305.81</v>
      </c>
      <c r="E115" s="496">
        <v>46.91</v>
      </c>
      <c r="F115" s="496"/>
      <c r="G115" s="496"/>
      <c r="H115" s="496"/>
      <c r="I115" s="496">
        <v>2.22</v>
      </c>
      <c r="J115" s="496">
        <v>0.19</v>
      </c>
      <c r="K115" s="496">
        <v>0.11</v>
      </c>
      <c r="L115" s="496"/>
      <c r="M115" s="496"/>
      <c r="N115" s="496"/>
      <c r="O115" s="496"/>
      <c r="P115" s="496"/>
      <c r="Q115" s="513">
        <f t="shared" ref="Q115:Q117" si="117">SUM(E115:P115)</f>
        <v>49.43</v>
      </c>
      <c r="R115" s="496">
        <v>24.45</v>
      </c>
      <c r="S115" s="496">
        <v>22</v>
      </c>
      <c r="T115" s="513">
        <f t="shared" ref="T115:T117" si="118">SUM(R115:S115)</f>
        <v>46.45</v>
      </c>
      <c r="U115" s="496"/>
      <c r="V115" s="496"/>
      <c r="W115" s="496"/>
      <c r="X115" s="496">
        <v>209.93</v>
      </c>
      <c r="Y115" s="496"/>
      <c r="Z115" s="496"/>
      <c r="AA115" s="496"/>
      <c r="AB115" s="496"/>
      <c r="AC115" s="496"/>
      <c r="AD115" s="496"/>
      <c r="AE115" s="496"/>
      <c r="AF115" s="496"/>
      <c r="AG115" s="496"/>
      <c r="AH115" s="496"/>
      <c r="AI115" s="513">
        <f t="shared" ref="AI115:AI117" si="119">SUM(V115:AH115)</f>
        <v>209.93</v>
      </c>
      <c r="AJ115" s="513"/>
      <c r="AK115" s="496"/>
      <c r="AL115" s="495">
        <f t="shared" ref="AL115:AL117" si="120">Q115+T115+U115+AI115+AJ115+AK115</f>
        <v>305.81</v>
      </c>
      <c r="AM115" s="529"/>
      <c r="AN115" s="529"/>
      <c r="AO115" s="529"/>
      <c r="AP115" s="529">
        <f t="shared" ref="AP115:AP117" si="121">AL115+AM115+AN115+AO115</f>
        <v>305.81</v>
      </c>
    </row>
    <row r="116" s="474" customFormat="1" ht="14" customHeight="1" spans="1:42">
      <c r="A116" s="114" t="s">
        <v>291</v>
      </c>
      <c r="B116" s="494">
        <v>50</v>
      </c>
      <c r="C116" s="493" t="s">
        <v>233</v>
      </c>
      <c r="D116" s="495">
        <f t="shared" si="116"/>
        <v>0</v>
      </c>
      <c r="E116" s="496"/>
      <c r="F116" s="496"/>
      <c r="G116" s="496"/>
      <c r="H116" s="496"/>
      <c r="I116" s="496"/>
      <c r="J116" s="496"/>
      <c r="K116" s="496"/>
      <c r="L116" s="496"/>
      <c r="M116" s="496"/>
      <c r="N116" s="496"/>
      <c r="O116" s="496"/>
      <c r="P116" s="496"/>
      <c r="Q116" s="513">
        <f t="shared" si="117"/>
        <v>0</v>
      </c>
      <c r="R116" s="496"/>
      <c r="S116" s="496"/>
      <c r="T116" s="513">
        <f t="shared" si="118"/>
        <v>0</v>
      </c>
      <c r="U116" s="496"/>
      <c r="V116" s="496"/>
      <c r="W116" s="496"/>
      <c r="X116" s="496"/>
      <c r="Y116" s="496"/>
      <c r="Z116" s="496"/>
      <c r="AA116" s="496"/>
      <c r="AB116" s="496"/>
      <c r="AC116" s="496"/>
      <c r="AD116" s="496"/>
      <c r="AE116" s="496"/>
      <c r="AF116" s="496"/>
      <c r="AG116" s="496"/>
      <c r="AH116" s="496"/>
      <c r="AI116" s="513">
        <f t="shared" si="119"/>
        <v>0</v>
      </c>
      <c r="AJ116" s="513"/>
      <c r="AK116" s="496"/>
      <c r="AL116" s="495">
        <f t="shared" si="120"/>
        <v>0</v>
      </c>
      <c r="AM116" s="529"/>
      <c r="AN116" s="529"/>
      <c r="AO116" s="529"/>
      <c r="AP116" s="529">
        <f t="shared" si="121"/>
        <v>0</v>
      </c>
    </row>
    <row r="117" s="474" customFormat="1" ht="14" customHeight="1" spans="1:42">
      <c r="A117" s="114" t="s">
        <v>292</v>
      </c>
      <c r="B117" s="494"/>
      <c r="C117" s="493" t="s">
        <v>293</v>
      </c>
      <c r="D117" s="495">
        <f t="shared" si="116"/>
        <v>0</v>
      </c>
      <c r="E117" s="496"/>
      <c r="F117" s="496"/>
      <c r="G117" s="496"/>
      <c r="H117" s="496"/>
      <c r="I117" s="496"/>
      <c r="J117" s="496"/>
      <c r="K117" s="496"/>
      <c r="L117" s="496"/>
      <c r="M117" s="496"/>
      <c r="N117" s="496"/>
      <c r="O117" s="496"/>
      <c r="P117" s="496"/>
      <c r="Q117" s="513">
        <f t="shared" si="117"/>
        <v>0</v>
      </c>
      <c r="R117" s="496"/>
      <c r="S117" s="496"/>
      <c r="T117" s="513">
        <f t="shared" si="118"/>
        <v>0</v>
      </c>
      <c r="U117" s="496"/>
      <c r="V117" s="496"/>
      <c r="W117" s="496"/>
      <c r="X117" s="496"/>
      <c r="Y117" s="496"/>
      <c r="Z117" s="496"/>
      <c r="AA117" s="496"/>
      <c r="AB117" s="496"/>
      <c r="AC117" s="496"/>
      <c r="AD117" s="496"/>
      <c r="AE117" s="496"/>
      <c r="AF117" s="496"/>
      <c r="AG117" s="496"/>
      <c r="AH117" s="496"/>
      <c r="AI117" s="513">
        <f t="shared" si="119"/>
        <v>0</v>
      </c>
      <c r="AJ117" s="513"/>
      <c r="AK117" s="496"/>
      <c r="AL117" s="495">
        <f t="shared" si="120"/>
        <v>0</v>
      </c>
      <c r="AM117" s="529"/>
      <c r="AN117" s="529"/>
      <c r="AO117" s="529"/>
      <c r="AP117" s="529">
        <f t="shared" si="121"/>
        <v>0</v>
      </c>
    </row>
    <row r="118" s="474" customFormat="1" ht="14" customHeight="1" spans="1:42">
      <c r="A118" s="114" t="s">
        <v>294</v>
      </c>
      <c r="B118" s="494">
        <v>2423.4</v>
      </c>
      <c r="C118" s="493" t="s">
        <v>295</v>
      </c>
      <c r="D118" s="495">
        <f t="shared" ref="D118:AP118" si="122">SUM(D119:D121)</f>
        <v>20.78</v>
      </c>
      <c r="E118" s="495">
        <f t="shared" si="122"/>
        <v>0</v>
      </c>
      <c r="F118" s="495">
        <f t="shared" si="122"/>
        <v>0</v>
      </c>
      <c r="G118" s="495">
        <f t="shared" si="122"/>
        <v>0</v>
      </c>
      <c r="H118" s="495">
        <f t="shared" si="122"/>
        <v>0</v>
      </c>
      <c r="I118" s="495">
        <f t="shared" si="122"/>
        <v>0</v>
      </c>
      <c r="J118" s="495">
        <f t="shared" si="122"/>
        <v>0</v>
      </c>
      <c r="K118" s="495">
        <f t="shared" si="122"/>
        <v>0</v>
      </c>
      <c r="L118" s="495">
        <f t="shared" si="122"/>
        <v>0</v>
      </c>
      <c r="M118" s="495">
        <f t="shared" si="122"/>
        <v>0</v>
      </c>
      <c r="N118" s="495">
        <f t="shared" si="122"/>
        <v>0</v>
      </c>
      <c r="O118" s="495">
        <f t="shared" si="122"/>
        <v>0</v>
      </c>
      <c r="P118" s="495">
        <f t="shared" si="122"/>
        <v>0</v>
      </c>
      <c r="Q118" s="495">
        <f t="shared" si="122"/>
        <v>0</v>
      </c>
      <c r="R118" s="495">
        <f t="shared" si="122"/>
        <v>5.78</v>
      </c>
      <c r="S118" s="495">
        <f t="shared" si="122"/>
        <v>5</v>
      </c>
      <c r="T118" s="495">
        <f t="shared" si="122"/>
        <v>10.78</v>
      </c>
      <c r="U118" s="495">
        <f t="shared" si="122"/>
        <v>0</v>
      </c>
      <c r="V118" s="495">
        <f t="shared" si="122"/>
        <v>0</v>
      </c>
      <c r="W118" s="495">
        <f t="shared" si="122"/>
        <v>0</v>
      </c>
      <c r="X118" s="495">
        <f t="shared" si="122"/>
        <v>10</v>
      </c>
      <c r="Y118" s="495">
        <f t="shared" si="122"/>
        <v>0</v>
      </c>
      <c r="Z118" s="495">
        <f t="shared" si="122"/>
        <v>0</v>
      </c>
      <c r="AA118" s="495">
        <f t="shared" si="122"/>
        <v>0</v>
      </c>
      <c r="AB118" s="495">
        <f t="shared" si="122"/>
        <v>0</v>
      </c>
      <c r="AC118" s="495">
        <f t="shared" si="122"/>
        <v>0</v>
      </c>
      <c r="AD118" s="495">
        <f t="shared" si="122"/>
        <v>0</v>
      </c>
      <c r="AE118" s="495">
        <f t="shared" si="122"/>
        <v>0</v>
      </c>
      <c r="AF118" s="495">
        <f t="shared" si="122"/>
        <v>0</v>
      </c>
      <c r="AG118" s="495">
        <f t="shared" si="122"/>
        <v>0</v>
      </c>
      <c r="AH118" s="495">
        <f t="shared" si="122"/>
        <v>0</v>
      </c>
      <c r="AI118" s="495">
        <f t="shared" si="122"/>
        <v>10</v>
      </c>
      <c r="AJ118" s="495">
        <f t="shared" si="122"/>
        <v>0</v>
      </c>
      <c r="AK118" s="495">
        <f t="shared" si="122"/>
        <v>0</v>
      </c>
      <c r="AL118" s="495">
        <f t="shared" si="122"/>
        <v>20.78</v>
      </c>
      <c r="AM118" s="495">
        <f t="shared" si="122"/>
        <v>0</v>
      </c>
      <c r="AN118" s="495">
        <f t="shared" si="122"/>
        <v>0</v>
      </c>
      <c r="AO118" s="495">
        <f t="shared" si="122"/>
        <v>0</v>
      </c>
      <c r="AP118" s="495">
        <f t="shared" si="122"/>
        <v>20.78</v>
      </c>
    </row>
    <row r="119" s="474" customFormat="1" ht="14" customHeight="1" spans="1:42">
      <c r="A119" s="114" t="s">
        <v>296</v>
      </c>
      <c r="B119" s="494"/>
      <c r="C119" s="493" t="s">
        <v>144</v>
      </c>
      <c r="D119" s="495">
        <f t="shared" ref="D119:D122" si="123">Q119+T119+AI119+AJ119+AK119</f>
        <v>20.78</v>
      </c>
      <c r="E119" s="496"/>
      <c r="F119" s="496"/>
      <c r="G119" s="496"/>
      <c r="H119" s="496"/>
      <c r="I119" s="496"/>
      <c r="J119" s="496"/>
      <c r="K119" s="496"/>
      <c r="L119" s="496"/>
      <c r="M119" s="496"/>
      <c r="N119" s="496"/>
      <c r="O119" s="496"/>
      <c r="P119" s="496"/>
      <c r="Q119" s="513">
        <f t="shared" ref="Q119:Q122" si="124">SUM(E119:P119)</f>
        <v>0</v>
      </c>
      <c r="R119" s="496">
        <v>5.78</v>
      </c>
      <c r="S119" s="496">
        <v>5</v>
      </c>
      <c r="T119" s="513">
        <f t="shared" ref="T119:T122" si="125">SUM(R119:S119)</f>
        <v>10.78</v>
      </c>
      <c r="U119" s="496"/>
      <c r="V119" s="496"/>
      <c r="W119" s="496"/>
      <c r="X119" s="496">
        <v>10</v>
      </c>
      <c r="Y119" s="496"/>
      <c r="Z119" s="496"/>
      <c r="AA119" s="496"/>
      <c r="AB119" s="496"/>
      <c r="AC119" s="496"/>
      <c r="AD119" s="496"/>
      <c r="AE119" s="496"/>
      <c r="AF119" s="496"/>
      <c r="AG119" s="496"/>
      <c r="AH119" s="496"/>
      <c r="AI119" s="513">
        <f t="shared" ref="AI119:AI122" si="126">SUM(V119:AH119)</f>
        <v>10</v>
      </c>
      <c r="AJ119" s="513"/>
      <c r="AK119" s="496"/>
      <c r="AL119" s="495">
        <f t="shared" ref="AL119:AL122" si="127">Q119+T119+U119+AI119+AJ119+AK119</f>
        <v>20.78</v>
      </c>
      <c r="AM119" s="529"/>
      <c r="AN119" s="529"/>
      <c r="AO119" s="529"/>
      <c r="AP119" s="529">
        <f t="shared" ref="AP119:AP122" si="128">AL119+AM119+AN119+AO119</f>
        <v>20.78</v>
      </c>
    </row>
    <row r="120" s="474" customFormat="1" ht="14" customHeight="1" spans="1:42">
      <c r="A120" s="114" t="s">
        <v>297</v>
      </c>
      <c r="B120" s="494"/>
      <c r="C120" s="493" t="s">
        <v>233</v>
      </c>
      <c r="D120" s="495">
        <f t="shared" si="123"/>
        <v>0</v>
      </c>
      <c r="E120" s="496"/>
      <c r="F120" s="496"/>
      <c r="G120" s="496"/>
      <c r="H120" s="496"/>
      <c r="I120" s="496"/>
      <c r="J120" s="496"/>
      <c r="K120" s="496"/>
      <c r="L120" s="496"/>
      <c r="M120" s="496"/>
      <c r="N120" s="496"/>
      <c r="O120" s="496"/>
      <c r="P120" s="496"/>
      <c r="Q120" s="513">
        <f t="shared" si="124"/>
        <v>0</v>
      </c>
      <c r="R120" s="496"/>
      <c r="S120" s="496"/>
      <c r="T120" s="513">
        <f t="shared" si="125"/>
        <v>0</v>
      </c>
      <c r="U120" s="496"/>
      <c r="V120" s="496"/>
      <c r="W120" s="496"/>
      <c r="X120" s="496"/>
      <c r="Y120" s="496"/>
      <c r="Z120" s="496"/>
      <c r="AA120" s="496"/>
      <c r="AB120" s="496"/>
      <c r="AC120" s="496"/>
      <c r="AD120" s="496"/>
      <c r="AE120" s="496"/>
      <c r="AF120" s="496"/>
      <c r="AG120" s="496"/>
      <c r="AH120" s="496"/>
      <c r="AI120" s="513">
        <f t="shared" si="126"/>
        <v>0</v>
      </c>
      <c r="AJ120" s="513"/>
      <c r="AK120" s="496"/>
      <c r="AL120" s="495">
        <f t="shared" si="127"/>
        <v>0</v>
      </c>
      <c r="AM120" s="529"/>
      <c r="AN120" s="529"/>
      <c r="AO120" s="529"/>
      <c r="AP120" s="529">
        <f t="shared" si="128"/>
        <v>0</v>
      </c>
    </row>
    <row r="121" s="474" customFormat="1" ht="14" customHeight="1" spans="1:42">
      <c r="A121" s="124" t="s">
        <v>298</v>
      </c>
      <c r="B121" s="494"/>
      <c r="C121" s="493" t="s">
        <v>299</v>
      </c>
      <c r="D121" s="495">
        <f t="shared" si="123"/>
        <v>0</v>
      </c>
      <c r="E121" s="496"/>
      <c r="F121" s="496"/>
      <c r="G121" s="496"/>
      <c r="H121" s="496"/>
      <c r="I121" s="496"/>
      <c r="J121" s="496"/>
      <c r="K121" s="496"/>
      <c r="L121" s="496"/>
      <c r="M121" s="496"/>
      <c r="N121" s="496"/>
      <c r="O121" s="496"/>
      <c r="P121" s="496"/>
      <c r="Q121" s="513">
        <f t="shared" si="124"/>
        <v>0</v>
      </c>
      <c r="R121" s="496"/>
      <c r="S121" s="496"/>
      <c r="T121" s="513">
        <f t="shared" si="125"/>
        <v>0</v>
      </c>
      <c r="U121" s="496"/>
      <c r="V121" s="496"/>
      <c r="W121" s="496"/>
      <c r="X121" s="496"/>
      <c r="Y121" s="496"/>
      <c r="Z121" s="496"/>
      <c r="AA121" s="496"/>
      <c r="AB121" s="496"/>
      <c r="AC121" s="496"/>
      <c r="AD121" s="496"/>
      <c r="AE121" s="496"/>
      <c r="AF121" s="496"/>
      <c r="AG121" s="496"/>
      <c r="AH121" s="496"/>
      <c r="AI121" s="513">
        <f t="shared" si="126"/>
        <v>0</v>
      </c>
      <c r="AJ121" s="513"/>
      <c r="AK121" s="496"/>
      <c r="AL121" s="495">
        <f t="shared" si="127"/>
        <v>0</v>
      </c>
      <c r="AM121" s="529"/>
      <c r="AN121" s="529"/>
      <c r="AO121" s="529"/>
      <c r="AP121" s="529">
        <f t="shared" si="128"/>
        <v>0</v>
      </c>
    </row>
    <row r="122" s="474" customFormat="1" ht="14" customHeight="1" spans="1:42">
      <c r="A122" s="533"/>
      <c r="B122" s="494"/>
      <c r="C122" s="493" t="s">
        <v>300</v>
      </c>
      <c r="D122" s="495">
        <f t="shared" si="123"/>
        <v>129.85</v>
      </c>
      <c r="E122" s="496"/>
      <c r="F122" s="496"/>
      <c r="G122" s="496"/>
      <c r="H122" s="496"/>
      <c r="I122" s="496"/>
      <c r="J122" s="496"/>
      <c r="K122" s="496"/>
      <c r="L122" s="496"/>
      <c r="M122" s="496"/>
      <c r="N122" s="496"/>
      <c r="O122" s="496"/>
      <c r="P122" s="496"/>
      <c r="Q122" s="513">
        <f t="shared" si="124"/>
        <v>0</v>
      </c>
      <c r="R122" s="496"/>
      <c r="S122" s="496"/>
      <c r="T122" s="513">
        <f t="shared" si="125"/>
        <v>0</v>
      </c>
      <c r="U122" s="496"/>
      <c r="V122" s="496">
        <v>15.85</v>
      </c>
      <c r="W122" s="496"/>
      <c r="X122" s="496">
        <v>114</v>
      </c>
      <c r="Y122" s="496"/>
      <c r="Z122" s="496"/>
      <c r="AA122" s="496"/>
      <c r="AB122" s="496"/>
      <c r="AC122" s="496"/>
      <c r="AD122" s="496"/>
      <c r="AE122" s="496"/>
      <c r="AF122" s="496"/>
      <c r="AG122" s="496"/>
      <c r="AH122" s="496"/>
      <c r="AI122" s="513">
        <f t="shared" si="126"/>
        <v>129.85</v>
      </c>
      <c r="AJ122" s="513"/>
      <c r="AK122" s="496"/>
      <c r="AL122" s="495">
        <f t="shared" si="127"/>
        <v>129.85</v>
      </c>
      <c r="AM122" s="529"/>
      <c r="AN122" s="529"/>
      <c r="AO122" s="529"/>
      <c r="AP122" s="529">
        <f t="shared" si="128"/>
        <v>129.85</v>
      </c>
    </row>
    <row r="123" s="474" customFormat="1" ht="14" customHeight="1" spans="1:42">
      <c r="A123" s="533"/>
      <c r="B123" s="494"/>
      <c r="C123" s="493" t="s">
        <v>301</v>
      </c>
      <c r="D123" s="495">
        <f t="shared" ref="D123:AP123" si="129">D124</f>
        <v>0</v>
      </c>
      <c r="E123" s="495">
        <f t="shared" si="129"/>
        <v>0</v>
      </c>
      <c r="F123" s="495">
        <f t="shared" si="129"/>
        <v>0</v>
      </c>
      <c r="G123" s="495">
        <f t="shared" si="129"/>
        <v>0</v>
      </c>
      <c r="H123" s="495">
        <f t="shared" si="129"/>
        <v>0</v>
      </c>
      <c r="I123" s="495">
        <f t="shared" si="129"/>
        <v>0</v>
      </c>
      <c r="J123" s="495">
        <f t="shared" si="129"/>
        <v>0</v>
      </c>
      <c r="K123" s="495">
        <f t="shared" si="129"/>
        <v>0</v>
      </c>
      <c r="L123" s="495">
        <f t="shared" si="129"/>
        <v>0</v>
      </c>
      <c r="M123" s="495">
        <f t="shared" si="129"/>
        <v>0</v>
      </c>
      <c r="N123" s="495">
        <f t="shared" si="129"/>
        <v>0</v>
      </c>
      <c r="O123" s="495">
        <f t="shared" si="129"/>
        <v>0</v>
      </c>
      <c r="P123" s="495">
        <f t="shared" si="129"/>
        <v>0</v>
      </c>
      <c r="Q123" s="495">
        <f t="shared" si="129"/>
        <v>0</v>
      </c>
      <c r="R123" s="495">
        <f t="shared" si="129"/>
        <v>0</v>
      </c>
      <c r="S123" s="495">
        <f t="shared" si="129"/>
        <v>0</v>
      </c>
      <c r="T123" s="495">
        <f t="shared" si="129"/>
        <v>0</v>
      </c>
      <c r="U123" s="495">
        <f t="shared" si="129"/>
        <v>0</v>
      </c>
      <c r="V123" s="495">
        <f t="shared" si="129"/>
        <v>0</v>
      </c>
      <c r="W123" s="495">
        <f t="shared" si="129"/>
        <v>0</v>
      </c>
      <c r="X123" s="495">
        <f t="shared" si="129"/>
        <v>0</v>
      </c>
      <c r="Y123" s="495">
        <f t="shared" si="129"/>
        <v>0</v>
      </c>
      <c r="Z123" s="495">
        <f t="shared" si="129"/>
        <v>0</v>
      </c>
      <c r="AA123" s="495">
        <f t="shared" si="129"/>
        <v>0</v>
      </c>
      <c r="AB123" s="495">
        <f t="shared" si="129"/>
        <v>0</v>
      </c>
      <c r="AC123" s="495">
        <f t="shared" si="129"/>
        <v>0</v>
      </c>
      <c r="AD123" s="495">
        <f t="shared" si="129"/>
        <v>0</v>
      </c>
      <c r="AE123" s="495">
        <f t="shared" si="129"/>
        <v>0</v>
      </c>
      <c r="AF123" s="495">
        <f t="shared" si="129"/>
        <v>0</v>
      </c>
      <c r="AG123" s="495">
        <f t="shared" si="129"/>
        <v>0</v>
      </c>
      <c r="AH123" s="495">
        <f t="shared" si="129"/>
        <v>0</v>
      </c>
      <c r="AI123" s="495">
        <f t="shared" si="129"/>
        <v>0</v>
      </c>
      <c r="AJ123" s="495">
        <f t="shared" si="129"/>
        <v>0</v>
      </c>
      <c r="AK123" s="495">
        <f t="shared" si="129"/>
        <v>0</v>
      </c>
      <c r="AL123" s="495">
        <f t="shared" si="129"/>
        <v>0</v>
      </c>
      <c r="AM123" s="495">
        <f t="shared" si="129"/>
        <v>0</v>
      </c>
      <c r="AN123" s="495">
        <f t="shared" si="129"/>
        <v>0</v>
      </c>
      <c r="AO123" s="495">
        <f t="shared" si="129"/>
        <v>0</v>
      </c>
      <c r="AP123" s="495">
        <f t="shared" si="129"/>
        <v>0</v>
      </c>
    </row>
    <row r="124" s="474" customFormat="1" ht="14" customHeight="1" spans="1:42">
      <c r="A124" s="537" t="s">
        <v>302</v>
      </c>
      <c r="B124" s="498">
        <f>B84+B101</f>
        <v>70396.72</v>
      </c>
      <c r="C124" s="493" t="s">
        <v>303</v>
      </c>
      <c r="D124" s="495">
        <f t="shared" ref="D124:AP124" si="130">SUM(D125:D129)</f>
        <v>0</v>
      </c>
      <c r="E124" s="495">
        <f t="shared" si="130"/>
        <v>0</v>
      </c>
      <c r="F124" s="495">
        <f t="shared" si="130"/>
        <v>0</v>
      </c>
      <c r="G124" s="495">
        <f t="shared" si="130"/>
        <v>0</v>
      </c>
      <c r="H124" s="495">
        <f t="shared" si="130"/>
        <v>0</v>
      </c>
      <c r="I124" s="495">
        <f t="shared" si="130"/>
        <v>0</v>
      </c>
      <c r="J124" s="495">
        <f t="shared" si="130"/>
        <v>0</v>
      </c>
      <c r="K124" s="495">
        <f t="shared" si="130"/>
        <v>0</v>
      </c>
      <c r="L124" s="495">
        <f t="shared" si="130"/>
        <v>0</v>
      </c>
      <c r="M124" s="495">
        <f t="shared" si="130"/>
        <v>0</v>
      </c>
      <c r="N124" s="495">
        <f t="shared" si="130"/>
        <v>0</v>
      </c>
      <c r="O124" s="495">
        <f t="shared" si="130"/>
        <v>0</v>
      </c>
      <c r="P124" s="495">
        <f t="shared" si="130"/>
        <v>0</v>
      </c>
      <c r="Q124" s="495">
        <f t="shared" si="130"/>
        <v>0</v>
      </c>
      <c r="R124" s="495">
        <f t="shared" si="130"/>
        <v>0</v>
      </c>
      <c r="S124" s="495">
        <f t="shared" si="130"/>
        <v>0</v>
      </c>
      <c r="T124" s="495">
        <f t="shared" si="130"/>
        <v>0</v>
      </c>
      <c r="U124" s="495">
        <f t="shared" si="130"/>
        <v>0</v>
      </c>
      <c r="V124" s="495">
        <f t="shared" si="130"/>
        <v>0</v>
      </c>
      <c r="W124" s="495">
        <f t="shared" si="130"/>
        <v>0</v>
      </c>
      <c r="X124" s="495">
        <f t="shared" si="130"/>
        <v>0</v>
      </c>
      <c r="Y124" s="495">
        <f t="shared" si="130"/>
        <v>0</v>
      </c>
      <c r="Z124" s="495">
        <f t="shared" si="130"/>
        <v>0</v>
      </c>
      <c r="AA124" s="495">
        <f t="shared" si="130"/>
        <v>0</v>
      </c>
      <c r="AB124" s="495">
        <f t="shared" si="130"/>
        <v>0</v>
      </c>
      <c r="AC124" s="495">
        <f t="shared" si="130"/>
        <v>0</v>
      </c>
      <c r="AD124" s="495">
        <f t="shared" si="130"/>
        <v>0</v>
      </c>
      <c r="AE124" s="495">
        <f t="shared" si="130"/>
        <v>0</v>
      </c>
      <c r="AF124" s="495">
        <f t="shared" si="130"/>
        <v>0</v>
      </c>
      <c r="AG124" s="495">
        <f t="shared" si="130"/>
        <v>0</v>
      </c>
      <c r="AH124" s="495">
        <f t="shared" si="130"/>
        <v>0</v>
      </c>
      <c r="AI124" s="495">
        <f t="shared" si="130"/>
        <v>0</v>
      </c>
      <c r="AJ124" s="495">
        <f t="shared" si="130"/>
        <v>0</v>
      </c>
      <c r="AK124" s="495">
        <f t="shared" si="130"/>
        <v>0</v>
      </c>
      <c r="AL124" s="495">
        <f t="shared" si="130"/>
        <v>0</v>
      </c>
      <c r="AM124" s="495">
        <f t="shared" si="130"/>
        <v>0</v>
      </c>
      <c r="AN124" s="495">
        <f t="shared" si="130"/>
        <v>0</v>
      </c>
      <c r="AO124" s="495">
        <f t="shared" si="130"/>
        <v>0</v>
      </c>
      <c r="AP124" s="495">
        <f t="shared" si="130"/>
        <v>0</v>
      </c>
    </row>
    <row r="125" s="474" customFormat="1" ht="14" customHeight="1" spans="1:42">
      <c r="A125" s="541"/>
      <c r="B125" s="496"/>
      <c r="C125" s="493" t="s">
        <v>304</v>
      </c>
      <c r="D125" s="495">
        <f t="shared" ref="D125:D129" si="131">Q125+T125+AI125+AJ125+AK125</f>
        <v>0</v>
      </c>
      <c r="E125" s="496"/>
      <c r="F125" s="496"/>
      <c r="G125" s="496"/>
      <c r="H125" s="496"/>
      <c r="I125" s="496"/>
      <c r="J125" s="496"/>
      <c r="K125" s="496"/>
      <c r="L125" s="496"/>
      <c r="M125" s="496"/>
      <c r="N125" s="496"/>
      <c r="O125" s="496"/>
      <c r="P125" s="496"/>
      <c r="Q125" s="513">
        <f t="shared" ref="Q125:Q129" si="132">SUM(E125:P125)</f>
        <v>0</v>
      </c>
      <c r="R125" s="496"/>
      <c r="S125" s="496"/>
      <c r="T125" s="513">
        <f t="shared" ref="T125:T129" si="133">SUM(R125:S125)</f>
        <v>0</v>
      </c>
      <c r="U125" s="496"/>
      <c r="V125" s="496"/>
      <c r="W125" s="496"/>
      <c r="X125" s="496"/>
      <c r="Y125" s="496"/>
      <c r="Z125" s="496"/>
      <c r="AA125" s="496"/>
      <c r="AB125" s="496"/>
      <c r="AC125" s="496"/>
      <c r="AD125" s="496"/>
      <c r="AE125" s="496"/>
      <c r="AF125" s="496"/>
      <c r="AG125" s="496"/>
      <c r="AH125" s="496"/>
      <c r="AI125" s="513">
        <f t="shared" ref="AI125:AI129" si="134">SUM(V125:AH125)</f>
        <v>0</v>
      </c>
      <c r="AJ125" s="513"/>
      <c r="AK125" s="496"/>
      <c r="AL125" s="495">
        <f t="shared" ref="AL125:AL129" si="135">Q125+T125+U125+AI125+AJ125+AK125</f>
        <v>0</v>
      </c>
      <c r="AM125" s="529"/>
      <c r="AN125" s="529"/>
      <c r="AO125" s="529"/>
      <c r="AP125" s="529">
        <f t="shared" ref="AP125:AP129" si="136">AL125+AM125+AN125+AO125</f>
        <v>0</v>
      </c>
    </row>
    <row r="126" s="474" customFormat="1" ht="14" customHeight="1" spans="1:42">
      <c r="A126" s="541"/>
      <c r="B126" s="496"/>
      <c r="C126" s="493" t="s">
        <v>305</v>
      </c>
      <c r="D126" s="495">
        <f t="shared" si="131"/>
        <v>0</v>
      </c>
      <c r="E126" s="496"/>
      <c r="F126" s="496"/>
      <c r="G126" s="496"/>
      <c r="H126" s="496"/>
      <c r="I126" s="496"/>
      <c r="J126" s="496"/>
      <c r="K126" s="496"/>
      <c r="L126" s="496"/>
      <c r="M126" s="496"/>
      <c r="N126" s="496"/>
      <c r="O126" s="496"/>
      <c r="P126" s="496"/>
      <c r="Q126" s="513">
        <f t="shared" si="132"/>
        <v>0</v>
      </c>
      <c r="R126" s="496"/>
      <c r="S126" s="496"/>
      <c r="T126" s="513">
        <f t="shared" si="133"/>
        <v>0</v>
      </c>
      <c r="U126" s="496"/>
      <c r="V126" s="496"/>
      <c r="W126" s="496"/>
      <c r="X126" s="496"/>
      <c r="Y126" s="496"/>
      <c r="Z126" s="496"/>
      <c r="AA126" s="496"/>
      <c r="AB126" s="496"/>
      <c r="AC126" s="496"/>
      <c r="AD126" s="496"/>
      <c r="AE126" s="496"/>
      <c r="AF126" s="496"/>
      <c r="AG126" s="496"/>
      <c r="AH126" s="496"/>
      <c r="AI126" s="513">
        <f t="shared" si="134"/>
        <v>0</v>
      </c>
      <c r="AJ126" s="513"/>
      <c r="AK126" s="496"/>
      <c r="AL126" s="495">
        <f t="shared" si="135"/>
        <v>0</v>
      </c>
      <c r="AM126" s="529"/>
      <c r="AN126" s="529"/>
      <c r="AO126" s="529"/>
      <c r="AP126" s="529">
        <f t="shared" si="136"/>
        <v>0</v>
      </c>
    </row>
    <row r="127" s="474" customFormat="1" ht="14" customHeight="1" spans="1:42">
      <c r="A127" s="541"/>
      <c r="B127" s="496"/>
      <c r="C127" s="493" t="s">
        <v>306</v>
      </c>
      <c r="D127" s="495">
        <f t="shared" si="131"/>
        <v>0</v>
      </c>
      <c r="E127" s="496"/>
      <c r="F127" s="496"/>
      <c r="G127" s="496"/>
      <c r="H127" s="496"/>
      <c r="I127" s="496"/>
      <c r="J127" s="496"/>
      <c r="K127" s="496"/>
      <c r="L127" s="496"/>
      <c r="M127" s="496"/>
      <c r="N127" s="496"/>
      <c r="O127" s="496"/>
      <c r="P127" s="496"/>
      <c r="Q127" s="513">
        <f t="shared" si="132"/>
        <v>0</v>
      </c>
      <c r="R127" s="496"/>
      <c r="S127" s="496"/>
      <c r="T127" s="513">
        <f t="shared" si="133"/>
        <v>0</v>
      </c>
      <c r="U127" s="496"/>
      <c r="V127" s="496"/>
      <c r="W127" s="496"/>
      <c r="X127" s="496"/>
      <c r="Y127" s="496"/>
      <c r="Z127" s="496"/>
      <c r="AA127" s="496"/>
      <c r="AB127" s="496"/>
      <c r="AC127" s="496"/>
      <c r="AD127" s="496"/>
      <c r="AE127" s="496"/>
      <c r="AF127" s="496"/>
      <c r="AG127" s="496"/>
      <c r="AH127" s="496"/>
      <c r="AI127" s="513">
        <f t="shared" si="134"/>
        <v>0</v>
      </c>
      <c r="AJ127" s="513"/>
      <c r="AK127" s="496"/>
      <c r="AL127" s="495">
        <f t="shared" si="135"/>
        <v>0</v>
      </c>
      <c r="AM127" s="529"/>
      <c r="AN127" s="529"/>
      <c r="AO127" s="529"/>
      <c r="AP127" s="529">
        <f t="shared" si="136"/>
        <v>0</v>
      </c>
    </row>
    <row r="128" s="474" customFormat="1" ht="14" customHeight="1" spans="1:42">
      <c r="A128" s="541"/>
      <c r="B128" s="496"/>
      <c r="C128" s="493" t="s">
        <v>307</v>
      </c>
      <c r="D128" s="495">
        <f t="shared" si="131"/>
        <v>0</v>
      </c>
      <c r="E128" s="496"/>
      <c r="F128" s="496"/>
      <c r="G128" s="496"/>
      <c r="H128" s="496"/>
      <c r="I128" s="496"/>
      <c r="J128" s="496"/>
      <c r="K128" s="496"/>
      <c r="L128" s="496"/>
      <c r="M128" s="496"/>
      <c r="N128" s="496"/>
      <c r="O128" s="496"/>
      <c r="P128" s="496"/>
      <c r="Q128" s="513">
        <f t="shared" si="132"/>
        <v>0</v>
      </c>
      <c r="R128" s="496"/>
      <c r="S128" s="496"/>
      <c r="T128" s="513">
        <f t="shared" si="133"/>
        <v>0</v>
      </c>
      <c r="U128" s="496"/>
      <c r="V128" s="496"/>
      <c r="W128" s="496"/>
      <c r="X128" s="496"/>
      <c r="Y128" s="496"/>
      <c r="Z128" s="496"/>
      <c r="AA128" s="496"/>
      <c r="AB128" s="496"/>
      <c r="AC128" s="496"/>
      <c r="AD128" s="496"/>
      <c r="AE128" s="496"/>
      <c r="AF128" s="496"/>
      <c r="AG128" s="496"/>
      <c r="AH128" s="496"/>
      <c r="AI128" s="513">
        <f t="shared" si="134"/>
        <v>0</v>
      </c>
      <c r="AJ128" s="513"/>
      <c r="AK128" s="496"/>
      <c r="AL128" s="495">
        <f t="shared" si="135"/>
        <v>0</v>
      </c>
      <c r="AM128" s="529"/>
      <c r="AN128" s="529"/>
      <c r="AO128" s="529"/>
      <c r="AP128" s="529">
        <f t="shared" si="136"/>
        <v>0</v>
      </c>
    </row>
    <row r="129" s="474" customFormat="1" ht="14" customHeight="1" spans="1:42">
      <c r="A129" s="541"/>
      <c r="B129" s="496"/>
      <c r="C129" s="493" t="s">
        <v>308</v>
      </c>
      <c r="D129" s="495">
        <f t="shared" si="131"/>
        <v>0</v>
      </c>
      <c r="E129" s="496"/>
      <c r="F129" s="496"/>
      <c r="G129" s="496"/>
      <c r="H129" s="496"/>
      <c r="I129" s="496"/>
      <c r="J129" s="496"/>
      <c r="K129" s="496"/>
      <c r="L129" s="496"/>
      <c r="M129" s="496"/>
      <c r="N129" s="496"/>
      <c r="O129" s="496"/>
      <c r="P129" s="496"/>
      <c r="Q129" s="513">
        <f t="shared" si="132"/>
        <v>0</v>
      </c>
      <c r="R129" s="496"/>
      <c r="S129" s="496"/>
      <c r="T129" s="513">
        <f t="shared" si="133"/>
        <v>0</v>
      </c>
      <c r="U129" s="496"/>
      <c r="V129" s="496"/>
      <c r="W129" s="496"/>
      <c r="X129" s="496"/>
      <c r="Y129" s="496"/>
      <c r="Z129" s="496"/>
      <c r="AA129" s="496"/>
      <c r="AB129" s="496"/>
      <c r="AC129" s="496"/>
      <c r="AD129" s="496"/>
      <c r="AE129" s="496"/>
      <c r="AF129" s="496"/>
      <c r="AG129" s="496"/>
      <c r="AH129" s="496"/>
      <c r="AI129" s="513">
        <f t="shared" si="134"/>
        <v>0</v>
      </c>
      <c r="AJ129" s="513"/>
      <c r="AK129" s="496"/>
      <c r="AL129" s="495">
        <f t="shared" si="135"/>
        <v>0</v>
      </c>
      <c r="AM129" s="529"/>
      <c r="AN129" s="529"/>
      <c r="AO129" s="529"/>
      <c r="AP129" s="529">
        <f t="shared" si="136"/>
        <v>0</v>
      </c>
    </row>
    <row r="130" s="474" customFormat="1" ht="14" customHeight="1" spans="1:42">
      <c r="A130" s="541"/>
      <c r="B130" s="496"/>
      <c r="C130" s="493" t="s">
        <v>309</v>
      </c>
      <c r="D130" s="495">
        <f>D131+D134+D153+D163+D170+D181</f>
        <v>11170.61</v>
      </c>
      <c r="E130" s="495">
        <f t="shared" ref="E130:AP130" si="137">E131+E134+E153+E163+E170+E181</f>
        <v>3802.27</v>
      </c>
      <c r="F130" s="495">
        <f t="shared" si="137"/>
        <v>0</v>
      </c>
      <c r="G130" s="495">
        <f t="shared" si="137"/>
        <v>0</v>
      </c>
      <c r="H130" s="495">
        <f t="shared" si="137"/>
        <v>0</v>
      </c>
      <c r="I130" s="495">
        <f t="shared" si="137"/>
        <v>150.44</v>
      </c>
      <c r="J130" s="495">
        <f t="shared" si="137"/>
        <v>12.91</v>
      </c>
      <c r="K130" s="495">
        <f t="shared" si="137"/>
        <v>7.45</v>
      </c>
      <c r="L130" s="495">
        <f t="shared" si="137"/>
        <v>0</v>
      </c>
      <c r="M130" s="495">
        <f t="shared" si="137"/>
        <v>15.94</v>
      </c>
      <c r="N130" s="495">
        <f t="shared" si="137"/>
        <v>0</v>
      </c>
      <c r="O130" s="495">
        <f t="shared" si="137"/>
        <v>0</v>
      </c>
      <c r="P130" s="495">
        <f t="shared" si="137"/>
        <v>0</v>
      </c>
      <c r="Q130" s="495">
        <f t="shared" si="137"/>
        <v>3989.01</v>
      </c>
      <c r="R130" s="495">
        <f t="shared" si="137"/>
        <v>678.41</v>
      </c>
      <c r="S130" s="495">
        <f t="shared" si="137"/>
        <v>54.4</v>
      </c>
      <c r="T130" s="495">
        <f t="shared" si="137"/>
        <v>732.81</v>
      </c>
      <c r="U130" s="495">
        <f t="shared" si="137"/>
        <v>0</v>
      </c>
      <c r="V130" s="495">
        <f t="shared" si="137"/>
        <v>1000.15</v>
      </c>
      <c r="W130" s="495">
        <f t="shared" si="137"/>
        <v>636.14</v>
      </c>
      <c r="X130" s="495">
        <f t="shared" si="137"/>
        <v>741.31</v>
      </c>
      <c r="Y130" s="495">
        <f t="shared" si="137"/>
        <v>2.92</v>
      </c>
      <c r="Z130" s="495">
        <f t="shared" si="137"/>
        <v>0</v>
      </c>
      <c r="AA130" s="495">
        <f t="shared" si="137"/>
        <v>0.5</v>
      </c>
      <c r="AB130" s="495">
        <f t="shared" si="137"/>
        <v>0</v>
      </c>
      <c r="AC130" s="495">
        <f t="shared" si="137"/>
        <v>0</v>
      </c>
      <c r="AD130" s="495">
        <f t="shared" si="137"/>
        <v>649.42</v>
      </c>
      <c r="AE130" s="495">
        <f t="shared" si="137"/>
        <v>2098.35</v>
      </c>
      <c r="AF130" s="495">
        <f t="shared" si="137"/>
        <v>0</v>
      </c>
      <c r="AG130" s="495">
        <f t="shared" si="137"/>
        <v>0</v>
      </c>
      <c r="AH130" s="495">
        <f t="shared" si="137"/>
        <v>0</v>
      </c>
      <c r="AI130" s="495">
        <f t="shared" si="137"/>
        <v>5128.79</v>
      </c>
      <c r="AJ130" s="495">
        <f t="shared" si="137"/>
        <v>0</v>
      </c>
      <c r="AK130" s="495">
        <f t="shared" si="137"/>
        <v>1320</v>
      </c>
      <c r="AL130" s="495">
        <f t="shared" si="137"/>
        <v>11170.61</v>
      </c>
      <c r="AM130" s="495">
        <f t="shared" si="137"/>
        <v>1122.83</v>
      </c>
      <c r="AN130" s="495">
        <f t="shared" si="137"/>
        <v>122.28</v>
      </c>
      <c r="AO130" s="495">
        <f t="shared" si="137"/>
        <v>166.91</v>
      </c>
      <c r="AP130" s="495">
        <f t="shared" si="137"/>
        <v>12582.63</v>
      </c>
    </row>
    <row r="131" s="474" customFormat="1" ht="14" customHeight="1" spans="1:42">
      <c r="A131" s="541"/>
      <c r="B131" s="496"/>
      <c r="C131" s="493" t="s">
        <v>310</v>
      </c>
      <c r="D131" s="495">
        <f t="shared" ref="D131:AP131" si="138">SUM(D132:D133)</f>
        <v>858.3</v>
      </c>
      <c r="E131" s="495">
        <f t="shared" si="138"/>
        <v>0</v>
      </c>
      <c r="F131" s="495">
        <f t="shared" si="138"/>
        <v>0</v>
      </c>
      <c r="G131" s="495">
        <f t="shared" si="138"/>
        <v>0</v>
      </c>
      <c r="H131" s="495">
        <f t="shared" si="138"/>
        <v>0</v>
      </c>
      <c r="I131" s="495">
        <f t="shared" si="138"/>
        <v>0</v>
      </c>
      <c r="J131" s="495">
        <f t="shared" si="138"/>
        <v>0</v>
      </c>
      <c r="K131" s="495">
        <f t="shared" si="138"/>
        <v>0</v>
      </c>
      <c r="L131" s="495">
        <f t="shared" si="138"/>
        <v>0</v>
      </c>
      <c r="M131" s="495">
        <f t="shared" si="138"/>
        <v>0</v>
      </c>
      <c r="N131" s="495">
        <f t="shared" si="138"/>
        <v>0</v>
      </c>
      <c r="O131" s="495">
        <f t="shared" si="138"/>
        <v>0</v>
      </c>
      <c r="P131" s="495">
        <f t="shared" si="138"/>
        <v>0</v>
      </c>
      <c r="Q131" s="495">
        <f t="shared" si="138"/>
        <v>0</v>
      </c>
      <c r="R131" s="495">
        <f t="shared" si="138"/>
        <v>0</v>
      </c>
      <c r="S131" s="495">
        <f t="shared" si="138"/>
        <v>0</v>
      </c>
      <c r="T131" s="495">
        <f t="shared" si="138"/>
        <v>0</v>
      </c>
      <c r="U131" s="495">
        <f t="shared" si="138"/>
        <v>0</v>
      </c>
      <c r="V131" s="495">
        <f t="shared" si="138"/>
        <v>100.14</v>
      </c>
      <c r="W131" s="495">
        <f t="shared" si="138"/>
        <v>473.64</v>
      </c>
      <c r="X131" s="495">
        <f t="shared" si="138"/>
        <v>201.1</v>
      </c>
      <c r="Y131" s="495">
        <f t="shared" si="138"/>
        <v>2.92</v>
      </c>
      <c r="Z131" s="495">
        <f t="shared" si="138"/>
        <v>0</v>
      </c>
      <c r="AA131" s="495">
        <f t="shared" si="138"/>
        <v>0.5</v>
      </c>
      <c r="AB131" s="495">
        <f t="shared" si="138"/>
        <v>0</v>
      </c>
      <c r="AC131" s="495">
        <f t="shared" si="138"/>
        <v>0</v>
      </c>
      <c r="AD131" s="495">
        <f t="shared" si="138"/>
        <v>0</v>
      </c>
      <c r="AE131" s="495">
        <f t="shared" si="138"/>
        <v>0</v>
      </c>
      <c r="AF131" s="495">
        <f t="shared" si="138"/>
        <v>0</v>
      </c>
      <c r="AG131" s="495">
        <f t="shared" si="138"/>
        <v>0</v>
      </c>
      <c r="AH131" s="495">
        <f t="shared" si="138"/>
        <v>0</v>
      </c>
      <c r="AI131" s="495">
        <f t="shared" si="138"/>
        <v>778.3</v>
      </c>
      <c r="AJ131" s="495">
        <f t="shared" si="138"/>
        <v>0</v>
      </c>
      <c r="AK131" s="495">
        <f t="shared" si="138"/>
        <v>80</v>
      </c>
      <c r="AL131" s="495">
        <f t="shared" si="138"/>
        <v>858.3</v>
      </c>
      <c r="AM131" s="495">
        <f t="shared" si="138"/>
        <v>0</v>
      </c>
      <c r="AN131" s="495">
        <f t="shared" si="138"/>
        <v>0</v>
      </c>
      <c r="AO131" s="495">
        <f t="shared" si="138"/>
        <v>0</v>
      </c>
      <c r="AP131" s="495">
        <f t="shared" si="138"/>
        <v>858.3</v>
      </c>
    </row>
    <row r="132" s="474" customFormat="1" ht="14" customHeight="1" spans="1:42">
      <c r="A132" s="540"/>
      <c r="B132" s="494"/>
      <c r="C132" s="493" t="s">
        <v>311</v>
      </c>
      <c r="D132" s="495">
        <f t="shared" ref="D132:D136" si="139">Q132+T132+AI132+AJ132+AK132</f>
        <v>22.02</v>
      </c>
      <c r="E132" s="496"/>
      <c r="F132" s="496"/>
      <c r="G132" s="496"/>
      <c r="H132" s="496"/>
      <c r="I132" s="496"/>
      <c r="J132" s="496"/>
      <c r="K132" s="496"/>
      <c r="L132" s="496"/>
      <c r="M132" s="496"/>
      <c r="N132" s="496"/>
      <c r="O132" s="496"/>
      <c r="P132" s="496"/>
      <c r="Q132" s="513">
        <f t="shared" ref="Q132:Q136" si="140">SUM(E132:P132)</f>
        <v>0</v>
      </c>
      <c r="R132" s="496"/>
      <c r="S132" s="496"/>
      <c r="T132" s="513">
        <f t="shared" ref="T132:T136" si="141">SUM(R132:S132)</f>
        <v>0</v>
      </c>
      <c r="U132" s="496"/>
      <c r="V132" s="496"/>
      <c r="W132" s="496"/>
      <c r="X132" s="496">
        <v>18.6</v>
      </c>
      <c r="Y132" s="496">
        <v>2.92</v>
      </c>
      <c r="Z132" s="496"/>
      <c r="AA132" s="496">
        <v>0.5</v>
      </c>
      <c r="AB132" s="496"/>
      <c r="AC132" s="496"/>
      <c r="AD132" s="496"/>
      <c r="AE132" s="496"/>
      <c r="AF132" s="496"/>
      <c r="AG132" s="496"/>
      <c r="AH132" s="496"/>
      <c r="AI132" s="513">
        <f t="shared" ref="AI132:AI136" si="142">SUM(V132:AH132)</f>
        <v>22.02</v>
      </c>
      <c r="AJ132" s="513"/>
      <c r="AK132" s="496"/>
      <c r="AL132" s="495">
        <f t="shared" ref="AL132:AL136" si="143">Q132+T132+U132+AI132+AJ132+AK132</f>
        <v>22.02</v>
      </c>
      <c r="AM132" s="529"/>
      <c r="AN132" s="529"/>
      <c r="AO132" s="529"/>
      <c r="AP132" s="529">
        <f t="shared" ref="AP132:AP136" si="144">AL132+AM132+AN132+AO132</f>
        <v>22.02</v>
      </c>
    </row>
    <row r="133" s="474" customFormat="1" ht="14" customHeight="1" spans="1:42">
      <c r="A133" s="540"/>
      <c r="B133" s="494"/>
      <c r="C133" s="493" t="s">
        <v>312</v>
      </c>
      <c r="D133" s="495">
        <f t="shared" si="139"/>
        <v>836.28</v>
      </c>
      <c r="E133" s="496"/>
      <c r="F133" s="496"/>
      <c r="G133" s="496"/>
      <c r="H133" s="496"/>
      <c r="I133" s="496"/>
      <c r="J133" s="496"/>
      <c r="K133" s="496"/>
      <c r="L133" s="496"/>
      <c r="M133" s="496"/>
      <c r="N133" s="496"/>
      <c r="O133" s="496"/>
      <c r="P133" s="496"/>
      <c r="Q133" s="513">
        <f t="shared" si="140"/>
        <v>0</v>
      </c>
      <c r="R133" s="496"/>
      <c r="S133" s="496"/>
      <c r="T133" s="513">
        <f t="shared" si="141"/>
        <v>0</v>
      </c>
      <c r="U133" s="496"/>
      <c r="V133" s="496">
        <v>100.14</v>
      </c>
      <c r="W133" s="496">
        <v>473.64</v>
      </c>
      <c r="X133" s="496">
        <v>182.5</v>
      </c>
      <c r="Y133" s="496"/>
      <c r="Z133" s="496"/>
      <c r="AA133" s="496"/>
      <c r="AB133" s="496"/>
      <c r="AC133" s="496"/>
      <c r="AD133" s="496"/>
      <c r="AE133" s="496"/>
      <c r="AF133" s="496"/>
      <c r="AG133" s="496"/>
      <c r="AH133" s="496"/>
      <c r="AI133" s="513">
        <f t="shared" si="142"/>
        <v>756.28</v>
      </c>
      <c r="AJ133" s="513"/>
      <c r="AK133" s="496">
        <v>80</v>
      </c>
      <c r="AL133" s="495">
        <f t="shared" si="143"/>
        <v>836.28</v>
      </c>
      <c r="AM133" s="529"/>
      <c r="AN133" s="529"/>
      <c r="AO133" s="529"/>
      <c r="AP133" s="529">
        <f t="shared" si="144"/>
        <v>836.28</v>
      </c>
    </row>
    <row r="134" s="474" customFormat="1" ht="14" customHeight="1" spans="1:42">
      <c r="A134" s="540"/>
      <c r="B134" s="494"/>
      <c r="C134" s="493" t="s">
        <v>313</v>
      </c>
      <c r="D134" s="495">
        <f t="shared" ref="D134:AP134" si="145">SUM(D135:D152)</f>
        <v>7263.75</v>
      </c>
      <c r="E134" s="495">
        <f t="shared" si="145"/>
        <v>2091.2</v>
      </c>
      <c r="F134" s="495">
        <f t="shared" si="145"/>
        <v>0</v>
      </c>
      <c r="G134" s="495">
        <f t="shared" si="145"/>
        <v>0</v>
      </c>
      <c r="H134" s="495">
        <f t="shared" si="145"/>
        <v>0</v>
      </c>
      <c r="I134" s="495">
        <f t="shared" si="145"/>
        <v>87.51</v>
      </c>
      <c r="J134" s="495">
        <f t="shared" si="145"/>
        <v>7.5</v>
      </c>
      <c r="K134" s="495">
        <f t="shared" si="145"/>
        <v>4.35</v>
      </c>
      <c r="L134" s="495">
        <f t="shared" si="145"/>
        <v>0</v>
      </c>
      <c r="M134" s="495">
        <f t="shared" si="145"/>
        <v>9.04</v>
      </c>
      <c r="N134" s="495">
        <f t="shared" si="145"/>
        <v>0</v>
      </c>
      <c r="O134" s="495">
        <f t="shared" si="145"/>
        <v>0</v>
      </c>
      <c r="P134" s="495">
        <f t="shared" si="145"/>
        <v>0</v>
      </c>
      <c r="Q134" s="495">
        <f t="shared" si="145"/>
        <v>2199.6</v>
      </c>
      <c r="R134" s="495">
        <f t="shared" si="145"/>
        <v>387.36</v>
      </c>
      <c r="S134" s="495">
        <f t="shared" si="145"/>
        <v>32</v>
      </c>
      <c r="T134" s="495">
        <f t="shared" si="145"/>
        <v>419.36</v>
      </c>
      <c r="U134" s="495">
        <f t="shared" si="145"/>
        <v>0</v>
      </c>
      <c r="V134" s="495">
        <f t="shared" si="145"/>
        <v>848.31</v>
      </c>
      <c r="W134" s="495">
        <f t="shared" si="145"/>
        <v>153.5</v>
      </c>
      <c r="X134" s="495">
        <f t="shared" si="145"/>
        <v>464.61</v>
      </c>
      <c r="Y134" s="495">
        <f t="shared" si="145"/>
        <v>0</v>
      </c>
      <c r="Z134" s="495">
        <f t="shared" si="145"/>
        <v>0</v>
      </c>
      <c r="AA134" s="495">
        <f t="shared" si="145"/>
        <v>0</v>
      </c>
      <c r="AB134" s="495">
        <f t="shared" si="145"/>
        <v>0</v>
      </c>
      <c r="AC134" s="495">
        <f t="shared" si="145"/>
        <v>0</v>
      </c>
      <c r="AD134" s="495">
        <f t="shared" si="145"/>
        <v>117.32</v>
      </c>
      <c r="AE134" s="495">
        <f t="shared" si="145"/>
        <v>2044.05</v>
      </c>
      <c r="AF134" s="495">
        <f t="shared" si="145"/>
        <v>0</v>
      </c>
      <c r="AG134" s="495">
        <f t="shared" si="145"/>
        <v>0</v>
      </c>
      <c r="AH134" s="495">
        <f t="shared" si="145"/>
        <v>0</v>
      </c>
      <c r="AI134" s="495">
        <f t="shared" si="145"/>
        <v>3627.79</v>
      </c>
      <c r="AJ134" s="495">
        <f t="shared" si="145"/>
        <v>0</v>
      </c>
      <c r="AK134" s="495">
        <f t="shared" si="145"/>
        <v>1017</v>
      </c>
      <c r="AL134" s="495">
        <f t="shared" si="145"/>
        <v>7263.75</v>
      </c>
      <c r="AM134" s="495">
        <f t="shared" si="145"/>
        <v>648</v>
      </c>
      <c r="AN134" s="495">
        <f t="shared" si="145"/>
        <v>2.28</v>
      </c>
      <c r="AO134" s="495">
        <f t="shared" si="145"/>
        <v>69.91</v>
      </c>
      <c r="AP134" s="495">
        <f t="shared" si="145"/>
        <v>7983.94</v>
      </c>
    </row>
    <row r="135" s="474" customFormat="1" ht="14" customHeight="1" spans="1:42">
      <c r="A135" s="540"/>
      <c r="B135" s="494"/>
      <c r="C135" s="493" t="s">
        <v>144</v>
      </c>
      <c r="D135" s="495">
        <f t="shared" si="139"/>
        <v>3062.45</v>
      </c>
      <c r="E135" s="496">
        <v>1822.58</v>
      </c>
      <c r="F135" s="496"/>
      <c r="G135" s="496"/>
      <c r="H135" s="496"/>
      <c r="I135" s="496">
        <v>73.18</v>
      </c>
      <c r="J135" s="496">
        <v>6.25</v>
      </c>
      <c r="K135" s="496">
        <v>3.61</v>
      </c>
      <c r="L135" s="496"/>
      <c r="M135" s="496">
        <v>9.04</v>
      </c>
      <c r="N135" s="496"/>
      <c r="O135" s="496"/>
      <c r="P135" s="496"/>
      <c r="Q135" s="513">
        <f t="shared" si="140"/>
        <v>1914.66</v>
      </c>
      <c r="R135" s="496">
        <v>342.53</v>
      </c>
      <c r="S135" s="496">
        <v>32</v>
      </c>
      <c r="T135" s="513">
        <f t="shared" si="141"/>
        <v>374.53</v>
      </c>
      <c r="U135" s="496"/>
      <c r="V135" s="496">
        <v>761.76</v>
      </c>
      <c r="W135" s="496"/>
      <c r="X135" s="496">
        <v>11.5</v>
      </c>
      <c r="Y135" s="496"/>
      <c r="Z135" s="496"/>
      <c r="AA135" s="496"/>
      <c r="AB135" s="496"/>
      <c r="AC135" s="496"/>
      <c r="AD135" s="496"/>
      <c r="AE135" s="496"/>
      <c r="AF135" s="496"/>
      <c r="AG135" s="496"/>
      <c r="AH135" s="496"/>
      <c r="AI135" s="513">
        <f t="shared" si="142"/>
        <v>773.26</v>
      </c>
      <c r="AJ135" s="513"/>
      <c r="AK135" s="496"/>
      <c r="AL135" s="495">
        <f t="shared" si="143"/>
        <v>3062.45</v>
      </c>
      <c r="AM135" s="529"/>
      <c r="AN135" s="529"/>
      <c r="AO135" s="529"/>
      <c r="AP135" s="529">
        <f t="shared" si="144"/>
        <v>3062.45</v>
      </c>
    </row>
    <row r="136" s="474" customFormat="1" ht="14" customHeight="1" spans="1:42">
      <c r="A136" s="540"/>
      <c r="B136" s="494"/>
      <c r="C136" s="493" t="s">
        <v>233</v>
      </c>
      <c r="D136" s="495">
        <f t="shared" si="139"/>
        <v>0</v>
      </c>
      <c r="E136" s="496"/>
      <c r="F136" s="496"/>
      <c r="G136" s="496"/>
      <c r="H136" s="496"/>
      <c r="I136" s="496"/>
      <c r="J136" s="496"/>
      <c r="K136" s="496"/>
      <c r="L136" s="496"/>
      <c r="M136" s="496"/>
      <c r="N136" s="496"/>
      <c r="O136" s="496"/>
      <c r="P136" s="496"/>
      <c r="Q136" s="513">
        <f t="shared" si="140"/>
        <v>0</v>
      </c>
      <c r="R136" s="496"/>
      <c r="S136" s="496"/>
      <c r="T136" s="513">
        <f t="shared" si="141"/>
        <v>0</v>
      </c>
      <c r="U136" s="496"/>
      <c r="V136" s="496"/>
      <c r="W136" s="496"/>
      <c r="X136" s="496"/>
      <c r="Y136" s="496"/>
      <c r="Z136" s="496"/>
      <c r="AA136" s="496"/>
      <c r="AB136" s="496"/>
      <c r="AC136" s="496"/>
      <c r="AD136" s="496"/>
      <c r="AE136" s="496"/>
      <c r="AF136" s="496"/>
      <c r="AG136" s="496"/>
      <c r="AH136" s="496"/>
      <c r="AI136" s="513">
        <f t="shared" si="142"/>
        <v>0</v>
      </c>
      <c r="AJ136" s="513"/>
      <c r="AK136" s="496"/>
      <c r="AL136" s="495">
        <f t="shared" si="143"/>
        <v>0</v>
      </c>
      <c r="AM136" s="529"/>
      <c r="AN136" s="529"/>
      <c r="AO136" s="529"/>
      <c r="AP136" s="529">
        <f t="shared" si="144"/>
        <v>0</v>
      </c>
    </row>
    <row r="137" s="474" customFormat="1" ht="14" customHeight="1" spans="1:42">
      <c r="A137" s="540"/>
      <c r="B137" s="494"/>
      <c r="C137" s="493" t="s">
        <v>314</v>
      </c>
      <c r="D137" s="495">
        <f t="shared" ref="D137:D152" si="146">Q137+T137+AI137+AJ137+AK137</f>
        <v>1965.1</v>
      </c>
      <c r="E137" s="496"/>
      <c r="F137" s="496"/>
      <c r="G137" s="496"/>
      <c r="H137" s="496"/>
      <c r="I137" s="496"/>
      <c r="J137" s="496"/>
      <c r="K137" s="496"/>
      <c r="L137" s="496"/>
      <c r="M137" s="496"/>
      <c r="N137" s="496"/>
      <c r="O137" s="496"/>
      <c r="P137" s="496"/>
      <c r="Q137" s="513">
        <f t="shared" ref="Q137:Q152" si="147">SUM(E137:P137)</f>
        <v>0</v>
      </c>
      <c r="R137" s="496"/>
      <c r="S137" s="496"/>
      <c r="T137" s="513">
        <f t="shared" ref="T137:T152" si="148">SUM(R137:S137)</f>
        <v>0</v>
      </c>
      <c r="U137" s="496"/>
      <c r="V137" s="496">
        <v>86.55</v>
      </c>
      <c r="W137" s="496">
        <v>56.6</v>
      </c>
      <c r="X137" s="496">
        <v>280.23</v>
      </c>
      <c r="Y137" s="496"/>
      <c r="Z137" s="496"/>
      <c r="AA137" s="496"/>
      <c r="AB137" s="496"/>
      <c r="AC137" s="496"/>
      <c r="AD137" s="496">
        <v>117.32</v>
      </c>
      <c r="AE137" s="496">
        <v>1339.4</v>
      </c>
      <c r="AF137" s="496"/>
      <c r="AG137" s="496"/>
      <c r="AH137" s="496"/>
      <c r="AI137" s="513">
        <f t="shared" ref="AI137:AI152" si="149">SUM(V137:AH137)</f>
        <v>1880.1</v>
      </c>
      <c r="AJ137" s="513"/>
      <c r="AK137" s="496">
        <v>85</v>
      </c>
      <c r="AL137" s="495">
        <f t="shared" ref="AL137:AL152" si="150">Q137+T137+U137+AI137+AJ137+AK137</f>
        <v>1965.1</v>
      </c>
      <c r="AM137" s="529"/>
      <c r="AN137" s="529"/>
      <c r="AO137" s="529">
        <v>50</v>
      </c>
      <c r="AP137" s="529">
        <f t="shared" ref="AP137:AP152" si="151">AL137+AM137+AN137+AO137</f>
        <v>2015.1</v>
      </c>
    </row>
    <row r="138" s="474" customFormat="1" ht="14" customHeight="1" spans="1:42">
      <c r="A138" s="540"/>
      <c r="B138" s="494"/>
      <c r="C138" s="493" t="s">
        <v>315</v>
      </c>
      <c r="D138" s="495">
        <f t="shared" si="146"/>
        <v>0</v>
      </c>
      <c r="E138" s="496"/>
      <c r="F138" s="496"/>
      <c r="G138" s="496"/>
      <c r="H138" s="496"/>
      <c r="I138" s="496"/>
      <c r="J138" s="496"/>
      <c r="K138" s="496"/>
      <c r="L138" s="496"/>
      <c r="M138" s="496"/>
      <c r="N138" s="496"/>
      <c r="O138" s="496"/>
      <c r="P138" s="496"/>
      <c r="Q138" s="513">
        <f t="shared" si="147"/>
        <v>0</v>
      </c>
      <c r="R138" s="496"/>
      <c r="S138" s="496"/>
      <c r="T138" s="513">
        <f t="shared" si="148"/>
        <v>0</v>
      </c>
      <c r="U138" s="496"/>
      <c r="V138" s="496"/>
      <c r="W138" s="496"/>
      <c r="X138" s="496"/>
      <c r="Y138" s="496"/>
      <c r="Z138" s="496"/>
      <c r="AA138" s="496"/>
      <c r="AB138" s="496"/>
      <c r="AC138" s="496"/>
      <c r="AD138" s="496"/>
      <c r="AE138" s="496"/>
      <c r="AF138" s="496"/>
      <c r="AG138" s="496"/>
      <c r="AH138" s="496"/>
      <c r="AI138" s="513">
        <f t="shared" si="149"/>
        <v>0</v>
      </c>
      <c r="AJ138" s="513"/>
      <c r="AK138" s="496"/>
      <c r="AL138" s="495">
        <f t="shared" si="150"/>
        <v>0</v>
      </c>
      <c r="AM138" s="529"/>
      <c r="AN138" s="529"/>
      <c r="AO138" s="529"/>
      <c r="AP138" s="529">
        <f t="shared" si="151"/>
        <v>0</v>
      </c>
    </row>
    <row r="139" s="474" customFormat="1" ht="14" customHeight="1" spans="1:42">
      <c r="A139" s="540"/>
      <c r="B139" s="494"/>
      <c r="C139" s="493" t="s">
        <v>316</v>
      </c>
      <c r="D139" s="495">
        <f t="shared" si="146"/>
        <v>0</v>
      </c>
      <c r="E139" s="496"/>
      <c r="F139" s="496"/>
      <c r="G139" s="496"/>
      <c r="H139" s="496"/>
      <c r="I139" s="496"/>
      <c r="J139" s="496"/>
      <c r="K139" s="496"/>
      <c r="L139" s="496"/>
      <c r="M139" s="496"/>
      <c r="N139" s="496"/>
      <c r="O139" s="496"/>
      <c r="P139" s="496"/>
      <c r="Q139" s="513">
        <f t="shared" si="147"/>
        <v>0</v>
      </c>
      <c r="R139" s="496"/>
      <c r="S139" s="496"/>
      <c r="T139" s="513">
        <f t="shared" si="148"/>
        <v>0</v>
      </c>
      <c r="U139" s="496"/>
      <c r="V139" s="496"/>
      <c r="W139" s="496"/>
      <c r="X139" s="496"/>
      <c r="Y139" s="496"/>
      <c r="Z139" s="496"/>
      <c r="AA139" s="496"/>
      <c r="AB139" s="496"/>
      <c r="AC139" s="496"/>
      <c r="AD139" s="496"/>
      <c r="AE139" s="496"/>
      <c r="AF139" s="496"/>
      <c r="AG139" s="496"/>
      <c r="AH139" s="496"/>
      <c r="AI139" s="513">
        <f t="shared" si="149"/>
        <v>0</v>
      </c>
      <c r="AJ139" s="513"/>
      <c r="AK139" s="496"/>
      <c r="AL139" s="495">
        <f t="shared" si="150"/>
        <v>0</v>
      </c>
      <c r="AM139" s="529"/>
      <c r="AN139" s="529"/>
      <c r="AO139" s="529"/>
      <c r="AP139" s="529">
        <f t="shared" si="151"/>
        <v>0</v>
      </c>
    </row>
    <row r="140" s="474" customFormat="1" ht="14" customHeight="1" spans="1:42">
      <c r="A140" s="540"/>
      <c r="B140" s="494"/>
      <c r="C140" s="493" t="s">
        <v>317</v>
      </c>
      <c r="D140" s="495">
        <f t="shared" si="146"/>
        <v>0</v>
      </c>
      <c r="E140" s="496"/>
      <c r="F140" s="496"/>
      <c r="G140" s="496"/>
      <c r="H140" s="496"/>
      <c r="I140" s="496"/>
      <c r="J140" s="496"/>
      <c r="K140" s="496"/>
      <c r="L140" s="496"/>
      <c r="M140" s="496"/>
      <c r="N140" s="496"/>
      <c r="O140" s="496"/>
      <c r="P140" s="496"/>
      <c r="Q140" s="513">
        <f t="shared" si="147"/>
        <v>0</v>
      </c>
      <c r="R140" s="496"/>
      <c r="S140" s="496"/>
      <c r="T140" s="513">
        <f t="shared" si="148"/>
        <v>0</v>
      </c>
      <c r="U140" s="496"/>
      <c r="V140" s="496"/>
      <c r="W140" s="496"/>
      <c r="X140" s="496"/>
      <c r="Y140" s="496"/>
      <c r="Z140" s="496"/>
      <c r="AA140" s="496"/>
      <c r="AB140" s="496"/>
      <c r="AC140" s="496"/>
      <c r="AD140" s="496"/>
      <c r="AE140" s="496"/>
      <c r="AF140" s="496"/>
      <c r="AG140" s="496"/>
      <c r="AH140" s="496"/>
      <c r="AI140" s="513">
        <f t="shared" si="149"/>
        <v>0</v>
      </c>
      <c r="AJ140" s="513"/>
      <c r="AK140" s="496"/>
      <c r="AL140" s="495">
        <f t="shared" si="150"/>
        <v>0</v>
      </c>
      <c r="AM140" s="529"/>
      <c r="AN140" s="529"/>
      <c r="AO140" s="529"/>
      <c r="AP140" s="529">
        <f t="shared" si="151"/>
        <v>0</v>
      </c>
    </row>
    <row r="141" s="474" customFormat="1" ht="14" customHeight="1" spans="1:42">
      <c r="A141" s="540"/>
      <c r="B141" s="494"/>
      <c r="C141" s="493" t="s">
        <v>318</v>
      </c>
      <c r="D141" s="495">
        <f t="shared" si="146"/>
        <v>0</v>
      </c>
      <c r="E141" s="496"/>
      <c r="F141" s="496"/>
      <c r="G141" s="496"/>
      <c r="H141" s="496"/>
      <c r="I141" s="496"/>
      <c r="J141" s="496"/>
      <c r="K141" s="496"/>
      <c r="L141" s="496"/>
      <c r="M141" s="496"/>
      <c r="N141" s="496"/>
      <c r="O141" s="496"/>
      <c r="P141" s="496"/>
      <c r="Q141" s="513">
        <f t="shared" si="147"/>
        <v>0</v>
      </c>
      <c r="R141" s="496"/>
      <c r="S141" s="496"/>
      <c r="T141" s="513">
        <f t="shared" si="148"/>
        <v>0</v>
      </c>
      <c r="U141" s="496"/>
      <c r="V141" s="496"/>
      <c r="W141" s="496"/>
      <c r="X141" s="496"/>
      <c r="Y141" s="496"/>
      <c r="Z141" s="496"/>
      <c r="AA141" s="496"/>
      <c r="AB141" s="496"/>
      <c r="AC141" s="496"/>
      <c r="AD141" s="496"/>
      <c r="AE141" s="496"/>
      <c r="AF141" s="496"/>
      <c r="AG141" s="496"/>
      <c r="AH141" s="496"/>
      <c r="AI141" s="513">
        <f t="shared" si="149"/>
        <v>0</v>
      </c>
      <c r="AJ141" s="513"/>
      <c r="AK141" s="496"/>
      <c r="AL141" s="495">
        <f t="shared" si="150"/>
        <v>0</v>
      </c>
      <c r="AM141" s="529"/>
      <c r="AN141" s="529">
        <v>2.28</v>
      </c>
      <c r="AO141" s="529"/>
      <c r="AP141" s="529">
        <f t="shared" si="151"/>
        <v>2.28</v>
      </c>
    </row>
    <row r="142" s="474" customFormat="1" ht="14" customHeight="1" spans="1:42">
      <c r="A142" s="540"/>
      <c r="B142" s="494"/>
      <c r="C142" s="493" t="s">
        <v>319</v>
      </c>
      <c r="D142" s="495">
        <f t="shared" si="146"/>
        <v>0</v>
      </c>
      <c r="E142" s="496"/>
      <c r="F142" s="496"/>
      <c r="G142" s="496"/>
      <c r="H142" s="496"/>
      <c r="I142" s="496"/>
      <c r="J142" s="496"/>
      <c r="K142" s="496"/>
      <c r="L142" s="496"/>
      <c r="M142" s="496"/>
      <c r="N142" s="496"/>
      <c r="O142" s="496"/>
      <c r="P142" s="496"/>
      <c r="Q142" s="513">
        <f t="shared" si="147"/>
        <v>0</v>
      </c>
      <c r="R142" s="496"/>
      <c r="S142" s="496"/>
      <c r="T142" s="513">
        <f t="shared" si="148"/>
        <v>0</v>
      </c>
      <c r="U142" s="496"/>
      <c r="V142" s="496"/>
      <c r="W142" s="496"/>
      <c r="X142" s="496"/>
      <c r="Y142" s="496"/>
      <c r="Z142" s="496"/>
      <c r="AA142" s="496"/>
      <c r="AB142" s="496"/>
      <c r="AC142" s="496"/>
      <c r="AD142" s="496"/>
      <c r="AE142" s="496"/>
      <c r="AF142" s="496"/>
      <c r="AG142" s="496"/>
      <c r="AH142" s="496"/>
      <c r="AI142" s="513">
        <f t="shared" si="149"/>
        <v>0</v>
      </c>
      <c r="AJ142" s="513"/>
      <c r="AK142" s="496"/>
      <c r="AL142" s="495">
        <f t="shared" si="150"/>
        <v>0</v>
      </c>
      <c r="AM142" s="529"/>
      <c r="AN142" s="529"/>
      <c r="AO142" s="529"/>
      <c r="AP142" s="529">
        <f t="shared" si="151"/>
        <v>0</v>
      </c>
    </row>
    <row r="143" s="474" customFormat="1" ht="14" customHeight="1" spans="1:42">
      <c r="A143" s="540"/>
      <c r="B143" s="494"/>
      <c r="C143" s="493" t="s">
        <v>320</v>
      </c>
      <c r="D143" s="495">
        <f t="shared" si="146"/>
        <v>0</v>
      </c>
      <c r="E143" s="496"/>
      <c r="F143" s="496"/>
      <c r="G143" s="496"/>
      <c r="H143" s="496"/>
      <c r="I143" s="496"/>
      <c r="J143" s="496"/>
      <c r="K143" s="496"/>
      <c r="L143" s="496"/>
      <c r="M143" s="496"/>
      <c r="N143" s="496"/>
      <c r="O143" s="496"/>
      <c r="P143" s="496"/>
      <c r="Q143" s="513">
        <f t="shared" si="147"/>
        <v>0</v>
      </c>
      <c r="R143" s="496"/>
      <c r="S143" s="496"/>
      <c r="T143" s="513">
        <f t="shared" si="148"/>
        <v>0</v>
      </c>
      <c r="U143" s="496"/>
      <c r="V143" s="496"/>
      <c r="W143" s="496"/>
      <c r="X143" s="496"/>
      <c r="Y143" s="496"/>
      <c r="Z143" s="496"/>
      <c r="AA143" s="496"/>
      <c r="AB143" s="496"/>
      <c r="AC143" s="496"/>
      <c r="AD143" s="496"/>
      <c r="AE143" s="496"/>
      <c r="AF143" s="496"/>
      <c r="AG143" s="496"/>
      <c r="AH143" s="496"/>
      <c r="AI143" s="513">
        <f t="shared" si="149"/>
        <v>0</v>
      </c>
      <c r="AJ143" s="513"/>
      <c r="AK143" s="496"/>
      <c r="AL143" s="495">
        <f t="shared" si="150"/>
        <v>0</v>
      </c>
      <c r="AM143" s="529"/>
      <c r="AN143" s="529"/>
      <c r="AO143" s="529">
        <v>3</v>
      </c>
      <c r="AP143" s="529">
        <f t="shared" si="151"/>
        <v>3</v>
      </c>
    </row>
    <row r="144" s="474" customFormat="1" ht="14" customHeight="1" spans="1:42">
      <c r="A144" s="540"/>
      <c r="B144" s="494"/>
      <c r="C144" s="493" t="s">
        <v>321</v>
      </c>
      <c r="D144" s="495">
        <f t="shared" si="146"/>
        <v>1516.42</v>
      </c>
      <c r="E144" s="496">
        <v>268.62</v>
      </c>
      <c r="F144" s="496"/>
      <c r="G144" s="496"/>
      <c r="H144" s="496"/>
      <c r="I144" s="496">
        <v>14.33</v>
      </c>
      <c r="J144" s="496">
        <v>1.25</v>
      </c>
      <c r="K144" s="496">
        <v>0.74</v>
      </c>
      <c r="L144" s="496"/>
      <c r="M144" s="496"/>
      <c r="N144" s="496"/>
      <c r="O144" s="496"/>
      <c r="P144" s="496"/>
      <c r="Q144" s="513">
        <f t="shared" si="147"/>
        <v>284.94</v>
      </c>
      <c r="R144" s="496">
        <v>44.83</v>
      </c>
      <c r="S144" s="496"/>
      <c r="T144" s="513">
        <f t="shared" si="148"/>
        <v>44.83</v>
      </c>
      <c r="U144" s="496"/>
      <c r="V144" s="496"/>
      <c r="W144" s="496"/>
      <c r="X144" s="496">
        <v>50</v>
      </c>
      <c r="Y144" s="496"/>
      <c r="Z144" s="496"/>
      <c r="AA144" s="496"/>
      <c r="AB144" s="496"/>
      <c r="AC144" s="496"/>
      <c r="AD144" s="496"/>
      <c r="AE144" s="496">
        <v>204.65</v>
      </c>
      <c r="AF144" s="496"/>
      <c r="AG144" s="496"/>
      <c r="AH144" s="496"/>
      <c r="AI144" s="513">
        <f t="shared" si="149"/>
        <v>254.65</v>
      </c>
      <c r="AJ144" s="513"/>
      <c r="AK144" s="496">
        <v>932</v>
      </c>
      <c r="AL144" s="495">
        <f t="shared" si="150"/>
        <v>1516.42</v>
      </c>
      <c r="AM144" s="529">
        <v>51</v>
      </c>
      <c r="AN144" s="529"/>
      <c r="AO144" s="529">
        <v>16.91</v>
      </c>
      <c r="AP144" s="529">
        <f t="shared" si="151"/>
        <v>1584.33</v>
      </c>
    </row>
    <row r="145" s="474" customFormat="1" ht="14" customHeight="1" spans="1:42">
      <c r="A145" s="540"/>
      <c r="B145" s="494"/>
      <c r="C145" s="493" t="s">
        <v>322</v>
      </c>
      <c r="D145" s="495">
        <f t="shared" si="146"/>
        <v>0</v>
      </c>
      <c r="E145" s="496"/>
      <c r="F145" s="496"/>
      <c r="G145" s="496"/>
      <c r="H145" s="496"/>
      <c r="I145" s="496"/>
      <c r="J145" s="496"/>
      <c r="K145" s="496"/>
      <c r="L145" s="496"/>
      <c r="M145" s="496"/>
      <c r="N145" s="496"/>
      <c r="O145" s="496"/>
      <c r="P145" s="496"/>
      <c r="Q145" s="513">
        <f t="shared" si="147"/>
        <v>0</v>
      </c>
      <c r="R145" s="496"/>
      <c r="S145" s="496"/>
      <c r="T145" s="513">
        <f t="shared" si="148"/>
        <v>0</v>
      </c>
      <c r="U145" s="496"/>
      <c r="V145" s="496"/>
      <c r="W145" s="496"/>
      <c r="X145" s="496"/>
      <c r="Y145" s="496"/>
      <c r="Z145" s="496"/>
      <c r="AA145" s="496"/>
      <c r="AB145" s="496"/>
      <c r="AC145" s="496"/>
      <c r="AD145" s="496"/>
      <c r="AE145" s="496"/>
      <c r="AF145" s="496"/>
      <c r="AG145" s="496"/>
      <c r="AH145" s="496"/>
      <c r="AI145" s="513">
        <f t="shared" si="149"/>
        <v>0</v>
      </c>
      <c r="AJ145" s="513"/>
      <c r="AK145" s="496"/>
      <c r="AL145" s="495">
        <f t="shared" si="150"/>
        <v>0</v>
      </c>
      <c r="AM145" s="529"/>
      <c r="AN145" s="529"/>
      <c r="AO145" s="529"/>
      <c r="AP145" s="529">
        <f t="shared" si="151"/>
        <v>0</v>
      </c>
    </row>
    <row r="146" s="474" customFormat="1" ht="14" customHeight="1" spans="1:42">
      <c r="A146" s="540"/>
      <c r="B146" s="494"/>
      <c r="C146" s="493" t="s">
        <v>323</v>
      </c>
      <c r="D146" s="495">
        <f t="shared" si="146"/>
        <v>0</v>
      </c>
      <c r="E146" s="496"/>
      <c r="F146" s="496"/>
      <c r="G146" s="496"/>
      <c r="H146" s="496"/>
      <c r="I146" s="496"/>
      <c r="J146" s="496"/>
      <c r="K146" s="496"/>
      <c r="L146" s="496"/>
      <c r="M146" s="496"/>
      <c r="N146" s="496"/>
      <c r="O146" s="496"/>
      <c r="P146" s="496"/>
      <c r="Q146" s="513">
        <f t="shared" si="147"/>
        <v>0</v>
      </c>
      <c r="R146" s="496"/>
      <c r="S146" s="496"/>
      <c r="T146" s="513">
        <f t="shared" si="148"/>
        <v>0</v>
      </c>
      <c r="U146" s="496"/>
      <c r="V146" s="496"/>
      <c r="W146" s="496"/>
      <c r="X146" s="496"/>
      <c r="Y146" s="496"/>
      <c r="Z146" s="496"/>
      <c r="AA146" s="496"/>
      <c r="AB146" s="496"/>
      <c r="AC146" s="496"/>
      <c r="AD146" s="496"/>
      <c r="AE146" s="496"/>
      <c r="AF146" s="496"/>
      <c r="AG146" s="496"/>
      <c r="AH146" s="496"/>
      <c r="AI146" s="513">
        <f t="shared" si="149"/>
        <v>0</v>
      </c>
      <c r="AJ146" s="513"/>
      <c r="AK146" s="496"/>
      <c r="AL146" s="495">
        <f t="shared" si="150"/>
        <v>0</v>
      </c>
      <c r="AM146" s="529"/>
      <c r="AN146" s="529"/>
      <c r="AO146" s="529"/>
      <c r="AP146" s="529">
        <f t="shared" si="151"/>
        <v>0</v>
      </c>
    </row>
    <row r="147" s="474" customFormat="1" ht="14" customHeight="1" spans="1:42">
      <c r="A147" s="540"/>
      <c r="B147" s="494"/>
      <c r="C147" s="493" t="s">
        <v>324</v>
      </c>
      <c r="D147" s="495">
        <f t="shared" si="146"/>
        <v>0</v>
      </c>
      <c r="E147" s="496"/>
      <c r="F147" s="496"/>
      <c r="G147" s="496"/>
      <c r="H147" s="496"/>
      <c r="I147" s="496"/>
      <c r="J147" s="496"/>
      <c r="K147" s="496"/>
      <c r="L147" s="496"/>
      <c r="M147" s="496"/>
      <c r="N147" s="496"/>
      <c r="O147" s="496"/>
      <c r="P147" s="496"/>
      <c r="Q147" s="513">
        <f t="shared" si="147"/>
        <v>0</v>
      </c>
      <c r="R147" s="496"/>
      <c r="S147" s="496"/>
      <c r="T147" s="513">
        <f t="shared" si="148"/>
        <v>0</v>
      </c>
      <c r="U147" s="496"/>
      <c r="V147" s="496"/>
      <c r="W147" s="496"/>
      <c r="X147" s="496"/>
      <c r="Y147" s="496"/>
      <c r="Z147" s="496"/>
      <c r="AA147" s="496"/>
      <c r="AB147" s="496"/>
      <c r="AC147" s="496"/>
      <c r="AD147" s="496"/>
      <c r="AE147" s="496"/>
      <c r="AF147" s="496"/>
      <c r="AG147" s="496"/>
      <c r="AH147" s="496"/>
      <c r="AI147" s="513">
        <f t="shared" si="149"/>
        <v>0</v>
      </c>
      <c r="AJ147" s="513"/>
      <c r="AK147" s="496"/>
      <c r="AL147" s="495">
        <f t="shared" si="150"/>
        <v>0</v>
      </c>
      <c r="AM147" s="529"/>
      <c r="AN147" s="529"/>
      <c r="AO147" s="529"/>
      <c r="AP147" s="529">
        <f t="shared" si="151"/>
        <v>0</v>
      </c>
    </row>
    <row r="148" s="474" customFormat="1" ht="14" customHeight="1" spans="1:42">
      <c r="A148" s="540"/>
      <c r="B148" s="494"/>
      <c r="C148" s="493" t="s">
        <v>325</v>
      </c>
      <c r="D148" s="495">
        <f t="shared" si="146"/>
        <v>30</v>
      </c>
      <c r="E148" s="496"/>
      <c r="F148" s="496"/>
      <c r="G148" s="496"/>
      <c r="H148" s="496"/>
      <c r="I148" s="496"/>
      <c r="J148" s="496"/>
      <c r="K148" s="496"/>
      <c r="L148" s="496"/>
      <c r="M148" s="496"/>
      <c r="N148" s="496"/>
      <c r="O148" s="496"/>
      <c r="P148" s="496"/>
      <c r="Q148" s="513">
        <f t="shared" si="147"/>
        <v>0</v>
      </c>
      <c r="R148" s="496"/>
      <c r="S148" s="496"/>
      <c r="T148" s="513">
        <f t="shared" si="148"/>
        <v>0</v>
      </c>
      <c r="U148" s="496"/>
      <c r="V148" s="496"/>
      <c r="W148" s="496"/>
      <c r="X148" s="496">
        <v>30</v>
      </c>
      <c r="Y148" s="496"/>
      <c r="Z148" s="496"/>
      <c r="AA148" s="496"/>
      <c r="AB148" s="496"/>
      <c r="AC148" s="496"/>
      <c r="AD148" s="496"/>
      <c r="AE148" s="496"/>
      <c r="AF148" s="496"/>
      <c r="AG148" s="496"/>
      <c r="AH148" s="496"/>
      <c r="AI148" s="513">
        <f t="shared" si="149"/>
        <v>30</v>
      </c>
      <c r="AJ148" s="513"/>
      <c r="AK148" s="496"/>
      <c r="AL148" s="495">
        <f t="shared" si="150"/>
        <v>30</v>
      </c>
      <c r="AM148" s="529"/>
      <c r="AN148" s="529"/>
      <c r="AO148" s="529"/>
      <c r="AP148" s="529">
        <f t="shared" si="151"/>
        <v>30</v>
      </c>
    </row>
    <row r="149" s="474" customFormat="1" ht="14" customHeight="1" spans="1:42">
      <c r="A149" s="540"/>
      <c r="B149" s="494"/>
      <c r="C149" s="493" t="s">
        <v>326</v>
      </c>
      <c r="D149" s="495">
        <f t="shared" si="146"/>
        <v>189.78</v>
      </c>
      <c r="E149" s="496"/>
      <c r="F149" s="496"/>
      <c r="G149" s="496"/>
      <c r="H149" s="496"/>
      <c r="I149" s="496"/>
      <c r="J149" s="496"/>
      <c r="K149" s="496"/>
      <c r="L149" s="496"/>
      <c r="M149" s="496"/>
      <c r="N149" s="496"/>
      <c r="O149" s="496"/>
      <c r="P149" s="496"/>
      <c r="Q149" s="513">
        <f t="shared" si="147"/>
        <v>0</v>
      </c>
      <c r="R149" s="496"/>
      <c r="S149" s="496"/>
      <c r="T149" s="513">
        <f t="shared" si="148"/>
        <v>0</v>
      </c>
      <c r="U149" s="496"/>
      <c r="V149" s="496"/>
      <c r="W149" s="496">
        <v>96.9</v>
      </c>
      <c r="X149" s="496">
        <v>92.88</v>
      </c>
      <c r="Y149" s="496"/>
      <c r="Z149" s="496"/>
      <c r="AA149" s="496"/>
      <c r="AB149" s="496"/>
      <c r="AC149" s="496"/>
      <c r="AD149" s="496"/>
      <c r="AE149" s="496"/>
      <c r="AF149" s="496"/>
      <c r="AG149" s="496"/>
      <c r="AH149" s="496"/>
      <c r="AI149" s="513">
        <f t="shared" si="149"/>
        <v>189.78</v>
      </c>
      <c r="AJ149" s="513"/>
      <c r="AK149" s="496"/>
      <c r="AL149" s="495">
        <f t="shared" si="150"/>
        <v>189.78</v>
      </c>
      <c r="AM149" s="529"/>
      <c r="AN149" s="529"/>
      <c r="AO149" s="529"/>
      <c r="AP149" s="529">
        <f t="shared" si="151"/>
        <v>189.78</v>
      </c>
    </row>
    <row r="150" s="474" customFormat="1" ht="14" customHeight="1" spans="1:42">
      <c r="A150" s="540"/>
      <c r="B150" s="494"/>
      <c r="C150" s="493" t="s">
        <v>327</v>
      </c>
      <c r="D150" s="495">
        <f t="shared" si="146"/>
        <v>0</v>
      </c>
      <c r="E150" s="496"/>
      <c r="F150" s="496"/>
      <c r="G150" s="496"/>
      <c r="H150" s="496"/>
      <c r="I150" s="496"/>
      <c r="J150" s="496"/>
      <c r="K150" s="496"/>
      <c r="L150" s="496"/>
      <c r="M150" s="496"/>
      <c r="N150" s="496"/>
      <c r="O150" s="496"/>
      <c r="P150" s="496"/>
      <c r="Q150" s="513">
        <f t="shared" si="147"/>
        <v>0</v>
      </c>
      <c r="R150" s="496"/>
      <c r="S150" s="496"/>
      <c r="T150" s="513">
        <f t="shared" si="148"/>
        <v>0</v>
      </c>
      <c r="U150" s="496"/>
      <c r="V150" s="496"/>
      <c r="W150" s="496"/>
      <c r="X150" s="496"/>
      <c r="Y150" s="496"/>
      <c r="Z150" s="496"/>
      <c r="AA150" s="496"/>
      <c r="AB150" s="496"/>
      <c r="AC150" s="496"/>
      <c r="AD150" s="496"/>
      <c r="AE150" s="496"/>
      <c r="AF150" s="496"/>
      <c r="AG150" s="496"/>
      <c r="AH150" s="496"/>
      <c r="AI150" s="513">
        <f t="shared" si="149"/>
        <v>0</v>
      </c>
      <c r="AJ150" s="513"/>
      <c r="AK150" s="496"/>
      <c r="AL150" s="495">
        <f t="shared" si="150"/>
        <v>0</v>
      </c>
      <c r="AM150" s="529"/>
      <c r="AN150" s="529"/>
      <c r="AO150" s="529"/>
      <c r="AP150" s="529">
        <f t="shared" si="151"/>
        <v>0</v>
      </c>
    </row>
    <row r="151" s="474" customFormat="1" ht="14" customHeight="1" spans="1:42">
      <c r="A151" s="540"/>
      <c r="B151" s="494"/>
      <c r="C151" s="493" t="s">
        <v>199</v>
      </c>
      <c r="D151" s="495">
        <f t="shared" si="146"/>
        <v>0</v>
      </c>
      <c r="E151" s="496"/>
      <c r="F151" s="496"/>
      <c r="G151" s="496"/>
      <c r="H151" s="496"/>
      <c r="I151" s="496"/>
      <c r="J151" s="496"/>
      <c r="K151" s="496"/>
      <c r="L151" s="496"/>
      <c r="M151" s="496"/>
      <c r="N151" s="496"/>
      <c r="O151" s="496"/>
      <c r="P151" s="496"/>
      <c r="Q151" s="513">
        <f t="shared" si="147"/>
        <v>0</v>
      </c>
      <c r="R151" s="496"/>
      <c r="S151" s="496"/>
      <c r="T151" s="513">
        <f t="shared" si="148"/>
        <v>0</v>
      </c>
      <c r="U151" s="496"/>
      <c r="V151" s="496"/>
      <c r="W151" s="496"/>
      <c r="X151" s="496"/>
      <c r="Y151" s="496"/>
      <c r="Z151" s="496"/>
      <c r="AA151" s="496"/>
      <c r="AB151" s="496"/>
      <c r="AC151" s="496"/>
      <c r="AD151" s="496"/>
      <c r="AE151" s="496"/>
      <c r="AF151" s="496"/>
      <c r="AG151" s="496"/>
      <c r="AH151" s="496"/>
      <c r="AI151" s="513">
        <f t="shared" si="149"/>
        <v>0</v>
      </c>
      <c r="AJ151" s="513"/>
      <c r="AK151" s="496"/>
      <c r="AL151" s="495">
        <f t="shared" si="150"/>
        <v>0</v>
      </c>
      <c r="AM151" s="529"/>
      <c r="AN151" s="529"/>
      <c r="AO151" s="529"/>
      <c r="AP151" s="529">
        <f t="shared" si="151"/>
        <v>0</v>
      </c>
    </row>
    <row r="152" s="474" customFormat="1" ht="14" customHeight="1" spans="1:42">
      <c r="A152" s="540"/>
      <c r="B152" s="494"/>
      <c r="C152" s="493" t="s">
        <v>328</v>
      </c>
      <c r="D152" s="495">
        <f t="shared" si="146"/>
        <v>500</v>
      </c>
      <c r="E152" s="496"/>
      <c r="F152" s="496"/>
      <c r="G152" s="496"/>
      <c r="H152" s="496"/>
      <c r="I152" s="496"/>
      <c r="J152" s="496"/>
      <c r="K152" s="496"/>
      <c r="L152" s="496"/>
      <c r="M152" s="496"/>
      <c r="N152" s="496"/>
      <c r="O152" s="496"/>
      <c r="P152" s="496"/>
      <c r="Q152" s="513">
        <f t="shared" si="147"/>
        <v>0</v>
      </c>
      <c r="R152" s="496"/>
      <c r="S152" s="496"/>
      <c r="T152" s="513">
        <f t="shared" si="148"/>
        <v>0</v>
      </c>
      <c r="U152" s="496"/>
      <c r="V152" s="496"/>
      <c r="W152" s="496"/>
      <c r="X152" s="496"/>
      <c r="Y152" s="496"/>
      <c r="Z152" s="496"/>
      <c r="AA152" s="496"/>
      <c r="AB152" s="496"/>
      <c r="AC152" s="496"/>
      <c r="AD152" s="496"/>
      <c r="AE152" s="496">
        <v>500</v>
      </c>
      <c r="AF152" s="496"/>
      <c r="AG152" s="496"/>
      <c r="AH152" s="496"/>
      <c r="AI152" s="513">
        <f t="shared" si="149"/>
        <v>500</v>
      </c>
      <c r="AJ152" s="513"/>
      <c r="AK152" s="496"/>
      <c r="AL152" s="495">
        <f t="shared" si="150"/>
        <v>500</v>
      </c>
      <c r="AM152" s="529">
        <v>597</v>
      </c>
      <c r="AN152" s="529"/>
      <c r="AO152" s="529"/>
      <c r="AP152" s="529">
        <f t="shared" si="151"/>
        <v>1097</v>
      </c>
    </row>
    <row r="153" s="474" customFormat="1" ht="14" customHeight="1" spans="1:42">
      <c r="A153" s="540"/>
      <c r="B153" s="494"/>
      <c r="C153" s="493" t="s">
        <v>329</v>
      </c>
      <c r="D153" s="495">
        <f t="shared" ref="D153:AP153" si="152">SUM(D154:D162)</f>
        <v>708.93</v>
      </c>
      <c r="E153" s="495">
        <f t="shared" si="152"/>
        <v>488.45</v>
      </c>
      <c r="F153" s="495">
        <f t="shared" si="152"/>
        <v>0</v>
      </c>
      <c r="G153" s="495">
        <f t="shared" si="152"/>
        <v>0</v>
      </c>
      <c r="H153" s="495">
        <f t="shared" si="152"/>
        <v>0</v>
      </c>
      <c r="I153" s="495">
        <f t="shared" si="152"/>
        <v>17.52</v>
      </c>
      <c r="J153" s="495">
        <f t="shared" si="152"/>
        <v>1.51</v>
      </c>
      <c r="K153" s="495">
        <f t="shared" si="152"/>
        <v>0.87</v>
      </c>
      <c r="L153" s="495">
        <f t="shared" si="152"/>
        <v>0</v>
      </c>
      <c r="M153" s="495">
        <f t="shared" si="152"/>
        <v>2.58</v>
      </c>
      <c r="N153" s="495">
        <f t="shared" si="152"/>
        <v>0</v>
      </c>
      <c r="O153" s="495">
        <f t="shared" si="152"/>
        <v>0</v>
      </c>
      <c r="P153" s="495">
        <f t="shared" si="152"/>
        <v>0</v>
      </c>
      <c r="Q153" s="495">
        <f t="shared" si="152"/>
        <v>510.93</v>
      </c>
      <c r="R153" s="495">
        <f t="shared" si="152"/>
        <v>103.7</v>
      </c>
      <c r="S153" s="495">
        <f t="shared" si="152"/>
        <v>10</v>
      </c>
      <c r="T153" s="495">
        <f t="shared" si="152"/>
        <v>113.7</v>
      </c>
      <c r="U153" s="495">
        <f t="shared" si="152"/>
        <v>0</v>
      </c>
      <c r="V153" s="495">
        <f t="shared" si="152"/>
        <v>0</v>
      </c>
      <c r="W153" s="495">
        <f t="shared" si="152"/>
        <v>0</v>
      </c>
      <c r="X153" s="495">
        <f t="shared" si="152"/>
        <v>30</v>
      </c>
      <c r="Y153" s="495">
        <f t="shared" si="152"/>
        <v>0</v>
      </c>
      <c r="Z153" s="495">
        <f t="shared" si="152"/>
        <v>0</v>
      </c>
      <c r="AA153" s="495">
        <f t="shared" si="152"/>
        <v>0</v>
      </c>
      <c r="AB153" s="495">
        <f t="shared" si="152"/>
        <v>0</v>
      </c>
      <c r="AC153" s="495">
        <f t="shared" si="152"/>
        <v>0</v>
      </c>
      <c r="AD153" s="495">
        <f t="shared" si="152"/>
        <v>0</v>
      </c>
      <c r="AE153" s="495">
        <f t="shared" si="152"/>
        <v>54.3</v>
      </c>
      <c r="AF153" s="495">
        <f t="shared" si="152"/>
        <v>0</v>
      </c>
      <c r="AG153" s="495">
        <f t="shared" si="152"/>
        <v>0</v>
      </c>
      <c r="AH153" s="495">
        <f t="shared" si="152"/>
        <v>0</v>
      </c>
      <c r="AI153" s="495">
        <f t="shared" si="152"/>
        <v>84.3</v>
      </c>
      <c r="AJ153" s="495">
        <f t="shared" si="152"/>
        <v>0</v>
      </c>
      <c r="AK153" s="495">
        <f t="shared" si="152"/>
        <v>0</v>
      </c>
      <c r="AL153" s="495">
        <f t="shared" si="152"/>
        <v>708.93</v>
      </c>
      <c r="AM153" s="495">
        <f t="shared" si="152"/>
        <v>188</v>
      </c>
      <c r="AN153" s="495">
        <f t="shared" si="152"/>
        <v>0</v>
      </c>
      <c r="AO153" s="495">
        <f t="shared" si="152"/>
        <v>21</v>
      </c>
      <c r="AP153" s="495">
        <f t="shared" si="152"/>
        <v>917.93</v>
      </c>
    </row>
    <row r="154" s="474" customFormat="1" ht="14" customHeight="1" spans="1:42">
      <c r="A154" s="540"/>
      <c r="B154" s="494"/>
      <c r="C154" s="493" t="s">
        <v>144</v>
      </c>
      <c r="D154" s="495">
        <f>Q154+T154+AI154+AJ154+AK154</f>
        <v>624.63</v>
      </c>
      <c r="E154" s="496">
        <v>488.45</v>
      </c>
      <c r="F154" s="496"/>
      <c r="G154" s="496"/>
      <c r="H154" s="496"/>
      <c r="I154" s="496">
        <v>17.52</v>
      </c>
      <c r="J154" s="496">
        <v>1.51</v>
      </c>
      <c r="K154" s="496">
        <v>0.87</v>
      </c>
      <c r="L154" s="496"/>
      <c r="M154" s="496">
        <v>2.58</v>
      </c>
      <c r="N154" s="496"/>
      <c r="O154" s="496"/>
      <c r="P154" s="496"/>
      <c r="Q154" s="513">
        <f>SUM(E154:P154)</f>
        <v>510.93</v>
      </c>
      <c r="R154" s="496">
        <v>103.7</v>
      </c>
      <c r="S154" s="496">
        <v>10</v>
      </c>
      <c r="T154" s="513">
        <f>SUM(R154:S154)</f>
        <v>113.7</v>
      </c>
      <c r="U154" s="496"/>
      <c r="V154" s="496"/>
      <c r="W154" s="496"/>
      <c r="X154" s="496"/>
      <c r="Y154" s="496"/>
      <c r="Z154" s="496"/>
      <c r="AA154" s="496"/>
      <c r="AB154" s="496"/>
      <c r="AC154" s="496"/>
      <c r="AD154" s="496"/>
      <c r="AE154" s="496"/>
      <c r="AF154" s="496"/>
      <c r="AG154" s="496"/>
      <c r="AH154" s="496"/>
      <c r="AI154" s="513">
        <f>SUM(V154:AH154)</f>
        <v>0</v>
      </c>
      <c r="AJ154" s="513"/>
      <c r="AK154" s="496"/>
      <c r="AL154" s="495">
        <f>Q154+T154+U154+AI154+AJ154+AK154</f>
        <v>624.63</v>
      </c>
      <c r="AM154" s="529"/>
      <c r="AN154" s="529"/>
      <c r="AO154" s="529"/>
      <c r="AP154" s="529">
        <f>AL154+AM154+AN154+AO154</f>
        <v>624.63</v>
      </c>
    </row>
    <row r="155" s="474" customFormat="1" ht="14" customHeight="1" spans="1:42">
      <c r="A155" s="540"/>
      <c r="B155" s="494"/>
      <c r="C155" s="493" t="s">
        <v>233</v>
      </c>
      <c r="D155" s="495">
        <f>Q155+T155+AI155+AJ155+AK155</f>
        <v>54.3</v>
      </c>
      <c r="E155" s="496"/>
      <c r="F155" s="496"/>
      <c r="G155" s="496"/>
      <c r="H155" s="496"/>
      <c r="I155" s="496"/>
      <c r="J155" s="496"/>
      <c r="K155" s="496"/>
      <c r="L155" s="496"/>
      <c r="M155" s="496"/>
      <c r="N155" s="496"/>
      <c r="O155" s="496"/>
      <c r="P155" s="496"/>
      <c r="Q155" s="513">
        <f>SUM(E155:P155)</f>
        <v>0</v>
      </c>
      <c r="R155" s="496"/>
      <c r="S155" s="496"/>
      <c r="T155" s="513">
        <f>SUM(R155:S155)</f>
        <v>0</v>
      </c>
      <c r="U155" s="496"/>
      <c r="V155" s="496"/>
      <c r="W155" s="496"/>
      <c r="X155" s="496"/>
      <c r="Y155" s="496"/>
      <c r="Z155" s="496"/>
      <c r="AA155" s="496"/>
      <c r="AB155" s="496"/>
      <c r="AC155" s="496"/>
      <c r="AD155" s="496"/>
      <c r="AE155" s="496">
        <v>54.3</v>
      </c>
      <c r="AF155" s="496"/>
      <c r="AG155" s="496"/>
      <c r="AH155" s="496"/>
      <c r="AI155" s="513">
        <f>SUM(V155:AH155)</f>
        <v>54.3</v>
      </c>
      <c r="AJ155" s="513"/>
      <c r="AK155" s="496"/>
      <c r="AL155" s="495">
        <f>Q155+T155+U155+AI155+AJ155+AK155</f>
        <v>54.3</v>
      </c>
      <c r="AM155" s="529"/>
      <c r="AN155" s="529"/>
      <c r="AO155" s="529"/>
      <c r="AP155" s="529">
        <f>AL155+AM155+AN155+AO155</f>
        <v>54.3</v>
      </c>
    </row>
    <row r="156" s="474" customFormat="1" ht="14" customHeight="1" spans="1:42">
      <c r="A156" s="540"/>
      <c r="B156" s="494"/>
      <c r="C156" s="493" t="s">
        <v>330</v>
      </c>
      <c r="D156" s="495">
        <f t="shared" ref="D156:D162" si="153">Q156+T156+AI156+AJ156+AK156</f>
        <v>0</v>
      </c>
      <c r="E156" s="496"/>
      <c r="F156" s="496"/>
      <c r="G156" s="496"/>
      <c r="H156" s="496"/>
      <c r="I156" s="496"/>
      <c r="J156" s="496"/>
      <c r="K156" s="496"/>
      <c r="L156" s="496"/>
      <c r="M156" s="496"/>
      <c r="N156" s="496"/>
      <c r="O156" s="496"/>
      <c r="P156" s="496"/>
      <c r="Q156" s="513">
        <f t="shared" ref="Q156:Q162" si="154">SUM(E156:P156)</f>
        <v>0</v>
      </c>
      <c r="R156" s="496"/>
      <c r="S156" s="496"/>
      <c r="T156" s="513">
        <f t="shared" ref="T156:T162" si="155">SUM(R156:S156)</f>
        <v>0</v>
      </c>
      <c r="U156" s="496"/>
      <c r="V156" s="496"/>
      <c r="W156" s="496"/>
      <c r="X156" s="496"/>
      <c r="Y156" s="496"/>
      <c r="Z156" s="496"/>
      <c r="AA156" s="496"/>
      <c r="AB156" s="496"/>
      <c r="AC156" s="496"/>
      <c r="AD156" s="496"/>
      <c r="AE156" s="496"/>
      <c r="AF156" s="496"/>
      <c r="AG156" s="496"/>
      <c r="AH156" s="496"/>
      <c r="AI156" s="513">
        <f t="shared" ref="AI156:AI162" si="156">SUM(V156:AH156)</f>
        <v>0</v>
      </c>
      <c r="AJ156" s="513"/>
      <c r="AK156" s="496"/>
      <c r="AL156" s="495">
        <f t="shared" ref="AL156:AL162" si="157">Q156+T156+U156+AI156+AJ156+AK156</f>
        <v>0</v>
      </c>
      <c r="AM156" s="529"/>
      <c r="AN156" s="529"/>
      <c r="AO156" s="529"/>
      <c r="AP156" s="529">
        <f t="shared" ref="AP156:AP162" si="158">AL156+AM156+AN156+AO156</f>
        <v>0</v>
      </c>
    </row>
    <row r="157" s="474" customFormat="1" ht="14" customHeight="1" spans="1:42">
      <c r="A157" s="540"/>
      <c r="B157" s="494"/>
      <c r="C157" s="493" t="s">
        <v>331</v>
      </c>
      <c r="D157" s="495">
        <f t="shared" si="153"/>
        <v>0</v>
      </c>
      <c r="E157" s="496"/>
      <c r="F157" s="496"/>
      <c r="G157" s="496"/>
      <c r="H157" s="496"/>
      <c r="I157" s="496"/>
      <c r="J157" s="496"/>
      <c r="K157" s="496"/>
      <c r="L157" s="496"/>
      <c r="M157" s="496"/>
      <c r="N157" s="496"/>
      <c r="O157" s="496"/>
      <c r="P157" s="496"/>
      <c r="Q157" s="513">
        <f t="shared" si="154"/>
        <v>0</v>
      </c>
      <c r="R157" s="496"/>
      <c r="S157" s="496"/>
      <c r="T157" s="513">
        <f t="shared" si="155"/>
        <v>0</v>
      </c>
      <c r="U157" s="496"/>
      <c r="V157" s="496"/>
      <c r="W157" s="496"/>
      <c r="X157" s="496"/>
      <c r="Y157" s="496"/>
      <c r="Z157" s="496"/>
      <c r="AA157" s="496"/>
      <c r="AB157" s="496"/>
      <c r="AC157" s="496"/>
      <c r="AD157" s="496"/>
      <c r="AE157" s="496"/>
      <c r="AF157" s="496"/>
      <c r="AG157" s="496"/>
      <c r="AH157" s="496"/>
      <c r="AI157" s="513">
        <f t="shared" si="156"/>
        <v>0</v>
      </c>
      <c r="AJ157" s="513"/>
      <c r="AK157" s="496"/>
      <c r="AL157" s="495">
        <f t="shared" si="157"/>
        <v>0</v>
      </c>
      <c r="AM157" s="529"/>
      <c r="AN157" s="529"/>
      <c r="AO157" s="529"/>
      <c r="AP157" s="529">
        <f t="shared" si="158"/>
        <v>0</v>
      </c>
    </row>
    <row r="158" s="474" customFormat="1" ht="14" customHeight="1" spans="1:42">
      <c r="A158" s="540"/>
      <c r="B158" s="494"/>
      <c r="C158" s="493" t="s">
        <v>332</v>
      </c>
      <c r="D158" s="495">
        <f t="shared" si="153"/>
        <v>0</v>
      </c>
      <c r="E158" s="496"/>
      <c r="F158" s="496"/>
      <c r="G158" s="496"/>
      <c r="H158" s="496"/>
      <c r="I158" s="496"/>
      <c r="J158" s="496"/>
      <c r="K158" s="496"/>
      <c r="L158" s="496"/>
      <c r="M158" s="496"/>
      <c r="N158" s="496"/>
      <c r="O158" s="496"/>
      <c r="P158" s="496"/>
      <c r="Q158" s="513">
        <f t="shared" si="154"/>
        <v>0</v>
      </c>
      <c r="R158" s="496"/>
      <c r="S158" s="496"/>
      <c r="T158" s="513">
        <f t="shared" si="155"/>
        <v>0</v>
      </c>
      <c r="U158" s="496"/>
      <c r="V158" s="496"/>
      <c r="W158" s="496"/>
      <c r="X158" s="496"/>
      <c r="Y158" s="496"/>
      <c r="Z158" s="496"/>
      <c r="AA158" s="496"/>
      <c r="AB158" s="496"/>
      <c r="AC158" s="496"/>
      <c r="AD158" s="496"/>
      <c r="AE158" s="496"/>
      <c r="AF158" s="496"/>
      <c r="AG158" s="496"/>
      <c r="AH158" s="496"/>
      <c r="AI158" s="513">
        <f t="shared" si="156"/>
        <v>0</v>
      </c>
      <c r="AJ158" s="513"/>
      <c r="AK158" s="496"/>
      <c r="AL158" s="495">
        <f t="shared" si="157"/>
        <v>0</v>
      </c>
      <c r="AM158" s="529"/>
      <c r="AN158" s="529"/>
      <c r="AO158" s="529"/>
      <c r="AP158" s="529">
        <f t="shared" si="158"/>
        <v>0</v>
      </c>
    </row>
    <row r="159" s="474" customFormat="1" ht="14" customHeight="1" spans="1:42">
      <c r="A159" s="540"/>
      <c r="B159" s="494"/>
      <c r="C159" s="493" t="s">
        <v>333</v>
      </c>
      <c r="D159" s="495">
        <f t="shared" si="153"/>
        <v>0</v>
      </c>
      <c r="E159" s="496"/>
      <c r="F159" s="496"/>
      <c r="G159" s="496"/>
      <c r="H159" s="496"/>
      <c r="I159" s="496"/>
      <c r="J159" s="496"/>
      <c r="K159" s="496"/>
      <c r="L159" s="496"/>
      <c r="M159" s="496"/>
      <c r="N159" s="496"/>
      <c r="O159" s="496"/>
      <c r="P159" s="496"/>
      <c r="Q159" s="513">
        <f t="shared" si="154"/>
        <v>0</v>
      </c>
      <c r="R159" s="496"/>
      <c r="S159" s="496"/>
      <c r="T159" s="513">
        <f t="shared" si="155"/>
        <v>0</v>
      </c>
      <c r="U159" s="496"/>
      <c r="V159" s="496"/>
      <c r="W159" s="496"/>
      <c r="X159" s="496"/>
      <c r="Y159" s="496"/>
      <c r="Z159" s="496"/>
      <c r="AA159" s="496"/>
      <c r="AB159" s="496"/>
      <c r="AC159" s="496"/>
      <c r="AD159" s="496"/>
      <c r="AE159" s="496"/>
      <c r="AF159" s="496"/>
      <c r="AG159" s="496"/>
      <c r="AH159" s="496"/>
      <c r="AI159" s="513">
        <f t="shared" si="156"/>
        <v>0</v>
      </c>
      <c r="AJ159" s="513"/>
      <c r="AK159" s="496"/>
      <c r="AL159" s="495">
        <f t="shared" si="157"/>
        <v>0</v>
      </c>
      <c r="AM159" s="529"/>
      <c r="AN159" s="529"/>
      <c r="AO159" s="529"/>
      <c r="AP159" s="529">
        <f t="shared" si="158"/>
        <v>0</v>
      </c>
    </row>
    <row r="160" s="474" customFormat="1" ht="14" customHeight="1" spans="1:42">
      <c r="A160" s="540"/>
      <c r="B160" s="494"/>
      <c r="C160" s="493" t="s">
        <v>334</v>
      </c>
      <c r="D160" s="495">
        <f t="shared" si="153"/>
        <v>0</v>
      </c>
      <c r="E160" s="496"/>
      <c r="F160" s="496"/>
      <c r="G160" s="496"/>
      <c r="H160" s="496"/>
      <c r="I160" s="496"/>
      <c r="J160" s="496"/>
      <c r="K160" s="496"/>
      <c r="L160" s="496"/>
      <c r="M160" s="496"/>
      <c r="N160" s="496"/>
      <c r="O160" s="496"/>
      <c r="P160" s="496"/>
      <c r="Q160" s="513">
        <f t="shared" si="154"/>
        <v>0</v>
      </c>
      <c r="R160" s="496"/>
      <c r="S160" s="496"/>
      <c r="T160" s="513">
        <f t="shared" si="155"/>
        <v>0</v>
      </c>
      <c r="U160" s="496"/>
      <c r="V160" s="496"/>
      <c r="W160" s="496"/>
      <c r="X160" s="496"/>
      <c r="Y160" s="496"/>
      <c r="Z160" s="496"/>
      <c r="AA160" s="496"/>
      <c r="AB160" s="496"/>
      <c r="AC160" s="496"/>
      <c r="AD160" s="496"/>
      <c r="AE160" s="496"/>
      <c r="AF160" s="496"/>
      <c r="AG160" s="496"/>
      <c r="AH160" s="496"/>
      <c r="AI160" s="513">
        <f t="shared" si="156"/>
        <v>0</v>
      </c>
      <c r="AJ160" s="513"/>
      <c r="AK160" s="496"/>
      <c r="AL160" s="495">
        <f t="shared" si="157"/>
        <v>0</v>
      </c>
      <c r="AM160" s="529"/>
      <c r="AN160" s="529"/>
      <c r="AO160" s="529"/>
      <c r="AP160" s="529">
        <f t="shared" si="158"/>
        <v>0</v>
      </c>
    </row>
    <row r="161" s="474" customFormat="1" ht="14" customHeight="1" spans="1:42">
      <c r="A161" s="540"/>
      <c r="B161" s="494"/>
      <c r="C161" s="493" t="s">
        <v>335</v>
      </c>
      <c r="D161" s="495">
        <f t="shared" si="153"/>
        <v>0</v>
      </c>
      <c r="E161" s="496"/>
      <c r="F161" s="496"/>
      <c r="G161" s="496"/>
      <c r="H161" s="496"/>
      <c r="I161" s="496"/>
      <c r="J161" s="496"/>
      <c r="K161" s="496"/>
      <c r="L161" s="496"/>
      <c r="M161" s="496"/>
      <c r="N161" s="496"/>
      <c r="O161" s="496"/>
      <c r="P161" s="496"/>
      <c r="Q161" s="513">
        <f t="shared" si="154"/>
        <v>0</v>
      </c>
      <c r="R161" s="496"/>
      <c r="S161" s="496"/>
      <c r="T161" s="513">
        <f t="shared" si="155"/>
        <v>0</v>
      </c>
      <c r="U161" s="496"/>
      <c r="V161" s="496"/>
      <c r="W161" s="496"/>
      <c r="X161" s="496"/>
      <c r="Y161" s="496"/>
      <c r="Z161" s="496"/>
      <c r="AA161" s="496"/>
      <c r="AB161" s="496"/>
      <c r="AC161" s="496"/>
      <c r="AD161" s="496"/>
      <c r="AE161" s="496"/>
      <c r="AF161" s="496"/>
      <c r="AG161" s="496"/>
      <c r="AH161" s="496"/>
      <c r="AI161" s="513">
        <f t="shared" si="156"/>
        <v>0</v>
      </c>
      <c r="AJ161" s="513"/>
      <c r="AK161" s="496"/>
      <c r="AL161" s="495">
        <f t="shared" si="157"/>
        <v>0</v>
      </c>
      <c r="AM161" s="529"/>
      <c r="AN161" s="529"/>
      <c r="AO161" s="529"/>
      <c r="AP161" s="529">
        <f t="shared" si="158"/>
        <v>0</v>
      </c>
    </row>
    <row r="162" s="474" customFormat="1" ht="14" customHeight="1" spans="1:42">
      <c r="A162" s="540"/>
      <c r="B162" s="494"/>
      <c r="C162" s="493" t="s">
        <v>336</v>
      </c>
      <c r="D162" s="495">
        <f t="shared" si="153"/>
        <v>30</v>
      </c>
      <c r="E162" s="496"/>
      <c r="F162" s="496"/>
      <c r="G162" s="496"/>
      <c r="H162" s="496"/>
      <c r="I162" s="496"/>
      <c r="J162" s="496"/>
      <c r="K162" s="496"/>
      <c r="L162" s="496"/>
      <c r="M162" s="496"/>
      <c r="N162" s="496"/>
      <c r="O162" s="496"/>
      <c r="P162" s="496"/>
      <c r="Q162" s="513">
        <f t="shared" si="154"/>
        <v>0</v>
      </c>
      <c r="R162" s="496"/>
      <c r="S162" s="496"/>
      <c r="T162" s="513">
        <f t="shared" si="155"/>
        <v>0</v>
      </c>
      <c r="U162" s="496"/>
      <c r="V162" s="496"/>
      <c r="W162" s="496"/>
      <c r="X162" s="496">
        <v>30</v>
      </c>
      <c r="Y162" s="496"/>
      <c r="Z162" s="496"/>
      <c r="AA162" s="496"/>
      <c r="AB162" s="496"/>
      <c r="AC162" s="496"/>
      <c r="AD162" s="496"/>
      <c r="AE162" s="496"/>
      <c r="AF162" s="496"/>
      <c r="AG162" s="496"/>
      <c r="AH162" s="496"/>
      <c r="AI162" s="513">
        <f t="shared" si="156"/>
        <v>30</v>
      </c>
      <c r="AJ162" s="513"/>
      <c r="AK162" s="496"/>
      <c r="AL162" s="495">
        <f t="shared" si="157"/>
        <v>30</v>
      </c>
      <c r="AM162" s="529">
        <v>188</v>
      </c>
      <c r="AN162" s="529"/>
      <c r="AO162" s="529">
        <v>21</v>
      </c>
      <c r="AP162" s="529">
        <f t="shared" si="158"/>
        <v>239</v>
      </c>
    </row>
    <row r="163" s="474" customFormat="1" ht="14" customHeight="1" spans="1:42">
      <c r="A163" s="540"/>
      <c r="B163" s="494"/>
      <c r="C163" s="493" t="s">
        <v>337</v>
      </c>
      <c r="D163" s="495">
        <f t="shared" ref="D163:AP163" si="159">SUM(D164:D169)</f>
        <v>1888.83</v>
      </c>
      <c r="E163" s="495">
        <f t="shared" si="159"/>
        <v>889.58</v>
      </c>
      <c r="F163" s="495">
        <f t="shared" si="159"/>
        <v>0</v>
      </c>
      <c r="G163" s="495">
        <f t="shared" si="159"/>
        <v>0</v>
      </c>
      <c r="H163" s="495">
        <f t="shared" si="159"/>
        <v>0</v>
      </c>
      <c r="I163" s="495">
        <f t="shared" si="159"/>
        <v>31.29</v>
      </c>
      <c r="J163" s="495">
        <f t="shared" si="159"/>
        <v>2.69</v>
      </c>
      <c r="K163" s="495">
        <f t="shared" si="159"/>
        <v>1.54</v>
      </c>
      <c r="L163" s="495">
        <f t="shared" si="159"/>
        <v>0</v>
      </c>
      <c r="M163" s="495">
        <f t="shared" si="159"/>
        <v>2.71</v>
      </c>
      <c r="N163" s="495">
        <f t="shared" si="159"/>
        <v>0</v>
      </c>
      <c r="O163" s="495">
        <f t="shared" si="159"/>
        <v>0</v>
      </c>
      <c r="P163" s="495">
        <f t="shared" si="159"/>
        <v>0</v>
      </c>
      <c r="Q163" s="495">
        <f t="shared" si="159"/>
        <v>927.81</v>
      </c>
      <c r="R163" s="495">
        <f t="shared" si="159"/>
        <v>163.32</v>
      </c>
      <c r="S163" s="495">
        <f t="shared" si="159"/>
        <v>10</v>
      </c>
      <c r="T163" s="495">
        <f t="shared" si="159"/>
        <v>173.32</v>
      </c>
      <c r="U163" s="495">
        <f t="shared" si="159"/>
        <v>0</v>
      </c>
      <c r="V163" s="495">
        <f t="shared" si="159"/>
        <v>29.7</v>
      </c>
      <c r="W163" s="495">
        <f t="shared" si="159"/>
        <v>0</v>
      </c>
      <c r="X163" s="495">
        <f t="shared" si="159"/>
        <v>15</v>
      </c>
      <c r="Y163" s="495">
        <f t="shared" si="159"/>
        <v>0</v>
      </c>
      <c r="Z163" s="495">
        <f t="shared" si="159"/>
        <v>0</v>
      </c>
      <c r="AA163" s="495">
        <f t="shared" si="159"/>
        <v>0</v>
      </c>
      <c r="AB163" s="495">
        <f t="shared" si="159"/>
        <v>0</v>
      </c>
      <c r="AC163" s="495">
        <f t="shared" si="159"/>
        <v>0</v>
      </c>
      <c r="AD163" s="495">
        <f t="shared" si="159"/>
        <v>520</v>
      </c>
      <c r="AE163" s="495">
        <f t="shared" si="159"/>
        <v>0</v>
      </c>
      <c r="AF163" s="495">
        <f t="shared" si="159"/>
        <v>0</v>
      </c>
      <c r="AG163" s="495">
        <f t="shared" si="159"/>
        <v>0</v>
      </c>
      <c r="AH163" s="495">
        <f t="shared" si="159"/>
        <v>0</v>
      </c>
      <c r="AI163" s="495">
        <f t="shared" si="159"/>
        <v>564.7</v>
      </c>
      <c r="AJ163" s="495">
        <f t="shared" si="159"/>
        <v>0</v>
      </c>
      <c r="AK163" s="495">
        <f t="shared" si="159"/>
        <v>223</v>
      </c>
      <c r="AL163" s="495">
        <f t="shared" si="159"/>
        <v>1888.83</v>
      </c>
      <c r="AM163" s="495">
        <f t="shared" si="159"/>
        <v>228</v>
      </c>
      <c r="AN163" s="495">
        <f t="shared" si="159"/>
        <v>120</v>
      </c>
      <c r="AO163" s="495">
        <f t="shared" si="159"/>
        <v>66</v>
      </c>
      <c r="AP163" s="495">
        <f t="shared" si="159"/>
        <v>2302.83</v>
      </c>
    </row>
    <row r="164" s="474" customFormat="1" ht="14" customHeight="1" spans="1:42">
      <c r="A164" s="540"/>
      <c r="B164" s="494"/>
      <c r="C164" s="493" t="s">
        <v>144</v>
      </c>
      <c r="D164" s="495">
        <f t="shared" ref="D164:D169" si="160">Q164+T164+AI164+AJ164+AK164</f>
        <v>1241.43</v>
      </c>
      <c r="E164" s="496">
        <v>889.58</v>
      </c>
      <c r="F164" s="496"/>
      <c r="G164" s="496"/>
      <c r="H164" s="496"/>
      <c r="I164" s="496">
        <v>31.29</v>
      </c>
      <c r="J164" s="496">
        <v>2.69</v>
      </c>
      <c r="K164" s="496">
        <v>1.54</v>
      </c>
      <c r="L164" s="496"/>
      <c r="M164" s="496">
        <v>2.71</v>
      </c>
      <c r="N164" s="496"/>
      <c r="O164" s="496"/>
      <c r="P164" s="496"/>
      <c r="Q164" s="513">
        <f t="shared" ref="Q164:Q169" si="161">SUM(E164:P164)</f>
        <v>927.81</v>
      </c>
      <c r="R164" s="496">
        <v>163.32</v>
      </c>
      <c r="S164" s="496">
        <v>10</v>
      </c>
      <c r="T164" s="513">
        <f t="shared" ref="T164:T169" si="162">SUM(R164:S164)</f>
        <v>173.32</v>
      </c>
      <c r="U164" s="496"/>
      <c r="V164" s="496"/>
      <c r="W164" s="496"/>
      <c r="X164" s="496"/>
      <c r="Y164" s="496"/>
      <c r="Z164" s="496"/>
      <c r="AA164" s="496"/>
      <c r="AB164" s="496"/>
      <c r="AC164" s="496"/>
      <c r="AD164" s="496"/>
      <c r="AE164" s="496"/>
      <c r="AF164" s="496"/>
      <c r="AG164" s="496"/>
      <c r="AH164" s="496"/>
      <c r="AI164" s="513">
        <f t="shared" ref="AI164:AI169" si="163">SUM(V164:AH164)</f>
        <v>0</v>
      </c>
      <c r="AJ164" s="513"/>
      <c r="AK164" s="496">
        <v>140.3</v>
      </c>
      <c r="AL164" s="495">
        <f t="shared" ref="AL164:AL169" si="164">Q164+T164+U164+AI164+AJ164+AK164</f>
        <v>1241.43</v>
      </c>
      <c r="AM164" s="529"/>
      <c r="AN164" s="529"/>
      <c r="AO164" s="529"/>
      <c r="AP164" s="529">
        <f t="shared" ref="AP164:AP169" si="165">AL164+AM164+AN164+AO164</f>
        <v>1241.43</v>
      </c>
    </row>
    <row r="165" s="474" customFormat="1" ht="14" customHeight="1" spans="1:42">
      <c r="A165" s="540"/>
      <c r="B165" s="494"/>
      <c r="C165" s="493" t="s">
        <v>233</v>
      </c>
      <c r="D165" s="495">
        <f t="shared" si="160"/>
        <v>0</v>
      </c>
      <c r="E165" s="496"/>
      <c r="F165" s="496"/>
      <c r="G165" s="496"/>
      <c r="H165" s="496"/>
      <c r="I165" s="496"/>
      <c r="J165" s="496"/>
      <c r="K165" s="496"/>
      <c r="L165" s="496"/>
      <c r="M165" s="496"/>
      <c r="N165" s="496"/>
      <c r="O165" s="496"/>
      <c r="P165" s="496"/>
      <c r="Q165" s="513">
        <f t="shared" si="161"/>
        <v>0</v>
      </c>
      <c r="R165" s="496"/>
      <c r="S165" s="496"/>
      <c r="T165" s="513">
        <f t="shared" si="162"/>
        <v>0</v>
      </c>
      <c r="U165" s="496"/>
      <c r="V165" s="496"/>
      <c r="W165" s="496"/>
      <c r="X165" s="496"/>
      <c r="Y165" s="496"/>
      <c r="Z165" s="496"/>
      <c r="AA165" s="496"/>
      <c r="AB165" s="496"/>
      <c r="AC165" s="496"/>
      <c r="AD165" s="496"/>
      <c r="AE165" s="496"/>
      <c r="AF165" s="496"/>
      <c r="AG165" s="496"/>
      <c r="AH165" s="496"/>
      <c r="AI165" s="513">
        <f t="shared" si="163"/>
        <v>0</v>
      </c>
      <c r="AJ165" s="513"/>
      <c r="AK165" s="496"/>
      <c r="AL165" s="495">
        <f t="shared" si="164"/>
        <v>0</v>
      </c>
      <c r="AM165" s="529"/>
      <c r="AN165" s="529"/>
      <c r="AO165" s="529"/>
      <c r="AP165" s="529">
        <f t="shared" si="165"/>
        <v>0</v>
      </c>
    </row>
    <row r="166" s="474" customFormat="1" ht="14" customHeight="1" spans="1:42">
      <c r="A166" s="540"/>
      <c r="B166" s="494"/>
      <c r="C166" s="493" t="s">
        <v>338</v>
      </c>
      <c r="D166" s="495">
        <f t="shared" si="160"/>
        <v>64.7</v>
      </c>
      <c r="E166" s="496"/>
      <c r="F166" s="496"/>
      <c r="G166" s="496"/>
      <c r="H166" s="496"/>
      <c r="I166" s="496"/>
      <c r="J166" s="496"/>
      <c r="K166" s="496"/>
      <c r="L166" s="496"/>
      <c r="M166" s="496"/>
      <c r="N166" s="496"/>
      <c r="O166" s="496"/>
      <c r="P166" s="496"/>
      <c r="Q166" s="513">
        <f t="shared" si="161"/>
        <v>0</v>
      </c>
      <c r="R166" s="496"/>
      <c r="S166" s="496"/>
      <c r="T166" s="513">
        <f t="shared" si="162"/>
        <v>0</v>
      </c>
      <c r="U166" s="496"/>
      <c r="V166" s="496">
        <v>29.7</v>
      </c>
      <c r="W166" s="496"/>
      <c r="X166" s="496">
        <v>15</v>
      </c>
      <c r="Y166" s="496"/>
      <c r="Z166" s="496"/>
      <c r="AA166" s="496"/>
      <c r="AB166" s="496"/>
      <c r="AC166" s="496"/>
      <c r="AD166" s="496">
        <v>20</v>
      </c>
      <c r="AE166" s="496"/>
      <c r="AF166" s="496"/>
      <c r="AG166" s="496"/>
      <c r="AH166" s="496"/>
      <c r="AI166" s="513">
        <f t="shared" si="163"/>
        <v>64.7</v>
      </c>
      <c r="AJ166" s="513"/>
      <c r="AK166" s="496"/>
      <c r="AL166" s="495">
        <f t="shared" si="164"/>
        <v>64.7</v>
      </c>
      <c r="AM166" s="529"/>
      <c r="AN166" s="529"/>
      <c r="AO166" s="529"/>
      <c r="AP166" s="529">
        <f t="shared" si="165"/>
        <v>64.7</v>
      </c>
    </row>
    <row r="167" s="474" customFormat="1" ht="14" customHeight="1" spans="1:42">
      <c r="A167" s="540"/>
      <c r="B167" s="494"/>
      <c r="C167" s="493" t="s">
        <v>339</v>
      </c>
      <c r="D167" s="495">
        <f t="shared" si="160"/>
        <v>0</v>
      </c>
      <c r="E167" s="496"/>
      <c r="F167" s="496"/>
      <c r="G167" s="496"/>
      <c r="H167" s="496"/>
      <c r="I167" s="496"/>
      <c r="J167" s="496"/>
      <c r="K167" s="496"/>
      <c r="L167" s="496"/>
      <c r="M167" s="496"/>
      <c r="N167" s="496"/>
      <c r="O167" s="496"/>
      <c r="P167" s="496"/>
      <c r="Q167" s="513">
        <f t="shared" si="161"/>
        <v>0</v>
      </c>
      <c r="R167" s="496"/>
      <c r="S167" s="496"/>
      <c r="T167" s="513">
        <f t="shared" si="162"/>
        <v>0</v>
      </c>
      <c r="U167" s="496"/>
      <c r="V167" s="496"/>
      <c r="W167" s="496"/>
      <c r="X167" s="496"/>
      <c r="Y167" s="496"/>
      <c r="Z167" s="496"/>
      <c r="AA167" s="496"/>
      <c r="AB167" s="496"/>
      <c r="AC167" s="496"/>
      <c r="AD167" s="496"/>
      <c r="AE167" s="496"/>
      <c r="AF167" s="496"/>
      <c r="AG167" s="496"/>
      <c r="AH167" s="496"/>
      <c r="AI167" s="513">
        <f t="shared" si="163"/>
        <v>0</v>
      </c>
      <c r="AJ167" s="513"/>
      <c r="AK167" s="496"/>
      <c r="AL167" s="495">
        <f t="shared" si="164"/>
        <v>0</v>
      </c>
      <c r="AM167" s="529"/>
      <c r="AN167" s="529"/>
      <c r="AO167" s="529"/>
      <c r="AP167" s="529">
        <f t="shared" si="165"/>
        <v>0</v>
      </c>
    </row>
    <row r="168" s="474" customFormat="1" ht="14" customHeight="1" spans="1:42">
      <c r="A168" s="540"/>
      <c r="B168" s="494"/>
      <c r="C168" s="493" t="s">
        <v>340</v>
      </c>
      <c r="D168" s="495">
        <f t="shared" si="160"/>
        <v>582.7</v>
      </c>
      <c r="E168" s="496"/>
      <c r="F168" s="496"/>
      <c r="G168" s="496"/>
      <c r="H168" s="496"/>
      <c r="I168" s="496"/>
      <c r="J168" s="496"/>
      <c r="K168" s="496"/>
      <c r="L168" s="496"/>
      <c r="M168" s="496"/>
      <c r="N168" s="496"/>
      <c r="O168" s="496"/>
      <c r="P168" s="496"/>
      <c r="Q168" s="513">
        <f t="shared" si="161"/>
        <v>0</v>
      </c>
      <c r="R168" s="496"/>
      <c r="S168" s="496"/>
      <c r="T168" s="513">
        <f t="shared" si="162"/>
        <v>0</v>
      </c>
      <c r="U168" s="496"/>
      <c r="V168" s="496"/>
      <c r="W168" s="496"/>
      <c r="X168" s="496"/>
      <c r="Y168" s="496"/>
      <c r="Z168" s="496"/>
      <c r="AA168" s="496"/>
      <c r="AB168" s="496"/>
      <c r="AC168" s="496"/>
      <c r="AD168" s="496">
        <v>500</v>
      </c>
      <c r="AE168" s="496"/>
      <c r="AF168" s="496"/>
      <c r="AG168" s="496"/>
      <c r="AH168" s="496"/>
      <c r="AI168" s="513">
        <f t="shared" si="163"/>
        <v>500</v>
      </c>
      <c r="AJ168" s="513"/>
      <c r="AK168" s="496">
        <v>82.7</v>
      </c>
      <c r="AL168" s="495">
        <f t="shared" si="164"/>
        <v>582.7</v>
      </c>
      <c r="AM168" s="529"/>
      <c r="AN168" s="529"/>
      <c r="AO168" s="529">
        <v>66</v>
      </c>
      <c r="AP168" s="529">
        <f t="shared" si="165"/>
        <v>648.7</v>
      </c>
    </row>
    <row r="169" s="474" customFormat="1" ht="14" customHeight="1" spans="1:42">
      <c r="A169" s="540"/>
      <c r="B169" s="494"/>
      <c r="C169" s="493" t="s">
        <v>341</v>
      </c>
      <c r="D169" s="495">
        <f t="shared" si="160"/>
        <v>0</v>
      </c>
      <c r="E169" s="496"/>
      <c r="F169" s="496"/>
      <c r="G169" s="496"/>
      <c r="H169" s="496"/>
      <c r="I169" s="496"/>
      <c r="J169" s="496"/>
      <c r="K169" s="496"/>
      <c r="L169" s="496"/>
      <c r="M169" s="496"/>
      <c r="N169" s="496"/>
      <c r="O169" s="496"/>
      <c r="P169" s="496"/>
      <c r="Q169" s="513">
        <f t="shared" si="161"/>
        <v>0</v>
      </c>
      <c r="R169" s="496"/>
      <c r="S169" s="496"/>
      <c r="T169" s="513">
        <f t="shared" si="162"/>
        <v>0</v>
      </c>
      <c r="U169" s="496"/>
      <c r="V169" s="496"/>
      <c r="W169" s="496"/>
      <c r="X169" s="496"/>
      <c r="Y169" s="496"/>
      <c r="Z169" s="496"/>
      <c r="AA169" s="496"/>
      <c r="AB169" s="496"/>
      <c r="AC169" s="496"/>
      <c r="AD169" s="496"/>
      <c r="AE169" s="496"/>
      <c r="AF169" s="496"/>
      <c r="AG169" s="496"/>
      <c r="AH169" s="496"/>
      <c r="AI169" s="513">
        <f t="shared" si="163"/>
        <v>0</v>
      </c>
      <c r="AJ169" s="513"/>
      <c r="AK169" s="496"/>
      <c r="AL169" s="495">
        <f t="shared" si="164"/>
        <v>0</v>
      </c>
      <c r="AM169" s="529">
        <v>228</v>
      </c>
      <c r="AN169" s="529">
        <v>120</v>
      </c>
      <c r="AO169" s="529"/>
      <c r="AP169" s="529">
        <f t="shared" si="165"/>
        <v>348</v>
      </c>
    </row>
    <row r="170" s="474" customFormat="1" ht="14" customHeight="1" spans="1:42">
      <c r="A170" s="540"/>
      <c r="B170" s="494"/>
      <c r="C170" s="493" t="s">
        <v>342</v>
      </c>
      <c r="D170" s="495">
        <f t="shared" ref="D170:AP170" si="166">SUM(D171:D180)</f>
        <v>450.8</v>
      </c>
      <c r="E170" s="495">
        <f t="shared" si="166"/>
        <v>333.04</v>
      </c>
      <c r="F170" s="495">
        <f t="shared" si="166"/>
        <v>0</v>
      </c>
      <c r="G170" s="495">
        <f t="shared" si="166"/>
        <v>0</v>
      </c>
      <c r="H170" s="495">
        <f t="shared" si="166"/>
        <v>0</v>
      </c>
      <c r="I170" s="495">
        <f t="shared" si="166"/>
        <v>14.12</v>
      </c>
      <c r="J170" s="495">
        <f t="shared" si="166"/>
        <v>1.21</v>
      </c>
      <c r="K170" s="495">
        <f t="shared" si="166"/>
        <v>0.69</v>
      </c>
      <c r="L170" s="495">
        <f t="shared" si="166"/>
        <v>0</v>
      </c>
      <c r="M170" s="495">
        <f t="shared" si="166"/>
        <v>1.61</v>
      </c>
      <c r="N170" s="495">
        <f t="shared" si="166"/>
        <v>0</v>
      </c>
      <c r="O170" s="495">
        <f t="shared" si="166"/>
        <v>0</v>
      </c>
      <c r="P170" s="495">
        <f t="shared" si="166"/>
        <v>0</v>
      </c>
      <c r="Q170" s="495">
        <f t="shared" si="166"/>
        <v>350.67</v>
      </c>
      <c r="R170" s="495">
        <f t="shared" si="166"/>
        <v>24.03</v>
      </c>
      <c r="S170" s="495">
        <f t="shared" si="166"/>
        <v>2.4</v>
      </c>
      <c r="T170" s="495">
        <f t="shared" si="166"/>
        <v>26.43</v>
      </c>
      <c r="U170" s="495">
        <f t="shared" si="166"/>
        <v>0</v>
      </c>
      <c r="V170" s="495">
        <f t="shared" si="166"/>
        <v>22</v>
      </c>
      <c r="W170" s="495">
        <f t="shared" si="166"/>
        <v>9</v>
      </c>
      <c r="X170" s="495">
        <f t="shared" si="166"/>
        <v>30.6</v>
      </c>
      <c r="Y170" s="495">
        <f t="shared" si="166"/>
        <v>0</v>
      </c>
      <c r="Z170" s="495">
        <f t="shared" si="166"/>
        <v>0</v>
      </c>
      <c r="AA170" s="495">
        <f t="shared" si="166"/>
        <v>0</v>
      </c>
      <c r="AB170" s="495">
        <f t="shared" si="166"/>
        <v>0</v>
      </c>
      <c r="AC170" s="495">
        <f t="shared" si="166"/>
        <v>0</v>
      </c>
      <c r="AD170" s="495">
        <f t="shared" si="166"/>
        <v>12.1</v>
      </c>
      <c r="AE170" s="495">
        <f t="shared" si="166"/>
        <v>0</v>
      </c>
      <c r="AF170" s="495">
        <f t="shared" si="166"/>
        <v>0</v>
      </c>
      <c r="AG170" s="495">
        <f t="shared" si="166"/>
        <v>0</v>
      </c>
      <c r="AH170" s="495">
        <f t="shared" si="166"/>
        <v>0</v>
      </c>
      <c r="AI170" s="495">
        <f t="shared" si="166"/>
        <v>73.7</v>
      </c>
      <c r="AJ170" s="495">
        <f t="shared" si="166"/>
        <v>0</v>
      </c>
      <c r="AK170" s="495">
        <f t="shared" si="166"/>
        <v>0</v>
      </c>
      <c r="AL170" s="495">
        <f t="shared" si="166"/>
        <v>450.8</v>
      </c>
      <c r="AM170" s="495">
        <f t="shared" si="166"/>
        <v>58.83</v>
      </c>
      <c r="AN170" s="495">
        <f t="shared" si="166"/>
        <v>0</v>
      </c>
      <c r="AO170" s="495">
        <f t="shared" si="166"/>
        <v>0</v>
      </c>
      <c r="AP170" s="495">
        <f t="shared" si="166"/>
        <v>509.63</v>
      </c>
    </row>
    <row r="171" s="474" customFormat="1" ht="14" customHeight="1" spans="1:42">
      <c r="A171" s="540"/>
      <c r="B171" s="494"/>
      <c r="C171" s="493" t="s">
        <v>144</v>
      </c>
      <c r="D171" s="495">
        <f t="shared" ref="D171:D180" si="167">Q171+T171+AI171+AJ171+AK171</f>
        <v>377.1</v>
      </c>
      <c r="E171" s="496">
        <v>333.04</v>
      </c>
      <c r="F171" s="496"/>
      <c r="G171" s="496"/>
      <c r="H171" s="496"/>
      <c r="I171" s="496">
        <v>14.12</v>
      </c>
      <c r="J171" s="496">
        <v>1.21</v>
      </c>
      <c r="K171" s="496">
        <v>0.69</v>
      </c>
      <c r="L171" s="496"/>
      <c r="M171" s="496">
        <v>1.61</v>
      </c>
      <c r="N171" s="496"/>
      <c r="O171" s="496"/>
      <c r="P171" s="496"/>
      <c r="Q171" s="513">
        <f t="shared" ref="Q171:Q180" si="168">SUM(E171:P171)</f>
        <v>350.67</v>
      </c>
      <c r="R171" s="496">
        <v>24.03</v>
      </c>
      <c r="S171" s="496">
        <v>2.4</v>
      </c>
      <c r="T171" s="513">
        <f t="shared" ref="T171:T180" si="169">SUM(R171:S171)</f>
        <v>26.43</v>
      </c>
      <c r="U171" s="496"/>
      <c r="V171" s="496"/>
      <c r="W171" s="496"/>
      <c r="X171" s="496"/>
      <c r="Y171" s="496"/>
      <c r="Z171" s="496"/>
      <c r="AA171" s="496"/>
      <c r="AB171" s="496"/>
      <c r="AC171" s="496"/>
      <c r="AD171" s="496"/>
      <c r="AE171" s="496"/>
      <c r="AF171" s="496"/>
      <c r="AG171" s="496"/>
      <c r="AH171" s="496"/>
      <c r="AI171" s="513">
        <f t="shared" ref="AI171:AI180" si="170">SUM(V171:AH171)</f>
        <v>0</v>
      </c>
      <c r="AJ171" s="513"/>
      <c r="AK171" s="496"/>
      <c r="AL171" s="495">
        <f t="shared" ref="AL171:AL180" si="171">Q171+T171+U171+AI171+AJ171+AK171</f>
        <v>377.1</v>
      </c>
      <c r="AM171" s="529"/>
      <c r="AN171" s="529"/>
      <c r="AO171" s="529"/>
      <c r="AP171" s="529">
        <f t="shared" ref="AP171:AP180" si="172">AL171+AM171+AN171+AO171</f>
        <v>377.1</v>
      </c>
    </row>
    <row r="172" s="474" customFormat="1" ht="14" customHeight="1" spans="1:42">
      <c r="A172" s="540"/>
      <c r="B172" s="494"/>
      <c r="C172" s="493" t="s">
        <v>233</v>
      </c>
      <c r="D172" s="495">
        <f t="shared" si="167"/>
        <v>0</v>
      </c>
      <c r="E172" s="496"/>
      <c r="F172" s="496"/>
      <c r="G172" s="496"/>
      <c r="H172" s="496"/>
      <c r="I172" s="496"/>
      <c r="J172" s="496"/>
      <c r="K172" s="496"/>
      <c r="L172" s="496"/>
      <c r="M172" s="496"/>
      <c r="N172" s="496"/>
      <c r="O172" s="496"/>
      <c r="P172" s="496"/>
      <c r="Q172" s="513">
        <f t="shared" si="168"/>
        <v>0</v>
      </c>
      <c r="R172" s="496"/>
      <c r="S172" s="496"/>
      <c r="T172" s="513">
        <f t="shared" si="169"/>
        <v>0</v>
      </c>
      <c r="U172" s="496"/>
      <c r="V172" s="496"/>
      <c r="W172" s="496"/>
      <c r="X172" s="496"/>
      <c r="Y172" s="496"/>
      <c r="Z172" s="496"/>
      <c r="AA172" s="496"/>
      <c r="AB172" s="496"/>
      <c r="AC172" s="496"/>
      <c r="AD172" s="496"/>
      <c r="AE172" s="496"/>
      <c r="AF172" s="496"/>
      <c r="AG172" s="496"/>
      <c r="AH172" s="496"/>
      <c r="AI172" s="513">
        <f t="shared" si="170"/>
        <v>0</v>
      </c>
      <c r="AJ172" s="513"/>
      <c r="AK172" s="496"/>
      <c r="AL172" s="495">
        <f t="shared" si="171"/>
        <v>0</v>
      </c>
      <c r="AM172" s="529"/>
      <c r="AN172" s="529"/>
      <c r="AO172" s="529"/>
      <c r="AP172" s="529">
        <f t="shared" si="172"/>
        <v>0</v>
      </c>
    </row>
    <row r="173" s="474" customFormat="1" ht="14" customHeight="1" spans="1:42">
      <c r="A173" s="540"/>
      <c r="B173" s="494"/>
      <c r="C173" s="493" t="s">
        <v>343</v>
      </c>
      <c r="D173" s="495">
        <f t="shared" si="167"/>
        <v>9</v>
      </c>
      <c r="E173" s="496"/>
      <c r="F173" s="496"/>
      <c r="G173" s="496"/>
      <c r="H173" s="496"/>
      <c r="I173" s="496"/>
      <c r="J173" s="496"/>
      <c r="K173" s="496"/>
      <c r="L173" s="496"/>
      <c r="M173" s="496"/>
      <c r="N173" s="496"/>
      <c r="O173" s="496"/>
      <c r="P173" s="496"/>
      <c r="Q173" s="513">
        <f t="shared" si="168"/>
        <v>0</v>
      </c>
      <c r="R173" s="496"/>
      <c r="S173" s="496"/>
      <c r="T173" s="513">
        <f t="shared" si="169"/>
        <v>0</v>
      </c>
      <c r="U173" s="496"/>
      <c r="V173" s="496"/>
      <c r="W173" s="496"/>
      <c r="X173" s="496">
        <v>9</v>
      </c>
      <c r="Y173" s="496"/>
      <c r="Z173" s="496"/>
      <c r="AA173" s="496"/>
      <c r="AB173" s="496"/>
      <c r="AC173" s="496"/>
      <c r="AD173" s="496"/>
      <c r="AE173" s="496"/>
      <c r="AF173" s="496"/>
      <c r="AG173" s="496"/>
      <c r="AH173" s="496"/>
      <c r="AI173" s="513">
        <f t="shared" si="170"/>
        <v>9</v>
      </c>
      <c r="AJ173" s="513"/>
      <c r="AK173" s="496"/>
      <c r="AL173" s="495">
        <f t="shared" si="171"/>
        <v>9</v>
      </c>
      <c r="AM173" s="529"/>
      <c r="AN173" s="529"/>
      <c r="AO173" s="529"/>
      <c r="AP173" s="529">
        <f t="shared" si="172"/>
        <v>9</v>
      </c>
    </row>
    <row r="174" s="474" customFormat="1" ht="14" customHeight="1" spans="1:42">
      <c r="A174" s="540"/>
      <c r="B174" s="494"/>
      <c r="C174" s="493" t="s">
        <v>344</v>
      </c>
      <c r="D174" s="495">
        <f t="shared" si="167"/>
        <v>5</v>
      </c>
      <c r="E174" s="496"/>
      <c r="F174" s="496"/>
      <c r="G174" s="496"/>
      <c r="H174" s="496"/>
      <c r="I174" s="496"/>
      <c r="J174" s="496"/>
      <c r="K174" s="496"/>
      <c r="L174" s="496"/>
      <c r="M174" s="496"/>
      <c r="N174" s="496"/>
      <c r="O174" s="496"/>
      <c r="P174" s="496"/>
      <c r="Q174" s="513">
        <f t="shared" si="168"/>
        <v>0</v>
      </c>
      <c r="R174" s="496"/>
      <c r="S174" s="496"/>
      <c r="T174" s="513">
        <f t="shared" si="169"/>
        <v>0</v>
      </c>
      <c r="U174" s="496"/>
      <c r="V174" s="496"/>
      <c r="W174" s="496"/>
      <c r="X174" s="496">
        <v>5</v>
      </c>
      <c r="Y174" s="496"/>
      <c r="Z174" s="496"/>
      <c r="AA174" s="496"/>
      <c r="AB174" s="496"/>
      <c r="AC174" s="496"/>
      <c r="AD174" s="496"/>
      <c r="AE174" s="496"/>
      <c r="AF174" s="496"/>
      <c r="AG174" s="496"/>
      <c r="AH174" s="496"/>
      <c r="AI174" s="513">
        <f t="shared" si="170"/>
        <v>5</v>
      </c>
      <c r="AJ174" s="513"/>
      <c r="AK174" s="496"/>
      <c r="AL174" s="495">
        <f t="shared" si="171"/>
        <v>5</v>
      </c>
      <c r="AM174" s="529"/>
      <c r="AN174" s="529"/>
      <c r="AO174" s="529"/>
      <c r="AP174" s="529">
        <f t="shared" si="172"/>
        <v>5</v>
      </c>
    </row>
    <row r="175" s="474" customFormat="1" ht="14" customHeight="1" spans="1:42">
      <c r="A175" s="540"/>
      <c r="B175" s="494"/>
      <c r="C175" s="493" t="s">
        <v>345</v>
      </c>
      <c r="D175" s="495">
        <f t="shared" si="167"/>
        <v>22</v>
      </c>
      <c r="E175" s="496"/>
      <c r="F175" s="496"/>
      <c r="G175" s="496"/>
      <c r="H175" s="496"/>
      <c r="I175" s="496"/>
      <c r="J175" s="496"/>
      <c r="K175" s="496"/>
      <c r="L175" s="496"/>
      <c r="M175" s="496"/>
      <c r="N175" s="496"/>
      <c r="O175" s="496"/>
      <c r="P175" s="496"/>
      <c r="Q175" s="513">
        <f t="shared" si="168"/>
        <v>0</v>
      </c>
      <c r="R175" s="496"/>
      <c r="S175" s="496"/>
      <c r="T175" s="513">
        <f t="shared" si="169"/>
        <v>0</v>
      </c>
      <c r="U175" s="496"/>
      <c r="V175" s="496">
        <v>22</v>
      </c>
      <c r="W175" s="496"/>
      <c r="X175" s="496"/>
      <c r="Y175" s="496"/>
      <c r="Z175" s="496"/>
      <c r="AA175" s="496"/>
      <c r="AB175" s="496"/>
      <c r="AC175" s="496"/>
      <c r="AD175" s="496"/>
      <c r="AE175" s="496"/>
      <c r="AF175" s="496"/>
      <c r="AG175" s="496"/>
      <c r="AH175" s="496"/>
      <c r="AI175" s="513">
        <f t="shared" si="170"/>
        <v>22</v>
      </c>
      <c r="AJ175" s="513"/>
      <c r="AK175" s="496"/>
      <c r="AL175" s="495">
        <f t="shared" si="171"/>
        <v>22</v>
      </c>
      <c r="AM175" s="529"/>
      <c r="AN175" s="529"/>
      <c r="AO175" s="529"/>
      <c r="AP175" s="529">
        <f t="shared" si="172"/>
        <v>22</v>
      </c>
    </row>
    <row r="176" s="474" customFormat="1" ht="14" customHeight="1" spans="1:42">
      <c r="A176" s="540"/>
      <c r="B176" s="494"/>
      <c r="C176" s="493" t="s">
        <v>346</v>
      </c>
      <c r="D176" s="495">
        <f t="shared" si="167"/>
        <v>21.1</v>
      </c>
      <c r="E176" s="496"/>
      <c r="F176" s="496"/>
      <c r="G176" s="496"/>
      <c r="H176" s="496"/>
      <c r="I176" s="496"/>
      <c r="J176" s="496"/>
      <c r="K176" s="496"/>
      <c r="L176" s="496"/>
      <c r="M176" s="496"/>
      <c r="N176" s="496"/>
      <c r="O176" s="496"/>
      <c r="P176" s="496"/>
      <c r="Q176" s="513">
        <f t="shared" si="168"/>
        <v>0</v>
      </c>
      <c r="R176" s="496"/>
      <c r="S176" s="496"/>
      <c r="T176" s="513">
        <f t="shared" si="169"/>
        <v>0</v>
      </c>
      <c r="U176" s="496"/>
      <c r="V176" s="496"/>
      <c r="W176" s="496">
        <v>9</v>
      </c>
      <c r="X176" s="496"/>
      <c r="Y176" s="496"/>
      <c r="Z176" s="496"/>
      <c r="AA176" s="496"/>
      <c r="AB176" s="496"/>
      <c r="AC176" s="496"/>
      <c r="AD176" s="496">
        <v>12.1</v>
      </c>
      <c r="AE176" s="496"/>
      <c r="AF176" s="496"/>
      <c r="AG176" s="496"/>
      <c r="AH176" s="496"/>
      <c r="AI176" s="513">
        <f t="shared" si="170"/>
        <v>21.1</v>
      </c>
      <c r="AJ176" s="513"/>
      <c r="AK176" s="496"/>
      <c r="AL176" s="495">
        <f t="shared" si="171"/>
        <v>21.1</v>
      </c>
      <c r="AM176" s="529"/>
      <c r="AN176" s="529"/>
      <c r="AO176" s="529"/>
      <c r="AP176" s="529">
        <f t="shared" si="172"/>
        <v>21.1</v>
      </c>
    </row>
    <row r="177" s="474" customFormat="1" ht="14" customHeight="1" spans="1:42">
      <c r="A177" s="540"/>
      <c r="B177" s="494"/>
      <c r="C177" s="493" t="s">
        <v>347</v>
      </c>
      <c r="D177" s="495">
        <f t="shared" si="167"/>
        <v>0</v>
      </c>
      <c r="E177" s="496"/>
      <c r="F177" s="496"/>
      <c r="G177" s="496"/>
      <c r="H177" s="496"/>
      <c r="I177" s="496"/>
      <c r="J177" s="496"/>
      <c r="K177" s="496"/>
      <c r="L177" s="496"/>
      <c r="M177" s="496"/>
      <c r="N177" s="496"/>
      <c r="O177" s="496"/>
      <c r="P177" s="496"/>
      <c r="Q177" s="513">
        <f t="shared" si="168"/>
        <v>0</v>
      </c>
      <c r="R177" s="496"/>
      <c r="S177" s="496"/>
      <c r="T177" s="513">
        <f t="shared" si="169"/>
        <v>0</v>
      </c>
      <c r="U177" s="496"/>
      <c r="V177" s="496"/>
      <c r="W177" s="496"/>
      <c r="X177" s="496"/>
      <c r="Y177" s="496"/>
      <c r="Z177" s="496"/>
      <c r="AA177" s="496"/>
      <c r="AB177" s="496"/>
      <c r="AC177" s="496"/>
      <c r="AD177" s="496"/>
      <c r="AE177" s="496"/>
      <c r="AF177" s="496"/>
      <c r="AG177" s="496"/>
      <c r="AH177" s="496"/>
      <c r="AI177" s="513">
        <f t="shared" si="170"/>
        <v>0</v>
      </c>
      <c r="AJ177" s="513"/>
      <c r="AK177" s="496"/>
      <c r="AL177" s="495">
        <f t="shared" si="171"/>
        <v>0</v>
      </c>
      <c r="AM177" s="529"/>
      <c r="AN177" s="529"/>
      <c r="AO177" s="529"/>
      <c r="AP177" s="529">
        <f t="shared" si="172"/>
        <v>0</v>
      </c>
    </row>
    <row r="178" s="474" customFormat="1" ht="14" customHeight="1" spans="1:42">
      <c r="A178" s="540"/>
      <c r="B178" s="494"/>
      <c r="C178" s="493" t="s">
        <v>348</v>
      </c>
      <c r="D178" s="495">
        <f t="shared" si="167"/>
        <v>10</v>
      </c>
      <c r="E178" s="496"/>
      <c r="F178" s="496"/>
      <c r="G178" s="496"/>
      <c r="H178" s="496"/>
      <c r="I178" s="496"/>
      <c r="J178" s="496"/>
      <c r="K178" s="496"/>
      <c r="L178" s="496"/>
      <c r="M178" s="496"/>
      <c r="N178" s="496"/>
      <c r="O178" s="496"/>
      <c r="P178" s="496"/>
      <c r="Q178" s="513">
        <f t="shared" si="168"/>
        <v>0</v>
      </c>
      <c r="R178" s="496"/>
      <c r="S178" s="496"/>
      <c r="T178" s="513">
        <f t="shared" si="169"/>
        <v>0</v>
      </c>
      <c r="U178" s="496"/>
      <c r="V178" s="496"/>
      <c r="W178" s="496"/>
      <c r="X178" s="496">
        <v>10</v>
      </c>
      <c r="Y178" s="496"/>
      <c r="Z178" s="496"/>
      <c r="AA178" s="496"/>
      <c r="AB178" s="496"/>
      <c r="AC178" s="496"/>
      <c r="AD178" s="496"/>
      <c r="AE178" s="496"/>
      <c r="AF178" s="496"/>
      <c r="AG178" s="496"/>
      <c r="AH178" s="496"/>
      <c r="AI178" s="513">
        <f t="shared" si="170"/>
        <v>10</v>
      </c>
      <c r="AJ178" s="513"/>
      <c r="AK178" s="496"/>
      <c r="AL178" s="495">
        <f t="shared" si="171"/>
        <v>10</v>
      </c>
      <c r="AM178" s="529">
        <v>6.83</v>
      </c>
      <c r="AN178" s="529"/>
      <c r="AO178" s="529"/>
      <c r="AP178" s="529">
        <f t="shared" si="172"/>
        <v>16.83</v>
      </c>
    </row>
    <row r="179" s="474" customFormat="1" ht="14" customHeight="1" spans="1:42">
      <c r="A179" s="540"/>
      <c r="B179" s="494"/>
      <c r="C179" s="493" t="s">
        <v>349</v>
      </c>
      <c r="D179" s="495">
        <f t="shared" si="167"/>
        <v>0</v>
      </c>
      <c r="E179" s="496"/>
      <c r="F179" s="496"/>
      <c r="G179" s="496"/>
      <c r="H179" s="496"/>
      <c r="I179" s="496"/>
      <c r="J179" s="496"/>
      <c r="K179" s="496"/>
      <c r="L179" s="496"/>
      <c r="M179" s="496"/>
      <c r="N179" s="496"/>
      <c r="O179" s="496"/>
      <c r="P179" s="496"/>
      <c r="Q179" s="513">
        <f t="shared" si="168"/>
        <v>0</v>
      </c>
      <c r="R179" s="496"/>
      <c r="S179" s="496"/>
      <c r="T179" s="513">
        <f t="shared" si="169"/>
        <v>0</v>
      </c>
      <c r="U179" s="496"/>
      <c r="V179" s="496"/>
      <c r="W179" s="496"/>
      <c r="X179" s="496"/>
      <c r="Y179" s="496"/>
      <c r="Z179" s="496"/>
      <c r="AA179" s="496"/>
      <c r="AB179" s="496"/>
      <c r="AC179" s="496"/>
      <c r="AD179" s="496"/>
      <c r="AE179" s="496"/>
      <c r="AF179" s="496"/>
      <c r="AG179" s="496"/>
      <c r="AH179" s="496"/>
      <c r="AI179" s="513">
        <f t="shared" si="170"/>
        <v>0</v>
      </c>
      <c r="AJ179" s="513"/>
      <c r="AK179" s="496"/>
      <c r="AL179" s="495">
        <f t="shared" si="171"/>
        <v>0</v>
      </c>
      <c r="AM179" s="529"/>
      <c r="AN179" s="529"/>
      <c r="AO179" s="529"/>
      <c r="AP179" s="529">
        <f t="shared" si="172"/>
        <v>0</v>
      </c>
    </row>
    <row r="180" s="474" customFormat="1" ht="14" customHeight="1" spans="1:42">
      <c r="A180" s="540"/>
      <c r="B180" s="494"/>
      <c r="C180" s="493" t="s">
        <v>350</v>
      </c>
      <c r="D180" s="495">
        <f t="shared" si="167"/>
        <v>6.6</v>
      </c>
      <c r="E180" s="496"/>
      <c r="F180" s="496"/>
      <c r="G180" s="496"/>
      <c r="H180" s="496"/>
      <c r="I180" s="496"/>
      <c r="J180" s="496"/>
      <c r="K180" s="496"/>
      <c r="L180" s="496"/>
      <c r="M180" s="496"/>
      <c r="N180" s="496"/>
      <c r="O180" s="496"/>
      <c r="P180" s="496"/>
      <c r="Q180" s="513">
        <f t="shared" si="168"/>
        <v>0</v>
      </c>
      <c r="R180" s="496"/>
      <c r="S180" s="496"/>
      <c r="T180" s="513">
        <f t="shared" si="169"/>
        <v>0</v>
      </c>
      <c r="U180" s="496"/>
      <c r="V180" s="496"/>
      <c r="W180" s="496"/>
      <c r="X180" s="496">
        <v>6.6</v>
      </c>
      <c r="Y180" s="496"/>
      <c r="Z180" s="496"/>
      <c r="AA180" s="496"/>
      <c r="AB180" s="496"/>
      <c r="AC180" s="496"/>
      <c r="AD180" s="496"/>
      <c r="AE180" s="496"/>
      <c r="AF180" s="496"/>
      <c r="AG180" s="496"/>
      <c r="AH180" s="496"/>
      <c r="AI180" s="513">
        <f t="shared" si="170"/>
        <v>6.6</v>
      </c>
      <c r="AJ180" s="513"/>
      <c r="AK180" s="496"/>
      <c r="AL180" s="495">
        <f t="shared" si="171"/>
        <v>6.6</v>
      </c>
      <c r="AM180" s="529">
        <v>52</v>
      </c>
      <c r="AN180" s="529"/>
      <c r="AO180" s="529"/>
      <c r="AP180" s="529">
        <f t="shared" si="172"/>
        <v>58.6</v>
      </c>
    </row>
    <row r="181" s="474" customFormat="1" ht="14" customHeight="1" spans="1:42">
      <c r="A181" s="540"/>
      <c r="B181" s="494"/>
      <c r="C181" s="493" t="s">
        <v>351</v>
      </c>
      <c r="D181" s="495">
        <f>SUM(D182:D183)</f>
        <v>0</v>
      </c>
      <c r="E181" s="495">
        <f t="shared" ref="E181:AP181" si="173">SUM(E182:E183)</f>
        <v>0</v>
      </c>
      <c r="F181" s="495">
        <f t="shared" si="173"/>
        <v>0</v>
      </c>
      <c r="G181" s="495">
        <f t="shared" si="173"/>
        <v>0</v>
      </c>
      <c r="H181" s="495">
        <f t="shared" si="173"/>
        <v>0</v>
      </c>
      <c r="I181" s="495">
        <f t="shared" si="173"/>
        <v>0</v>
      </c>
      <c r="J181" s="495">
        <f t="shared" si="173"/>
        <v>0</v>
      </c>
      <c r="K181" s="495">
        <f t="shared" si="173"/>
        <v>0</v>
      </c>
      <c r="L181" s="495">
        <f t="shared" si="173"/>
        <v>0</v>
      </c>
      <c r="M181" s="495">
        <f t="shared" si="173"/>
        <v>0</v>
      </c>
      <c r="N181" s="495">
        <f t="shared" si="173"/>
        <v>0</v>
      </c>
      <c r="O181" s="495">
        <f t="shared" si="173"/>
        <v>0</v>
      </c>
      <c r="P181" s="495">
        <f t="shared" si="173"/>
        <v>0</v>
      </c>
      <c r="Q181" s="495">
        <f t="shared" si="173"/>
        <v>0</v>
      </c>
      <c r="R181" s="495">
        <f t="shared" si="173"/>
        <v>0</v>
      </c>
      <c r="S181" s="495">
        <f t="shared" si="173"/>
        <v>0</v>
      </c>
      <c r="T181" s="495">
        <f t="shared" si="173"/>
        <v>0</v>
      </c>
      <c r="U181" s="495">
        <f t="shared" si="173"/>
        <v>0</v>
      </c>
      <c r="V181" s="495">
        <f t="shared" si="173"/>
        <v>0</v>
      </c>
      <c r="W181" s="495">
        <f t="shared" si="173"/>
        <v>0</v>
      </c>
      <c r="X181" s="495">
        <f t="shared" si="173"/>
        <v>0</v>
      </c>
      <c r="Y181" s="495">
        <f t="shared" si="173"/>
        <v>0</v>
      </c>
      <c r="Z181" s="495">
        <f t="shared" si="173"/>
        <v>0</v>
      </c>
      <c r="AA181" s="495">
        <f t="shared" si="173"/>
        <v>0</v>
      </c>
      <c r="AB181" s="495">
        <f t="shared" si="173"/>
        <v>0</v>
      </c>
      <c r="AC181" s="495">
        <f t="shared" si="173"/>
        <v>0</v>
      </c>
      <c r="AD181" s="495">
        <f t="shared" si="173"/>
        <v>0</v>
      </c>
      <c r="AE181" s="495">
        <f t="shared" si="173"/>
        <v>0</v>
      </c>
      <c r="AF181" s="495">
        <f t="shared" si="173"/>
        <v>0</v>
      </c>
      <c r="AG181" s="495">
        <f t="shared" si="173"/>
        <v>0</v>
      </c>
      <c r="AH181" s="495">
        <f t="shared" si="173"/>
        <v>0</v>
      </c>
      <c r="AI181" s="495">
        <f t="shared" si="173"/>
        <v>0</v>
      </c>
      <c r="AJ181" s="495">
        <f t="shared" si="173"/>
        <v>0</v>
      </c>
      <c r="AK181" s="495">
        <f t="shared" si="173"/>
        <v>0</v>
      </c>
      <c r="AL181" s="495">
        <f t="shared" si="173"/>
        <v>0</v>
      </c>
      <c r="AM181" s="495">
        <f t="shared" si="173"/>
        <v>0</v>
      </c>
      <c r="AN181" s="495">
        <f t="shared" si="173"/>
        <v>0</v>
      </c>
      <c r="AO181" s="495">
        <f t="shared" si="173"/>
        <v>10</v>
      </c>
      <c r="AP181" s="495">
        <f t="shared" si="173"/>
        <v>10</v>
      </c>
    </row>
    <row r="182" s="474" customFormat="1" ht="14" customHeight="1" spans="1:42">
      <c r="A182" s="540"/>
      <c r="B182" s="494"/>
      <c r="C182" s="493" t="s">
        <v>352</v>
      </c>
      <c r="D182" s="495">
        <f t="shared" ref="D182:D187" si="174">Q182+T182+AI182+AJ182+AK182</f>
        <v>0</v>
      </c>
      <c r="E182" s="496"/>
      <c r="F182" s="496"/>
      <c r="G182" s="496"/>
      <c r="H182" s="496"/>
      <c r="I182" s="496"/>
      <c r="J182" s="496"/>
      <c r="K182" s="496"/>
      <c r="L182" s="496"/>
      <c r="M182" s="496"/>
      <c r="N182" s="496"/>
      <c r="O182" s="496"/>
      <c r="P182" s="496"/>
      <c r="Q182" s="513">
        <f t="shared" ref="Q182:Q187" si="175">SUM(E182:P182)</f>
        <v>0</v>
      </c>
      <c r="R182" s="496"/>
      <c r="S182" s="496"/>
      <c r="T182" s="513">
        <f t="shared" ref="T182:T187" si="176">SUM(R182:S182)</f>
        <v>0</v>
      </c>
      <c r="U182" s="496"/>
      <c r="V182" s="496"/>
      <c r="W182" s="496"/>
      <c r="X182" s="496"/>
      <c r="Y182" s="496"/>
      <c r="Z182" s="496"/>
      <c r="AA182" s="496"/>
      <c r="AB182" s="496"/>
      <c r="AC182" s="496"/>
      <c r="AD182" s="496"/>
      <c r="AE182" s="496"/>
      <c r="AF182" s="496"/>
      <c r="AG182" s="496"/>
      <c r="AH182" s="496"/>
      <c r="AI182" s="513">
        <f t="shared" ref="AI182:AI187" si="177">SUM(V182:AH182)</f>
        <v>0</v>
      </c>
      <c r="AJ182" s="513"/>
      <c r="AK182" s="496"/>
      <c r="AL182" s="495">
        <f t="shared" ref="AL182:AL187" si="178">Q182+T182+U182+AI182+AJ182+AK182</f>
        <v>0</v>
      </c>
      <c r="AM182" s="529"/>
      <c r="AN182" s="529"/>
      <c r="AO182" s="529">
        <v>10</v>
      </c>
      <c r="AP182" s="529">
        <f t="shared" ref="AP182:AP187" si="179">AL182+AM182+AN182+AO182</f>
        <v>10</v>
      </c>
    </row>
    <row r="183" s="474" customFormat="1" ht="14" customHeight="1" spans="1:42">
      <c r="A183" s="540"/>
      <c r="B183" s="494"/>
      <c r="C183" s="493" t="s">
        <v>353</v>
      </c>
      <c r="D183" s="495">
        <f t="shared" si="174"/>
        <v>0</v>
      </c>
      <c r="E183" s="496"/>
      <c r="F183" s="496"/>
      <c r="G183" s="496"/>
      <c r="H183" s="496"/>
      <c r="I183" s="496"/>
      <c r="J183" s="496"/>
      <c r="K183" s="496"/>
      <c r="L183" s="496"/>
      <c r="M183" s="496"/>
      <c r="N183" s="496"/>
      <c r="O183" s="496"/>
      <c r="P183" s="496"/>
      <c r="Q183" s="513">
        <f t="shared" si="175"/>
        <v>0</v>
      </c>
      <c r="R183" s="496"/>
      <c r="S183" s="496"/>
      <c r="T183" s="513">
        <f t="shared" si="176"/>
        <v>0</v>
      </c>
      <c r="U183" s="496"/>
      <c r="V183" s="496"/>
      <c r="W183" s="496"/>
      <c r="X183" s="496"/>
      <c r="Y183" s="496"/>
      <c r="Z183" s="496"/>
      <c r="AA183" s="496"/>
      <c r="AB183" s="496"/>
      <c r="AC183" s="496"/>
      <c r="AD183" s="496"/>
      <c r="AE183" s="496"/>
      <c r="AF183" s="496"/>
      <c r="AG183" s="496"/>
      <c r="AH183" s="496"/>
      <c r="AI183" s="513">
        <f t="shared" si="177"/>
        <v>0</v>
      </c>
      <c r="AJ183" s="513"/>
      <c r="AK183" s="496"/>
      <c r="AL183" s="495">
        <f t="shared" si="178"/>
        <v>0</v>
      </c>
      <c r="AM183" s="529"/>
      <c r="AN183" s="529"/>
      <c r="AO183" s="529"/>
      <c r="AP183" s="529">
        <f t="shared" si="179"/>
        <v>0</v>
      </c>
    </row>
    <row r="184" s="474" customFormat="1" ht="14" customHeight="1" spans="1:42">
      <c r="A184" s="540"/>
      <c r="B184" s="494"/>
      <c r="C184" s="493" t="s">
        <v>354</v>
      </c>
      <c r="D184" s="495">
        <f t="shared" ref="D184:AP184" si="180">D185+D189+D198+D201+D204+D207+D210+D215</f>
        <v>36535.89</v>
      </c>
      <c r="E184" s="495">
        <f t="shared" si="180"/>
        <v>26299.35</v>
      </c>
      <c r="F184" s="495">
        <f t="shared" si="180"/>
        <v>0</v>
      </c>
      <c r="G184" s="495">
        <f t="shared" si="180"/>
        <v>0</v>
      </c>
      <c r="H184" s="495">
        <f t="shared" si="180"/>
        <v>0</v>
      </c>
      <c r="I184" s="495">
        <f t="shared" si="180"/>
        <v>1059.22</v>
      </c>
      <c r="J184" s="495">
        <f t="shared" si="180"/>
        <v>100.54</v>
      </c>
      <c r="K184" s="495">
        <f t="shared" si="180"/>
        <v>60.31</v>
      </c>
      <c r="L184" s="495">
        <f t="shared" si="180"/>
        <v>0</v>
      </c>
      <c r="M184" s="495">
        <f t="shared" si="180"/>
        <v>75.08</v>
      </c>
      <c r="N184" s="495">
        <f t="shared" si="180"/>
        <v>0</v>
      </c>
      <c r="O184" s="495">
        <f t="shared" si="180"/>
        <v>0</v>
      </c>
      <c r="P184" s="495">
        <f t="shared" si="180"/>
        <v>0</v>
      </c>
      <c r="Q184" s="495">
        <f t="shared" si="180"/>
        <v>27594.5</v>
      </c>
      <c r="R184" s="495">
        <f t="shared" si="180"/>
        <v>84.3</v>
      </c>
      <c r="S184" s="495">
        <f t="shared" si="180"/>
        <v>11</v>
      </c>
      <c r="T184" s="495">
        <f t="shared" si="180"/>
        <v>95.3</v>
      </c>
      <c r="U184" s="495">
        <f t="shared" si="180"/>
        <v>0</v>
      </c>
      <c r="V184" s="495">
        <f t="shared" si="180"/>
        <v>613.3</v>
      </c>
      <c r="W184" s="495">
        <f t="shared" si="180"/>
        <v>49.22</v>
      </c>
      <c r="X184" s="495">
        <f t="shared" si="180"/>
        <v>2480.35</v>
      </c>
      <c r="Y184" s="495">
        <f t="shared" si="180"/>
        <v>1178.63</v>
      </c>
      <c r="Z184" s="495">
        <f t="shared" si="180"/>
        <v>0</v>
      </c>
      <c r="AA184" s="495">
        <f t="shared" si="180"/>
        <v>0</v>
      </c>
      <c r="AB184" s="495">
        <f t="shared" si="180"/>
        <v>168.64</v>
      </c>
      <c r="AC184" s="495">
        <f t="shared" si="180"/>
        <v>0</v>
      </c>
      <c r="AD184" s="495">
        <f t="shared" si="180"/>
        <v>210.6</v>
      </c>
      <c r="AE184" s="495">
        <f t="shared" si="180"/>
        <v>3390.51</v>
      </c>
      <c r="AF184" s="495">
        <f t="shared" si="180"/>
        <v>0</v>
      </c>
      <c r="AG184" s="495">
        <f t="shared" si="180"/>
        <v>0</v>
      </c>
      <c r="AH184" s="495">
        <f t="shared" si="180"/>
        <v>0</v>
      </c>
      <c r="AI184" s="495">
        <f t="shared" si="180"/>
        <v>8091.25</v>
      </c>
      <c r="AJ184" s="495">
        <f t="shared" si="180"/>
        <v>0</v>
      </c>
      <c r="AK184" s="495">
        <f t="shared" si="180"/>
        <v>754.84</v>
      </c>
      <c r="AL184" s="495">
        <f t="shared" si="180"/>
        <v>36535.89</v>
      </c>
      <c r="AM184" s="495">
        <f t="shared" si="180"/>
        <v>6245</v>
      </c>
      <c r="AN184" s="495">
        <f t="shared" si="180"/>
        <v>2475.6</v>
      </c>
      <c r="AO184" s="495">
        <f t="shared" si="180"/>
        <v>1228.89</v>
      </c>
      <c r="AP184" s="495">
        <f t="shared" si="180"/>
        <v>46485.38</v>
      </c>
    </row>
    <row r="185" s="474" customFormat="1" ht="14" customHeight="1" spans="1:42">
      <c r="A185" s="540"/>
      <c r="B185" s="494"/>
      <c r="C185" s="493" t="s">
        <v>355</v>
      </c>
      <c r="D185" s="495">
        <f t="shared" ref="D185:AP185" si="181">SUM(D186:D188)</f>
        <v>1396.97</v>
      </c>
      <c r="E185" s="495">
        <f t="shared" si="181"/>
        <v>1198.84</v>
      </c>
      <c r="F185" s="495">
        <f t="shared" si="181"/>
        <v>0</v>
      </c>
      <c r="G185" s="495">
        <f t="shared" si="181"/>
        <v>0</v>
      </c>
      <c r="H185" s="495">
        <f t="shared" si="181"/>
        <v>0</v>
      </c>
      <c r="I185" s="495">
        <f t="shared" si="181"/>
        <v>39.03</v>
      </c>
      <c r="J185" s="495">
        <f t="shared" si="181"/>
        <v>3.29</v>
      </c>
      <c r="K185" s="495">
        <f t="shared" si="181"/>
        <v>1.97</v>
      </c>
      <c r="L185" s="495">
        <f t="shared" si="181"/>
        <v>0</v>
      </c>
      <c r="M185" s="495">
        <f t="shared" si="181"/>
        <v>72.88</v>
      </c>
      <c r="N185" s="495">
        <f t="shared" si="181"/>
        <v>0</v>
      </c>
      <c r="O185" s="495">
        <f t="shared" si="181"/>
        <v>0</v>
      </c>
      <c r="P185" s="495">
        <f t="shared" si="181"/>
        <v>0</v>
      </c>
      <c r="Q185" s="495">
        <f t="shared" si="181"/>
        <v>1316.01</v>
      </c>
      <c r="R185" s="495">
        <f t="shared" si="181"/>
        <v>70.96</v>
      </c>
      <c r="S185" s="495">
        <f t="shared" si="181"/>
        <v>10</v>
      </c>
      <c r="T185" s="495">
        <f t="shared" si="181"/>
        <v>80.96</v>
      </c>
      <c r="U185" s="495">
        <f t="shared" si="181"/>
        <v>0</v>
      </c>
      <c r="V185" s="495">
        <f t="shared" si="181"/>
        <v>0</v>
      </c>
      <c r="W185" s="495">
        <f t="shared" si="181"/>
        <v>0</v>
      </c>
      <c r="X185" s="495">
        <f t="shared" si="181"/>
        <v>0</v>
      </c>
      <c r="Y185" s="495">
        <f t="shared" si="181"/>
        <v>0</v>
      </c>
      <c r="Z185" s="495">
        <f t="shared" si="181"/>
        <v>0</v>
      </c>
      <c r="AA185" s="495">
        <f t="shared" si="181"/>
        <v>0</v>
      </c>
      <c r="AB185" s="495">
        <f t="shared" si="181"/>
        <v>0</v>
      </c>
      <c r="AC185" s="495">
        <f t="shared" si="181"/>
        <v>0</v>
      </c>
      <c r="AD185" s="495">
        <f t="shared" si="181"/>
        <v>0</v>
      </c>
      <c r="AE185" s="495">
        <f t="shared" si="181"/>
        <v>0</v>
      </c>
      <c r="AF185" s="495">
        <f t="shared" si="181"/>
        <v>0</v>
      </c>
      <c r="AG185" s="495">
        <f t="shared" si="181"/>
        <v>0</v>
      </c>
      <c r="AH185" s="495">
        <f t="shared" si="181"/>
        <v>0</v>
      </c>
      <c r="AI185" s="495">
        <f t="shared" si="181"/>
        <v>0</v>
      </c>
      <c r="AJ185" s="495">
        <f t="shared" si="181"/>
        <v>0</v>
      </c>
      <c r="AK185" s="495">
        <f t="shared" si="181"/>
        <v>0</v>
      </c>
      <c r="AL185" s="495">
        <f t="shared" si="181"/>
        <v>1396.97</v>
      </c>
      <c r="AM185" s="495">
        <f t="shared" si="181"/>
        <v>0</v>
      </c>
      <c r="AN185" s="495">
        <f t="shared" si="181"/>
        <v>0</v>
      </c>
      <c r="AO185" s="495">
        <f t="shared" si="181"/>
        <v>0</v>
      </c>
      <c r="AP185" s="495">
        <f t="shared" si="181"/>
        <v>1396.97</v>
      </c>
    </row>
    <row r="186" s="474" customFormat="1" ht="14" customHeight="1" spans="1:42">
      <c r="A186" s="540"/>
      <c r="B186" s="494"/>
      <c r="C186" s="493" t="s">
        <v>144</v>
      </c>
      <c r="D186" s="495">
        <f t="shared" si="174"/>
        <v>1396.97</v>
      </c>
      <c r="E186" s="496">
        <v>1198.84</v>
      </c>
      <c r="F186" s="496"/>
      <c r="G186" s="496"/>
      <c r="H186" s="496"/>
      <c r="I186" s="496">
        <v>39.03</v>
      </c>
      <c r="J186" s="496">
        <v>3.29</v>
      </c>
      <c r="K186" s="496">
        <v>1.97</v>
      </c>
      <c r="L186" s="496"/>
      <c r="M186" s="496">
        <v>72.88</v>
      </c>
      <c r="N186" s="496"/>
      <c r="O186" s="496"/>
      <c r="P186" s="496"/>
      <c r="Q186" s="513">
        <f t="shared" si="175"/>
        <v>1316.01</v>
      </c>
      <c r="R186" s="496">
        <v>70.96</v>
      </c>
      <c r="S186" s="496">
        <v>10</v>
      </c>
      <c r="T186" s="513">
        <f t="shared" si="176"/>
        <v>80.96</v>
      </c>
      <c r="U186" s="496"/>
      <c r="V186" s="496"/>
      <c r="W186" s="496"/>
      <c r="X186" s="496"/>
      <c r="Y186" s="496"/>
      <c r="Z186" s="496"/>
      <c r="AA186" s="496"/>
      <c r="AB186" s="496"/>
      <c r="AC186" s="496"/>
      <c r="AD186" s="496"/>
      <c r="AE186" s="496"/>
      <c r="AF186" s="496"/>
      <c r="AG186" s="496"/>
      <c r="AH186" s="496"/>
      <c r="AI186" s="513">
        <f t="shared" si="177"/>
        <v>0</v>
      </c>
      <c r="AJ186" s="513"/>
      <c r="AK186" s="496"/>
      <c r="AL186" s="495">
        <f t="shared" si="178"/>
        <v>1396.97</v>
      </c>
      <c r="AM186" s="529"/>
      <c r="AN186" s="529"/>
      <c r="AO186" s="529"/>
      <c r="AP186" s="529">
        <f t="shared" si="179"/>
        <v>1396.97</v>
      </c>
    </row>
    <row r="187" s="474" customFormat="1" ht="14" customHeight="1" spans="1:42">
      <c r="A187" s="540"/>
      <c r="B187" s="494"/>
      <c r="C187" s="493" t="s">
        <v>233</v>
      </c>
      <c r="D187" s="495">
        <f t="shared" si="174"/>
        <v>0</v>
      </c>
      <c r="E187" s="496"/>
      <c r="F187" s="496"/>
      <c r="G187" s="496"/>
      <c r="H187" s="496"/>
      <c r="I187" s="496"/>
      <c r="J187" s="496"/>
      <c r="K187" s="496"/>
      <c r="L187" s="496"/>
      <c r="M187" s="496"/>
      <c r="N187" s="496"/>
      <c r="O187" s="496"/>
      <c r="P187" s="496"/>
      <c r="Q187" s="513">
        <f t="shared" si="175"/>
        <v>0</v>
      </c>
      <c r="R187" s="496"/>
      <c r="S187" s="496"/>
      <c r="T187" s="513">
        <f t="shared" si="176"/>
        <v>0</v>
      </c>
      <c r="U187" s="496"/>
      <c r="V187" s="496"/>
      <c r="W187" s="496"/>
      <c r="X187" s="496"/>
      <c r="Y187" s="496"/>
      <c r="Z187" s="496"/>
      <c r="AA187" s="496"/>
      <c r="AB187" s="496"/>
      <c r="AC187" s="496"/>
      <c r="AD187" s="496"/>
      <c r="AE187" s="496"/>
      <c r="AF187" s="496"/>
      <c r="AG187" s="496"/>
      <c r="AH187" s="496"/>
      <c r="AI187" s="513">
        <f t="shared" si="177"/>
        <v>0</v>
      </c>
      <c r="AJ187" s="513"/>
      <c r="AK187" s="496"/>
      <c r="AL187" s="495">
        <f t="shared" si="178"/>
        <v>0</v>
      </c>
      <c r="AM187" s="529"/>
      <c r="AN187" s="529"/>
      <c r="AO187" s="529"/>
      <c r="AP187" s="529">
        <f t="shared" si="179"/>
        <v>0</v>
      </c>
    </row>
    <row r="188" s="474" customFormat="1" ht="14" customHeight="1" spans="1:42">
      <c r="A188" s="540"/>
      <c r="B188" s="494"/>
      <c r="C188" s="493" t="s">
        <v>356</v>
      </c>
      <c r="D188" s="495">
        <f t="shared" ref="D188:D197" si="182">Q188+T188+AI188+AJ188+AK188</f>
        <v>0</v>
      </c>
      <c r="E188" s="496"/>
      <c r="F188" s="496"/>
      <c r="G188" s="496"/>
      <c r="H188" s="496"/>
      <c r="I188" s="496"/>
      <c r="J188" s="496"/>
      <c r="K188" s="496"/>
      <c r="L188" s="496"/>
      <c r="M188" s="496"/>
      <c r="N188" s="496"/>
      <c r="O188" s="496"/>
      <c r="P188" s="496"/>
      <c r="Q188" s="513">
        <f t="shared" ref="Q188:Q197" si="183">SUM(E188:P188)</f>
        <v>0</v>
      </c>
      <c r="R188" s="496"/>
      <c r="S188" s="496"/>
      <c r="T188" s="513">
        <f t="shared" ref="T188:T197" si="184">SUM(R188:S188)</f>
        <v>0</v>
      </c>
      <c r="U188" s="496"/>
      <c r="V188" s="496"/>
      <c r="W188" s="496"/>
      <c r="X188" s="496"/>
      <c r="Y188" s="496"/>
      <c r="Z188" s="496"/>
      <c r="AA188" s="496"/>
      <c r="AB188" s="496"/>
      <c r="AC188" s="496"/>
      <c r="AD188" s="496"/>
      <c r="AE188" s="496"/>
      <c r="AF188" s="496"/>
      <c r="AG188" s="496"/>
      <c r="AH188" s="496"/>
      <c r="AI188" s="513">
        <f t="shared" ref="AI188:AI197" si="185">SUM(V188:AH188)</f>
        <v>0</v>
      </c>
      <c r="AJ188" s="513"/>
      <c r="AK188" s="496"/>
      <c r="AL188" s="495">
        <f t="shared" ref="AL188:AL197" si="186">Q188+T188+U188+AI188+AJ188+AK188</f>
        <v>0</v>
      </c>
      <c r="AM188" s="529"/>
      <c r="AN188" s="529"/>
      <c r="AO188" s="529"/>
      <c r="AP188" s="529">
        <f t="shared" ref="AP188:AP197" si="187">AL188+AM188+AN188+AO188</f>
        <v>0</v>
      </c>
    </row>
    <row r="189" s="474" customFormat="1" ht="14" customHeight="1" spans="1:42">
      <c r="A189" s="540"/>
      <c r="B189" s="494"/>
      <c r="C189" s="493" t="s">
        <v>357</v>
      </c>
      <c r="D189" s="495">
        <f t="shared" ref="D189:AP189" si="188">SUM(D190:D197)</f>
        <v>30282.53</v>
      </c>
      <c r="E189" s="495">
        <f t="shared" si="188"/>
        <v>22430.09</v>
      </c>
      <c r="F189" s="495">
        <f t="shared" si="188"/>
        <v>0</v>
      </c>
      <c r="G189" s="495">
        <f t="shared" si="188"/>
        <v>0</v>
      </c>
      <c r="H189" s="495">
        <f t="shared" si="188"/>
        <v>0</v>
      </c>
      <c r="I189" s="495">
        <f t="shared" si="188"/>
        <v>891.12</v>
      </c>
      <c r="J189" s="495">
        <f t="shared" si="188"/>
        <v>85.32</v>
      </c>
      <c r="K189" s="495">
        <f t="shared" si="188"/>
        <v>51.19</v>
      </c>
      <c r="L189" s="495">
        <f t="shared" si="188"/>
        <v>0</v>
      </c>
      <c r="M189" s="495">
        <f t="shared" si="188"/>
        <v>0</v>
      </c>
      <c r="N189" s="495">
        <f t="shared" si="188"/>
        <v>0</v>
      </c>
      <c r="O189" s="495">
        <f t="shared" si="188"/>
        <v>0</v>
      </c>
      <c r="P189" s="495">
        <f t="shared" si="188"/>
        <v>0</v>
      </c>
      <c r="Q189" s="495">
        <f t="shared" si="188"/>
        <v>23457.72</v>
      </c>
      <c r="R189" s="495">
        <f t="shared" si="188"/>
        <v>0</v>
      </c>
      <c r="S189" s="495">
        <f t="shared" si="188"/>
        <v>0</v>
      </c>
      <c r="T189" s="495">
        <f t="shared" si="188"/>
        <v>0</v>
      </c>
      <c r="U189" s="495">
        <f t="shared" si="188"/>
        <v>0</v>
      </c>
      <c r="V189" s="495">
        <f t="shared" si="188"/>
        <v>536.6</v>
      </c>
      <c r="W189" s="495">
        <f t="shared" si="188"/>
        <v>49.22</v>
      </c>
      <c r="X189" s="495">
        <f t="shared" si="188"/>
        <v>1890.08</v>
      </c>
      <c r="Y189" s="495">
        <f t="shared" si="188"/>
        <v>1178.63</v>
      </c>
      <c r="Z189" s="495">
        <f t="shared" si="188"/>
        <v>0</v>
      </c>
      <c r="AA189" s="495">
        <f t="shared" si="188"/>
        <v>0</v>
      </c>
      <c r="AB189" s="495">
        <f t="shared" si="188"/>
        <v>59.84</v>
      </c>
      <c r="AC189" s="495">
        <f t="shared" si="188"/>
        <v>0</v>
      </c>
      <c r="AD189" s="495">
        <f t="shared" si="188"/>
        <v>200</v>
      </c>
      <c r="AE189" s="495">
        <f t="shared" si="188"/>
        <v>2155.6</v>
      </c>
      <c r="AF189" s="495">
        <f t="shared" si="188"/>
        <v>0</v>
      </c>
      <c r="AG189" s="495">
        <f t="shared" si="188"/>
        <v>0</v>
      </c>
      <c r="AH189" s="495">
        <f t="shared" si="188"/>
        <v>0</v>
      </c>
      <c r="AI189" s="495">
        <f t="shared" si="188"/>
        <v>6069.97</v>
      </c>
      <c r="AJ189" s="495">
        <f t="shared" si="188"/>
        <v>0</v>
      </c>
      <c r="AK189" s="495">
        <f t="shared" si="188"/>
        <v>754.84</v>
      </c>
      <c r="AL189" s="495">
        <f t="shared" si="188"/>
        <v>30282.53</v>
      </c>
      <c r="AM189" s="495">
        <f t="shared" si="188"/>
        <v>6214</v>
      </c>
      <c r="AN189" s="495">
        <f t="shared" si="188"/>
        <v>1885</v>
      </c>
      <c r="AO189" s="495">
        <f t="shared" si="188"/>
        <v>1244.89</v>
      </c>
      <c r="AP189" s="495">
        <f t="shared" si="188"/>
        <v>39626.42</v>
      </c>
    </row>
    <row r="190" s="474" customFormat="1" ht="14" customHeight="1" spans="1:42">
      <c r="A190" s="540"/>
      <c r="B190" s="494"/>
      <c r="C190" s="493" t="s">
        <v>358</v>
      </c>
      <c r="D190" s="495">
        <f t="shared" si="182"/>
        <v>2336.71</v>
      </c>
      <c r="E190" s="496">
        <v>1283.55</v>
      </c>
      <c r="F190" s="496"/>
      <c r="G190" s="496"/>
      <c r="H190" s="496"/>
      <c r="I190" s="496">
        <v>60.66</v>
      </c>
      <c r="J190" s="496">
        <v>5.66</v>
      </c>
      <c r="K190" s="496">
        <v>3.4</v>
      </c>
      <c r="L190" s="496"/>
      <c r="M190" s="496"/>
      <c r="N190" s="496"/>
      <c r="O190" s="496"/>
      <c r="P190" s="496"/>
      <c r="Q190" s="513">
        <f t="shared" si="183"/>
        <v>1353.27</v>
      </c>
      <c r="R190" s="496"/>
      <c r="S190" s="496"/>
      <c r="T190" s="513">
        <f t="shared" si="184"/>
        <v>0</v>
      </c>
      <c r="U190" s="496"/>
      <c r="V190" s="496"/>
      <c r="W190" s="496"/>
      <c r="X190" s="496">
        <v>244.6</v>
      </c>
      <c r="Y190" s="496"/>
      <c r="Z190" s="496"/>
      <c r="AA190" s="496"/>
      <c r="AB190" s="496"/>
      <c r="AC190" s="496"/>
      <c r="AD190" s="496"/>
      <c r="AE190" s="496"/>
      <c r="AF190" s="496"/>
      <c r="AG190" s="496"/>
      <c r="AH190" s="496"/>
      <c r="AI190" s="513">
        <f t="shared" si="185"/>
        <v>244.6</v>
      </c>
      <c r="AJ190" s="513"/>
      <c r="AK190" s="496">
        <v>738.84</v>
      </c>
      <c r="AL190" s="495">
        <f t="shared" si="186"/>
        <v>2336.71</v>
      </c>
      <c r="AM190" s="529"/>
      <c r="AN190" s="529">
        <v>402</v>
      </c>
      <c r="AO190" s="529">
        <v>539</v>
      </c>
      <c r="AP190" s="529">
        <f t="shared" si="187"/>
        <v>3277.71</v>
      </c>
    </row>
    <row r="191" s="474" customFormat="1" ht="14" customHeight="1" spans="1:42">
      <c r="A191" s="540"/>
      <c r="B191" s="494"/>
      <c r="C191" s="493" t="s">
        <v>359</v>
      </c>
      <c r="D191" s="495">
        <f t="shared" si="182"/>
        <v>17209.53</v>
      </c>
      <c r="E191" s="496">
        <v>15395.27</v>
      </c>
      <c r="F191" s="496"/>
      <c r="G191" s="496"/>
      <c r="H191" s="496"/>
      <c r="I191" s="496">
        <v>557.21</v>
      </c>
      <c r="J191" s="496">
        <v>54.22</v>
      </c>
      <c r="K191" s="496">
        <v>32.53</v>
      </c>
      <c r="L191" s="496"/>
      <c r="M191" s="496"/>
      <c r="N191" s="496"/>
      <c r="O191" s="496"/>
      <c r="P191" s="496"/>
      <c r="Q191" s="513">
        <f t="shared" si="183"/>
        <v>16039.23</v>
      </c>
      <c r="R191" s="496"/>
      <c r="S191" s="496"/>
      <c r="T191" s="513">
        <f t="shared" si="184"/>
        <v>0</v>
      </c>
      <c r="U191" s="496"/>
      <c r="V191" s="496">
        <v>128.3</v>
      </c>
      <c r="W191" s="496"/>
      <c r="X191" s="496">
        <v>489</v>
      </c>
      <c r="Y191" s="496">
        <v>553</v>
      </c>
      <c r="Z191" s="496"/>
      <c r="AA191" s="496"/>
      <c r="AB191" s="496"/>
      <c r="AC191" s="496"/>
      <c r="AD191" s="496"/>
      <c r="AE191" s="496"/>
      <c r="AF191" s="496"/>
      <c r="AG191" s="496"/>
      <c r="AH191" s="496"/>
      <c r="AI191" s="513">
        <f t="shared" si="185"/>
        <v>1170.3</v>
      </c>
      <c r="AJ191" s="513"/>
      <c r="AK191" s="496"/>
      <c r="AL191" s="495">
        <f t="shared" si="186"/>
        <v>17209.53</v>
      </c>
      <c r="AM191" s="529"/>
      <c r="AN191" s="529">
        <v>183</v>
      </c>
      <c r="AO191" s="529"/>
      <c r="AP191" s="529">
        <f t="shared" si="187"/>
        <v>17392.53</v>
      </c>
    </row>
    <row r="192" s="474" customFormat="1" ht="14" customHeight="1" spans="1:42">
      <c r="A192" s="540"/>
      <c r="B192" s="494"/>
      <c r="C192" s="493" t="s">
        <v>360</v>
      </c>
      <c r="D192" s="495">
        <f t="shared" si="182"/>
        <v>5136.9</v>
      </c>
      <c r="E192" s="496">
        <v>3596.74</v>
      </c>
      <c r="F192" s="496"/>
      <c r="G192" s="496"/>
      <c r="H192" s="496"/>
      <c r="I192" s="496">
        <v>170.37</v>
      </c>
      <c r="J192" s="496">
        <v>15.9</v>
      </c>
      <c r="K192" s="496">
        <v>9.54</v>
      </c>
      <c r="L192" s="496"/>
      <c r="M192" s="496"/>
      <c r="N192" s="496"/>
      <c r="O192" s="496"/>
      <c r="P192" s="496"/>
      <c r="Q192" s="513">
        <f t="shared" si="183"/>
        <v>3792.55</v>
      </c>
      <c r="R192" s="496"/>
      <c r="S192" s="496"/>
      <c r="T192" s="513">
        <f t="shared" si="184"/>
        <v>0</v>
      </c>
      <c r="U192" s="496"/>
      <c r="V192" s="496"/>
      <c r="W192" s="496">
        <v>49.22</v>
      </c>
      <c r="X192" s="496"/>
      <c r="Y192" s="496">
        <v>625.63</v>
      </c>
      <c r="Z192" s="496"/>
      <c r="AA192" s="496"/>
      <c r="AB192" s="496"/>
      <c r="AC192" s="496"/>
      <c r="AD192" s="496">
        <v>100</v>
      </c>
      <c r="AE192" s="496">
        <v>569.5</v>
      </c>
      <c r="AF192" s="496"/>
      <c r="AG192" s="496"/>
      <c r="AH192" s="496"/>
      <c r="AI192" s="513">
        <f t="shared" si="185"/>
        <v>1344.35</v>
      </c>
      <c r="AJ192" s="513"/>
      <c r="AK192" s="496"/>
      <c r="AL192" s="495">
        <f t="shared" si="186"/>
        <v>5136.9</v>
      </c>
      <c r="AM192" s="529"/>
      <c r="AN192" s="529"/>
      <c r="AO192" s="529"/>
      <c r="AP192" s="529">
        <f t="shared" si="187"/>
        <v>5136.9</v>
      </c>
    </row>
    <row r="193" s="474" customFormat="1" ht="14" customHeight="1" spans="1:42">
      <c r="A193" s="540"/>
      <c r="B193" s="494"/>
      <c r="C193" s="493" t="s">
        <v>361</v>
      </c>
      <c r="D193" s="495">
        <f t="shared" si="182"/>
        <v>5418.39</v>
      </c>
      <c r="E193" s="496">
        <v>2154.53</v>
      </c>
      <c r="F193" s="496"/>
      <c r="G193" s="496"/>
      <c r="H193" s="496"/>
      <c r="I193" s="496">
        <v>102.88</v>
      </c>
      <c r="J193" s="496">
        <v>9.54</v>
      </c>
      <c r="K193" s="496">
        <v>5.72</v>
      </c>
      <c r="L193" s="496"/>
      <c r="M193" s="496"/>
      <c r="N193" s="496"/>
      <c r="O193" s="496"/>
      <c r="P193" s="496"/>
      <c r="Q193" s="513">
        <f t="shared" si="183"/>
        <v>2272.67</v>
      </c>
      <c r="R193" s="496"/>
      <c r="S193" s="496"/>
      <c r="T193" s="513">
        <f t="shared" si="184"/>
        <v>0</v>
      </c>
      <c r="U193" s="496"/>
      <c r="V193" s="496">
        <v>233.3</v>
      </c>
      <c r="W193" s="496"/>
      <c r="X193" s="496">
        <v>1150.48</v>
      </c>
      <c r="Y193" s="496"/>
      <c r="Z193" s="496"/>
      <c r="AA193" s="496"/>
      <c r="AB193" s="496">
        <v>59.84</v>
      </c>
      <c r="AC193" s="496"/>
      <c r="AD193" s="496">
        <v>100</v>
      </c>
      <c r="AE193" s="496">
        <v>1586.1</v>
      </c>
      <c r="AF193" s="496"/>
      <c r="AG193" s="496"/>
      <c r="AH193" s="496"/>
      <c r="AI193" s="513">
        <f t="shared" si="185"/>
        <v>3129.72</v>
      </c>
      <c r="AJ193" s="513"/>
      <c r="AK193" s="496">
        <v>16</v>
      </c>
      <c r="AL193" s="495">
        <f t="shared" si="186"/>
        <v>5418.39</v>
      </c>
      <c r="AM193" s="529"/>
      <c r="AN193" s="529">
        <v>1284</v>
      </c>
      <c r="AO193" s="529">
        <v>19.2</v>
      </c>
      <c r="AP193" s="529">
        <f t="shared" si="187"/>
        <v>6721.59</v>
      </c>
    </row>
    <row r="194" s="474" customFormat="1" ht="14" customHeight="1" spans="1:42">
      <c r="A194" s="540"/>
      <c r="B194" s="494"/>
      <c r="C194" s="493" t="s">
        <v>362</v>
      </c>
      <c r="D194" s="495">
        <f t="shared" si="182"/>
        <v>0</v>
      </c>
      <c r="E194" s="496"/>
      <c r="F194" s="496"/>
      <c r="G194" s="496"/>
      <c r="H194" s="496"/>
      <c r="I194" s="496"/>
      <c r="J194" s="496"/>
      <c r="K194" s="496"/>
      <c r="L194" s="496"/>
      <c r="M194" s="496"/>
      <c r="N194" s="496"/>
      <c r="O194" s="496"/>
      <c r="P194" s="496"/>
      <c r="Q194" s="513">
        <f t="shared" si="183"/>
        <v>0</v>
      </c>
      <c r="R194" s="496"/>
      <c r="S194" s="496"/>
      <c r="T194" s="513">
        <f t="shared" si="184"/>
        <v>0</v>
      </c>
      <c r="U194" s="496"/>
      <c r="V194" s="496"/>
      <c r="W194" s="496"/>
      <c r="X194" s="496"/>
      <c r="Y194" s="496"/>
      <c r="Z194" s="496"/>
      <c r="AA194" s="496"/>
      <c r="AB194" s="496"/>
      <c r="AC194" s="496"/>
      <c r="AD194" s="496"/>
      <c r="AE194" s="496"/>
      <c r="AF194" s="496"/>
      <c r="AG194" s="496"/>
      <c r="AH194" s="496"/>
      <c r="AI194" s="513">
        <f t="shared" si="185"/>
        <v>0</v>
      </c>
      <c r="AJ194" s="513"/>
      <c r="AK194" s="496"/>
      <c r="AL194" s="495">
        <f t="shared" si="186"/>
        <v>0</v>
      </c>
      <c r="AM194" s="529"/>
      <c r="AN194" s="529"/>
      <c r="AO194" s="529"/>
      <c r="AP194" s="529">
        <f t="shared" si="187"/>
        <v>0</v>
      </c>
    </row>
    <row r="195" s="474" customFormat="1" ht="14" customHeight="1" spans="1:42">
      <c r="A195" s="540"/>
      <c r="B195" s="494"/>
      <c r="C195" s="493" t="s">
        <v>363</v>
      </c>
      <c r="D195" s="495">
        <f t="shared" si="182"/>
        <v>0</v>
      </c>
      <c r="E195" s="496"/>
      <c r="F195" s="496"/>
      <c r="G195" s="496"/>
      <c r="H195" s="496"/>
      <c r="I195" s="496"/>
      <c r="J195" s="496"/>
      <c r="K195" s="496"/>
      <c r="L195" s="496"/>
      <c r="M195" s="496"/>
      <c r="N195" s="496"/>
      <c r="O195" s="496"/>
      <c r="P195" s="496"/>
      <c r="Q195" s="513">
        <f t="shared" si="183"/>
        <v>0</v>
      </c>
      <c r="R195" s="496"/>
      <c r="S195" s="496"/>
      <c r="T195" s="513">
        <f t="shared" si="184"/>
        <v>0</v>
      </c>
      <c r="U195" s="496"/>
      <c r="V195" s="496"/>
      <c r="W195" s="496"/>
      <c r="X195" s="496"/>
      <c r="Y195" s="496"/>
      <c r="Z195" s="496"/>
      <c r="AA195" s="496"/>
      <c r="AB195" s="496"/>
      <c r="AC195" s="496"/>
      <c r="AD195" s="496"/>
      <c r="AE195" s="496"/>
      <c r="AF195" s="496"/>
      <c r="AG195" s="496"/>
      <c r="AH195" s="496"/>
      <c r="AI195" s="513">
        <f t="shared" si="185"/>
        <v>0</v>
      </c>
      <c r="AJ195" s="513"/>
      <c r="AK195" s="496"/>
      <c r="AL195" s="495">
        <f t="shared" si="186"/>
        <v>0</v>
      </c>
      <c r="AM195" s="529"/>
      <c r="AN195" s="529"/>
      <c r="AO195" s="529"/>
      <c r="AP195" s="529">
        <f t="shared" si="187"/>
        <v>0</v>
      </c>
    </row>
    <row r="196" s="474" customFormat="1" ht="14" customHeight="1" spans="1:42">
      <c r="A196" s="540"/>
      <c r="B196" s="494"/>
      <c r="C196" s="493" t="s">
        <v>364</v>
      </c>
      <c r="D196" s="495">
        <f t="shared" si="182"/>
        <v>0</v>
      </c>
      <c r="E196" s="496"/>
      <c r="F196" s="496"/>
      <c r="G196" s="496"/>
      <c r="H196" s="496"/>
      <c r="I196" s="496"/>
      <c r="J196" s="496"/>
      <c r="K196" s="496"/>
      <c r="L196" s="496"/>
      <c r="M196" s="496"/>
      <c r="N196" s="496"/>
      <c r="O196" s="496"/>
      <c r="P196" s="496"/>
      <c r="Q196" s="513">
        <f t="shared" si="183"/>
        <v>0</v>
      </c>
      <c r="R196" s="496"/>
      <c r="S196" s="496"/>
      <c r="T196" s="513">
        <f t="shared" si="184"/>
        <v>0</v>
      </c>
      <c r="U196" s="496"/>
      <c r="V196" s="496"/>
      <c r="W196" s="496"/>
      <c r="X196" s="496"/>
      <c r="Y196" s="496"/>
      <c r="Z196" s="496"/>
      <c r="AA196" s="496"/>
      <c r="AB196" s="496"/>
      <c r="AC196" s="496"/>
      <c r="AD196" s="496"/>
      <c r="AE196" s="496"/>
      <c r="AF196" s="496"/>
      <c r="AG196" s="496"/>
      <c r="AH196" s="496"/>
      <c r="AI196" s="513">
        <f t="shared" si="185"/>
        <v>0</v>
      </c>
      <c r="AJ196" s="513"/>
      <c r="AK196" s="496"/>
      <c r="AL196" s="495">
        <f t="shared" si="186"/>
        <v>0</v>
      </c>
      <c r="AM196" s="529"/>
      <c r="AN196" s="529"/>
      <c r="AO196" s="529"/>
      <c r="AP196" s="529">
        <f t="shared" si="187"/>
        <v>0</v>
      </c>
    </row>
    <row r="197" s="474" customFormat="1" ht="14" customHeight="1" spans="1:42">
      <c r="A197" s="540"/>
      <c r="B197" s="494"/>
      <c r="C197" s="493" t="s">
        <v>365</v>
      </c>
      <c r="D197" s="495">
        <f t="shared" si="182"/>
        <v>181</v>
      </c>
      <c r="E197" s="496"/>
      <c r="F197" s="496"/>
      <c r="G197" s="496"/>
      <c r="H197" s="496"/>
      <c r="I197" s="496"/>
      <c r="J197" s="496"/>
      <c r="K197" s="496"/>
      <c r="L197" s="496"/>
      <c r="M197" s="496"/>
      <c r="N197" s="496"/>
      <c r="O197" s="496"/>
      <c r="P197" s="496"/>
      <c r="Q197" s="513">
        <f t="shared" si="183"/>
        <v>0</v>
      </c>
      <c r="R197" s="496"/>
      <c r="S197" s="496"/>
      <c r="T197" s="513">
        <f t="shared" si="184"/>
        <v>0</v>
      </c>
      <c r="U197" s="496"/>
      <c r="V197" s="496">
        <v>175</v>
      </c>
      <c r="W197" s="496"/>
      <c r="X197" s="496">
        <v>6</v>
      </c>
      <c r="Y197" s="496"/>
      <c r="Z197" s="496"/>
      <c r="AA197" s="496"/>
      <c r="AB197" s="496"/>
      <c r="AC197" s="496"/>
      <c r="AD197" s="496"/>
      <c r="AE197" s="496"/>
      <c r="AF197" s="496"/>
      <c r="AG197" s="496"/>
      <c r="AH197" s="496"/>
      <c r="AI197" s="513">
        <f t="shared" si="185"/>
        <v>181</v>
      </c>
      <c r="AJ197" s="513"/>
      <c r="AK197" s="496"/>
      <c r="AL197" s="495">
        <f t="shared" si="186"/>
        <v>181</v>
      </c>
      <c r="AM197" s="529">
        <v>6214</v>
      </c>
      <c r="AN197" s="529">
        <v>16</v>
      </c>
      <c r="AO197" s="529">
        <v>686.69</v>
      </c>
      <c r="AP197" s="529">
        <f t="shared" si="187"/>
        <v>7097.69</v>
      </c>
    </row>
    <row r="198" s="474" customFormat="1" ht="14" customHeight="1" spans="1:42">
      <c r="A198" s="540"/>
      <c r="B198" s="494"/>
      <c r="C198" s="493" t="s">
        <v>366</v>
      </c>
      <c r="D198" s="495">
        <f t="shared" ref="D198:AP198" si="189">SUM(D199:D200)</f>
        <v>1736.88</v>
      </c>
      <c r="E198" s="495">
        <f t="shared" si="189"/>
        <v>1543.61</v>
      </c>
      <c r="F198" s="495">
        <f t="shared" si="189"/>
        <v>0</v>
      </c>
      <c r="G198" s="495">
        <f t="shared" si="189"/>
        <v>0</v>
      </c>
      <c r="H198" s="495">
        <f t="shared" si="189"/>
        <v>0</v>
      </c>
      <c r="I198" s="495">
        <f t="shared" si="189"/>
        <v>73.53</v>
      </c>
      <c r="J198" s="495">
        <f t="shared" si="189"/>
        <v>6.84</v>
      </c>
      <c r="K198" s="495">
        <f t="shared" si="189"/>
        <v>4.1</v>
      </c>
      <c r="L198" s="495">
        <f t="shared" si="189"/>
        <v>0</v>
      </c>
      <c r="M198" s="495">
        <f t="shared" si="189"/>
        <v>0</v>
      </c>
      <c r="N198" s="495">
        <f t="shared" si="189"/>
        <v>0</v>
      </c>
      <c r="O198" s="495">
        <f t="shared" si="189"/>
        <v>0</v>
      </c>
      <c r="P198" s="495">
        <f t="shared" si="189"/>
        <v>0</v>
      </c>
      <c r="Q198" s="495">
        <f t="shared" si="189"/>
        <v>1628.08</v>
      </c>
      <c r="R198" s="495">
        <f t="shared" si="189"/>
        <v>0</v>
      </c>
      <c r="S198" s="495">
        <f t="shared" si="189"/>
        <v>0</v>
      </c>
      <c r="T198" s="495">
        <f t="shared" si="189"/>
        <v>0</v>
      </c>
      <c r="U198" s="495">
        <f t="shared" si="189"/>
        <v>0</v>
      </c>
      <c r="V198" s="495">
        <f t="shared" si="189"/>
        <v>0</v>
      </c>
      <c r="W198" s="495">
        <f t="shared" si="189"/>
        <v>0</v>
      </c>
      <c r="X198" s="495">
        <f t="shared" si="189"/>
        <v>0</v>
      </c>
      <c r="Y198" s="495">
        <f t="shared" si="189"/>
        <v>0</v>
      </c>
      <c r="Z198" s="495">
        <f t="shared" si="189"/>
        <v>0</v>
      </c>
      <c r="AA198" s="495">
        <f t="shared" si="189"/>
        <v>0</v>
      </c>
      <c r="AB198" s="495">
        <f t="shared" si="189"/>
        <v>108.8</v>
      </c>
      <c r="AC198" s="495">
        <f t="shared" si="189"/>
        <v>0</v>
      </c>
      <c r="AD198" s="495">
        <f t="shared" si="189"/>
        <v>0</v>
      </c>
      <c r="AE198" s="495">
        <f t="shared" si="189"/>
        <v>0</v>
      </c>
      <c r="AF198" s="495">
        <f t="shared" si="189"/>
        <v>0</v>
      </c>
      <c r="AG198" s="495">
        <f t="shared" si="189"/>
        <v>0</v>
      </c>
      <c r="AH198" s="495">
        <f t="shared" si="189"/>
        <v>0</v>
      </c>
      <c r="AI198" s="495">
        <f t="shared" si="189"/>
        <v>108.8</v>
      </c>
      <c r="AJ198" s="495">
        <f t="shared" si="189"/>
        <v>0</v>
      </c>
      <c r="AK198" s="495">
        <f t="shared" si="189"/>
        <v>0</v>
      </c>
      <c r="AL198" s="495">
        <f t="shared" si="189"/>
        <v>1736.88</v>
      </c>
      <c r="AM198" s="495">
        <f t="shared" si="189"/>
        <v>0</v>
      </c>
      <c r="AN198" s="495">
        <f t="shared" si="189"/>
        <v>590.6</v>
      </c>
      <c r="AO198" s="495">
        <f t="shared" si="189"/>
        <v>-16</v>
      </c>
      <c r="AP198" s="495">
        <f t="shared" si="189"/>
        <v>2311.48</v>
      </c>
    </row>
    <row r="199" s="474" customFormat="1" ht="14" customHeight="1" spans="1:42">
      <c r="A199" s="540"/>
      <c r="B199" s="494"/>
      <c r="C199" s="493" t="s">
        <v>367</v>
      </c>
      <c r="D199" s="495">
        <f t="shared" ref="D199:D203" si="190">Q199+T199+AI199+AJ199+AK199</f>
        <v>1736.88</v>
      </c>
      <c r="E199" s="496">
        <v>1543.61</v>
      </c>
      <c r="F199" s="496"/>
      <c r="G199" s="496"/>
      <c r="H199" s="496"/>
      <c r="I199" s="496">
        <v>73.53</v>
      </c>
      <c r="J199" s="496">
        <v>6.84</v>
      </c>
      <c r="K199" s="496">
        <v>4.1</v>
      </c>
      <c r="L199" s="496"/>
      <c r="M199" s="496"/>
      <c r="N199" s="496"/>
      <c r="O199" s="496"/>
      <c r="P199" s="496"/>
      <c r="Q199" s="513">
        <f t="shared" ref="Q199:Q203" si="191">SUM(E199:P199)</f>
        <v>1628.08</v>
      </c>
      <c r="R199" s="496"/>
      <c r="S199" s="496"/>
      <c r="T199" s="513">
        <f t="shared" ref="T199:T203" si="192">SUM(R199:S199)</f>
        <v>0</v>
      </c>
      <c r="U199" s="496"/>
      <c r="V199" s="496"/>
      <c r="W199" s="496"/>
      <c r="X199" s="496"/>
      <c r="Y199" s="496"/>
      <c r="Z199" s="496"/>
      <c r="AA199" s="496"/>
      <c r="AB199" s="496">
        <v>108.8</v>
      </c>
      <c r="AC199" s="496"/>
      <c r="AD199" s="496"/>
      <c r="AE199" s="496"/>
      <c r="AF199" s="496"/>
      <c r="AG199" s="496"/>
      <c r="AH199" s="496"/>
      <c r="AI199" s="513">
        <f t="shared" ref="AI199:AI203" si="193">SUM(V199:AH199)</f>
        <v>108.8</v>
      </c>
      <c r="AJ199" s="513"/>
      <c r="AK199" s="496"/>
      <c r="AL199" s="495">
        <f t="shared" ref="AL199:AL203" si="194">Q199+T199+U199+AI199+AJ199+AK199</f>
        <v>1736.88</v>
      </c>
      <c r="AM199" s="529"/>
      <c r="AN199" s="529"/>
      <c r="AO199" s="529"/>
      <c r="AP199" s="529">
        <f t="shared" ref="AP199:AP203" si="195">AL199+AM199+AN199+AO199</f>
        <v>1736.88</v>
      </c>
    </row>
    <row r="200" s="474" customFormat="1" ht="14" customHeight="1" spans="1:42">
      <c r="A200" s="540"/>
      <c r="B200" s="494"/>
      <c r="C200" s="493" t="s">
        <v>368</v>
      </c>
      <c r="D200" s="495">
        <f t="shared" si="190"/>
        <v>0</v>
      </c>
      <c r="E200" s="496"/>
      <c r="F200" s="496"/>
      <c r="G200" s="496"/>
      <c r="H200" s="496"/>
      <c r="I200" s="496"/>
      <c r="J200" s="496"/>
      <c r="K200" s="496"/>
      <c r="L200" s="496"/>
      <c r="M200" s="496"/>
      <c r="N200" s="496"/>
      <c r="O200" s="496"/>
      <c r="P200" s="496"/>
      <c r="Q200" s="513">
        <f t="shared" si="191"/>
        <v>0</v>
      </c>
      <c r="R200" s="496"/>
      <c r="S200" s="496"/>
      <c r="T200" s="513">
        <f t="shared" si="192"/>
        <v>0</v>
      </c>
      <c r="U200" s="496"/>
      <c r="V200" s="496"/>
      <c r="W200" s="496"/>
      <c r="X200" s="496"/>
      <c r="Y200" s="496"/>
      <c r="Z200" s="496"/>
      <c r="AA200" s="496"/>
      <c r="AB200" s="496"/>
      <c r="AC200" s="496"/>
      <c r="AD200" s="496"/>
      <c r="AE200" s="496"/>
      <c r="AF200" s="496"/>
      <c r="AG200" s="496"/>
      <c r="AH200" s="496"/>
      <c r="AI200" s="513">
        <f t="shared" si="193"/>
        <v>0</v>
      </c>
      <c r="AJ200" s="513"/>
      <c r="AK200" s="496"/>
      <c r="AL200" s="495">
        <f t="shared" si="194"/>
        <v>0</v>
      </c>
      <c r="AM200" s="529"/>
      <c r="AN200" s="529">
        <v>590.6</v>
      </c>
      <c r="AO200" s="529">
        <v>-16</v>
      </c>
      <c r="AP200" s="529">
        <f t="shared" si="195"/>
        <v>574.6</v>
      </c>
    </row>
    <row r="201" s="474" customFormat="1" ht="14" customHeight="1" spans="1:42">
      <c r="A201" s="540"/>
      <c r="B201" s="494"/>
      <c r="C201" s="493" t="s">
        <v>369</v>
      </c>
      <c r="D201" s="495">
        <f t="shared" ref="D201:AP201" si="196">SUM(D202:D203)</f>
        <v>27</v>
      </c>
      <c r="E201" s="495">
        <f t="shared" si="196"/>
        <v>0</v>
      </c>
      <c r="F201" s="495">
        <f t="shared" si="196"/>
        <v>0</v>
      </c>
      <c r="G201" s="495">
        <f t="shared" si="196"/>
        <v>0</v>
      </c>
      <c r="H201" s="495">
        <f t="shared" si="196"/>
        <v>0</v>
      </c>
      <c r="I201" s="495">
        <f t="shared" si="196"/>
        <v>0</v>
      </c>
      <c r="J201" s="495">
        <f t="shared" si="196"/>
        <v>0</v>
      </c>
      <c r="K201" s="495">
        <f t="shared" si="196"/>
        <v>0</v>
      </c>
      <c r="L201" s="495">
        <f t="shared" si="196"/>
        <v>0</v>
      </c>
      <c r="M201" s="495">
        <f t="shared" si="196"/>
        <v>0</v>
      </c>
      <c r="N201" s="495">
        <f t="shared" si="196"/>
        <v>0</v>
      </c>
      <c r="O201" s="495">
        <f t="shared" si="196"/>
        <v>0</v>
      </c>
      <c r="P201" s="495">
        <f t="shared" si="196"/>
        <v>0</v>
      </c>
      <c r="Q201" s="495">
        <f t="shared" si="196"/>
        <v>0</v>
      </c>
      <c r="R201" s="495">
        <f t="shared" si="196"/>
        <v>0</v>
      </c>
      <c r="S201" s="495">
        <f t="shared" si="196"/>
        <v>0</v>
      </c>
      <c r="T201" s="495">
        <f t="shared" si="196"/>
        <v>0</v>
      </c>
      <c r="U201" s="495">
        <f t="shared" si="196"/>
        <v>0</v>
      </c>
      <c r="V201" s="495">
        <f t="shared" si="196"/>
        <v>0</v>
      </c>
      <c r="W201" s="495">
        <f t="shared" si="196"/>
        <v>0</v>
      </c>
      <c r="X201" s="495">
        <f t="shared" si="196"/>
        <v>27</v>
      </c>
      <c r="Y201" s="495">
        <f t="shared" si="196"/>
        <v>0</v>
      </c>
      <c r="Z201" s="495">
        <f t="shared" si="196"/>
        <v>0</v>
      </c>
      <c r="AA201" s="495">
        <f t="shared" si="196"/>
        <v>0</v>
      </c>
      <c r="AB201" s="495">
        <f t="shared" si="196"/>
        <v>0</v>
      </c>
      <c r="AC201" s="495">
        <f t="shared" si="196"/>
        <v>0</v>
      </c>
      <c r="AD201" s="495">
        <f t="shared" si="196"/>
        <v>0</v>
      </c>
      <c r="AE201" s="495">
        <f t="shared" si="196"/>
        <v>0</v>
      </c>
      <c r="AF201" s="495">
        <f t="shared" si="196"/>
        <v>0</v>
      </c>
      <c r="AG201" s="495">
        <f t="shared" si="196"/>
        <v>0</v>
      </c>
      <c r="AH201" s="495">
        <f t="shared" si="196"/>
        <v>0</v>
      </c>
      <c r="AI201" s="495">
        <f t="shared" si="196"/>
        <v>27</v>
      </c>
      <c r="AJ201" s="495">
        <f t="shared" si="196"/>
        <v>0</v>
      </c>
      <c r="AK201" s="495">
        <f t="shared" si="196"/>
        <v>0</v>
      </c>
      <c r="AL201" s="495">
        <f t="shared" si="196"/>
        <v>27</v>
      </c>
      <c r="AM201" s="495">
        <f t="shared" si="196"/>
        <v>0</v>
      </c>
      <c r="AN201" s="495">
        <f t="shared" si="196"/>
        <v>0</v>
      </c>
      <c r="AO201" s="495">
        <f t="shared" si="196"/>
        <v>0</v>
      </c>
      <c r="AP201" s="495">
        <f t="shared" si="196"/>
        <v>27</v>
      </c>
    </row>
    <row r="202" s="474" customFormat="1" ht="14" customHeight="1" spans="1:42">
      <c r="A202" s="540"/>
      <c r="B202" s="494"/>
      <c r="C202" s="493" t="s">
        <v>370</v>
      </c>
      <c r="D202" s="495">
        <f t="shared" si="190"/>
        <v>0</v>
      </c>
      <c r="E202" s="496"/>
      <c r="F202" s="496"/>
      <c r="G202" s="496"/>
      <c r="H202" s="496"/>
      <c r="I202" s="496"/>
      <c r="J202" s="496"/>
      <c r="K202" s="496"/>
      <c r="L202" s="496"/>
      <c r="M202" s="496"/>
      <c r="N202" s="496"/>
      <c r="O202" s="496"/>
      <c r="P202" s="496"/>
      <c r="Q202" s="513">
        <f t="shared" si="191"/>
        <v>0</v>
      </c>
      <c r="R202" s="496"/>
      <c r="S202" s="496"/>
      <c r="T202" s="513">
        <f t="shared" si="192"/>
        <v>0</v>
      </c>
      <c r="U202" s="496"/>
      <c r="V202" s="496"/>
      <c r="W202" s="496"/>
      <c r="X202" s="496"/>
      <c r="Y202" s="496"/>
      <c r="Z202" s="496"/>
      <c r="AA202" s="496"/>
      <c r="AB202" s="496"/>
      <c r="AC202" s="496"/>
      <c r="AD202" s="496"/>
      <c r="AE202" s="496"/>
      <c r="AF202" s="496"/>
      <c r="AG202" s="496"/>
      <c r="AH202" s="496"/>
      <c r="AI202" s="513">
        <f t="shared" si="193"/>
        <v>0</v>
      </c>
      <c r="AJ202" s="513"/>
      <c r="AK202" s="496"/>
      <c r="AL202" s="495">
        <f t="shared" si="194"/>
        <v>0</v>
      </c>
      <c r="AM202" s="529"/>
      <c r="AN202" s="529"/>
      <c r="AO202" s="529"/>
      <c r="AP202" s="529">
        <f t="shared" si="195"/>
        <v>0</v>
      </c>
    </row>
    <row r="203" s="474" customFormat="1" ht="14" customHeight="1" spans="1:42">
      <c r="A203" s="540"/>
      <c r="B203" s="494"/>
      <c r="C203" s="493" t="s">
        <v>371</v>
      </c>
      <c r="D203" s="495">
        <f t="shared" si="190"/>
        <v>27</v>
      </c>
      <c r="E203" s="496"/>
      <c r="F203" s="496"/>
      <c r="G203" s="496"/>
      <c r="H203" s="496"/>
      <c r="I203" s="496"/>
      <c r="J203" s="496"/>
      <c r="K203" s="496"/>
      <c r="L203" s="496"/>
      <c r="M203" s="496"/>
      <c r="N203" s="496"/>
      <c r="O203" s="496"/>
      <c r="P203" s="496"/>
      <c r="Q203" s="513">
        <f t="shared" si="191"/>
        <v>0</v>
      </c>
      <c r="R203" s="496"/>
      <c r="S203" s="496"/>
      <c r="T203" s="513">
        <f t="shared" si="192"/>
        <v>0</v>
      </c>
      <c r="U203" s="496"/>
      <c r="V203" s="496"/>
      <c r="W203" s="496"/>
      <c r="X203" s="496">
        <v>27</v>
      </c>
      <c r="Y203" s="496"/>
      <c r="Z203" s="496"/>
      <c r="AA203" s="496"/>
      <c r="AB203" s="496"/>
      <c r="AC203" s="496"/>
      <c r="AD203" s="496"/>
      <c r="AE203" s="496"/>
      <c r="AF203" s="496"/>
      <c r="AG203" s="496"/>
      <c r="AH203" s="496"/>
      <c r="AI203" s="513">
        <f t="shared" si="193"/>
        <v>27</v>
      </c>
      <c r="AJ203" s="513"/>
      <c r="AK203" s="496"/>
      <c r="AL203" s="495">
        <f t="shared" si="194"/>
        <v>27</v>
      </c>
      <c r="AM203" s="529"/>
      <c r="AN203" s="529"/>
      <c r="AO203" s="529"/>
      <c r="AP203" s="529">
        <f t="shared" si="195"/>
        <v>27</v>
      </c>
    </row>
    <row r="204" s="474" customFormat="1" ht="14" customHeight="1" spans="1:42">
      <c r="A204" s="540"/>
      <c r="B204" s="494"/>
      <c r="C204" s="493" t="s">
        <v>372</v>
      </c>
      <c r="D204" s="495">
        <f t="shared" ref="D204:AP204" si="197">SUM(D205:D206)</f>
        <v>260.8</v>
      </c>
      <c r="E204" s="495">
        <f t="shared" si="197"/>
        <v>246.82</v>
      </c>
      <c r="F204" s="495">
        <f t="shared" si="197"/>
        <v>0</v>
      </c>
      <c r="G204" s="495">
        <f t="shared" si="197"/>
        <v>0</v>
      </c>
      <c r="H204" s="495">
        <f t="shared" si="197"/>
        <v>0</v>
      </c>
      <c r="I204" s="495">
        <f t="shared" si="197"/>
        <v>12.19</v>
      </c>
      <c r="J204" s="495">
        <f t="shared" si="197"/>
        <v>1.12</v>
      </c>
      <c r="K204" s="495">
        <f t="shared" si="197"/>
        <v>0.67</v>
      </c>
      <c r="L204" s="495">
        <f t="shared" si="197"/>
        <v>0</v>
      </c>
      <c r="M204" s="495">
        <f t="shared" si="197"/>
        <v>0</v>
      </c>
      <c r="N204" s="495">
        <f t="shared" si="197"/>
        <v>0</v>
      </c>
      <c r="O204" s="495">
        <f t="shared" si="197"/>
        <v>0</v>
      </c>
      <c r="P204" s="495">
        <f t="shared" si="197"/>
        <v>0</v>
      </c>
      <c r="Q204" s="495">
        <f t="shared" si="197"/>
        <v>260.8</v>
      </c>
      <c r="R204" s="495">
        <f t="shared" si="197"/>
        <v>0</v>
      </c>
      <c r="S204" s="495">
        <f t="shared" si="197"/>
        <v>0</v>
      </c>
      <c r="T204" s="495">
        <f t="shared" si="197"/>
        <v>0</v>
      </c>
      <c r="U204" s="495">
        <f t="shared" si="197"/>
        <v>0</v>
      </c>
      <c r="V204" s="495">
        <f t="shared" si="197"/>
        <v>0</v>
      </c>
      <c r="W204" s="495">
        <f t="shared" si="197"/>
        <v>0</v>
      </c>
      <c r="X204" s="495">
        <f t="shared" si="197"/>
        <v>0</v>
      </c>
      <c r="Y204" s="495">
        <f t="shared" si="197"/>
        <v>0</v>
      </c>
      <c r="Z204" s="495">
        <f t="shared" si="197"/>
        <v>0</v>
      </c>
      <c r="AA204" s="495">
        <f t="shared" si="197"/>
        <v>0</v>
      </c>
      <c r="AB204" s="495">
        <f t="shared" si="197"/>
        <v>0</v>
      </c>
      <c r="AC204" s="495">
        <f t="shared" si="197"/>
        <v>0</v>
      </c>
      <c r="AD204" s="495">
        <f t="shared" si="197"/>
        <v>0</v>
      </c>
      <c r="AE204" s="495">
        <f t="shared" si="197"/>
        <v>0</v>
      </c>
      <c r="AF204" s="495">
        <f t="shared" si="197"/>
        <v>0</v>
      </c>
      <c r="AG204" s="495">
        <f t="shared" si="197"/>
        <v>0</v>
      </c>
      <c r="AH204" s="495">
        <f t="shared" si="197"/>
        <v>0</v>
      </c>
      <c r="AI204" s="495">
        <f t="shared" si="197"/>
        <v>0</v>
      </c>
      <c r="AJ204" s="495">
        <f t="shared" si="197"/>
        <v>0</v>
      </c>
      <c r="AK204" s="495">
        <f t="shared" si="197"/>
        <v>0</v>
      </c>
      <c r="AL204" s="495">
        <f t="shared" si="197"/>
        <v>260.8</v>
      </c>
      <c r="AM204" s="495">
        <f t="shared" si="197"/>
        <v>0</v>
      </c>
      <c r="AN204" s="495">
        <f t="shared" si="197"/>
        <v>0</v>
      </c>
      <c r="AO204" s="495">
        <f t="shared" si="197"/>
        <v>0</v>
      </c>
      <c r="AP204" s="495">
        <f t="shared" si="197"/>
        <v>260.8</v>
      </c>
    </row>
    <row r="205" s="474" customFormat="1" ht="14" customHeight="1" spans="1:42">
      <c r="A205" s="540"/>
      <c r="B205" s="494"/>
      <c r="C205" s="493" t="s">
        <v>373</v>
      </c>
      <c r="D205" s="495">
        <f t="shared" ref="D205:D209" si="198">Q205+T205+AI205+AJ205+AK205</f>
        <v>260.8</v>
      </c>
      <c r="E205" s="496">
        <v>246.82</v>
      </c>
      <c r="F205" s="496"/>
      <c r="G205" s="496"/>
      <c r="H205" s="496"/>
      <c r="I205" s="496">
        <v>12.19</v>
      </c>
      <c r="J205" s="496">
        <v>1.12</v>
      </c>
      <c r="K205" s="496">
        <v>0.67</v>
      </c>
      <c r="L205" s="496"/>
      <c r="M205" s="496"/>
      <c r="N205" s="496"/>
      <c r="O205" s="496"/>
      <c r="P205" s="496"/>
      <c r="Q205" s="513">
        <f t="shared" ref="Q205:Q209" si="199">SUM(E205:P205)</f>
        <v>260.8</v>
      </c>
      <c r="R205" s="496"/>
      <c r="S205" s="496"/>
      <c r="T205" s="513">
        <f t="shared" ref="T205:T209" si="200">SUM(R205:S205)</f>
        <v>0</v>
      </c>
      <c r="U205" s="496"/>
      <c r="V205" s="496"/>
      <c r="W205" s="496"/>
      <c r="X205" s="496"/>
      <c r="Y205" s="496"/>
      <c r="Z205" s="496"/>
      <c r="AA205" s="496"/>
      <c r="AB205" s="496"/>
      <c r="AC205" s="496"/>
      <c r="AD205" s="496"/>
      <c r="AE205" s="496"/>
      <c r="AF205" s="496"/>
      <c r="AG205" s="496"/>
      <c r="AH205" s="496"/>
      <c r="AI205" s="513">
        <f t="shared" ref="AI205:AI209" si="201">SUM(V205:AH205)</f>
        <v>0</v>
      </c>
      <c r="AJ205" s="513"/>
      <c r="AK205" s="496"/>
      <c r="AL205" s="495">
        <f t="shared" ref="AL205:AL209" si="202">Q205+T205+U205+AI205+AJ205+AK205</f>
        <v>260.8</v>
      </c>
      <c r="AM205" s="529"/>
      <c r="AN205" s="529"/>
      <c r="AO205" s="529"/>
      <c r="AP205" s="529">
        <f t="shared" ref="AP205:AP209" si="203">AL205+AM205+AN205+AO205</f>
        <v>260.8</v>
      </c>
    </row>
    <row r="206" s="474" customFormat="1" ht="14" customHeight="1" spans="1:42">
      <c r="A206" s="540"/>
      <c r="B206" s="494"/>
      <c r="C206" s="493" t="s">
        <v>374</v>
      </c>
      <c r="D206" s="495">
        <f t="shared" si="198"/>
        <v>0</v>
      </c>
      <c r="E206" s="496"/>
      <c r="F206" s="496"/>
      <c r="G206" s="496"/>
      <c r="H206" s="496"/>
      <c r="I206" s="496"/>
      <c r="J206" s="496"/>
      <c r="K206" s="496"/>
      <c r="L206" s="496"/>
      <c r="M206" s="496"/>
      <c r="N206" s="496"/>
      <c r="O206" s="496"/>
      <c r="P206" s="496"/>
      <c r="Q206" s="513">
        <f t="shared" si="199"/>
        <v>0</v>
      </c>
      <c r="R206" s="496"/>
      <c r="S206" s="496"/>
      <c r="T206" s="513">
        <f t="shared" si="200"/>
        <v>0</v>
      </c>
      <c r="U206" s="496"/>
      <c r="V206" s="496"/>
      <c r="W206" s="496"/>
      <c r="X206" s="496"/>
      <c r="Y206" s="496"/>
      <c r="Z206" s="496"/>
      <c r="AA206" s="496"/>
      <c r="AB206" s="496"/>
      <c r="AC206" s="496"/>
      <c r="AD206" s="496"/>
      <c r="AE206" s="496"/>
      <c r="AF206" s="496"/>
      <c r="AG206" s="496"/>
      <c r="AH206" s="496"/>
      <c r="AI206" s="513">
        <f t="shared" si="201"/>
        <v>0</v>
      </c>
      <c r="AJ206" s="513"/>
      <c r="AK206" s="496"/>
      <c r="AL206" s="495">
        <f t="shared" si="202"/>
        <v>0</v>
      </c>
      <c r="AM206" s="529"/>
      <c r="AN206" s="529"/>
      <c r="AO206" s="529"/>
      <c r="AP206" s="529">
        <f t="shared" si="203"/>
        <v>0</v>
      </c>
    </row>
    <row r="207" s="474" customFormat="1" ht="14" customHeight="1" spans="1:42">
      <c r="A207" s="540"/>
      <c r="B207" s="494"/>
      <c r="C207" s="493" t="s">
        <v>375</v>
      </c>
      <c r="D207" s="495">
        <f t="shared" ref="D207:AP207" si="204">SUM(D208:D209)</f>
        <v>272.48</v>
      </c>
      <c r="E207" s="495">
        <f t="shared" si="204"/>
        <v>235.85</v>
      </c>
      <c r="F207" s="495">
        <f t="shared" si="204"/>
        <v>0</v>
      </c>
      <c r="G207" s="495">
        <f t="shared" si="204"/>
        <v>0</v>
      </c>
      <c r="H207" s="495">
        <f t="shared" si="204"/>
        <v>0</v>
      </c>
      <c r="I207" s="495">
        <f t="shared" si="204"/>
        <v>11.73</v>
      </c>
      <c r="J207" s="495">
        <f t="shared" si="204"/>
        <v>1.07</v>
      </c>
      <c r="K207" s="495">
        <f t="shared" si="204"/>
        <v>0.64</v>
      </c>
      <c r="L207" s="495">
        <f t="shared" si="204"/>
        <v>0</v>
      </c>
      <c r="M207" s="495">
        <f t="shared" si="204"/>
        <v>0</v>
      </c>
      <c r="N207" s="495">
        <f t="shared" si="204"/>
        <v>0</v>
      </c>
      <c r="O207" s="495">
        <f t="shared" si="204"/>
        <v>0</v>
      </c>
      <c r="P207" s="495">
        <f t="shared" si="204"/>
        <v>0</v>
      </c>
      <c r="Q207" s="495">
        <f t="shared" si="204"/>
        <v>249.29</v>
      </c>
      <c r="R207" s="495">
        <f t="shared" si="204"/>
        <v>0</v>
      </c>
      <c r="S207" s="495">
        <f t="shared" si="204"/>
        <v>0</v>
      </c>
      <c r="T207" s="495">
        <f t="shared" si="204"/>
        <v>0</v>
      </c>
      <c r="U207" s="495">
        <f t="shared" si="204"/>
        <v>0</v>
      </c>
      <c r="V207" s="495">
        <f t="shared" si="204"/>
        <v>0</v>
      </c>
      <c r="W207" s="495">
        <f t="shared" si="204"/>
        <v>0</v>
      </c>
      <c r="X207" s="495">
        <f t="shared" si="204"/>
        <v>23.19</v>
      </c>
      <c r="Y207" s="495">
        <f t="shared" si="204"/>
        <v>0</v>
      </c>
      <c r="Z207" s="495">
        <f t="shared" si="204"/>
        <v>0</v>
      </c>
      <c r="AA207" s="495">
        <f t="shared" si="204"/>
        <v>0</v>
      </c>
      <c r="AB207" s="495">
        <f t="shared" si="204"/>
        <v>0</v>
      </c>
      <c r="AC207" s="495">
        <f t="shared" si="204"/>
        <v>0</v>
      </c>
      <c r="AD207" s="495">
        <f t="shared" si="204"/>
        <v>0</v>
      </c>
      <c r="AE207" s="495">
        <f t="shared" si="204"/>
        <v>0</v>
      </c>
      <c r="AF207" s="495">
        <f t="shared" si="204"/>
        <v>0</v>
      </c>
      <c r="AG207" s="495">
        <f t="shared" si="204"/>
        <v>0</v>
      </c>
      <c r="AH207" s="495">
        <f t="shared" si="204"/>
        <v>0</v>
      </c>
      <c r="AI207" s="495">
        <f t="shared" si="204"/>
        <v>23.19</v>
      </c>
      <c r="AJ207" s="495">
        <f t="shared" si="204"/>
        <v>0</v>
      </c>
      <c r="AK207" s="495">
        <f t="shared" si="204"/>
        <v>0</v>
      </c>
      <c r="AL207" s="495">
        <f t="shared" si="204"/>
        <v>272.48</v>
      </c>
      <c r="AM207" s="495">
        <f t="shared" si="204"/>
        <v>31</v>
      </c>
      <c r="AN207" s="495">
        <f t="shared" si="204"/>
        <v>0</v>
      </c>
      <c r="AO207" s="495">
        <f t="shared" si="204"/>
        <v>0</v>
      </c>
      <c r="AP207" s="495">
        <f t="shared" si="204"/>
        <v>303.48</v>
      </c>
    </row>
    <row r="208" s="474" customFormat="1" ht="14" customHeight="1" spans="1:42">
      <c r="A208" s="540"/>
      <c r="B208" s="494"/>
      <c r="C208" s="493" t="s">
        <v>376</v>
      </c>
      <c r="D208" s="495">
        <f t="shared" si="198"/>
        <v>272.48</v>
      </c>
      <c r="E208" s="496">
        <v>235.85</v>
      </c>
      <c r="F208" s="496"/>
      <c r="G208" s="496"/>
      <c r="H208" s="496"/>
      <c r="I208" s="496">
        <v>11.73</v>
      </c>
      <c r="J208" s="496">
        <v>1.07</v>
      </c>
      <c r="K208" s="496">
        <v>0.64</v>
      </c>
      <c r="L208" s="496"/>
      <c r="M208" s="496"/>
      <c r="N208" s="496"/>
      <c r="O208" s="496"/>
      <c r="P208" s="496"/>
      <c r="Q208" s="513">
        <f t="shared" si="199"/>
        <v>249.29</v>
      </c>
      <c r="R208" s="496"/>
      <c r="S208" s="496"/>
      <c r="T208" s="513">
        <f t="shared" si="200"/>
        <v>0</v>
      </c>
      <c r="U208" s="496"/>
      <c r="V208" s="496"/>
      <c r="W208" s="496"/>
      <c r="X208" s="496">
        <v>23.19</v>
      </c>
      <c r="Y208" s="496"/>
      <c r="Z208" s="496"/>
      <c r="AA208" s="496"/>
      <c r="AB208" s="496"/>
      <c r="AC208" s="496"/>
      <c r="AD208" s="496"/>
      <c r="AE208" s="496"/>
      <c r="AF208" s="496"/>
      <c r="AG208" s="496"/>
      <c r="AH208" s="496"/>
      <c r="AI208" s="513">
        <f t="shared" si="201"/>
        <v>23.19</v>
      </c>
      <c r="AJ208" s="513"/>
      <c r="AK208" s="496"/>
      <c r="AL208" s="495">
        <f t="shared" si="202"/>
        <v>272.48</v>
      </c>
      <c r="AM208" s="529">
        <v>31</v>
      </c>
      <c r="AN208" s="529"/>
      <c r="AO208" s="529"/>
      <c r="AP208" s="529">
        <f t="shared" si="203"/>
        <v>303.48</v>
      </c>
    </row>
    <row r="209" s="474" customFormat="1" ht="14" customHeight="1" spans="1:42">
      <c r="A209" s="540"/>
      <c r="B209" s="494"/>
      <c r="C209" s="493" t="s">
        <v>377</v>
      </c>
      <c r="D209" s="495">
        <f t="shared" si="198"/>
        <v>0</v>
      </c>
      <c r="E209" s="496"/>
      <c r="F209" s="496"/>
      <c r="G209" s="496"/>
      <c r="H209" s="496"/>
      <c r="I209" s="496"/>
      <c r="J209" s="496"/>
      <c r="K209" s="496"/>
      <c r="L209" s="496"/>
      <c r="M209" s="496"/>
      <c r="N209" s="496"/>
      <c r="O209" s="496"/>
      <c r="P209" s="496"/>
      <c r="Q209" s="513">
        <f t="shared" si="199"/>
        <v>0</v>
      </c>
      <c r="R209" s="496"/>
      <c r="S209" s="496"/>
      <c r="T209" s="513">
        <f t="shared" si="200"/>
        <v>0</v>
      </c>
      <c r="U209" s="496"/>
      <c r="V209" s="496"/>
      <c r="W209" s="496"/>
      <c r="X209" s="496"/>
      <c r="Y209" s="496"/>
      <c r="Z209" s="496"/>
      <c r="AA209" s="496"/>
      <c r="AB209" s="496"/>
      <c r="AC209" s="496"/>
      <c r="AD209" s="496"/>
      <c r="AE209" s="496"/>
      <c r="AF209" s="496"/>
      <c r="AG209" s="496"/>
      <c r="AH209" s="496"/>
      <c r="AI209" s="513">
        <f t="shared" si="201"/>
        <v>0</v>
      </c>
      <c r="AJ209" s="513"/>
      <c r="AK209" s="496"/>
      <c r="AL209" s="495">
        <f t="shared" si="202"/>
        <v>0</v>
      </c>
      <c r="AM209" s="529"/>
      <c r="AN209" s="529"/>
      <c r="AO209" s="529"/>
      <c r="AP209" s="529">
        <f t="shared" si="203"/>
        <v>0</v>
      </c>
    </row>
    <row r="210" s="474" customFormat="1" ht="14" customHeight="1" spans="1:42">
      <c r="A210" s="540"/>
      <c r="B210" s="494"/>
      <c r="C210" s="493" t="s">
        <v>378</v>
      </c>
      <c r="D210" s="495">
        <f t="shared" ref="D210:AP210" si="205">SUM(D211:D214)</f>
        <v>716.68</v>
      </c>
      <c r="E210" s="495">
        <f t="shared" si="205"/>
        <v>644.14</v>
      </c>
      <c r="F210" s="495">
        <f t="shared" si="205"/>
        <v>0</v>
      </c>
      <c r="G210" s="495">
        <f t="shared" si="205"/>
        <v>0</v>
      </c>
      <c r="H210" s="495">
        <f t="shared" si="205"/>
        <v>0</v>
      </c>
      <c r="I210" s="495">
        <f t="shared" si="205"/>
        <v>31.62</v>
      </c>
      <c r="J210" s="495">
        <f t="shared" si="205"/>
        <v>2.9</v>
      </c>
      <c r="K210" s="495">
        <f t="shared" si="205"/>
        <v>1.74</v>
      </c>
      <c r="L210" s="495">
        <f t="shared" si="205"/>
        <v>0</v>
      </c>
      <c r="M210" s="495">
        <f t="shared" si="205"/>
        <v>2.2</v>
      </c>
      <c r="N210" s="495">
        <f t="shared" si="205"/>
        <v>0</v>
      </c>
      <c r="O210" s="495">
        <f t="shared" si="205"/>
        <v>0</v>
      </c>
      <c r="P210" s="495">
        <f t="shared" si="205"/>
        <v>0</v>
      </c>
      <c r="Q210" s="495">
        <f t="shared" si="205"/>
        <v>682.6</v>
      </c>
      <c r="R210" s="495">
        <f t="shared" si="205"/>
        <v>13.34</v>
      </c>
      <c r="S210" s="495">
        <f t="shared" si="205"/>
        <v>1</v>
      </c>
      <c r="T210" s="495">
        <f t="shared" si="205"/>
        <v>14.34</v>
      </c>
      <c r="U210" s="495">
        <f t="shared" si="205"/>
        <v>0</v>
      </c>
      <c r="V210" s="495">
        <f t="shared" si="205"/>
        <v>0</v>
      </c>
      <c r="W210" s="495">
        <f t="shared" si="205"/>
        <v>0</v>
      </c>
      <c r="X210" s="495">
        <f t="shared" si="205"/>
        <v>19.74</v>
      </c>
      <c r="Y210" s="495">
        <f t="shared" si="205"/>
        <v>0</v>
      </c>
      <c r="Z210" s="495">
        <f t="shared" si="205"/>
        <v>0</v>
      </c>
      <c r="AA210" s="495">
        <f t="shared" si="205"/>
        <v>0</v>
      </c>
      <c r="AB210" s="495">
        <f t="shared" si="205"/>
        <v>0</v>
      </c>
      <c r="AC210" s="495">
        <f t="shared" si="205"/>
        <v>0</v>
      </c>
      <c r="AD210" s="495">
        <f t="shared" si="205"/>
        <v>0</v>
      </c>
      <c r="AE210" s="495">
        <f t="shared" si="205"/>
        <v>0</v>
      </c>
      <c r="AF210" s="495">
        <f t="shared" si="205"/>
        <v>0</v>
      </c>
      <c r="AG210" s="495">
        <f t="shared" si="205"/>
        <v>0</v>
      </c>
      <c r="AH210" s="495">
        <f t="shared" si="205"/>
        <v>0</v>
      </c>
      <c r="AI210" s="495">
        <f t="shared" si="205"/>
        <v>19.74</v>
      </c>
      <c r="AJ210" s="495">
        <f t="shared" si="205"/>
        <v>0</v>
      </c>
      <c r="AK210" s="495">
        <f t="shared" si="205"/>
        <v>0</v>
      </c>
      <c r="AL210" s="495">
        <f t="shared" si="205"/>
        <v>716.68</v>
      </c>
      <c r="AM210" s="495">
        <f t="shared" si="205"/>
        <v>0</v>
      </c>
      <c r="AN210" s="495">
        <f t="shared" si="205"/>
        <v>0</v>
      </c>
      <c r="AO210" s="495">
        <f t="shared" si="205"/>
        <v>0</v>
      </c>
      <c r="AP210" s="495">
        <f t="shared" si="205"/>
        <v>716.68</v>
      </c>
    </row>
    <row r="211" s="474" customFormat="1" ht="14" customHeight="1" spans="1:42">
      <c r="A211" s="540"/>
      <c r="B211" s="494"/>
      <c r="C211" s="493" t="s">
        <v>379</v>
      </c>
      <c r="D211" s="495">
        <f t="shared" ref="D211:D214" si="206">Q211+T211+AI211+AJ211+AK211</f>
        <v>580.58</v>
      </c>
      <c r="E211" s="496">
        <v>535.48</v>
      </c>
      <c r="F211" s="496"/>
      <c r="G211" s="496"/>
      <c r="H211" s="496"/>
      <c r="I211" s="496">
        <v>26.24</v>
      </c>
      <c r="J211" s="496">
        <v>2.41</v>
      </c>
      <c r="K211" s="496">
        <v>1.45</v>
      </c>
      <c r="L211" s="496"/>
      <c r="M211" s="496"/>
      <c r="N211" s="496"/>
      <c r="O211" s="496"/>
      <c r="P211" s="496"/>
      <c r="Q211" s="513">
        <f t="shared" ref="Q211:Q214" si="207">SUM(E211:P211)</f>
        <v>565.58</v>
      </c>
      <c r="R211" s="496"/>
      <c r="S211" s="496"/>
      <c r="T211" s="513">
        <f t="shared" ref="T211:T214" si="208">SUM(R211:S211)</f>
        <v>0</v>
      </c>
      <c r="U211" s="496"/>
      <c r="V211" s="496"/>
      <c r="W211" s="496"/>
      <c r="X211" s="496">
        <v>15</v>
      </c>
      <c r="Y211" s="496"/>
      <c r="Z211" s="496"/>
      <c r="AA211" s="496"/>
      <c r="AB211" s="496"/>
      <c r="AC211" s="496"/>
      <c r="AD211" s="496"/>
      <c r="AE211" s="496"/>
      <c r="AF211" s="496"/>
      <c r="AG211" s="496"/>
      <c r="AH211" s="496"/>
      <c r="AI211" s="513">
        <f t="shared" ref="AI211:AI214" si="209">SUM(V211:AH211)</f>
        <v>15</v>
      </c>
      <c r="AJ211" s="513"/>
      <c r="AK211" s="496"/>
      <c r="AL211" s="495">
        <f t="shared" ref="AL211:AL214" si="210">Q211+T211+U211+AI211+AJ211+AK211</f>
        <v>580.58</v>
      </c>
      <c r="AM211" s="529"/>
      <c r="AN211" s="529"/>
      <c r="AO211" s="529"/>
      <c r="AP211" s="529">
        <f t="shared" ref="AP211:AP214" si="211">AL211+AM211+AN211+AO211</f>
        <v>580.58</v>
      </c>
    </row>
    <row r="212" s="474" customFormat="1" ht="14" customHeight="1" spans="1:42">
      <c r="A212" s="540"/>
      <c r="B212" s="494"/>
      <c r="C212" s="493" t="s">
        <v>380</v>
      </c>
      <c r="D212" s="495">
        <f t="shared" si="206"/>
        <v>136.1</v>
      </c>
      <c r="E212" s="496">
        <v>108.66</v>
      </c>
      <c r="F212" s="496"/>
      <c r="G212" s="496"/>
      <c r="H212" s="496"/>
      <c r="I212" s="496">
        <v>5.38</v>
      </c>
      <c r="J212" s="496">
        <v>0.49</v>
      </c>
      <c r="K212" s="496">
        <v>0.29</v>
      </c>
      <c r="L212" s="496"/>
      <c r="M212" s="496">
        <v>2.2</v>
      </c>
      <c r="N212" s="496"/>
      <c r="O212" s="496"/>
      <c r="P212" s="496"/>
      <c r="Q212" s="513">
        <f t="shared" si="207"/>
        <v>117.02</v>
      </c>
      <c r="R212" s="496">
        <v>13.34</v>
      </c>
      <c r="S212" s="496">
        <v>1</v>
      </c>
      <c r="T212" s="513">
        <f t="shared" si="208"/>
        <v>14.34</v>
      </c>
      <c r="U212" s="496"/>
      <c r="V212" s="496"/>
      <c r="W212" s="496"/>
      <c r="X212" s="496">
        <v>4.74</v>
      </c>
      <c r="Y212" s="496"/>
      <c r="Z212" s="496"/>
      <c r="AA212" s="496"/>
      <c r="AB212" s="496"/>
      <c r="AC212" s="496"/>
      <c r="AD212" s="496"/>
      <c r="AE212" s="496"/>
      <c r="AF212" s="496"/>
      <c r="AG212" s="496"/>
      <c r="AH212" s="496"/>
      <c r="AI212" s="513">
        <f t="shared" si="209"/>
        <v>4.74</v>
      </c>
      <c r="AJ212" s="513"/>
      <c r="AK212" s="496"/>
      <c r="AL212" s="495">
        <f t="shared" si="210"/>
        <v>136.1</v>
      </c>
      <c r="AM212" s="529"/>
      <c r="AN212" s="529"/>
      <c r="AO212" s="529"/>
      <c r="AP212" s="529">
        <f t="shared" si="211"/>
        <v>136.1</v>
      </c>
    </row>
    <row r="213" s="474" customFormat="1" ht="14" customHeight="1" spans="1:42">
      <c r="A213" s="540"/>
      <c r="B213" s="494"/>
      <c r="C213" s="493" t="s">
        <v>381</v>
      </c>
      <c r="D213" s="495">
        <f t="shared" si="206"/>
        <v>0</v>
      </c>
      <c r="E213" s="496"/>
      <c r="F213" s="496"/>
      <c r="G213" s="496"/>
      <c r="H213" s="496"/>
      <c r="I213" s="496"/>
      <c r="J213" s="496"/>
      <c r="K213" s="496"/>
      <c r="L213" s="496"/>
      <c r="M213" s="496"/>
      <c r="N213" s="496"/>
      <c r="O213" s="496"/>
      <c r="P213" s="496"/>
      <c r="Q213" s="513">
        <f t="shared" si="207"/>
        <v>0</v>
      </c>
      <c r="R213" s="496"/>
      <c r="S213" s="496"/>
      <c r="T213" s="513">
        <f t="shared" si="208"/>
        <v>0</v>
      </c>
      <c r="U213" s="496"/>
      <c r="V213" s="496"/>
      <c r="W213" s="496"/>
      <c r="X213" s="496"/>
      <c r="Y213" s="496"/>
      <c r="Z213" s="496"/>
      <c r="AA213" s="496"/>
      <c r="AB213" s="496"/>
      <c r="AC213" s="496"/>
      <c r="AD213" s="496"/>
      <c r="AE213" s="496"/>
      <c r="AF213" s="496"/>
      <c r="AG213" s="496"/>
      <c r="AH213" s="496"/>
      <c r="AI213" s="513">
        <f t="shared" si="209"/>
        <v>0</v>
      </c>
      <c r="AJ213" s="513"/>
      <c r="AK213" s="496"/>
      <c r="AL213" s="495">
        <f t="shared" si="210"/>
        <v>0</v>
      </c>
      <c r="AM213" s="529"/>
      <c r="AN213" s="529"/>
      <c r="AO213" s="529"/>
      <c r="AP213" s="529">
        <f t="shared" si="211"/>
        <v>0</v>
      </c>
    </row>
    <row r="214" s="474" customFormat="1" ht="14" customHeight="1" spans="1:42">
      <c r="A214" s="540"/>
      <c r="B214" s="494"/>
      <c r="C214" s="493" t="s">
        <v>382</v>
      </c>
      <c r="D214" s="495">
        <f t="shared" si="206"/>
        <v>0</v>
      </c>
      <c r="E214" s="496"/>
      <c r="F214" s="496"/>
      <c r="G214" s="496"/>
      <c r="H214" s="496"/>
      <c r="I214" s="496"/>
      <c r="J214" s="496"/>
      <c r="K214" s="496"/>
      <c r="L214" s="496"/>
      <c r="M214" s="496"/>
      <c r="N214" s="496"/>
      <c r="O214" s="496"/>
      <c r="P214" s="496"/>
      <c r="Q214" s="513">
        <f t="shared" si="207"/>
        <v>0</v>
      </c>
      <c r="R214" s="496"/>
      <c r="S214" s="496"/>
      <c r="T214" s="513">
        <f t="shared" si="208"/>
        <v>0</v>
      </c>
      <c r="U214" s="496"/>
      <c r="V214" s="496"/>
      <c r="W214" s="496"/>
      <c r="X214" s="496"/>
      <c r="Y214" s="496"/>
      <c r="Z214" s="496"/>
      <c r="AA214" s="496"/>
      <c r="AB214" s="496"/>
      <c r="AC214" s="496"/>
      <c r="AD214" s="496"/>
      <c r="AE214" s="496"/>
      <c r="AF214" s="496"/>
      <c r="AG214" s="496"/>
      <c r="AH214" s="496"/>
      <c r="AI214" s="513">
        <f t="shared" si="209"/>
        <v>0</v>
      </c>
      <c r="AJ214" s="513"/>
      <c r="AK214" s="496"/>
      <c r="AL214" s="495">
        <f t="shared" si="210"/>
        <v>0</v>
      </c>
      <c r="AM214" s="529"/>
      <c r="AN214" s="529"/>
      <c r="AO214" s="529"/>
      <c r="AP214" s="529">
        <f t="shared" si="211"/>
        <v>0</v>
      </c>
    </row>
    <row r="215" s="474" customFormat="1" ht="14" customHeight="1" spans="1:42">
      <c r="A215" s="540"/>
      <c r="B215" s="494"/>
      <c r="C215" s="493" t="s">
        <v>383</v>
      </c>
      <c r="D215" s="495">
        <f t="shared" ref="D215:AP215" si="212">SUM(D216:D221)</f>
        <v>1842.55</v>
      </c>
      <c r="E215" s="495">
        <f t="shared" si="212"/>
        <v>0</v>
      </c>
      <c r="F215" s="495">
        <f t="shared" si="212"/>
        <v>0</v>
      </c>
      <c r="G215" s="495">
        <f t="shared" si="212"/>
        <v>0</v>
      </c>
      <c r="H215" s="495">
        <f t="shared" si="212"/>
        <v>0</v>
      </c>
      <c r="I215" s="495">
        <f t="shared" si="212"/>
        <v>0</v>
      </c>
      <c r="J215" s="495">
        <f t="shared" si="212"/>
        <v>0</v>
      </c>
      <c r="K215" s="495">
        <f t="shared" si="212"/>
        <v>0</v>
      </c>
      <c r="L215" s="495">
        <f t="shared" si="212"/>
        <v>0</v>
      </c>
      <c r="M215" s="495">
        <f t="shared" si="212"/>
        <v>0</v>
      </c>
      <c r="N215" s="495">
        <f t="shared" si="212"/>
        <v>0</v>
      </c>
      <c r="O215" s="495">
        <f t="shared" si="212"/>
        <v>0</v>
      </c>
      <c r="P215" s="495">
        <f t="shared" si="212"/>
        <v>0</v>
      </c>
      <c r="Q215" s="495">
        <f t="shared" si="212"/>
        <v>0</v>
      </c>
      <c r="R215" s="495">
        <f t="shared" si="212"/>
        <v>0</v>
      </c>
      <c r="S215" s="495">
        <f t="shared" si="212"/>
        <v>0</v>
      </c>
      <c r="T215" s="495">
        <f t="shared" si="212"/>
        <v>0</v>
      </c>
      <c r="U215" s="495">
        <f t="shared" si="212"/>
        <v>0</v>
      </c>
      <c r="V215" s="495">
        <f t="shared" si="212"/>
        <v>76.7</v>
      </c>
      <c r="W215" s="495">
        <f t="shared" si="212"/>
        <v>0</v>
      </c>
      <c r="X215" s="495">
        <f t="shared" si="212"/>
        <v>520.34</v>
      </c>
      <c r="Y215" s="495">
        <f t="shared" si="212"/>
        <v>0</v>
      </c>
      <c r="Z215" s="495">
        <f t="shared" si="212"/>
        <v>0</v>
      </c>
      <c r="AA215" s="495">
        <f t="shared" si="212"/>
        <v>0</v>
      </c>
      <c r="AB215" s="495">
        <f t="shared" si="212"/>
        <v>0</v>
      </c>
      <c r="AC215" s="495">
        <f t="shared" si="212"/>
        <v>0</v>
      </c>
      <c r="AD215" s="495">
        <f t="shared" si="212"/>
        <v>10.6</v>
      </c>
      <c r="AE215" s="495">
        <f t="shared" si="212"/>
        <v>1234.91</v>
      </c>
      <c r="AF215" s="495">
        <f t="shared" si="212"/>
        <v>0</v>
      </c>
      <c r="AG215" s="495">
        <f t="shared" si="212"/>
        <v>0</v>
      </c>
      <c r="AH215" s="495">
        <f t="shared" si="212"/>
        <v>0</v>
      </c>
      <c r="AI215" s="495">
        <f t="shared" si="212"/>
        <v>1842.55</v>
      </c>
      <c r="AJ215" s="495">
        <f t="shared" si="212"/>
        <v>0</v>
      </c>
      <c r="AK215" s="495">
        <f t="shared" si="212"/>
        <v>0</v>
      </c>
      <c r="AL215" s="495">
        <f t="shared" si="212"/>
        <v>1842.55</v>
      </c>
      <c r="AM215" s="495">
        <f t="shared" si="212"/>
        <v>0</v>
      </c>
      <c r="AN215" s="495">
        <f t="shared" si="212"/>
        <v>0</v>
      </c>
      <c r="AO215" s="495">
        <f t="shared" si="212"/>
        <v>0</v>
      </c>
      <c r="AP215" s="495">
        <f t="shared" si="212"/>
        <v>1842.55</v>
      </c>
    </row>
    <row r="216" s="474" customFormat="1" ht="14" customHeight="1" spans="1:42">
      <c r="A216" s="540"/>
      <c r="B216" s="494"/>
      <c r="C216" s="493" t="s">
        <v>384</v>
      </c>
      <c r="D216" s="495">
        <f t="shared" ref="D216:D221" si="213">Q216+T216+AI216+AJ216+AK216</f>
        <v>0</v>
      </c>
      <c r="E216" s="496"/>
      <c r="F216" s="496"/>
      <c r="G216" s="496"/>
      <c r="H216" s="496"/>
      <c r="I216" s="496"/>
      <c r="J216" s="496"/>
      <c r="K216" s="496"/>
      <c r="L216" s="496"/>
      <c r="M216" s="496"/>
      <c r="N216" s="496"/>
      <c r="O216" s="496"/>
      <c r="P216" s="496"/>
      <c r="Q216" s="513">
        <f t="shared" ref="Q216:Q221" si="214">SUM(E216:P216)</f>
        <v>0</v>
      </c>
      <c r="R216" s="496"/>
      <c r="S216" s="496"/>
      <c r="T216" s="513">
        <f t="shared" ref="T216:T221" si="215">SUM(R216:S216)</f>
        <v>0</v>
      </c>
      <c r="U216" s="496"/>
      <c r="V216" s="496"/>
      <c r="W216" s="496"/>
      <c r="X216" s="496"/>
      <c r="Y216" s="496"/>
      <c r="Z216" s="496"/>
      <c r="AA216" s="496"/>
      <c r="AB216" s="496"/>
      <c r="AC216" s="496"/>
      <c r="AD216" s="496"/>
      <c r="AE216" s="496"/>
      <c r="AF216" s="496"/>
      <c r="AG216" s="496"/>
      <c r="AH216" s="496"/>
      <c r="AI216" s="513">
        <f t="shared" ref="AI216:AI221" si="216">SUM(V216:AH216)</f>
        <v>0</v>
      </c>
      <c r="AJ216" s="513"/>
      <c r="AK216" s="496"/>
      <c r="AL216" s="495">
        <f t="shared" ref="AL216:AL221" si="217">Q216+T216+U216+AI216+AJ216+AK216</f>
        <v>0</v>
      </c>
      <c r="AM216" s="529"/>
      <c r="AN216" s="529"/>
      <c r="AO216" s="529"/>
      <c r="AP216" s="529">
        <f t="shared" ref="AP216:AP221" si="218">AL216+AM216+AN216+AO216</f>
        <v>0</v>
      </c>
    </row>
    <row r="217" s="474" customFormat="1" ht="14" customHeight="1" spans="1:42">
      <c r="A217" s="540"/>
      <c r="B217" s="494"/>
      <c r="C217" s="493" t="s">
        <v>385</v>
      </c>
      <c r="D217" s="495">
        <f t="shared" si="213"/>
        <v>0</v>
      </c>
      <c r="E217" s="496"/>
      <c r="F217" s="496"/>
      <c r="G217" s="496"/>
      <c r="H217" s="496"/>
      <c r="I217" s="496"/>
      <c r="J217" s="496"/>
      <c r="K217" s="496"/>
      <c r="L217" s="496"/>
      <c r="M217" s="496"/>
      <c r="N217" s="496"/>
      <c r="O217" s="496"/>
      <c r="P217" s="496"/>
      <c r="Q217" s="513">
        <f t="shared" si="214"/>
        <v>0</v>
      </c>
      <c r="R217" s="496"/>
      <c r="S217" s="496"/>
      <c r="T217" s="513">
        <f t="shared" si="215"/>
        <v>0</v>
      </c>
      <c r="U217" s="496"/>
      <c r="V217" s="496"/>
      <c r="W217" s="496"/>
      <c r="X217" s="496"/>
      <c r="Y217" s="496"/>
      <c r="Z217" s="496"/>
      <c r="AA217" s="496"/>
      <c r="AB217" s="496"/>
      <c r="AC217" s="496"/>
      <c r="AD217" s="496"/>
      <c r="AE217" s="496"/>
      <c r="AF217" s="496"/>
      <c r="AG217" s="496"/>
      <c r="AH217" s="496"/>
      <c r="AI217" s="513">
        <f t="shared" si="216"/>
        <v>0</v>
      </c>
      <c r="AJ217" s="513"/>
      <c r="AK217" s="496"/>
      <c r="AL217" s="495">
        <f t="shared" si="217"/>
        <v>0</v>
      </c>
      <c r="AM217" s="529"/>
      <c r="AN217" s="529"/>
      <c r="AO217" s="529"/>
      <c r="AP217" s="529">
        <f t="shared" si="218"/>
        <v>0</v>
      </c>
    </row>
    <row r="218" s="474" customFormat="1" ht="14" customHeight="1" spans="1:42">
      <c r="A218" s="540"/>
      <c r="B218" s="494"/>
      <c r="C218" s="493" t="s">
        <v>386</v>
      </c>
      <c r="D218" s="495">
        <f t="shared" si="213"/>
        <v>0</v>
      </c>
      <c r="E218" s="496"/>
      <c r="F218" s="496"/>
      <c r="G218" s="496"/>
      <c r="H218" s="496"/>
      <c r="I218" s="496"/>
      <c r="J218" s="496"/>
      <c r="K218" s="496"/>
      <c r="L218" s="496"/>
      <c r="M218" s="496"/>
      <c r="N218" s="496"/>
      <c r="O218" s="496"/>
      <c r="P218" s="496"/>
      <c r="Q218" s="513">
        <f t="shared" si="214"/>
        <v>0</v>
      </c>
      <c r="R218" s="496"/>
      <c r="S218" s="496"/>
      <c r="T218" s="513">
        <f t="shared" si="215"/>
        <v>0</v>
      </c>
      <c r="U218" s="496"/>
      <c r="V218" s="496"/>
      <c r="W218" s="496"/>
      <c r="X218" s="496"/>
      <c r="Y218" s="496"/>
      <c r="Z218" s="496"/>
      <c r="AA218" s="496"/>
      <c r="AB218" s="496"/>
      <c r="AC218" s="496"/>
      <c r="AD218" s="496"/>
      <c r="AE218" s="496"/>
      <c r="AF218" s="496"/>
      <c r="AG218" s="496"/>
      <c r="AH218" s="496"/>
      <c r="AI218" s="513">
        <f t="shared" si="216"/>
        <v>0</v>
      </c>
      <c r="AJ218" s="513"/>
      <c r="AK218" s="496"/>
      <c r="AL218" s="495">
        <f t="shared" si="217"/>
        <v>0</v>
      </c>
      <c r="AM218" s="529"/>
      <c r="AN218" s="529"/>
      <c r="AO218" s="529"/>
      <c r="AP218" s="529">
        <f t="shared" si="218"/>
        <v>0</v>
      </c>
    </row>
    <row r="219" s="474" customFormat="1" ht="14" customHeight="1" spans="1:42">
      <c r="A219" s="540"/>
      <c r="B219" s="494"/>
      <c r="C219" s="493" t="s">
        <v>387</v>
      </c>
      <c r="D219" s="495">
        <f t="shared" si="213"/>
        <v>0</v>
      </c>
      <c r="E219" s="496"/>
      <c r="F219" s="496"/>
      <c r="G219" s="496"/>
      <c r="H219" s="496"/>
      <c r="I219" s="496"/>
      <c r="J219" s="496"/>
      <c r="K219" s="496"/>
      <c r="L219" s="496"/>
      <c r="M219" s="496"/>
      <c r="N219" s="496"/>
      <c r="O219" s="496"/>
      <c r="P219" s="496"/>
      <c r="Q219" s="513">
        <f t="shared" si="214"/>
        <v>0</v>
      </c>
      <c r="R219" s="496"/>
      <c r="S219" s="496"/>
      <c r="T219" s="513">
        <f t="shared" si="215"/>
        <v>0</v>
      </c>
      <c r="U219" s="496"/>
      <c r="V219" s="496"/>
      <c r="W219" s="496"/>
      <c r="X219" s="496"/>
      <c r="Y219" s="496"/>
      <c r="Z219" s="496"/>
      <c r="AA219" s="496"/>
      <c r="AB219" s="496"/>
      <c r="AC219" s="496"/>
      <c r="AD219" s="496"/>
      <c r="AE219" s="496"/>
      <c r="AF219" s="496"/>
      <c r="AG219" s="496"/>
      <c r="AH219" s="496"/>
      <c r="AI219" s="513">
        <f t="shared" si="216"/>
        <v>0</v>
      </c>
      <c r="AJ219" s="513"/>
      <c r="AK219" s="496"/>
      <c r="AL219" s="495">
        <f t="shared" si="217"/>
        <v>0</v>
      </c>
      <c r="AM219" s="529"/>
      <c r="AN219" s="529"/>
      <c r="AO219" s="529"/>
      <c r="AP219" s="529">
        <f t="shared" si="218"/>
        <v>0</v>
      </c>
    </row>
    <row r="220" s="474" customFormat="1" ht="14" customHeight="1" spans="1:42">
      <c r="A220" s="540"/>
      <c r="B220" s="494"/>
      <c r="C220" s="493" t="s">
        <v>388</v>
      </c>
      <c r="D220" s="495">
        <f t="shared" si="213"/>
        <v>595.78</v>
      </c>
      <c r="E220" s="496"/>
      <c r="F220" s="496"/>
      <c r="G220" s="496"/>
      <c r="H220" s="496"/>
      <c r="I220" s="496"/>
      <c r="J220" s="496"/>
      <c r="K220" s="496"/>
      <c r="L220" s="496"/>
      <c r="M220" s="496"/>
      <c r="N220" s="496"/>
      <c r="O220" s="496"/>
      <c r="P220" s="496"/>
      <c r="Q220" s="513">
        <f t="shared" si="214"/>
        <v>0</v>
      </c>
      <c r="R220" s="496"/>
      <c r="S220" s="496"/>
      <c r="T220" s="513">
        <f t="shared" si="215"/>
        <v>0</v>
      </c>
      <c r="U220" s="496"/>
      <c r="V220" s="496">
        <v>76.7</v>
      </c>
      <c r="W220" s="496"/>
      <c r="X220" s="496">
        <v>280.5</v>
      </c>
      <c r="Y220" s="496"/>
      <c r="Z220" s="496"/>
      <c r="AA220" s="496"/>
      <c r="AB220" s="496"/>
      <c r="AC220" s="496"/>
      <c r="AD220" s="496">
        <v>10.6</v>
      </c>
      <c r="AE220" s="496">
        <v>227.98</v>
      </c>
      <c r="AF220" s="496"/>
      <c r="AG220" s="496"/>
      <c r="AH220" s="496"/>
      <c r="AI220" s="513">
        <f t="shared" si="216"/>
        <v>595.78</v>
      </c>
      <c r="AJ220" s="513"/>
      <c r="AK220" s="496"/>
      <c r="AL220" s="495">
        <f t="shared" si="217"/>
        <v>595.78</v>
      </c>
      <c r="AM220" s="529"/>
      <c r="AN220" s="529"/>
      <c r="AO220" s="529"/>
      <c r="AP220" s="529">
        <f t="shared" si="218"/>
        <v>595.78</v>
      </c>
    </row>
    <row r="221" s="474" customFormat="1" ht="14" customHeight="1" spans="1:42">
      <c r="A221" s="540"/>
      <c r="B221" s="494"/>
      <c r="C221" s="493" t="s">
        <v>389</v>
      </c>
      <c r="D221" s="495">
        <f t="shared" si="213"/>
        <v>1246.77</v>
      </c>
      <c r="E221" s="496"/>
      <c r="F221" s="496"/>
      <c r="G221" s="496"/>
      <c r="H221" s="496"/>
      <c r="I221" s="496"/>
      <c r="J221" s="496"/>
      <c r="K221" s="496"/>
      <c r="L221" s="496"/>
      <c r="M221" s="496"/>
      <c r="N221" s="496"/>
      <c r="O221" s="496"/>
      <c r="P221" s="496"/>
      <c r="Q221" s="513">
        <f t="shared" si="214"/>
        <v>0</v>
      </c>
      <c r="R221" s="496"/>
      <c r="S221" s="496"/>
      <c r="T221" s="513">
        <f t="shared" si="215"/>
        <v>0</v>
      </c>
      <c r="U221" s="496"/>
      <c r="V221" s="496"/>
      <c r="W221" s="496"/>
      <c r="X221" s="496">
        <v>239.84</v>
      </c>
      <c r="Y221" s="496"/>
      <c r="Z221" s="496"/>
      <c r="AA221" s="496"/>
      <c r="AB221" s="496"/>
      <c r="AC221" s="496"/>
      <c r="AD221" s="496"/>
      <c r="AE221" s="496">
        <v>1006.93</v>
      </c>
      <c r="AF221" s="496"/>
      <c r="AG221" s="496"/>
      <c r="AH221" s="496"/>
      <c r="AI221" s="513">
        <f t="shared" si="216"/>
        <v>1246.77</v>
      </c>
      <c r="AJ221" s="513"/>
      <c r="AK221" s="496"/>
      <c r="AL221" s="495">
        <f t="shared" si="217"/>
        <v>1246.77</v>
      </c>
      <c r="AM221" s="529"/>
      <c r="AN221" s="529"/>
      <c r="AO221" s="529"/>
      <c r="AP221" s="529">
        <f t="shared" si="218"/>
        <v>1246.77</v>
      </c>
    </row>
    <row r="222" s="474" customFormat="1" ht="14" customHeight="1" spans="1:42">
      <c r="A222" s="540"/>
      <c r="B222" s="494"/>
      <c r="C222" s="493" t="s">
        <v>390</v>
      </c>
      <c r="D222" s="495">
        <f t="shared" ref="D222:AP222" si="219">D223+D227+D229+D232+D237</f>
        <v>118.33</v>
      </c>
      <c r="E222" s="495">
        <f t="shared" si="219"/>
        <v>98.79</v>
      </c>
      <c r="F222" s="495">
        <f t="shared" si="219"/>
        <v>0</v>
      </c>
      <c r="G222" s="495">
        <f t="shared" si="219"/>
        <v>0</v>
      </c>
      <c r="H222" s="495">
        <f t="shared" si="219"/>
        <v>0</v>
      </c>
      <c r="I222" s="495">
        <f t="shared" si="219"/>
        <v>4.75</v>
      </c>
      <c r="J222" s="495">
        <f t="shared" si="219"/>
        <v>0.42</v>
      </c>
      <c r="K222" s="495">
        <f t="shared" si="219"/>
        <v>0.24</v>
      </c>
      <c r="L222" s="495">
        <f t="shared" si="219"/>
        <v>0</v>
      </c>
      <c r="M222" s="495">
        <f t="shared" si="219"/>
        <v>0.73</v>
      </c>
      <c r="N222" s="495">
        <f t="shared" si="219"/>
        <v>0</v>
      </c>
      <c r="O222" s="495">
        <f t="shared" si="219"/>
        <v>0</v>
      </c>
      <c r="P222" s="495">
        <f t="shared" si="219"/>
        <v>0</v>
      </c>
      <c r="Q222" s="495">
        <f t="shared" si="219"/>
        <v>104.93</v>
      </c>
      <c r="R222" s="495">
        <f t="shared" si="219"/>
        <v>11.8</v>
      </c>
      <c r="S222" s="495">
        <f t="shared" si="219"/>
        <v>1.6</v>
      </c>
      <c r="T222" s="495">
        <f t="shared" si="219"/>
        <v>13.4</v>
      </c>
      <c r="U222" s="495">
        <f t="shared" si="219"/>
        <v>0</v>
      </c>
      <c r="V222" s="495">
        <f t="shared" si="219"/>
        <v>0</v>
      </c>
      <c r="W222" s="495">
        <f t="shared" si="219"/>
        <v>0</v>
      </c>
      <c r="X222" s="495">
        <f t="shared" si="219"/>
        <v>0</v>
      </c>
      <c r="Y222" s="495">
        <f t="shared" si="219"/>
        <v>0</v>
      </c>
      <c r="Z222" s="495">
        <f t="shared" si="219"/>
        <v>0</v>
      </c>
      <c r="AA222" s="495">
        <f t="shared" si="219"/>
        <v>0</v>
      </c>
      <c r="AB222" s="495">
        <f t="shared" si="219"/>
        <v>0</v>
      </c>
      <c r="AC222" s="495">
        <f t="shared" si="219"/>
        <v>0</v>
      </c>
      <c r="AD222" s="495">
        <f t="shared" si="219"/>
        <v>0</v>
      </c>
      <c r="AE222" s="495">
        <f t="shared" si="219"/>
        <v>0</v>
      </c>
      <c r="AF222" s="495">
        <f t="shared" si="219"/>
        <v>0</v>
      </c>
      <c r="AG222" s="495">
        <f t="shared" si="219"/>
        <v>0</v>
      </c>
      <c r="AH222" s="495">
        <f t="shared" si="219"/>
        <v>0</v>
      </c>
      <c r="AI222" s="495">
        <f t="shared" si="219"/>
        <v>0</v>
      </c>
      <c r="AJ222" s="495">
        <f t="shared" si="219"/>
        <v>0</v>
      </c>
      <c r="AK222" s="495">
        <f t="shared" si="219"/>
        <v>0</v>
      </c>
      <c r="AL222" s="495">
        <f t="shared" si="219"/>
        <v>118.33</v>
      </c>
      <c r="AM222" s="495">
        <f t="shared" si="219"/>
        <v>0</v>
      </c>
      <c r="AN222" s="495">
        <f t="shared" si="219"/>
        <v>6.5</v>
      </c>
      <c r="AO222" s="495">
        <f t="shared" si="219"/>
        <v>0</v>
      </c>
      <c r="AP222" s="495">
        <f t="shared" si="219"/>
        <v>124.83</v>
      </c>
    </row>
    <row r="223" s="474" customFormat="1" ht="14" customHeight="1" spans="1:42">
      <c r="A223" s="540"/>
      <c r="B223" s="494"/>
      <c r="C223" s="493" t="s">
        <v>391</v>
      </c>
      <c r="D223" s="495">
        <f>SUM(D224:D226)</f>
        <v>45.24</v>
      </c>
      <c r="E223" s="495">
        <f t="shared" ref="E223:AP223" si="220">SUM(E224:E226)</f>
        <v>36.59</v>
      </c>
      <c r="F223" s="495">
        <f t="shared" si="220"/>
        <v>0</v>
      </c>
      <c r="G223" s="495">
        <f t="shared" si="220"/>
        <v>0</v>
      </c>
      <c r="H223" s="495">
        <f t="shared" si="220"/>
        <v>0</v>
      </c>
      <c r="I223" s="495">
        <f t="shared" si="220"/>
        <v>1.55</v>
      </c>
      <c r="J223" s="495">
        <f t="shared" si="220"/>
        <v>0.14</v>
      </c>
      <c r="K223" s="495">
        <f t="shared" si="220"/>
        <v>0.08</v>
      </c>
      <c r="L223" s="495">
        <f t="shared" si="220"/>
        <v>0</v>
      </c>
      <c r="M223" s="495">
        <f t="shared" si="220"/>
        <v>0</v>
      </c>
      <c r="N223" s="495">
        <f t="shared" si="220"/>
        <v>0</v>
      </c>
      <c r="O223" s="495">
        <f t="shared" si="220"/>
        <v>0</v>
      </c>
      <c r="P223" s="495">
        <f t="shared" si="220"/>
        <v>0</v>
      </c>
      <c r="Q223" s="495">
        <f t="shared" si="220"/>
        <v>38.36</v>
      </c>
      <c r="R223" s="495">
        <f t="shared" si="220"/>
        <v>5.28</v>
      </c>
      <c r="S223" s="495">
        <f t="shared" si="220"/>
        <v>1.6</v>
      </c>
      <c r="T223" s="495">
        <f t="shared" si="220"/>
        <v>6.88</v>
      </c>
      <c r="U223" s="495">
        <f t="shared" si="220"/>
        <v>0</v>
      </c>
      <c r="V223" s="495">
        <f t="shared" si="220"/>
        <v>0</v>
      </c>
      <c r="W223" s="495">
        <f t="shared" si="220"/>
        <v>0</v>
      </c>
      <c r="X223" s="495">
        <f t="shared" si="220"/>
        <v>0</v>
      </c>
      <c r="Y223" s="495">
        <f t="shared" si="220"/>
        <v>0</v>
      </c>
      <c r="Z223" s="495">
        <f t="shared" si="220"/>
        <v>0</v>
      </c>
      <c r="AA223" s="495">
        <f t="shared" si="220"/>
        <v>0</v>
      </c>
      <c r="AB223" s="495">
        <f t="shared" si="220"/>
        <v>0</v>
      </c>
      <c r="AC223" s="495">
        <f t="shared" si="220"/>
        <v>0</v>
      </c>
      <c r="AD223" s="495">
        <f t="shared" si="220"/>
        <v>0</v>
      </c>
      <c r="AE223" s="495">
        <f t="shared" si="220"/>
        <v>0</v>
      </c>
      <c r="AF223" s="495">
        <f t="shared" si="220"/>
        <v>0</v>
      </c>
      <c r="AG223" s="495">
        <f t="shared" si="220"/>
        <v>0</v>
      </c>
      <c r="AH223" s="495">
        <f t="shared" si="220"/>
        <v>0</v>
      </c>
      <c r="AI223" s="495">
        <f t="shared" si="220"/>
        <v>0</v>
      </c>
      <c r="AJ223" s="495">
        <f t="shared" si="220"/>
        <v>0</v>
      </c>
      <c r="AK223" s="495">
        <f t="shared" si="220"/>
        <v>0</v>
      </c>
      <c r="AL223" s="495">
        <f t="shared" si="220"/>
        <v>45.24</v>
      </c>
      <c r="AM223" s="495">
        <f t="shared" si="220"/>
        <v>0</v>
      </c>
      <c r="AN223" s="495">
        <f t="shared" si="220"/>
        <v>2.5</v>
      </c>
      <c r="AO223" s="495">
        <f t="shared" si="220"/>
        <v>0</v>
      </c>
      <c r="AP223" s="495">
        <f t="shared" si="220"/>
        <v>47.74</v>
      </c>
    </row>
    <row r="224" s="474" customFormat="1" ht="14" customHeight="1" spans="1:42">
      <c r="A224" s="540"/>
      <c r="B224" s="494"/>
      <c r="C224" s="493" t="s">
        <v>144</v>
      </c>
      <c r="D224" s="495">
        <f t="shared" ref="D224:D226" si="221">Q224+T224+AI224+AJ224+AK224</f>
        <v>45.24</v>
      </c>
      <c r="E224" s="496">
        <v>36.59</v>
      </c>
      <c r="F224" s="496"/>
      <c r="G224" s="496"/>
      <c r="H224" s="496"/>
      <c r="I224" s="496">
        <v>1.55</v>
      </c>
      <c r="J224" s="496">
        <v>0.14</v>
      </c>
      <c r="K224" s="496">
        <v>0.08</v>
      </c>
      <c r="L224" s="496"/>
      <c r="M224" s="496"/>
      <c r="N224" s="496"/>
      <c r="O224" s="496"/>
      <c r="P224" s="496"/>
      <c r="Q224" s="513">
        <f t="shared" ref="Q224:Q226" si="222">SUM(E224:P224)</f>
        <v>38.36</v>
      </c>
      <c r="R224" s="496">
        <v>5.28</v>
      </c>
      <c r="S224" s="496">
        <v>1.6</v>
      </c>
      <c r="T224" s="513">
        <f t="shared" ref="T224:T226" si="223">SUM(R224:S224)</f>
        <v>6.88</v>
      </c>
      <c r="U224" s="496"/>
      <c r="V224" s="496"/>
      <c r="W224" s="496"/>
      <c r="X224" s="496"/>
      <c r="Y224" s="496"/>
      <c r="Z224" s="496"/>
      <c r="AA224" s="496"/>
      <c r="AB224" s="496"/>
      <c r="AC224" s="496"/>
      <c r="AD224" s="496"/>
      <c r="AE224" s="496"/>
      <c r="AF224" s="496"/>
      <c r="AG224" s="496"/>
      <c r="AH224" s="496"/>
      <c r="AI224" s="513">
        <f t="shared" ref="AI224:AI226" si="224">SUM(V224:AH224)</f>
        <v>0</v>
      </c>
      <c r="AJ224" s="513"/>
      <c r="AK224" s="496"/>
      <c r="AL224" s="495">
        <f t="shared" ref="AL224:AL226" si="225">Q224+T224+U224+AI224+AJ224+AK224</f>
        <v>45.24</v>
      </c>
      <c r="AM224" s="529"/>
      <c r="AN224" s="529"/>
      <c r="AO224" s="529"/>
      <c r="AP224" s="529">
        <f t="shared" ref="AP224:AP226" si="226">AL224+AM224+AN224+AO224</f>
        <v>45.24</v>
      </c>
    </row>
    <row r="225" s="474" customFormat="1" ht="14" customHeight="1" spans="1:42">
      <c r="A225" s="540"/>
      <c r="B225" s="494"/>
      <c r="C225" s="493" t="s">
        <v>233</v>
      </c>
      <c r="D225" s="495">
        <f t="shared" si="221"/>
        <v>0</v>
      </c>
      <c r="E225" s="496"/>
      <c r="F225" s="496"/>
      <c r="G225" s="496"/>
      <c r="H225" s="496"/>
      <c r="I225" s="496"/>
      <c r="J225" s="496"/>
      <c r="K225" s="496"/>
      <c r="L225" s="496"/>
      <c r="M225" s="496"/>
      <c r="N225" s="496"/>
      <c r="O225" s="496"/>
      <c r="P225" s="496"/>
      <c r="Q225" s="513">
        <f t="shared" si="222"/>
        <v>0</v>
      </c>
      <c r="R225" s="496"/>
      <c r="S225" s="496"/>
      <c r="T225" s="513">
        <f t="shared" si="223"/>
        <v>0</v>
      </c>
      <c r="U225" s="496"/>
      <c r="V225" s="496"/>
      <c r="W225" s="496"/>
      <c r="X225" s="496"/>
      <c r="Y225" s="496"/>
      <c r="Z225" s="496"/>
      <c r="AA225" s="496"/>
      <c r="AB225" s="496"/>
      <c r="AC225" s="496"/>
      <c r="AD225" s="496"/>
      <c r="AE225" s="496"/>
      <c r="AF225" s="496"/>
      <c r="AG225" s="496"/>
      <c r="AH225" s="496"/>
      <c r="AI225" s="513">
        <f t="shared" si="224"/>
        <v>0</v>
      </c>
      <c r="AJ225" s="513"/>
      <c r="AK225" s="496"/>
      <c r="AL225" s="495">
        <f t="shared" si="225"/>
        <v>0</v>
      </c>
      <c r="AM225" s="529"/>
      <c r="AN225" s="529"/>
      <c r="AO225" s="529"/>
      <c r="AP225" s="529">
        <f t="shared" si="226"/>
        <v>0</v>
      </c>
    </row>
    <row r="226" s="474" customFormat="1" ht="14" customHeight="1" spans="1:42">
      <c r="A226" s="540"/>
      <c r="B226" s="494"/>
      <c r="C226" s="493" t="s">
        <v>392</v>
      </c>
      <c r="D226" s="495">
        <f t="shared" si="221"/>
        <v>0</v>
      </c>
      <c r="E226" s="496"/>
      <c r="F226" s="496"/>
      <c r="G226" s="496"/>
      <c r="H226" s="496"/>
      <c r="I226" s="496"/>
      <c r="J226" s="496"/>
      <c r="K226" s="496"/>
      <c r="L226" s="496"/>
      <c r="M226" s="496"/>
      <c r="N226" s="496"/>
      <c r="O226" s="496"/>
      <c r="P226" s="496"/>
      <c r="Q226" s="513">
        <f t="shared" si="222"/>
        <v>0</v>
      </c>
      <c r="R226" s="496"/>
      <c r="S226" s="496"/>
      <c r="T226" s="513">
        <f t="shared" si="223"/>
        <v>0</v>
      </c>
      <c r="U226" s="496"/>
      <c r="V226" s="496"/>
      <c r="W226" s="496"/>
      <c r="X226" s="496"/>
      <c r="Y226" s="496"/>
      <c r="Z226" s="496"/>
      <c r="AA226" s="496"/>
      <c r="AB226" s="496"/>
      <c r="AC226" s="496"/>
      <c r="AD226" s="496"/>
      <c r="AE226" s="496"/>
      <c r="AF226" s="496"/>
      <c r="AG226" s="496"/>
      <c r="AH226" s="496"/>
      <c r="AI226" s="513">
        <f t="shared" si="224"/>
        <v>0</v>
      </c>
      <c r="AJ226" s="513"/>
      <c r="AK226" s="496"/>
      <c r="AL226" s="495">
        <f t="shared" si="225"/>
        <v>0</v>
      </c>
      <c r="AM226" s="529"/>
      <c r="AN226" s="529">
        <v>2.5</v>
      </c>
      <c r="AO226" s="529"/>
      <c r="AP226" s="529">
        <f t="shared" si="226"/>
        <v>2.5</v>
      </c>
    </row>
    <row r="227" s="474" customFormat="1" ht="14" customHeight="1" spans="1:42">
      <c r="A227" s="540"/>
      <c r="B227" s="494"/>
      <c r="C227" s="493" t="s">
        <v>393</v>
      </c>
      <c r="D227" s="495">
        <f t="shared" ref="D227:AP227" si="227">SUM(D228)</f>
        <v>0</v>
      </c>
      <c r="E227" s="495">
        <f t="shared" si="227"/>
        <v>0</v>
      </c>
      <c r="F227" s="495">
        <f t="shared" si="227"/>
        <v>0</v>
      </c>
      <c r="G227" s="495">
        <f t="shared" si="227"/>
        <v>0</v>
      </c>
      <c r="H227" s="495">
        <f t="shared" si="227"/>
        <v>0</v>
      </c>
      <c r="I227" s="495">
        <f t="shared" si="227"/>
        <v>0</v>
      </c>
      <c r="J227" s="495">
        <f t="shared" si="227"/>
        <v>0</v>
      </c>
      <c r="K227" s="495">
        <f t="shared" si="227"/>
        <v>0</v>
      </c>
      <c r="L227" s="495">
        <f t="shared" si="227"/>
        <v>0</v>
      </c>
      <c r="M227" s="495">
        <f t="shared" si="227"/>
        <v>0</v>
      </c>
      <c r="N227" s="495">
        <f t="shared" si="227"/>
        <v>0</v>
      </c>
      <c r="O227" s="495">
        <f t="shared" si="227"/>
        <v>0</v>
      </c>
      <c r="P227" s="495">
        <f t="shared" si="227"/>
        <v>0</v>
      </c>
      <c r="Q227" s="495">
        <f t="shared" si="227"/>
        <v>0</v>
      </c>
      <c r="R227" s="495">
        <f t="shared" si="227"/>
        <v>0</v>
      </c>
      <c r="S227" s="495">
        <f t="shared" si="227"/>
        <v>0</v>
      </c>
      <c r="T227" s="495">
        <f t="shared" si="227"/>
        <v>0</v>
      </c>
      <c r="U227" s="495">
        <f t="shared" si="227"/>
        <v>0</v>
      </c>
      <c r="V227" s="495">
        <f t="shared" si="227"/>
        <v>0</v>
      </c>
      <c r="W227" s="495">
        <f t="shared" si="227"/>
        <v>0</v>
      </c>
      <c r="X227" s="495">
        <f t="shared" si="227"/>
        <v>0</v>
      </c>
      <c r="Y227" s="495">
        <f t="shared" si="227"/>
        <v>0</v>
      </c>
      <c r="Z227" s="495">
        <f t="shared" si="227"/>
        <v>0</v>
      </c>
      <c r="AA227" s="495">
        <f t="shared" si="227"/>
        <v>0</v>
      </c>
      <c r="AB227" s="495">
        <f t="shared" si="227"/>
        <v>0</v>
      </c>
      <c r="AC227" s="495">
        <f t="shared" si="227"/>
        <v>0</v>
      </c>
      <c r="AD227" s="495">
        <f t="shared" si="227"/>
        <v>0</v>
      </c>
      <c r="AE227" s="495">
        <f t="shared" si="227"/>
        <v>0</v>
      </c>
      <c r="AF227" s="495">
        <f t="shared" si="227"/>
        <v>0</v>
      </c>
      <c r="AG227" s="495">
        <f t="shared" si="227"/>
        <v>0</v>
      </c>
      <c r="AH227" s="495">
        <f t="shared" si="227"/>
        <v>0</v>
      </c>
      <c r="AI227" s="495">
        <f t="shared" si="227"/>
        <v>0</v>
      </c>
      <c r="AJ227" s="495">
        <f t="shared" si="227"/>
        <v>0</v>
      </c>
      <c r="AK227" s="495">
        <f t="shared" si="227"/>
        <v>0</v>
      </c>
      <c r="AL227" s="495">
        <f t="shared" si="227"/>
        <v>0</v>
      </c>
      <c r="AM227" s="495">
        <f t="shared" si="227"/>
        <v>0</v>
      </c>
      <c r="AN227" s="495">
        <f t="shared" si="227"/>
        <v>0</v>
      </c>
      <c r="AO227" s="495">
        <f t="shared" si="227"/>
        <v>0</v>
      </c>
      <c r="AP227" s="495">
        <f t="shared" si="227"/>
        <v>0</v>
      </c>
    </row>
    <row r="228" s="474" customFormat="1" ht="14" customHeight="1" spans="1:42">
      <c r="A228" s="540"/>
      <c r="B228" s="494"/>
      <c r="C228" s="493" t="s">
        <v>394</v>
      </c>
      <c r="D228" s="495">
        <f t="shared" ref="D228:D231" si="228">Q228+T228+AI228+AJ228+AK228</f>
        <v>0</v>
      </c>
      <c r="E228" s="496"/>
      <c r="F228" s="496"/>
      <c r="G228" s="496"/>
      <c r="H228" s="496"/>
      <c r="I228" s="496"/>
      <c r="J228" s="496"/>
      <c r="K228" s="496"/>
      <c r="L228" s="496"/>
      <c r="M228" s="496"/>
      <c r="N228" s="496"/>
      <c r="O228" s="496"/>
      <c r="P228" s="496"/>
      <c r="Q228" s="513">
        <f t="shared" ref="Q228:Q231" si="229">SUM(E228:P228)</f>
        <v>0</v>
      </c>
      <c r="R228" s="496"/>
      <c r="S228" s="496"/>
      <c r="T228" s="513">
        <f t="shared" ref="T228:T231" si="230">SUM(R228:S228)</f>
        <v>0</v>
      </c>
      <c r="U228" s="496"/>
      <c r="V228" s="496"/>
      <c r="W228" s="496"/>
      <c r="X228" s="496"/>
      <c r="Y228" s="496"/>
      <c r="Z228" s="496"/>
      <c r="AA228" s="496"/>
      <c r="AB228" s="496"/>
      <c r="AC228" s="496"/>
      <c r="AD228" s="496"/>
      <c r="AE228" s="496"/>
      <c r="AF228" s="496"/>
      <c r="AG228" s="496"/>
      <c r="AH228" s="496"/>
      <c r="AI228" s="513">
        <f t="shared" ref="AI228:AI231" si="231">SUM(V228:AH228)</f>
        <v>0</v>
      </c>
      <c r="AJ228" s="513"/>
      <c r="AK228" s="496"/>
      <c r="AL228" s="495">
        <f t="shared" ref="AL228:AL231" si="232">Q228+T228+U228+AI228+AJ228+AK228</f>
        <v>0</v>
      </c>
      <c r="AM228" s="529"/>
      <c r="AN228" s="529"/>
      <c r="AO228" s="529"/>
      <c r="AP228" s="529">
        <f t="shared" ref="AP228:AP231" si="233">AL228+AM228+AN228+AO228</f>
        <v>0</v>
      </c>
    </row>
    <row r="229" s="474" customFormat="1" ht="14" customHeight="1" spans="1:42">
      <c r="A229" s="540"/>
      <c r="B229" s="494"/>
      <c r="C229" s="493" t="s">
        <v>395</v>
      </c>
      <c r="D229" s="495">
        <f t="shared" ref="D229:AP229" si="234">SUM(D230:D231)</f>
        <v>0</v>
      </c>
      <c r="E229" s="495">
        <f t="shared" si="234"/>
        <v>0</v>
      </c>
      <c r="F229" s="495">
        <f t="shared" si="234"/>
        <v>0</v>
      </c>
      <c r="G229" s="495">
        <f t="shared" si="234"/>
        <v>0</v>
      </c>
      <c r="H229" s="495">
        <f t="shared" si="234"/>
        <v>0</v>
      </c>
      <c r="I229" s="495">
        <f t="shared" si="234"/>
        <v>0</v>
      </c>
      <c r="J229" s="495">
        <f t="shared" si="234"/>
        <v>0</v>
      </c>
      <c r="K229" s="495">
        <f t="shared" si="234"/>
        <v>0</v>
      </c>
      <c r="L229" s="495">
        <f t="shared" si="234"/>
        <v>0</v>
      </c>
      <c r="M229" s="495">
        <f t="shared" si="234"/>
        <v>0</v>
      </c>
      <c r="N229" s="495">
        <f t="shared" si="234"/>
        <v>0</v>
      </c>
      <c r="O229" s="495">
        <f t="shared" si="234"/>
        <v>0</v>
      </c>
      <c r="P229" s="495">
        <f t="shared" si="234"/>
        <v>0</v>
      </c>
      <c r="Q229" s="495">
        <f t="shared" si="234"/>
        <v>0</v>
      </c>
      <c r="R229" s="495">
        <f t="shared" si="234"/>
        <v>0</v>
      </c>
      <c r="S229" s="495">
        <f t="shared" si="234"/>
        <v>0</v>
      </c>
      <c r="T229" s="495">
        <f t="shared" si="234"/>
        <v>0</v>
      </c>
      <c r="U229" s="495">
        <f t="shared" si="234"/>
        <v>0</v>
      </c>
      <c r="V229" s="495">
        <f t="shared" si="234"/>
        <v>0</v>
      </c>
      <c r="W229" s="495">
        <f t="shared" si="234"/>
        <v>0</v>
      </c>
      <c r="X229" s="495">
        <f t="shared" si="234"/>
        <v>0</v>
      </c>
      <c r="Y229" s="495">
        <f t="shared" si="234"/>
        <v>0</v>
      </c>
      <c r="Z229" s="495">
        <f t="shared" si="234"/>
        <v>0</v>
      </c>
      <c r="AA229" s="495">
        <f t="shared" si="234"/>
        <v>0</v>
      </c>
      <c r="AB229" s="495">
        <f t="shared" si="234"/>
        <v>0</v>
      </c>
      <c r="AC229" s="495">
        <f t="shared" si="234"/>
        <v>0</v>
      </c>
      <c r="AD229" s="495">
        <f t="shared" si="234"/>
        <v>0</v>
      </c>
      <c r="AE229" s="495">
        <f t="shared" si="234"/>
        <v>0</v>
      </c>
      <c r="AF229" s="495">
        <f t="shared" si="234"/>
        <v>0</v>
      </c>
      <c r="AG229" s="495">
        <f t="shared" si="234"/>
        <v>0</v>
      </c>
      <c r="AH229" s="495">
        <f t="shared" si="234"/>
        <v>0</v>
      </c>
      <c r="AI229" s="495">
        <f t="shared" si="234"/>
        <v>0</v>
      </c>
      <c r="AJ229" s="495">
        <f t="shared" si="234"/>
        <v>0</v>
      </c>
      <c r="AK229" s="495">
        <f t="shared" si="234"/>
        <v>0</v>
      </c>
      <c r="AL229" s="495">
        <f t="shared" si="234"/>
        <v>0</v>
      </c>
      <c r="AM229" s="495">
        <f t="shared" si="234"/>
        <v>0</v>
      </c>
      <c r="AN229" s="495">
        <f t="shared" si="234"/>
        <v>0</v>
      </c>
      <c r="AO229" s="495">
        <f t="shared" si="234"/>
        <v>0</v>
      </c>
      <c r="AP229" s="495">
        <f t="shared" si="234"/>
        <v>0</v>
      </c>
    </row>
    <row r="230" s="474" customFormat="1" ht="14" customHeight="1" spans="1:42">
      <c r="A230" s="540"/>
      <c r="B230" s="494"/>
      <c r="C230" s="493" t="s">
        <v>396</v>
      </c>
      <c r="D230" s="495">
        <f t="shared" si="228"/>
        <v>0</v>
      </c>
      <c r="E230" s="496"/>
      <c r="F230" s="496"/>
      <c r="G230" s="496"/>
      <c r="H230" s="496"/>
      <c r="I230" s="496"/>
      <c r="J230" s="496"/>
      <c r="K230" s="496"/>
      <c r="L230" s="496"/>
      <c r="M230" s="496"/>
      <c r="N230" s="496"/>
      <c r="O230" s="496"/>
      <c r="P230" s="496"/>
      <c r="Q230" s="513">
        <f t="shared" si="229"/>
        <v>0</v>
      </c>
      <c r="R230" s="496"/>
      <c r="S230" s="496"/>
      <c r="T230" s="513">
        <f t="shared" si="230"/>
        <v>0</v>
      </c>
      <c r="U230" s="496"/>
      <c r="V230" s="496"/>
      <c r="W230" s="496"/>
      <c r="X230" s="496"/>
      <c r="Y230" s="496"/>
      <c r="Z230" s="496"/>
      <c r="AA230" s="496"/>
      <c r="AB230" s="496"/>
      <c r="AC230" s="496"/>
      <c r="AD230" s="496"/>
      <c r="AE230" s="496"/>
      <c r="AF230" s="496"/>
      <c r="AG230" s="496"/>
      <c r="AH230" s="496"/>
      <c r="AI230" s="513">
        <f t="shared" si="231"/>
        <v>0</v>
      </c>
      <c r="AJ230" s="513"/>
      <c r="AK230" s="496"/>
      <c r="AL230" s="495">
        <f t="shared" si="232"/>
        <v>0</v>
      </c>
      <c r="AM230" s="529"/>
      <c r="AN230" s="529"/>
      <c r="AO230" s="529"/>
      <c r="AP230" s="529">
        <f t="shared" si="233"/>
        <v>0</v>
      </c>
    </row>
    <row r="231" s="474" customFormat="1" ht="14" customHeight="1" spans="1:42">
      <c r="A231" s="540"/>
      <c r="B231" s="494"/>
      <c r="C231" s="493" t="s">
        <v>397</v>
      </c>
      <c r="D231" s="495">
        <f t="shared" si="228"/>
        <v>0</v>
      </c>
      <c r="E231" s="496"/>
      <c r="F231" s="496"/>
      <c r="G231" s="496"/>
      <c r="H231" s="496"/>
      <c r="I231" s="496"/>
      <c r="J231" s="496"/>
      <c r="K231" s="496"/>
      <c r="L231" s="496"/>
      <c r="M231" s="496"/>
      <c r="N231" s="496"/>
      <c r="O231" s="496"/>
      <c r="P231" s="496"/>
      <c r="Q231" s="513">
        <f t="shared" si="229"/>
        <v>0</v>
      </c>
      <c r="R231" s="496"/>
      <c r="S231" s="496"/>
      <c r="T231" s="513">
        <f t="shared" si="230"/>
        <v>0</v>
      </c>
      <c r="U231" s="496"/>
      <c r="V231" s="496"/>
      <c r="W231" s="496"/>
      <c r="X231" s="496"/>
      <c r="Y231" s="496"/>
      <c r="Z231" s="496"/>
      <c r="AA231" s="496"/>
      <c r="AB231" s="496"/>
      <c r="AC231" s="496"/>
      <c r="AD231" s="496"/>
      <c r="AE231" s="496"/>
      <c r="AF231" s="496"/>
      <c r="AG231" s="496"/>
      <c r="AH231" s="496"/>
      <c r="AI231" s="513">
        <f t="shared" si="231"/>
        <v>0</v>
      </c>
      <c r="AJ231" s="513"/>
      <c r="AK231" s="496"/>
      <c r="AL231" s="495">
        <f t="shared" si="232"/>
        <v>0</v>
      </c>
      <c r="AM231" s="529"/>
      <c r="AN231" s="529"/>
      <c r="AO231" s="529"/>
      <c r="AP231" s="529">
        <f t="shared" si="233"/>
        <v>0</v>
      </c>
    </row>
    <row r="232" s="474" customFormat="1" ht="14" customHeight="1" spans="1:42">
      <c r="A232" s="540"/>
      <c r="B232" s="494"/>
      <c r="C232" s="493" t="s">
        <v>398</v>
      </c>
      <c r="D232" s="495">
        <f>SUM(D233:D236)</f>
        <v>73.09</v>
      </c>
      <c r="E232" s="495">
        <f t="shared" ref="E232:AP232" si="235">SUM(E233:E236)</f>
        <v>62.2</v>
      </c>
      <c r="F232" s="495">
        <f t="shared" si="235"/>
        <v>0</v>
      </c>
      <c r="G232" s="495">
        <f t="shared" si="235"/>
        <v>0</v>
      </c>
      <c r="H232" s="495">
        <f t="shared" si="235"/>
        <v>0</v>
      </c>
      <c r="I232" s="495">
        <f t="shared" si="235"/>
        <v>3.2</v>
      </c>
      <c r="J232" s="495">
        <f t="shared" si="235"/>
        <v>0.28</v>
      </c>
      <c r="K232" s="495">
        <f t="shared" si="235"/>
        <v>0.16</v>
      </c>
      <c r="L232" s="495">
        <f t="shared" si="235"/>
        <v>0</v>
      </c>
      <c r="M232" s="495">
        <f t="shared" si="235"/>
        <v>0.73</v>
      </c>
      <c r="N232" s="495">
        <f t="shared" si="235"/>
        <v>0</v>
      </c>
      <c r="O232" s="495">
        <f t="shared" si="235"/>
        <v>0</v>
      </c>
      <c r="P232" s="495">
        <f t="shared" si="235"/>
        <v>0</v>
      </c>
      <c r="Q232" s="495">
        <f t="shared" si="235"/>
        <v>66.57</v>
      </c>
      <c r="R232" s="495">
        <f t="shared" si="235"/>
        <v>6.52</v>
      </c>
      <c r="S232" s="495">
        <f t="shared" si="235"/>
        <v>0</v>
      </c>
      <c r="T232" s="495">
        <f t="shared" si="235"/>
        <v>6.52</v>
      </c>
      <c r="U232" s="495">
        <f t="shared" si="235"/>
        <v>0</v>
      </c>
      <c r="V232" s="495">
        <f t="shared" si="235"/>
        <v>0</v>
      </c>
      <c r="W232" s="495">
        <f t="shared" si="235"/>
        <v>0</v>
      </c>
      <c r="X232" s="495">
        <f t="shared" si="235"/>
        <v>0</v>
      </c>
      <c r="Y232" s="495">
        <f t="shared" si="235"/>
        <v>0</v>
      </c>
      <c r="Z232" s="495">
        <f t="shared" si="235"/>
        <v>0</v>
      </c>
      <c r="AA232" s="495">
        <f t="shared" si="235"/>
        <v>0</v>
      </c>
      <c r="AB232" s="495">
        <f t="shared" si="235"/>
        <v>0</v>
      </c>
      <c r="AC232" s="495">
        <f t="shared" si="235"/>
        <v>0</v>
      </c>
      <c r="AD232" s="495">
        <f t="shared" si="235"/>
        <v>0</v>
      </c>
      <c r="AE232" s="495">
        <f t="shared" si="235"/>
        <v>0</v>
      </c>
      <c r="AF232" s="495">
        <f t="shared" si="235"/>
        <v>0</v>
      </c>
      <c r="AG232" s="495">
        <f t="shared" si="235"/>
        <v>0</v>
      </c>
      <c r="AH232" s="495">
        <f t="shared" si="235"/>
        <v>0</v>
      </c>
      <c r="AI232" s="495">
        <f t="shared" si="235"/>
        <v>0</v>
      </c>
      <c r="AJ232" s="495">
        <f t="shared" si="235"/>
        <v>0</v>
      </c>
      <c r="AK232" s="495">
        <f t="shared" si="235"/>
        <v>0</v>
      </c>
      <c r="AL232" s="495">
        <f t="shared" si="235"/>
        <v>73.09</v>
      </c>
      <c r="AM232" s="495">
        <f t="shared" si="235"/>
        <v>0</v>
      </c>
      <c r="AN232" s="495">
        <f t="shared" si="235"/>
        <v>4</v>
      </c>
      <c r="AO232" s="495">
        <f t="shared" si="235"/>
        <v>0</v>
      </c>
      <c r="AP232" s="495">
        <f t="shared" si="235"/>
        <v>77.09</v>
      </c>
    </row>
    <row r="233" s="474" customFormat="1" ht="14" customHeight="1" spans="1:42">
      <c r="A233" s="540"/>
      <c r="B233" s="494"/>
      <c r="C233" s="493" t="s">
        <v>399</v>
      </c>
      <c r="D233" s="495">
        <f t="shared" ref="D233:D236" si="236">Q233+T233+AI233+AJ233+AK233</f>
        <v>73.09</v>
      </c>
      <c r="E233" s="496">
        <v>62.2</v>
      </c>
      <c r="F233" s="496"/>
      <c r="G233" s="496"/>
      <c r="H233" s="496"/>
      <c r="I233" s="496">
        <v>3.2</v>
      </c>
      <c r="J233" s="496">
        <v>0.28</v>
      </c>
      <c r="K233" s="496">
        <v>0.16</v>
      </c>
      <c r="L233" s="496"/>
      <c r="M233" s="496">
        <v>0.73</v>
      </c>
      <c r="N233" s="496"/>
      <c r="O233" s="496"/>
      <c r="P233" s="496"/>
      <c r="Q233" s="513">
        <f t="shared" ref="Q233:Q236" si="237">SUM(E233:P233)</f>
        <v>66.57</v>
      </c>
      <c r="R233" s="496">
        <v>6.52</v>
      </c>
      <c r="S233" s="496"/>
      <c r="T233" s="513">
        <f t="shared" ref="T233:T236" si="238">SUM(R233:S233)</f>
        <v>6.52</v>
      </c>
      <c r="U233" s="496"/>
      <c r="V233" s="496"/>
      <c r="W233" s="496"/>
      <c r="X233" s="496"/>
      <c r="Y233" s="496"/>
      <c r="Z233" s="496"/>
      <c r="AA233" s="496"/>
      <c r="AB233" s="496"/>
      <c r="AC233" s="496"/>
      <c r="AD233" s="496"/>
      <c r="AE233" s="496"/>
      <c r="AF233" s="496"/>
      <c r="AG233" s="496"/>
      <c r="AH233" s="496"/>
      <c r="AI233" s="513">
        <f t="shared" ref="AI233:AI236" si="239">SUM(V233:AH233)</f>
        <v>0</v>
      </c>
      <c r="AJ233" s="513"/>
      <c r="AK233" s="496"/>
      <c r="AL233" s="495">
        <f t="shared" ref="AL233:AL236" si="240">Q233+T233+U233+AI233+AJ233+AK233</f>
        <v>73.09</v>
      </c>
      <c r="AM233" s="529"/>
      <c r="AN233" s="529"/>
      <c r="AO233" s="529"/>
      <c r="AP233" s="529">
        <f t="shared" ref="AP233:AP236" si="241">AL233+AM233+AN233+AO233</f>
        <v>73.09</v>
      </c>
    </row>
    <row r="234" s="474" customFormat="1" ht="14" customHeight="1" spans="1:42">
      <c r="A234" s="540"/>
      <c r="B234" s="494"/>
      <c r="C234" s="493" t="s">
        <v>400</v>
      </c>
      <c r="D234" s="495">
        <f t="shared" si="236"/>
        <v>0</v>
      </c>
      <c r="E234" s="496"/>
      <c r="F234" s="496"/>
      <c r="G234" s="496"/>
      <c r="H234" s="496"/>
      <c r="I234" s="496"/>
      <c r="J234" s="496"/>
      <c r="K234" s="496"/>
      <c r="L234" s="496"/>
      <c r="M234" s="496"/>
      <c r="N234" s="496"/>
      <c r="O234" s="496"/>
      <c r="P234" s="496"/>
      <c r="Q234" s="513">
        <f t="shared" si="237"/>
        <v>0</v>
      </c>
      <c r="R234" s="496"/>
      <c r="S234" s="496"/>
      <c r="T234" s="513">
        <f t="shared" si="238"/>
        <v>0</v>
      </c>
      <c r="U234" s="496"/>
      <c r="V234" s="496"/>
      <c r="W234" s="496"/>
      <c r="X234" s="496"/>
      <c r="Y234" s="496"/>
      <c r="Z234" s="496"/>
      <c r="AA234" s="496"/>
      <c r="AB234" s="496"/>
      <c r="AC234" s="496"/>
      <c r="AD234" s="496"/>
      <c r="AE234" s="496"/>
      <c r="AF234" s="496"/>
      <c r="AG234" s="496"/>
      <c r="AH234" s="496"/>
      <c r="AI234" s="513">
        <f t="shared" si="239"/>
        <v>0</v>
      </c>
      <c r="AJ234" s="513"/>
      <c r="AK234" s="496"/>
      <c r="AL234" s="495">
        <f t="shared" si="240"/>
        <v>0</v>
      </c>
      <c r="AM234" s="529"/>
      <c r="AN234" s="529">
        <v>4</v>
      </c>
      <c r="AO234" s="529"/>
      <c r="AP234" s="529">
        <f t="shared" si="241"/>
        <v>4</v>
      </c>
    </row>
    <row r="235" s="474" customFormat="1" ht="14" customHeight="1" spans="1:42">
      <c r="A235" s="540"/>
      <c r="B235" s="494"/>
      <c r="C235" s="493" t="s">
        <v>401</v>
      </c>
      <c r="D235" s="495">
        <f t="shared" si="236"/>
        <v>0</v>
      </c>
      <c r="E235" s="496"/>
      <c r="F235" s="496"/>
      <c r="G235" s="496"/>
      <c r="H235" s="496"/>
      <c r="I235" s="496"/>
      <c r="J235" s="496"/>
      <c r="K235" s="496"/>
      <c r="L235" s="496"/>
      <c r="M235" s="496"/>
      <c r="N235" s="496"/>
      <c r="O235" s="496"/>
      <c r="P235" s="496"/>
      <c r="Q235" s="513">
        <f t="shared" si="237"/>
        <v>0</v>
      </c>
      <c r="R235" s="496"/>
      <c r="S235" s="496"/>
      <c r="T235" s="513">
        <f t="shared" si="238"/>
        <v>0</v>
      </c>
      <c r="U235" s="496"/>
      <c r="V235" s="496"/>
      <c r="W235" s="496"/>
      <c r="X235" s="496"/>
      <c r="Y235" s="496"/>
      <c r="Z235" s="496"/>
      <c r="AA235" s="496"/>
      <c r="AB235" s="496"/>
      <c r="AC235" s="496"/>
      <c r="AD235" s="496"/>
      <c r="AE235" s="496"/>
      <c r="AF235" s="496"/>
      <c r="AG235" s="496"/>
      <c r="AH235" s="496"/>
      <c r="AI235" s="513">
        <f t="shared" si="239"/>
        <v>0</v>
      </c>
      <c r="AJ235" s="513"/>
      <c r="AK235" s="496"/>
      <c r="AL235" s="495">
        <f t="shared" si="240"/>
        <v>0</v>
      </c>
      <c r="AM235" s="529"/>
      <c r="AN235" s="529"/>
      <c r="AO235" s="529"/>
      <c r="AP235" s="529">
        <f t="shared" si="241"/>
        <v>0</v>
      </c>
    </row>
    <row r="236" s="474" customFormat="1" ht="14" customHeight="1" spans="1:42">
      <c r="A236" s="540"/>
      <c r="B236" s="494"/>
      <c r="C236" s="493" t="s">
        <v>402</v>
      </c>
      <c r="D236" s="495">
        <f t="shared" si="236"/>
        <v>0</v>
      </c>
      <c r="E236" s="496"/>
      <c r="F236" s="496"/>
      <c r="G236" s="496"/>
      <c r="H236" s="496"/>
      <c r="I236" s="496"/>
      <c r="J236" s="496"/>
      <c r="K236" s="496"/>
      <c r="L236" s="496"/>
      <c r="M236" s="496"/>
      <c r="N236" s="496"/>
      <c r="O236" s="496"/>
      <c r="P236" s="496"/>
      <c r="Q236" s="513">
        <f t="shared" si="237"/>
        <v>0</v>
      </c>
      <c r="R236" s="496"/>
      <c r="S236" s="496"/>
      <c r="T236" s="513">
        <f t="shared" si="238"/>
        <v>0</v>
      </c>
      <c r="U236" s="496"/>
      <c r="V236" s="496"/>
      <c r="W236" s="496"/>
      <c r="X236" s="496"/>
      <c r="Y236" s="496"/>
      <c r="Z236" s="496"/>
      <c r="AA236" s="496"/>
      <c r="AB236" s="496"/>
      <c r="AC236" s="496"/>
      <c r="AD236" s="496"/>
      <c r="AE236" s="496"/>
      <c r="AF236" s="496"/>
      <c r="AG236" s="496"/>
      <c r="AH236" s="496"/>
      <c r="AI236" s="513">
        <f t="shared" si="239"/>
        <v>0</v>
      </c>
      <c r="AJ236" s="513"/>
      <c r="AK236" s="496"/>
      <c r="AL236" s="495">
        <f t="shared" si="240"/>
        <v>0</v>
      </c>
      <c r="AM236" s="529"/>
      <c r="AN236" s="529"/>
      <c r="AO236" s="529"/>
      <c r="AP236" s="529">
        <f t="shared" si="241"/>
        <v>0</v>
      </c>
    </row>
    <row r="237" s="474" customFormat="1" ht="14" customHeight="1" spans="1:42">
      <c r="A237" s="540"/>
      <c r="B237" s="494"/>
      <c r="C237" s="493" t="s">
        <v>403</v>
      </c>
      <c r="D237" s="495">
        <f t="shared" ref="D237:AP237" si="242">SUM(D238)</f>
        <v>0</v>
      </c>
      <c r="E237" s="495">
        <f t="shared" si="242"/>
        <v>0</v>
      </c>
      <c r="F237" s="495">
        <f t="shared" si="242"/>
        <v>0</v>
      </c>
      <c r="G237" s="495">
        <f t="shared" si="242"/>
        <v>0</v>
      </c>
      <c r="H237" s="495">
        <f t="shared" si="242"/>
        <v>0</v>
      </c>
      <c r="I237" s="495">
        <f t="shared" si="242"/>
        <v>0</v>
      </c>
      <c r="J237" s="495">
        <f t="shared" si="242"/>
        <v>0</v>
      </c>
      <c r="K237" s="495">
        <f t="shared" si="242"/>
        <v>0</v>
      </c>
      <c r="L237" s="495">
        <f t="shared" si="242"/>
        <v>0</v>
      </c>
      <c r="M237" s="495">
        <f t="shared" si="242"/>
        <v>0</v>
      </c>
      <c r="N237" s="495">
        <f t="shared" si="242"/>
        <v>0</v>
      </c>
      <c r="O237" s="495">
        <f t="shared" si="242"/>
        <v>0</v>
      </c>
      <c r="P237" s="495">
        <f t="shared" si="242"/>
        <v>0</v>
      </c>
      <c r="Q237" s="495">
        <f t="shared" si="242"/>
        <v>0</v>
      </c>
      <c r="R237" s="495">
        <f t="shared" si="242"/>
        <v>0</v>
      </c>
      <c r="S237" s="495">
        <f t="shared" si="242"/>
        <v>0</v>
      </c>
      <c r="T237" s="495">
        <f t="shared" si="242"/>
        <v>0</v>
      </c>
      <c r="U237" s="495">
        <f t="shared" si="242"/>
        <v>0</v>
      </c>
      <c r="V237" s="495">
        <f t="shared" si="242"/>
        <v>0</v>
      </c>
      <c r="W237" s="495">
        <f t="shared" si="242"/>
        <v>0</v>
      </c>
      <c r="X237" s="495">
        <f t="shared" si="242"/>
        <v>0</v>
      </c>
      <c r="Y237" s="495">
        <f t="shared" si="242"/>
        <v>0</v>
      </c>
      <c r="Z237" s="495">
        <f t="shared" si="242"/>
        <v>0</v>
      </c>
      <c r="AA237" s="495">
        <f t="shared" si="242"/>
        <v>0</v>
      </c>
      <c r="AB237" s="495">
        <f t="shared" si="242"/>
        <v>0</v>
      </c>
      <c r="AC237" s="495">
        <f t="shared" si="242"/>
        <v>0</v>
      </c>
      <c r="AD237" s="495">
        <f t="shared" si="242"/>
        <v>0</v>
      </c>
      <c r="AE237" s="495">
        <f t="shared" si="242"/>
        <v>0</v>
      </c>
      <c r="AF237" s="495">
        <f t="shared" si="242"/>
        <v>0</v>
      </c>
      <c r="AG237" s="495">
        <f t="shared" si="242"/>
        <v>0</v>
      </c>
      <c r="AH237" s="495">
        <f t="shared" si="242"/>
        <v>0</v>
      </c>
      <c r="AI237" s="495">
        <f t="shared" si="242"/>
        <v>0</v>
      </c>
      <c r="AJ237" s="495">
        <f t="shared" si="242"/>
        <v>0</v>
      </c>
      <c r="AK237" s="495">
        <f t="shared" si="242"/>
        <v>0</v>
      </c>
      <c r="AL237" s="495">
        <f t="shared" si="242"/>
        <v>0</v>
      </c>
      <c r="AM237" s="495">
        <f t="shared" si="242"/>
        <v>0</v>
      </c>
      <c r="AN237" s="495">
        <f t="shared" si="242"/>
        <v>0</v>
      </c>
      <c r="AO237" s="495">
        <f t="shared" si="242"/>
        <v>0</v>
      </c>
      <c r="AP237" s="495">
        <f t="shared" si="242"/>
        <v>0</v>
      </c>
    </row>
    <row r="238" s="474" customFormat="1" ht="14" customHeight="1" spans="1:42">
      <c r="A238" s="540"/>
      <c r="B238" s="494"/>
      <c r="C238" s="493" t="s">
        <v>404</v>
      </c>
      <c r="D238" s="495">
        <f t="shared" ref="D238:D242" si="243">Q238+T238+AI238+AJ238+AK238</f>
        <v>0</v>
      </c>
      <c r="E238" s="496"/>
      <c r="F238" s="496"/>
      <c r="G238" s="496"/>
      <c r="H238" s="496"/>
      <c r="I238" s="496"/>
      <c r="J238" s="496"/>
      <c r="K238" s="496"/>
      <c r="L238" s="496"/>
      <c r="M238" s="496"/>
      <c r="N238" s="496"/>
      <c r="O238" s="496"/>
      <c r="P238" s="496"/>
      <c r="Q238" s="513">
        <f t="shared" ref="Q238:Q242" si="244">SUM(E238:P238)</f>
        <v>0</v>
      </c>
      <c r="R238" s="496"/>
      <c r="S238" s="496"/>
      <c r="T238" s="513">
        <f t="shared" ref="T238:T242" si="245">SUM(R238:S238)</f>
        <v>0</v>
      </c>
      <c r="U238" s="496"/>
      <c r="V238" s="496"/>
      <c r="W238" s="496"/>
      <c r="X238" s="496"/>
      <c r="Y238" s="496"/>
      <c r="Z238" s="496"/>
      <c r="AA238" s="496"/>
      <c r="AB238" s="496"/>
      <c r="AC238" s="496"/>
      <c r="AD238" s="496"/>
      <c r="AE238" s="496"/>
      <c r="AF238" s="496"/>
      <c r="AG238" s="496"/>
      <c r="AH238" s="496"/>
      <c r="AI238" s="513">
        <f t="shared" ref="AI238:AI242" si="246">SUM(V238:AH238)</f>
        <v>0</v>
      </c>
      <c r="AJ238" s="513"/>
      <c r="AK238" s="496"/>
      <c r="AL238" s="495">
        <f t="shared" ref="AL238:AL242" si="247">Q238+T238+U238+AI238+AJ238+AK238</f>
        <v>0</v>
      </c>
      <c r="AM238" s="529"/>
      <c r="AN238" s="529"/>
      <c r="AO238" s="529"/>
      <c r="AP238" s="529">
        <f t="shared" ref="AP238:AP242" si="248">AL238+AM238+AN238+AO238</f>
        <v>0</v>
      </c>
    </row>
    <row r="239" s="474" customFormat="1" ht="14" customHeight="1" spans="1:42">
      <c r="A239" s="540"/>
      <c r="B239" s="494"/>
      <c r="C239" s="493" t="s">
        <v>405</v>
      </c>
      <c r="D239" s="495">
        <f t="shared" ref="D239:AP239" si="249">D240+D250+D257+D264+D274</f>
        <v>1198.04</v>
      </c>
      <c r="E239" s="495">
        <f t="shared" si="249"/>
        <v>832.22</v>
      </c>
      <c r="F239" s="495">
        <f t="shared" si="249"/>
        <v>0</v>
      </c>
      <c r="G239" s="495">
        <f t="shared" si="249"/>
        <v>0</v>
      </c>
      <c r="H239" s="495">
        <f t="shared" si="249"/>
        <v>0</v>
      </c>
      <c r="I239" s="495">
        <f t="shared" si="249"/>
        <v>24.93</v>
      </c>
      <c r="J239" s="495">
        <f t="shared" si="249"/>
        <v>2.25</v>
      </c>
      <c r="K239" s="495">
        <f t="shared" si="249"/>
        <v>1.34</v>
      </c>
      <c r="L239" s="495">
        <f t="shared" si="249"/>
        <v>0</v>
      </c>
      <c r="M239" s="495">
        <f t="shared" si="249"/>
        <v>0</v>
      </c>
      <c r="N239" s="495">
        <f t="shared" si="249"/>
        <v>0</v>
      </c>
      <c r="O239" s="495">
        <f t="shared" si="249"/>
        <v>0</v>
      </c>
      <c r="P239" s="495">
        <f t="shared" si="249"/>
        <v>0</v>
      </c>
      <c r="Q239" s="495">
        <f t="shared" si="249"/>
        <v>860.74</v>
      </c>
      <c r="R239" s="495">
        <f t="shared" si="249"/>
        <v>52.57</v>
      </c>
      <c r="S239" s="495">
        <f t="shared" si="249"/>
        <v>10.4</v>
      </c>
      <c r="T239" s="495">
        <f t="shared" si="249"/>
        <v>62.97</v>
      </c>
      <c r="U239" s="495">
        <f t="shared" si="249"/>
        <v>0</v>
      </c>
      <c r="V239" s="495">
        <f t="shared" si="249"/>
        <v>0</v>
      </c>
      <c r="W239" s="495">
        <f t="shared" si="249"/>
        <v>3.52</v>
      </c>
      <c r="X239" s="495">
        <f t="shared" si="249"/>
        <v>58</v>
      </c>
      <c r="Y239" s="495">
        <f t="shared" si="249"/>
        <v>47.91</v>
      </c>
      <c r="Z239" s="495">
        <f t="shared" si="249"/>
        <v>0</v>
      </c>
      <c r="AA239" s="495">
        <f t="shared" si="249"/>
        <v>29.9</v>
      </c>
      <c r="AB239" s="495">
        <f t="shared" si="249"/>
        <v>0</v>
      </c>
      <c r="AC239" s="495">
        <f t="shared" si="249"/>
        <v>0</v>
      </c>
      <c r="AD239" s="495">
        <f t="shared" si="249"/>
        <v>0</v>
      </c>
      <c r="AE239" s="495">
        <f t="shared" si="249"/>
        <v>120</v>
      </c>
      <c r="AF239" s="495">
        <f t="shared" si="249"/>
        <v>0</v>
      </c>
      <c r="AG239" s="495">
        <f t="shared" si="249"/>
        <v>0</v>
      </c>
      <c r="AH239" s="495">
        <f t="shared" si="249"/>
        <v>0</v>
      </c>
      <c r="AI239" s="495">
        <f t="shared" si="249"/>
        <v>259.33</v>
      </c>
      <c r="AJ239" s="495">
        <f t="shared" si="249"/>
        <v>0</v>
      </c>
      <c r="AK239" s="495">
        <f t="shared" si="249"/>
        <v>15</v>
      </c>
      <c r="AL239" s="495">
        <f t="shared" si="249"/>
        <v>1198.04</v>
      </c>
      <c r="AM239" s="495">
        <f t="shared" si="249"/>
        <v>77</v>
      </c>
      <c r="AN239" s="495">
        <f t="shared" si="249"/>
        <v>399.6</v>
      </c>
      <c r="AO239" s="495">
        <f t="shared" si="249"/>
        <v>375.36</v>
      </c>
      <c r="AP239" s="495">
        <f t="shared" si="249"/>
        <v>2050</v>
      </c>
    </row>
    <row r="240" s="474" customFormat="1" ht="14" customHeight="1" spans="1:42">
      <c r="A240" s="540"/>
      <c r="B240" s="494"/>
      <c r="C240" s="493" t="s">
        <v>406</v>
      </c>
      <c r="D240" s="495">
        <f t="shared" ref="D240:AP240" si="250">SUM(D241:D249)</f>
        <v>47.79</v>
      </c>
      <c r="E240" s="495">
        <f t="shared" si="250"/>
        <v>39.79</v>
      </c>
      <c r="F240" s="495">
        <f t="shared" si="250"/>
        <v>0</v>
      </c>
      <c r="G240" s="495">
        <f t="shared" si="250"/>
        <v>0</v>
      </c>
      <c r="H240" s="495">
        <f t="shared" si="250"/>
        <v>0</v>
      </c>
      <c r="I240" s="495">
        <f t="shared" si="250"/>
        <v>0</v>
      </c>
      <c r="J240" s="495">
        <f t="shared" si="250"/>
        <v>0</v>
      </c>
      <c r="K240" s="495">
        <f t="shared" si="250"/>
        <v>0</v>
      </c>
      <c r="L240" s="495">
        <f t="shared" si="250"/>
        <v>0</v>
      </c>
      <c r="M240" s="495">
        <f t="shared" si="250"/>
        <v>0</v>
      </c>
      <c r="N240" s="495">
        <f t="shared" si="250"/>
        <v>0</v>
      </c>
      <c r="O240" s="495">
        <f t="shared" si="250"/>
        <v>0</v>
      </c>
      <c r="P240" s="495">
        <f t="shared" si="250"/>
        <v>0</v>
      </c>
      <c r="Q240" s="495">
        <f t="shared" si="250"/>
        <v>39.79</v>
      </c>
      <c r="R240" s="495">
        <f t="shared" si="250"/>
        <v>0</v>
      </c>
      <c r="S240" s="495">
        <f t="shared" si="250"/>
        <v>0</v>
      </c>
      <c r="T240" s="495">
        <f t="shared" si="250"/>
        <v>0</v>
      </c>
      <c r="U240" s="495">
        <f t="shared" si="250"/>
        <v>0</v>
      </c>
      <c r="V240" s="495">
        <f t="shared" si="250"/>
        <v>0</v>
      </c>
      <c r="W240" s="495">
        <f t="shared" si="250"/>
        <v>0</v>
      </c>
      <c r="X240" s="495">
        <f t="shared" si="250"/>
        <v>8</v>
      </c>
      <c r="Y240" s="495">
        <f t="shared" si="250"/>
        <v>0</v>
      </c>
      <c r="Z240" s="495">
        <f t="shared" si="250"/>
        <v>0</v>
      </c>
      <c r="AA240" s="495">
        <f t="shared" si="250"/>
        <v>0</v>
      </c>
      <c r="AB240" s="495">
        <f t="shared" si="250"/>
        <v>0</v>
      </c>
      <c r="AC240" s="495">
        <f t="shared" si="250"/>
        <v>0</v>
      </c>
      <c r="AD240" s="495">
        <f t="shared" si="250"/>
        <v>0</v>
      </c>
      <c r="AE240" s="495">
        <f t="shared" si="250"/>
        <v>0</v>
      </c>
      <c r="AF240" s="495">
        <f t="shared" si="250"/>
        <v>0</v>
      </c>
      <c r="AG240" s="495">
        <f t="shared" si="250"/>
        <v>0</v>
      </c>
      <c r="AH240" s="495">
        <f t="shared" si="250"/>
        <v>0</v>
      </c>
      <c r="AI240" s="495">
        <f t="shared" si="250"/>
        <v>8</v>
      </c>
      <c r="AJ240" s="495">
        <f t="shared" si="250"/>
        <v>0</v>
      </c>
      <c r="AK240" s="495">
        <f t="shared" si="250"/>
        <v>0</v>
      </c>
      <c r="AL240" s="495">
        <f t="shared" si="250"/>
        <v>47.79</v>
      </c>
      <c r="AM240" s="495">
        <f t="shared" si="250"/>
        <v>0</v>
      </c>
      <c r="AN240" s="495">
        <f t="shared" si="250"/>
        <v>0</v>
      </c>
      <c r="AO240" s="495">
        <f t="shared" si="250"/>
        <v>45.5</v>
      </c>
      <c r="AP240" s="495">
        <f t="shared" si="250"/>
        <v>93.29</v>
      </c>
    </row>
    <row r="241" s="474" customFormat="1" ht="14" customHeight="1" spans="1:42">
      <c r="A241" s="540"/>
      <c r="B241" s="494"/>
      <c r="C241" s="493" t="s">
        <v>144</v>
      </c>
      <c r="D241" s="495">
        <f t="shared" si="243"/>
        <v>39.79</v>
      </c>
      <c r="E241" s="496">
        <v>39.79</v>
      </c>
      <c r="F241" s="496"/>
      <c r="G241" s="496"/>
      <c r="H241" s="496"/>
      <c r="I241" s="496"/>
      <c r="J241" s="496"/>
      <c r="K241" s="496"/>
      <c r="L241" s="496"/>
      <c r="M241" s="496"/>
      <c r="N241" s="496"/>
      <c r="O241" s="496"/>
      <c r="P241" s="496"/>
      <c r="Q241" s="513">
        <f t="shared" si="244"/>
        <v>39.79</v>
      </c>
      <c r="R241" s="496"/>
      <c r="S241" s="496"/>
      <c r="T241" s="513">
        <f t="shared" si="245"/>
        <v>0</v>
      </c>
      <c r="U241" s="496"/>
      <c r="V241" s="496"/>
      <c r="W241" s="496"/>
      <c r="X241" s="496"/>
      <c r="Y241" s="496"/>
      <c r="Z241" s="496"/>
      <c r="AA241" s="496"/>
      <c r="AB241" s="496"/>
      <c r="AC241" s="496"/>
      <c r="AD241" s="496"/>
      <c r="AE241" s="496"/>
      <c r="AF241" s="496"/>
      <c r="AG241" s="496"/>
      <c r="AH241" s="496"/>
      <c r="AI241" s="513">
        <f t="shared" si="246"/>
        <v>0</v>
      </c>
      <c r="AJ241" s="513"/>
      <c r="AK241" s="496"/>
      <c r="AL241" s="495">
        <f t="shared" si="247"/>
        <v>39.79</v>
      </c>
      <c r="AM241" s="529"/>
      <c r="AN241" s="529"/>
      <c r="AO241" s="529"/>
      <c r="AP241" s="529">
        <f t="shared" si="248"/>
        <v>39.79</v>
      </c>
    </row>
    <row r="242" s="474" customFormat="1" ht="14" customHeight="1" spans="1:42">
      <c r="A242" s="540"/>
      <c r="B242" s="494"/>
      <c r="C242" s="493" t="s">
        <v>233</v>
      </c>
      <c r="D242" s="495">
        <f t="shared" si="243"/>
        <v>0</v>
      </c>
      <c r="E242" s="496"/>
      <c r="F242" s="496"/>
      <c r="G242" s="496"/>
      <c r="H242" s="496"/>
      <c r="I242" s="496"/>
      <c r="J242" s="496"/>
      <c r="K242" s="496"/>
      <c r="L242" s="496"/>
      <c r="M242" s="496"/>
      <c r="N242" s="496"/>
      <c r="O242" s="496"/>
      <c r="P242" s="496"/>
      <c r="Q242" s="513">
        <f t="shared" si="244"/>
        <v>0</v>
      </c>
      <c r="R242" s="496"/>
      <c r="S242" s="496"/>
      <c r="T242" s="513">
        <f t="shared" si="245"/>
        <v>0</v>
      </c>
      <c r="U242" s="496"/>
      <c r="V242" s="496"/>
      <c r="W242" s="496"/>
      <c r="X242" s="496"/>
      <c r="Y242" s="496"/>
      <c r="Z242" s="496"/>
      <c r="AA242" s="496"/>
      <c r="AB242" s="496"/>
      <c r="AC242" s="496"/>
      <c r="AD242" s="496"/>
      <c r="AE242" s="496"/>
      <c r="AF242" s="496"/>
      <c r="AG242" s="496"/>
      <c r="AH242" s="496"/>
      <c r="AI242" s="513">
        <f t="shared" si="246"/>
        <v>0</v>
      </c>
      <c r="AJ242" s="513"/>
      <c r="AK242" s="496"/>
      <c r="AL242" s="495">
        <f t="shared" si="247"/>
        <v>0</v>
      </c>
      <c r="AM242" s="529"/>
      <c r="AN242" s="529"/>
      <c r="AO242" s="529"/>
      <c r="AP242" s="529">
        <f t="shared" si="248"/>
        <v>0</v>
      </c>
    </row>
    <row r="243" s="474" customFormat="1" ht="14" customHeight="1" spans="1:42">
      <c r="A243" s="540"/>
      <c r="B243" s="494"/>
      <c r="C243" s="493" t="s">
        <v>407</v>
      </c>
      <c r="D243" s="495">
        <f t="shared" ref="D243:D249" si="251">Q243+T243+AI243+AJ243+AK243</f>
        <v>0</v>
      </c>
      <c r="E243" s="496"/>
      <c r="F243" s="496"/>
      <c r="G243" s="496"/>
      <c r="H243" s="496"/>
      <c r="I243" s="496"/>
      <c r="J243" s="496"/>
      <c r="K243" s="496"/>
      <c r="L243" s="496"/>
      <c r="M243" s="496"/>
      <c r="N243" s="496"/>
      <c r="O243" s="496"/>
      <c r="P243" s="496"/>
      <c r="Q243" s="513">
        <f t="shared" ref="Q243:Q249" si="252">SUM(E243:P243)</f>
        <v>0</v>
      </c>
      <c r="R243" s="496"/>
      <c r="S243" s="496"/>
      <c r="T243" s="513">
        <f t="shared" ref="T243:T249" si="253">SUM(R243:S243)</f>
        <v>0</v>
      </c>
      <c r="U243" s="496"/>
      <c r="V243" s="496"/>
      <c r="W243" s="496"/>
      <c r="X243" s="496"/>
      <c r="Y243" s="496"/>
      <c r="Z243" s="496"/>
      <c r="AA243" s="496"/>
      <c r="AB243" s="496"/>
      <c r="AC243" s="496"/>
      <c r="AD243" s="496"/>
      <c r="AE243" s="496"/>
      <c r="AF243" s="496"/>
      <c r="AG243" s="496"/>
      <c r="AH243" s="496"/>
      <c r="AI243" s="513">
        <f t="shared" ref="AI243:AI249" si="254">SUM(V243:AH243)</f>
        <v>0</v>
      </c>
      <c r="AJ243" s="513"/>
      <c r="AK243" s="496"/>
      <c r="AL243" s="495">
        <f t="shared" ref="AL243:AL249" si="255">Q243+T243+U243+AI243+AJ243+AK243</f>
        <v>0</v>
      </c>
      <c r="AM243" s="529"/>
      <c r="AN243" s="529"/>
      <c r="AO243" s="529"/>
      <c r="AP243" s="529">
        <f t="shared" ref="AP243:AP249" si="256">AL243+AM243+AN243+AO243</f>
        <v>0</v>
      </c>
    </row>
    <row r="244" s="474" customFormat="1" ht="14" customHeight="1" spans="1:42">
      <c r="A244" s="540"/>
      <c r="B244" s="494"/>
      <c r="C244" s="493" t="s">
        <v>408</v>
      </c>
      <c r="D244" s="495">
        <f t="shared" si="251"/>
        <v>0</v>
      </c>
      <c r="E244" s="496"/>
      <c r="F244" s="496"/>
      <c r="G244" s="496"/>
      <c r="H244" s="496"/>
      <c r="I244" s="496"/>
      <c r="J244" s="496"/>
      <c r="K244" s="496"/>
      <c r="L244" s="496"/>
      <c r="M244" s="496"/>
      <c r="N244" s="496"/>
      <c r="O244" s="496"/>
      <c r="P244" s="496"/>
      <c r="Q244" s="513">
        <f t="shared" si="252"/>
        <v>0</v>
      </c>
      <c r="R244" s="496"/>
      <c r="S244" s="496"/>
      <c r="T244" s="513">
        <f t="shared" si="253"/>
        <v>0</v>
      </c>
      <c r="U244" s="496"/>
      <c r="V244" s="496"/>
      <c r="W244" s="496"/>
      <c r="X244" s="496"/>
      <c r="Y244" s="496"/>
      <c r="Z244" s="496"/>
      <c r="AA244" s="496"/>
      <c r="AB244" s="496"/>
      <c r="AC244" s="496"/>
      <c r="AD244" s="496"/>
      <c r="AE244" s="496"/>
      <c r="AF244" s="496"/>
      <c r="AG244" s="496"/>
      <c r="AH244" s="496"/>
      <c r="AI244" s="513">
        <f t="shared" si="254"/>
        <v>0</v>
      </c>
      <c r="AJ244" s="513"/>
      <c r="AK244" s="496"/>
      <c r="AL244" s="495">
        <f t="shared" si="255"/>
        <v>0</v>
      </c>
      <c r="AM244" s="529"/>
      <c r="AN244" s="529"/>
      <c r="AO244" s="529"/>
      <c r="AP244" s="529">
        <f t="shared" si="256"/>
        <v>0</v>
      </c>
    </row>
    <row r="245" s="474" customFormat="1" ht="14" customHeight="1" spans="1:42">
      <c r="A245" s="540"/>
      <c r="B245" s="494"/>
      <c r="C245" s="493" t="s">
        <v>409</v>
      </c>
      <c r="D245" s="495">
        <f t="shared" si="251"/>
        <v>0</v>
      </c>
      <c r="E245" s="496"/>
      <c r="F245" s="496"/>
      <c r="G245" s="496"/>
      <c r="H245" s="496"/>
      <c r="I245" s="496"/>
      <c r="J245" s="496"/>
      <c r="K245" s="496"/>
      <c r="L245" s="496"/>
      <c r="M245" s="496"/>
      <c r="N245" s="496"/>
      <c r="O245" s="496"/>
      <c r="P245" s="496"/>
      <c r="Q245" s="513">
        <f t="shared" si="252"/>
        <v>0</v>
      </c>
      <c r="R245" s="496"/>
      <c r="S245" s="496"/>
      <c r="T245" s="513">
        <f t="shared" si="253"/>
        <v>0</v>
      </c>
      <c r="U245" s="496"/>
      <c r="V245" s="496"/>
      <c r="W245" s="496"/>
      <c r="X245" s="496"/>
      <c r="Y245" s="496"/>
      <c r="Z245" s="496"/>
      <c r="AA245" s="496"/>
      <c r="AB245" s="496"/>
      <c r="AC245" s="496"/>
      <c r="AD245" s="496"/>
      <c r="AE245" s="496"/>
      <c r="AF245" s="496"/>
      <c r="AG245" s="496"/>
      <c r="AH245" s="496"/>
      <c r="AI245" s="513">
        <f t="shared" si="254"/>
        <v>0</v>
      </c>
      <c r="AJ245" s="513"/>
      <c r="AK245" s="496"/>
      <c r="AL245" s="495">
        <f t="shared" si="255"/>
        <v>0</v>
      </c>
      <c r="AM245" s="529"/>
      <c r="AN245" s="529"/>
      <c r="AO245" s="529"/>
      <c r="AP245" s="529">
        <f t="shared" si="256"/>
        <v>0</v>
      </c>
    </row>
    <row r="246" s="474" customFormat="1" ht="14" customHeight="1" spans="1:42">
      <c r="A246" s="540"/>
      <c r="B246" s="494"/>
      <c r="C246" s="493" t="s">
        <v>410</v>
      </c>
      <c r="D246" s="495">
        <f t="shared" si="251"/>
        <v>5</v>
      </c>
      <c r="E246" s="496"/>
      <c r="F246" s="496"/>
      <c r="G246" s="496"/>
      <c r="H246" s="496"/>
      <c r="I246" s="496"/>
      <c r="J246" s="496"/>
      <c r="K246" s="496"/>
      <c r="L246" s="496"/>
      <c r="M246" s="496"/>
      <c r="N246" s="496"/>
      <c r="O246" s="496"/>
      <c r="P246" s="496"/>
      <c r="Q246" s="513">
        <f t="shared" si="252"/>
        <v>0</v>
      </c>
      <c r="R246" s="496"/>
      <c r="S246" s="496"/>
      <c r="T246" s="513">
        <f t="shared" si="253"/>
        <v>0</v>
      </c>
      <c r="U246" s="496"/>
      <c r="V246" s="496"/>
      <c r="W246" s="496"/>
      <c r="X246" s="496">
        <v>5</v>
      </c>
      <c r="Y246" s="496"/>
      <c r="Z246" s="496"/>
      <c r="AA246" s="496"/>
      <c r="AB246" s="496"/>
      <c r="AC246" s="496"/>
      <c r="AD246" s="496"/>
      <c r="AE246" s="496"/>
      <c r="AF246" s="496"/>
      <c r="AG246" s="496"/>
      <c r="AH246" s="496"/>
      <c r="AI246" s="513">
        <f t="shared" si="254"/>
        <v>5</v>
      </c>
      <c r="AJ246" s="513"/>
      <c r="AK246" s="496"/>
      <c r="AL246" s="495">
        <f t="shared" si="255"/>
        <v>5</v>
      </c>
      <c r="AM246" s="529"/>
      <c r="AN246" s="529"/>
      <c r="AO246" s="529"/>
      <c r="AP246" s="529">
        <f t="shared" si="256"/>
        <v>5</v>
      </c>
    </row>
    <row r="247" s="474" customFormat="1" ht="14" customHeight="1" spans="1:42">
      <c r="A247" s="540"/>
      <c r="B247" s="494"/>
      <c r="C247" s="493" t="s">
        <v>411</v>
      </c>
      <c r="D247" s="495">
        <f t="shared" si="251"/>
        <v>0</v>
      </c>
      <c r="E247" s="496"/>
      <c r="F247" s="496"/>
      <c r="G247" s="496"/>
      <c r="H247" s="496"/>
      <c r="I247" s="496"/>
      <c r="J247" s="496"/>
      <c r="K247" s="496"/>
      <c r="L247" s="496"/>
      <c r="M247" s="496"/>
      <c r="N247" s="496"/>
      <c r="O247" s="496"/>
      <c r="P247" s="496"/>
      <c r="Q247" s="513">
        <f t="shared" si="252"/>
        <v>0</v>
      </c>
      <c r="R247" s="496"/>
      <c r="S247" s="496"/>
      <c r="T247" s="513">
        <f t="shared" si="253"/>
        <v>0</v>
      </c>
      <c r="U247" s="496"/>
      <c r="V247" s="496"/>
      <c r="W247" s="496"/>
      <c r="X247" s="496"/>
      <c r="Y247" s="496"/>
      <c r="Z247" s="496"/>
      <c r="AA247" s="496"/>
      <c r="AB247" s="496"/>
      <c r="AC247" s="496"/>
      <c r="AD247" s="496"/>
      <c r="AE247" s="496"/>
      <c r="AF247" s="496"/>
      <c r="AG247" s="496"/>
      <c r="AH247" s="496"/>
      <c r="AI247" s="513">
        <f t="shared" si="254"/>
        <v>0</v>
      </c>
      <c r="AJ247" s="513"/>
      <c r="AK247" s="496"/>
      <c r="AL247" s="495">
        <f t="shared" si="255"/>
        <v>0</v>
      </c>
      <c r="AM247" s="529"/>
      <c r="AN247" s="529"/>
      <c r="AO247" s="529"/>
      <c r="AP247" s="529">
        <f t="shared" si="256"/>
        <v>0</v>
      </c>
    </row>
    <row r="248" s="474" customFormat="1" ht="14" customHeight="1" spans="1:42">
      <c r="A248" s="540"/>
      <c r="B248" s="494"/>
      <c r="C248" s="493" t="s">
        <v>412</v>
      </c>
      <c r="D248" s="495">
        <f t="shared" si="251"/>
        <v>0</v>
      </c>
      <c r="E248" s="496"/>
      <c r="F248" s="496"/>
      <c r="G248" s="496"/>
      <c r="H248" s="496"/>
      <c r="I248" s="496"/>
      <c r="J248" s="496"/>
      <c r="K248" s="496"/>
      <c r="L248" s="496"/>
      <c r="M248" s="496"/>
      <c r="N248" s="496"/>
      <c r="O248" s="496"/>
      <c r="P248" s="496"/>
      <c r="Q248" s="513">
        <f t="shared" si="252"/>
        <v>0</v>
      </c>
      <c r="R248" s="496"/>
      <c r="S248" s="496"/>
      <c r="T248" s="513">
        <f t="shared" si="253"/>
        <v>0</v>
      </c>
      <c r="U248" s="496"/>
      <c r="V248" s="496"/>
      <c r="W248" s="496"/>
      <c r="X248" s="496"/>
      <c r="Y248" s="496"/>
      <c r="Z248" s="496"/>
      <c r="AA248" s="496"/>
      <c r="AB248" s="496"/>
      <c r="AC248" s="496"/>
      <c r="AD248" s="496"/>
      <c r="AE248" s="496"/>
      <c r="AF248" s="496"/>
      <c r="AG248" s="496"/>
      <c r="AH248" s="496"/>
      <c r="AI248" s="513">
        <f t="shared" si="254"/>
        <v>0</v>
      </c>
      <c r="AJ248" s="513"/>
      <c r="AK248" s="496"/>
      <c r="AL248" s="495">
        <f t="shared" si="255"/>
        <v>0</v>
      </c>
      <c r="AM248" s="529"/>
      <c r="AN248" s="529"/>
      <c r="AO248" s="529"/>
      <c r="AP248" s="529">
        <f t="shared" si="256"/>
        <v>0</v>
      </c>
    </row>
    <row r="249" s="474" customFormat="1" ht="14" customHeight="1" spans="1:42">
      <c r="A249" s="540"/>
      <c r="B249" s="494"/>
      <c r="C249" s="493" t="s">
        <v>413</v>
      </c>
      <c r="D249" s="495">
        <f t="shared" si="251"/>
        <v>3</v>
      </c>
      <c r="E249" s="496"/>
      <c r="F249" s="496"/>
      <c r="G249" s="496"/>
      <c r="H249" s="496"/>
      <c r="I249" s="496"/>
      <c r="J249" s="496"/>
      <c r="K249" s="496"/>
      <c r="L249" s="496"/>
      <c r="M249" s="496"/>
      <c r="N249" s="496"/>
      <c r="O249" s="496"/>
      <c r="P249" s="496"/>
      <c r="Q249" s="513">
        <f t="shared" si="252"/>
        <v>0</v>
      </c>
      <c r="R249" s="496"/>
      <c r="S249" s="496"/>
      <c r="T249" s="513">
        <f t="shared" si="253"/>
        <v>0</v>
      </c>
      <c r="U249" s="496"/>
      <c r="V249" s="496"/>
      <c r="W249" s="496"/>
      <c r="X249" s="496">
        <v>3</v>
      </c>
      <c r="Y249" s="496"/>
      <c r="Z249" s="496"/>
      <c r="AA249" s="496"/>
      <c r="AB249" s="496"/>
      <c r="AC249" s="496"/>
      <c r="AD249" s="496"/>
      <c r="AE249" s="496"/>
      <c r="AF249" s="496"/>
      <c r="AG249" s="496"/>
      <c r="AH249" s="496"/>
      <c r="AI249" s="513">
        <f t="shared" si="254"/>
        <v>3</v>
      </c>
      <c r="AJ249" s="513"/>
      <c r="AK249" s="496"/>
      <c r="AL249" s="495">
        <f t="shared" si="255"/>
        <v>3</v>
      </c>
      <c r="AM249" s="529"/>
      <c r="AN249" s="529"/>
      <c r="AO249" s="529">
        <v>45.5</v>
      </c>
      <c r="AP249" s="529">
        <f t="shared" si="256"/>
        <v>48.5</v>
      </c>
    </row>
    <row r="250" s="474" customFormat="1" ht="14" customHeight="1" spans="1:42">
      <c r="A250" s="540"/>
      <c r="B250" s="494"/>
      <c r="C250" s="493" t="s">
        <v>414</v>
      </c>
      <c r="D250" s="495">
        <f t="shared" ref="D250:AP250" si="257">SUM(D251:D256)</f>
        <v>3.52</v>
      </c>
      <c r="E250" s="495">
        <f t="shared" si="257"/>
        <v>0</v>
      </c>
      <c r="F250" s="495">
        <f t="shared" si="257"/>
        <v>0</v>
      </c>
      <c r="G250" s="495">
        <f t="shared" si="257"/>
        <v>0</v>
      </c>
      <c r="H250" s="495">
        <f t="shared" si="257"/>
        <v>0</v>
      </c>
      <c r="I250" s="495">
        <f t="shared" si="257"/>
        <v>0</v>
      </c>
      <c r="J250" s="495">
        <f t="shared" si="257"/>
        <v>0</v>
      </c>
      <c r="K250" s="495">
        <f t="shared" si="257"/>
        <v>0</v>
      </c>
      <c r="L250" s="495">
        <f t="shared" si="257"/>
        <v>0</v>
      </c>
      <c r="M250" s="495">
        <f t="shared" si="257"/>
        <v>0</v>
      </c>
      <c r="N250" s="495">
        <f t="shared" si="257"/>
        <v>0</v>
      </c>
      <c r="O250" s="495">
        <f t="shared" si="257"/>
        <v>0</v>
      </c>
      <c r="P250" s="495">
        <f t="shared" si="257"/>
        <v>0</v>
      </c>
      <c r="Q250" s="495">
        <f t="shared" si="257"/>
        <v>0</v>
      </c>
      <c r="R250" s="495">
        <f t="shared" si="257"/>
        <v>0</v>
      </c>
      <c r="S250" s="495">
        <f t="shared" si="257"/>
        <v>0</v>
      </c>
      <c r="T250" s="495">
        <f t="shared" si="257"/>
        <v>0</v>
      </c>
      <c r="U250" s="495">
        <f t="shared" si="257"/>
        <v>0</v>
      </c>
      <c r="V250" s="495">
        <f t="shared" si="257"/>
        <v>0</v>
      </c>
      <c r="W250" s="495">
        <f t="shared" si="257"/>
        <v>3.52</v>
      </c>
      <c r="X250" s="495">
        <f t="shared" si="257"/>
        <v>0</v>
      </c>
      <c r="Y250" s="495">
        <f t="shared" si="257"/>
        <v>0</v>
      </c>
      <c r="Z250" s="495">
        <f t="shared" si="257"/>
        <v>0</v>
      </c>
      <c r="AA250" s="495">
        <f t="shared" si="257"/>
        <v>0</v>
      </c>
      <c r="AB250" s="495">
        <f t="shared" si="257"/>
        <v>0</v>
      </c>
      <c r="AC250" s="495">
        <f t="shared" si="257"/>
        <v>0</v>
      </c>
      <c r="AD250" s="495">
        <f t="shared" si="257"/>
        <v>0</v>
      </c>
      <c r="AE250" s="495">
        <f t="shared" si="257"/>
        <v>0</v>
      </c>
      <c r="AF250" s="495">
        <f t="shared" si="257"/>
        <v>0</v>
      </c>
      <c r="AG250" s="495">
        <f t="shared" si="257"/>
        <v>0</v>
      </c>
      <c r="AH250" s="495">
        <f t="shared" si="257"/>
        <v>0</v>
      </c>
      <c r="AI250" s="495">
        <f t="shared" si="257"/>
        <v>3.52</v>
      </c>
      <c r="AJ250" s="495">
        <f t="shared" si="257"/>
        <v>0</v>
      </c>
      <c r="AK250" s="495">
        <f t="shared" si="257"/>
        <v>0</v>
      </c>
      <c r="AL250" s="495">
        <f t="shared" si="257"/>
        <v>3.52</v>
      </c>
      <c r="AM250" s="495">
        <f t="shared" si="257"/>
        <v>0</v>
      </c>
      <c r="AN250" s="495">
        <f t="shared" si="257"/>
        <v>0</v>
      </c>
      <c r="AO250" s="495">
        <f t="shared" si="257"/>
        <v>0</v>
      </c>
      <c r="AP250" s="495">
        <f t="shared" si="257"/>
        <v>3.52</v>
      </c>
    </row>
    <row r="251" s="474" customFormat="1" ht="14" customHeight="1" spans="1:42">
      <c r="A251" s="540"/>
      <c r="B251" s="494"/>
      <c r="C251" s="493" t="s">
        <v>144</v>
      </c>
      <c r="D251" s="495">
        <f t="shared" ref="D251:D256" si="258">Q251+T251+AI251+AJ251+AK251</f>
        <v>0</v>
      </c>
      <c r="E251" s="496"/>
      <c r="F251" s="496"/>
      <c r="G251" s="496"/>
      <c r="H251" s="496"/>
      <c r="I251" s="496"/>
      <c r="J251" s="496"/>
      <c r="K251" s="496"/>
      <c r="L251" s="496"/>
      <c r="M251" s="496"/>
      <c r="N251" s="496"/>
      <c r="O251" s="496"/>
      <c r="P251" s="496"/>
      <c r="Q251" s="513">
        <f t="shared" ref="Q251:Q256" si="259">SUM(E251:P251)</f>
        <v>0</v>
      </c>
      <c r="R251" s="496"/>
      <c r="S251" s="496"/>
      <c r="T251" s="513">
        <f t="shared" ref="T251:T256" si="260">SUM(R251:S251)</f>
        <v>0</v>
      </c>
      <c r="U251" s="496"/>
      <c r="V251" s="496"/>
      <c r="W251" s="496"/>
      <c r="X251" s="496"/>
      <c r="Y251" s="496"/>
      <c r="Z251" s="496"/>
      <c r="AA251" s="496"/>
      <c r="AB251" s="496"/>
      <c r="AC251" s="496"/>
      <c r="AD251" s="496"/>
      <c r="AE251" s="496"/>
      <c r="AF251" s="496"/>
      <c r="AG251" s="496"/>
      <c r="AH251" s="496"/>
      <c r="AI251" s="513">
        <f t="shared" ref="AI251:AI256" si="261">SUM(V251:AH251)</f>
        <v>0</v>
      </c>
      <c r="AJ251" s="513"/>
      <c r="AK251" s="496"/>
      <c r="AL251" s="495">
        <f t="shared" ref="AL251:AL256" si="262">Q251+T251+U251+AI251+AJ251+AK251</f>
        <v>0</v>
      </c>
      <c r="AM251" s="529"/>
      <c r="AN251" s="529"/>
      <c r="AO251" s="529"/>
      <c r="AP251" s="529">
        <f t="shared" ref="AP251:AP256" si="263">AL251+AM251+AN251+AO251</f>
        <v>0</v>
      </c>
    </row>
    <row r="252" s="474" customFormat="1" ht="14" customHeight="1" spans="1:42">
      <c r="A252" s="540"/>
      <c r="B252" s="494"/>
      <c r="C252" s="493" t="s">
        <v>233</v>
      </c>
      <c r="D252" s="495">
        <f t="shared" si="258"/>
        <v>0</v>
      </c>
      <c r="E252" s="496"/>
      <c r="F252" s="496"/>
      <c r="G252" s="496"/>
      <c r="H252" s="496"/>
      <c r="I252" s="496"/>
      <c r="J252" s="496"/>
      <c r="K252" s="496"/>
      <c r="L252" s="496"/>
      <c r="M252" s="496"/>
      <c r="N252" s="496"/>
      <c r="O252" s="496"/>
      <c r="P252" s="496"/>
      <c r="Q252" s="513">
        <f t="shared" si="259"/>
        <v>0</v>
      </c>
      <c r="R252" s="496"/>
      <c r="S252" s="496"/>
      <c r="T252" s="513">
        <f t="shared" si="260"/>
        <v>0</v>
      </c>
      <c r="U252" s="496"/>
      <c r="V252" s="496"/>
      <c r="W252" s="496"/>
      <c r="X252" s="496"/>
      <c r="Y252" s="496"/>
      <c r="Z252" s="496"/>
      <c r="AA252" s="496"/>
      <c r="AB252" s="496"/>
      <c r="AC252" s="496"/>
      <c r="AD252" s="496"/>
      <c r="AE252" s="496"/>
      <c r="AF252" s="496"/>
      <c r="AG252" s="496"/>
      <c r="AH252" s="496"/>
      <c r="AI252" s="513">
        <f t="shared" si="261"/>
        <v>0</v>
      </c>
      <c r="AJ252" s="513"/>
      <c r="AK252" s="496"/>
      <c r="AL252" s="495">
        <f t="shared" si="262"/>
        <v>0</v>
      </c>
      <c r="AM252" s="529"/>
      <c r="AN252" s="529"/>
      <c r="AO252" s="529"/>
      <c r="AP252" s="529">
        <f t="shared" si="263"/>
        <v>0</v>
      </c>
    </row>
    <row r="253" s="474" customFormat="1" ht="14" customHeight="1" spans="1:42">
      <c r="A253" s="540"/>
      <c r="B253" s="494"/>
      <c r="C253" s="493" t="s">
        <v>415</v>
      </c>
      <c r="D253" s="495">
        <f t="shared" si="258"/>
        <v>3.52</v>
      </c>
      <c r="E253" s="496"/>
      <c r="F253" s="496"/>
      <c r="G253" s="496"/>
      <c r="H253" s="496"/>
      <c r="I253" s="496"/>
      <c r="J253" s="496"/>
      <c r="K253" s="496"/>
      <c r="L253" s="496"/>
      <c r="M253" s="496"/>
      <c r="N253" s="496"/>
      <c r="O253" s="496"/>
      <c r="P253" s="496"/>
      <c r="Q253" s="513">
        <f t="shared" si="259"/>
        <v>0</v>
      </c>
      <c r="R253" s="496"/>
      <c r="S253" s="496"/>
      <c r="T253" s="513">
        <f t="shared" si="260"/>
        <v>0</v>
      </c>
      <c r="U253" s="496"/>
      <c r="V253" s="496"/>
      <c r="W253" s="496">
        <v>3.52</v>
      </c>
      <c r="X253" s="496"/>
      <c r="Y253" s="496"/>
      <c r="Z253" s="496"/>
      <c r="AA253" s="496"/>
      <c r="AB253" s="496"/>
      <c r="AC253" s="496"/>
      <c r="AD253" s="496"/>
      <c r="AE253" s="496"/>
      <c r="AF253" s="496"/>
      <c r="AG253" s="496"/>
      <c r="AH253" s="496"/>
      <c r="AI253" s="513">
        <f t="shared" si="261"/>
        <v>3.52</v>
      </c>
      <c r="AJ253" s="513"/>
      <c r="AK253" s="496"/>
      <c r="AL253" s="495">
        <f t="shared" si="262"/>
        <v>3.52</v>
      </c>
      <c r="AM253" s="529"/>
      <c r="AN253" s="529"/>
      <c r="AO253" s="529"/>
      <c r="AP253" s="529">
        <f t="shared" si="263"/>
        <v>3.52</v>
      </c>
    </row>
    <row r="254" s="474" customFormat="1" ht="14" customHeight="1" spans="1:42">
      <c r="A254" s="540"/>
      <c r="B254" s="494"/>
      <c r="C254" s="493" t="s">
        <v>416</v>
      </c>
      <c r="D254" s="495">
        <f t="shared" si="258"/>
        <v>0</v>
      </c>
      <c r="E254" s="496"/>
      <c r="F254" s="496"/>
      <c r="G254" s="496"/>
      <c r="H254" s="496"/>
      <c r="I254" s="496"/>
      <c r="J254" s="496"/>
      <c r="K254" s="496"/>
      <c r="L254" s="496"/>
      <c r="M254" s="496"/>
      <c r="N254" s="496"/>
      <c r="O254" s="496"/>
      <c r="P254" s="496"/>
      <c r="Q254" s="513">
        <f t="shared" si="259"/>
        <v>0</v>
      </c>
      <c r="R254" s="496"/>
      <c r="S254" s="496"/>
      <c r="T254" s="513">
        <f t="shared" si="260"/>
        <v>0</v>
      </c>
      <c r="U254" s="496"/>
      <c r="V254" s="496"/>
      <c r="W254" s="496"/>
      <c r="X254" s="496"/>
      <c r="Y254" s="496"/>
      <c r="Z254" s="496"/>
      <c r="AA254" s="496"/>
      <c r="AB254" s="496"/>
      <c r="AC254" s="496"/>
      <c r="AD254" s="496"/>
      <c r="AE254" s="496"/>
      <c r="AF254" s="496"/>
      <c r="AG254" s="496"/>
      <c r="AH254" s="496"/>
      <c r="AI254" s="513">
        <f t="shared" si="261"/>
        <v>0</v>
      </c>
      <c r="AJ254" s="513"/>
      <c r="AK254" s="496"/>
      <c r="AL254" s="495">
        <f t="shared" si="262"/>
        <v>0</v>
      </c>
      <c r="AM254" s="529"/>
      <c r="AN254" s="529"/>
      <c r="AO254" s="529"/>
      <c r="AP254" s="529">
        <f t="shared" si="263"/>
        <v>0</v>
      </c>
    </row>
    <row r="255" s="474" customFormat="1" ht="14" customHeight="1" spans="1:42">
      <c r="A255" s="540"/>
      <c r="B255" s="494"/>
      <c r="C255" s="493" t="s">
        <v>417</v>
      </c>
      <c r="D255" s="495">
        <f t="shared" si="258"/>
        <v>0</v>
      </c>
      <c r="E255" s="496"/>
      <c r="F255" s="496"/>
      <c r="G255" s="496"/>
      <c r="H255" s="496"/>
      <c r="I255" s="496"/>
      <c r="J255" s="496"/>
      <c r="K255" s="496"/>
      <c r="L255" s="496"/>
      <c r="M255" s="496"/>
      <c r="N255" s="496"/>
      <c r="O255" s="496"/>
      <c r="P255" s="496"/>
      <c r="Q255" s="513">
        <f t="shared" si="259"/>
        <v>0</v>
      </c>
      <c r="R255" s="496"/>
      <c r="S255" s="496"/>
      <c r="T255" s="513">
        <f t="shared" si="260"/>
        <v>0</v>
      </c>
      <c r="U255" s="496"/>
      <c r="V255" s="496"/>
      <c r="W255" s="496"/>
      <c r="X255" s="496"/>
      <c r="Y255" s="496"/>
      <c r="Z255" s="496"/>
      <c r="AA255" s="496"/>
      <c r="AB255" s="496"/>
      <c r="AC255" s="496"/>
      <c r="AD255" s="496"/>
      <c r="AE255" s="496"/>
      <c r="AF255" s="496"/>
      <c r="AG255" s="496"/>
      <c r="AH255" s="496"/>
      <c r="AI255" s="513">
        <f t="shared" si="261"/>
        <v>0</v>
      </c>
      <c r="AJ255" s="513"/>
      <c r="AK255" s="496"/>
      <c r="AL255" s="495">
        <f t="shared" si="262"/>
        <v>0</v>
      </c>
      <c r="AM255" s="529"/>
      <c r="AN255" s="529"/>
      <c r="AO255" s="529"/>
      <c r="AP255" s="529">
        <f t="shared" si="263"/>
        <v>0</v>
      </c>
    </row>
    <row r="256" s="474" customFormat="1" ht="14" customHeight="1" spans="1:42">
      <c r="A256" s="540"/>
      <c r="B256" s="494"/>
      <c r="C256" s="493" t="s">
        <v>418</v>
      </c>
      <c r="D256" s="495">
        <f t="shared" si="258"/>
        <v>0</v>
      </c>
      <c r="E256" s="496"/>
      <c r="F256" s="496"/>
      <c r="G256" s="496"/>
      <c r="H256" s="496"/>
      <c r="I256" s="496"/>
      <c r="J256" s="496"/>
      <c r="K256" s="496"/>
      <c r="L256" s="496"/>
      <c r="M256" s="496"/>
      <c r="N256" s="496"/>
      <c r="O256" s="496"/>
      <c r="P256" s="496"/>
      <c r="Q256" s="513">
        <f t="shared" si="259"/>
        <v>0</v>
      </c>
      <c r="R256" s="496"/>
      <c r="S256" s="496"/>
      <c r="T256" s="513">
        <f t="shared" si="260"/>
        <v>0</v>
      </c>
      <c r="U256" s="496"/>
      <c r="V256" s="496"/>
      <c r="W256" s="496"/>
      <c r="X256" s="496"/>
      <c r="Y256" s="496"/>
      <c r="Z256" s="496"/>
      <c r="AA256" s="496"/>
      <c r="AB256" s="496"/>
      <c r="AC256" s="496"/>
      <c r="AD256" s="496"/>
      <c r="AE256" s="496"/>
      <c r="AF256" s="496"/>
      <c r="AG256" s="496"/>
      <c r="AH256" s="496"/>
      <c r="AI256" s="513">
        <f t="shared" si="261"/>
        <v>0</v>
      </c>
      <c r="AJ256" s="513"/>
      <c r="AK256" s="496"/>
      <c r="AL256" s="495">
        <f t="shared" si="262"/>
        <v>0</v>
      </c>
      <c r="AM256" s="529"/>
      <c r="AN256" s="529"/>
      <c r="AO256" s="529"/>
      <c r="AP256" s="529">
        <f t="shared" si="263"/>
        <v>0</v>
      </c>
    </row>
    <row r="257" s="474" customFormat="1" ht="14" customHeight="1" spans="1:42">
      <c r="A257" s="540"/>
      <c r="B257" s="494"/>
      <c r="C257" s="493" t="s">
        <v>419</v>
      </c>
      <c r="D257" s="495">
        <f t="shared" ref="D257:AP257" si="264">SUM(D258:D263)</f>
        <v>182.62</v>
      </c>
      <c r="E257" s="495">
        <f t="shared" si="264"/>
        <v>39.53</v>
      </c>
      <c r="F257" s="495">
        <f t="shared" si="264"/>
        <v>0</v>
      </c>
      <c r="G257" s="495">
        <f t="shared" si="264"/>
        <v>0</v>
      </c>
      <c r="H257" s="495">
        <f t="shared" si="264"/>
        <v>0</v>
      </c>
      <c r="I257" s="495">
        <f t="shared" si="264"/>
        <v>1.9</v>
      </c>
      <c r="J257" s="495">
        <f t="shared" si="264"/>
        <v>0.16</v>
      </c>
      <c r="K257" s="495">
        <f t="shared" si="264"/>
        <v>0.09</v>
      </c>
      <c r="L257" s="495">
        <f t="shared" si="264"/>
        <v>0</v>
      </c>
      <c r="M257" s="495">
        <f t="shared" si="264"/>
        <v>0</v>
      </c>
      <c r="N257" s="495">
        <f t="shared" si="264"/>
        <v>0</v>
      </c>
      <c r="O257" s="495">
        <f t="shared" si="264"/>
        <v>0</v>
      </c>
      <c r="P257" s="495">
        <f t="shared" si="264"/>
        <v>0</v>
      </c>
      <c r="Q257" s="495">
        <f t="shared" si="264"/>
        <v>41.68</v>
      </c>
      <c r="R257" s="495">
        <f t="shared" si="264"/>
        <v>8.54</v>
      </c>
      <c r="S257" s="495">
        <f t="shared" si="264"/>
        <v>2.4</v>
      </c>
      <c r="T257" s="495">
        <f t="shared" si="264"/>
        <v>10.94</v>
      </c>
      <c r="U257" s="495">
        <f t="shared" si="264"/>
        <v>0</v>
      </c>
      <c r="V257" s="495">
        <f t="shared" si="264"/>
        <v>0</v>
      </c>
      <c r="W257" s="495">
        <f t="shared" si="264"/>
        <v>0</v>
      </c>
      <c r="X257" s="495">
        <f t="shared" si="264"/>
        <v>10</v>
      </c>
      <c r="Y257" s="495">
        <f t="shared" si="264"/>
        <v>0</v>
      </c>
      <c r="Z257" s="495">
        <f t="shared" si="264"/>
        <v>0</v>
      </c>
      <c r="AA257" s="495">
        <f t="shared" si="264"/>
        <v>0</v>
      </c>
      <c r="AB257" s="495">
        <f t="shared" si="264"/>
        <v>0</v>
      </c>
      <c r="AC257" s="495">
        <f t="shared" si="264"/>
        <v>0</v>
      </c>
      <c r="AD257" s="495">
        <f t="shared" si="264"/>
        <v>0</v>
      </c>
      <c r="AE257" s="495">
        <f t="shared" si="264"/>
        <v>120</v>
      </c>
      <c r="AF257" s="495">
        <f t="shared" si="264"/>
        <v>0</v>
      </c>
      <c r="AG257" s="495">
        <f t="shared" si="264"/>
        <v>0</v>
      </c>
      <c r="AH257" s="495">
        <f t="shared" si="264"/>
        <v>0</v>
      </c>
      <c r="AI257" s="495">
        <f t="shared" si="264"/>
        <v>130</v>
      </c>
      <c r="AJ257" s="495">
        <f t="shared" si="264"/>
        <v>0</v>
      </c>
      <c r="AK257" s="495">
        <f t="shared" si="264"/>
        <v>0</v>
      </c>
      <c r="AL257" s="495">
        <f t="shared" si="264"/>
        <v>182.62</v>
      </c>
      <c r="AM257" s="495">
        <f t="shared" si="264"/>
        <v>0</v>
      </c>
      <c r="AN257" s="495">
        <f t="shared" si="264"/>
        <v>0</v>
      </c>
      <c r="AO257" s="495">
        <f t="shared" si="264"/>
        <v>50</v>
      </c>
      <c r="AP257" s="495">
        <f t="shared" si="264"/>
        <v>232.62</v>
      </c>
    </row>
    <row r="258" s="474" customFormat="1" ht="14" customHeight="1" spans="1:42">
      <c r="A258" s="540"/>
      <c r="B258" s="494"/>
      <c r="C258" s="493" t="s">
        <v>144</v>
      </c>
      <c r="D258" s="495">
        <f t="shared" ref="D258:D263" si="265">Q258+T258+AI258+AJ258+AK258</f>
        <v>52.62</v>
      </c>
      <c r="E258" s="496">
        <v>39.53</v>
      </c>
      <c r="F258" s="496"/>
      <c r="G258" s="496"/>
      <c r="H258" s="496"/>
      <c r="I258" s="496">
        <v>1.9</v>
      </c>
      <c r="J258" s="496">
        <v>0.16</v>
      </c>
      <c r="K258" s="496">
        <v>0.09</v>
      </c>
      <c r="L258" s="496"/>
      <c r="M258" s="496"/>
      <c r="N258" s="496"/>
      <c r="O258" s="496"/>
      <c r="P258" s="496"/>
      <c r="Q258" s="513">
        <f t="shared" ref="Q258:Q263" si="266">SUM(E258:P258)</f>
        <v>41.68</v>
      </c>
      <c r="R258" s="496">
        <v>8.54</v>
      </c>
      <c r="S258" s="496">
        <v>2.4</v>
      </c>
      <c r="T258" s="513">
        <f t="shared" ref="T258:T263" si="267">SUM(R258:S258)</f>
        <v>10.94</v>
      </c>
      <c r="U258" s="496"/>
      <c r="V258" s="496"/>
      <c r="W258" s="496"/>
      <c r="X258" s="496"/>
      <c r="Y258" s="496"/>
      <c r="Z258" s="496"/>
      <c r="AA258" s="496"/>
      <c r="AB258" s="496"/>
      <c r="AC258" s="496"/>
      <c r="AD258" s="496"/>
      <c r="AE258" s="496"/>
      <c r="AF258" s="496"/>
      <c r="AG258" s="496"/>
      <c r="AH258" s="496"/>
      <c r="AI258" s="513">
        <f t="shared" ref="AI258:AI263" si="268">SUM(V258:AH258)</f>
        <v>0</v>
      </c>
      <c r="AJ258" s="513"/>
      <c r="AK258" s="496"/>
      <c r="AL258" s="495">
        <f t="shared" ref="AL258:AL263" si="269">Q258+T258+U258+AI258+AJ258+AK258</f>
        <v>52.62</v>
      </c>
      <c r="AM258" s="529"/>
      <c r="AN258" s="529"/>
      <c r="AO258" s="529"/>
      <c r="AP258" s="529">
        <f t="shared" ref="AP258:AP263" si="270">AL258+AM258+AN258+AO258</f>
        <v>52.62</v>
      </c>
    </row>
    <row r="259" s="474" customFormat="1" ht="14" customHeight="1" spans="1:42">
      <c r="A259" s="540"/>
      <c r="B259" s="494"/>
      <c r="C259" s="493" t="s">
        <v>233</v>
      </c>
      <c r="D259" s="495">
        <f t="shared" si="265"/>
        <v>0</v>
      </c>
      <c r="E259" s="496"/>
      <c r="F259" s="496"/>
      <c r="G259" s="496"/>
      <c r="H259" s="496"/>
      <c r="I259" s="496"/>
      <c r="J259" s="496"/>
      <c r="K259" s="496"/>
      <c r="L259" s="496"/>
      <c r="M259" s="496"/>
      <c r="N259" s="496"/>
      <c r="O259" s="496"/>
      <c r="P259" s="496"/>
      <c r="Q259" s="513">
        <f t="shared" si="266"/>
        <v>0</v>
      </c>
      <c r="R259" s="496"/>
      <c r="S259" s="496"/>
      <c r="T259" s="513">
        <f t="shared" si="267"/>
        <v>0</v>
      </c>
      <c r="U259" s="496"/>
      <c r="V259" s="496"/>
      <c r="W259" s="496"/>
      <c r="X259" s="496"/>
      <c r="Y259" s="496"/>
      <c r="Z259" s="496"/>
      <c r="AA259" s="496"/>
      <c r="AB259" s="496"/>
      <c r="AC259" s="496"/>
      <c r="AD259" s="496"/>
      <c r="AE259" s="496"/>
      <c r="AF259" s="496"/>
      <c r="AG259" s="496"/>
      <c r="AH259" s="496"/>
      <c r="AI259" s="513">
        <f t="shared" si="268"/>
        <v>0</v>
      </c>
      <c r="AJ259" s="513"/>
      <c r="AK259" s="496"/>
      <c r="AL259" s="495">
        <f t="shared" si="269"/>
        <v>0</v>
      </c>
      <c r="AM259" s="529"/>
      <c r="AN259" s="529"/>
      <c r="AO259" s="529"/>
      <c r="AP259" s="529">
        <f t="shared" si="270"/>
        <v>0</v>
      </c>
    </row>
    <row r="260" s="474" customFormat="1" ht="14" customHeight="1" spans="1:42">
      <c r="A260" s="540"/>
      <c r="B260" s="494"/>
      <c r="C260" s="493" t="s">
        <v>420</v>
      </c>
      <c r="D260" s="495">
        <f t="shared" si="265"/>
        <v>10</v>
      </c>
      <c r="E260" s="496"/>
      <c r="F260" s="496"/>
      <c r="G260" s="496"/>
      <c r="H260" s="496"/>
      <c r="I260" s="496"/>
      <c r="J260" s="496"/>
      <c r="K260" s="496"/>
      <c r="L260" s="496"/>
      <c r="M260" s="496"/>
      <c r="N260" s="496"/>
      <c r="O260" s="496"/>
      <c r="P260" s="496"/>
      <c r="Q260" s="513">
        <f t="shared" si="266"/>
        <v>0</v>
      </c>
      <c r="R260" s="496"/>
      <c r="S260" s="496"/>
      <c r="T260" s="513">
        <f t="shared" si="267"/>
        <v>0</v>
      </c>
      <c r="U260" s="496"/>
      <c r="V260" s="496"/>
      <c r="W260" s="496"/>
      <c r="X260" s="496">
        <v>10</v>
      </c>
      <c r="Y260" s="496"/>
      <c r="Z260" s="496"/>
      <c r="AA260" s="496"/>
      <c r="AB260" s="496"/>
      <c r="AC260" s="496"/>
      <c r="AD260" s="496"/>
      <c r="AE260" s="496"/>
      <c r="AF260" s="496"/>
      <c r="AG260" s="496"/>
      <c r="AH260" s="496"/>
      <c r="AI260" s="513">
        <f t="shared" si="268"/>
        <v>10</v>
      </c>
      <c r="AJ260" s="513"/>
      <c r="AK260" s="496"/>
      <c r="AL260" s="495">
        <f t="shared" si="269"/>
        <v>10</v>
      </c>
      <c r="AM260" s="529"/>
      <c r="AN260" s="529"/>
      <c r="AO260" s="529"/>
      <c r="AP260" s="529">
        <f t="shared" si="270"/>
        <v>10</v>
      </c>
    </row>
    <row r="261" s="474" customFormat="1" ht="14" customHeight="1" spans="1:42">
      <c r="A261" s="540"/>
      <c r="B261" s="494"/>
      <c r="C261" s="493" t="s">
        <v>421</v>
      </c>
      <c r="D261" s="495">
        <f t="shared" si="265"/>
        <v>120</v>
      </c>
      <c r="E261" s="496"/>
      <c r="F261" s="496"/>
      <c r="G261" s="496"/>
      <c r="H261" s="496"/>
      <c r="I261" s="496"/>
      <c r="J261" s="496"/>
      <c r="K261" s="496"/>
      <c r="L261" s="496"/>
      <c r="M261" s="496"/>
      <c r="N261" s="496"/>
      <c r="O261" s="496"/>
      <c r="P261" s="496"/>
      <c r="Q261" s="513">
        <f t="shared" si="266"/>
        <v>0</v>
      </c>
      <c r="R261" s="496"/>
      <c r="S261" s="496"/>
      <c r="T261" s="513">
        <f t="shared" si="267"/>
        <v>0</v>
      </c>
      <c r="U261" s="496"/>
      <c r="V261" s="496"/>
      <c r="W261" s="496"/>
      <c r="X261" s="496"/>
      <c r="Y261" s="496"/>
      <c r="Z261" s="496"/>
      <c r="AA261" s="496"/>
      <c r="AB261" s="496"/>
      <c r="AC261" s="496"/>
      <c r="AD261" s="496"/>
      <c r="AE261" s="496">
        <v>120</v>
      </c>
      <c r="AF261" s="496"/>
      <c r="AG261" s="496"/>
      <c r="AH261" s="496"/>
      <c r="AI261" s="513">
        <f t="shared" si="268"/>
        <v>120</v>
      </c>
      <c r="AJ261" s="513"/>
      <c r="AK261" s="496"/>
      <c r="AL261" s="495">
        <f t="shared" si="269"/>
        <v>120</v>
      </c>
      <c r="AM261" s="529"/>
      <c r="AN261" s="529"/>
      <c r="AO261" s="529">
        <v>50</v>
      </c>
      <c r="AP261" s="529">
        <f t="shared" si="270"/>
        <v>170</v>
      </c>
    </row>
    <row r="262" s="474" customFormat="1" ht="14" customHeight="1" spans="1:42">
      <c r="A262" s="540"/>
      <c r="B262" s="494"/>
      <c r="C262" s="493" t="s">
        <v>422</v>
      </c>
      <c r="D262" s="495">
        <f t="shared" si="265"/>
        <v>0</v>
      </c>
      <c r="E262" s="496"/>
      <c r="F262" s="496"/>
      <c r="G262" s="496"/>
      <c r="H262" s="496"/>
      <c r="I262" s="496"/>
      <c r="J262" s="496"/>
      <c r="K262" s="496"/>
      <c r="L262" s="496"/>
      <c r="M262" s="496"/>
      <c r="N262" s="496"/>
      <c r="O262" s="496"/>
      <c r="P262" s="496"/>
      <c r="Q262" s="513">
        <f t="shared" si="266"/>
        <v>0</v>
      </c>
      <c r="R262" s="496"/>
      <c r="S262" s="496"/>
      <c r="T262" s="513">
        <f t="shared" si="267"/>
        <v>0</v>
      </c>
      <c r="U262" s="496"/>
      <c r="V262" s="496"/>
      <c r="W262" s="496"/>
      <c r="X262" s="496"/>
      <c r="Y262" s="496"/>
      <c r="Z262" s="496"/>
      <c r="AA262" s="496"/>
      <c r="AB262" s="496"/>
      <c r="AC262" s="496"/>
      <c r="AD262" s="496"/>
      <c r="AE262" s="496"/>
      <c r="AF262" s="496"/>
      <c r="AG262" s="496"/>
      <c r="AH262" s="496"/>
      <c r="AI262" s="513">
        <f t="shared" si="268"/>
        <v>0</v>
      </c>
      <c r="AJ262" s="513"/>
      <c r="AK262" s="496"/>
      <c r="AL262" s="495">
        <f t="shared" si="269"/>
        <v>0</v>
      </c>
      <c r="AM262" s="529"/>
      <c r="AN262" s="529"/>
      <c r="AO262" s="529"/>
      <c r="AP262" s="529">
        <f t="shared" si="270"/>
        <v>0</v>
      </c>
    </row>
    <row r="263" s="474" customFormat="1" ht="14" customHeight="1" spans="1:42">
      <c r="A263" s="540"/>
      <c r="B263" s="494"/>
      <c r="C263" s="493" t="s">
        <v>423</v>
      </c>
      <c r="D263" s="495">
        <f t="shared" si="265"/>
        <v>0</v>
      </c>
      <c r="E263" s="496"/>
      <c r="F263" s="496"/>
      <c r="G263" s="496"/>
      <c r="H263" s="496"/>
      <c r="I263" s="496"/>
      <c r="J263" s="496"/>
      <c r="K263" s="496"/>
      <c r="L263" s="496"/>
      <c r="M263" s="496"/>
      <c r="N263" s="496"/>
      <c r="O263" s="496"/>
      <c r="P263" s="496"/>
      <c r="Q263" s="513">
        <f t="shared" si="266"/>
        <v>0</v>
      </c>
      <c r="R263" s="496"/>
      <c r="S263" s="496"/>
      <c r="T263" s="513">
        <f t="shared" si="267"/>
        <v>0</v>
      </c>
      <c r="U263" s="496"/>
      <c r="V263" s="496"/>
      <c r="W263" s="496"/>
      <c r="X263" s="496"/>
      <c r="Y263" s="496"/>
      <c r="Z263" s="496"/>
      <c r="AA263" s="496"/>
      <c r="AB263" s="496"/>
      <c r="AC263" s="496"/>
      <c r="AD263" s="496"/>
      <c r="AE263" s="496"/>
      <c r="AF263" s="496"/>
      <c r="AG263" s="496"/>
      <c r="AH263" s="496"/>
      <c r="AI263" s="513">
        <f t="shared" si="268"/>
        <v>0</v>
      </c>
      <c r="AJ263" s="513"/>
      <c r="AK263" s="496"/>
      <c r="AL263" s="495">
        <f t="shared" si="269"/>
        <v>0</v>
      </c>
      <c r="AM263" s="529"/>
      <c r="AN263" s="529"/>
      <c r="AO263" s="529"/>
      <c r="AP263" s="529">
        <f t="shared" si="270"/>
        <v>0</v>
      </c>
    </row>
    <row r="264" s="474" customFormat="1" ht="14" customHeight="1" spans="1:42">
      <c r="A264" s="540"/>
      <c r="B264" s="494"/>
      <c r="C264" s="493" t="s">
        <v>424</v>
      </c>
      <c r="D264" s="495">
        <f t="shared" ref="D264:AP264" si="271">SUM(D265:D273)</f>
        <v>964.11</v>
      </c>
      <c r="E264" s="495">
        <f t="shared" si="271"/>
        <v>752.9</v>
      </c>
      <c r="F264" s="495">
        <f t="shared" si="271"/>
        <v>0</v>
      </c>
      <c r="G264" s="495">
        <f t="shared" si="271"/>
        <v>0</v>
      </c>
      <c r="H264" s="495">
        <f t="shared" si="271"/>
        <v>0</v>
      </c>
      <c r="I264" s="495">
        <f t="shared" si="271"/>
        <v>23.03</v>
      </c>
      <c r="J264" s="495">
        <f t="shared" si="271"/>
        <v>2.09</v>
      </c>
      <c r="K264" s="495">
        <f t="shared" si="271"/>
        <v>1.25</v>
      </c>
      <c r="L264" s="495">
        <f t="shared" si="271"/>
        <v>0</v>
      </c>
      <c r="M264" s="495">
        <f t="shared" si="271"/>
        <v>0</v>
      </c>
      <c r="N264" s="495">
        <f t="shared" si="271"/>
        <v>0</v>
      </c>
      <c r="O264" s="495">
        <f t="shared" si="271"/>
        <v>0</v>
      </c>
      <c r="P264" s="495">
        <f t="shared" si="271"/>
        <v>0</v>
      </c>
      <c r="Q264" s="495">
        <f t="shared" si="271"/>
        <v>779.27</v>
      </c>
      <c r="R264" s="495">
        <f t="shared" si="271"/>
        <v>44.03</v>
      </c>
      <c r="S264" s="495">
        <f t="shared" si="271"/>
        <v>8</v>
      </c>
      <c r="T264" s="495">
        <f t="shared" si="271"/>
        <v>52.03</v>
      </c>
      <c r="U264" s="495">
        <f t="shared" si="271"/>
        <v>0</v>
      </c>
      <c r="V264" s="495">
        <f t="shared" si="271"/>
        <v>0</v>
      </c>
      <c r="W264" s="495">
        <f t="shared" si="271"/>
        <v>0</v>
      </c>
      <c r="X264" s="495">
        <f t="shared" si="271"/>
        <v>40</v>
      </c>
      <c r="Y264" s="495">
        <f t="shared" si="271"/>
        <v>47.91</v>
      </c>
      <c r="Z264" s="495">
        <f t="shared" si="271"/>
        <v>0</v>
      </c>
      <c r="AA264" s="495">
        <f t="shared" si="271"/>
        <v>29.9</v>
      </c>
      <c r="AB264" s="495">
        <f t="shared" si="271"/>
        <v>0</v>
      </c>
      <c r="AC264" s="495">
        <f t="shared" si="271"/>
        <v>0</v>
      </c>
      <c r="AD264" s="495">
        <f t="shared" si="271"/>
        <v>0</v>
      </c>
      <c r="AE264" s="495">
        <f t="shared" si="271"/>
        <v>0</v>
      </c>
      <c r="AF264" s="495">
        <f t="shared" si="271"/>
        <v>0</v>
      </c>
      <c r="AG264" s="495">
        <f t="shared" si="271"/>
        <v>0</v>
      </c>
      <c r="AH264" s="495">
        <f t="shared" si="271"/>
        <v>0</v>
      </c>
      <c r="AI264" s="495">
        <f t="shared" si="271"/>
        <v>117.81</v>
      </c>
      <c r="AJ264" s="495">
        <f t="shared" si="271"/>
        <v>0</v>
      </c>
      <c r="AK264" s="495">
        <f t="shared" si="271"/>
        <v>15</v>
      </c>
      <c r="AL264" s="495">
        <f t="shared" si="271"/>
        <v>964.11</v>
      </c>
      <c r="AM264" s="495">
        <f t="shared" si="271"/>
        <v>0</v>
      </c>
      <c r="AN264" s="495">
        <f t="shared" si="271"/>
        <v>0</v>
      </c>
      <c r="AO264" s="495">
        <f t="shared" si="271"/>
        <v>0</v>
      </c>
      <c r="AP264" s="495">
        <f t="shared" si="271"/>
        <v>964.11</v>
      </c>
    </row>
    <row r="265" s="474" customFormat="1" ht="14" customHeight="1" spans="1:42">
      <c r="A265" s="540"/>
      <c r="B265" s="494"/>
      <c r="C265" s="493" t="s">
        <v>144</v>
      </c>
      <c r="D265" s="495">
        <f t="shared" ref="D265:D273" si="272">Q265+T265+AI265+AJ265+AK265</f>
        <v>0</v>
      </c>
      <c r="E265" s="496"/>
      <c r="F265" s="496"/>
      <c r="G265" s="496"/>
      <c r="H265" s="496"/>
      <c r="I265" s="496"/>
      <c r="J265" s="496"/>
      <c r="K265" s="496"/>
      <c r="L265" s="496"/>
      <c r="M265" s="496"/>
      <c r="N265" s="496"/>
      <c r="O265" s="496"/>
      <c r="P265" s="496"/>
      <c r="Q265" s="513">
        <f t="shared" ref="Q265:Q273" si="273">SUM(E265:P265)</f>
        <v>0</v>
      </c>
      <c r="R265" s="496"/>
      <c r="S265" s="496"/>
      <c r="T265" s="513">
        <f t="shared" ref="T265:T273" si="274">SUM(R265:S265)</f>
        <v>0</v>
      </c>
      <c r="U265" s="496"/>
      <c r="V265" s="496"/>
      <c r="W265" s="496"/>
      <c r="X265" s="496"/>
      <c r="Y265" s="496"/>
      <c r="Z265" s="496"/>
      <c r="AA265" s="496"/>
      <c r="AB265" s="496"/>
      <c r="AC265" s="496"/>
      <c r="AD265" s="496"/>
      <c r="AE265" s="496"/>
      <c r="AF265" s="496"/>
      <c r="AG265" s="496"/>
      <c r="AH265" s="496"/>
      <c r="AI265" s="513">
        <f t="shared" ref="AI265:AI273" si="275">SUM(V265:AH265)</f>
        <v>0</v>
      </c>
      <c r="AJ265" s="513"/>
      <c r="AK265" s="496"/>
      <c r="AL265" s="495">
        <f t="shared" ref="AL265:AL273" si="276">Q265+T265+U265+AI265+AJ265+AK265</f>
        <v>0</v>
      </c>
      <c r="AM265" s="529"/>
      <c r="AN265" s="529"/>
      <c r="AO265" s="529"/>
      <c r="AP265" s="529">
        <f t="shared" ref="AP265:AP273" si="277">AL265+AM265+AN265+AO265</f>
        <v>0</v>
      </c>
    </row>
    <row r="266" s="474" customFormat="1" ht="14" customHeight="1" spans="1:42">
      <c r="A266" s="540"/>
      <c r="B266" s="494"/>
      <c r="C266" s="493" t="s">
        <v>233</v>
      </c>
      <c r="D266" s="495">
        <f t="shared" si="272"/>
        <v>0</v>
      </c>
      <c r="E266" s="496"/>
      <c r="F266" s="496"/>
      <c r="G266" s="496"/>
      <c r="H266" s="496"/>
      <c r="I266" s="496"/>
      <c r="J266" s="496"/>
      <c r="K266" s="496"/>
      <c r="L266" s="496"/>
      <c r="M266" s="496"/>
      <c r="N266" s="496"/>
      <c r="O266" s="496"/>
      <c r="P266" s="496"/>
      <c r="Q266" s="513">
        <f t="shared" si="273"/>
        <v>0</v>
      </c>
      <c r="R266" s="496"/>
      <c r="S266" s="496"/>
      <c r="T266" s="513">
        <f t="shared" si="274"/>
        <v>0</v>
      </c>
      <c r="U266" s="496"/>
      <c r="V266" s="496"/>
      <c r="W266" s="496"/>
      <c r="X266" s="496"/>
      <c r="Y266" s="496"/>
      <c r="Z266" s="496"/>
      <c r="AA266" s="496"/>
      <c r="AB266" s="496"/>
      <c r="AC266" s="496"/>
      <c r="AD266" s="496"/>
      <c r="AE266" s="496"/>
      <c r="AF266" s="496"/>
      <c r="AG266" s="496"/>
      <c r="AH266" s="496"/>
      <c r="AI266" s="513">
        <f t="shared" si="275"/>
        <v>0</v>
      </c>
      <c r="AJ266" s="513"/>
      <c r="AK266" s="496"/>
      <c r="AL266" s="495">
        <f t="shared" si="276"/>
        <v>0</v>
      </c>
      <c r="AM266" s="529"/>
      <c r="AN266" s="529"/>
      <c r="AO266" s="529"/>
      <c r="AP266" s="529">
        <f t="shared" si="277"/>
        <v>0</v>
      </c>
    </row>
    <row r="267" s="474" customFormat="1" ht="14" customHeight="1" spans="1:42">
      <c r="A267" s="540"/>
      <c r="B267" s="494"/>
      <c r="C267" s="493" t="s">
        <v>425</v>
      </c>
      <c r="D267" s="495">
        <f t="shared" si="272"/>
        <v>574.42</v>
      </c>
      <c r="E267" s="496">
        <v>463.08</v>
      </c>
      <c r="F267" s="496"/>
      <c r="G267" s="496"/>
      <c r="H267" s="496"/>
      <c r="I267" s="496">
        <v>22.84</v>
      </c>
      <c r="J267" s="496">
        <v>1.95</v>
      </c>
      <c r="K267" s="496">
        <v>1.16</v>
      </c>
      <c r="L267" s="496"/>
      <c r="M267" s="496"/>
      <c r="N267" s="496"/>
      <c r="O267" s="496"/>
      <c r="P267" s="496"/>
      <c r="Q267" s="513">
        <f t="shared" si="273"/>
        <v>489.03</v>
      </c>
      <c r="R267" s="496">
        <v>23.54</v>
      </c>
      <c r="S267" s="496">
        <v>3</v>
      </c>
      <c r="T267" s="513">
        <f t="shared" si="274"/>
        <v>26.54</v>
      </c>
      <c r="U267" s="496"/>
      <c r="V267" s="496"/>
      <c r="W267" s="496"/>
      <c r="X267" s="496">
        <v>15</v>
      </c>
      <c r="Y267" s="496">
        <v>13.95</v>
      </c>
      <c r="Z267" s="496"/>
      <c r="AA267" s="496">
        <v>29.9</v>
      </c>
      <c r="AB267" s="496"/>
      <c r="AC267" s="496"/>
      <c r="AD267" s="496"/>
      <c r="AE267" s="496"/>
      <c r="AF267" s="496"/>
      <c r="AG267" s="496"/>
      <c r="AH267" s="496"/>
      <c r="AI267" s="513">
        <f t="shared" si="275"/>
        <v>58.85</v>
      </c>
      <c r="AJ267" s="513"/>
      <c r="AK267" s="496"/>
      <c r="AL267" s="495">
        <f t="shared" si="276"/>
        <v>574.42</v>
      </c>
      <c r="AM267" s="529"/>
      <c r="AN267" s="529"/>
      <c r="AO267" s="529"/>
      <c r="AP267" s="529">
        <f t="shared" si="277"/>
        <v>574.42</v>
      </c>
    </row>
    <row r="268" s="474" customFormat="1" ht="14" customHeight="1" spans="1:42">
      <c r="A268" s="540"/>
      <c r="B268" s="494"/>
      <c r="C268" s="493" t="s">
        <v>426</v>
      </c>
      <c r="D268" s="495">
        <f t="shared" si="272"/>
        <v>355.73</v>
      </c>
      <c r="E268" s="496">
        <v>289.82</v>
      </c>
      <c r="F268" s="496"/>
      <c r="G268" s="496"/>
      <c r="H268" s="496"/>
      <c r="I268" s="496">
        <v>0.19</v>
      </c>
      <c r="J268" s="496">
        <v>0.14</v>
      </c>
      <c r="K268" s="496">
        <v>0.09</v>
      </c>
      <c r="L268" s="496"/>
      <c r="M268" s="496"/>
      <c r="N268" s="496"/>
      <c r="O268" s="496"/>
      <c r="P268" s="496"/>
      <c r="Q268" s="513">
        <f t="shared" si="273"/>
        <v>290.24</v>
      </c>
      <c r="R268" s="496">
        <v>20.49</v>
      </c>
      <c r="S268" s="496">
        <v>5</v>
      </c>
      <c r="T268" s="513">
        <f t="shared" si="274"/>
        <v>25.49</v>
      </c>
      <c r="U268" s="496"/>
      <c r="V268" s="496"/>
      <c r="W268" s="496"/>
      <c r="X268" s="496">
        <v>25</v>
      </c>
      <c r="Y268" s="496"/>
      <c r="Z268" s="496"/>
      <c r="AA268" s="496"/>
      <c r="AB268" s="496"/>
      <c r="AC268" s="496"/>
      <c r="AD268" s="496"/>
      <c r="AE268" s="496"/>
      <c r="AF268" s="496"/>
      <c r="AG268" s="496"/>
      <c r="AH268" s="496"/>
      <c r="AI268" s="513">
        <f t="shared" si="275"/>
        <v>25</v>
      </c>
      <c r="AJ268" s="513"/>
      <c r="AK268" s="496">
        <v>15</v>
      </c>
      <c r="AL268" s="495">
        <f t="shared" si="276"/>
        <v>355.73</v>
      </c>
      <c r="AM268" s="529"/>
      <c r="AN268" s="529"/>
      <c r="AO268" s="529"/>
      <c r="AP268" s="529">
        <f t="shared" si="277"/>
        <v>355.73</v>
      </c>
    </row>
    <row r="269" s="474" customFormat="1" ht="14" customHeight="1" spans="1:42">
      <c r="A269" s="540"/>
      <c r="B269" s="494"/>
      <c r="C269" s="493" t="s">
        <v>427</v>
      </c>
      <c r="D269" s="495">
        <f t="shared" si="272"/>
        <v>0</v>
      </c>
      <c r="E269" s="496"/>
      <c r="F269" s="496"/>
      <c r="G269" s="496"/>
      <c r="H269" s="496"/>
      <c r="I269" s="496"/>
      <c r="J269" s="496"/>
      <c r="K269" s="496"/>
      <c r="L269" s="496"/>
      <c r="M269" s="496"/>
      <c r="N269" s="496"/>
      <c r="O269" s="496"/>
      <c r="P269" s="496"/>
      <c r="Q269" s="513">
        <f t="shared" si="273"/>
        <v>0</v>
      </c>
      <c r="R269" s="496"/>
      <c r="S269" s="496"/>
      <c r="T269" s="513">
        <f t="shared" si="274"/>
        <v>0</v>
      </c>
      <c r="U269" s="496"/>
      <c r="V269" s="496"/>
      <c r="W269" s="496"/>
      <c r="X269" s="496"/>
      <c r="Y269" s="496"/>
      <c r="Z269" s="496"/>
      <c r="AA269" s="496"/>
      <c r="AB269" s="496"/>
      <c r="AC269" s="496"/>
      <c r="AD269" s="496"/>
      <c r="AE269" s="496"/>
      <c r="AF269" s="496"/>
      <c r="AG269" s="496"/>
      <c r="AH269" s="496"/>
      <c r="AI269" s="513">
        <f t="shared" si="275"/>
        <v>0</v>
      </c>
      <c r="AJ269" s="513"/>
      <c r="AK269" s="496"/>
      <c r="AL269" s="495">
        <f t="shared" si="276"/>
        <v>0</v>
      </c>
      <c r="AM269" s="529"/>
      <c r="AN269" s="529"/>
      <c r="AO269" s="529"/>
      <c r="AP269" s="529">
        <f t="shared" si="277"/>
        <v>0</v>
      </c>
    </row>
    <row r="270" s="474" customFormat="1" ht="14" customHeight="1" spans="1:42">
      <c r="A270" s="540"/>
      <c r="B270" s="494"/>
      <c r="C270" s="493" t="s">
        <v>428</v>
      </c>
      <c r="D270" s="495">
        <f t="shared" si="272"/>
        <v>0</v>
      </c>
      <c r="E270" s="496"/>
      <c r="F270" s="496"/>
      <c r="G270" s="496"/>
      <c r="H270" s="496"/>
      <c r="I270" s="496"/>
      <c r="J270" s="496"/>
      <c r="K270" s="496"/>
      <c r="L270" s="496"/>
      <c r="M270" s="496"/>
      <c r="N270" s="496"/>
      <c r="O270" s="496"/>
      <c r="P270" s="496"/>
      <c r="Q270" s="513">
        <f t="shared" si="273"/>
        <v>0</v>
      </c>
      <c r="R270" s="496"/>
      <c r="S270" s="496"/>
      <c r="T270" s="513">
        <f t="shared" si="274"/>
        <v>0</v>
      </c>
      <c r="U270" s="496"/>
      <c r="V270" s="496"/>
      <c r="W270" s="496"/>
      <c r="X270" s="496"/>
      <c r="Y270" s="496"/>
      <c r="Z270" s="496"/>
      <c r="AA270" s="496"/>
      <c r="AB270" s="496"/>
      <c r="AC270" s="496"/>
      <c r="AD270" s="496"/>
      <c r="AE270" s="496"/>
      <c r="AF270" s="496"/>
      <c r="AG270" s="496"/>
      <c r="AH270" s="496"/>
      <c r="AI270" s="513">
        <f t="shared" si="275"/>
        <v>0</v>
      </c>
      <c r="AJ270" s="513"/>
      <c r="AK270" s="496"/>
      <c r="AL270" s="495">
        <f t="shared" si="276"/>
        <v>0</v>
      </c>
      <c r="AM270" s="529"/>
      <c r="AN270" s="529"/>
      <c r="AO270" s="529"/>
      <c r="AP270" s="529">
        <f t="shared" si="277"/>
        <v>0</v>
      </c>
    </row>
    <row r="271" s="474" customFormat="1" ht="14" customHeight="1" spans="1:42">
      <c r="A271" s="540"/>
      <c r="B271" s="494"/>
      <c r="C271" s="493" t="s">
        <v>429</v>
      </c>
      <c r="D271" s="495">
        <f t="shared" si="272"/>
        <v>0</v>
      </c>
      <c r="E271" s="496"/>
      <c r="F271" s="496"/>
      <c r="G271" s="496"/>
      <c r="H271" s="496"/>
      <c r="I271" s="496"/>
      <c r="J271" s="496"/>
      <c r="K271" s="496"/>
      <c r="L271" s="496"/>
      <c r="M271" s="496"/>
      <c r="N271" s="496"/>
      <c r="O271" s="496"/>
      <c r="P271" s="496"/>
      <c r="Q271" s="513">
        <f t="shared" si="273"/>
        <v>0</v>
      </c>
      <c r="R271" s="496"/>
      <c r="S271" s="496"/>
      <c r="T271" s="513">
        <f t="shared" si="274"/>
        <v>0</v>
      </c>
      <c r="U271" s="496"/>
      <c r="V271" s="496"/>
      <c r="W271" s="496"/>
      <c r="X271" s="496"/>
      <c r="Y271" s="496"/>
      <c r="Z271" s="496"/>
      <c r="AA271" s="496"/>
      <c r="AB271" s="496"/>
      <c r="AC271" s="496"/>
      <c r="AD271" s="496"/>
      <c r="AE271" s="496"/>
      <c r="AF271" s="496"/>
      <c r="AG271" s="496"/>
      <c r="AH271" s="496"/>
      <c r="AI271" s="513">
        <f t="shared" si="275"/>
        <v>0</v>
      </c>
      <c r="AJ271" s="513"/>
      <c r="AK271" s="496"/>
      <c r="AL271" s="495">
        <f t="shared" si="276"/>
        <v>0</v>
      </c>
      <c r="AM271" s="529"/>
      <c r="AN271" s="529"/>
      <c r="AO271" s="529"/>
      <c r="AP271" s="529">
        <f t="shared" si="277"/>
        <v>0</v>
      </c>
    </row>
    <row r="272" s="474" customFormat="1" ht="14" customHeight="1" spans="1:42">
      <c r="A272" s="540"/>
      <c r="B272" s="494"/>
      <c r="C272" s="493" t="s">
        <v>430</v>
      </c>
      <c r="D272" s="495">
        <f t="shared" si="272"/>
        <v>0</v>
      </c>
      <c r="E272" s="496"/>
      <c r="F272" s="496"/>
      <c r="G272" s="496"/>
      <c r="H272" s="496"/>
      <c r="I272" s="496"/>
      <c r="J272" s="496"/>
      <c r="K272" s="496"/>
      <c r="L272" s="496"/>
      <c r="M272" s="496"/>
      <c r="N272" s="496"/>
      <c r="O272" s="496"/>
      <c r="P272" s="496"/>
      <c r="Q272" s="513">
        <f t="shared" si="273"/>
        <v>0</v>
      </c>
      <c r="R272" s="496"/>
      <c r="S272" s="496"/>
      <c r="T272" s="513">
        <f t="shared" si="274"/>
        <v>0</v>
      </c>
      <c r="U272" s="496"/>
      <c r="V272" s="496"/>
      <c r="W272" s="496"/>
      <c r="X272" s="496"/>
      <c r="Y272" s="496"/>
      <c r="Z272" s="496"/>
      <c r="AA272" s="496"/>
      <c r="AB272" s="496"/>
      <c r="AC272" s="496"/>
      <c r="AD272" s="496"/>
      <c r="AE272" s="496"/>
      <c r="AF272" s="496"/>
      <c r="AG272" s="496"/>
      <c r="AH272" s="496"/>
      <c r="AI272" s="513">
        <f t="shared" si="275"/>
        <v>0</v>
      </c>
      <c r="AJ272" s="513"/>
      <c r="AK272" s="496"/>
      <c r="AL272" s="495">
        <f t="shared" si="276"/>
        <v>0</v>
      </c>
      <c r="AM272" s="529"/>
      <c r="AN272" s="529"/>
      <c r="AO272" s="529"/>
      <c r="AP272" s="529">
        <f t="shared" si="277"/>
        <v>0</v>
      </c>
    </row>
    <row r="273" s="474" customFormat="1" ht="14" customHeight="1" spans="1:42">
      <c r="A273" s="540"/>
      <c r="B273" s="494"/>
      <c r="C273" s="493" t="s">
        <v>431</v>
      </c>
      <c r="D273" s="495">
        <f t="shared" si="272"/>
        <v>33.96</v>
      </c>
      <c r="E273" s="496"/>
      <c r="F273" s="496"/>
      <c r="G273" s="496"/>
      <c r="H273" s="496"/>
      <c r="I273" s="496"/>
      <c r="J273" s="496"/>
      <c r="K273" s="496"/>
      <c r="L273" s="496"/>
      <c r="M273" s="496"/>
      <c r="N273" s="496"/>
      <c r="O273" s="496"/>
      <c r="P273" s="496"/>
      <c r="Q273" s="513">
        <f t="shared" si="273"/>
        <v>0</v>
      </c>
      <c r="R273" s="496"/>
      <c r="S273" s="496"/>
      <c r="T273" s="513">
        <f t="shared" si="274"/>
        <v>0</v>
      </c>
      <c r="U273" s="496"/>
      <c r="V273" s="496"/>
      <c r="W273" s="496"/>
      <c r="X273" s="496"/>
      <c r="Y273" s="496">
        <v>33.96</v>
      </c>
      <c r="Z273" s="496"/>
      <c r="AA273" s="496"/>
      <c r="AB273" s="496"/>
      <c r="AC273" s="496"/>
      <c r="AD273" s="496"/>
      <c r="AE273" s="496"/>
      <c r="AF273" s="496"/>
      <c r="AG273" s="496"/>
      <c r="AH273" s="496"/>
      <c r="AI273" s="513">
        <f t="shared" si="275"/>
        <v>33.96</v>
      </c>
      <c r="AJ273" s="513"/>
      <c r="AK273" s="496"/>
      <c r="AL273" s="495">
        <f t="shared" si="276"/>
        <v>33.96</v>
      </c>
      <c r="AM273" s="529"/>
      <c r="AN273" s="529"/>
      <c r="AO273" s="529"/>
      <c r="AP273" s="529">
        <f t="shared" si="277"/>
        <v>33.96</v>
      </c>
    </row>
    <row r="274" s="474" customFormat="1" ht="14" customHeight="1" spans="1:42">
      <c r="A274" s="540"/>
      <c r="B274" s="494"/>
      <c r="C274" s="493" t="s">
        <v>432</v>
      </c>
      <c r="D274" s="495">
        <f t="shared" ref="D274:AP274" si="278">SUM(D275:D277)</f>
        <v>0</v>
      </c>
      <c r="E274" s="495">
        <f t="shared" si="278"/>
        <v>0</v>
      </c>
      <c r="F274" s="495">
        <f t="shared" si="278"/>
        <v>0</v>
      </c>
      <c r="G274" s="495">
        <f t="shared" si="278"/>
        <v>0</v>
      </c>
      <c r="H274" s="495">
        <f t="shared" si="278"/>
        <v>0</v>
      </c>
      <c r="I274" s="495">
        <f t="shared" si="278"/>
        <v>0</v>
      </c>
      <c r="J274" s="495">
        <f t="shared" si="278"/>
        <v>0</v>
      </c>
      <c r="K274" s="495">
        <f t="shared" si="278"/>
        <v>0</v>
      </c>
      <c r="L274" s="495">
        <f t="shared" si="278"/>
        <v>0</v>
      </c>
      <c r="M274" s="495">
        <f t="shared" si="278"/>
        <v>0</v>
      </c>
      <c r="N274" s="495">
        <f t="shared" si="278"/>
        <v>0</v>
      </c>
      <c r="O274" s="495">
        <f t="shared" si="278"/>
        <v>0</v>
      </c>
      <c r="P274" s="495">
        <f t="shared" si="278"/>
        <v>0</v>
      </c>
      <c r="Q274" s="495">
        <f t="shared" si="278"/>
        <v>0</v>
      </c>
      <c r="R274" s="495">
        <f t="shared" si="278"/>
        <v>0</v>
      </c>
      <c r="S274" s="495">
        <f t="shared" si="278"/>
        <v>0</v>
      </c>
      <c r="T274" s="495">
        <f t="shared" si="278"/>
        <v>0</v>
      </c>
      <c r="U274" s="495">
        <f t="shared" si="278"/>
        <v>0</v>
      </c>
      <c r="V274" s="495">
        <f t="shared" si="278"/>
        <v>0</v>
      </c>
      <c r="W274" s="495">
        <f t="shared" si="278"/>
        <v>0</v>
      </c>
      <c r="X274" s="495">
        <f t="shared" si="278"/>
        <v>0</v>
      </c>
      <c r="Y274" s="495">
        <f t="shared" si="278"/>
        <v>0</v>
      </c>
      <c r="Z274" s="495">
        <f t="shared" si="278"/>
        <v>0</v>
      </c>
      <c r="AA274" s="495">
        <f t="shared" si="278"/>
        <v>0</v>
      </c>
      <c r="AB274" s="495">
        <f t="shared" si="278"/>
        <v>0</v>
      </c>
      <c r="AC274" s="495">
        <f t="shared" si="278"/>
        <v>0</v>
      </c>
      <c r="AD274" s="495">
        <f t="shared" si="278"/>
        <v>0</v>
      </c>
      <c r="AE274" s="495">
        <f t="shared" si="278"/>
        <v>0</v>
      </c>
      <c r="AF274" s="495">
        <f t="shared" si="278"/>
        <v>0</v>
      </c>
      <c r="AG274" s="495">
        <f t="shared" si="278"/>
        <v>0</v>
      </c>
      <c r="AH274" s="495">
        <f t="shared" si="278"/>
        <v>0</v>
      </c>
      <c r="AI274" s="495">
        <f t="shared" si="278"/>
        <v>0</v>
      </c>
      <c r="AJ274" s="495">
        <f t="shared" si="278"/>
        <v>0</v>
      </c>
      <c r="AK274" s="495">
        <f t="shared" si="278"/>
        <v>0</v>
      </c>
      <c r="AL274" s="495">
        <f t="shared" si="278"/>
        <v>0</v>
      </c>
      <c r="AM274" s="495">
        <f t="shared" si="278"/>
        <v>77</v>
      </c>
      <c r="AN274" s="495">
        <f t="shared" si="278"/>
        <v>399.6</v>
      </c>
      <c r="AO274" s="495">
        <f t="shared" si="278"/>
        <v>279.86</v>
      </c>
      <c r="AP274" s="495">
        <f t="shared" si="278"/>
        <v>756.46</v>
      </c>
    </row>
    <row r="275" s="474" customFormat="1" ht="14" customHeight="1" spans="1:42">
      <c r="A275" s="540"/>
      <c r="B275" s="494"/>
      <c r="C275" s="493" t="s">
        <v>433</v>
      </c>
      <c r="D275" s="495">
        <f t="shared" ref="D275:D277" si="279">Q275+T275+AI275+AJ275+AK275</f>
        <v>0</v>
      </c>
      <c r="E275" s="496"/>
      <c r="F275" s="496"/>
      <c r="G275" s="496"/>
      <c r="H275" s="496"/>
      <c r="I275" s="496"/>
      <c r="J275" s="496"/>
      <c r="K275" s="496"/>
      <c r="L275" s="496"/>
      <c r="M275" s="496"/>
      <c r="N275" s="496"/>
      <c r="O275" s="496"/>
      <c r="P275" s="496"/>
      <c r="Q275" s="513">
        <f t="shared" ref="Q275:Q277" si="280">SUM(E275:P275)</f>
        <v>0</v>
      </c>
      <c r="R275" s="496"/>
      <c r="S275" s="496"/>
      <c r="T275" s="513">
        <f t="shared" ref="T275:T277" si="281">SUM(R275:S275)</f>
        <v>0</v>
      </c>
      <c r="U275" s="496"/>
      <c r="V275" s="496"/>
      <c r="W275" s="496"/>
      <c r="X275" s="496"/>
      <c r="Y275" s="496"/>
      <c r="Z275" s="496"/>
      <c r="AA275" s="496"/>
      <c r="AB275" s="496"/>
      <c r="AC275" s="496"/>
      <c r="AD275" s="496"/>
      <c r="AE275" s="496"/>
      <c r="AF275" s="496"/>
      <c r="AG275" s="496"/>
      <c r="AH275" s="496"/>
      <c r="AI275" s="513">
        <f t="shared" ref="AI275:AI277" si="282">SUM(V275:AH275)</f>
        <v>0</v>
      </c>
      <c r="AJ275" s="513"/>
      <c r="AK275" s="496"/>
      <c r="AL275" s="495">
        <f t="shared" ref="AL275:AL277" si="283">Q275+T275+U275+AI275+AJ275+AK275</f>
        <v>0</v>
      </c>
      <c r="AM275" s="529"/>
      <c r="AN275" s="529"/>
      <c r="AO275" s="529"/>
      <c r="AP275" s="529">
        <f t="shared" ref="AP275:AP277" si="284">AL275+AM275+AN275+AO275</f>
        <v>0</v>
      </c>
    </row>
    <row r="276" s="474" customFormat="1" ht="14" customHeight="1" spans="1:42">
      <c r="A276" s="540"/>
      <c r="B276" s="494"/>
      <c r="C276" s="493" t="s">
        <v>434</v>
      </c>
      <c r="D276" s="495">
        <f t="shared" si="279"/>
        <v>0</v>
      </c>
      <c r="E276" s="496"/>
      <c r="F276" s="496"/>
      <c r="G276" s="496"/>
      <c r="H276" s="496"/>
      <c r="I276" s="496"/>
      <c r="J276" s="496"/>
      <c r="K276" s="496"/>
      <c r="L276" s="496"/>
      <c r="M276" s="496"/>
      <c r="N276" s="496"/>
      <c r="O276" s="496"/>
      <c r="P276" s="496"/>
      <c r="Q276" s="513">
        <f t="shared" si="280"/>
        <v>0</v>
      </c>
      <c r="R276" s="496"/>
      <c r="S276" s="496"/>
      <c r="T276" s="513">
        <f t="shared" si="281"/>
        <v>0</v>
      </c>
      <c r="U276" s="496"/>
      <c r="V276" s="496"/>
      <c r="W276" s="496"/>
      <c r="X276" s="496"/>
      <c r="Y276" s="496"/>
      <c r="Z276" s="496"/>
      <c r="AA276" s="496"/>
      <c r="AB276" s="496"/>
      <c r="AC276" s="496"/>
      <c r="AD276" s="496"/>
      <c r="AE276" s="496"/>
      <c r="AF276" s="496"/>
      <c r="AG276" s="496"/>
      <c r="AH276" s="496"/>
      <c r="AI276" s="513">
        <f t="shared" si="282"/>
        <v>0</v>
      </c>
      <c r="AJ276" s="513"/>
      <c r="AK276" s="496"/>
      <c r="AL276" s="495">
        <f t="shared" si="283"/>
        <v>0</v>
      </c>
      <c r="AM276" s="529"/>
      <c r="AN276" s="529"/>
      <c r="AO276" s="529"/>
      <c r="AP276" s="529">
        <f t="shared" si="284"/>
        <v>0</v>
      </c>
    </row>
    <row r="277" s="474" customFormat="1" ht="14" customHeight="1" spans="1:42">
      <c r="A277" s="540"/>
      <c r="B277" s="494"/>
      <c r="C277" s="493" t="s">
        <v>435</v>
      </c>
      <c r="D277" s="495">
        <f t="shared" si="279"/>
        <v>0</v>
      </c>
      <c r="E277" s="496"/>
      <c r="F277" s="496"/>
      <c r="G277" s="496"/>
      <c r="H277" s="496"/>
      <c r="I277" s="496"/>
      <c r="J277" s="496"/>
      <c r="K277" s="496"/>
      <c r="L277" s="496"/>
      <c r="M277" s="496"/>
      <c r="N277" s="496"/>
      <c r="O277" s="496"/>
      <c r="P277" s="496"/>
      <c r="Q277" s="513">
        <f t="shared" si="280"/>
        <v>0</v>
      </c>
      <c r="R277" s="496"/>
      <c r="S277" s="496"/>
      <c r="T277" s="513">
        <f t="shared" si="281"/>
        <v>0</v>
      </c>
      <c r="U277" s="496"/>
      <c r="V277" s="496"/>
      <c r="W277" s="496"/>
      <c r="X277" s="496"/>
      <c r="Y277" s="496"/>
      <c r="Z277" s="496"/>
      <c r="AA277" s="496"/>
      <c r="AB277" s="496"/>
      <c r="AC277" s="496"/>
      <c r="AD277" s="496"/>
      <c r="AE277" s="496"/>
      <c r="AF277" s="496"/>
      <c r="AG277" s="496"/>
      <c r="AH277" s="496"/>
      <c r="AI277" s="513">
        <f t="shared" si="282"/>
        <v>0</v>
      </c>
      <c r="AJ277" s="513"/>
      <c r="AK277" s="496"/>
      <c r="AL277" s="495">
        <f t="shared" si="283"/>
        <v>0</v>
      </c>
      <c r="AM277" s="529">
        <v>77</v>
      </c>
      <c r="AN277" s="529">
        <v>399.6</v>
      </c>
      <c r="AO277" s="529">
        <v>279.86</v>
      </c>
      <c r="AP277" s="529">
        <f t="shared" si="284"/>
        <v>756.46</v>
      </c>
    </row>
    <row r="278" s="474" customFormat="1" ht="14" customHeight="1" spans="1:42">
      <c r="A278" s="540"/>
      <c r="B278" s="494"/>
      <c r="C278" s="493" t="s">
        <v>436</v>
      </c>
      <c r="D278" s="495">
        <f t="shared" ref="D278:AP278" si="285">D279+D291+D299+D308+D311+D321+D329+D335+D342+D349+D354+D357+D360+D363+D366+D370+D375</f>
        <v>30603.46</v>
      </c>
      <c r="E278" s="495">
        <f t="shared" si="285"/>
        <v>1171.18</v>
      </c>
      <c r="F278" s="495">
        <f t="shared" si="285"/>
        <v>0</v>
      </c>
      <c r="G278" s="495">
        <f t="shared" si="285"/>
        <v>13088.56</v>
      </c>
      <c r="H278" s="495">
        <f t="shared" si="285"/>
        <v>3275.42</v>
      </c>
      <c r="I278" s="495">
        <f t="shared" si="285"/>
        <v>61.97</v>
      </c>
      <c r="J278" s="495">
        <f t="shared" si="285"/>
        <v>3.91</v>
      </c>
      <c r="K278" s="495">
        <f t="shared" si="285"/>
        <v>2.31</v>
      </c>
      <c r="L278" s="495">
        <f t="shared" si="285"/>
        <v>3408.89</v>
      </c>
      <c r="M278" s="495">
        <f t="shared" si="285"/>
        <v>21.82</v>
      </c>
      <c r="N278" s="495">
        <f t="shared" si="285"/>
        <v>131.2</v>
      </c>
      <c r="O278" s="495">
        <f t="shared" si="285"/>
        <v>0</v>
      </c>
      <c r="P278" s="495">
        <f t="shared" si="285"/>
        <v>0</v>
      </c>
      <c r="Q278" s="495">
        <f t="shared" si="285"/>
        <v>21165.26</v>
      </c>
      <c r="R278" s="495">
        <f t="shared" si="285"/>
        <v>170.55</v>
      </c>
      <c r="S278" s="495">
        <f t="shared" si="285"/>
        <v>31.8</v>
      </c>
      <c r="T278" s="495">
        <f t="shared" si="285"/>
        <v>202.35</v>
      </c>
      <c r="U278" s="495">
        <f t="shared" si="285"/>
        <v>0</v>
      </c>
      <c r="V278" s="495">
        <f t="shared" si="285"/>
        <v>167.36</v>
      </c>
      <c r="W278" s="495">
        <f t="shared" si="285"/>
        <v>40.22</v>
      </c>
      <c r="X278" s="495">
        <f t="shared" si="285"/>
        <v>300.21</v>
      </c>
      <c r="Y278" s="495">
        <f t="shared" si="285"/>
        <v>7048.19</v>
      </c>
      <c r="Z278" s="495">
        <f t="shared" si="285"/>
        <v>0</v>
      </c>
      <c r="AA278" s="495">
        <f t="shared" si="285"/>
        <v>0</v>
      </c>
      <c r="AB278" s="495">
        <f t="shared" si="285"/>
        <v>0</v>
      </c>
      <c r="AC278" s="495">
        <f t="shared" si="285"/>
        <v>228.62</v>
      </c>
      <c r="AD278" s="495">
        <f t="shared" si="285"/>
        <v>305.26</v>
      </c>
      <c r="AE278" s="495">
        <f t="shared" si="285"/>
        <v>1032.99</v>
      </c>
      <c r="AF278" s="495">
        <f t="shared" si="285"/>
        <v>0</v>
      </c>
      <c r="AG278" s="495">
        <f t="shared" si="285"/>
        <v>0</v>
      </c>
      <c r="AH278" s="495">
        <f t="shared" si="285"/>
        <v>0</v>
      </c>
      <c r="AI278" s="495">
        <f t="shared" si="285"/>
        <v>9122.85</v>
      </c>
      <c r="AJ278" s="495">
        <f t="shared" si="285"/>
        <v>0</v>
      </c>
      <c r="AK278" s="495">
        <f t="shared" si="285"/>
        <v>113</v>
      </c>
      <c r="AL278" s="495">
        <f t="shared" si="285"/>
        <v>30603.46</v>
      </c>
      <c r="AM278" s="495">
        <f t="shared" si="285"/>
        <v>4856</v>
      </c>
      <c r="AN278" s="495">
        <f t="shared" si="285"/>
        <v>8806.21</v>
      </c>
      <c r="AO278" s="495">
        <f t="shared" si="285"/>
        <v>1259.22</v>
      </c>
      <c r="AP278" s="495">
        <f t="shared" si="285"/>
        <v>45524.89</v>
      </c>
    </row>
    <row r="279" s="474" customFormat="1" ht="14" customHeight="1" spans="1:42">
      <c r="A279" s="540"/>
      <c r="B279" s="494"/>
      <c r="C279" s="493" t="s">
        <v>437</v>
      </c>
      <c r="D279" s="495">
        <f t="shared" ref="D279:AP279" si="286">SUM(D280:D290)</f>
        <v>1205.7</v>
      </c>
      <c r="E279" s="495">
        <f t="shared" si="286"/>
        <v>735.59</v>
      </c>
      <c r="F279" s="495">
        <f t="shared" si="286"/>
        <v>0</v>
      </c>
      <c r="G279" s="495">
        <f t="shared" si="286"/>
        <v>0</v>
      </c>
      <c r="H279" s="495">
        <f t="shared" si="286"/>
        <v>0</v>
      </c>
      <c r="I279" s="495">
        <f t="shared" si="286"/>
        <v>40.52</v>
      </c>
      <c r="J279" s="495">
        <f t="shared" si="286"/>
        <v>2.03</v>
      </c>
      <c r="K279" s="495">
        <f t="shared" si="286"/>
        <v>1.21</v>
      </c>
      <c r="L279" s="495">
        <f t="shared" si="286"/>
        <v>0</v>
      </c>
      <c r="M279" s="495">
        <f t="shared" si="286"/>
        <v>0</v>
      </c>
      <c r="N279" s="495">
        <f t="shared" si="286"/>
        <v>0</v>
      </c>
      <c r="O279" s="495">
        <f t="shared" si="286"/>
        <v>0</v>
      </c>
      <c r="P279" s="495">
        <f t="shared" si="286"/>
        <v>0</v>
      </c>
      <c r="Q279" s="495">
        <f t="shared" si="286"/>
        <v>779.35</v>
      </c>
      <c r="R279" s="495">
        <f t="shared" si="286"/>
        <v>67.97</v>
      </c>
      <c r="S279" s="495">
        <f t="shared" si="286"/>
        <v>18.9</v>
      </c>
      <c r="T279" s="495">
        <f t="shared" si="286"/>
        <v>86.87</v>
      </c>
      <c r="U279" s="495">
        <f t="shared" si="286"/>
        <v>0</v>
      </c>
      <c r="V279" s="495">
        <f t="shared" si="286"/>
        <v>133.48</v>
      </c>
      <c r="W279" s="495">
        <f t="shared" si="286"/>
        <v>0</v>
      </c>
      <c r="X279" s="495">
        <f t="shared" si="286"/>
        <v>93</v>
      </c>
      <c r="Y279" s="495">
        <f t="shared" si="286"/>
        <v>0</v>
      </c>
      <c r="Z279" s="495">
        <f t="shared" si="286"/>
        <v>0</v>
      </c>
      <c r="AA279" s="495">
        <f t="shared" si="286"/>
        <v>0</v>
      </c>
      <c r="AB279" s="495">
        <f t="shared" si="286"/>
        <v>0</v>
      </c>
      <c r="AC279" s="495">
        <f t="shared" si="286"/>
        <v>0</v>
      </c>
      <c r="AD279" s="495">
        <f t="shared" si="286"/>
        <v>0</v>
      </c>
      <c r="AE279" s="495">
        <f t="shared" si="286"/>
        <v>0</v>
      </c>
      <c r="AF279" s="495">
        <f t="shared" si="286"/>
        <v>0</v>
      </c>
      <c r="AG279" s="495">
        <f t="shared" si="286"/>
        <v>0</v>
      </c>
      <c r="AH279" s="495">
        <f t="shared" si="286"/>
        <v>0</v>
      </c>
      <c r="AI279" s="495">
        <f t="shared" si="286"/>
        <v>226.48</v>
      </c>
      <c r="AJ279" s="495">
        <f t="shared" si="286"/>
        <v>0</v>
      </c>
      <c r="AK279" s="495">
        <f t="shared" si="286"/>
        <v>113</v>
      </c>
      <c r="AL279" s="495">
        <f t="shared" si="286"/>
        <v>1205.7</v>
      </c>
      <c r="AM279" s="495">
        <f t="shared" si="286"/>
        <v>0</v>
      </c>
      <c r="AN279" s="495">
        <f t="shared" si="286"/>
        <v>0</v>
      </c>
      <c r="AO279" s="495">
        <f t="shared" si="286"/>
        <v>0</v>
      </c>
      <c r="AP279" s="495">
        <f t="shared" si="286"/>
        <v>1205.7</v>
      </c>
    </row>
    <row r="280" s="474" customFormat="1" ht="14" customHeight="1" spans="1:42">
      <c r="A280" s="540"/>
      <c r="B280" s="494"/>
      <c r="C280" s="493" t="s">
        <v>144</v>
      </c>
      <c r="D280" s="495">
        <f>Q280+T280+AI280+AJ280+AK280</f>
        <v>25</v>
      </c>
      <c r="E280" s="496"/>
      <c r="F280" s="496"/>
      <c r="G280" s="496"/>
      <c r="H280" s="496"/>
      <c r="I280" s="496"/>
      <c r="J280" s="496"/>
      <c r="K280" s="496"/>
      <c r="L280" s="496"/>
      <c r="M280" s="496"/>
      <c r="N280" s="496"/>
      <c r="O280" s="496"/>
      <c r="P280" s="496"/>
      <c r="Q280" s="513">
        <f>SUM(E280:P280)</f>
        <v>0</v>
      </c>
      <c r="R280" s="496"/>
      <c r="S280" s="496"/>
      <c r="T280" s="513">
        <f>SUM(R280:S280)</f>
        <v>0</v>
      </c>
      <c r="U280" s="496"/>
      <c r="V280" s="496"/>
      <c r="W280" s="496"/>
      <c r="X280" s="496"/>
      <c r="Y280" s="496"/>
      <c r="Z280" s="496"/>
      <c r="AA280" s="496"/>
      <c r="AB280" s="496"/>
      <c r="AC280" s="496"/>
      <c r="AD280" s="496"/>
      <c r="AE280" s="496"/>
      <c r="AF280" s="496"/>
      <c r="AG280" s="496"/>
      <c r="AH280" s="496"/>
      <c r="AI280" s="513">
        <f>SUM(V280:AH280)</f>
        <v>0</v>
      </c>
      <c r="AJ280" s="513"/>
      <c r="AK280" s="496">
        <v>25</v>
      </c>
      <c r="AL280" s="495">
        <f>Q280+T280+U280+AI280+AJ280+AK280</f>
        <v>25</v>
      </c>
      <c r="AM280" s="529"/>
      <c r="AN280" s="529"/>
      <c r="AO280" s="529"/>
      <c r="AP280" s="529">
        <f>AL280+AM280+AN280+AO280</f>
        <v>25</v>
      </c>
    </row>
    <row r="281" s="474" customFormat="1" ht="14" customHeight="1" spans="1:42">
      <c r="A281" s="540"/>
      <c r="B281" s="494"/>
      <c r="C281" s="493" t="s">
        <v>233</v>
      </c>
      <c r="D281" s="495">
        <f>Q281+T281+AI281+AJ281+AK281</f>
        <v>0</v>
      </c>
      <c r="E281" s="496"/>
      <c r="F281" s="496"/>
      <c r="G281" s="496"/>
      <c r="H281" s="496"/>
      <c r="I281" s="496"/>
      <c r="J281" s="496"/>
      <c r="K281" s="496"/>
      <c r="L281" s="496"/>
      <c r="M281" s="496"/>
      <c r="N281" s="496"/>
      <c r="O281" s="496"/>
      <c r="P281" s="496"/>
      <c r="Q281" s="513">
        <f>SUM(E281:P281)</f>
        <v>0</v>
      </c>
      <c r="R281" s="496"/>
      <c r="S281" s="496"/>
      <c r="T281" s="513">
        <f>SUM(R281:S281)</f>
        <v>0</v>
      </c>
      <c r="U281" s="496"/>
      <c r="V281" s="496"/>
      <c r="W281" s="496"/>
      <c r="X281" s="496"/>
      <c r="Y281" s="496"/>
      <c r="Z281" s="496"/>
      <c r="AA281" s="496"/>
      <c r="AB281" s="496"/>
      <c r="AC281" s="496"/>
      <c r="AD281" s="496"/>
      <c r="AE281" s="496"/>
      <c r="AF281" s="496"/>
      <c r="AG281" s="496"/>
      <c r="AH281" s="496"/>
      <c r="AI281" s="513">
        <f>SUM(V281:AH281)</f>
        <v>0</v>
      </c>
      <c r="AJ281" s="513"/>
      <c r="AK281" s="496"/>
      <c r="AL281" s="495">
        <f>Q281+T281+U281+AI281+AJ281+AK281</f>
        <v>0</v>
      </c>
      <c r="AM281" s="529"/>
      <c r="AN281" s="529"/>
      <c r="AO281" s="529"/>
      <c r="AP281" s="529">
        <f>AL281+AM281+AN281+AO281</f>
        <v>0</v>
      </c>
    </row>
    <row r="282" s="474" customFormat="1" ht="14" customHeight="1" spans="1:42">
      <c r="A282" s="540"/>
      <c r="B282" s="494"/>
      <c r="C282" s="493" t="s">
        <v>438</v>
      </c>
      <c r="D282" s="495">
        <f t="shared" ref="D282:D290" si="287">Q282+T282+AI282+AJ282+AK282</f>
        <v>155.56</v>
      </c>
      <c r="E282" s="496">
        <v>43.15</v>
      </c>
      <c r="F282" s="496"/>
      <c r="G282" s="496"/>
      <c r="H282" s="496"/>
      <c r="I282" s="496">
        <v>4.15</v>
      </c>
      <c r="J282" s="496">
        <v>0.34</v>
      </c>
      <c r="K282" s="496">
        <v>0.2</v>
      </c>
      <c r="L282" s="496"/>
      <c r="M282" s="496"/>
      <c r="N282" s="496"/>
      <c r="O282" s="496"/>
      <c r="P282" s="496"/>
      <c r="Q282" s="513">
        <f t="shared" ref="Q282:Q290" si="288">SUM(E282:P282)</f>
        <v>47.84</v>
      </c>
      <c r="R282" s="496">
        <v>10.72</v>
      </c>
      <c r="S282" s="496">
        <v>2</v>
      </c>
      <c r="T282" s="513">
        <f t="shared" ref="T282:T290" si="289">SUM(R282:S282)</f>
        <v>12.72</v>
      </c>
      <c r="U282" s="496"/>
      <c r="V282" s="496">
        <v>40</v>
      </c>
      <c r="W282" s="496"/>
      <c r="X282" s="496"/>
      <c r="Y282" s="496"/>
      <c r="Z282" s="496"/>
      <c r="AA282" s="496"/>
      <c r="AB282" s="496"/>
      <c r="AC282" s="496"/>
      <c r="AD282" s="496"/>
      <c r="AE282" s="496"/>
      <c r="AF282" s="496"/>
      <c r="AG282" s="496"/>
      <c r="AH282" s="496"/>
      <c r="AI282" s="513">
        <f t="shared" ref="AI282:AI290" si="290">SUM(V282:AH282)</f>
        <v>40</v>
      </c>
      <c r="AJ282" s="513"/>
      <c r="AK282" s="496">
        <v>55</v>
      </c>
      <c r="AL282" s="495">
        <f t="shared" ref="AL282:AL290" si="291">Q282+T282+U282+AI282+AJ282+AK282</f>
        <v>155.56</v>
      </c>
      <c r="AM282" s="529"/>
      <c r="AN282" s="529"/>
      <c r="AO282" s="529"/>
      <c r="AP282" s="529">
        <f t="shared" ref="AP282:AP290" si="292">AL282+AM282+AN282+AO282</f>
        <v>155.56</v>
      </c>
    </row>
    <row r="283" s="474" customFormat="1" ht="14" customHeight="1" spans="1:42">
      <c r="A283" s="540"/>
      <c r="B283" s="494"/>
      <c r="C283" s="493" t="s">
        <v>439</v>
      </c>
      <c r="D283" s="495">
        <f t="shared" si="287"/>
        <v>169.28</v>
      </c>
      <c r="E283" s="496">
        <v>135.73</v>
      </c>
      <c r="F283" s="496"/>
      <c r="G283" s="496"/>
      <c r="H283" s="496"/>
      <c r="I283" s="496">
        <v>0.1</v>
      </c>
      <c r="J283" s="496">
        <v>0.07</v>
      </c>
      <c r="K283" s="496">
        <v>0.04</v>
      </c>
      <c r="L283" s="496"/>
      <c r="M283" s="496"/>
      <c r="N283" s="496"/>
      <c r="O283" s="496"/>
      <c r="P283" s="496"/>
      <c r="Q283" s="513">
        <f t="shared" si="288"/>
        <v>135.94</v>
      </c>
      <c r="R283" s="496">
        <v>7.52</v>
      </c>
      <c r="S283" s="496">
        <v>1.5</v>
      </c>
      <c r="T283" s="513">
        <f t="shared" si="289"/>
        <v>9.02</v>
      </c>
      <c r="U283" s="496"/>
      <c r="V283" s="496">
        <v>6.32</v>
      </c>
      <c r="W283" s="496"/>
      <c r="X283" s="496">
        <v>18</v>
      </c>
      <c r="Y283" s="496"/>
      <c r="Z283" s="496"/>
      <c r="AA283" s="496"/>
      <c r="AB283" s="496"/>
      <c r="AC283" s="496"/>
      <c r="AD283" s="496"/>
      <c r="AE283" s="496"/>
      <c r="AF283" s="496"/>
      <c r="AG283" s="496"/>
      <c r="AH283" s="496"/>
      <c r="AI283" s="513">
        <f t="shared" si="290"/>
        <v>24.32</v>
      </c>
      <c r="AJ283" s="513"/>
      <c r="AK283" s="496"/>
      <c r="AL283" s="495">
        <f t="shared" si="291"/>
        <v>169.28</v>
      </c>
      <c r="AM283" s="529"/>
      <c r="AN283" s="529"/>
      <c r="AO283" s="529"/>
      <c r="AP283" s="529">
        <f t="shared" si="292"/>
        <v>169.28</v>
      </c>
    </row>
    <row r="284" s="474" customFormat="1" ht="14" customHeight="1" spans="1:42">
      <c r="A284" s="540"/>
      <c r="B284" s="494"/>
      <c r="C284" s="493" t="s">
        <v>440</v>
      </c>
      <c r="D284" s="495">
        <f t="shared" si="287"/>
        <v>14.5</v>
      </c>
      <c r="E284" s="496"/>
      <c r="F284" s="496"/>
      <c r="G284" s="496"/>
      <c r="H284" s="496"/>
      <c r="I284" s="496"/>
      <c r="J284" s="496"/>
      <c r="K284" s="496"/>
      <c r="L284" s="496"/>
      <c r="M284" s="496"/>
      <c r="N284" s="496"/>
      <c r="O284" s="496"/>
      <c r="P284" s="496"/>
      <c r="Q284" s="513">
        <f t="shared" si="288"/>
        <v>0</v>
      </c>
      <c r="R284" s="496"/>
      <c r="S284" s="496"/>
      <c r="T284" s="513">
        <f t="shared" si="289"/>
        <v>0</v>
      </c>
      <c r="U284" s="496"/>
      <c r="V284" s="496"/>
      <c r="W284" s="496"/>
      <c r="X284" s="496">
        <v>14.5</v>
      </c>
      <c r="Y284" s="496"/>
      <c r="Z284" s="496"/>
      <c r="AA284" s="496"/>
      <c r="AB284" s="496"/>
      <c r="AC284" s="496"/>
      <c r="AD284" s="496"/>
      <c r="AE284" s="496"/>
      <c r="AF284" s="496"/>
      <c r="AG284" s="496"/>
      <c r="AH284" s="496"/>
      <c r="AI284" s="513">
        <f t="shared" si="290"/>
        <v>14.5</v>
      </c>
      <c r="AJ284" s="513"/>
      <c r="AK284" s="496"/>
      <c r="AL284" s="495">
        <f t="shared" si="291"/>
        <v>14.5</v>
      </c>
      <c r="AM284" s="529"/>
      <c r="AN284" s="529"/>
      <c r="AO284" s="529"/>
      <c r="AP284" s="529">
        <f t="shared" si="292"/>
        <v>14.5</v>
      </c>
    </row>
    <row r="285" s="474" customFormat="1" ht="14" customHeight="1" spans="1:42">
      <c r="A285" s="540"/>
      <c r="B285" s="494"/>
      <c r="C285" s="493" t="s">
        <v>199</v>
      </c>
      <c r="D285" s="495">
        <f t="shared" si="287"/>
        <v>0</v>
      </c>
      <c r="E285" s="496"/>
      <c r="F285" s="496"/>
      <c r="G285" s="496"/>
      <c r="H285" s="496"/>
      <c r="I285" s="496"/>
      <c r="J285" s="496"/>
      <c r="K285" s="496"/>
      <c r="L285" s="496"/>
      <c r="M285" s="496"/>
      <c r="N285" s="496"/>
      <c r="O285" s="496"/>
      <c r="P285" s="496"/>
      <c r="Q285" s="513">
        <f t="shared" si="288"/>
        <v>0</v>
      </c>
      <c r="R285" s="496"/>
      <c r="S285" s="496"/>
      <c r="T285" s="513">
        <f t="shared" si="289"/>
        <v>0</v>
      </c>
      <c r="U285" s="496"/>
      <c r="V285" s="496"/>
      <c r="W285" s="496"/>
      <c r="X285" s="496"/>
      <c r="Y285" s="496"/>
      <c r="Z285" s="496"/>
      <c r="AA285" s="496"/>
      <c r="AB285" s="496"/>
      <c r="AC285" s="496"/>
      <c r="AD285" s="496"/>
      <c r="AE285" s="496"/>
      <c r="AF285" s="496"/>
      <c r="AG285" s="496"/>
      <c r="AH285" s="496"/>
      <c r="AI285" s="513">
        <f t="shared" si="290"/>
        <v>0</v>
      </c>
      <c r="AJ285" s="513"/>
      <c r="AK285" s="496"/>
      <c r="AL285" s="495">
        <f t="shared" si="291"/>
        <v>0</v>
      </c>
      <c r="AM285" s="529"/>
      <c r="AN285" s="529"/>
      <c r="AO285" s="529"/>
      <c r="AP285" s="529">
        <f t="shared" si="292"/>
        <v>0</v>
      </c>
    </row>
    <row r="286" s="474" customFormat="1" ht="14" customHeight="1" spans="1:42">
      <c r="A286" s="540"/>
      <c r="B286" s="494"/>
      <c r="C286" s="493" t="s">
        <v>441</v>
      </c>
      <c r="D286" s="495">
        <f t="shared" si="287"/>
        <v>698.78</v>
      </c>
      <c r="E286" s="496">
        <v>484.53</v>
      </c>
      <c r="F286" s="496"/>
      <c r="G286" s="496"/>
      <c r="H286" s="496"/>
      <c r="I286" s="496">
        <v>30.17</v>
      </c>
      <c r="J286" s="496">
        <v>1.12</v>
      </c>
      <c r="K286" s="496">
        <v>0.67</v>
      </c>
      <c r="L286" s="496"/>
      <c r="M286" s="496"/>
      <c r="N286" s="496"/>
      <c r="O286" s="496"/>
      <c r="P286" s="496"/>
      <c r="Q286" s="513">
        <f t="shared" si="288"/>
        <v>516.49</v>
      </c>
      <c r="R286" s="496">
        <v>49.73</v>
      </c>
      <c r="S286" s="496">
        <v>15.4</v>
      </c>
      <c r="T286" s="513">
        <f t="shared" si="289"/>
        <v>65.13</v>
      </c>
      <c r="U286" s="496"/>
      <c r="V286" s="496">
        <v>52.66</v>
      </c>
      <c r="W286" s="496"/>
      <c r="X286" s="496">
        <v>50.5</v>
      </c>
      <c r="Y286" s="496"/>
      <c r="Z286" s="496"/>
      <c r="AA286" s="496"/>
      <c r="AB286" s="496"/>
      <c r="AC286" s="496"/>
      <c r="AD286" s="496"/>
      <c r="AE286" s="496"/>
      <c r="AF286" s="496"/>
      <c r="AG286" s="496"/>
      <c r="AH286" s="496"/>
      <c r="AI286" s="513">
        <f t="shared" si="290"/>
        <v>103.16</v>
      </c>
      <c r="AJ286" s="513"/>
      <c r="AK286" s="496">
        <v>14</v>
      </c>
      <c r="AL286" s="495">
        <f t="shared" si="291"/>
        <v>698.78</v>
      </c>
      <c r="AM286" s="529"/>
      <c r="AN286" s="529"/>
      <c r="AO286" s="529"/>
      <c r="AP286" s="529">
        <f t="shared" si="292"/>
        <v>698.78</v>
      </c>
    </row>
    <row r="287" s="474" customFormat="1" ht="14" customHeight="1" spans="1:42">
      <c r="A287" s="540"/>
      <c r="B287" s="494"/>
      <c r="C287" s="493" t="s">
        <v>442</v>
      </c>
      <c r="D287" s="495">
        <f t="shared" si="287"/>
        <v>2</v>
      </c>
      <c r="E287" s="496"/>
      <c r="F287" s="496"/>
      <c r="G287" s="496"/>
      <c r="H287" s="496"/>
      <c r="I287" s="496"/>
      <c r="J287" s="496"/>
      <c r="K287" s="496"/>
      <c r="L287" s="496"/>
      <c r="M287" s="496"/>
      <c r="N287" s="496"/>
      <c r="O287" s="496"/>
      <c r="P287" s="496"/>
      <c r="Q287" s="513">
        <f t="shared" si="288"/>
        <v>0</v>
      </c>
      <c r="R287" s="496"/>
      <c r="S287" s="496"/>
      <c r="T287" s="513">
        <f t="shared" si="289"/>
        <v>0</v>
      </c>
      <c r="U287" s="496"/>
      <c r="V287" s="496"/>
      <c r="W287" s="496"/>
      <c r="X287" s="496">
        <v>2</v>
      </c>
      <c r="Y287" s="496"/>
      <c r="Z287" s="496"/>
      <c r="AA287" s="496"/>
      <c r="AB287" s="496"/>
      <c r="AC287" s="496"/>
      <c r="AD287" s="496"/>
      <c r="AE287" s="496"/>
      <c r="AF287" s="496"/>
      <c r="AG287" s="496"/>
      <c r="AH287" s="496"/>
      <c r="AI287" s="513">
        <f t="shared" si="290"/>
        <v>2</v>
      </c>
      <c r="AJ287" s="513"/>
      <c r="AK287" s="496"/>
      <c r="AL287" s="495">
        <f t="shared" si="291"/>
        <v>2</v>
      </c>
      <c r="AM287" s="529"/>
      <c r="AN287" s="529"/>
      <c r="AO287" s="529"/>
      <c r="AP287" s="529">
        <f t="shared" si="292"/>
        <v>2</v>
      </c>
    </row>
    <row r="288" s="474" customFormat="1" ht="14" customHeight="1" spans="1:42">
      <c r="A288" s="540"/>
      <c r="B288" s="494"/>
      <c r="C288" s="493" t="s">
        <v>443</v>
      </c>
      <c r="D288" s="495">
        <f t="shared" si="287"/>
        <v>135.58</v>
      </c>
      <c r="E288" s="496">
        <v>72.18</v>
      </c>
      <c r="F288" s="496"/>
      <c r="G288" s="496"/>
      <c r="H288" s="496"/>
      <c r="I288" s="496">
        <v>6.1</v>
      </c>
      <c r="J288" s="496">
        <v>0.5</v>
      </c>
      <c r="K288" s="496">
        <v>0.3</v>
      </c>
      <c r="L288" s="496"/>
      <c r="M288" s="496"/>
      <c r="N288" s="496"/>
      <c r="O288" s="496"/>
      <c r="P288" s="496"/>
      <c r="Q288" s="513">
        <f t="shared" si="288"/>
        <v>79.08</v>
      </c>
      <c r="R288" s="496"/>
      <c r="S288" s="496"/>
      <c r="T288" s="513">
        <f t="shared" si="289"/>
        <v>0</v>
      </c>
      <c r="U288" s="496"/>
      <c r="V288" s="496">
        <v>34.5</v>
      </c>
      <c r="W288" s="496"/>
      <c r="X288" s="496">
        <v>3</v>
      </c>
      <c r="Y288" s="496"/>
      <c r="Z288" s="496"/>
      <c r="AA288" s="496"/>
      <c r="AB288" s="496"/>
      <c r="AC288" s="496"/>
      <c r="AD288" s="496"/>
      <c r="AE288" s="496"/>
      <c r="AF288" s="496"/>
      <c r="AG288" s="496"/>
      <c r="AH288" s="496"/>
      <c r="AI288" s="513">
        <f t="shared" si="290"/>
        <v>37.5</v>
      </c>
      <c r="AJ288" s="513"/>
      <c r="AK288" s="496">
        <v>19</v>
      </c>
      <c r="AL288" s="495">
        <f t="shared" si="291"/>
        <v>135.58</v>
      </c>
      <c r="AM288" s="529"/>
      <c r="AN288" s="529"/>
      <c r="AO288" s="529"/>
      <c r="AP288" s="529">
        <f t="shared" si="292"/>
        <v>135.58</v>
      </c>
    </row>
    <row r="289" s="474" customFormat="1" ht="14" customHeight="1" spans="1:42">
      <c r="A289" s="540"/>
      <c r="B289" s="494"/>
      <c r="C289" s="493" t="s">
        <v>444</v>
      </c>
      <c r="D289" s="495">
        <f t="shared" si="287"/>
        <v>5</v>
      </c>
      <c r="E289" s="496"/>
      <c r="F289" s="496"/>
      <c r="G289" s="496"/>
      <c r="H289" s="496"/>
      <c r="I289" s="496"/>
      <c r="J289" s="496"/>
      <c r="K289" s="496"/>
      <c r="L289" s="496"/>
      <c r="M289" s="496"/>
      <c r="N289" s="496"/>
      <c r="O289" s="496"/>
      <c r="P289" s="496"/>
      <c r="Q289" s="513">
        <f t="shared" si="288"/>
        <v>0</v>
      </c>
      <c r="R289" s="496"/>
      <c r="S289" s="496"/>
      <c r="T289" s="513">
        <f t="shared" si="289"/>
        <v>0</v>
      </c>
      <c r="U289" s="496"/>
      <c r="V289" s="496"/>
      <c r="W289" s="496"/>
      <c r="X289" s="496">
        <v>5</v>
      </c>
      <c r="Y289" s="496"/>
      <c r="Z289" s="496"/>
      <c r="AA289" s="496"/>
      <c r="AB289" s="496"/>
      <c r="AC289" s="496"/>
      <c r="AD289" s="496"/>
      <c r="AE289" s="496"/>
      <c r="AF289" s="496"/>
      <c r="AG289" s="496"/>
      <c r="AH289" s="496"/>
      <c r="AI289" s="513">
        <f t="shared" si="290"/>
        <v>5</v>
      </c>
      <c r="AJ289" s="513"/>
      <c r="AK289" s="496"/>
      <c r="AL289" s="495">
        <f t="shared" si="291"/>
        <v>5</v>
      </c>
      <c r="AM289" s="529"/>
      <c r="AN289" s="529"/>
      <c r="AO289" s="529"/>
      <c r="AP289" s="529">
        <f t="shared" si="292"/>
        <v>5</v>
      </c>
    </row>
    <row r="290" s="474" customFormat="1" ht="14" customHeight="1" spans="1:42">
      <c r="A290" s="540"/>
      <c r="B290" s="494"/>
      <c r="C290" s="493" t="s">
        <v>445</v>
      </c>
      <c r="D290" s="495">
        <f t="shared" si="287"/>
        <v>0</v>
      </c>
      <c r="E290" s="496"/>
      <c r="F290" s="496"/>
      <c r="G290" s="496"/>
      <c r="H290" s="496"/>
      <c r="I290" s="496"/>
      <c r="J290" s="496"/>
      <c r="K290" s="496"/>
      <c r="L290" s="496"/>
      <c r="M290" s="496"/>
      <c r="N290" s="496"/>
      <c r="O290" s="496"/>
      <c r="P290" s="496"/>
      <c r="Q290" s="513">
        <f t="shared" si="288"/>
        <v>0</v>
      </c>
      <c r="R290" s="496"/>
      <c r="S290" s="496"/>
      <c r="T290" s="513">
        <f t="shared" si="289"/>
        <v>0</v>
      </c>
      <c r="U290" s="496"/>
      <c r="V290" s="496"/>
      <c r="W290" s="496"/>
      <c r="X290" s="496"/>
      <c r="Y290" s="496"/>
      <c r="Z290" s="496"/>
      <c r="AA290" s="496"/>
      <c r="AB290" s="496"/>
      <c r="AC290" s="496"/>
      <c r="AD290" s="496"/>
      <c r="AE290" s="496"/>
      <c r="AF290" s="496"/>
      <c r="AG290" s="496"/>
      <c r="AH290" s="496"/>
      <c r="AI290" s="513">
        <f t="shared" si="290"/>
        <v>0</v>
      </c>
      <c r="AJ290" s="513"/>
      <c r="AK290" s="496"/>
      <c r="AL290" s="495">
        <f t="shared" si="291"/>
        <v>0</v>
      </c>
      <c r="AM290" s="529"/>
      <c r="AN290" s="529"/>
      <c r="AO290" s="529"/>
      <c r="AP290" s="529">
        <f t="shared" si="292"/>
        <v>0</v>
      </c>
    </row>
    <row r="291" s="474" customFormat="1" ht="14" customHeight="1" spans="1:42">
      <c r="A291" s="540"/>
      <c r="B291" s="494"/>
      <c r="C291" s="493" t="s">
        <v>446</v>
      </c>
      <c r="D291" s="495">
        <f t="shared" ref="D291:AP291" si="293">SUM(D292:D298)</f>
        <v>406.19</v>
      </c>
      <c r="E291" s="495">
        <f t="shared" si="293"/>
        <v>172.85</v>
      </c>
      <c r="F291" s="495">
        <f t="shared" si="293"/>
        <v>0</v>
      </c>
      <c r="G291" s="495">
        <f t="shared" si="293"/>
        <v>0</v>
      </c>
      <c r="H291" s="495">
        <f t="shared" si="293"/>
        <v>0</v>
      </c>
      <c r="I291" s="495">
        <f t="shared" si="293"/>
        <v>9.08</v>
      </c>
      <c r="J291" s="495">
        <f t="shared" si="293"/>
        <v>0.78</v>
      </c>
      <c r="K291" s="495">
        <f t="shared" si="293"/>
        <v>0.45</v>
      </c>
      <c r="L291" s="495">
        <f t="shared" si="293"/>
        <v>0</v>
      </c>
      <c r="M291" s="495">
        <f t="shared" si="293"/>
        <v>4.69</v>
      </c>
      <c r="N291" s="495">
        <f t="shared" si="293"/>
        <v>0</v>
      </c>
      <c r="O291" s="495">
        <f t="shared" si="293"/>
        <v>0</v>
      </c>
      <c r="P291" s="495">
        <f t="shared" si="293"/>
        <v>0</v>
      </c>
      <c r="Q291" s="495">
        <f t="shared" si="293"/>
        <v>187.85</v>
      </c>
      <c r="R291" s="495">
        <f t="shared" si="293"/>
        <v>39.36</v>
      </c>
      <c r="S291" s="495">
        <f t="shared" si="293"/>
        <v>6</v>
      </c>
      <c r="T291" s="495">
        <f t="shared" si="293"/>
        <v>45.36</v>
      </c>
      <c r="U291" s="495">
        <f t="shared" si="293"/>
        <v>0</v>
      </c>
      <c r="V291" s="495">
        <f t="shared" si="293"/>
        <v>0</v>
      </c>
      <c r="W291" s="495">
        <f t="shared" si="293"/>
        <v>22</v>
      </c>
      <c r="X291" s="495">
        <f t="shared" si="293"/>
        <v>76.31</v>
      </c>
      <c r="Y291" s="495">
        <f t="shared" si="293"/>
        <v>0</v>
      </c>
      <c r="Z291" s="495">
        <f t="shared" si="293"/>
        <v>0</v>
      </c>
      <c r="AA291" s="495">
        <f t="shared" si="293"/>
        <v>0</v>
      </c>
      <c r="AB291" s="495">
        <f t="shared" si="293"/>
        <v>0</v>
      </c>
      <c r="AC291" s="495">
        <f t="shared" si="293"/>
        <v>0</v>
      </c>
      <c r="AD291" s="495">
        <f t="shared" si="293"/>
        <v>74.67</v>
      </c>
      <c r="AE291" s="495">
        <f t="shared" si="293"/>
        <v>0</v>
      </c>
      <c r="AF291" s="495">
        <f t="shared" si="293"/>
        <v>0</v>
      </c>
      <c r="AG291" s="495">
        <f t="shared" si="293"/>
        <v>0</v>
      </c>
      <c r="AH291" s="495">
        <f t="shared" si="293"/>
        <v>0</v>
      </c>
      <c r="AI291" s="495">
        <f t="shared" si="293"/>
        <v>172.98</v>
      </c>
      <c r="AJ291" s="495">
        <f t="shared" si="293"/>
        <v>0</v>
      </c>
      <c r="AK291" s="495">
        <f t="shared" si="293"/>
        <v>0</v>
      </c>
      <c r="AL291" s="495">
        <f t="shared" si="293"/>
        <v>406.19</v>
      </c>
      <c r="AM291" s="495">
        <f t="shared" si="293"/>
        <v>15</v>
      </c>
      <c r="AN291" s="495">
        <f t="shared" si="293"/>
        <v>50</v>
      </c>
      <c r="AO291" s="495">
        <f t="shared" si="293"/>
        <v>0</v>
      </c>
      <c r="AP291" s="495">
        <f t="shared" si="293"/>
        <v>471.19</v>
      </c>
    </row>
    <row r="292" s="474" customFormat="1" ht="14" customHeight="1" spans="1:42">
      <c r="A292" s="540"/>
      <c r="B292" s="494"/>
      <c r="C292" s="493" t="s">
        <v>144</v>
      </c>
      <c r="D292" s="495">
        <f t="shared" ref="D292:D298" si="294">Q292+T292+AI292+AJ292+AK292</f>
        <v>243.21</v>
      </c>
      <c r="E292" s="496">
        <v>172.85</v>
      </c>
      <c r="F292" s="496"/>
      <c r="G292" s="496"/>
      <c r="H292" s="496"/>
      <c r="I292" s="496">
        <v>9.08</v>
      </c>
      <c r="J292" s="496">
        <v>0.78</v>
      </c>
      <c r="K292" s="496">
        <v>0.45</v>
      </c>
      <c r="L292" s="496"/>
      <c r="M292" s="496">
        <v>4.69</v>
      </c>
      <c r="N292" s="496"/>
      <c r="O292" s="496"/>
      <c r="P292" s="496"/>
      <c r="Q292" s="513">
        <f t="shared" ref="Q292:Q298" si="295">SUM(E292:P292)</f>
        <v>187.85</v>
      </c>
      <c r="R292" s="496">
        <v>39.36</v>
      </c>
      <c r="S292" s="496">
        <v>6</v>
      </c>
      <c r="T292" s="513">
        <f t="shared" ref="T292:T298" si="296">SUM(R292:S292)</f>
        <v>45.36</v>
      </c>
      <c r="U292" s="496"/>
      <c r="V292" s="496"/>
      <c r="W292" s="496"/>
      <c r="X292" s="496">
        <v>10</v>
      </c>
      <c r="Y292" s="496"/>
      <c r="Z292" s="496"/>
      <c r="AA292" s="496"/>
      <c r="AB292" s="496"/>
      <c r="AC292" s="496"/>
      <c r="AD292" s="496"/>
      <c r="AE292" s="496"/>
      <c r="AF292" s="496"/>
      <c r="AG292" s="496"/>
      <c r="AH292" s="496"/>
      <c r="AI292" s="513">
        <f t="shared" ref="AI292:AI298" si="297">SUM(V292:AH292)</f>
        <v>10</v>
      </c>
      <c r="AJ292" s="513"/>
      <c r="AK292" s="496"/>
      <c r="AL292" s="495">
        <f t="shared" ref="AL292:AL298" si="298">Q292+T292+U292+AI292+AJ292+AK292</f>
        <v>243.21</v>
      </c>
      <c r="AM292" s="529"/>
      <c r="AN292" s="529"/>
      <c r="AO292" s="529"/>
      <c r="AP292" s="529">
        <f t="shared" ref="AP292:AP298" si="299">AL292+AM292+AN292+AO292</f>
        <v>243.21</v>
      </c>
    </row>
    <row r="293" s="474" customFormat="1" ht="14" customHeight="1" spans="1:42">
      <c r="A293" s="540"/>
      <c r="B293" s="494"/>
      <c r="C293" s="493" t="s">
        <v>233</v>
      </c>
      <c r="D293" s="495">
        <f t="shared" si="294"/>
        <v>0</v>
      </c>
      <c r="E293" s="496"/>
      <c r="F293" s="496"/>
      <c r="G293" s="496"/>
      <c r="H293" s="496"/>
      <c r="I293" s="496"/>
      <c r="J293" s="496"/>
      <c r="K293" s="496"/>
      <c r="L293" s="496"/>
      <c r="M293" s="496"/>
      <c r="N293" s="496"/>
      <c r="O293" s="496"/>
      <c r="P293" s="496"/>
      <c r="Q293" s="513">
        <f t="shared" si="295"/>
        <v>0</v>
      </c>
      <c r="R293" s="496"/>
      <c r="S293" s="496"/>
      <c r="T293" s="513">
        <f t="shared" si="296"/>
        <v>0</v>
      </c>
      <c r="U293" s="496"/>
      <c r="V293" s="496"/>
      <c r="W293" s="496"/>
      <c r="X293" s="496"/>
      <c r="Y293" s="496"/>
      <c r="Z293" s="496"/>
      <c r="AA293" s="496"/>
      <c r="AB293" s="496"/>
      <c r="AC293" s="496"/>
      <c r="AD293" s="496"/>
      <c r="AE293" s="496"/>
      <c r="AF293" s="496"/>
      <c r="AG293" s="496"/>
      <c r="AH293" s="496"/>
      <c r="AI293" s="513">
        <f t="shared" si="297"/>
        <v>0</v>
      </c>
      <c r="AJ293" s="513"/>
      <c r="AK293" s="496"/>
      <c r="AL293" s="495">
        <f t="shared" si="298"/>
        <v>0</v>
      </c>
      <c r="AM293" s="529"/>
      <c r="AN293" s="529"/>
      <c r="AO293" s="529"/>
      <c r="AP293" s="529">
        <f t="shared" si="299"/>
        <v>0</v>
      </c>
    </row>
    <row r="294" s="474" customFormat="1" ht="14" customHeight="1" spans="1:42">
      <c r="A294" s="540"/>
      <c r="B294" s="494"/>
      <c r="C294" s="493" t="s">
        <v>447</v>
      </c>
      <c r="D294" s="495">
        <f t="shared" si="294"/>
        <v>20</v>
      </c>
      <c r="E294" s="496"/>
      <c r="F294" s="496"/>
      <c r="G294" s="496"/>
      <c r="H294" s="496"/>
      <c r="I294" s="496"/>
      <c r="J294" s="496"/>
      <c r="K294" s="496"/>
      <c r="L294" s="496"/>
      <c r="M294" s="496"/>
      <c r="N294" s="496"/>
      <c r="O294" s="496"/>
      <c r="P294" s="496"/>
      <c r="Q294" s="513">
        <f t="shared" si="295"/>
        <v>0</v>
      </c>
      <c r="R294" s="496"/>
      <c r="S294" s="496"/>
      <c r="T294" s="513">
        <f t="shared" si="296"/>
        <v>0</v>
      </c>
      <c r="U294" s="496"/>
      <c r="V294" s="496"/>
      <c r="W294" s="496"/>
      <c r="X294" s="496">
        <v>20</v>
      </c>
      <c r="Y294" s="496"/>
      <c r="Z294" s="496"/>
      <c r="AA294" s="496"/>
      <c r="AB294" s="496"/>
      <c r="AC294" s="496"/>
      <c r="AD294" s="496"/>
      <c r="AE294" s="496"/>
      <c r="AF294" s="496"/>
      <c r="AG294" s="496"/>
      <c r="AH294" s="496"/>
      <c r="AI294" s="513">
        <f t="shared" si="297"/>
        <v>20</v>
      </c>
      <c r="AJ294" s="513"/>
      <c r="AK294" s="496"/>
      <c r="AL294" s="495">
        <f t="shared" si="298"/>
        <v>20</v>
      </c>
      <c r="AM294" s="529"/>
      <c r="AN294" s="529"/>
      <c r="AO294" s="529"/>
      <c r="AP294" s="529">
        <f t="shared" si="299"/>
        <v>20</v>
      </c>
    </row>
    <row r="295" s="474" customFormat="1" ht="14" customHeight="1" spans="1:42">
      <c r="A295" s="540"/>
      <c r="B295" s="494"/>
      <c r="C295" s="493" t="s">
        <v>448</v>
      </c>
      <c r="D295" s="495">
        <f t="shared" si="294"/>
        <v>5</v>
      </c>
      <c r="E295" s="496"/>
      <c r="F295" s="496"/>
      <c r="G295" s="496"/>
      <c r="H295" s="496"/>
      <c r="I295" s="496"/>
      <c r="J295" s="496"/>
      <c r="K295" s="496"/>
      <c r="L295" s="496"/>
      <c r="M295" s="496"/>
      <c r="N295" s="496"/>
      <c r="O295" s="496"/>
      <c r="P295" s="496"/>
      <c r="Q295" s="513">
        <f t="shared" si="295"/>
        <v>0</v>
      </c>
      <c r="R295" s="496"/>
      <c r="S295" s="496"/>
      <c r="T295" s="513">
        <f t="shared" si="296"/>
        <v>0</v>
      </c>
      <c r="U295" s="496"/>
      <c r="V295" s="496"/>
      <c r="W295" s="496"/>
      <c r="X295" s="496">
        <v>5</v>
      </c>
      <c r="Y295" s="496"/>
      <c r="Z295" s="496"/>
      <c r="AA295" s="496"/>
      <c r="AB295" s="496"/>
      <c r="AC295" s="496"/>
      <c r="AD295" s="496"/>
      <c r="AE295" s="496"/>
      <c r="AF295" s="496"/>
      <c r="AG295" s="496"/>
      <c r="AH295" s="496"/>
      <c r="AI295" s="513">
        <f t="shared" si="297"/>
        <v>5</v>
      </c>
      <c r="AJ295" s="513"/>
      <c r="AK295" s="496"/>
      <c r="AL295" s="495">
        <f t="shared" si="298"/>
        <v>5</v>
      </c>
      <c r="AM295" s="529"/>
      <c r="AN295" s="529"/>
      <c r="AO295" s="529"/>
      <c r="AP295" s="529">
        <f t="shared" si="299"/>
        <v>5</v>
      </c>
    </row>
    <row r="296" s="474" customFormat="1" ht="14" customHeight="1" spans="1:42">
      <c r="A296" s="540"/>
      <c r="B296" s="494"/>
      <c r="C296" s="493" t="s">
        <v>449</v>
      </c>
      <c r="D296" s="495">
        <f t="shared" si="294"/>
        <v>15</v>
      </c>
      <c r="E296" s="496"/>
      <c r="F296" s="496"/>
      <c r="G296" s="496"/>
      <c r="H296" s="496"/>
      <c r="I296" s="496"/>
      <c r="J296" s="496"/>
      <c r="K296" s="496"/>
      <c r="L296" s="496"/>
      <c r="M296" s="496"/>
      <c r="N296" s="496"/>
      <c r="O296" s="496"/>
      <c r="P296" s="496"/>
      <c r="Q296" s="513">
        <f t="shared" si="295"/>
        <v>0</v>
      </c>
      <c r="R296" s="496"/>
      <c r="S296" s="496"/>
      <c r="T296" s="513">
        <f t="shared" si="296"/>
        <v>0</v>
      </c>
      <c r="U296" s="496"/>
      <c r="V296" s="496"/>
      <c r="W296" s="496"/>
      <c r="X296" s="496">
        <v>15</v>
      </c>
      <c r="Y296" s="496"/>
      <c r="Z296" s="496"/>
      <c r="AA296" s="496"/>
      <c r="AB296" s="496"/>
      <c r="AC296" s="496"/>
      <c r="AD296" s="496"/>
      <c r="AE296" s="496"/>
      <c r="AF296" s="496"/>
      <c r="AG296" s="496"/>
      <c r="AH296" s="496"/>
      <c r="AI296" s="513">
        <f t="shared" si="297"/>
        <v>15</v>
      </c>
      <c r="AJ296" s="513"/>
      <c r="AK296" s="496"/>
      <c r="AL296" s="495">
        <f t="shared" si="298"/>
        <v>15</v>
      </c>
      <c r="AM296" s="529">
        <v>15</v>
      </c>
      <c r="AN296" s="529"/>
      <c r="AO296" s="529"/>
      <c r="AP296" s="529">
        <f t="shared" si="299"/>
        <v>30</v>
      </c>
    </row>
    <row r="297" s="474" customFormat="1" ht="14" customHeight="1" spans="1:42">
      <c r="A297" s="540"/>
      <c r="B297" s="494"/>
      <c r="C297" s="493" t="s">
        <v>450</v>
      </c>
      <c r="D297" s="495">
        <f t="shared" si="294"/>
        <v>15.21</v>
      </c>
      <c r="E297" s="496"/>
      <c r="F297" s="496"/>
      <c r="G297" s="496"/>
      <c r="H297" s="496"/>
      <c r="I297" s="496"/>
      <c r="J297" s="496"/>
      <c r="K297" s="496"/>
      <c r="L297" s="496"/>
      <c r="M297" s="496"/>
      <c r="N297" s="496"/>
      <c r="O297" s="496"/>
      <c r="P297" s="496"/>
      <c r="Q297" s="513">
        <f t="shared" si="295"/>
        <v>0</v>
      </c>
      <c r="R297" s="496"/>
      <c r="S297" s="496"/>
      <c r="T297" s="513">
        <f t="shared" si="296"/>
        <v>0</v>
      </c>
      <c r="U297" s="496"/>
      <c r="V297" s="496"/>
      <c r="W297" s="496"/>
      <c r="X297" s="496">
        <v>15.21</v>
      </c>
      <c r="Y297" s="496"/>
      <c r="Z297" s="496"/>
      <c r="AA297" s="496"/>
      <c r="AB297" s="496"/>
      <c r="AC297" s="496"/>
      <c r="AD297" s="496"/>
      <c r="AE297" s="496"/>
      <c r="AF297" s="496"/>
      <c r="AG297" s="496"/>
      <c r="AH297" s="496"/>
      <c r="AI297" s="513">
        <f t="shared" si="297"/>
        <v>15.21</v>
      </c>
      <c r="AJ297" s="513"/>
      <c r="AK297" s="496"/>
      <c r="AL297" s="495">
        <f t="shared" si="298"/>
        <v>15.21</v>
      </c>
      <c r="AM297" s="529"/>
      <c r="AN297" s="529"/>
      <c r="AO297" s="529"/>
      <c r="AP297" s="529">
        <f t="shared" si="299"/>
        <v>15.21</v>
      </c>
    </row>
    <row r="298" s="474" customFormat="1" ht="14" customHeight="1" spans="1:42">
      <c r="A298" s="540"/>
      <c r="B298" s="494"/>
      <c r="C298" s="493" t="s">
        <v>451</v>
      </c>
      <c r="D298" s="495">
        <f t="shared" si="294"/>
        <v>107.77</v>
      </c>
      <c r="E298" s="496"/>
      <c r="F298" s="496"/>
      <c r="G298" s="496"/>
      <c r="H298" s="496"/>
      <c r="I298" s="496"/>
      <c r="J298" s="496"/>
      <c r="K298" s="496"/>
      <c r="L298" s="496"/>
      <c r="M298" s="496"/>
      <c r="N298" s="496"/>
      <c r="O298" s="496"/>
      <c r="P298" s="496"/>
      <c r="Q298" s="513">
        <f t="shared" si="295"/>
        <v>0</v>
      </c>
      <c r="R298" s="496"/>
      <c r="S298" s="496"/>
      <c r="T298" s="513">
        <f t="shared" si="296"/>
        <v>0</v>
      </c>
      <c r="U298" s="496"/>
      <c r="V298" s="496"/>
      <c r="W298" s="496">
        <v>22</v>
      </c>
      <c r="X298" s="496">
        <v>11.1</v>
      </c>
      <c r="Y298" s="496"/>
      <c r="Z298" s="496"/>
      <c r="AA298" s="496"/>
      <c r="AB298" s="496"/>
      <c r="AC298" s="496"/>
      <c r="AD298" s="496">
        <v>74.67</v>
      </c>
      <c r="AE298" s="496"/>
      <c r="AF298" s="496"/>
      <c r="AG298" s="496"/>
      <c r="AH298" s="496"/>
      <c r="AI298" s="513">
        <f t="shared" si="297"/>
        <v>107.77</v>
      </c>
      <c r="AJ298" s="513"/>
      <c r="AK298" s="496"/>
      <c r="AL298" s="495">
        <f t="shared" si="298"/>
        <v>107.77</v>
      </c>
      <c r="AM298" s="529"/>
      <c r="AN298" s="529">
        <v>50</v>
      </c>
      <c r="AO298" s="529"/>
      <c r="AP298" s="529">
        <f t="shared" si="299"/>
        <v>157.77</v>
      </c>
    </row>
    <row r="299" s="474" customFormat="1" ht="14" customHeight="1" spans="1:42">
      <c r="A299" s="540"/>
      <c r="B299" s="494"/>
      <c r="C299" s="493" t="s">
        <v>452</v>
      </c>
      <c r="D299" s="495">
        <f>SUM(D300:D307)</f>
        <v>19962.94</v>
      </c>
      <c r="E299" s="495">
        <f t="shared" ref="E299:AP299" si="300">SUM(E300:E307)</f>
        <v>100.97</v>
      </c>
      <c r="F299" s="495">
        <f t="shared" si="300"/>
        <v>0</v>
      </c>
      <c r="G299" s="495">
        <f t="shared" si="300"/>
        <v>13088.56</v>
      </c>
      <c r="H299" s="495">
        <f t="shared" si="300"/>
        <v>3275.42</v>
      </c>
      <c r="I299" s="495">
        <f t="shared" si="300"/>
        <v>4.78</v>
      </c>
      <c r="J299" s="495">
        <f t="shared" si="300"/>
        <v>0.41</v>
      </c>
      <c r="K299" s="495">
        <f t="shared" si="300"/>
        <v>0.24</v>
      </c>
      <c r="L299" s="495">
        <f t="shared" si="300"/>
        <v>3408.89</v>
      </c>
      <c r="M299" s="495">
        <f t="shared" si="300"/>
        <v>14.93</v>
      </c>
      <c r="N299" s="495">
        <f t="shared" si="300"/>
        <v>0</v>
      </c>
      <c r="O299" s="495">
        <f t="shared" si="300"/>
        <v>0</v>
      </c>
      <c r="P299" s="495">
        <f t="shared" si="300"/>
        <v>0</v>
      </c>
      <c r="Q299" s="495">
        <f t="shared" si="300"/>
        <v>19894.2</v>
      </c>
      <c r="R299" s="495">
        <f t="shared" si="300"/>
        <v>18.15</v>
      </c>
      <c r="S299" s="495">
        <f t="shared" si="300"/>
        <v>3.9</v>
      </c>
      <c r="T299" s="495">
        <f t="shared" si="300"/>
        <v>22.05</v>
      </c>
      <c r="U299" s="495">
        <f t="shared" si="300"/>
        <v>0</v>
      </c>
      <c r="V299" s="495">
        <f t="shared" si="300"/>
        <v>0</v>
      </c>
      <c r="W299" s="495">
        <f t="shared" si="300"/>
        <v>0</v>
      </c>
      <c r="X299" s="495">
        <f t="shared" si="300"/>
        <v>16.6</v>
      </c>
      <c r="Y299" s="495">
        <f t="shared" si="300"/>
        <v>0</v>
      </c>
      <c r="Z299" s="495">
        <f t="shared" si="300"/>
        <v>0</v>
      </c>
      <c r="AA299" s="495">
        <f t="shared" si="300"/>
        <v>0</v>
      </c>
      <c r="AB299" s="495">
        <f t="shared" si="300"/>
        <v>0</v>
      </c>
      <c r="AC299" s="495">
        <f t="shared" si="300"/>
        <v>0</v>
      </c>
      <c r="AD299" s="495">
        <f t="shared" si="300"/>
        <v>30.09</v>
      </c>
      <c r="AE299" s="495">
        <f t="shared" si="300"/>
        <v>0</v>
      </c>
      <c r="AF299" s="495">
        <f t="shared" si="300"/>
        <v>0</v>
      </c>
      <c r="AG299" s="495">
        <f t="shared" si="300"/>
        <v>0</v>
      </c>
      <c r="AH299" s="495">
        <f t="shared" si="300"/>
        <v>0</v>
      </c>
      <c r="AI299" s="495">
        <f t="shared" si="300"/>
        <v>46.69</v>
      </c>
      <c r="AJ299" s="495">
        <f t="shared" si="300"/>
        <v>0</v>
      </c>
      <c r="AK299" s="495">
        <f t="shared" si="300"/>
        <v>0</v>
      </c>
      <c r="AL299" s="495">
        <f t="shared" si="300"/>
        <v>19962.94</v>
      </c>
      <c r="AM299" s="495">
        <f t="shared" si="300"/>
        <v>0</v>
      </c>
      <c r="AN299" s="495">
        <f t="shared" si="300"/>
        <v>0</v>
      </c>
      <c r="AO299" s="495">
        <f t="shared" si="300"/>
        <v>0</v>
      </c>
      <c r="AP299" s="495">
        <f t="shared" si="300"/>
        <v>19962.94</v>
      </c>
    </row>
    <row r="300" s="474" customFormat="1" ht="14" customHeight="1" spans="1:42">
      <c r="A300" s="540"/>
      <c r="B300" s="494"/>
      <c r="C300" s="493" t="s">
        <v>453</v>
      </c>
      <c r="D300" s="495">
        <f>Q300+T300+AI300+AJ300+AK300</f>
        <v>499.17</v>
      </c>
      <c r="E300" s="542"/>
      <c r="F300" s="542"/>
      <c r="G300" s="542"/>
      <c r="H300" s="542"/>
      <c r="I300" s="542"/>
      <c r="J300" s="542"/>
      <c r="K300" s="542"/>
      <c r="L300" s="542">
        <v>499.17</v>
      </c>
      <c r="M300" s="542"/>
      <c r="N300" s="542"/>
      <c r="O300" s="542"/>
      <c r="P300" s="542"/>
      <c r="Q300" s="513">
        <f>SUM(E300:P300)</f>
        <v>499.17</v>
      </c>
      <c r="R300" s="542"/>
      <c r="S300" s="542"/>
      <c r="T300" s="513">
        <f>SUM(R300:S300)</f>
        <v>0</v>
      </c>
      <c r="U300" s="543"/>
      <c r="V300" s="543"/>
      <c r="W300" s="543"/>
      <c r="X300" s="543"/>
      <c r="Y300" s="543"/>
      <c r="Z300" s="543"/>
      <c r="AA300" s="543"/>
      <c r="AB300" s="543"/>
      <c r="AC300" s="543"/>
      <c r="AD300" s="543"/>
      <c r="AE300" s="543"/>
      <c r="AF300" s="543"/>
      <c r="AG300" s="543"/>
      <c r="AH300" s="543"/>
      <c r="AI300" s="513">
        <f>SUM(V300:AH300)</f>
        <v>0</v>
      </c>
      <c r="AJ300" s="495"/>
      <c r="AK300" s="544"/>
      <c r="AL300" s="495">
        <f>Q300+T300+U300+AI300+AJ300+AK300</f>
        <v>499.17</v>
      </c>
      <c r="AM300" s="545"/>
      <c r="AN300" s="545"/>
      <c r="AO300" s="545"/>
      <c r="AP300" s="529">
        <f>AL300+AM300+AN300+AO300</f>
        <v>499.17</v>
      </c>
    </row>
    <row r="301" s="474" customFormat="1" ht="14" customHeight="1" spans="1:42">
      <c r="A301" s="540"/>
      <c r="B301" s="494"/>
      <c r="C301" s="493" t="s">
        <v>454</v>
      </c>
      <c r="D301" s="495">
        <f t="shared" ref="D301:D307" si="301">Q301+T301+AI301+AJ301+AK301</f>
        <v>2909.72</v>
      </c>
      <c r="E301" s="496"/>
      <c r="F301" s="496"/>
      <c r="G301" s="496"/>
      <c r="H301" s="496"/>
      <c r="I301" s="496"/>
      <c r="J301" s="496"/>
      <c r="K301" s="496"/>
      <c r="L301" s="496">
        <v>2909.72</v>
      </c>
      <c r="M301" s="496"/>
      <c r="N301" s="496"/>
      <c r="O301" s="496"/>
      <c r="P301" s="496"/>
      <c r="Q301" s="513">
        <f t="shared" ref="Q301:Q307" si="302">SUM(E301:P301)</f>
        <v>2909.72</v>
      </c>
      <c r="R301" s="496"/>
      <c r="S301" s="496"/>
      <c r="T301" s="513">
        <f t="shared" ref="T301:T307" si="303">SUM(R301:S301)</f>
        <v>0</v>
      </c>
      <c r="U301" s="496"/>
      <c r="V301" s="496"/>
      <c r="W301" s="496"/>
      <c r="X301" s="496"/>
      <c r="Y301" s="496"/>
      <c r="Z301" s="496"/>
      <c r="AA301" s="496"/>
      <c r="AB301" s="496"/>
      <c r="AC301" s="496"/>
      <c r="AD301" s="496"/>
      <c r="AE301" s="496"/>
      <c r="AF301" s="496"/>
      <c r="AG301" s="496"/>
      <c r="AH301" s="496"/>
      <c r="AI301" s="513">
        <f t="shared" ref="AI301:AI307" si="304">SUM(V301:AH301)</f>
        <v>0</v>
      </c>
      <c r="AJ301" s="513"/>
      <c r="AK301" s="496"/>
      <c r="AL301" s="495">
        <f t="shared" ref="AL301:AL307" si="305">Q301+T301+U301+AI301+AJ301+AK301</f>
        <v>2909.72</v>
      </c>
      <c r="AM301" s="529"/>
      <c r="AN301" s="529"/>
      <c r="AO301" s="529"/>
      <c r="AP301" s="529">
        <f t="shared" ref="AP301:AP307" si="306">AL301+AM301+AN301+AO301</f>
        <v>2909.72</v>
      </c>
    </row>
    <row r="302" s="474" customFormat="1" ht="14" customHeight="1" spans="1:42">
      <c r="A302" s="540"/>
      <c r="B302" s="494"/>
      <c r="C302" s="493" t="s">
        <v>455</v>
      </c>
      <c r="D302" s="495">
        <f t="shared" si="301"/>
        <v>190.07</v>
      </c>
      <c r="E302" s="496">
        <v>100.97</v>
      </c>
      <c r="F302" s="496"/>
      <c r="G302" s="496"/>
      <c r="H302" s="496"/>
      <c r="I302" s="496">
        <v>4.78</v>
      </c>
      <c r="J302" s="496">
        <v>0.41</v>
      </c>
      <c r="K302" s="496">
        <v>0.24</v>
      </c>
      <c r="L302" s="496"/>
      <c r="M302" s="496">
        <v>14.93</v>
      </c>
      <c r="N302" s="496"/>
      <c r="O302" s="496"/>
      <c r="P302" s="496"/>
      <c r="Q302" s="513">
        <f t="shared" si="302"/>
        <v>121.33</v>
      </c>
      <c r="R302" s="496">
        <v>18.15</v>
      </c>
      <c r="S302" s="496">
        <v>3.9</v>
      </c>
      <c r="T302" s="513">
        <f t="shared" si="303"/>
        <v>22.05</v>
      </c>
      <c r="U302" s="496"/>
      <c r="V302" s="496"/>
      <c r="W302" s="496"/>
      <c r="X302" s="496">
        <v>16.6</v>
      </c>
      <c r="Y302" s="496"/>
      <c r="Z302" s="496"/>
      <c r="AA302" s="496"/>
      <c r="AB302" s="496"/>
      <c r="AC302" s="496"/>
      <c r="AD302" s="496">
        <v>30.09</v>
      </c>
      <c r="AE302" s="496"/>
      <c r="AF302" s="496"/>
      <c r="AG302" s="496"/>
      <c r="AH302" s="496"/>
      <c r="AI302" s="513">
        <f t="shared" si="304"/>
        <v>46.69</v>
      </c>
      <c r="AJ302" s="513"/>
      <c r="AK302" s="496"/>
      <c r="AL302" s="495">
        <f t="shared" si="305"/>
        <v>190.07</v>
      </c>
      <c r="AM302" s="529"/>
      <c r="AN302" s="529"/>
      <c r="AO302" s="529"/>
      <c r="AP302" s="529">
        <f t="shared" si="306"/>
        <v>190.07</v>
      </c>
    </row>
    <row r="303" s="474" customFormat="1" ht="14" customHeight="1" spans="1:42">
      <c r="A303" s="540"/>
      <c r="B303" s="494"/>
      <c r="C303" s="493" t="s">
        <v>456</v>
      </c>
      <c r="D303" s="495">
        <f t="shared" si="301"/>
        <v>0</v>
      </c>
      <c r="E303" s="496"/>
      <c r="F303" s="496"/>
      <c r="G303" s="496"/>
      <c r="H303" s="496"/>
      <c r="I303" s="496"/>
      <c r="J303" s="496"/>
      <c r="K303" s="496"/>
      <c r="L303" s="496"/>
      <c r="M303" s="496"/>
      <c r="N303" s="496"/>
      <c r="O303" s="496"/>
      <c r="P303" s="496"/>
      <c r="Q303" s="513">
        <f t="shared" si="302"/>
        <v>0</v>
      </c>
      <c r="R303" s="496"/>
      <c r="S303" s="496"/>
      <c r="T303" s="513">
        <f t="shared" si="303"/>
        <v>0</v>
      </c>
      <c r="U303" s="496"/>
      <c r="V303" s="496"/>
      <c r="W303" s="496"/>
      <c r="X303" s="496"/>
      <c r="Y303" s="496"/>
      <c r="Z303" s="496"/>
      <c r="AA303" s="496"/>
      <c r="AB303" s="496"/>
      <c r="AC303" s="496"/>
      <c r="AD303" s="496"/>
      <c r="AE303" s="496"/>
      <c r="AF303" s="496"/>
      <c r="AG303" s="496"/>
      <c r="AH303" s="496"/>
      <c r="AI303" s="513">
        <f t="shared" si="304"/>
        <v>0</v>
      </c>
      <c r="AJ303" s="513"/>
      <c r="AK303" s="496"/>
      <c r="AL303" s="495">
        <f t="shared" si="305"/>
        <v>0</v>
      </c>
      <c r="AM303" s="529"/>
      <c r="AN303" s="529"/>
      <c r="AO303" s="529"/>
      <c r="AP303" s="529">
        <f t="shared" si="306"/>
        <v>0</v>
      </c>
    </row>
    <row r="304" s="474" customFormat="1" ht="14" customHeight="1" spans="1:42">
      <c r="A304" s="540"/>
      <c r="B304" s="494"/>
      <c r="C304" s="493" t="s">
        <v>457</v>
      </c>
      <c r="D304" s="495">
        <f t="shared" si="301"/>
        <v>8188.56</v>
      </c>
      <c r="E304" s="496"/>
      <c r="F304" s="496"/>
      <c r="G304" s="496">
        <v>8188.56</v>
      </c>
      <c r="H304" s="496"/>
      <c r="I304" s="496"/>
      <c r="J304" s="496"/>
      <c r="K304" s="496"/>
      <c r="L304" s="496"/>
      <c r="M304" s="496"/>
      <c r="N304" s="496"/>
      <c r="O304" s="496"/>
      <c r="P304" s="496"/>
      <c r="Q304" s="513">
        <f t="shared" si="302"/>
        <v>8188.56</v>
      </c>
      <c r="R304" s="496"/>
      <c r="S304" s="496"/>
      <c r="T304" s="513">
        <f t="shared" si="303"/>
        <v>0</v>
      </c>
      <c r="U304" s="496"/>
      <c r="V304" s="496"/>
      <c r="W304" s="496"/>
      <c r="X304" s="496"/>
      <c r="Y304" s="496"/>
      <c r="Z304" s="496"/>
      <c r="AA304" s="496"/>
      <c r="AB304" s="496"/>
      <c r="AC304" s="496"/>
      <c r="AD304" s="496"/>
      <c r="AE304" s="496"/>
      <c r="AF304" s="496"/>
      <c r="AG304" s="496"/>
      <c r="AH304" s="496"/>
      <c r="AI304" s="513">
        <f t="shared" si="304"/>
        <v>0</v>
      </c>
      <c r="AJ304" s="513"/>
      <c r="AK304" s="496"/>
      <c r="AL304" s="495">
        <f t="shared" si="305"/>
        <v>8188.56</v>
      </c>
      <c r="AM304" s="529"/>
      <c r="AN304" s="529"/>
      <c r="AO304" s="529"/>
      <c r="AP304" s="529">
        <f t="shared" si="306"/>
        <v>8188.56</v>
      </c>
    </row>
    <row r="305" s="474" customFormat="1" ht="14" customHeight="1" spans="1:42">
      <c r="A305" s="540"/>
      <c r="B305" s="494"/>
      <c r="C305" s="493" t="s">
        <v>458</v>
      </c>
      <c r="D305" s="495">
        <f t="shared" si="301"/>
        <v>3275.42</v>
      </c>
      <c r="E305" s="496"/>
      <c r="F305" s="496"/>
      <c r="G305" s="496"/>
      <c r="H305" s="496">
        <v>3275.42</v>
      </c>
      <c r="I305" s="496"/>
      <c r="J305" s="496"/>
      <c r="K305" s="496"/>
      <c r="L305" s="496"/>
      <c r="M305" s="496"/>
      <c r="N305" s="496"/>
      <c r="O305" s="496"/>
      <c r="P305" s="496"/>
      <c r="Q305" s="513">
        <f t="shared" si="302"/>
        <v>3275.42</v>
      </c>
      <c r="R305" s="496"/>
      <c r="S305" s="496"/>
      <c r="T305" s="513">
        <f t="shared" si="303"/>
        <v>0</v>
      </c>
      <c r="U305" s="496"/>
      <c r="V305" s="496"/>
      <c r="W305" s="496"/>
      <c r="X305" s="496"/>
      <c r="Y305" s="496"/>
      <c r="Z305" s="496"/>
      <c r="AA305" s="496"/>
      <c r="AB305" s="496"/>
      <c r="AC305" s="496"/>
      <c r="AD305" s="496"/>
      <c r="AE305" s="496"/>
      <c r="AF305" s="496"/>
      <c r="AG305" s="496"/>
      <c r="AH305" s="496"/>
      <c r="AI305" s="513">
        <f t="shared" si="304"/>
        <v>0</v>
      </c>
      <c r="AJ305" s="513"/>
      <c r="AK305" s="496"/>
      <c r="AL305" s="495">
        <f t="shared" si="305"/>
        <v>3275.42</v>
      </c>
      <c r="AM305" s="529"/>
      <c r="AN305" s="529"/>
      <c r="AO305" s="529"/>
      <c r="AP305" s="529">
        <f t="shared" si="306"/>
        <v>3275.42</v>
      </c>
    </row>
    <row r="306" s="474" customFormat="1" ht="14" customHeight="1" spans="1:42">
      <c r="A306" s="540"/>
      <c r="B306" s="494"/>
      <c r="C306" s="493" t="s">
        <v>459</v>
      </c>
      <c r="D306" s="495">
        <f t="shared" si="301"/>
        <v>4700</v>
      </c>
      <c r="E306" s="496"/>
      <c r="F306" s="496"/>
      <c r="G306" s="496">
        <v>4700</v>
      </c>
      <c r="H306" s="496"/>
      <c r="I306" s="496"/>
      <c r="J306" s="496"/>
      <c r="K306" s="496"/>
      <c r="L306" s="496"/>
      <c r="M306" s="496"/>
      <c r="N306" s="496"/>
      <c r="O306" s="496"/>
      <c r="P306" s="496"/>
      <c r="Q306" s="513">
        <f t="shared" si="302"/>
        <v>4700</v>
      </c>
      <c r="R306" s="496"/>
      <c r="S306" s="496"/>
      <c r="T306" s="513">
        <f t="shared" si="303"/>
        <v>0</v>
      </c>
      <c r="U306" s="496"/>
      <c r="V306" s="496"/>
      <c r="W306" s="496"/>
      <c r="X306" s="496"/>
      <c r="Y306" s="496"/>
      <c r="Z306" s="496"/>
      <c r="AA306" s="496"/>
      <c r="AB306" s="496"/>
      <c r="AC306" s="496"/>
      <c r="AD306" s="496"/>
      <c r="AE306" s="496"/>
      <c r="AF306" s="496"/>
      <c r="AG306" s="496"/>
      <c r="AH306" s="496"/>
      <c r="AI306" s="513">
        <f t="shared" si="304"/>
        <v>0</v>
      </c>
      <c r="AJ306" s="513"/>
      <c r="AK306" s="496"/>
      <c r="AL306" s="495">
        <f t="shared" si="305"/>
        <v>4700</v>
      </c>
      <c r="AM306" s="529"/>
      <c r="AN306" s="529"/>
      <c r="AO306" s="529"/>
      <c r="AP306" s="529">
        <f t="shared" si="306"/>
        <v>4700</v>
      </c>
    </row>
    <row r="307" s="474" customFormat="1" ht="14" customHeight="1" spans="1:42">
      <c r="A307" s="540"/>
      <c r="B307" s="494"/>
      <c r="C307" s="493" t="s">
        <v>460</v>
      </c>
      <c r="D307" s="495">
        <f t="shared" si="301"/>
        <v>200</v>
      </c>
      <c r="E307" s="496"/>
      <c r="F307" s="496"/>
      <c r="G307" s="496">
        <v>200</v>
      </c>
      <c r="H307" s="496"/>
      <c r="I307" s="496"/>
      <c r="J307" s="496"/>
      <c r="K307" s="496"/>
      <c r="L307" s="496"/>
      <c r="M307" s="496"/>
      <c r="N307" s="496"/>
      <c r="O307" s="496"/>
      <c r="P307" s="496"/>
      <c r="Q307" s="513">
        <f t="shared" si="302"/>
        <v>200</v>
      </c>
      <c r="R307" s="496"/>
      <c r="S307" s="496"/>
      <c r="T307" s="513">
        <f t="shared" si="303"/>
        <v>0</v>
      </c>
      <c r="U307" s="496"/>
      <c r="V307" s="496"/>
      <c r="W307" s="496"/>
      <c r="X307" s="496"/>
      <c r="Y307" s="496"/>
      <c r="Z307" s="496"/>
      <c r="AA307" s="496"/>
      <c r="AB307" s="496"/>
      <c r="AC307" s="496"/>
      <c r="AD307" s="496"/>
      <c r="AE307" s="496"/>
      <c r="AF307" s="496"/>
      <c r="AG307" s="496"/>
      <c r="AH307" s="496"/>
      <c r="AI307" s="513">
        <f t="shared" si="304"/>
        <v>0</v>
      </c>
      <c r="AJ307" s="513"/>
      <c r="AK307" s="496"/>
      <c r="AL307" s="495">
        <f t="shared" si="305"/>
        <v>200</v>
      </c>
      <c r="AM307" s="529"/>
      <c r="AN307" s="529"/>
      <c r="AO307" s="529"/>
      <c r="AP307" s="529">
        <f t="shared" si="306"/>
        <v>200</v>
      </c>
    </row>
    <row r="308" s="474" customFormat="1" ht="14" customHeight="1" spans="1:42">
      <c r="A308" s="540"/>
      <c r="B308" s="494"/>
      <c r="C308" s="493" t="s">
        <v>461</v>
      </c>
      <c r="D308" s="495">
        <f t="shared" ref="D308:AP308" si="307">SUM(D309:D310)</f>
        <v>0</v>
      </c>
      <c r="E308" s="495">
        <f t="shared" si="307"/>
        <v>0</v>
      </c>
      <c r="F308" s="495">
        <f t="shared" si="307"/>
        <v>0</v>
      </c>
      <c r="G308" s="495">
        <f t="shared" si="307"/>
        <v>0</v>
      </c>
      <c r="H308" s="495">
        <f t="shared" si="307"/>
        <v>0</v>
      </c>
      <c r="I308" s="495">
        <f t="shared" si="307"/>
        <v>0</v>
      </c>
      <c r="J308" s="495">
        <f t="shared" si="307"/>
        <v>0</v>
      </c>
      <c r="K308" s="495">
        <f t="shared" si="307"/>
        <v>0</v>
      </c>
      <c r="L308" s="495">
        <f t="shared" si="307"/>
        <v>0</v>
      </c>
      <c r="M308" s="495">
        <f t="shared" si="307"/>
        <v>0</v>
      </c>
      <c r="N308" s="495">
        <f t="shared" si="307"/>
        <v>0</v>
      </c>
      <c r="O308" s="495">
        <f t="shared" si="307"/>
        <v>0</v>
      </c>
      <c r="P308" s="495">
        <f t="shared" si="307"/>
        <v>0</v>
      </c>
      <c r="Q308" s="495">
        <f t="shared" si="307"/>
        <v>0</v>
      </c>
      <c r="R308" s="495">
        <f t="shared" si="307"/>
        <v>0</v>
      </c>
      <c r="S308" s="495">
        <f t="shared" si="307"/>
        <v>0</v>
      </c>
      <c r="T308" s="495">
        <f t="shared" si="307"/>
        <v>0</v>
      </c>
      <c r="U308" s="495">
        <f t="shared" si="307"/>
        <v>0</v>
      </c>
      <c r="V308" s="495">
        <f t="shared" si="307"/>
        <v>0</v>
      </c>
      <c r="W308" s="495">
        <f t="shared" si="307"/>
        <v>0</v>
      </c>
      <c r="X308" s="495">
        <f t="shared" si="307"/>
        <v>0</v>
      </c>
      <c r="Y308" s="495">
        <f t="shared" si="307"/>
        <v>0</v>
      </c>
      <c r="Z308" s="495">
        <f t="shared" si="307"/>
        <v>0</v>
      </c>
      <c r="AA308" s="495">
        <f t="shared" si="307"/>
        <v>0</v>
      </c>
      <c r="AB308" s="495">
        <f t="shared" si="307"/>
        <v>0</v>
      </c>
      <c r="AC308" s="495">
        <f t="shared" si="307"/>
        <v>0</v>
      </c>
      <c r="AD308" s="495">
        <f t="shared" si="307"/>
        <v>0</v>
      </c>
      <c r="AE308" s="495">
        <f t="shared" si="307"/>
        <v>0</v>
      </c>
      <c r="AF308" s="495">
        <f t="shared" si="307"/>
        <v>0</v>
      </c>
      <c r="AG308" s="495">
        <f t="shared" si="307"/>
        <v>0</v>
      </c>
      <c r="AH308" s="495">
        <f t="shared" si="307"/>
        <v>0</v>
      </c>
      <c r="AI308" s="495">
        <f t="shared" si="307"/>
        <v>0</v>
      </c>
      <c r="AJ308" s="495">
        <f t="shared" si="307"/>
        <v>0</v>
      </c>
      <c r="AK308" s="495">
        <f t="shared" si="307"/>
        <v>0</v>
      </c>
      <c r="AL308" s="495">
        <f t="shared" si="307"/>
        <v>0</v>
      </c>
      <c r="AM308" s="495">
        <f t="shared" si="307"/>
        <v>0</v>
      </c>
      <c r="AN308" s="495">
        <f t="shared" si="307"/>
        <v>0</v>
      </c>
      <c r="AO308" s="495">
        <f t="shared" si="307"/>
        <v>1.59</v>
      </c>
      <c r="AP308" s="495">
        <f t="shared" si="307"/>
        <v>1.59</v>
      </c>
    </row>
    <row r="309" s="474" customFormat="1" ht="14" customHeight="1" spans="1:42">
      <c r="A309" s="540"/>
      <c r="B309" s="494"/>
      <c r="C309" s="493" t="s">
        <v>462</v>
      </c>
      <c r="D309" s="495">
        <f t="shared" ref="D309:D320" si="308">Q309+T309+AI309+AJ309+AK309</f>
        <v>0</v>
      </c>
      <c r="E309" s="496"/>
      <c r="F309" s="496"/>
      <c r="G309" s="496"/>
      <c r="H309" s="496"/>
      <c r="I309" s="496"/>
      <c r="J309" s="496"/>
      <c r="K309" s="496"/>
      <c r="L309" s="496"/>
      <c r="M309" s="496"/>
      <c r="N309" s="496"/>
      <c r="O309" s="496"/>
      <c r="P309" s="496"/>
      <c r="Q309" s="513">
        <f t="shared" ref="Q309:Q320" si="309">SUM(E309:P309)</f>
        <v>0</v>
      </c>
      <c r="R309" s="496"/>
      <c r="S309" s="496"/>
      <c r="T309" s="513">
        <f t="shared" ref="T309:T320" si="310">SUM(R309:S309)</f>
        <v>0</v>
      </c>
      <c r="U309" s="496"/>
      <c r="V309" s="496"/>
      <c r="W309" s="496"/>
      <c r="X309" s="496"/>
      <c r="Y309" s="496"/>
      <c r="Z309" s="496"/>
      <c r="AA309" s="496"/>
      <c r="AB309" s="496"/>
      <c r="AC309" s="496"/>
      <c r="AD309" s="496"/>
      <c r="AE309" s="496"/>
      <c r="AF309" s="496"/>
      <c r="AG309" s="496"/>
      <c r="AH309" s="496"/>
      <c r="AI309" s="513">
        <f t="shared" ref="AI309:AI320" si="311">SUM(V309:AH309)</f>
        <v>0</v>
      </c>
      <c r="AJ309" s="513"/>
      <c r="AK309" s="496"/>
      <c r="AL309" s="495">
        <f t="shared" ref="AL309:AL320" si="312">Q309+T309+U309+AI309+AJ309+AK309</f>
        <v>0</v>
      </c>
      <c r="AM309" s="529"/>
      <c r="AN309" s="529"/>
      <c r="AO309" s="529"/>
      <c r="AP309" s="529">
        <f t="shared" ref="AP309:AP320" si="313">AL309+AM309+AN309+AO309</f>
        <v>0</v>
      </c>
    </row>
    <row r="310" s="474" customFormat="1" ht="14" customHeight="1" spans="1:42">
      <c r="A310" s="540"/>
      <c r="B310" s="494"/>
      <c r="C310" s="493" t="s">
        <v>463</v>
      </c>
      <c r="D310" s="495">
        <f t="shared" si="308"/>
        <v>0</v>
      </c>
      <c r="E310" s="496"/>
      <c r="F310" s="496"/>
      <c r="G310" s="496"/>
      <c r="H310" s="496"/>
      <c r="I310" s="496"/>
      <c r="J310" s="496"/>
      <c r="K310" s="496"/>
      <c r="L310" s="496"/>
      <c r="M310" s="496"/>
      <c r="N310" s="496"/>
      <c r="O310" s="496"/>
      <c r="P310" s="496"/>
      <c r="Q310" s="513">
        <f t="shared" si="309"/>
        <v>0</v>
      </c>
      <c r="R310" s="496"/>
      <c r="S310" s="496"/>
      <c r="T310" s="513">
        <f t="shared" si="310"/>
        <v>0</v>
      </c>
      <c r="U310" s="496"/>
      <c r="V310" s="496"/>
      <c r="W310" s="496"/>
      <c r="X310" s="496"/>
      <c r="Y310" s="496"/>
      <c r="Z310" s="496"/>
      <c r="AA310" s="496"/>
      <c r="AB310" s="496"/>
      <c r="AC310" s="496"/>
      <c r="AD310" s="496"/>
      <c r="AE310" s="496"/>
      <c r="AF310" s="496"/>
      <c r="AG310" s="496"/>
      <c r="AH310" s="496"/>
      <c r="AI310" s="513">
        <f t="shared" si="311"/>
        <v>0</v>
      </c>
      <c r="AJ310" s="513"/>
      <c r="AK310" s="496"/>
      <c r="AL310" s="495">
        <f t="shared" si="312"/>
        <v>0</v>
      </c>
      <c r="AM310" s="529"/>
      <c r="AN310" s="529"/>
      <c r="AO310" s="529">
        <v>1.59</v>
      </c>
      <c r="AP310" s="529">
        <f t="shared" si="313"/>
        <v>1.59</v>
      </c>
    </row>
    <row r="311" s="474" customFormat="1" ht="14" customHeight="1" spans="1:42">
      <c r="A311" s="540"/>
      <c r="B311" s="494"/>
      <c r="C311" s="493" t="s">
        <v>464</v>
      </c>
      <c r="D311" s="495">
        <f t="shared" ref="D311:AP311" si="314">SUM(D312:D320)</f>
        <v>3077.05</v>
      </c>
      <c r="E311" s="495">
        <f t="shared" si="314"/>
        <v>0</v>
      </c>
      <c r="F311" s="495">
        <f t="shared" si="314"/>
        <v>0</v>
      </c>
      <c r="G311" s="495">
        <f t="shared" si="314"/>
        <v>0</v>
      </c>
      <c r="H311" s="495">
        <f t="shared" si="314"/>
        <v>0</v>
      </c>
      <c r="I311" s="495">
        <f t="shared" si="314"/>
        <v>0</v>
      </c>
      <c r="J311" s="495">
        <f t="shared" si="314"/>
        <v>0</v>
      </c>
      <c r="K311" s="495">
        <f t="shared" si="314"/>
        <v>0</v>
      </c>
      <c r="L311" s="495">
        <f t="shared" si="314"/>
        <v>0</v>
      </c>
      <c r="M311" s="495">
        <f t="shared" si="314"/>
        <v>0</v>
      </c>
      <c r="N311" s="495">
        <f t="shared" si="314"/>
        <v>0</v>
      </c>
      <c r="O311" s="495">
        <f t="shared" si="314"/>
        <v>0</v>
      </c>
      <c r="P311" s="495">
        <f t="shared" si="314"/>
        <v>0</v>
      </c>
      <c r="Q311" s="495">
        <f t="shared" si="314"/>
        <v>0</v>
      </c>
      <c r="R311" s="495">
        <f t="shared" si="314"/>
        <v>0</v>
      </c>
      <c r="S311" s="495">
        <f t="shared" si="314"/>
        <v>0</v>
      </c>
      <c r="T311" s="495">
        <f t="shared" si="314"/>
        <v>0</v>
      </c>
      <c r="U311" s="495">
        <f t="shared" si="314"/>
        <v>0</v>
      </c>
      <c r="V311" s="495">
        <f t="shared" si="314"/>
        <v>0</v>
      </c>
      <c r="W311" s="495">
        <f t="shared" si="314"/>
        <v>0</v>
      </c>
      <c r="X311" s="495">
        <f t="shared" si="314"/>
        <v>6</v>
      </c>
      <c r="Y311" s="495">
        <f t="shared" si="314"/>
        <v>3071.05</v>
      </c>
      <c r="Z311" s="495">
        <f t="shared" si="314"/>
        <v>0</v>
      </c>
      <c r="AA311" s="495">
        <f t="shared" si="314"/>
        <v>0</v>
      </c>
      <c r="AB311" s="495">
        <f t="shared" si="314"/>
        <v>0</v>
      </c>
      <c r="AC311" s="495">
        <f t="shared" si="314"/>
        <v>0</v>
      </c>
      <c r="AD311" s="495">
        <f t="shared" si="314"/>
        <v>0</v>
      </c>
      <c r="AE311" s="495">
        <f t="shared" si="314"/>
        <v>0</v>
      </c>
      <c r="AF311" s="495">
        <f t="shared" si="314"/>
        <v>0</v>
      </c>
      <c r="AG311" s="495">
        <f t="shared" si="314"/>
        <v>0</v>
      </c>
      <c r="AH311" s="495">
        <f t="shared" si="314"/>
        <v>0</v>
      </c>
      <c r="AI311" s="495">
        <f t="shared" si="314"/>
        <v>3077.05</v>
      </c>
      <c r="AJ311" s="495">
        <f t="shared" si="314"/>
        <v>0</v>
      </c>
      <c r="AK311" s="495">
        <f t="shared" si="314"/>
        <v>0</v>
      </c>
      <c r="AL311" s="495">
        <f t="shared" si="314"/>
        <v>3077.05</v>
      </c>
      <c r="AM311" s="495">
        <f t="shared" si="314"/>
        <v>0</v>
      </c>
      <c r="AN311" s="495">
        <f t="shared" si="314"/>
        <v>1172.5</v>
      </c>
      <c r="AO311" s="495">
        <f t="shared" si="314"/>
        <v>116.77</v>
      </c>
      <c r="AP311" s="495">
        <f t="shared" si="314"/>
        <v>4366.32</v>
      </c>
    </row>
    <row r="312" s="474" customFormat="1" ht="14" customHeight="1" spans="1:42">
      <c r="A312" s="540"/>
      <c r="B312" s="494"/>
      <c r="C312" s="493" t="s">
        <v>465</v>
      </c>
      <c r="D312" s="495">
        <f t="shared" si="308"/>
        <v>0</v>
      </c>
      <c r="E312" s="496"/>
      <c r="F312" s="496"/>
      <c r="G312" s="496"/>
      <c r="H312" s="496"/>
      <c r="I312" s="496"/>
      <c r="J312" s="496"/>
      <c r="K312" s="496"/>
      <c r="L312" s="496"/>
      <c r="M312" s="496"/>
      <c r="N312" s="496"/>
      <c r="O312" s="496"/>
      <c r="P312" s="496"/>
      <c r="Q312" s="513">
        <f t="shared" si="309"/>
        <v>0</v>
      </c>
      <c r="R312" s="496"/>
      <c r="S312" s="496"/>
      <c r="T312" s="513">
        <f t="shared" si="310"/>
        <v>0</v>
      </c>
      <c r="U312" s="496"/>
      <c r="V312" s="496"/>
      <c r="W312" s="496"/>
      <c r="X312" s="496"/>
      <c r="Y312" s="496"/>
      <c r="Z312" s="496"/>
      <c r="AA312" s="496"/>
      <c r="AB312" s="496"/>
      <c r="AC312" s="496"/>
      <c r="AD312" s="496"/>
      <c r="AE312" s="496"/>
      <c r="AF312" s="496"/>
      <c r="AG312" s="496"/>
      <c r="AH312" s="496"/>
      <c r="AI312" s="513">
        <f t="shared" si="311"/>
        <v>0</v>
      </c>
      <c r="AJ312" s="513"/>
      <c r="AK312" s="496"/>
      <c r="AL312" s="495">
        <f t="shared" si="312"/>
        <v>0</v>
      </c>
      <c r="AM312" s="529"/>
      <c r="AN312" s="529"/>
      <c r="AO312" s="529"/>
      <c r="AP312" s="529">
        <f t="shared" si="313"/>
        <v>0</v>
      </c>
    </row>
    <row r="313" s="474" customFormat="1" ht="14" customHeight="1" spans="1:42">
      <c r="A313" s="540"/>
      <c r="B313" s="494"/>
      <c r="C313" s="493" t="s">
        <v>466</v>
      </c>
      <c r="D313" s="495">
        <f t="shared" si="308"/>
        <v>6</v>
      </c>
      <c r="E313" s="496"/>
      <c r="F313" s="496"/>
      <c r="G313" s="496"/>
      <c r="H313" s="496"/>
      <c r="I313" s="496"/>
      <c r="J313" s="496"/>
      <c r="K313" s="496"/>
      <c r="L313" s="496"/>
      <c r="M313" s="496"/>
      <c r="N313" s="496"/>
      <c r="O313" s="496"/>
      <c r="P313" s="496"/>
      <c r="Q313" s="513">
        <f t="shared" si="309"/>
        <v>0</v>
      </c>
      <c r="R313" s="496"/>
      <c r="S313" s="496"/>
      <c r="T313" s="513">
        <f t="shared" si="310"/>
        <v>0</v>
      </c>
      <c r="U313" s="496"/>
      <c r="V313" s="496"/>
      <c r="W313" s="496"/>
      <c r="X313" s="496">
        <v>6</v>
      </c>
      <c r="Y313" s="496"/>
      <c r="Z313" s="496"/>
      <c r="AA313" s="496"/>
      <c r="AB313" s="496"/>
      <c r="AC313" s="496"/>
      <c r="AD313" s="496"/>
      <c r="AE313" s="496"/>
      <c r="AF313" s="496"/>
      <c r="AG313" s="496"/>
      <c r="AH313" s="496"/>
      <c r="AI313" s="513">
        <f t="shared" si="311"/>
        <v>6</v>
      </c>
      <c r="AJ313" s="513"/>
      <c r="AK313" s="496"/>
      <c r="AL313" s="495">
        <f t="shared" si="312"/>
        <v>6</v>
      </c>
      <c r="AM313" s="529"/>
      <c r="AN313" s="529"/>
      <c r="AO313" s="529"/>
      <c r="AP313" s="529">
        <f t="shared" si="313"/>
        <v>6</v>
      </c>
    </row>
    <row r="314" s="474" customFormat="1" ht="14" customHeight="1" spans="1:42">
      <c r="A314" s="540"/>
      <c r="B314" s="494"/>
      <c r="C314" s="493" t="s">
        <v>467</v>
      </c>
      <c r="D314" s="495">
        <f t="shared" si="308"/>
        <v>0</v>
      </c>
      <c r="E314" s="496"/>
      <c r="F314" s="496"/>
      <c r="G314" s="496"/>
      <c r="H314" s="496"/>
      <c r="I314" s="496"/>
      <c r="J314" s="496"/>
      <c r="K314" s="496"/>
      <c r="L314" s="496"/>
      <c r="M314" s="496"/>
      <c r="N314" s="496"/>
      <c r="O314" s="496"/>
      <c r="P314" s="496"/>
      <c r="Q314" s="513">
        <f t="shared" si="309"/>
        <v>0</v>
      </c>
      <c r="R314" s="496"/>
      <c r="S314" s="496"/>
      <c r="T314" s="513">
        <f t="shared" si="310"/>
        <v>0</v>
      </c>
      <c r="U314" s="496"/>
      <c r="V314" s="496"/>
      <c r="W314" s="496"/>
      <c r="X314" s="496"/>
      <c r="Y314" s="496"/>
      <c r="Z314" s="496"/>
      <c r="AA314" s="496"/>
      <c r="AB314" s="496"/>
      <c r="AC314" s="496"/>
      <c r="AD314" s="496"/>
      <c r="AE314" s="496"/>
      <c r="AF314" s="496"/>
      <c r="AG314" s="496"/>
      <c r="AH314" s="496"/>
      <c r="AI314" s="513">
        <f t="shared" si="311"/>
        <v>0</v>
      </c>
      <c r="AJ314" s="513"/>
      <c r="AK314" s="496"/>
      <c r="AL314" s="495">
        <f t="shared" si="312"/>
        <v>0</v>
      </c>
      <c r="AM314" s="529"/>
      <c r="AN314" s="529"/>
      <c r="AO314" s="529"/>
      <c r="AP314" s="529">
        <f t="shared" si="313"/>
        <v>0</v>
      </c>
    </row>
    <row r="315" s="474" customFormat="1" ht="14" customHeight="1" spans="1:42">
      <c r="A315" s="540"/>
      <c r="B315" s="494"/>
      <c r="C315" s="493" t="s">
        <v>468</v>
      </c>
      <c r="D315" s="495">
        <f t="shared" si="308"/>
        <v>2948.65</v>
      </c>
      <c r="E315" s="496"/>
      <c r="F315" s="496"/>
      <c r="G315" s="496"/>
      <c r="H315" s="496"/>
      <c r="I315" s="496"/>
      <c r="J315" s="496"/>
      <c r="K315" s="496"/>
      <c r="L315" s="496"/>
      <c r="M315" s="496"/>
      <c r="N315" s="496"/>
      <c r="O315" s="496"/>
      <c r="P315" s="496"/>
      <c r="Q315" s="513">
        <f t="shared" si="309"/>
        <v>0</v>
      </c>
      <c r="R315" s="496"/>
      <c r="S315" s="496"/>
      <c r="T315" s="513">
        <f t="shared" si="310"/>
        <v>0</v>
      </c>
      <c r="U315" s="496"/>
      <c r="V315" s="496"/>
      <c r="W315" s="496"/>
      <c r="X315" s="496"/>
      <c r="Y315" s="496">
        <v>2948.65</v>
      </c>
      <c r="Z315" s="496"/>
      <c r="AA315" s="496"/>
      <c r="AB315" s="496"/>
      <c r="AC315" s="496"/>
      <c r="AD315" s="496"/>
      <c r="AE315" s="496"/>
      <c r="AF315" s="496"/>
      <c r="AG315" s="496"/>
      <c r="AH315" s="496"/>
      <c r="AI315" s="513">
        <f t="shared" si="311"/>
        <v>2948.65</v>
      </c>
      <c r="AJ315" s="513"/>
      <c r="AK315" s="496"/>
      <c r="AL315" s="495">
        <f t="shared" si="312"/>
        <v>2948.65</v>
      </c>
      <c r="AM315" s="529"/>
      <c r="AN315" s="529"/>
      <c r="AO315" s="529"/>
      <c r="AP315" s="529">
        <f t="shared" si="313"/>
        <v>2948.65</v>
      </c>
    </row>
    <row r="316" s="474" customFormat="1" ht="14" customHeight="1" spans="1:42">
      <c r="A316" s="540"/>
      <c r="B316" s="494"/>
      <c r="C316" s="493" t="s">
        <v>469</v>
      </c>
      <c r="D316" s="495">
        <f t="shared" si="308"/>
        <v>0</v>
      </c>
      <c r="E316" s="496"/>
      <c r="F316" s="496"/>
      <c r="G316" s="496"/>
      <c r="H316" s="496"/>
      <c r="I316" s="496"/>
      <c r="J316" s="496"/>
      <c r="K316" s="496"/>
      <c r="L316" s="496"/>
      <c r="M316" s="496"/>
      <c r="N316" s="496"/>
      <c r="O316" s="496"/>
      <c r="P316" s="496"/>
      <c r="Q316" s="513">
        <f t="shared" si="309"/>
        <v>0</v>
      </c>
      <c r="R316" s="496"/>
      <c r="S316" s="496"/>
      <c r="T316" s="513">
        <f t="shared" si="310"/>
        <v>0</v>
      </c>
      <c r="U316" s="496"/>
      <c r="V316" s="496"/>
      <c r="W316" s="496"/>
      <c r="X316" s="496"/>
      <c r="Y316" s="496"/>
      <c r="Z316" s="496"/>
      <c r="AA316" s="496"/>
      <c r="AB316" s="496"/>
      <c r="AC316" s="496"/>
      <c r="AD316" s="496"/>
      <c r="AE316" s="496"/>
      <c r="AF316" s="496"/>
      <c r="AG316" s="496"/>
      <c r="AH316" s="496"/>
      <c r="AI316" s="513">
        <f t="shared" si="311"/>
        <v>0</v>
      </c>
      <c r="AJ316" s="513"/>
      <c r="AK316" s="496"/>
      <c r="AL316" s="495">
        <f t="shared" si="312"/>
        <v>0</v>
      </c>
      <c r="AM316" s="529"/>
      <c r="AN316" s="529"/>
      <c r="AO316" s="529"/>
      <c r="AP316" s="529">
        <f t="shared" si="313"/>
        <v>0</v>
      </c>
    </row>
    <row r="317" s="474" customFormat="1" ht="14" customHeight="1" spans="1:42">
      <c r="A317" s="540"/>
      <c r="B317" s="494"/>
      <c r="C317" s="493" t="s">
        <v>470</v>
      </c>
      <c r="D317" s="495">
        <f t="shared" si="308"/>
        <v>0</v>
      </c>
      <c r="E317" s="496"/>
      <c r="F317" s="496"/>
      <c r="G317" s="496"/>
      <c r="H317" s="496"/>
      <c r="I317" s="496"/>
      <c r="J317" s="496"/>
      <c r="K317" s="496"/>
      <c r="L317" s="496"/>
      <c r="M317" s="496"/>
      <c r="N317" s="496"/>
      <c r="O317" s="496"/>
      <c r="P317" s="496"/>
      <c r="Q317" s="513">
        <f t="shared" si="309"/>
        <v>0</v>
      </c>
      <c r="R317" s="496"/>
      <c r="S317" s="496"/>
      <c r="T317" s="513">
        <f t="shared" si="310"/>
        <v>0</v>
      </c>
      <c r="U317" s="496"/>
      <c r="V317" s="496"/>
      <c r="W317" s="496"/>
      <c r="X317" s="496"/>
      <c r="Y317" s="496"/>
      <c r="Z317" s="496"/>
      <c r="AA317" s="496"/>
      <c r="AB317" s="496"/>
      <c r="AC317" s="496"/>
      <c r="AD317" s="496"/>
      <c r="AE317" s="496"/>
      <c r="AF317" s="496"/>
      <c r="AG317" s="496"/>
      <c r="AH317" s="496"/>
      <c r="AI317" s="513">
        <f t="shared" si="311"/>
        <v>0</v>
      </c>
      <c r="AJ317" s="513"/>
      <c r="AK317" s="496"/>
      <c r="AL317" s="495">
        <f t="shared" si="312"/>
        <v>0</v>
      </c>
      <c r="AM317" s="529"/>
      <c r="AN317" s="529"/>
      <c r="AO317" s="529"/>
      <c r="AP317" s="529">
        <f t="shared" si="313"/>
        <v>0</v>
      </c>
    </row>
    <row r="318" s="474" customFormat="1" ht="14" customHeight="1" spans="1:42">
      <c r="A318" s="540"/>
      <c r="B318" s="494"/>
      <c r="C318" s="493" t="s">
        <v>471</v>
      </c>
      <c r="D318" s="495">
        <f t="shared" si="308"/>
        <v>0</v>
      </c>
      <c r="E318" s="496"/>
      <c r="F318" s="496"/>
      <c r="G318" s="496"/>
      <c r="H318" s="496"/>
      <c r="I318" s="496"/>
      <c r="J318" s="496"/>
      <c r="K318" s="496"/>
      <c r="L318" s="496"/>
      <c r="M318" s="496"/>
      <c r="N318" s="496"/>
      <c r="O318" s="496"/>
      <c r="P318" s="496"/>
      <c r="Q318" s="513">
        <f t="shared" si="309"/>
        <v>0</v>
      </c>
      <c r="R318" s="496"/>
      <c r="S318" s="496"/>
      <c r="T318" s="513">
        <f t="shared" si="310"/>
        <v>0</v>
      </c>
      <c r="U318" s="496"/>
      <c r="V318" s="496"/>
      <c r="W318" s="496"/>
      <c r="X318" s="496"/>
      <c r="Y318" s="496"/>
      <c r="Z318" s="496"/>
      <c r="AA318" s="496"/>
      <c r="AB318" s="496"/>
      <c r="AC318" s="496"/>
      <c r="AD318" s="496"/>
      <c r="AE318" s="496"/>
      <c r="AF318" s="496"/>
      <c r="AG318" s="496"/>
      <c r="AH318" s="496"/>
      <c r="AI318" s="513">
        <f t="shared" si="311"/>
        <v>0</v>
      </c>
      <c r="AJ318" s="513"/>
      <c r="AK318" s="496"/>
      <c r="AL318" s="495">
        <f t="shared" si="312"/>
        <v>0</v>
      </c>
      <c r="AM318" s="529"/>
      <c r="AN318" s="529"/>
      <c r="AO318" s="529"/>
      <c r="AP318" s="529">
        <f t="shared" si="313"/>
        <v>0</v>
      </c>
    </row>
    <row r="319" s="474" customFormat="1" ht="14" customHeight="1" spans="1:42">
      <c r="A319" s="540"/>
      <c r="B319" s="494"/>
      <c r="C319" s="493" t="s">
        <v>472</v>
      </c>
      <c r="D319" s="495">
        <f t="shared" si="308"/>
        <v>0</v>
      </c>
      <c r="E319" s="496"/>
      <c r="F319" s="496"/>
      <c r="G319" s="496"/>
      <c r="H319" s="496"/>
      <c r="I319" s="496"/>
      <c r="J319" s="496"/>
      <c r="K319" s="496"/>
      <c r="L319" s="496"/>
      <c r="M319" s="496"/>
      <c r="N319" s="496"/>
      <c r="O319" s="496"/>
      <c r="P319" s="496"/>
      <c r="Q319" s="513">
        <f t="shared" si="309"/>
        <v>0</v>
      </c>
      <c r="R319" s="496"/>
      <c r="S319" s="496"/>
      <c r="T319" s="513">
        <f t="shared" si="310"/>
        <v>0</v>
      </c>
      <c r="U319" s="496"/>
      <c r="V319" s="496"/>
      <c r="W319" s="496"/>
      <c r="X319" s="496"/>
      <c r="Y319" s="496"/>
      <c r="Z319" s="496"/>
      <c r="AA319" s="496"/>
      <c r="AB319" s="496"/>
      <c r="AC319" s="496"/>
      <c r="AD319" s="496"/>
      <c r="AE319" s="496"/>
      <c r="AF319" s="496"/>
      <c r="AG319" s="496"/>
      <c r="AH319" s="496"/>
      <c r="AI319" s="513">
        <f t="shared" si="311"/>
        <v>0</v>
      </c>
      <c r="AJ319" s="513"/>
      <c r="AK319" s="496"/>
      <c r="AL319" s="495">
        <f t="shared" si="312"/>
        <v>0</v>
      </c>
      <c r="AM319" s="529"/>
      <c r="AN319" s="529"/>
      <c r="AO319" s="529"/>
      <c r="AP319" s="529">
        <f t="shared" si="313"/>
        <v>0</v>
      </c>
    </row>
    <row r="320" s="474" customFormat="1" ht="14" customHeight="1" spans="1:42">
      <c r="A320" s="540"/>
      <c r="B320" s="494"/>
      <c r="C320" s="493" t="s">
        <v>473</v>
      </c>
      <c r="D320" s="495">
        <f t="shared" si="308"/>
        <v>122.4</v>
      </c>
      <c r="E320" s="496"/>
      <c r="F320" s="496"/>
      <c r="G320" s="496"/>
      <c r="H320" s="496"/>
      <c r="I320" s="496"/>
      <c r="J320" s="496"/>
      <c r="K320" s="496"/>
      <c r="L320" s="496"/>
      <c r="M320" s="496"/>
      <c r="N320" s="496"/>
      <c r="O320" s="496"/>
      <c r="P320" s="496"/>
      <c r="Q320" s="513">
        <f t="shared" si="309"/>
        <v>0</v>
      </c>
      <c r="R320" s="496"/>
      <c r="S320" s="496"/>
      <c r="T320" s="513">
        <f t="shared" si="310"/>
        <v>0</v>
      </c>
      <c r="U320" s="496"/>
      <c r="V320" s="496"/>
      <c r="W320" s="496"/>
      <c r="X320" s="496"/>
      <c r="Y320" s="496">
        <v>122.4</v>
      </c>
      <c r="Z320" s="496"/>
      <c r="AA320" s="496"/>
      <c r="AB320" s="496"/>
      <c r="AC320" s="496"/>
      <c r="AD320" s="496"/>
      <c r="AE320" s="496"/>
      <c r="AF320" s="496"/>
      <c r="AG320" s="496"/>
      <c r="AH320" s="496"/>
      <c r="AI320" s="513">
        <f t="shared" si="311"/>
        <v>122.4</v>
      </c>
      <c r="AJ320" s="513"/>
      <c r="AK320" s="496"/>
      <c r="AL320" s="495">
        <f t="shared" si="312"/>
        <v>122.4</v>
      </c>
      <c r="AM320" s="529"/>
      <c r="AN320" s="529">
        <v>1172.5</v>
      </c>
      <c r="AO320" s="529">
        <v>116.77</v>
      </c>
      <c r="AP320" s="529">
        <f t="shared" si="313"/>
        <v>1411.67</v>
      </c>
    </row>
    <row r="321" s="474" customFormat="1" ht="14" customHeight="1" spans="1:42">
      <c r="A321" s="540"/>
      <c r="B321" s="494"/>
      <c r="C321" s="493" t="s">
        <v>474</v>
      </c>
      <c r="D321" s="495">
        <f t="shared" ref="D321:AP321" si="315">SUM(D322:D328)</f>
        <v>847.98</v>
      </c>
      <c r="E321" s="495">
        <f t="shared" si="315"/>
        <v>29.31</v>
      </c>
      <c r="F321" s="495">
        <f t="shared" si="315"/>
        <v>0</v>
      </c>
      <c r="G321" s="495">
        <f t="shared" si="315"/>
        <v>0</v>
      </c>
      <c r="H321" s="495">
        <f t="shared" si="315"/>
        <v>0</v>
      </c>
      <c r="I321" s="495">
        <f t="shared" si="315"/>
        <v>1.35</v>
      </c>
      <c r="J321" s="495">
        <f t="shared" si="315"/>
        <v>0.13</v>
      </c>
      <c r="K321" s="495">
        <f t="shared" si="315"/>
        <v>0.08</v>
      </c>
      <c r="L321" s="495">
        <f t="shared" si="315"/>
        <v>0</v>
      </c>
      <c r="M321" s="495">
        <f t="shared" si="315"/>
        <v>0</v>
      </c>
      <c r="N321" s="495">
        <f t="shared" si="315"/>
        <v>120</v>
      </c>
      <c r="O321" s="495">
        <f t="shared" si="315"/>
        <v>0</v>
      </c>
      <c r="P321" s="495">
        <f t="shared" si="315"/>
        <v>0</v>
      </c>
      <c r="Q321" s="495">
        <f t="shared" si="315"/>
        <v>150.87</v>
      </c>
      <c r="R321" s="495">
        <f t="shared" si="315"/>
        <v>22.7</v>
      </c>
      <c r="S321" s="495">
        <f t="shared" si="315"/>
        <v>1</v>
      </c>
      <c r="T321" s="495">
        <f t="shared" si="315"/>
        <v>23.7</v>
      </c>
      <c r="U321" s="495">
        <f t="shared" si="315"/>
        <v>0</v>
      </c>
      <c r="V321" s="495">
        <f t="shared" si="315"/>
        <v>33.88</v>
      </c>
      <c r="W321" s="495">
        <f t="shared" si="315"/>
        <v>18.22</v>
      </c>
      <c r="X321" s="495">
        <f t="shared" si="315"/>
        <v>7.4</v>
      </c>
      <c r="Y321" s="495">
        <f t="shared" si="315"/>
        <v>385.29</v>
      </c>
      <c r="Z321" s="495">
        <f t="shared" si="315"/>
        <v>0</v>
      </c>
      <c r="AA321" s="495">
        <f t="shared" si="315"/>
        <v>0</v>
      </c>
      <c r="AB321" s="495">
        <f t="shared" si="315"/>
        <v>0</v>
      </c>
      <c r="AC321" s="495">
        <f t="shared" si="315"/>
        <v>228.62</v>
      </c>
      <c r="AD321" s="495">
        <f t="shared" si="315"/>
        <v>0</v>
      </c>
      <c r="AE321" s="495">
        <f t="shared" si="315"/>
        <v>0</v>
      </c>
      <c r="AF321" s="495">
        <f t="shared" si="315"/>
        <v>0</v>
      </c>
      <c r="AG321" s="495">
        <f t="shared" si="315"/>
        <v>0</v>
      </c>
      <c r="AH321" s="495">
        <f t="shared" si="315"/>
        <v>0</v>
      </c>
      <c r="AI321" s="495">
        <f t="shared" si="315"/>
        <v>673.41</v>
      </c>
      <c r="AJ321" s="495">
        <f t="shared" si="315"/>
        <v>0</v>
      </c>
      <c r="AK321" s="495">
        <f t="shared" si="315"/>
        <v>0</v>
      </c>
      <c r="AL321" s="495">
        <f t="shared" si="315"/>
        <v>847.98</v>
      </c>
      <c r="AM321" s="495">
        <f t="shared" si="315"/>
        <v>10</v>
      </c>
      <c r="AN321" s="495">
        <f t="shared" si="315"/>
        <v>912.44</v>
      </c>
      <c r="AO321" s="495">
        <f t="shared" si="315"/>
        <v>183.55</v>
      </c>
      <c r="AP321" s="495">
        <f t="shared" si="315"/>
        <v>1953.97</v>
      </c>
    </row>
    <row r="322" s="474" customFormat="1" ht="14" customHeight="1" spans="1:42">
      <c r="A322" s="540"/>
      <c r="B322" s="494"/>
      <c r="C322" s="493" t="s">
        <v>475</v>
      </c>
      <c r="D322" s="495">
        <f t="shared" ref="D322:D328" si="316">Q322+T322+AI322+AJ322+AK322</f>
        <v>288.62</v>
      </c>
      <c r="E322" s="496"/>
      <c r="F322" s="496"/>
      <c r="G322" s="496"/>
      <c r="H322" s="496"/>
      <c r="I322" s="496"/>
      <c r="J322" s="496"/>
      <c r="K322" s="496"/>
      <c r="L322" s="496"/>
      <c r="M322" s="496"/>
      <c r="N322" s="496">
        <v>60</v>
      </c>
      <c r="O322" s="496"/>
      <c r="P322" s="496"/>
      <c r="Q322" s="513">
        <f t="shared" ref="Q322:Q328" si="317">SUM(E322:P322)</f>
        <v>60</v>
      </c>
      <c r="R322" s="496"/>
      <c r="S322" s="496"/>
      <c r="T322" s="513">
        <f t="shared" ref="T322:T328" si="318">SUM(R322:S322)</f>
        <v>0</v>
      </c>
      <c r="U322" s="496"/>
      <c r="V322" s="496"/>
      <c r="W322" s="496"/>
      <c r="X322" s="496"/>
      <c r="Y322" s="496"/>
      <c r="Z322" s="496"/>
      <c r="AA322" s="496"/>
      <c r="AB322" s="496"/>
      <c r="AC322" s="496">
        <v>228.62</v>
      </c>
      <c r="AD322" s="496"/>
      <c r="AE322" s="496"/>
      <c r="AF322" s="496"/>
      <c r="AG322" s="496"/>
      <c r="AH322" s="496"/>
      <c r="AI322" s="513">
        <f t="shared" ref="AI322:AI328" si="319">SUM(V322:AH322)</f>
        <v>228.62</v>
      </c>
      <c r="AJ322" s="513"/>
      <c r="AK322" s="496"/>
      <c r="AL322" s="495">
        <f t="shared" ref="AL322:AL328" si="320">Q322+T322+U322+AI322+AJ322+AK322</f>
        <v>288.62</v>
      </c>
      <c r="AM322" s="529"/>
      <c r="AN322" s="529">
        <v>98</v>
      </c>
      <c r="AO322" s="529"/>
      <c r="AP322" s="529">
        <f t="shared" ref="AP322:AP328" si="321">AL322+AM322+AN322+AO322</f>
        <v>386.62</v>
      </c>
    </row>
    <row r="323" s="474" customFormat="1" ht="14" customHeight="1" spans="1:42">
      <c r="A323" s="540"/>
      <c r="B323" s="494"/>
      <c r="C323" s="493" t="s">
        <v>476</v>
      </c>
      <c r="D323" s="495">
        <f t="shared" si="316"/>
        <v>60</v>
      </c>
      <c r="E323" s="496"/>
      <c r="F323" s="496"/>
      <c r="G323" s="496"/>
      <c r="H323" s="496"/>
      <c r="I323" s="496"/>
      <c r="J323" s="496"/>
      <c r="K323" s="496"/>
      <c r="L323" s="496"/>
      <c r="M323" s="496"/>
      <c r="N323" s="496">
        <v>60</v>
      </c>
      <c r="O323" s="496"/>
      <c r="P323" s="496"/>
      <c r="Q323" s="513">
        <f t="shared" si="317"/>
        <v>60</v>
      </c>
      <c r="R323" s="496"/>
      <c r="S323" s="496"/>
      <c r="T323" s="513">
        <f t="shared" si="318"/>
        <v>0</v>
      </c>
      <c r="U323" s="496"/>
      <c r="V323" s="496"/>
      <c r="W323" s="496"/>
      <c r="X323" s="496"/>
      <c r="Y323" s="496"/>
      <c r="Z323" s="496"/>
      <c r="AA323" s="496"/>
      <c r="AB323" s="496"/>
      <c r="AC323" s="496"/>
      <c r="AD323" s="496"/>
      <c r="AE323" s="496"/>
      <c r="AF323" s="496"/>
      <c r="AG323" s="496"/>
      <c r="AH323" s="496"/>
      <c r="AI323" s="513">
        <f t="shared" si="319"/>
        <v>0</v>
      </c>
      <c r="AJ323" s="513"/>
      <c r="AK323" s="496"/>
      <c r="AL323" s="495">
        <f t="shared" si="320"/>
        <v>60</v>
      </c>
      <c r="AM323" s="529"/>
      <c r="AN323" s="529">
        <v>229</v>
      </c>
      <c r="AO323" s="529">
        <v>65.46</v>
      </c>
      <c r="AP323" s="529">
        <f t="shared" si="321"/>
        <v>354.46</v>
      </c>
    </row>
    <row r="324" s="474" customFormat="1" ht="14" customHeight="1" spans="1:42">
      <c r="A324" s="540"/>
      <c r="B324" s="494"/>
      <c r="C324" s="493" t="s">
        <v>477</v>
      </c>
      <c r="D324" s="495">
        <f t="shared" si="316"/>
        <v>10</v>
      </c>
      <c r="E324" s="496"/>
      <c r="F324" s="496"/>
      <c r="G324" s="496"/>
      <c r="H324" s="496"/>
      <c r="I324" s="496"/>
      <c r="J324" s="496"/>
      <c r="K324" s="496"/>
      <c r="L324" s="496"/>
      <c r="M324" s="496"/>
      <c r="N324" s="496"/>
      <c r="O324" s="496"/>
      <c r="P324" s="496"/>
      <c r="Q324" s="513">
        <f t="shared" si="317"/>
        <v>0</v>
      </c>
      <c r="R324" s="496"/>
      <c r="S324" s="496"/>
      <c r="T324" s="513">
        <f t="shared" si="318"/>
        <v>0</v>
      </c>
      <c r="U324" s="496"/>
      <c r="V324" s="496"/>
      <c r="W324" s="496"/>
      <c r="X324" s="496"/>
      <c r="Y324" s="496">
        <v>10</v>
      </c>
      <c r="Z324" s="496"/>
      <c r="AA324" s="496"/>
      <c r="AB324" s="496"/>
      <c r="AC324" s="496"/>
      <c r="AD324" s="496"/>
      <c r="AE324" s="496"/>
      <c r="AF324" s="496"/>
      <c r="AG324" s="496"/>
      <c r="AH324" s="496"/>
      <c r="AI324" s="513">
        <f t="shared" si="319"/>
        <v>10</v>
      </c>
      <c r="AJ324" s="513"/>
      <c r="AK324" s="496"/>
      <c r="AL324" s="495">
        <f t="shared" si="320"/>
        <v>10</v>
      </c>
      <c r="AM324" s="529"/>
      <c r="AN324" s="529">
        <v>320</v>
      </c>
      <c r="AO324" s="529">
        <v>73.05</v>
      </c>
      <c r="AP324" s="529">
        <f t="shared" si="321"/>
        <v>403.05</v>
      </c>
    </row>
    <row r="325" s="474" customFormat="1" ht="14" customHeight="1" spans="1:42">
      <c r="A325" s="540"/>
      <c r="B325" s="494"/>
      <c r="C325" s="493" t="s">
        <v>478</v>
      </c>
      <c r="D325" s="495">
        <f t="shared" si="316"/>
        <v>214.38</v>
      </c>
      <c r="E325" s="496">
        <v>29.31</v>
      </c>
      <c r="F325" s="496"/>
      <c r="G325" s="496"/>
      <c r="H325" s="496"/>
      <c r="I325" s="496">
        <v>1.35</v>
      </c>
      <c r="J325" s="496">
        <v>0.13</v>
      </c>
      <c r="K325" s="496">
        <v>0.08</v>
      </c>
      <c r="L325" s="496"/>
      <c r="M325" s="496"/>
      <c r="N325" s="496"/>
      <c r="O325" s="496"/>
      <c r="P325" s="496"/>
      <c r="Q325" s="513">
        <f t="shared" si="317"/>
        <v>30.87</v>
      </c>
      <c r="R325" s="496">
        <v>22.7</v>
      </c>
      <c r="S325" s="496">
        <v>1</v>
      </c>
      <c r="T325" s="513">
        <f t="shared" si="318"/>
        <v>23.7</v>
      </c>
      <c r="U325" s="496"/>
      <c r="V325" s="496">
        <v>33.88</v>
      </c>
      <c r="W325" s="496">
        <v>18.22</v>
      </c>
      <c r="X325" s="496">
        <v>7.4</v>
      </c>
      <c r="Y325" s="496">
        <v>100.31</v>
      </c>
      <c r="Z325" s="496"/>
      <c r="AA325" s="496"/>
      <c r="AB325" s="496"/>
      <c r="AC325" s="496"/>
      <c r="AD325" s="496"/>
      <c r="AE325" s="496"/>
      <c r="AF325" s="496"/>
      <c r="AG325" s="496"/>
      <c r="AH325" s="496"/>
      <c r="AI325" s="513">
        <f t="shared" si="319"/>
        <v>159.81</v>
      </c>
      <c r="AJ325" s="513"/>
      <c r="AK325" s="496"/>
      <c r="AL325" s="495">
        <f t="shared" si="320"/>
        <v>214.38</v>
      </c>
      <c r="AM325" s="529">
        <v>10</v>
      </c>
      <c r="AN325" s="529"/>
      <c r="AO325" s="529">
        <v>10</v>
      </c>
      <c r="AP325" s="529">
        <f t="shared" si="321"/>
        <v>234.38</v>
      </c>
    </row>
    <row r="326" s="474" customFormat="1" ht="14" customHeight="1" spans="1:42">
      <c r="A326" s="540"/>
      <c r="B326" s="494"/>
      <c r="C326" s="493" t="s">
        <v>479</v>
      </c>
      <c r="D326" s="495">
        <f t="shared" si="316"/>
        <v>219.94</v>
      </c>
      <c r="E326" s="496"/>
      <c r="F326" s="496"/>
      <c r="G326" s="496"/>
      <c r="H326" s="496"/>
      <c r="I326" s="496"/>
      <c r="J326" s="496"/>
      <c r="K326" s="496"/>
      <c r="L326" s="496"/>
      <c r="M326" s="496"/>
      <c r="N326" s="496"/>
      <c r="O326" s="496"/>
      <c r="P326" s="496"/>
      <c r="Q326" s="513">
        <f t="shared" si="317"/>
        <v>0</v>
      </c>
      <c r="R326" s="496"/>
      <c r="S326" s="496"/>
      <c r="T326" s="513">
        <f t="shared" si="318"/>
        <v>0</v>
      </c>
      <c r="U326" s="496"/>
      <c r="V326" s="496"/>
      <c r="W326" s="496"/>
      <c r="X326" s="496"/>
      <c r="Y326" s="496">
        <v>219.94</v>
      </c>
      <c r="Z326" s="496"/>
      <c r="AA326" s="496"/>
      <c r="AB326" s="496"/>
      <c r="AC326" s="496"/>
      <c r="AD326" s="496"/>
      <c r="AE326" s="496"/>
      <c r="AF326" s="496"/>
      <c r="AG326" s="496"/>
      <c r="AH326" s="496"/>
      <c r="AI326" s="513">
        <f t="shared" si="319"/>
        <v>219.94</v>
      </c>
      <c r="AJ326" s="513"/>
      <c r="AK326" s="496"/>
      <c r="AL326" s="495">
        <f t="shared" si="320"/>
        <v>219.94</v>
      </c>
      <c r="AM326" s="529"/>
      <c r="AN326" s="529">
        <v>126</v>
      </c>
      <c r="AO326" s="529">
        <v>35.04</v>
      </c>
      <c r="AP326" s="529">
        <f t="shared" si="321"/>
        <v>380.98</v>
      </c>
    </row>
    <row r="327" s="474" customFormat="1" ht="14" customHeight="1" spans="1:42">
      <c r="A327" s="540"/>
      <c r="B327" s="494"/>
      <c r="C327" s="493" t="s">
        <v>480</v>
      </c>
      <c r="D327" s="495">
        <f t="shared" si="316"/>
        <v>0</v>
      </c>
      <c r="E327" s="496"/>
      <c r="F327" s="496"/>
      <c r="G327" s="496"/>
      <c r="H327" s="496"/>
      <c r="I327" s="496"/>
      <c r="J327" s="496"/>
      <c r="K327" s="496"/>
      <c r="L327" s="496"/>
      <c r="M327" s="496"/>
      <c r="N327" s="496"/>
      <c r="O327" s="496"/>
      <c r="P327" s="496"/>
      <c r="Q327" s="513">
        <f t="shared" si="317"/>
        <v>0</v>
      </c>
      <c r="R327" s="496"/>
      <c r="S327" s="496"/>
      <c r="T327" s="513">
        <f t="shared" si="318"/>
        <v>0</v>
      </c>
      <c r="U327" s="496"/>
      <c r="V327" s="496"/>
      <c r="W327" s="496"/>
      <c r="X327" s="496"/>
      <c r="Y327" s="496"/>
      <c r="Z327" s="496"/>
      <c r="AA327" s="496"/>
      <c r="AB327" s="496"/>
      <c r="AC327" s="496"/>
      <c r="AD327" s="496"/>
      <c r="AE327" s="496"/>
      <c r="AF327" s="496"/>
      <c r="AG327" s="496"/>
      <c r="AH327" s="496"/>
      <c r="AI327" s="513">
        <f t="shared" si="319"/>
        <v>0</v>
      </c>
      <c r="AJ327" s="513"/>
      <c r="AK327" s="496"/>
      <c r="AL327" s="495">
        <f t="shared" si="320"/>
        <v>0</v>
      </c>
      <c r="AM327" s="529"/>
      <c r="AN327" s="529"/>
      <c r="AO327" s="529"/>
      <c r="AP327" s="529">
        <f t="shared" si="321"/>
        <v>0</v>
      </c>
    </row>
    <row r="328" s="474" customFormat="1" ht="14" customHeight="1" spans="1:42">
      <c r="A328" s="540"/>
      <c r="B328" s="494"/>
      <c r="C328" s="493" t="s">
        <v>481</v>
      </c>
      <c r="D328" s="495">
        <f t="shared" si="316"/>
        <v>55.04</v>
      </c>
      <c r="E328" s="496"/>
      <c r="F328" s="496"/>
      <c r="G328" s="496"/>
      <c r="H328" s="496"/>
      <c r="I328" s="496"/>
      <c r="J328" s="496"/>
      <c r="K328" s="496"/>
      <c r="L328" s="496"/>
      <c r="M328" s="496"/>
      <c r="N328" s="496"/>
      <c r="O328" s="496"/>
      <c r="P328" s="496"/>
      <c r="Q328" s="513">
        <f t="shared" si="317"/>
        <v>0</v>
      </c>
      <c r="R328" s="496"/>
      <c r="S328" s="496"/>
      <c r="T328" s="513">
        <f t="shared" si="318"/>
        <v>0</v>
      </c>
      <c r="U328" s="496"/>
      <c r="V328" s="496"/>
      <c r="W328" s="496"/>
      <c r="X328" s="496"/>
      <c r="Y328" s="496">
        <v>55.04</v>
      </c>
      <c r="Z328" s="496"/>
      <c r="AA328" s="496"/>
      <c r="AB328" s="496"/>
      <c r="AC328" s="496"/>
      <c r="AD328" s="496"/>
      <c r="AE328" s="496"/>
      <c r="AF328" s="496"/>
      <c r="AG328" s="496"/>
      <c r="AH328" s="496"/>
      <c r="AI328" s="513">
        <f t="shared" si="319"/>
        <v>55.04</v>
      </c>
      <c r="AJ328" s="513"/>
      <c r="AK328" s="496"/>
      <c r="AL328" s="495">
        <f t="shared" si="320"/>
        <v>55.04</v>
      </c>
      <c r="AM328" s="529"/>
      <c r="AN328" s="529">
        <v>139.44</v>
      </c>
      <c r="AO328" s="529"/>
      <c r="AP328" s="529">
        <f t="shared" si="321"/>
        <v>194.48</v>
      </c>
    </row>
    <row r="329" s="474" customFormat="1" ht="14" customHeight="1" spans="1:42">
      <c r="A329" s="540"/>
      <c r="B329" s="494"/>
      <c r="C329" s="493" t="s">
        <v>482</v>
      </c>
      <c r="D329" s="495">
        <f t="shared" ref="D329:AP329" si="322">SUM(D330:D334)</f>
        <v>2220.07</v>
      </c>
      <c r="E329" s="495">
        <f t="shared" si="322"/>
        <v>0</v>
      </c>
      <c r="F329" s="495">
        <f t="shared" si="322"/>
        <v>0</v>
      </c>
      <c r="G329" s="495">
        <f t="shared" si="322"/>
        <v>0</v>
      </c>
      <c r="H329" s="495">
        <f t="shared" si="322"/>
        <v>0</v>
      </c>
      <c r="I329" s="495">
        <f t="shared" si="322"/>
        <v>0</v>
      </c>
      <c r="J329" s="495">
        <f t="shared" si="322"/>
        <v>0</v>
      </c>
      <c r="K329" s="495">
        <f t="shared" si="322"/>
        <v>0</v>
      </c>
      <c r="L329" s="495">
        <f t="shared" si="322"/>
        <v>0</v>
      </c>
      <c r="M329" s="495">
        <f t="shared" si="322"/>
        <v>0</v>
      </c>
      <c r="N329" s="495">
        <f t="shared" si="322"/>
        <v>0</v>
      </c>
      <c r="O329" s="495">
        <f t="shared" si="322"/>
        <v>0</v>
      </c>
      <c r="P329" s="495">
        <f t="shared" si="322"/>
        <v>0</v>
      </c>
      <c r="Q329" s="495">
        <f t="shared" si="322"/>
        <v>0</v>
      </c>
      <c r="R329" s="495">
        <f t="shared" si="322"/>
        <v>0</v>
      </c>
      <c r="S329" s="495">
        <f t="shared" si="322"/>
        <v>0</v>
      </c>
      <c r="T329" s="495">
        <f t="shared" si="322"/>
        <v>0</v>
      </c>
      <c r="U329" s="495">
        <f t="shared" si="322"/>
        <v>0</v>
      </c>
      <c r="V329" s="495">
        <f t="shared" si="322"/>
        <v>0</v>
      </c>
      <c r="W329" s="495">
        <f t="shared" si="322"/>
        <v>0</v>
      </c>
      <c r="X329" s="495">
        <f t="shared" si="322"/>
        <v>36</v>
      </c>
      <c r="Y329" s="495">
        <f t="shared" si="322"/>
        <v>2184.07</v>
      </c>
      <c r="Z329" s="495">
        <f t="shared" si="322"/>
        <v>0</v>
      </c>
      <c r="AA329" s="495">
        <f t="shared" si="322"/>
        <v>0</v>
      </c>
      <c r="AB329" s="495">
        <f t="shared" si="322"/>
        <v>0</v>
      </c>
      <c r="AC329" s="495">
        <f t="shared" si="322"/>
        <v>0</v>
      </c>
      <c r="AD329" s="495">
        <f t="shared" si="322"/>
        <v>0</v>
      </c>
      <c r="AE329" s="495">
        <f t="shared" si="322"/>
        <v>0</v>
      </c>
      <c r="AF329" s="495">
        <f t="shared" si="322"/>
        <v>0</v>
      </c>
      <c r="AG329" s="495">
        <f t="shared" si="322"/>
        <v>0</v>
      </c>
      <c r="AH329" s="495">
        <f t="shared" si="322"/>
        <v>0</v>
      </c>
      <c r="AI329" s="495">
        <f t="shared" si="322"/>
        <v>2220.07</v>
      </c>
      <c r="AJ329" s="495">
        <f t="shared" si="322"/>
        <v>0</v>
      </c>
      <c r="AK329" s="495">
        <f t="shared" si="322"/>
        <v>0</v>
      </c>
      <c r="AL329" s="495">
        <f t="shared" si="322"/>
        <v>2220.07</v>
      </c>
      <c r="AM329" s="495">
        <f t="shared" si="322"/>
        <v>0</v>
      </c>
      <c r="AN329" s="495">
        <f t="shared" si="322"/>
        <v>188</v>
      </c>
      <c r="AO329" s="495">
        <f t="shared" si="322"/>
        <v>222.15</v>
      </c>
      <c r="AP329" s="495">
        <f t="shared" si="322"/>
        <v>2630.22</v>
      </c>
    </row>
    <row r="330" s="474" customFormat="1" ht="14" customHeight="1" spans="1:42">
      <c r="A330" s="540"/>
      <c r="B330" s="494"/>
      <c r="C330" s="493" t="s">
        <v>483</v>
      </c>
      <c r="D330" s="495">
        <f t="shared" ref="D330:D334" si="323">Q330+T330+AI330+AJ330+AK330</f>
        <v>107.8</v>
      </c>
      <c r="E330" s="496"/>
      <c r="F330" s="496"/>
      <c r="G330" s="496"/>
      <c r="H330" s="496"/>
      <c r="I330" s="496"/>
      <c r="J330" s="496"/>
      <c r="K330" s="496"/>
      <c r="L330" s="496"/>
      <c r="M330" s="496"/>
      <c r="N330" s="496"/>
      <c r="O330" s="496"/>
      <c r="P330" s="496"/>
      <c r="Q330" s="513">
        <f t="shared" ref="Q330:Q334" si="324">SUM(E330:P330)</f>
        <v>0</v>
      </c>
      <c r="R330" s="496"/>
      <c r="S330" s="496"/>
      <c r="T330" s="513">
        <f t="shared" ref="T330:T334" si="325">SUM(R330:S330)</f>
        <v>0</v>
      </c>
      <c r="U330" s="496"/>
      <c r="V330" s="496"/>
      <c r="W330" s="496"/>
      <c r="X330" s="496"/>
      <c r="Y330" s="496">
        <v>107.8</v>
      </c>
      <c r="Z330" s="496"/>
      <c r="AA330" s="496"/>
      <c r="AB330" s="496"/>
      <c r="AC330" s="496"/>
      <c r="AD330" s="496"/>
      <c r="AE330" s="496"/>
      <c r="AF330" s="496"/>
      <c r="AG330" s="496"/>
      <c r="AH330" s="496"/>
      <c r="AI330" s="513">
        <f t="shared" ref="AI330:AI334" si="326">SUM(V330:AH330)</f>
        <v>107.8</v>
      </c>
      <c r="AJ330" s="513"/>
      <c r="AK330" s="496"/>
      <c r="AL330" s="495">
        <f t="shared" ref="AL330:AL334" si="327">Q330+T330+U330+AI330+AJ330+AK330</f>
        <v>107.8</v>
      </c>
      <c r="AM330" s="529"/>
      <c r="AN330" s="529">
        <v>50</v>
      </c>
      <c r="AO330" s="529">
        <v>80</v>
      </c>
      <c r="AP330" s="529">
        <f t="shared" ref="AP330:AP334" si="328">AL330+AM330+AN330+AO330</f>
        <v>237.8</v>
      </c>
    </row>
    <row r="331" s="474" customFormat="1" ht="14" customHeight="1" spans="1:42">
      <c r="A331" s="540"/>
      <c r="B331" s="494"/>
      <c r="C331" s="493" t="s">
        <v>484</v>
      </c>
      <c r="D331" s="495">
        <f t="shared" si="323"/>
        <v>0</v>
      </c>
      <c r="E331" s="496"/>
      <c r="F331" s="496"/>
      <c r="G331" s="496"/>
      <c r="H331" s="496"/>
      <c r="I331" s="496"/>
      <c r="J331" s="496"/>
      <c r="K331" s="496"/>
      <c r="L331" s="496"/>
      <c r="M331" s="496"/>
      <c r="N331" s="496"/>
      <c r="O331" s="496"/>
      <c r="P331" s="496"/>
      <c r="Q331" s="513">
        <f t="shared" si="324"/>
        <v>0</v>
      </c>
      <c r="R331" s="496"/>
      <c r="S331" s="496"/>
      <c r="T331" s="513">
        <f t="shared" si="325"/>
        <v>0</v>
      </c>
      <c r="U331" s="496"/>
      <c r="V331" s="496"/>
      <c r="W331" s="496"/>
      <c r="X331" s="496"/>
      <c r="Y331" s="496"/>
      <c r="Z331" s="496"/>
      <c r="AA331" s="496"/>
      <c r="AB331" s="496"/>
      <c r="AC331" s="496"/>
      <c r="AD331" s="496"/>
      <c r="AE331" s="496"/>
      <c r="AF331" s="496"/>
      <c r="AG331" s="496"/>
      <c r="AH331" s="496"/>
      <c r="AI331" s="513">
        <f t="shared" si="326"/>
        <v>0</v>
      </c>
      <c r="AJ331" s="513"/>
      <c r="AK331" s="496"/>
      <c r="AL331" s="495">
        <f t="shared" si="327"/>
        <v>0</v>
      </c>
      <c r="AM331" s="529"/>
      <c r="AN331" s="529">
        <v>133</v>
      </c>
      <c r="AO331" s="529">
        <v>137.57</v>
      </c>
      <c r="AP331" s="529">
        <f t="shared" si="328"/>
        <v>270.57</v>
      </c>
    </row>
    <row r="332" s="474" customFormat="1" ht="14" customHeight="1" spans="1:42">
      <c r="A332" s="540"/>
      <c r="B332" s="494"/>
      <c r="C332" s="493" t="s">
        <v>485</v>
      </c>
      <c r="D332" s="495">
        <f t="shared" si="323"/>
        <v>0</v>
      </c>
      <c r="E332" s="496"/>
      <c r="F332" s="496"/>
      <c r="G332" s="496"/>
      <c r="H332" s="496"/>
      <c r="I332" s="496"/>
      <c r="J332" s="496"/>
      <c r="K332" s="496"/>
      <c r="L332" s="496"/>
      <c r="M332" s="496"/>
      <c r="N332" s="496"/>
      <c r="O332" s="496"/>
      <c r="P332" s="496"/>
      <c r="Q332" s="513">
        <f t="shared" si="324"/>
        <v>0</v>
      </c>
      <c r="R332" s="496"/>
      <c r="S332" s="496"/>
      <c r="T332" s="513">
        <f t="shared" si="325"/>
        <v>0</v>
      </c>
      <c r="U332" s="496"/>
      <c r="V332" s="496"/>
      <c r="W332" s="496"/>
      <c r="X332" s="496"/>
      <c r="Y332" s="496"/>
      <c r="Z332" s="496"/>
      <c r="AA332" s="496"/>
      <c r="AB332" s="496"/>
      <c r="AC332" s="496"/>
      <c r="AD332" s="496"/>
      <c r="AE332" s="496"/>
      <c r="AF332" s="496"/>
      <c r="AG332" s="496"/>
      <c r="AH332" s="496"/>
      <c r="AI332" s="513">
        <f t="shared" si="326"/>
        <v>0</v>
      </c>
      <c r="AJ332" s="513"/>
      <c r="AK332" s="496"/>
      <c r="AL332" s="495">
        <f t="shared" si="327"/>
        <v>0</v>
      </c>
      <c r="AM332" s="529"/>
      <c r="AN332" s="529">
        <v>5</v>
      </c>
      <c r="AO332" s="529">
        <v>4</v>
      </c>
      <c r="AP332" s="529">
        <f t="shared" si="328"/>
        <v>9</v>
      </c>
    </row>
    <row r="333" s="474" customFormat="1" ht="14" customHeight="1" spans="1:42">
      <c r="A333" s="540"/>
      <c r="B333" s="494"/>
      <c r="C333" s="493" t="s">
        <v>486</v>
      </c>
      <c r="D333" s="495">
        <f t="shared" si="323"/>
        <v>0</v>
      </c>
      <c r="E333" s="496"/>
      <c r="F333" s="496"/>
      <c r="G333" s="496"/>
      <c r="H333" s="496"/>
      <c r="I333" s="496"/>
      <c r="J333" s="496"/>
      <c r="K333" s="496"/>
      <c r="L333" s="496"/>
      <c r="M333" s="496"/>
      <c r="N333" s="496"/>
      <c r="O333" s="496"/>
      <c r="P333" s="496"/>
      <c r="Q333" s="513">
        <f t="shared" si="324"/>
        <v>0</v>
      </c>
      <c r="R333" s="496"/>
      <c r="S333" s="496"/>
      <c r="T333" s="513">
        <f t="shared" si="325"/>
        <v>0</v>
      </c>
      <c r="U333" s="496"/>
      <c r="V333" s="496"/>
      <c r="W333" s="496"/>
      <c r="X333" s="496"/>
      <c r="Y333" s="496"/>
      <c r="Z333" s="496"/>
      <c r="AA333" s="496"/>
      <c r="AB333" s="496"/>
      <c r="AC333" s="496"/>
      <c r="AD333" s="496"/>
      <c r="AE333" s="496"/>
      <c r="AF333" s="496"/>
      <c r="AG333" s="496"/>
      <c r="AH333" s="496"/>
      <c r="AI333" s="513">
        <f t="shared" si="326"/>
        <v>0</v>
      </c>
      <c r="AJ333" s="513"/>
      <c r="AK333" s="496"/>
      <c r="AL333" s="495">
        <f t="shared" si="327"/>
        <v>0</v>
      </c>
      <c r="AM333" s="529"/>
      <c r="AN333" s="529"/>
      <c r="AO333" s="529">
        <v>0.58</v>
      </c>
      <c r="AP333" s="529">
        <f t="shared" si="328"/>
        <v>0.58</v>
      </c>
    </row>
    <row r="334" s="474" customFormat="1" ht="14" customHeight="1" spans="1:42">
      <c r="A334" s="540"/>
      <c r="B334" s="494"/>
      <c r="C334" s="493" t="s">
        <v>487</v>
      </c>
      <c r="D334" s="495">
        <f t="shared" si="323"/>
        <v>2112.27</v>
      </c>
      <c r="E334" s="496"/>
      <c r="F334" s="496"/>
      <c r="G334" s="496"/>
      <c r="H334" s="496"/>
      <c r="I334" s="496"/>
      <c r="J334" s="496"/>
      <c r="K334" s="496"/>
      <c r="L334" s="496"/>
      <c r="M334" s="496"/>
      <c r="N334" s="496"/>
      <c r="O334" s="496"/>
      <c r="P334" s="496"/>
      <c r="Q334" s="513">
        <f t="shared" si="324"/>
        <v>0</v>
      </c>
      <c r="R334" s="496"/>
      <c r="S334" s="496"/>
      <c r="T334" s="513">
        <f t="shared" si="325"/>
        <v>0</v>
      </c>
      <c r="U334" s="496"/>
      <c r="V334" s="496"/>
      <c r="W334" s="496"/>
      <c r="X334" s="496">
        <v>36</v>
      </c>
      <c r="Y334" s="496">
        <v>2076.27</v>
      </c>
      <c r="Z334" s="496"/>
      <c r="AA334" s="496"/>
      <c r="AB334" s="496"/>
      <c r="AC334" s="496"/>
      <c r="AD334" s="496"/>
      <c r="AE334" s="496"/>
      <c r="AF334" s="496"/>
      <c r="AG334" s="496"/>
      <c r="AH334" s="496"/>
      <c r="AI334" s="513">
        <f t="shared" si="326"/>
        <v>2112.27</v>
      </c>
      <c r="AJ334" s="513"/>
      <c r="AK334" s="496"/>
      <c r="AL334" s="495">
        <f t="shared" si="327"/>
        <v>2112.27</v>
      </c>
      <c r="AM334" s="529"/>
      <c r="AN334" s="529"/>
      <c r="AO334" s="529"/>
      <c r="AP334" s="529">
        <f t="shared" si="328"/>
        <v>2112.27</v>
      </c>
    </row>
    <row r="335" s="474" customFormat="1" ht="14" customHeight="1" spans="1:42">
      <c r="A335" s="540"/>
      <c r="B335" s="494"/>
      <c r="C335" s="493" t="s">
        <v>488</v>
      </c>
      <c r="D335" s="495">
        <f t="shared" ref="D335:AP335" si="329">SUM(D336:D341)</f>
        <v>229.14</v>
      </c>
      <c r="E335" s="495">
        <f t="shared" si="329"/>
        <v>43.29</v>
      </c>
      <c r="F335" s="495">
        <f t="shared" si="329"/>
        <v>0</v>
      </c>
      <c r="G335" s="495">
        <f t="shared" si="329"/>
        <v>0</v>
      </c>
      <c r="H335" s="495">
        <f t="shared" si="329"/>
        <v>0</v>
      </c>
      <c r="I335" s="495">
        <f t="shared" si="329"/>
        <v>2</v>
      </c>
      <c r="J335" s="495">
        <f t="shared" si="329"/>
        <v>0.19</v>
      </c>
      <c r="K335" s="495">
        <f t="shared" si="329"/>
        <v>0.12</v>
      </c>
      <c r="L335" s="495">
        <f t="shared" si="329"/>
        <v>0</v>
      </c>
      <c r="M335" s="495">
        <f t="shared" si="329"/>
        <v>0</v>
      </c>
      <c r="N335" s="495">
        <f t="shared" si="329"/>
        <v>0</v>
      </c>
      <c r="O335" s="495">
        <f t="shared" si="329"/>
        <v>0</v>
      </c>
      <c r="P335" s="495">
        <f t="shared" si="329"/>
        <v>0</v>
      </c>
      <c r="Q335" s="495">
        <f t="shared" si="329"/>
        <v>45.6</v>
      </c>
      <c r="R335" s="495">
        <f t="shared" si="329"/>
        <v>4.94</v>
      </c>
      <c r="S335" s="495">
        <f t="shared" si="329"/>
        <v>0</v>
      </c>
      <c r="T335" s="495">
        <f t="shared" si="329"/>
        <v>4.94</v>
      </c>
      <c r="U335" s="495">
        <f t="shared" si="329"/>
        <v>0</v>
      </c>
      <c r="V335" s="495">
        <f t="shared" si="329"/>
        <v>0</v>
      </c>
      <c r="W335" s="495">
        <f t="shared" si="329"/>
        <v>0</v>
      </c>
      <c r="X335" s="495">
        <f t="shared" si="329"/>
        <v>1</v>
      </c>
      <c r="Y335" s="495">
        <f t="shared" si="329"/>
        <v>177.6</v>
      </c>
      <c r="Z335" s="495">
        <f t="shared" si="329"/>
        <v>0</v>
      </c>
      <c r="AA335" s="495">
        <f t="shared" si="329"/>
        <v>0</v>
      </c>
      <c r="AB335" s="495">
        <f t="shared" si="329"/>
        <v>0</v>
      </c>
      <c r="AC335" s="495">
        <f t="shared" si="329"/>
        <v>0</v>
      </c>
      <c r="AD335" s="495">
        <f t="shared" si="329"/>
        <v>0</v>
      </c>
      <c r="AE335" s="495">
        <f t="shared" si="329"/>
        <v>0</v>
      </c>
      <c r="AF335" s="495">
        <f t="shared" si="329"/>
        <v>0</v>
      </c>
      <c r="AG335" s="495">
        <f t="shared" si="329"/>
        <v>0</v>
      </c>
      <c r="AH335" s="495">
        <f t="shared" si="329"/>
        <v>0</v>
      </c>
      <c r="AI335" s="495">
        <f t="shared" si="329"/>
        <v>178.6</v>
      </c>
      <c r="AJ335" s="495">
        <f t="shared" si="329"/>
        <v>0</v>
      </c>
      <c r="AK335" s="495">
        <f t="shared" si="329"/>
        <v>0</v>
      </c>
      <c r="AL335" s="495">
        <f t="shared" si="329"/>
        <v>229.14</v>
      </c>
      <c r="AM335" s="495">
        <f t="shared" si="329"/>
        <v>0</v>
      </c>
      <c r="AN335" s="495">
        <f t="shared" si="329"/>
        <v>0</v>
      </c>
      <c r="AO335" s="495">
        <f t="shared" si="329"/>
        <v>13.74</v>
      </c>
      <c r="AP335" s="495">
        <f t="shared" si="329"/>
        <v>242.88</v>
      </c>
    </row>
    <row r="336" s="474" customFormat="1" ht="14" customHeight="1" spans="1:42">
      <c r="A336" s="540"/>
      <c r="B336" s="494"/>
      <c r="C336" s="493" t="s">
        <v>489</v>
      </c>
      <c r="D336" s="495">
        <f t="shared" ref="D336:D341" si="330">Q336+T336+AI336+AJ336+AK336</f>
        <v>15</v>
      </c>
      <c r="E336" s="496"/>
      <c r="F336" s="496"/>
      <c r="G336" s="496"/>
      <c r="H336" s="496"/>
      <c r="I336" s="496"/>
      <c r="J336" s="496"/>
      <c r="K336" s="496"/>
      <c r="L336" s="496"/>
      <c r="M336" s="496"/>
      <c r="N336" s="496"/>
      <c r="O336" s="496"/>
      <c r="P336" s="496"/>
      <c r="Q336" s="513">
        <f t="shared" ref="Q336:Q341" si="331">SUM(E336:P336)</f>
        <v>0</v>
      </c>
      <c r="R336" s="496"/>
      <c r="S336" s="496"/>
      <c r="T336" s="513">
        <f t="shared" ref="T336:T341" si="332">SUM(R336:S336)</f>
        <v>0</v>
      </c>
      <c r="U336" s="496"/>
      <c r="V336" s="496"/>
      <c r="W336" s="496"/>
      <c r="X336" s="496"/>
      <c r="Y336" s="496">
        <v>15</v>
      </c>
      <c r="Z336" s="496"/>
      <c r="AA336" s="496"/>
      <c r="AB336" s="496"/>
      <c r="AC336" s="496"/>
      <c r="AD336" s="496"/>
      <c r="AE336" s="496"/>
      <c r="AF336" s="496"/>
      <c r="AG336" s="496"/>
      <c r="AH336" s="496"/>
      <c r="AI336" s="513">
        <f t="shared" ref="AI336:AI341" si="333">SUM(V336:AH336)</f>
        <v>15</v>
      </c>
      <c r="AJ336" s="513"/>
      <c r="AK336" s="496"/>
      <c r="AL336" s="495">
        <f t="shared" ref="AL336:AL341" si="334">Q336+T336+U336+AI336+AJ336+AK336</f>
        <v>15</v>
      </c>
      <c r="AM336" s="529"/>
      <c r="AN336" s="529"/>
      <c r="AO336" s="529">
        <v>13.74</v>
      </c>
      <c r="AP336" s="529">
        <f t="shared" ref="AP336:AP341" si="335">AL336+AM336+AN336+AO336</f>
        <v>28.74</v>
      </c>
    </row>
    <row r="337" s="474" customFormat="1" ht="14" customHeight="1" spans="1:42">
      <c r="A337" s="540"/>
      <c r="B337" s="494"/>
      <c r="C337" s="493" t="s">
        <v>490</v>
      </c>
      <c r="D337" s="495">
        <f t="shared" si="330"/>
        <v>162.6</v>
      </c>
      <c r="E337" s="496"/>
      <c r="F337" s="496"/>
      <c r="G337" s="496"/>
      <c r="H337" s="496"/>
      <c r="I337" s="496"/>
      <c r="J337" s="496"/>
      <c r="K337" s="496"/>
      <c r="L337" s="496"/>
      <c r="M337" s="496"/>
      <c r="N337" s="496"/>
      <c r="O337" s="496"/>
      <c r="P337" s="496"/>
      <c r="Q337" s="513">
        <f t="shared" si="331"/>
        <v>0</v>
      </c>
      <c r="R337" s="496"/>
      <c r="S337" s="496"/>
      <c r="T337" s="513">
        <f t="shared" si="332"/>
        <v>0</v>
      </c>
      <c r="U337" s="496"/>
      <c r="V337" s="496"/>
      <c r="W337" s="496"/>
      <c r="X337" s="496"/>
      <c r="Y337" s="496">
        <v>162.6</v>
      </c>
      <c r="Z337" s="496"/>
      <c r="AA337" s="496"/>
      <c r="AB337" s="496"/>
      <c r="AC337" s="496"/>
      <c r="AD337" s="496"/>
      <c r="AE337" s="496"/>
      <c r="AF337" s="496"/>
      <c r="AG337" s="496"/>
      <c r="AH337" s="496"/>
      <c r="AI337" s="513">
        <f t="shared" si="333"/>
        <v>162.6</v>
      </c>
      <c r="AJ337" s="513"/>
      <c r="AK337" s="496"/>
      <c r="AL337" s="495">
        <f t="shared" si="334"/>
        <v>162.6</v>
      </c>
      <c r="AM337" s="529"/>
      <c r="AN337" s="529"/>
      <c r="AO337" s="529"/>
      <c r="AP337" s="529">
        <f t="shared" si="335"/>
        <v>162.6</v>
      </c>
    </row>
    <row r="338" s="474" customFormat="1" ht="14" customHeight="1" spans="1:42">
      <c r="A338" s="540"/>
      <c r="B338" s="494"/>
      <c r="C338" s="493" t="s">
        <v>491</v>
      </c>
      <c r="D338" s="495">
        <f t="shared" si="330"/>
        <v>0</v>
      </c>
      <c r="E338" s="496"/>
      <c r="F338" s="496"/>
      <c r="G338" s="496"/>
      <c r="H338" s="496"/>
      <c r="I338" s="496"/>
      <c r="J338" s="496"/>
      <c r="K338" s="496"/>
      <c r="L338" s="496"/>
      <c r="M338" s="496"/>
      <c r="N338" s="496"/>
      <c r="O338" s="496"/>
      <c r="P338" s="496"/>
      <c r="Q338" s="513">
        <f t="shared" si="331"/>
        <v>0</v>
      </c>
      <c r="R338" s="496"/>
      <c r="S338" s="496"/>
      <c r="T338" s="513">
        <f t="shared" si="332"/>
        <v>0</v>
      </c>
      <c r="U338" s="496"/>
      <c r="V338" s="496"/>
      <c r="W338" s="496"/>
      <c r="X338" s="496"/>
      <c r="Y338" s="496"/>
      <c r="Z338" s="496"/>
      <c r="AA338" s="496"/>
      <c r="AB338" s="496"/>
      <c r="AC338" s="496"/>
      <c r="AD338" s="496"/>
      <c r="AE338" s="496"/>
      <c r="AF338" s="496"/>
      <c r="AG338" s="496"/>
      <c r="AH338" s="496"/>
      <c r="AI338" s="513">
        <f t="shared" si="333"/>
        <v>0</v>
      </c>
      <c r="AJ338" s="513"/>
      <c r="AK338" s="496"/>
      <c r="AL338" s="495">
        <f t="shared" si="334"/>
        <v>0</v>
      </c>
      <c r="AM338" s="529"/>
      <c r="AN338" s="529"/>
      <c r="AO338" s="529"/>
      <c r="AP338" s="529">
        <f t="shared" si="335"/>
        <v>0</v>
      </c>
    </row>
    <row r="339" s="474" customFormat="1" ht="14" customHeight="1" spans="1:42">
      <c r="A339" s="540"/>
      <c r="B339" s="494"/>
      <c r="C339" s="493" t="s">
        <v>492</v>
      </c>
      <c r="D339" s="495">
        <f t="shared" si="330"/>
        <v>51.54</v>
      </c>
      <c r="E339" s="496">
        <v>43.29</v>
      </c>
      <c r="F339" s="496"/>
      <c r="G339" s="496"/>
      <c r="H339" s="496"/>
      <c r="I339" s="496">
        <v>2</v>
      </c>
      <c r="J339" s="496">
        <v>0.19</v>
      </c>
      <c r="K339" s="496">
        <v>0.12</v>
      </c>
      <c r="L339" s="496"/>
      <c r="M339" s="496"/>
      <c r="N339" s="496"/>
      <c r="O339" s="496"/>
      <c r="P339" s="496"/>
      <c r="Q339" s="513">
        <f t="shared" si="331"/>
        <v>45.6</v>
      </c>
      <c r="R339" s="496">
        <v>4.94</v>
      </c>
      <c r="S339" s="496"/>
      <c r="T339" s="513">
        <f t="shared" si="332"/>
        <v>4.94</v>
      </c>
      <c r="U339" s="496"/>
      <c r="V339" s="496"/>
      <c r="W339" s="496"/>
      <c r="X339" s="496">
        <v>1</v>
      </c>
      <c r="Y339" s="496"/>
      <c r="Z339" s="496"/>
      <c r="AA339" s="496"/>
      <c r="AB339" s="496"/>
      <c r="AC339" s="496"/>
      <c r="AD339" s="496"/>
      <c r="AE339" s="496"/>
      <c r="AF339" s="496"/>
      <c r="AG339" s="496"/>
      <c r="AH339" s="496"/>
      <c r="AI339" s="513">
        <f t="shared" si="333"/>
        <v>1</v>
      </c>
      <c r="AJ339" s="513"/>
      <c r="AK339" s="496"/>
      <c r="AL339" s="495">
        <f t="shared" si="334"/>
        <v>51.54</v>
      </c>
      <c r="AM339" s="529"/>
      <c r="AN339" s="529"/>
      <c r="AO339" s="529"/>
      <c r="AP339" s="529">
        <f t="shared" si="335"/>
        <v>51.54</v>
      </c>
    </row>
    <row r="340" s="474" customFormat="1" ht="14" customHeight="1" spans="1:42">
      <c r="A340" s="540"/>
      <c r="B340" s="494"/>
      <c r="C340" s="493" t="s">
        <v>493</v>
      </c>
      <c r="D340" s="495">
        <f t="shared" si="330"/>
        <v>0</v>
      </c>
      <c r="E340" s="496"/>
      <c r="F340" s="496"/>
      <c r="G340" s="496"/>
      <c r="H340" s="496"/>
      <c r="I340" s="496"/>
      <c r="J340" s="496"/>
      <c r="K340" s="496"/>
      <c r="L340" s="496"/>
      <c r="M340" s="496"/>
      <c r="N340" s="496"/>
      <c r="O340" s="496"/>
      <c r="P340" s="496"/>
      <c r="Q340" s="513">
        <f t="shared" si="331"/>
        <v>0</v>
      </c>
      <c r="R340" s="496"/>
      <c r="S340" s="496"/>
      <c r="T340" s="513">
        <f t="shared" si="332"/>
        <v>0</v>
      </c>
      <c r="U340" s="496"/>
      <c r="V340" s="496"/>
      <c r="W340" s="496"/>
      <c r="X340" s="496"/>
      <c r="Y340" s="496"/>
      <c r="Z340" s="496"/>
      <c r="AA340" s="496"/>
      <c r="AB340" s="496"/>
      <c r="AC340" s="496"/>
      <c r="AD340" s="496"/>
      <c r="AE340" s="496"/>
      <c r="AF340" s="496"/>
      <c r="AG340" s="496"/>
      <c r="AH340" s="496"/>
      <c r="AI340" s="513">
        <f t="shared" si="333"/>
        <v>0</v>
      </c>
      <c r="AJ340" s="513"/>
      <c r="AK340" s="496"/>
      <c r="AL340" s="495">
        <f t="shared" si="334"/>
        <v>0</v>
      </c>
      <c r="AM340" s="529"/>
      <c r="AN340" s="529"/>
      <c r="AO340" s="529"/>
      <c r="AP340" s="529">
        <f t="shared" si="335"/>
        <v>0</v>
      </c>
    </row>
    <row r="341" s="474" customFormat="1" ht="14" customHeight="1" spans="1:42">
      <c r="A341" s="540"/>
      <c r="B341" s="494"/>
      <c r="C341" s="493" t="s">
        <v>494</v>
      </c>
      <c r="D341" s="495">
        <f t="shared" si="330"/>
        <v>0</v>
      </c>
      <c r="E341" s="496"/>
      <c r="F341" s="496"/>
      <c r="G341" s="496"/>
      <c r="H341" s="496"/>
      <c r="I341" s="496"/>
      <c r="J341" s="496"/>
      <c r="K341" s="496"/>
      <c r="L341" s="496"/>
      <c r="M341" s="496"/>
      <c r="N341" s="496"/>
      <c r="O341" s="496"/>
      <c r="P341" s="496"/>
      <c r="Q341" s="513">
        <f t="shared" si="331"/>
        <v>0</v>
      </c>
      <c r="R341" s="496"/>
      <c r="S341" s="496"/>
      <c r="T341" s="513">
        <f t="shared" si="332"/>
        <v>0</v>
      </c>
      <c r="U341" s="496"/>
      <c r="V341" s="496"/>
      <c r="W341" s="496"/>
      <c r="X341" s="496"/>
      <c r="Y341" s="496"/>
      <c r="Z341" s="496"/>
      <c r="AA341" s="496"/>
      <c r="AB341" s="496"/>
      <c r="AC341" s="496"/>
      <c r="AD341" s="496"/>
      <c r="AE341" s="496"/>
      <c r="AF341" s="496"/>
      <c r="AG341" s="496"/>
      <c r="AH341" s="496"/>
      <c r="AI341" s="513">
        <f t="shared" si="333"/>
        <v>0</v>
      </c>
      <c r="AJ341" s="513"/>
      <c r="AK341" s="496"/>
      <c r="AL341" s="495">
        <f t="shared" si="334"/>
        <v>0</v>
      </c>
      <c r="AM341" s="529"/>
      <c r="AN341" s="529"/>
      <c r="AO341" s="529"/>
      <c r="AP341" s="529">
        <f t="shared" si="335"/>
        <v>0</v>
      </c>
    </row>
    <row r="342" s="474" customFormat="1" ht="14" customHeight="1" spans="1:42">
      <c r="A342" s="540"/>
      <c r="B342" s="494"/>
      <c r="C342" s="493" t="s">
        <v>495</v>
      </c>
      <c r="D342" s="495">
        <f t="shared" ref="D342:AP342" si="336">SUM(D343:D348)</f>
        <v>389.12</v>
      </c>
      <c r="E342" s="495">
        <f t="shared" si="336"/>
        <v>89.17</v>
      </c>
      <c r="F342" s="495">
        <f t="shared" si="336"/>
        <v>0</v>
      </c>
      <c r="G342" s="495">
        <f t="shared" si="336"/>
        <v>0</v>
      </c>
      <c r="H342" s="495">
        <f t="shared" si="336"/>
        <v>0</v>
      </c>
      <c r="I342" s="495">
        <f t="shared" si="336"/>
        <v>4.24</v>
      </c>
      <c r="J342" s="495">
        <f t="shared" si="336"/>
        <v>0.37</v>
      </c>
      <c r="K342" s="495">
        <f t="shared" si="336"/>
        <v>0.21</v>
      </c>
      <c r="L342" s="495">
        <f t="shared" si="336"/>
        <v>0</v>
      </c>
      <c r="M342" s="495">
        <f t="shared" si="336"/>
        <v>2.2</v>
      </c>
      <c r="N342" s="495">
        <f t="shared" si="336"/>
        <v>0</v>
      </c>
      <c r="O342" s="495">
        <f t="shared" si="336"/>
        <v>0</v>
      </c>
      <c r="P342" s="495">
        <f t="shared" si="336"/>
        <v>0</v>
      </c>
      <c r="Q342" s="495">
        <f t="shared" si="336"/>
        <v>96.19</v>
      </c>
      <c r="R342" s="495">
        <f t="shared" si="336"/>
        <v>17.43</v>
      </c>
      <c r="S342" s="495">
        <f t="shared" si="336"/>
        <v>2</v>
      </c>
      <c r="T342" s="495">
        <f t="shared" si="336"/>
        <v>19.43</v>
      </c>
      <c r="U342" s="495">
        <f t="shared" si="336"/>
        <v>0</v>
      </c>
      <c r="V342" s="495">
        <f t="shared" si="336"/>
        <v>0</v>
      </c>
      <c r="W342" s="495">
        <f t="shared" si="336"/>
        <v>0</v>
      </c>
      <c r="X342" s="495">
        <f t="shared" si="336"/>
        <v>10</v>
      </c>
      <c r="Y342" s="495">
        <f t="shared" si="336"/>
        <v>227.5</v>
      </c>
      <c r="Z342" s="495">
        <f t="shared" si="336"/>
        <v>0</v>
      </c>
      <c r="AA342" s="495">
        <f t="shared" si="336"/>
        <v>0</v>
      </c>
      <c r="AB342" s="495">
        <f t="shared" si="336"/>
        <v>0</v>
      </c>
      <c r="AC342" s="495">
        <f t="shared" si="336"/>
        <v>0</v>
      </c>
      <c r="AD342" s="495">
        <f t="shared" si="336"/>
        <v>18</v>
      </c>
      <c r="AE342" s="495">
        <f t="shared" si="336"/>
        <v>18</v>
      </c>
      <c r="AF342" s="495">
        <f t="shared" si="336"/>
        <v>0</v>
      </c>
      <c r="AG342" s="495">
        <f t="shared" si="336"/>
        <v>0</v>
      </c>
      <c r="AH342" s="495">
        <f t="shared" si="336"/>
        <v>0</v>
      </c>
      <c r="AI342" s="495">
        <f t="shared" si="336"/>
        <v>273.5</v>
      </c>
      <c r="AJ342" s="495">
        <f t="shared" si="336"/>
        <v>0</v>
      </c>
      <c r="AK342" s="495">
        <f t="shared" si="336"/>
        <v>0</v>
      </c>
      <c r="AL342" s="495">
        <f t="shared" si="336"/>
        <v>389.12</v>
      </c>
      <c r="AM342" s="495">
        <f t="shared" si="336"/>
        <v>0</v>
      </c>
      <c r="AN342" s="495">
        <f t="shared" si="336"/>
        <v>149.27</v>
      </c>
      <c r="AO342" s="495">
        <f t="shared" si="336"/>
        <v>0</v>
      </c>
      <c r="AP342" s="495">
        <f t="shared" si="336"/>
        <v>538.39</v>
      </c>
    </row>
    <row r="343" s="474" customFormat="1" ht="14" customHeight="1" spans="1:42">
      <c r="A343" s="540"/>
      <c r="B343" s="494"/>
      <c r="C343" s="493" t="s">
        <v>144</v>
      </c>
      <c r="D343" s="495">
        <f t="shared" ref="D343:D348" si="337">Q343+T343+AI343+AJ343+AK343</f>
        <v>115.62</v>
      </c>
      <c r="E343" s="496">
        <v>89.17</v>
      </c>
      <c r="F343" s="496"/>
      <c r="G343" s="496"/>
      <c r="H343" s="496"/>
      <c r="I343" s="496">
        <v>4.24</v>
      </c>
      <c r="J343" s="496">
        <v>0.37</v>
      </c>
      <c r="K343" s="496">
        <v>0.21</v>
      </c>
      <c r="L343" s="496"/>
      <c r="M343" s="496">
        <v>2.2</v>
      </c>
      <c r="N343" s="496"/>
      <c r="O343" s="496"/>
      <c r="P343" s="496"/>
      <c r="Q343" s="513">
        <f t="shared" ref="Q343:Q348" si="338">SUM(E343:P343)</f>
        <v>96.19</v>
      </c>
      <c r="R343" s="496">
        <v>17.43</v>
      </c>
      <c r="S343" s="496">
        <v>2</v>
      </c>
      <c r="T343" s="513">
        <f t="shared" ref="T343:T348" si="339">SUM(R343:S343)</f>
        <v>19.43</v>
      </c>
      <c r="U343" s="496"/>
      <c r="V343" s="496"/>
      <c r="W343" s="496"/>
      <c r="X343" s="496"/>
      <c r="Y343" s="496"/>
      <c r="Z343" s="496"/>
      <c r="AA343" s="496"/>
      <c r="AB343" s="496"/>
      <c r="AC343" s="496"/>
      <c r="AD343" s="496"/>
      <c r="AE343" s="496"/>
      <c r="AF343" s="496"/>
      <c r="AG343" s="496"/>
      <c r="AH343" s="496"/>
      <c r="AI343" s="513">
        <f t="shared" ref="AI343:AI348" si="340">SUM(V343:AH343)</f>
        <v>0</v>
      </c>
      <c r="AJ343" s="513"/>
      <c r="AK343" s="496"/>
      <c r="AL343" s="495">
        <f t="shared" ref="AL343:AL348" si="341">Q343+T343+U343+AI343+AJ343+AK343</f>
        <v>115.62</v>
      </c>
      <c r="AM343" s="529"/>
      <c r="AN343" s="529"/>
      <c r="AO343" s="529"/>
      <c r="AP343" s="529">
        <f t="shared" ref="AP343:AP348" si="342">AL343+AM343+AN343+AO343</f>
        <v>115.62</v>
      </c>
    </row>
    <row r="344" s="474" customFormat="1" ht="14" customHeight="1" spans="1:42">
      <c r="A344" s="540"/>
      <c r="B344" s="494"/>
      <c r="C344" s="493" t="s">
        <v>233</v>
      </c>
      <c r="D344" s="495">
        <f t="shared" si="337"/>
        <v>0</v>
      </c>
      <c r="E344" s="496"/>
      <c r="F344" s="496"/>
      <c r="G344" s="496"/>
      <c r="H344" s="496"/>
      <c r="I344" s="496"/>
      <c r="J344" s="496"/>
      <c r="K344" s="496"/>
      <c r="L344" s="496"/>
      <c r="M344" s="496"/>
      <c r="N344" s="496"/>
      <c r="O344" s="496"/>
      <c r="P344" s="496"/>
      <c r="Q344" s="513">
        <f t="shared" si="338"/>
        <v>0</v>
      </c>
      <c r="R344" s="496"/>
      <c r="S344" s="496"/>
      <c r="T344" s="513">
        <f t="shared" si="339"/>
        <v>0</v>
      </c>
      <c r="U344" s="496"/>
      <c r="V344" s="496"/>
      <c r="W344" s="496"/>
      <c r="X344" s="496"/>
      <c r="Y344" s="496"/>
      <c r="Z344" s="496"/>
      <c r="AA344" s="496"/>
      <c r="AB344" s="496"/>
      <c r="AC344" s="496"/>
      <c r="AD344" s="496"/>
      <c r="AE344" s="496"/>
      <c r="AF344" s="496"/>
      <c r="AG344" s="496"/>
      <c r="AH344" s="496"/>
      <c r="AI344" s="513">
        <f t="shared" si="340"/>
        <v>0</v>
      </c>
      <c r="AJ344" s="513"/>
      <c r="AK344" s="496"/>
      <c r="AL344" s="495">
        <f t="shared" si="341"/>
        <v>0</v>
      </c>
      <c r="AM344" s="529"/>
      <c r="AN344" s="529"/>
      <c r="AO344" s="529"/>
      <c r="AP344" s="529">
        <f t="shared" si="342"/>
        <v>0</v>
      </c>
    </row>
    <row r="345" s="474" customFormat="1" ht="14" customHeight="1" spans="1:42">
      <c r="A345" s="540"/>
      <c r="B345" s="494"/>
      <c r="C345" s="493" t="s">
        <v>496</v>
      </c>
      <c r="D345" s="495">
        <f t="shared" si="337"/>
        <v>18</v>
      </c>
      <c r="E345" s="496"/>
      <c r="F345" s="496"/>
      <c r="G345" s="496"/>
      <c r="H345" s="496"/>
      <c r="I345" s="496"/>
      <c r="J345" s="496"/>
      <c r="K345" s="496"/>
      <c r="L345" s="496"/>
      <c r="M345" s="496"/>
      <c r="N345" s="496"/>
      <c r="O345" s="496"/>
      <c r="P345" s="496"/>
      <c r="Q345" s="513">
        <f t="shared" si="338"/>
        <v>0</v>
      </c>
      <c r="R345" s="496"/>
      <c r="S345" s="496"/>
      <c r="T345" s="513">
        <f t="shared" si="339"/>
        <v>0</v>
      </c>
      <c r="U345" s="496"/>
      <c r="V345" s="496"/>
      <c r="W345" s="496"/>
      <c r="X345" s="496"/>
      <c r="Y345" s="496"/>
      <c r="Z345" s="496"/>
      <c r="AA345" s="496"/>
      <c r="AB345" s="496"/>
      <c r="AC345" s="496"/>
      <c r="AD345" s="496">
        <v>18</v>
      </c>
      <c r="AE345" s="496"/>
      <c r="AF345" s="496"/>
      <c r="AG345" s="496"/>
      <c r="AH345" s="496"/>
      <c r="AI345" s="513">
        <f t="shared" si="340"/>
        <v>18</v>
      </c>
      <c r="AJ345" s="513"/>
      <c r="AK345" s="496"/>
      <c r="AL345" s="495">
        <f t="shared" si="341"/>
        <v>18</v>
      </c>
      <c r="AM345" s="529"/>
      <c r="AN345" s="529">
        <v>81.72</v>
      </c>
      <c r="AO345" s="529"/>
      <c r="AP345" s="529">
        <f t="shared" si="342"/>
        <v>99.72</v>
      </c>
    </row>
    <row r="346" s="474" customFormat="1" ht="14" customHeight="1" spans="1:42">
      <c r="A346" s="540"/>
      <c r="B346" s="494"/>
      <c r="C346" s="493" t="s">
        <v>497</v>
      </c>
      <c r="D346" s="495">
        <f t="shared" si="337"/>
        <v>18</v>
      </c>
      <c r="E346" s="496"/>
      <c r="F346" s="496"/>
      <c r="G346" s="496"/>
      <c r="H346" s="496"/>
      <c r="I346" s="496"/>
      <c r="J346" s="496"/>
      <c r="K346" s="496"/>
      <c r="L346" s="496"/>
      <c r="M346" s="496"/>
      <c r="N346" s="496"/>
      <c r="O346" s="496"/>
      <c r="P346" s="496"/>
      <c r="Q346" s="513">
        <f t="shared" si="338"/>
        <v>0</v>
      </c>
      <c r="R346" s="496"/>
      <c r="S346" s="496"/>
      <c r="T346" s="513">
        <f t="shared" si="339"/>
        <v>0</v>
      </c>
      <c r="U346" s="496"/>
      <c r="V346" s="496"/>
      <c r="W346" s="496"/>
      <c r="X346" s="496"/>
      <c r="Y346" s="496"/>
      <c r="Z346" s="496"/>
      <c r="AA346" s="496"/>
      <c r="AB346" s="496"/>
      <c r="AC346" s="496"/>
      <c r="AD346" s="496"/>
      <c r="AE346" s="496">
        <v>18</v>
      </c>
      <c r="AF346" s="496"/>
      <c r="AG346" s="496"/>
      <c r="AH346" s="496"/>
      <c r="AI346" s="513">
        <f t="shared" si="340"/>
        <v>18</v>
      </c>
      <c r="AJ346" s="513"/>
      <c r="AK346" s="496"/>
      <c r="AL346" s="495">
        <f t="shared" si="341"/>
        <v>18</v>
      </c>
      <c r="AM346" s="529"/>
      <c r="AN346" s="529">
        <v>22.65</v>
      </c>
      <c r="AO346" s="529"/>
      <c r="AP346" s="529">
        <f t="shared" si="342"/>
        <v>40.65</v>
      </c>
    </row>
    <row r="347" s="474" customFormat="1" ht="14" customHeight="1" spans="1:42">
      <c r="A347" s="540"/>
      <c r="B347" s="494"/>
      <c r="C347" s="493" t="s">
        <v>498</v>
      </c>
      <c r="D347" s="495">
        <f t="shared" si="337"/>
        <v>0</v>
      </c>
      <c r="E347" s="496"/>
      <c r="F347" s="496"/>
      <c r="G347" s="496"/>
      <c r="H347" s="496"/>
      <c r="I347" s="496"/>
      <c r="J347" s="496"/>
      <c r="K347" s="496"/>
      <c r="L347" s="496"/>
      <c r="M347" s="496"/>
      <c r="N347" s="496"/>
      <c r="O347" s="496"/>
      <c r="P347" s="496"/>
      <c r="Q347" s="513">
        <f t="shared" si="338"/>
        <v>0</v>
      </c>
      <c r="R347" s="496"/>
      <c r="S347" s="496"/>
      <c r="T347" s="513">
        <f t="shared" si="339"/>
        <v>0</v>
      </c>
      <c r="U347" s="496"/>
      <c r="V347" s="496"/>
      <c r="W347" s="496"/>
      <c r="X347" s="496"/>
      <c r="Y347" s="496"/>
      <c r="Z347" s="496"/>
      <c r="AA347" s="496"/>
      <c r="AB347" s="496"/>
      <c r="AC347" s="496"/>
      <c r="AD347" s="496"/>
      <c r="AE347" s="496"/>
      <c r="AF347" s="496"/>
      <c r="AG347" s="496"/>
      <c r="AH347" s="496"/>
      <c r="AI347" s="513">
        <f t="shared" si="340"/>
        <v>0</v>
      </c>
      <c r="AJ347" s="513"/>
      <c r="AK347" s="496"/>
      <c r="AL347" s="495">
        <f t="shared" si="341"/>
        <v>0</v>
      </c>
      <c r="AM347" s="529"/>
      <c r="AN347" s="529"/>
      <c r="AO347" s="529"/>
      <c r="AP347" s="529">
        <f t="shared" si="342"/>
        <v>0</v>
      </c>
    </row>
    <row r="348" s="474" customFormat="1" ht="14" customHeight="1" spans="1:42">
      <c r="A348" s="540"/>
      <c r="B348" s="494"/>
      <c r="C348" s="493" t="s">
        <v>499</v>
      </c>
      <c r="D348" s="495">
        <f t="shared" si="337"/>
        <v>237.5</v>
      </c>
      <c r="E348" s="496"/>
      <c r="F348" s="496"/>
      <c r="G348" s="496"/>
      <c r="H348" s="496"/>
      <c r="I348" s="496"/>
      <c r="J348" s="496"/>
      <c r="K348" s="496"/>
      <c r="L348" s="496"/>
      <c r="M348" s="496"/>
      <c r="N348" s="496"/>
      <c r="O348" s="496"/>
      <c r="P348" s="496"/>
      <c r="Q348" s="513">
        <f t="shared" si="338"/>
        <v>0</v>
      </c>
      <c r="R348" s="496"/>
      <c r="S348" s="496"/>
      <c r="T348" s="513">
        <f t="shared" si="339"/>
        <v>0</v>
      </c>
      <c r="U348" s="496"/>
      <c r="V348" s="496"/>
      <c r="W348" s="496"/>
      <c r="X348" s="496">
        <v>10</v>
      </c>
      <c r="Y348" s="496">
        <v>227.5</v>
      </c>
      <c r="Z348" s="496"/>
      <c r="AA348" s="496"/>
      <c r="AB348" s="496"/>
      <c r="AC348" s="496"/>
      <c r="AD348" s="496"/>
      <c r="AE348" s="496"/>
      <c r="AF348" s="496"/>
      <c r="AG348" s="496"/>
      <c r="AH348" s="496"/>
      <c r="AI348" s="513">
        <f t="shared" si="340"/>
        <v>237.5</v>
      </c>
      <c r="AJ348" s="513"/>
      <c r="AK348" s="496"/>
      <c r="AL348" s="495">
        <f t="shared" si="341"/>
        <v>237.5</v>
      </c>
      <c r="AM348" s="529"/>
      <c r="AN348" s="529">
        <v>44.9</v>
      </c>
      <c r="AO348" s="529"/>
      <c r="AP348" s="529">
        <f t="shared" si="342"/>
        <v>282.4</v>
      </c>
    </row>
    <row r="349" s="474" customFormat="1" ht="14" customHeight="1" spans="1:42">
      <c r="A349" s="540"/>
      <c r="B349" s="494"/>
      <c r="C349" s="493" t="s">
        <v>500</v>
      </c>
      <c r="D349" s="495">
        <f t="shared" ref="D349:AP349" si="343">SUM(D350:D353)</f>
        <v>1064.99</v>
      </c>
      <c r="E349" s="495">
        <f t="shared" si="343"/>
        <v>0</v>
      </c>
      <c r="F349" s="495">
        <f t="shared" si="343"/>
        <v>0</v>
      </c>
      <c r="G349" s="495">
        <f t="shared" si="343"/>
        <v>0</v>
      </c>
      <c r="H349" s="495">
        <f t="shared" si="343"/>
        <v>0</v>
      </c>
      <c r="I349" s="495">
        <f t="shared" si="343"/>
        <v>0</v>
      </c>
      <c r="J349" s="495">
        <f t="shared" si="343"/>
        <v>0</v>
      </c>
      <c r="K349" s="495">
        <f t="shared" si="343"/>
        <v>0</v>
      </c>
      <c r="L349" s="495">
        <f t="shared" si="343"/>
        <v>0</v>
      </c>
      <c r="M349" s="495">
        <f t="shared" si="343"/>
        <v>0</v>
      </c>
      <c r="N349" s="495">
        <f t="shared" si="343"/>
        <v>0</v>
      </c>
      <c r="O349" s="495">
        <f t="shared" si="343"/>
        <v>0</v>
      </c>
      <c r="P349" s="495">
        <f t="shared" si="343"/>
        <v>0</v>
      </c>
      <c r="Q349" s="495">
        <f t="shared" si="343"/>
        <v>0</v>
      </c>
      <c r="R349" s="495">
        <f t="shared" si="343"/>
        <v>0</v>
      </c>
      <c r="S349" s="495">
        <f t="shared" si="343"/>
        <v>0</v>
      </c>
      <c r="T349" s="495">
        <f t="shared" si="343"/>
        <v>0</v>
      </c>
      <c r="U349" s="495">
        <f t="shared" si="343"/>
        <v>0</v>
      </c>
      <c r="V349" s="495">
        <f t="shared" si="343"/>
        <v>0</v>
      </c>
      <c r="W349" s="495">
        <f t="shared" si="343"/>
        <v>0</v>
      </c>
      <c r="X349" s="495">
        <f t="shared" si="343"/>
        <v>0</v>
      </c>
      <c r="Y349" s="495">
        <f t="shared" si="343"/>
        <v>50</v>
      </c>
      <c r="Z349" s="495">
        <f t="shared" si="343"/>
        <v>0</v>
      </c>
      <c r="AA349" s="495">
        <f t="shared" si="343"/>
        <v>0</v>
      </c>
      <c r="AB349" s="495">
        <f t="shared" si="343"/>
        <v>0</v>
      </c>
      <c r="AC349" s="495">
        <f t="shared" si="343"/>
        <v>0</v>
      </c>
      <c r="AD349" s="495">
        <f t="shared" si="343"/>
        <v>0</v>
      </c>
      <c r="AE349" s="495">
        <f t="shared" si="343"/>
        <v>1014.99</v>
      </c>
      <c r="AF349" s="495">
        <f t="shared" si="343"/>
        <v>0</v>
      </c>
      <c r="AG349" s="495">
        <f t="shared" si="343"/>
        <v>0</v>
      </c>
      <c r="AH349" s="495">
        <f t="shared" si="343"/>
        <v>0</v>
      </c>
      <c r="AI349" s="495">
        <f t="shared" si="343"/>
        <v>1064.99</v>
      </c>
      <c r="AJ349" s="495">
        <f t="shared" si="343"/>
        <v>0</v>
      </c>
      <c r="AK349" s="495">
        <f t="shared" si="343"/>
        <v>0</v>
      </c>
      <c r="AL349" s="495">
        <f t="shared" si="343"/>
        <v>1064.99</v>
      </c>
      <c r="AM349" s="495">
        <f t="shared" si="343"/>
        <v>0</v>
      </c>
      <c r="AN349" s="495">
        <f t="shared" si="343"/>
        <v>0</v>
      </c>
      <c r="AO349" s="495">
        <f t="shared" si="343"/>
        <v>200</v>
      </c>
      <c r="AP349" s="495">
        <f t="shared" si="343"/>
        <v>1264.99</v>
      </c>
    </row>
    <row r="350" s="474" customFormat="1" ht="14" customHeight="1" spans="1:42">
      <c r="A350" s="540"/>
      <c r="B350" s="494"/>
      <c r="C350" s="493" t="s">
        <v>501</v>
      </c>
      <c r="D350" s="495">
        <f t="shared" ref="D350:D353" si="344">Q350+T350+AI350+AJ350+AK350</f>
        <v>0</v>
      </c>
      <c r="E350" s="496"/>
      <c r="F350" s="496"/>
      <c r="G350" s="496"/>
      <c r="H350" s="496"/>
      <c r="I350" s="496"/>
      <c r="J350" s="496"/>
      <c r="K350" s="496"/>
      <c r="L350" s="496"/>
      <c r="M350" s="496"/>
      <c r="N350" s="496"/>
      <c r="O350" s="496"/>
      <c r="P350" s="496"/>
      <c r="Q350" s="513">
        <f t="shared" ref="Q350:Q353" si="345">SUM(E350:P350)</f>
        <v>0</v>
      </c>
      <c r="R350" s="496"/>
      <c r="S350" s="496"/>
      <c r="T350" s="513">
        <f t="shared" ref="T350:T353" si="346">SUM(R350:S350)</f>
        <v>0</v>
      </c>
      <c r="U350" s="496"/>
      <c r="V350" s="496"/>
      <c r="W350" s="496"/>
      <c r="X350" s="496"/>
      <c r="Y350" s="496"/>
      <c r="Z350" s="496"/>
      <c r="AA350" s="496"/>
      <c r="AB350" s="496"/>
      <c r="AC350" s="496"/>
      <c r="AD350" s="496"/>
      <c r="AE350" s="496"/>
      <c r="AF350" s="496"/>
      <c r="AG350" s="496"/>
      <c r="AH350" s="496"/>
      <c r="AI350" s="513">
        <f t="shared" ref="AI350:AI353" si="347">SUM(V350:AH350)</f>
        <v>0</v>
      </c>
      <c r="AJ350" s="513"/>
      <c r="AK350" s="496"/>
      <c r="AL350" s="495">
        <f t="shared" ref="AL350:AL353" si="348">Q350+T350+U350+AI350+AJ350+AK350</f>
        <v>0</v>
      </c>
      <c r="AM350" s="529"/>
      <c r="AN350" s="529"/>
      <c r="AO350" s="529">
        <v>200</v>
      </c>
      <c r="AP350" s="529">
        <f t="shared" ref="AP350:AP353" si="349">AL350+AM350+AN350+AO350</f>
        <v>200</v>
      </c>
    </row>
    <row r="351" s="474" customFormat="1" ht="14" customHeight="1" spans="1:42">
      <c r="A351" s="540"/>
      <c r="B351" s="494"/>
      <c r="C351" s="493" t="s">
        <v>502</v>
      </c>
      <c r="D351" s="495">
        <f t="shared" si="344"/>
        <v>0</v>
      </c>
      <c r="E351" s="496"/>
      <c r="F351" s="496"/>
      <c r="G351" s="496"/>
      <c r="H351" s="496"/>
      <c r="I351" s="496"/>
      <c r="J351" s="496"/>
      <c r="K351" s="496"/>
      <c r="L351" s="496"/>
      <c r="M351" s="496"/>
      <c r="N351" s="496"/>
      <c r="O351" s="496"/>
      <c r="P351" s="496"/>
      <c r="Q351" s="513">
        <f t="shared" si="345"/>
        <v>0</v>
      </c>
      <c r="R351" s="496"/>
      <c r="S351" s="496"/>
      <c r="T351" s="513">
        <f t="shared" si="346"/>
        <v>0</v>
      </c>
      <c r="U351" s="496"/>
      <c r="V351" s="496"/>
      <c r="W351" s="496"/>
      <c r="X351" s="496"/>
      <c r="Y351" s="496"/>
      <c r="Z351" s="496"/>
      <c r="AA351" s="496"/>
      <c r="AB351" s="496"/>
      <c r="AC351" s="496"/>
      <c r="AD351" s="496"/>
      <c r="AE351" s="496"/>
      <c r="AF351" s="496"/>
      <c r="AG351" s="496"/>
      <c r="AH351" s="496"/>
      <c r="AI351" s="513">
        <f t="shared" si="347"/>
        <v>0</v>
      </c>
      <c r="AJ351" s="513"/>
      <c r="AK351" s="496"/>
      <c r="AL351" s="495">
        <f t="shared" si="348"/>
        <v>0</v>
      </c>
      <c r="AM351" s="529"/>
      <c r="AN351" s="529"/>
      <c r="AO351" s="529"/>
      <c r="AP351" s="529">
        <f t="shared" si="349"/>
        <v>0</v>
      </c>
    </row>
    <row r="352" s="474" customFormat="1" ht="14" customHeight="1" spans="1:42">
      <c r="A352" s="540"/>
      <c r="B352" s="494"/>
      <c r="C352" s="493" t="s">
        <v>503</v>
      </c>
      <c r="D352" s="495">
        <f t="shared" si="344"/>
        <v>1014.99</v>
      </c>
      <c r="E352" s="496"/>
      <c r="F352" s="496"/>
      <c r="G352" s="496"/>
      <c r="H352" s="496"/>
      <c r="I352" s="496"/>
      <c r="J352" s="496"/>
      <c r="K352" s="496"/>
      <c r="L352" s="496"/>
      <c r="M352" s="496"/>
      <c r="N352" s="496"/>
      <c r="O352" s="496"/>
      <c r="P352" s="496"/>
      <c r="Q352" s="513">
        <f t="shared" si="345"/>
        <v>0</v>
      </c>
      <c r="R352" s="496"/>
      <c r="S352" s="496"/>
      <c r="T352" s="513">
        <f t="shared" si="346"/>
        <v>0</v>
      </c>
      <c r="U352" s="496"/>
      <c r="V352" s="496"/>
      <c r="W352" s="496"/>
      <c r="X352" s="496"/>
      <c r="Y352" s="496"/>
      <c r="Z352" s="496"/>
      <c r="AA352" s="496"/>
      <c r="AB352" s="496"/>
      <c r="AC352" s="496"/>
      <c r="AD352" s="496"/>
      <c r="AE352" s="496">
        <v>1014.99</v>
      </c>
      <c r="AF352" s="496"/>
      <c r="AG352" s="496"/>
      <c r="AH352" s="496"/>
      <c r="AI352" s="513">
        <f t="shared" si="347"/>
        <v>1014.99</v>
      </c>
      <c r="AJ352" s="513"/>
      <c r="AK352" s="496"/>
      <c r="AL352" s="495">
        <f t="shared" si="348"/>
        <v>1014.99</v>
      </c>
      <c r="AM352" s="529"/>
      <c r="AN352" s="529"/>
      <c r="AO352" s="529"/>
      <c r="AP352" s="529">
        <f t="shared" si="349"/>
        <v>1014.99</v>
      </c>
    </row>
    <row r="353" s="474" customFormat="1" ht="14" customHeight="1" spans="1:42">
      <c r="A353" s="540"/>
      <c r="B353" s="494"/>
      <c r="C353" s="493" t="s">
        <v>504</v>
      </c>
      <c r="D353" s="495">
        <f t="shared" si="344"/>
        <v>50</v>
      </c>
      <c r="E353" s="496"/>
      <c r="F353" s="496"/>
      <c r="G353" s="496"/>
      <c r="H353" s="496"/>
      <c r="I353" s="496"/>
      <c r="J353" s="496"/>
      <c r="K353" s="496"/>
      <c r="L353" s="496"/>
      <c r="M353" s="496"/>
      <c r="N353" s="496"/>
      <c r="O353" s="496"/>
      <c r="P353" s="496"/>
      <c r="Q353" s="513">
        <f t="shared" si="345"/>
        <v>0</v>
      </c>
      <c r="R353" s="496"/>
      <c r="S353" s="496"/>
      <c r="T353" s="513">
        <f t="shared" si="346"/>
        <v>0</v>
      </c>
      <c r="U353" s="496"/>
      <c r="V353" s="496"/>
      <c r="W353" s="496"/>
      <c r="X353" s="496"/>
      <c r="Y353" s="496">
        <v>50</v>
      </c>
      <c r="Z353" s="496"/>
      <c r="AA353" s="496"/>
      <c r="AB353" s="496"/>
      <c r="AC353" s="496"/>
      <c r="AD353" s="496"/>
      <c r="AE353" s="496"/>
      <c r="AF353" s="496"/>
      <c r="AG353" s="496"/>
      <c r="AH353" s="496"/>
      <c r="AI353" s="513">
        <f t="shared" si="347"/>
        <v>50</v>
      </c>
      <c r="AJ353" s="513"/>
      <c r="AK353" s="496"/>
      <c r="AL353" s="495">
        <f t="shared" si="348"/>
        <v>50</v>
      </c>
      <c r="AM353" s="529"/>
      <c r="AN353" s="529"/>
      <c r="AO353" s="529"/>
      <c r="AP353" s="529">
        <f t="shared" si="349"/>
        <v>50</v>
      </c>
    </row>
    <row r="354" s="474" customFormat="1" ht="14" customHeight="1" spans="1:42">
      <c r="A354" s="540"/>
      <c r="B354" s="494"/>
      <c r="C354" s="493" t="s">
        <v>505</v>
      </c>
      <c r="D354" s="495">
        <f t="shared" ref="D354:AP354" si="350">SUM(D355:D356)</f>
        <v>100</v>
      </c>
      <c r="E354" s="495">
        <f t="shared" si="350"/>
        <v>0</v>
      </c>
      <c r="F354" s="495">
        <f t="shared" si="350"/>
        <v>0</v>
      </c>
      <c r="G354" s="495">
        <f t="shared" si="350"/>
        <v>0</v>
      </c>
      <c r="H354" s="495">
        <f t="shared" si="350"/>
        <v>0</v>
      </c>
      <c r="I354" s="495">
        <f t="shared" si="350"/>
        <v>0</v>
      </c>
      <c r="J354" s="495">
        <f t="shared" si="350"/>
        <v>0</v>
      </c>
      <c r="K354" s="495">
        <f t="shared" si="350"/>
        <v>0</v>
      </c>
      <c r="L354" s="495">
        <f t="shared" si="350"/>
        <v>0</v>
      </c>
      <c r="M354" s="495">
        <f t="shared" si="350"/>
        <v>0</v>
      </c>
      <c r="N354" s="495">
        <f t="shared" si="350"/>
        <v>0</v>
      </c>
      <c r="O354" s="495">
        <f t="shared" si="350"/>
        <v>0</v>
      </c>
      <c r="P354" s="495">
        <f t="shared" si="350"/>
        <v>0</v>
      </c>
      <c r="Q354" s="495">
        <f t="shared" si="350"/>
        <v>0</v>
      </c>
      <c r="R354" s="495">
        <f t="shared" si="350"/>
        <v>0</v>
      </c>
      <c r="S354" s="495">
        <f t="shared" si="350"/>
        <v>0</v>
      </c>
      <c r="T354" s="495">
        <f t="shared" si="350"/>
        <v>0</v>
      </c>
      <c r="U354" s="495">
        <f t="shared" si="350"/>
        <v>0</v>
      </c>
      <c r="V354" s="495">
        <f t="shared" si="350"/>
        <v>0</v>
      </c>
      <c r="W354" s="495">
        <f t="shared" si="350"/>
        <v>0</v>
      </c>
      <c r="X354" s="495">
        <f t="shared" si="350"/>
        <v>0</v>
      </c>
      <c r="Y354" s="495">
        <f t="shared" si="350"/>
        <v>100</v>
      </c>
      <c r="Z354" s="495">
        <f t="shared" si="350"/>
        <v>0</v>
      </c>
      <c r="AA354" s="495">
        <f t="shared" si="350"/>
        <v>0</v>
      </c>
      <c r="AB354" s="495">
        <f t="shared" si="350"/>
        <v>0</v>
      </c>
      <c r="AC354" s="495">
        <f t="shared" si="350"/>
        <v>0</v>
      </c>
      <c r="AD354" s="495">
        <f t="shared" si="350"/>
        <v>0</v>
      </c>
      <c r="AE354" s="495">
        <f t="shared" si="350"/>
        <v>0</v>
      </c>
      <c r="AF354" s="495">
        <f t="shared" si="350"/>
        <v>0</v>
      </c>
      <c r="AG354" s="495">
        <f t="shared" si="350"/>
        <v>0</v>
      </c>
      <c r="AH354" s="495">
        <f t="shared" si="350"/>
        <v>0</v>
      </c>
      <c r="AI354" s="495">
        <f t="shared" si="350"/>
        <v>100</v>
      </c>
      <c r="AJ354" s="495">
        <f t="shared" si="350"/>
        <v>0</v>
      </c>
      <c r="AK354" s="495">
        <f t="shared" si="350"/>
        <v>0</v>
      </c>
      <c r="AL354" s="495">
        <f t="shared" si="350"/>
        <v>100</v>
      </c>
      <c r="AM354" s="495">
        <f t="shared" si="350"/>
        <v>0</v>
      </c>
      <c r="AN354" s="495">
        <f t="shared" si="350"/>
        <v>0</v>
      </c>
      <c r="AO354" s="495">
        <f t="shared" si="350"/>
        <v>4.63</v>
      </c>
      <c r="AP354" s="495">
        <f t="shared" si="350"/>
        <v>104.63</v>
      </c>
    </row>
    <row r="355" s="474" customFormat="1" ht="14" customHeight="1" spans="1:42">
      <c r="A355" s="540"/>
      <c r="B355" s="494"/>
      <c r="C355" s="493" t="s">
        <v>506</v>
      </c>
      <c r="D355" s="495">
        <f t="shared" ref="D355:D359" si="351">Q355+T355+AI355+AJ355+AK355</f>
        <v>50</v>
      </c>
      <c r="E355" s="496"/>
      <c r="F355" s="496"/>
      <c r="G355" s="496"/>
      <c r="H355" s="496"/>
      <c r="I355" s="496"/>
      <c r="J355" s="496"/>
      <c r="K355" s="496"/>
      <c r="L355" s="496"/>
      <c r="M355" s="496"/>
      <c r="N355" s="496"/>
      <c r="O355" s="496"/>
      <c r="P355" s="496"/>
      <c r="Q355" s="513">
        <f t="shared" ref="Q355:Q359" si="352">SUM(E355:P355)</f>
        <v>0</v>
      </c>
      <c r="R355" s="496"/>
      <c r="S355" s="496"/>
      <c r="T355" s="513">
        <f t="shared" ref="T355:T359" si="353">SUM(R355:S355)</f>
        <v>0</v>
      </c>
      <c r="U355" s="496"/>
      <c r="V355" s="496"/>
      <c r="W355" s="496"/>
      <c r="X355" s="496"/>
      <c r="Y355" s="496">
        <v>50</v>
      </c>
      <c r="Z355" s="496"/>
      <c r="AA355" s="496"/>
      <c r="AB355" s="496"/>
      <c r="AC355" s="496"/>
      <c r="AD355" s="496"/>
      <c r="AE355" s="496"/>
      <c r="AF355" s="496"/>
      <c r="AG355" s="496"/>
      <c r="AH355" s="496"/>
      <c r="AI355" s="513">
        <f t="shared" ref="AI355:AI359" si="354">SUM(V355:AH355)</f>
        <v>50</v>
      </c>
      <c r="AJ355" s="513"/>
      <c r="AK355" s="496"/>
      <c r="AL355" s="495">
        <f t="shared" ref="AL355:AL359" si="355">Q355+T355+U355+AI355+AJ355+AK355</f>
        <v>50</v>
      </c>
      <c r="AM355" s="529"/>
      <c r="AN355" s="529"/>
      <c r="AO355" s="529"/>
      <c r="AP355" s="529">
        <f t="shared" ref="AP355:AP359" si="356">AL355+AM355+AN355+AO355</f>
        <v>50</v>
      </c>
    </row>
    <row r="356" s="474" customFormat="1" ht="14" customHeight="1" spans="1:42">
      <c r="A356" s="540"/>
      <c r="B356" s="494"/>
      <c r="C356" s="493" t="s">
        <v>507</v>
      </c>
      <c r="D356" s="495">
        <f t="shared" si="351"/>
        <v>50</v>
      </c>
      <c r="E356" s="496"/>
      <c r="F356" s="496"/>
      <c r="G356" s="496"/>
      <c r="H356" s="496"/>
      <c r="I356" s="496"/>
      <c r="J356" s="496"/>
      <c r="K356" s="496"/>
      <c r="L356" s="496"/>
      <c r="M356" s="496"/>
      <c r="N356" s="496"/>
      <c r="O356" s="496"/>
      <c r="P356" s="496"/>
      <c r="Q356" s="513">
        <f t="shared" si="352"/>
        <v>0</v>
      </c>
      <c r="R356" s="496"/>
      <c r="S356" s="496"/>
      <c r="T356" s="513">
        <f t="shared" si="353"/>
        <v>0</v>
      </c>
      <c r="U356" s="496"/>
      <c r="V356" s="496"/>
      <c r="W356" s="496"/>
      <c r="X356" s="496"/>
      <c r="Y356" s="496">
        <v>50</v>
      </c>
      <c r="Z356" s="496"/>
      <c r="AA356" s="496"/>
      <c r="AB356" s="496"/>
      <c r="AC356" s="496"/>
      <c r="AD356" s="496"/>
      <c r="AE356" s="496"/>
      <c r="AF356" s="496"/>
      <c r="AG356" s="496"/>
      <c r="AH356" s="496"/>
      <c r="AI356" s="513">
        <f t="shared" si="354"/>
        <v>50</v>
      </c>
      <c r="AJ356" s="513"/>
      <c r="AK356" s="496"/>
      <c r="AL356" s="495">
        <f t="shared" si="355"/>
        <v>50</v>
      </c>
      <c r="AM356" s="529"/>
      <c r="AN356" s="529"/>
      <c r="AO356" s="529">
        <v>4.63</v>
      </c>
      <c r="AP356" s="529">
        <f t="shared" si="356"/>
        <v>54.63</v>
      </c>
    </row>
    <row r="357" s="474" customFormat="1" ht="14" customHeight="1" spans="1:42">
      <c r="A357" s="540"/>
      <c r="B357" s="494"/>
      <c r="C357" s="493" t="s">
        <v>508</v>
      </c>
      <c r="D357" s="495">
        <f t="shared" ref="D357:AP357" si="357">SUM(D358:D359)</f>
        <v>30</v>
      </c>
      <c r="E357" s="495">
        <f t="shared" si="357"/>
        <v>0</v>
      </c>
      <c r="F357" s="495">
        <f t="shared" si="357"/>
        <v>0</v>
      </c>
      <c r="G357" s="495">
        <f t="shared" si="357"/>
        <v>0</v>
      </c>
      <c r="H357" s="495">
        <f t="shared" si="357"/>
        <v>0</v>
      </c>
      <c r="I357" s="495">
        <f t="shared" si="357"/>
        <v>0</v>
      </c>
      <c r="J357" s="495">
        <f t="shared" si="357"/>
        <v>0</v>
      </c>
      <c r="K357" s="495">
        <f t="shared" si="357"/>
        <v>0</v>
      </c>
      <c r="L357" s="495">
        <f t="shared" si="357"/>
        <v>0</v>
      </c>
      <c r="M357" s="495">
        <f t="shared" si="357"/>
        <v>0</v>
      </c>
      <c r="N357" s="495">
        <f t="shared" si="357"/>
        <v>0</v>
      </c>
      <c r="O357" s="495">
        <f t="shared" si="357"/>
        <v>0</v>
      </c>
      <c r="P357" s="495">
        <f t="shared" si="357"/>
        <v>0</v>
      </c>
      <c r="Q357" s="495">
        <f t="shared" si="357"/>
        <v>0</v>
      </c>
      <c r="R357" s="495">
        <f t="shared" si="357"/>
        <v>0</v>
      </c>
      <c r="S357" s="495">
        <f t="shared" si="357"/>
        <v>0</v>
      </c>
      <c r="T357" s="495">
        <f t="shared" si="357"/>
        <v>0</v>
      </c>
      <c r="U357" s="495">
        <f t="shared" si="357"/>
        <v>0</v>
      </c>
      <c r="V357" s="495">
        <f t="shared" si="357"/>
        <v>0</v>
      </c>
      <c r="W357" s="495">
        <f t="shared" si="357"/>
        <v>0</v>
      </c>
      <c r="X357" s="495">
        <f t="shared" si="357"/>
        <v>0</v>
      </c>
      <c r="Y357" s="495">
        <f t="shared" si="357"/>
        <v>30</v>
      </c>
      <c r="Z357" s="495">
        <f t="shared" si="357"/>
        <v>0</v>
      </c>
      <c r="AA357" s="495">
        <f t="shared" si="357"/>
        <v>0</v>
      </c>
      <c r="AB357" s="495">
        <f t="shared" si="357"/>
        <v>0</v>
      </c>
      <c r="AC357" s="495">
        <f t="shared" si="357"/>
        <v>0</v>
      </c>
      <c r="AD357" s="495">
        <f t="shared" si="357"/>
        <v>0</v>
      </c>
      <c r="AE357" s="495">
        <f t="shared" si="357"/>
        <v>0</v>
      </c>
      <c r="AF357" s="495">
        <f t="shared" si="357"/>
        <v>0</v>
      </c>
      <c r="AG357" s="495">
        <f t="shared" si="357"/>
        <v>0</v>
      </c>
      <c r="AH357" s="495">
        <f t="shared" si="357"/>
        <v>0</v>
      </c>
      <c r="AI357" s="495">
        <f t="shared" si="357"/>
        <v>30</v>
      </c>
      <c r="AJ357" s="495">
        <f t="shared" si="357"/>
        <v>0</v>
      </c>
      <c r="AK357" s="495">
        <f t="shared" si="357"/>
        <v>0</v>
      </c>
      <c r="AL357" s="495">
        <f t="shared" si="357"/>
        <v>30</v>
      </c>
      <c r="AM357" s="495">
        <f t="shared" si="357"/>
        <v>0</v>
      </c>
      <c r="AN357" s="495">
        <f t="shared" si="357"/>
        <v>0</v>
      </c>
      <c r="AO357" s="495">
        <f t="shared" si="357"/>
        <v>26.83</v>
      </c>
      <c r="AP357" s="495">
        <f t="shared" si="357"/>
        <v>56.83</v>
      </c>
    </row>
    <row r="358" s="474" customFormat="1" ht="14" customHeight="1" spans="1:42">
      <c r="A358" s="540"/>
      <c r="B358" s="494"/>
      <c r="C358" s="493" t="s">
        <v>509</v>
      </c>
      <c r="D358" s="495">
        <f t="shared" si="351"/>
        <v>20</v>
      </c>
      <c r="E358" s="496"/>
      <c r="F358" s="496"/>
      <c r="G358" s="496"/>
      <c r="H358" s="496"/>
      <c r="I358" s="496"/>
      <c r="J358" s="496"/>
      <c r="K358" s="496"/>
      <c r="L358" s="496"/>
      <c r="M358" s="496"/>
      <c r="N358" s="496"/>
      <c r="O358" s="496"/>
      <c r="P358" s="496"/>
      <c r="Q358" s="513">
        <f t="shared" si="352"/>
        <v>0</v>
      </c>
      <c r="R358" s="496"/>
      <c r="S358" s="496"/>
      <c r="T358" s="513">
        <f t="shared" si="353"/>
        <v>0</v>
      </c>
      <c r="U358" s="496"/>
      <c r="V358" s="496"/>
      <c r="W358" s="496"/>
      <c r="X358" s="496"/>
      <c r="Y358" s="496">
        <v>20</v>
      </c>
      <c r="Z358" s="496"/>
      <c r="AA358" s="496"/>
      <c r="AB358" s="496"/>
      <c r="AC358" s="496"/>
      <c r="AD358" s="496"/>
      <c r="AE358" s="496"/>
      <c r="AF358" s="496"/>
      <c r="AG358" s="496"/>
      <c r="AH358" s="496"/>
      <c r="AI358" s="513">
        <f t="shared" si="354"/>
        <v>20</v>
      </c>
      <c r="AJ358" s="513"/>
      <c r="AK358" s="496"/>
      <c r="AL358" s="495">
        <f t="shared" si="355"/>
        <v>20</v>
      </c>
      <c r="AM358" s="529"/>
      <c r="AN358" s="529"/>
      <c r="AO358" s="529"/>
      <c r="AP358" s="529">
        <f t="shared" si="356"/>
        <v>20</v>
      </c>
    </row>
    <row r="359" s="474" customFormat="1" ht="14" customHeight="1" spans="1:42">
      <c r="A359" s="540"/>
      <c r="B359" s="494"/>
      <c r="C359" s="493" t="s">
        <v>510</v>
      </c>
      <c r="D359" s="495">
        <f t="shared" si="351"/>
        <v>10</v>
      </c>
      <c r="E359" s="496"/>
      <c r="F359" s="496"/>
      <c r="G359" s="496"/>
      <c r="H359" s="496"/>
      <c r="I359" s="496"/>
      <c r="J359" s="496"/>
      <c r="K359" s="496"/>
      <c r="L359" s="496"/>
      <c r="M359" s="496"/>
      <c r="N359" s="496"/>
      <c r="O359" s="496"/>
      <c r="P359" s="496"/>
      <c r="Q359" s="513">
        <f t="shared" si="352"/>
        <v>0</v>
      </c>
      <c r="R359" s="496"/>
      <c r="S359" s="496"/>
      <c r="T359" s="513">
        <f t="shared" si="353"/>
        <v>0</v>
      </c>
      <c r="U359" s="496"/>
      <c r="V359" s="496"/>
      <c r="W359" s="496"/>
      <c r="X359" s="496"/>
      <c r="Y359" s="496">
        <v>10</v>
      </c>
      <c r="Z359" s="496"/>
      <c r="AA359" s="496"/>
      <c r="AB359" s="496"/>
      <c r="AC359" s="496"/>
      <c r="AD359" s="496"/>
      <c r="AE359" s="496"/>
      <c r="AF359" s="496"/>
      <c r="AG359" s="496"/>
      <c r="AH359" s="496"/>
      <c r="AI359" s="513">
        <f t="shared" si="354"/>
        <v>10</v>
      </c>
      <c r="AJ359" s="513"/>
      <c r="AK359" s="496"/>
      <c r="AL359" s="495">
        <f t="shared" si="355"/>
        <v>10</v>
      </c>
      <c r="AM359" s="529"/>
      <c r="AN359" s="529"/>
      <c r="AO359" s="529">
        <v>26.83</v>
      </c>
      <c r="AP359" s="529">
        <f t="shared" si="356"/>
        <v>36.83</v>
      </c>
    </row>
    <row r="360" s="474" customFormat="1" ht="14" customHeight="1" spans="1:42">
      <c r="A360" s="540"/>
      <c r="B360" s="494"/>
      <c r="C360" s="493" t="s">
        <v>511</v>
      </c>
      <c r="D360" s="495">
        <f t="shared" ref="D360:AP360" si="358">SUM(D361:D362)</f>
        <v>206.07</v>
      </c>
      <c r="E360" s="495">
        <f t="shared" si="358"/>
        <v>0</v>
      </c>
      <c r="F360" s="495">
        <f t="shared" si="358"/>
        <v>0</v>
      </c>
      <c r="G360" s="495">
        <f t="shared" si="358"/>
        <v>0</v>
      </c>
      <c r="H360" s="495">
        <f t="shared" si="358"/>
        <v>0</v>
      </c>
      <c r="I360" s="495">
        <f t="shared" si="358"/>
        <v>0</v>
      </c>
      <c r="J360" s="495">
        <f t="shared" si="358"/>
        <v>0</v>
      </c>
      <c r="K360" s="495">
        <f t="shared" si="358"/>
        <v>0</v>
      </c>
      <c r="L360" s="495">
        <f t="shared" si="358"/>
        <v>0</v>
      </c>
      <c r="M360" s="495">
        <f t="shared" si="358"/>
        <v>0</v>
      </c>
      <c r="N360" s="495">
        <f t="shared" si="358"/>
        <v>0</v>
      </c>
      <c r="O360" s="495">
        <f t="shared" si="358"/>
        <v>0</v>
      </c>
      <c r="P360" s="495">
        <f t="shared" si="358"/>
        <v>0</v>
      </c>
      <c r="Q360" s="495">
        <f t="shared" si="358"/>
        <v>0</v>
      </c>
      <c r="R360" s="495">
        <f t="shared" si="358"/>
        <v>0</v>
      </c>
      <c r="S360" s="495">
        <f t="shared" si="358"/>
        <v>0</v>
      </c>
      <c r="T360" s="495">
        <f t="shared" si="358"/>
        <v>0</v>
      </c>
      <c r="U360" s="495">
        <f t="shared" si="358"/>
        <v>0</v>
      </c>
      <c r="V360" s="495">
        <f t="shared" si="358"/>
        <v>0</v>
      </c>
      <c r="W360" s="495">
        <f t="shared" si="358"/>
        <v>0</v>
      </c>
      <c r="X360" s="495">
        <f t="shared" si="358"/>
        <v>0</v>
      </c>
      <c r="Y360" s="495">
        <f t="shared" si="358"/>
        <v>206.07</v>
      </c>
      <c r="Z360" s="495">
        <f t="shared" si="358"/>
        <v>0</v>
      </c>
      <c r="AA360" s="495">
        <f t="shared" si="358"/>
        <v>0</v>
      </c>
      <c r="AB360" s="495">
        <f t="shared" si="358"/>
        <v>0</v>
      </c>
      <c r="AC360" s="495">
        <f t="shared" si="358"/>
        <v>0</v>
      </c>
      <c r="AD360" s="495">
        <f t="shared" si="358"/>
        <v>0</v>
      </c>
      <c r="AE360" s="495">
        <f t="shared" si="358"/>
        <v>0</v>
      </c>
      <c r="AF360" s="495">
        <f t="shared" si="358"/>
        <v>0</v>
      </c>
      <c r="AG360" s="495">
        <f t="shared" si="358"/>
        <v>0</v>
      </c>
      <c r="AH360" s="495">
        <f t="shared" si="358"/>
        <v>0</v>
      </c>
      <c r="AI360" s="495">
        <f t="shared" si="358"/>
        <v>206.07</v>
      </c>
      <c r="AJ360" s="495">
        <f t="shared" si="358"/>
        <v>0</v>
      </c>
      <c r="AK360" s="495">
        <f t="shared" si="358"/>
        <v>0</v>
      </c>
      <c r="AL360" s="495">
        <f t="shared" si="358"/>
        <v>206.07</v>
      </c>
      <c r="AM360" s="495">
        <f t="shared" si="358"/>
        <v>0</v>
      </c>
      <c r="AN360" s="495">
        <f t="shared" si="358"/>
        <v>0</v>
      </c>
      <c r="AO360" s="495">
        <f t="shared" si="358"/>
        <v>0</v>
      </c>
      <c r="AP360" s="495">
        <f t="shared" si="358"/>
        <v>206.07</v>
      </c>
    </row>
    <row r="361" s="474" customFormat="1" ht="14" customHeight="1" spans="1:42">
      <c r="A361" s="540"/>
      <c r="B361" s="494"/>
      <c r="C361" s="493" t="s">
        <v>512</v>
      </c>
      <c r="D361" s="495">
        <f t="shared" ref="D361:D365" si="359">Q361+T361+AI361+AJ361+AK361</f>
        <v>3.07</v>
      </c>
      <c r="E361" s="496"/>
      <c r="F361" s="496"/>
      <c r="G361" s="496"/>
      <c r="H361" s="496"/>
      <c r="I361" s="496"/>
      <c r="J361" s="496"/>
      <c r="K361" s="496"/>
      <c r="L361" s="496"/>
      <c r="M361" s="496"/>
      <c r="N361" s="496"/>
      <c r="O361" s="496"/>
      <c r="P361" s="496"/>
      <c r="Q361" s="513">
        <f t="shared" ref="Q361:Q365" si="360">SUM(E361:P361)</f>
        <v>0</v>
      </c>
      <c r="R361" s="496"/>
      <c r="S361" s="496"/>
      <c r="T361" s="513">
        <f t="shared" ref="T361:T365" si="361">SUM(R361:S361)</f>
        <v>0</v>
      </c>
      <c r="U361" s="496"/>
      <c r="V361" s="496"/>
      <c r="W361" s="496"/>
      <c r="X361" s="496"/>
      <c r="Y361" s="496">
        <v>3.07</v>
      </c>
      <c r="Z361" s="496"/>
      <c r="AA361" s="496"/>
      <c r="AB361" s="496"/>
      <c r="AC361" s="496"/>
      <c r="AD361" s="496"/>
      <c r="AE361" s="496"/>
      <c r="AF361" s="496"/>
      <c r="AG361" s="496"/>
      <c r="AH361" s="496"/>
      <c r="AI361" s="513">
        <f t="shared" ref="AI361:AI365" si="362">SUM(V361:AH361)</f>
        <v>3.07</v>
      </c>
      <c r="AJ361" s="513"/>
      <c r="AK361" s="496"/>
      <c r="AL361" s="495">
        <f t="shared" ref="AL361:AL365" si="363">Q361+T361+U361+AI361+AJ361+AK361</f>
        <v>3.07</v>
      </c>
      <c r="AM361" s="529"/>
      <c r="AN361" s="529"/>
      <c r="AO361" s="529"/>
      <c r="AP361" s="529">
        <f t="shared" ref="AP361:AP365" si="364">AL361+AM361+AN361+AO361</f>
        <v>3.07</v>
      </c>
    </row>
    <row r="362" s="474" customFormat="1" ht="14" customHeight="1" spans="1:42">
      <c r="A362" s="540"/>
      <c r="B362" s="494"/>
      <c r="C362" s="493" t="s">
        <v>513</v>
      </c>
      <c r="D362" s="495">
        <f t="shared" si="359"/>
        <v>203</v>
      </c>
      <c r="E362" s="496"/>
      <c r="F362" s="496"/>
      <c r="G362" s="496"/>
      <c r="H362" s="496"/>
      <c r="I362" s="496"/>
      <c r="J362" s="496"/>
      <c r="K362" s="496"/>
      <c r="L362" s="496"/>
      <c r="M362" s="496"/>
      <c r="N362" s="496"/>
      <c r="O362" s="496"/>
      <c r="P362" s="496"/>
      <c r="Q362" s="513">
        <f t="shared" si="360"/>
        <v>0</v>
      </c>
      <c r="R362" s="496"/>
      <c r="S362" s="496"/>
      <c r="T362" s="513">
        <f t="shared" si="361"/>
        <v>0</v>
      </c>
      <c r="U362" s="496"/>
      <c r="V362" s="496"/>
      <c r="W362" s="496"/>
      <c r="X362" s="496"/>
      <c r="Y362" s="496">
        <v>203</v>
      </c>
      <c r="Z362" s="496"/>
      <c r="AA362" s="496"/>
      <c r="AB362" s="496"/>
      <c r="AC362" s="496"/>
      <c r="AD362" s="496"/>
      <c r="AE362" s="496"/>
      <c r="AF362" s="496"/>
      <c r="AG362" s="496"/>
      <c r="AH362" s="496"/>
      <c r="AI362" s="513">
        <f t="shared" si="362"/>
        <v>203</v>
      </c>
      <c r="AJ362" s="513"/>
      <c r="AK362" s="496"/>
      <c r="AL362" s="495">
        <f t="shared" si="363"/>
        <v>203</v>
      </c>
      <c r="AM362" s="529"/>
      <c r="AN362" s="529"/>
      <c r="AO362" s="529"/>
      <c r="AP362" s="529">
        <f t="shared" si="364"/>
        <v>203</v>
      </c>
    </row>
    <row r="363" s="474" customFormat="1" ht="14" customHeight="1" spans="1:42">
      <c r="A363" s="540"/>
      <c r="B363" s="494"/>
      <c r="C363" s="493" t="s">
        <v>514</v>
      </c>
      <c r="D363" s="495">
        <f t="shared" ref="D363:AP363" si="365">SUM(D364:D365)</f>
        <v>184.42</v>
      </c>
      <c r="E363" s="495">
        <f t="shared" si="365"/>
        <v>0</v>
      </c>
      <c r="F363" s="495">
        <f t="shared" si="365"/>
        <v>0</v>
      </c>
      <c r="G363" s="495">
        <f t="shared" si="365"/>
        <v>0</v>
      </c>
      <c r="H363" s="495">
        <f t="shared" si="365"/>
        <v>0</v>
      </c>
      <c r="I363" s="495">
        <f t="shared" si="365"/>
        <v>0</v>
      </c>
      <c r="J363" s="495">
        <f t="shared" si="365"/>
        <v>0</v>
      </c>
      <c r="K363" s="495">
        <f t="shared" si="365"/>
        <v>0</v>
      </c>
      <c r="L363" s="495">
        <f t="shared" si="365"/>
        <v>0</v>
      </c>
      <c r="M363" s="495">
        <f t="shared" si="365"/>
        <v>0</v>
      </c>
      <c r="N363" s="495">
        <f t="shared" si="365"/>
        <v>0</v>
      </c>
      <c r="O363" s="495">
        <f t="shared" si="365"/>
        <v>0</v>
      </c>
      <c r="P363" s="495">
        <f t="shared" si="365"/>
        <v>0</v>
      </c>
      <c r="Q363" s="495">
        <f t="shared" si="365"/>
        <v>0</v>
      </c>
      <c r="R363" s="495">
        <f t="shared" si="365"/>
        <v>0</v>
      </c>
      <c r="S363" s="495">
        <f t="shared" si="365"/>
        <v>0</v>
      </c>
      <c r="T363" s="495">
        <f t="shared" si="365"/>
        <v>0</v>
      </c>
      <c r="U363" s="495">
        <f t="shared" si="365"/>
        <v>0</v>
      </c>
      <c r="V363" s="495">
        <f t="shared" si="365"/>
        <v>0</v>
      </c>
      <c r="W363" s="495">
        <f t="shared" si="365"/>
        <v>0</v>
      </c>
      <c r="X363" s="495">
        <f t="shared" si="365"/>
        <v>0</v>
      </c>
      <c r="Y363" s="495">
        <f t="shared" si="365"/>
        <v>184.42</v>
      </c>
      <c r="Z363" s="495">
        <f t="shared" si="365"/>
        <v>0</v>
      </c>
      <c r="AA363" s="495">
        <f t="shared" si="365"/>
        <v>0</v>
      </c>
      <c r="AB363" s="495">
        <f t="shared" si="365"/>
        <v>0</v>
      </c>
      <c r="AC363" s="495">
        <f t="shared" si="365"/>
        <v>0</v>
      </c>
      <c r="AD363" s="495">
        <f t="shared" si="365"/>
        <v>0</v>
      </c>
      <c r="AE363" s="495">
        <f t="shared" si="365"/>
        <v>0</v>
      </c>
      <c r="AF363" s="495">
        <f t="shared" si="365"/>
        <v>0</v>
      </c>
      <c r="AG363" s="495">
        <f t="shared" si="365"/>
        <v>0</v>
      </c>
      <c r="AH363" s="495">
        <f t="shared" si="365"/>
        <v>0</v>
      </c>
      <c r="AI363" s="495">
        <f t="shared" si="365"/>
        <v>184.42</v>
      </c>
      <c r="AJ363" s="495">
        <f t="shared" si="365"/>
        <v>0</v>
      </c>
      <c r="AK363" s="495">
        <f t="shared" si="365"/>
        <v>0</v>
      </c>
      <c r="AL363" s="495">
        <f t="shared" si="365"/>
        <v>184.42</v>
      </c>
      <c r="AM363" s="495">
        <f t="shared" si="365"/>
        <v>0</v>
      </c>
      <c r="AN363" s="495">
        <f t="shared" si="365"/>
        <v>0</v>
      </c>
      <c r="AO363" s="495">
        <f t="shared" si="365"/>
        <v>0</v>
      </c>
      <c r="AP363" s="495">
        <f t="shared" si="365"/>
        <v>184.42</v>
      </c>
    </row>
    <row r="364" s="474" customFormat="1" ht="14" customHeight="1" spans="1:42">
      <c r="A364" s="540"/>
      <c r="B364" s="494"/>
      <c r="C364" s="493" t="s">
        <v>515</v>
      </c>
      <c r="D364" s="495">
        <f t="shared" si="359"/>
        <v>45</v>
      </c>
      <c r="E364" s="496"/>
      <c r="F364" s="496"/>
      <c r="G364" s="496"/>
      <c r="H364" s="496"/>
      <c r="I364" s="496"/>
      <c r="J364" s="496"/>
      <c r="K364" s="496"/>
      <c r="L364" s="496"/>
      <c r="M364" s="496"/>
      <c r="N364" s="496"/>
      <c r="O364" s="496"/>
      <c r="P364" s="496"/>
      <c r="Q364" s="513">
        <f t="shared" si="360"/>
        <v>0</v>
      </c>
      <c r="R364" s="496"/>
      <c r="S364" s="496"/>
      <c r="T364" s="513">
        <f t="shared" si="361"/>
        <v>0</v>
      </c>
      <c r="U364" s="496"/>
      <c r="V364" s="496"/>
      <c r="W364" s="496"/>
      <c r="X364" s="496"/>
      <c r="Y364" s="496">
        <v>45</v>
      </c>
      <c r="Z364" s="496"/>
      <c r="AA364" s="496"/>
      <c r="AB364" s="496"/>
      <c r="AC364" s="496"/>
      <c r="AD364" s="496"/>
      <c r="AE364" s="496"/>
      <c r="AF364" s="496"/>
      <c r="AG364" s="496"/>
      <c r="AH364" s="496"/>
      <c r="AI364" s="513">
        <f t="shared" si="362"/>
        <v>45</v>
      </c>
      <c r="AJ364" s="513"/>
      <c r="AK364" s="496"/>
      <c r="AL364" s="495">
        <f t="shared" si="363"/>
        <v>45</v>
      </c>
      <c r="AM364" s="529"/>
      <c r="AN364" s="529"/>
      <c r="AO364" s="529"/>
      <c r="AP364" s="529">
        <f t="shared" si="364"/>
        <v>45</v>
      </c>
    </row>
    <row r="365" s="474" customFormat="1" ht="14" customHeight="1" spans="1:42">
      <c r="A365" s="540"/>
      <c r="B365" s="494"/>
      <c r="C365" s="493" t="s">
        <v>516</v>
      </c>
      <c r="D365" s="495">
        <f t="shared" si="359"/>
        <v>139.42</v>
      </c>
      <c r="E365" s="496"/>
      <c r="F365" s="496"/>
      <c r="G365" s="496"/>
      <c r="H365" s="496"/>
      <c r="I365" s="496"/>
      <c r="J365" s="496"/>
      <c r="K365" s="496"/>
      <c r="L365" s="496"/>
      <c r="M365" s="496"/>
      <c r="N365" s="496"/>
      <c r="O365" s="496"/>
      <c r="P365" s="496"/>
      <c r="Q365" s="513">
        <f t="shared" si="360"/>
        <v>0</v>
      </c>
      <c r="R365" s="496"/>
      <c r="S365" s="496"/>
      <c r="T365" s="513">
        <f t="shared" si="361"/>
        <v>0</v>
      </c>
      <c r="U365" s="496"/>
      <c r="V365" s="496"/>
      <c r="W365" s="496"/>
      <c r="X365" s="496"/>
      <c r="Y365" s="496">
        <v>139.42</v>
      </c>
      <c r="Z365" s="496"/>
      <c r="AA365" s="496"/>
      <c r="AB365" s="496"/>
      <c r="AC365" s="496"/>
      <c r="AD365" s="496"/>
      <c r="AE365" s="496"/>
      <c r="AF365" s="496"/>
      <c r="AG365" s="496"/>
      <c r="AH365" s="496"/>
      <c r="AI365" s="513">
        <f t="shared" si="362"/>
        <v>139.42</v>
      </c>
      <c r="AJ365" s="513"/>
      <c r="AK365" s="496"/>
      <c r="AL365" s="495">
        <f t="shared" si="363"/>
        <v>139.42</v>
      </c>
      <c r="AM365" s="529"/>
      <c r="AN365" s="529"/>
      <c r="AO365" s="529"/>
      <c r="AP365" s="529">
        <f t="shared" si="364"/>
        <v>139.42</v>
      </c>
    </row>
    <row r="366" s="474" customFormat="1" ht="14" customHeight="1" spans="1:42">
      <c r="A366" s="540"/>
      <c r="B366" s="494"/>
      <c r="C366" s="546" t="s">
        <v>517</v>
      </c>
      <c r="D366" s="495">
        <f t="shared" ref="D366:AP366" si="366">SUM(D367:D369)</f>
        <v>407.08</v>
      </c>
      <c r="E366" s="495">
        <f t="shared" si="366"/>
        <v>0</v>
      </c>
      <c r="F366" s="495">
        <f t="shared" si="366"/>
        <v>0</v>
      </c>
      <c r="G366" s="495">
        <f t="shared" si="366"/>
        <v>0</v>
      </c>
      <c r="H366" s="495">
        <f t="shared" si="366"/>
        <v>0</v>
      </c>
      <c r="I366" s="495">
        <f t="shared" si="366"/>
        <v>0</v>
      </c>
      <c r="J366" s="495">
        <f t="shared" si="366"/>
        <v>0</v>
      </c>
      <c r="K366" s="495">
        <f t="shared" si="366"/>
        <v>0</v>
      </c>
      <c r="L366" s="495">
        <f t="shared" si="366"/>
        <v>0</v>
      </c>
      <c r="M366" s="495">
        <f t="shared" si="366"/>
        <v>0</v>
      </c>
      <c r="N366" s="495">
        <f t="shared" si="366"/>
        <v>11.2</v>
      </c>
      <c r="O366" s="495">
        <f t="shared" si="366"/>
        <v>0</v>
      </c>
      <c r="P366" s="495">
        <f t="shared" si="366"/>
        <v>0</v>
      </c>
      <c r="Q366" s="495">
        <f t="shared" si="366"/>
        <v>11.2</v>
      </c>
      <c r="R366" s="495">
        <f t="shared" si="366"/>
        <v>0</v>
      </c>
      <c r="S366" s="495">
        <f t="shared" si="366"/>
        <v>0</v>
      </c>
      <c r="T366" s="495">
        <f t="shared" si="366"/>
        <v>0</v>
      </c>
      <c r="U366" s="495">
        <f t="shared" si="366"/>
        <v>0</v>
      </c>
      <c r="V366" s="495">
        <f t="shared" si="366"/>
        <v>0</v>
      </c>
      <c r="W366" s="495">
        <f t="shared" si="366"/>
        <v>0</v>
      </c>
      <c r="X366" s="495">
        <f t="shared" si="366"/>
        <v>0</v>
      </c>
      <c r="Y366" s="495">
        <f t="shared" si="366"/>
        <v>395.88</v>
      </c>
      <c r="Z366" s="495">
        <f t="shared" si="366"/>
        <v>0</v>
      </c>
      <c r="AA366" s="495">
        <f t="shared" si="366"/>
        <v>0</v>
      </c>
      <c r="AB366" s="495">
        <f t="shared" si="366"/>
        <v>0</v>
      </c>
      <c r="AC366" s="495">
        <f t="shared" si="366"/>
        <v>0</v>
      </c>
      <c r="AD366" s="495">
        <f t="shared" si="366"/>
        <v>0</v>
      </c>
      <c r="AE366" s="495">
        <f t="shared" si="366"/>
        <v>0</v>
      </c>
      <c r="AF366" s="495">
        <f t="shared" si="366"/>
        <v>0</v>
      </c>
      <c r="AG366" s="495">
        <f t="shared" si="366"/>
        <v>0</v>
      </c>
      <c r="AH366" s="495">
        <f t="shared" si="366"/>
        <v>0</v>
      </c>
      <c r="AI366" s="495">
        <f t="shared" si="366"/>
        <v>395.88</v>
      </c>
      <c r="AJ366" s="495">
        <f t="shared" si="366"/>
        <v>0</v>
      </c>
      <c r="AK366" s="495">
        <f t="shared" si="366"/>
        <v>0</v>
      </c>
      <c r="AL366" s="495">
        <f t="shared" si="366"/>
        <v>407.08</v>
      </c>
      <c r="AM366" s="495">
        <f t="shared" si="366"/>
        <v>4786</v>
      </c>
      <c r="AN366" s="495">
        <f t="shared" si="366"/>
        <v>0</v>
      </c>
      <c r="AO366" s="495">
        <f t="shared" si="366"/>
        <v>0</v>
      </c>
      <c r="AP366" s="495">
        <f t="shared" si="366"/>
        <v>5193.08</v>
      </c>
    </row>
    <row r="367" s="474" customFormat="1" ht="14" customHeight="1" spans="1:42">
      <c r="A367" s="540"/>
      <c r="B367" s="494"/>
      <c r="C367" s="546" t="s">
        <v>518</v>
      </c>
      <c r="D367" s="495">
        <f t="shared" ref="D367:D369" si="367">Q367+T367+AI367+AJ367+AK367</f>
        <v>11.2</v>
      </c>
      <c r="E367" s="496"/>
      <c r="F367" s="496"/>
      <c r="G367" s="496"/>
      <c r="H367" s="496"/>
      <c r="I367" s="496"/>
      <c r="J367" s="496"/>
      <c r="K367" s="496"/>
      <c r="L367" s="496"/>
      <c r="M367" s="496"/>
      <c r="N367" s="496">
        <v>11.2</v>
      </c>
      <c r="O367" s="496"/>
      <c r="P367" s="496"/>
      <c r="Q367" s="513">
        <f t="shared" ref="Q367:Q369" si="368">SUM(E367:P367)</f>
        <v>11.2</v>
      </c>
      <c r="R367" s="496"/>
      <c r="S367" s="496"/>
      <c r="T367" s="513">
        <f t="shared" ref="T367:T369" si="369">SUM(R367:S367)</f>
        <v>0</v>
      </c>
      <c r="U367" s="496"/>
      <c r="V367" s="496"/>
      <c r="W367" s="496"/>
      <c r="X367" s="496"/>
      <c r="Y367" s="496"/>
      <c r="Z367" s="496"/>
      <c r="AA367" s="496"/>
      <c r="AB367" s="496"/>
      <c r="AC367" s="496"/>
      <c r="AD367" s="496"/>
      <c r="AE367" s="496"/>
      <c r="AF367" s="496"/>
      <c r="AG367" s="496"/>
      <c r="AH367" s="496"/>
      <c r="AI367" s="513">
        <f t="shared" ref="AI367:AI369" si="370">SUM(V367:AH367)</f>
        <v>0</v>
      </c>
      <c r="AJ367" s="513"/>
      <c r="AK367" s="496"/>
      <c r="AL367" s="495">
        <f t="shared" ref="AL367:AL369" si="371">Q367+T367+U367+AI367+AJ367+AK367</f>
        <v>11.2</v>
      </c>
      <c r="AM367" s="529"/>
      <c r="AN367" s="529"/>
      <c r="AO367" s="529"/>
      <c r="AP367" s="529">
        <f t="shared" ref="AP367:AP369" si="372">AL367+AM367+AN367+AO367</f>
        <v>11.2</v>
      </c>
    </row>
    <row r="368" s="474" customFormat="1" ht="14" customHeight="1" spans="1:42">
      <c r="A368" s="540"/>
      <c r="B368" s="494"/>
      <c r="C368" s="546" t="s">
        <v>519</v>
      </c>
      <c r="D368" s="495">
        <f t="shared" si="367"/>
        <v>395.88</v>
      </c>
      <c r="E368" s="496"/>
      <c r="F368" s="496"/>
      <c r="G368" s="496"/>
      <c r="H368" s="496"/>
      <c r="I368" s="496"/>
      <c r="J368" s="496"/>
      <c r="K368" s="496"/>
      <c r="L368" s="496"/>
      <c r="M368" s="496"/>
      <c r="N368" s="496"/>
      <c r="O368" s="496"/>
      <c r="P368" s="496"/>
      <c r="Q368" s="513">
        <f t="shared" si="368"/>
        <v>0</v>
      </c>
      <c r="R368" s="496"/>
      <c r="S368" s="496"/>
      <c r="T368" s="513">
        <f t="shared" si="369"/>
        <v>0</v>
      </c>
      <c r="U368" s="496"/>
      <c r="V368" s="496"/>
      <c r="W368" s="496"/>
      <c r="X368" s="496"/>
      <c r="Y368" s="496">
        <v>395.88</v>
      </c>
      <c r="Z368" s="496"/>
      <c r="AA368" s="496"/>
      <c r="AB368" s="496"/>
      <c r="AC368" s="496"/>
      <c r="AD368" s="496"/>
      <c r="AE368" s="496"/>
      <c r="AF368" s="496"/>
      <c r="AG368" s="496"/>
      <c r="AH368" s="496"/>
      <c r="AI368" s="513">
        <f t="shared" si="370"/>
        <v>395.88</v>
      </c>
      <c r="AJ368" s="513"/>
      <c r="AK368" s="496"/>
      <c r="AL368" s="495">
        <f t="shared" si="371"/>
        <v>395.88</v>
      </c>
      <c r="AM368" s="529">
        <v>4786</v>
      </c>
      <c r="AN368" s="529"/>
      <c r="AO368" s="529"/>
      <c r="AP368" s="529">
        <f t="shared" si="372"/>
        <v>5181.88</v>
      </c>
    </row>
    <row r="369" s="474" customFormat="1" ht="14" customHeight="1" spans="1:42">
      <c r="A369" s="540"/>
      <c r="B369" s="494"/>
      <c r="C369" s="546" t="s">
        <v>520</v>
      </c>
      <c r="D369" s="495">
        <f t="shared" si="367"/>
        <v>0</v>
      </c>
      <c r="E369" s="496"/>
      <c r="F369" s="496"/>
      <c r="G369" s="496"/>
      <c r="H369" s="496"/>
      <c r="I369" s="496"/>
      <c r="J369" s="496"/>
      <c r="K369" s="496"/>
      <c r="L369" s="496"/>
      <c r="M369" s="496"/>
      <c r="N369" s="496"/>
      <c r="O369" s="496"/>
      <c r="P369" s="496"/>
      <c r="Q369" s="513">
        <f t="shared" si="368"/>
        <v>0</v>
      </c>
      <c r="R369" s="496"/>
      <c r="S369" s="496"/>
      <c r="T369" s="513">
        <f t="shared" si="369"/>
        <v>0</v>
      </c>
      <c r="U369" s="496"/>
      <c r="V369" s="496"/>
      <c r="W369" s="496"/>
      <c r="X369" s="496"/>
      <c r="Y369" s="496"/>
      <c r="Z369" s="496"/>
      <c r="AA369" s="496"/>
      <c r="AB369" s="496"/>
      <c r="AC369" s="496"/>
      <c r="AD369" s="496"/>
      <c r="AE369" s="496"/>
      <c r="AF369" s="496"/>
      <c r="AG369" s="496"/>
      <c r="AH369" s="496"/>
      <c r="AI369" s="513">
        <f t="shared" si="370"/>
        <v>0</v>
      </c>
      <c r="AJ369" s="513"/>
      <c r="AK369" s="496"/>
      <c r="AL369" s="495">
        <f t="shared" si="371"/>
        <v>0</v>
      </c>
      <c r="AM369" s="529"/>
      <c r="AN369" s="529"/>
      <c r="AO369" s="529"/>
      <c r="AP369" s="529">
        <f t="shared" si="372"/>
        <v>0</v>
      </c>
    </row>
    <row r="370" s="474" customFormat="1" ht="14" customHeight="1" spans="1:42">
      <c r="A370" s="540"/>
      <c r="B370" s="494"/>
      <c r="C370" s="546" t="s">
        <v>521</v>
      </c>
      <c r="D370" s="495">
        <f t="shared" ref="D370:AP370" si="373">SUM(D371:D373)</f>
        <v>0</v>
      </c>
      <c r="E370" s="495">
        <f t="shared" si="373"/>
        <v>0</v>
      </c>
      <c r="F370" s="495">
        <f t="shared" si="373"/>
        <v>0</v>
      </c>
      <c r="G370" s="495">
        <f t="shared" si="373"/>
        <v>0</v>
      </c>
      <c r="H370" s="495">
        <f t="shared" si="373"/>
        <v>0</v>
      </c>
      <c r="I370" s="495">
        <f t="shared" si="373"/>
        <v>0</v>
      </c>
      <c r="J370" s="495">
        <f t="shared" si="373"/>
        <v>0</v>
      </c>
      <c r="K370" s="495">
        <f t="shared" si="373"/>
        <v>0</v>
      </c>
      <c r="L370" s="495">
        <f t="shared" si="373"/>
        <v>0</v>
      </c>
      <c r="M370" s="495">
        <f t="shared" si="373"/>
        <v>0</v>
      </c>
      <c r="N370" s="495">
        <f t="shared" si="373"/>
        <v>0</v>
      </c>
      <c r="O370" s="495">
        <f t="shared" si="373"/>
        <v>0</v>
      </c>
      <c r="P370" s="495">
        <f t="shared" si="373"/>
        <v>0</v>
      </c>
      <c r="Q370" s="495">
        <f t="shared" si="373"/>
        <v>0</v>
      </c>
      <c r="R370" s="495">
        <f t="shared" si="373"/>
        <v>0</v>
      </c>
      <c r="S370" s="495">
        <f t="shared" si="373"/>
        <v>0</v>
      </c>
      <c r="T370" s="495">
        <f t="shared" si="373"/>
        <v>0</v>
      </c>
      <c r="U370" s="495">
        <f t="shared" si="373"/>
        <v>0</v>
      </c>
      <c r="V370" s="495">
        <f t="shared" si="373"/>
        <v>0</v>
      </c>
      <c r="W370" s="495">
        <f t="shared" si="373"/>
        <v>0</v>
      </c>
      <c r="X370" s="495">
        <f t="shared" si="373"/>
        <v>0</v>
      </c>
      <c r="Y370" s="495">
        <f t="shared" si="373"/>
        <v>0</v>
      </c>
      <c r="Z370" s="495">
        <f t="shared" si="373"/>
        <v>0</v>
      </c>
      <c r="AA370" s="495">
        <f t="shared" si="373"/>
        <v>0</v>
      </c>
      <c r="AB370" s="495">
        <f t="shared" si="373"/>
        <v>0</v>
      </c>
      <c r="AC370" s="495">
        <f t="shared" si="373"/>
        <v>0</v>
      </c>
      <c r="AD370" s="495">
        <f t="shared" si="373"/>
        <v>0</v>
      </c>
      <c r="AE370" s="495">
        <f t="shared" si="373"/>
        <v>0</v>
      </c>
      <c r="AF370" s="495">
        <f t="shared" si="373"/>
        <v>0</v>
      </c>
      <c r="AG370" s="495">
        <f t="shared" si="373"/>
        <v>0</v>
      </c>
      <c r="AH370" s="495">
        <f t="shared" si="373"/>
        <v>0</v>
      </c>
      <c r="AI370" s="495">
        <f t="shared" si="373"/>
        <v>0</v>
      </c>
      <c r="AJ370" s="495">
        <f t="shared" si="373"/>
        <v>0</v>
      </c>
      <c r="AK370" s="495">
        <f t="shared" si="373"/>
        <v>0</v>
      </c>
      <c r="AL370" s="495">
        <f t="shared" si="373"/>
        <v>0</v>
      </c>
      <c r="AM370" s="495">
        <f t="shared" si="373"/>
        <v>0</v>
      </c>
      <c r="AN370" s="495">
        <f t="shared" si="373"/>
        <v>0</v>
      </c>
      <c r="AO370" s="495">
        <f t="shared" si="373"/>
        <v>0</v>
      </c>
      <c r="AP370" s="495">
        <f t="shared" si="373"/>
        <v>0</v>
      </c>
    </row>
    <row r="371" s="474" customFormat="1" ht="14" customHeight="1" spans="1:42">
      <c r="A371" s="540"/>
      <c r="B371" s="494"/>
      <c r="C371" s="546" t="s">
        <v>522</v>
      </c>
      <c r="D371" s="495">
        <f t="shared" ref="D371:D374" si="374">Q371+T371+AI371+AJ371+AK371</f>
        <v>0</v>
      </c>
      <c r="E371" s="496"/>
      <c r="F371" s="496"/>
      <c r="G371" s="496"/>
      <c r="H371" s="496"/>
      <c r="I371" s="496"/>
      <c r="J371" s="496"/>
      <c r="K371" s="496"/>
      <c r="L371" s="496"/>
      <c r="M371" s="496"/>
      <c r="N371" s="496"/>
      <c r="O371" s="496"/>
      <c r="P371" s="496"/>
      <c r="Q371" s="513">
        <f t="shared" ref="Q371:Q374" si="375">SUM(E371:P371)</f>
        <v>0</v>
      </c>
      <c r="R371" s="496"/>
      <c r="S371" s="496"/>
      <c r="T371" s="513">
        <f t="shared" ref="T371:T374" si="376">SUM(R371:S371)</f>
        <v>0</v>
      </c>
      <c r="U371" s="496"/>
      <c r="V371" s="496"/>
      <c r="W371" s="496"/>
      <c r="X371" s="496"/>
      <c r="Y371" s="496"/>
      <c r="Z371" s="496"/>
      <c r="AA371" s="496"/>
      <c r="AB371" s="496"/>
      <c r="AC371" s="496"/>
      <c r="AD371" s="496"/>
      <c r="AE371" s="496"/>
      <c r="AF371" s="496"/>
      <c r="AG371" s="496"/>
      <c r="AH371" s="496"/>
      <c r="AI371" s="513">
        <f t="shared" ref="AI371:AI374" si="377">SUM(V371:AH371)</f>
        <v>0</v>
      </c>
      <c r="AJ371" s="513"/>
      <c r="AK371" s="496"/>
      <c r="AL371" s="495">
        <f t="shared" ref="AL371:AL374" si="378">Q371+T371+U371+AI371+AJ371+AK371</f>
        <v>0</v>
      </c>
      <c r="AM371" s="529"/>
      <c r="AN371" s="529"/>
      <c r="AO371" s="529"/>
      <c r="AP371" s="529">
        <f t="shared" ref="AP371:AP374" si="379">AL371+AM371+AN371+AO371</f>
        <v>0</v>
      </c>
    </row>
    <row r="372" s="474" customFormat="1" ht="14" customHeight="1" spans="1:42">
      <c r="A372" s="540"/>
      <c r="B372" s="494"/>
      <c r="C372" s="546" t="s">
        <v>523</v>
      </c>
      <c r="D372" s="495">
        <f t="shared" si="374"/>
        <v>0</v>
      </c>
      <c r="E372" s="496"/>
      <c r="F372" s="496"/>
      <c r="G372" s="496"/>
      <c r="H372" s="496"/>
      <c r="I372" s="496"/>
      <c r="J372" s="496"/>
      <c r="K372" s="496"/>
      <c r="L372" s="496"/>
      <c r="M372" s="496"/>
      <c r="N372" s="496"/>
      <c r="O372" s="496"/>
      <c r="P372" s="496"/>
      <c r="Q372" s="513">
        <f t="shared" si="375"/>
        <v>0</v>
      </c>
      <c r="R372" s="496"/>
      <c r="S372" s="496"/>
      <c r="T372" s="513">
        <f t="shared" si="376"/>
        <v>0</v>
      </c>
      <c r="U372" s="496"/>
      <c r="V372" s="496"/>
      <c r="W372" s="496"/>
      <c r="X372" s="496"/>
      <c r="Y372" s="496"/>
      <c r="Z372" s="496"/>
      <c r="AA372" s="496"/>
      <c r="AB372" s="496"/>
      <c r="AC372" s="496"/>
      <c r="AD372" s="496"/>
      <c r="AE372" s="496"/>
      <c r="AF372" s="496"/>
      <c r="AG372" s="496"/>
      <c r="AH372" s="496"/>
      <c r="AI372" s="513">
        <f t="shared" si="377"/>
        <v>0</v>
      </c>
      <c r="AJ372" s="513"/>
      <c r="AK372" s="496"/>
      <c r="AL372" s="495">
        <f t="shared" si="378"/>
        <v>0</v>
      </c>
      <c r="AM372" s="529"/>
      <c r="AN372" s="529"/>
      <c r="AO372" s="529"/>
      <c r="AP372" s="529">
        <f t="shared" si="379"/>
        <v>0</v>
      </c>
    </row>
    <row r="373" s="474" customFormat="1" ht="14" customHeight="1" spans="1:42">
      <c r="A373" s="540"/>
      <c r="B373" s="494"/>
      <c r="C373" s="546" t="s">
        <v>524</v>
      </c>
      <c r="D373" s="495">
        <f t="shared" si="374"/>
        <v>0</v>
      </c>
      <c r="E373" s="496"/>
      <c r="F373" s="496"/>
      <c r="G373" s="496"/>
      <c r="H373" s="496"/>
      <c r="I373" s="496"/>
      <c r="J373" s="496"/>
      <c r="K373" s="496"/>
      <c r="L373" s="496"/>
      <c r="M373" s="496"/>
      <c r="N373" s="496"/>
      <c r="O373" s="496"/>
      <c r="P373" s="496"/>
      <c r="Q373" s="513">
        <f t="shared" si="375"/>
        <v>0</v>
      </c>
      <c r="R373" s="496"/>
      <c r="S373" s="496"/>
      <c r="T373" s="513">
        <f t="shared" si="376"/>
        <v>0</v>
      </c>
      <c r="U373" s="496"/>
      <c r="V373" s="496"/>
      <c r="W373" s="496"/>
      <c r="X373" s="496"/>
      <c r="Y373" s="496"/>
      <c r="Z373" s="496"/>
      <c r="AA373" s="496"/>
      <c r="AB373" s="496"/>
      <c r="AC373" s="496"/>
      <c r="AD373" s="496"/>
      <c r="AE373" s="496"/>
      <c r="AF373" s="496"/>
      <c r="AG373" s="496"/>
      <c r="AH373" s="496"/>
      <c r="AI373" s="513">
        <f t="shared" si="377"/>
        <v>0</v>
      </c>
      <c r="AJ373" s="513"/>
      <c r="AK373" s="496"/>
      <c r="AL373" s="495">
        <f t="shared" si="378"/>
        <v>0</v>
      </c>
      <c r="AM373" s="529"/>
      <c r="AN373" s="529"/>
      <c r="AO373" s="529"/>
      <c r="AP373" s="529">
        <f t="shared" si="379"/>
        <v>0</v>
      </c>
    </row>
    <row r="374" s="474" customFormat="1" ht="14" customHeight="1" spans="1:42">
      <c r="A374" s="540"/>
      <c r="B374" s="494"/>
      <c r="C374" s="546" t="s">
        <v>525</v>
      </c>
      <c r="D374" s="495">
        <f t="shared" si="374"/>
        <v>0</v>
      </c>
      <c r="E374" s="496"/>
      <c r="F374" s="496"/>
      <c r="G374" s="496"/>
      <c r="H374" s="496"/>
      <c r="I374" s="496"/>
      <c r="J374" s="496"/>
      <c r="K374" s="496"/>
      <c r="L374" s="496"/>
      <c r="M374" s="496"/>
      <c r="N374" s="496"/>
      <c r="O374" s="496"/>
      <c r="P374" s="496"/>
      <c r="Q374" s="513">
        <f t="shared" si="375"/>
        <v>0</v>
      </c>
      <c r="R374" s="496"/>
      <c r="S374" s="496"/>
      <c r="T374" s="513">
        <f t="shared" si="376"/>
        <v>0</v>
      </c>
      <c r="U374" s="496"/>
      <c r="V374" s="496"/>
      <c r="W374" s="496"/>
      <c r="X374" s="496"/>
      <c r="Y374" s="496"/>
      <c r="Z374" s="496"/>
      <c r="AA374" s="496"/>
      <c r="AB374" s="496"/>
      <c r="AC374" s="496"/>
      <c r="AD374" s="496"/>
      <c r="AE374" s="496"/>
      <c r="AF374" s="496"/>
      <c r="AG374" s="496"/>
      <c r="AH374" s="496"/>
      <c r="AI374" s="513">
        <f t="shared" si="377"/>
        <v>0</v>
      </c>
      <c r="AJ374" s="513"/>
      <c r="AK374" s="496"/>
      <c r="AL374" s="495">
        <f t="shared" si="378"/>
        <v>0</v>
      </c>
      <c r="AM374" s="529"/>
      <c r="AN374" s="529"/>
      <c r="AO374" s="529"/>
      <c r="AP374" s="529">
        <f t="shared" si="379"/>
        <v>0</v>
      </c>
    </row>
    <row r="375" s="474" customFormat="1" ht="14" customHeight="1" spans="1:42">
      <c r="A375" s="540"/>
      <c r="B375" s="494"/>
      <c r="C375" s="493" t="s">
        <v>526</v>
      </c>
      <c r="D375" s="495">
        <f t="shared" ref="D375:AP375" si="380">SUM(D376)</f>
        <v>272.71</v>
      </c>
      <c r="E375" s="495">
        <f t="shared" si="380"/>
        <v>0</v>
      </c>
      <c r="F375" s="495">
        <f t="shared" si="380"/>
        <v>0</v>
      </c>
      <c r="G375" s="495">
        <f t="shared" si="380"/>
        <v>0</v>
      </c>
      <c r="H375" s="495">
        <f t="shared" si="380"/>
        <v>0</v>
      </c>
      <c r="I375" s="495">
        <f t="shared" si="380"/>
        <v>0</v>
      </c>
      <c r="J375" s="495">
        <f t="shared" si="380"/>
        <v>0</v>
      </c>
      <c r="K375" s="495">
        <f t="shared" si="380"/>
        <v>0</v>
      </c>
      <c r="L375" s="495">
        <f t="shared" si="380"/>
        <v>0</v>
      </c>
      <c r="M375" s="495">
        <f t="shared" si="380"/>
        <v>0</v>
      </c>
      <c r="N375" s="495">
        <f t="shared" si="380"/>
        <v>0</v>
      </c>
      <c r="O375" s="495">
        <f t="shared" si="380"/>
        <v>0</v>
      </c>
      <c r="P375" s="495">
        <f t="shared" si="380"/>
        <v>0</v>
      </c>
      <c r="Q375" s="495">
        <f t="shared" si="380"/>
        <v>0</v>
      </c>
      <c r="R375" s="495">
        <f t="shared" si="380"/>
        <v>0</v>
      </c>
      <c r="S375" s="495">
        <f t="shared" si="380"/>
        <v>0</v>
      </c>
      <c r="T375" s="495">
        <f t="shared" si="380"/>
        <v>0</v>
      </c>
      <c r="U375" s="495">
        <f t="shared" si="380"/>
        <v>0</v>
      </c>
      <c r="V375" s="495">
        <f t="shared" si="380"/>
        <v>0</v>
      </c>
      <c r="W375" s="495">
        <f t="shared" si="380"/>
        <v>0</v>
      </c>
      <c r="X375" s="495">
        <f t="shared" si="380"/>
        <v>53.9</v>
      </c>
      <c r="Y375" s="495">
        <f t="shared" si="380"/>
        <v>36.31</v>
      </c>
      <c r="Z375" s="495">
        <f t="shared" si="380"/>
        <v>0</v>
      </c>
      <c r="AA375" s="495">
        <f t="shared" si="380"/>
        <v>0</v>
      </c>
      <c r="AB375" s="495">
        <f t="shared" si="380"/>
        <v>0</v>
      </c>
      <c r="AC375" s="495">
        <f t="shared" si="380"/>
        <v>0</v>
      </c>
      <c r="AD375" s="495">
        <f t="shared" si="380"/>
        <v>182.5</v>
      </c>
      <c r="AE375" s="495">
        <f t="shared" si="380"/>
        <v>0</v>
      </c>
      <c r="AF375" s="495">
        <f t="shared" si="380"/>
        <v>0</v>
      </c>
      <c r="AG375" s="495">
        <f t="shared" si="380"/>
        <v>0</v>
      </c>
      <c r="AH375" s="495">
        <f t="shared" si="380"/>
        <v>0</v>
      </c>
      <c r="AI375" s="495">
        <f t="shared" si="380"/>
        <v>272.71</v>
      </c>
      <c r="AJ375" s="495">
        <f t="shared" si="380"/>
        <v>0</v>
      </c>
      <c r="AK375" s="495">
        <f t="shared" si="380"/>
        <v>0</v>
      </c>
      <c r="AL375" s="495">
        <f t="shared" si="380"/>
        <v>272.71</v>
      </c>
      <c r="AM375" s="495">
        <f t="shared" si="380"/>
        <v>45</v>
      </c>
      <c r="AN375" s="495">
        <f t="shared" si="380"/>
        <v>6334</v>
      </c>
      <c r="AO375" s="495">
        <f t="shared" si="380"/>
        <v>489.96</v>
      </c>
      <c r="AP375" s="495">
        <f t="shared" si="380"/>
        <v>7141.67</v>
      </c>
    </row>
    <row r="376" s="474" customFormat="1" ht="14" customHeight="1" spans="1:42">
      <c r="A376" s="540"/>
      <c r="B376" s="494"/>
      <c r="C376" s="493" t="s">
        <v>527</v>
      </c>
      <c r="D376" s="495">
        <f t="shared" ref="D376:D381" si="381">Q376+T376+AI376+AJ376+AK376</f>
        <v>272.71</v>
      </c>
      <c r="E376" s="496"/>
      <c r="F376" s="496"/>
      <c r="G376" s="496"/>
      <c r="H376" s="496"/>
      <c r="I376" s="496"/>
      <c r="J376" s="496"/>
      <c r="K376" s="496"/>
      <c r="L376" s="496"/>
      <c r="M376" s="496"/>
      <c r="N376" s="496"/>
      <c r="O376" s="496"/>
      <c r="P376" s="496"/>
      <c r="Q376" s="513">
        <f t="shared" ref="Q376:Q381" si="382">SUM(E376:P376)</f>
        <v>0</v>
      </c>
      <c r="R376" s="496"/>
      <c r="S376" s="496"/>
      <c r="T376" s="513">
        <f t="shared" ref="T376:T381" si="383">SUM(R376:S376)</f>
        <v>0</v>
      </c>
      <c r="U376" s="496"/>
      <c r="V376" s="496"/>
      <c r="W376" s="496"/>
      <c r="X376" s="496">
        <v>53.9</v>
      </c>
      <c r="Y376" s="496">
        <v>36.31</v>
      </c>
      <c r="Z376" s="496"/>
      <c r="AA376" s="496"/>
      <c r="AB376" s="496"/>
      <c r="AC376" s="496"/>
      <c r="AD376" s="496">
        <v>182.5</v>
      </c>
      <c r="AE376" s="496"/>
      <c r="AF376" s="496"/>
      <c r="AG376" s="496"/>
      <c r="AH376" s="496"/>
      <c r="AI376" s="513">
        <f t="shared" ref="AI376:AI381" si="384">SUM(V376:AH376)</f>
        <v>272.71</v>
      </c>
      <c r="AJ376" s="513"/>
      <c r="AK376" s="496"/>
      <c r="AL376" s="495">
        <f t="shared" ref="AL376:AL381" si="385">Q376+T376+U376+AI376+AJ376+AK376</f>
        <v>272.71</v>
      </c>
      <c r="AM376" s="529">
        <v>45</v>
      </c>
      <c r="AN376" s="529">
        <v>6334</v>
      </c>
      <c r="AO376" s="529">
        <v>489.96</v>
      </c>
      <c r="AP376" s="529">
        <f t="shared" ref="AP376:AP381" si="386">AL376+AM376+AN376+AO376</f>
        <v>7141.67</v>
      </c>
    </row>
    <row r="377" s="474" customFormat="1" ht="14" customHeight="1" spans="1:42">
      <c r="A377" s="540"/>
      <c r="B377" s="494"/>
      <c r="C377" s="493" t="s">
        <v>528</v>
      </c>
      <c r="D377" s="495">
        <f t="shared" ref="D377:AP377" si="387">D378+D382+D386+D389+D397+D400+D404+D412+D417+D423+D427+D430</f>
        <v>12433.27</v>
      </c>
      <c r="E377" s="495">
        <f t="shared" si="387"/>
        <v>4805.56</v>
      </c>
      <c r="F377" s="495">
        <f t="shared" si="387"/>
        <v>0</v>
      </c>
      <c r="G377" s="495">
        <f t="shared" si="387"/>
        <v>0</v>
      </c>
      <c r="H377" s="495">
        <f t="shared" si="387"/>
        <v>0</v>
      </c>
      <c r="I377" s="495">
        <f t="shared" si="387"/>
        <v>91.15</v>
      </c>
      <c r="J377" s="495">
        <f t="shared" si="387"/>
        <v>8.86</v>
      </c>
      <c r="K377" s="495">
        <f t="shared" si="387"/>
        <v>5.19</v>
      </c>
      <c r="L377" s="495">
        <f t="shared" si="387"/>
        <v>0</v>
      </c>
      <c r="M377" s="495">
        <f t="shared" si="387"/>
        <v>20.28</v>
      </c>
      <c r="N377" s="495">
        <f t="shared" si="387"/>
        <v>0</v>
      </c>
      <c r="O377" s="495">
        <f t="shared" si="387"/>
        <v>400</v>
      </c>
      <c r="P377" s="495">
        <f t="shared" si="387"/>
        <v>0</v>
      </c>
      <c r="Q377" s="495">
        <f t="shared" si="387"/>
        <v>5331.04</v>
      </c>
      <c r="R377" s="495">
        <f t="shared" si="387"/>
        <v>227.64</v>
      </c>
      <c r="S377" s="495">
        <f t="shared" si="387"/>
        <v>22</v>
      </c>
      <c r="T377" s="495">
        <f t="shared" si="387"/>
        <v>249.64</v>
      </c>
      <c r="U377" s="495">
        <f t="shared" si="387"/>
        <v>0</v>
      </c>
      <c r="V377" s="495">
        <f t="shared" si="387"/>
        <v>338.07</v>
      </c>
      <c r="W377" s="495">
        <f t="shared" si="387"/>
        <v>17.1</v>
      </c>
      <c r="X377" s="495">
        <f t="shared" si="387"/>
        <v>360.06</v>
      </c>
      <c r="Y377" s="495">
        <f t="shared" si="387"/>
        <v>939.18</v>
      </c>
      <c r="Z377" s="495">
        <f t="shared" si="387"/>
        <v>0</v>
      </c>
      <c r="AA377" s="495">
        <f t="shared" si="387"/>
        <v>4635.28</v>
      </c>
      <c r="AB377" s="495">
        <f t="shared" si="387"/>
        <v>0</v>
      </c>
      <c r="AC377" s="495">
        <f t="shared" si="387"/>
        <v>0</v>
      </c>
      <c r="AD377" s="495">
        <f t="shared" si="387"/>
        <v>252.9</v>
      </c>
      <c r="AE377" s="495">
        <f t="shared" si="387"/>
        <v>0</v>
      </c>
      <c r="AF377" s="495">
        <f t="shared" si="387"/>
        <v>0</v>
      </c>
      <c r="AG377" s="495">
        <f t="shared" si="387"/>
        <v>0</v>
      </c>
      <c r="AH377" s="495">
        <f t="shared" si="387"/>
        <v>0</v>
      </c>
      <c r="AI377" s="495">
        <f t="shared" si="387"/>
        <v>6542.59</v>
      </c>
      <c r="AJ377" s="495">
        <f t="shared" si="387"/>
        <v>0</v>
      </c>
      <c r="AK377" s="495">
        <f t="shared" si="387"/>
        <v>310</v>
      </c>
      <c r="AL377" s="495">
        <f t="shared" si="387"/>
        <v>12433.27</v>
      </c>
      <c r="AM377" s="495">
        <f t="shared" si="387"/>
        <v>9077.64</v>
      </c>
      <c r="AN377" s="495">
        <f t="shared" si="387"/>
        <v>4297.39</v>
      </c>
      <c r="AO377" s="495">
        <f t="shared" si="387"/>
        <v>3031.64</v>
      </c>
      <c r="AP377" s="495">
        <f t="shared" si="387"/>
        <v>28839.94</v>
      </c>
    </row>
    <row r="378" s="474" customFormat="1" ht="14" customHeight="1" spans="1:42">
      <c r="A378" s="540"/>
      <c r="B378" s="494"/>
      <c r="C378" s="493" t="s">
        <v>529</v>
      </c>
      <c r="D378" s="495">
        <f t="shared" ref="D378:AP378" si="388">SUM(D379:D381)</f>
        <v>521.1</v>
      </c>
      <c r="E378" s="495">
        <f t="shared" si="388"/>
        <v>336.13</v>
      </c>
      <c r="F378" s="495">
        <f t="shared" si="388"/>
        <v>0</v>
      </c>
      <c r="G378" s="495">
        <f t="shared" si="388"/>
        <v>0</v>
      </c>
      <c r="H378" s="495">
        <f t="shared" si="388"/>
        <v>0</v>
      </c>
      <c r="I378" s="495">
        <f t="shared" si="388"/>
        <v>16.18</v>
      </c>
      <c r="J378" s="495">
        <f t="shared" si="388"/>
        <v>1.4</v>
      </c>
      <c r="K378" s="495">
        <f t="shared" si="388"/>
        <v>0.81</v>
      </c>
      <c r="L378" s="495">
        <f t="shared" si="388"/>
        <v>0</v>
      </c>
      <c r="M378" s="495">
        <f t="shared" si="388"/>
        <v>12.96</v>
      </c>
      <c r="N378" s="495">
        <f t="shared" si="388"/>
        <v>0</v>
      </c>
      <c r="O378" s="495">
        <f t="shared" si="388"/>
        <v>0</v>
      </c>
      <c r="P378" s="495">
        <f t="shared" si="388"/>
        <v>0</v>
      </c>
      <c r="Q378" s="495">
        <f t="shared" si="388"/>
        <v>367.48</v>
      </c>
      <c r="R378" s="495">
        <f t="shared" si="388"/>
        <v>38.82</v>
      </c>
      <c r="S378" s="495">
        <f t="shared" si="388"/>
        <v>8</v>
      </c>
      <c r="T378" s="495">
        <f t="shared" si="388"/>
        <v>46.82</v>
      </c>
      <c r="U378" s="495">
        <f t="shared" si="388"/>
        <v>0</v>
      </c>
      <c r="V378" s="495">
        <f t="shared" si="388"/>
        <v>0</v>
      </c>
      <c r="W378" s="495">
        <f t="shared" si="388"/>
        <v>0</v>
      </c>
      <c r="X378" s="495">
        <f t="shared" si="388"/>
        <v>13</v>
      </c>
      <c r="Y378" s="495">
        <f t="shared" si="388"/>
        <v>0</v>
      </c>
      <c r="Z378" s="495">
        <f t="shared" si="388"/>
        <v>0</v>
      </c>
      <c r="AA378" s="495">
        <f t="shared" si="388"/>
        <v>93.8</v>
      </c>
      <c r="AB378" s="495">
        <f t="shared" si="388"/>
        <v>0</v>
      </c>
      <c r="AC378" s="495">
        <f t="shared" si="388"/>
        <v>0</v>
      </c>
      <c r="AD378" s="495">
        <f t="shared" si="388"/>
        <v>0</v>
      </c>
      <c r="AE378" s="495">
        <f t="shared" si="388"/>
        <v>0</v>
      </c>
      <c r="AF378" s="495">
        <f t="shared" si="388"/>
        <v>0</v>
      </c>
      <c r="AG378" s="495">
        <f t="shared" si="388"/>
        <v>0</v>
      </c>
      <c r="AH378" s="495">
        <f t="shared" si="388"/>
        <v>0</v>
      </c>
      <c r="AI378" s="495">
        <f t="shared" si="388"/>
        <v>106.8</v>
      </c>
      <c r="AJ378" s="495">
        <f t="shared" si="388"/>
        <v>0</v>
      </c>
      <c r="AK378" s="495">
        <f t="shared" si="388"/>
        <v>0</v>
      </c>
      <c r="AL378" s="495">
        <f t="shared" si="388"/>
        <v>521.1</v>
      </c>
      <c r="AM378" s="495">
        <f t="shared" si="388"/>
        <v>0</v>
      </c>
      <c r="AN378" s="495">
        <f t="shared" si="388"/>
        <v>0</v>
      </c>
      <c r="AO378" s="495">
        <f t="shared" si="388"/>
        <v>0</v>
      </c>
      <c r="AP378" s="495">
        <f t="shared" si="388"/>
        <v>521.1</v>
      </c>
    </row>
    <row r="379" s="474" customFormat="1" ht="14" customHeight="1" spans="1:42">
      <c r="A379" s="540"/>
      <c r="B379" s="494"/>
      <c r="C379" s="493" t="s">
        <v>144</v>
      </c>
      <c r="D379" s="495">
        <f t="shared" si="381"/>
        <v>521.1</v>
      </c>
      <c r="E379" s="496">
        <v>336.13</v>
      </c>
      <c r="F379" s="496"/>
      <c r="G379" s="496"/>
      <c r="H379" s="496"/>
      <c r="I379" s="496">
        <v>16.18</v>
      </c>
      <c r="J379" s="496">
        <v>1.4</v>
      </c>
      <c r="K379" s="496">
        <v>0.81</v>
      </c>
      <c r="L379" s="496"/>
      <c r="M379" s="496">
        <v>12.96</v>
      </c>
      <c r="N379" s="496"/>
      <c r="O379" s="496"/>
      <c r="P379" s="496"/>
      <c r="Q379" s="513">
        <f t="shared" si="382"/>
        <v>367.48</v>
      </c>
      <c r="R379" s="496">
        <v>38.82</v>
      </c>
      <c r="S379" s="496">
        <v>8</v>
      </c>
      <c r="T379" s="513">
        <f t="shared" si="383"/>
        <v>46.82</v>
      </c>
      <c r="U379" s="496"/>
      <c r="V379" s="496"/>
      <c r="W379" s="496"/>
      <c r="X379" s="496">
        <v>13</v>
      </c>
      <c r="Y379" s="496"/>
      <c r="Z379" s="496"/>
      <c r="AA379" s="496">
        <v>93.8</v>
      </c>
      <c r="AB379" s="496"/>
      <c r="AC379" s="496"/>
      <c r="AD379" s="496"/>
      <c r="AE379" s="496"/>
      <c r="AF379" s="496"/>
      <c r="AG379" s="496"/>
      <c r="AH379" s="496"/>
      <c r="AI379" s="513">
        <f t="shared" si="384"/>
        <v>106.8</v>
      </c>
      <c r="AJ379" s="513"/>
      <c r="AK379" s="496"/>
      <c r="AL379" s="495">
        <f t="shared" si="385"/>
        <v>521.1</v>
      </c>
      <c r="AM379" s="529"/>
      <c r="AN379" s="529"/>
      <c r="AO379" s="529"/>
      <c r="AP379" s="529">
        <f t="shared" si="386"/>
        <v>521.1</v>
      </c>
    </row>
    <row r="380" s="474" customFormat="1" ht="14" customHeight="1" spans="1:42">
      <c r="A380" s="540"/>
      <c r="B380" s="494"/>
      <c r="C380" s="493" t="s">
        <v>233</v>
      </c>
      <c r="D380" s="495">
        <f t="shared" si="381"/>
        <v>0</v>
      </c>
      <c r="E380" s="496"/>
      <c r="F380" s="496"/>
      <c r="G380" s="496"/>
      <c r="H380" s="496"/>
      <c r="I380" s="496"/>
      <c r="J380" s="496"/>
      <c r="K380" s="496"/>
      <c r="L380" s="496"/>
      <c r="M380" s="496"/>
      <c r="N380" s="496"/>
      <c r="O380" s="496"/>
      <c r="P380" s="496"/>
      <c r="Q380" s="513">
        <f t="shared" si="382"/>
        <v>0</v>
      </c>
      <c r="R380" s="496"/>
      <c r="S380" s="496"/>
      <c r="T380" s="513">
        <f t="shared" si="383"/>
        <v>0</v>
      </c>
      <c r="U380" s="496"/>
      <c r="V380" s="496"/>
      <c r="W380" s="496"/>
      <c r="X380" s="496"/>
      <c r="Y380" s="496"/>
      <c r="Z380" s="496"/>
      <c r="AA380" s="496"/>
      <c r="AB380" s="496"/>
      <c r="AC380" s="496"/>
      <c r="AD380" s="496"/>
      <c r="AE380" s="496"/>
      <c r="AF380" s="496"/>
      <c r="AG380" s="496"/>
      <c r="AH380" s="496"/>
      <c r="AI380" s="513">
        <f t="shared" si="384"/>
        <v>0</v>
      </c>
      <c r="AJ380" s="513"/>
      <c r="AK380" s="496"/>
      <c r="AL380" s="495">
        <f t="shared" si="385"/>
        <v>0</v>
      </c>
      <c r="AM380" s="529"/>
      <c r="AN380" s="529"/>
      <c r="AO380" s="529"/>
      <c r="AP380" s="529">
        <f t="shared" si="386"/>
        <v>0</v>
      </c>
    </row>
    <row r="381" s="474" customFormat="1" ht="14" customHeight="1" spans="1:42">
      <c r="A381" s="540"/>
      <c r="B381" s="494"/>
      <c r="C381" s="493" t="s">
        <v>530</v>
      </c>
      <c r="D381" s="495">
        <f t="shared" si="381"/>
        <v>0</v>
      </c>
      <c r="E381" s="496"/>
      <c r="F381" s="496"/>
      <c r="G381" s="496"/>
      <c r="H381" s="496"/>
      <c r="I381" s="496"/>
      <c r="J381" s="496"/>
      <c r="K381" s="496"/>
      <c r="L381" s="496"/>
      <c r="M381" s="496"/>
      <c r="N381" s="496"/>
      <c r="O381" s="496"/>
      <c r="P381" s="496"/>
      <c r="Q381" s="513">
        <f t="shared" si="382"/>
        <v>0</v>
      </c>
      <c r="R381" s="496"/>
      <c r="S381" s="496"/>
      <c r="T381" s="513">
        <f t="shared" si="383"/>
        <v>0</v>
      </c>
      <c r="U381" s="496"/>
      <c r="V381" s="496"/>
      <c r="W381" s="496"/>
      <c r="X381" s="496"/>
      <c r="Y381" s="496"/>
      <c r="Z381" s="496"/>
      <c r="AA381" s="496"/>
      <c r="AB381" s="496"/>
      <c r="AC381" s="496"/>
      <c r="AD381" s="496"/>
      <c r="AE381" s="496"/>
      <c r="AF381" s="496"/>
      <c r="AG381" s="496"/>
      <c r="AH381" s="496"/>
      <c r="AI381" s="513">
        <f t="shared" si="384"/>
        <v>0</v>
      </c>
      <c r="AJ381" s="513"/>
      <c r="AK381" s="496"/>
      <c r="AL381" s="495">
        <f t="shared" si="385"/>
        <v>0</v>
      </c>
      <c r="AM381" s="529"/>
      <c r="AN381" s="529"/>
      <c r="AO381" s="529"/>
      <c r="AP381" s="529">
        <f t="shared" si="386"/>
        <v>0</v>
      </c>
    </row>
    <row r="382" s="474" customFormat="1" ht="14" customHeight="1" spans="1:42">
      <c r="A382" s="540"/>
      <c r="B382" s="494"/>
      <c r="C382" s="493" t="s">
        <v>531</v>
      </c>
      <c r="D382" s="495">
        <f t="shared" ref="D382:AP382" si="389">SUM(D383:D385)</f>
        <v>875.04</v>
      </c>
      <c r="E382" s="495">
        <f t="shared" si="389"/>
        <v>440.62</v>
      </c>
      <c r="F382" s="495">
        <f t="shared" si="389"/>
        <v>0</v>
      </c>
      <c r="G382" s="495">
        <f t="shared" si="389"/>
        <v>0</v>
      </c>
      <c r="H382" s="495">
        <f t="shared" si="389"/>
        <v>0</v>
      </c>
      <c r="I382" s="495">
        <f t="shared" si="389"/>
        <v>2.82</v>
      </c>
      <c r="J382" s="495">
        <f t="shared" si="389"/>
        <v>0.22</v>
      </c>
      <c r="K382" s="495">
        <f t="shared" si="389"/>
        <v>0.13</v>
      </c>
      <c r="L382" s="495">
        <f t="shared" si="389"/>
        <v>0</v>
      </c>
      <c r="M382" s="495">
        <f t="shared" si="389"/>
        <v>0</v>
      </c>
      <c r="N382" s="495">
        <f t="shared" si="389"/>
        <v>0</v>
      </c>
      <c r="O382" s="495">
        <f t="shared" si="389"/>
        <v>0</v>
      </c>
      <c r="P382" s="495">
        <f t="shared" si="389"/>
        <v>0</v>
      </c>
      <c r="Q382" s="495">
        <f t="shared" si="389"/>
        <v>443.79</v>
      </c>
      <c r="R382" s="495">
        <f t="shared" si="389"/>
        <v>0</v>
      </c>
      <c r="S382" s="495">
        <f t="shared" si="389"/>
        <v>0</v>
      </c>
      <c r="T382" s="495">
        <f t="shared" si="389"/>
        <v>0</v>
      </c>
      <c r="U382" s="495">
        <f t="shared" si="389"/>
        <v>0</v>
      </c>
      <c r="V382" s="495">
        <f t="shared" si="389"/>
        <v>10</v>
      </c>
      <c r="W382" s="495">
        <f t="shared" si="389"/>
        <v>0</v>
      </c>
      <c r="X382" s="495">
        <f t="shared" si="389"/>
        <v>228.25</v>
      </c>
      <c r="Y382" s="495">
        <f t="shared" si="389"/>
        <v>0</v>
      </c>
      <c r="Z382" s="495">
        <f t="shared" si="389"/>
        <v>0</v>
      </c>
      <c r="AA382" s="495">
        <f t="shared" si="389"/>
        <v>43</v>
      </c>
      <c r="AB382" s="495">
        <f t="shared" si="389"/>
        <v>0</v>
      </c>
      <c r="AC382" s="495">
        <f t="shared" si="389"/>
        <v>0</v>
      </c>
      <c r="AD382" s="495">
        <f t="shared" si="389"/>
        <v>150</v>
      </c>
      <c r="AE382" s="495">
        <f t="shared" si="389"/>
        <v>0</v>
      </c>
      <c r="AF382" s="495">
        <f t="shared" si="389"/>
        <v>0</v>
      </c>
      <c r="AG382" s="495">
        <f t="shared" si="389"/>
        <v>0</v>
      </c>
      <c r="AH382" s="495">
        <f t="shared" si="389"/>
        <v>0</v>
      </c>
      <c r="AI382" s="495">
        <f t="shared" si="389"/>
        <v>431.25</v>
      </c>
      <c r="AJ382" s="495">
        <f t="shared" si="389"/>
        <v>0</v>
      </c>
      <c r="AK382" s="495">
        <f t="shared" si="389"/>
        <v>0</v>
      </c>
      <c r="AL382" s="495">
        <f t="shared" si="389"/>
        <v>875.04</v>
      </c>
      <c r="AM382" s="495">
        <f t="shared" si="389"/>
        <v>0</v>
      </c>
      <c r="AN382" s="495">
        <f t="shared" si="389"/>
        <v>250</v>
      </c>
      <c r="AO382" s="495">
        <f t="shared" si="389"/>
        <v>1900</v>
      </c>
      <c r="AP382" s="495">
        <f t="shared" si="389"/>
        <v>3025.04</v>
      </c>
    </row>
    <row r="383" s="474" customFormat="1" ht="14" customHeight="1" spans="1:42">
      <c r="A383" s="540"/>
      <c r="B383" s="494"/>
      <c r="C383" s="493" t="s">
        <v>532</v>
      </c>
      <c r="D383" s="495">
        <f t="shared" ref="D383:D385" si="390">Q383+T383+AI383+AJ383+AK383</f>
        <v>747.67</v>
      </c>
      <c r="E383" s="496">
        <v>314.21</v>
      </c>
      <c r="F383" s="496"/>
      <c r="G383" s="496"/>
      <c r="H383" s="496"/>
      <c r="I383" s="496">
        <v>1.91</v>
      </c>
      <c r="J383" s="496">
        <v>0.19</v>
      </c>
      <c r="K383" s="496">
        <v>0.11</v>
      </c>
      <c r="L383" s="496"/>
      <c r="M383" s="496"/>
      <c r="N383" s="496"/>
      <c r="O383" s="496"/>
      <c r="P383" s="496"/>
      <c r="Q383" s="513">
        <f t="shared" ref="Q383:Q385" si="391">SUM(E383:P383)</f>
        <v>316.42</v>
      </c>
      <c r="R383" s="496"/>
      <c r="S383" s="496"/>
      <c r="T383" s="513">
        <f t="shared" ref="T383:T385" si="392">SUM(R383:S383)</f>
        <v>0</v>
      </c>
      <c r="U383" s="496"/>
      <c r="V383" s="496">
        <v>10</v>
      </c>
      <c r="W383" s="496"/>
      <c r="X383" s="496">
        <v>228.25</v>
      </c>
      <c r="Y383" s="496"/>
      <c r="Z383" s="496"/>
      <c r="AA383" s="496">
        <v>43</v>
      </c>
      <c r="AB383" s="496"/>
      <c r="AC383" s="496"/>
      <c r="AD383" s="496">
        <v>150</v>
      </c>
      <c r="AE383" s="496"/>
      <c r="AF383" s="496"/>
      <c r="AG383" s="496"/>
      <c r="AH383" s="496"/>
      <c r="AI383" s="513">
        <f t="shared" ref="AI383:AI385" si="393">SUM(V383:AH383)</f>
        <v>431.25</v>
      </c>
      <c r="AJ383" s="513"/>
      <c r="AK383" s="496"/>
      <c r="AL383" s="495">
        <f t="shared" ref="AL383:AL385" si="394">Q383+T383+U383+AI383+AJ383+AK383</f>
        <v>747.67</v>
      </c>
      <c r="AM383" s="529"/>
      <c r="AN383" s="529"/>
      <c r="AO383" s="529"/>
      <c r="AP383" s="529">
        <f t="shared" ref="AP383:AP385" si="395">AL383+AM383+AN383+AO383</f>
        <v>747.67</v>
      </c>
    </row>
    <row r="384" s="474" customFormat="1" ht="14" customHeight="1" spans="1:42">
      <c r="A384" s="540"/>
      <c r="B384" s="494"/>
      <c r="C384" s="493" t="s">
        <v>533</v>
      </c>
      <c r="D384" s="495">
        <f t="shared" si="390"/>
        <v>127.37</v>
      </c>
      <c r="E384" s="496">
        <v>126.41</v>
      </c>
      <c r="F384" s="496"/>
      <c r="G384" s="496"/>
      <c r="H384" s="496"/>
      <c r="I384" s="496">
        <v>0.91</v>
      </c>
      <c r="J384" s="496">
        <v>0.03</v>
      </c>
      <c r="K384" s="496">
        <v>0.02</v>
      </c>
      <c r="L384" s="496"/>
      <c r="M384" s="496"/>
      <c r="N384" s="496"/>
      <c r="O384" s="496"/>
      <c r="P384" s="496"/>
      <c r="Q384" s="513">
        <f t="shared" si="391"/>
        <v>127.37</v>
      </c>
      <c r="R384" s="496"/>
      <c r="S384" s="496"/>
      <c r="T384" s="513">
        <f t="shared" si="392"/>
        <v>0</v>
      </c>
      <c r="U384" s="496"/>
      <c r="V384" s="496"/>
      <c r="W384" s="496"/>
      <c r="X384" s="496"/>
      <c r="Y384" s="496"/>
      <c r="Z384" s="496"/>
      <c r="AA384" s="496"/>
      <c r="AB384" s="496"/>
      <c r="AC384" s="496"/>
      <c r="AD384" s="496"/>
      <c r="AE384" s="496"/>
      <c r="AF384" s="496"/>
      <c r="AG384" s="496"/>
      <c r="AH384" s="496"/>
      <c r="AI384" s="513">
        <f t="shared" si="393"/>
        <v>0</v>
      </c>
      <c r="AJ384" s="513"/>
      <c r="AK384" s="496"/>
      <c r="AL384" s="495">
        <f t="shared" si="394"/>
        <v>127.37</v>
      </c>
      <c r="AM384" s="529"/>
      <c r="AN384" s="529"/>
      <c r="AO384" s="529">
        <v>1900</v>
      </c>
      <c r="AP384" s="529">
        <f t="shared" si="395"/>
        <v>2027.37</v>
      </c>
    </row>
    <row r="385" s="474" customFormat="1" ht="14" customHeight="1" spans="1:42">
      <c r="A385" s="540"/>
      <c r="B385" s="494"/>
      <c r="C385" s="493" t="s">
        <v>534</v>
      </c>
      <c r="D385" s="495">
        <f t="shared" si="390"/>
        <v>0</v>
      </c>
      <c r="E385" s="496"/>
      <c r="F385" s="496"/>
      <c r="G385" s="496"/>
      <c r="H385" s="496"/>
      <c r="I385" s="496"/>
      <c r="J385" s="496"/>
      <c r="K385" s="496"/>
      <c r="L385" s="496"/>
      <c r="M385" s="496"/>
      <c r="N385" s="496"/>
      <c r="O385" s="496"/>
      <c r="P385" s="496"/>
      <c r="Q385" s="513">
        <f t="shared" si="391"/>
        <v>0</v>
      </c>
      <c r="R385" s="496"/>
      <c r="S385" s="496"/>
      <c r="T385" s="513">
        <f t="shared" si="392"/>
        <v>0</v>
      </c>
      <c r="U385" s="496"/>
      <c r="V385" s="496"/>
      <c r="W385" s="496"/>
      <c r="X385" s="496"/>
      <c r="Y385" s="496"/>
      <c r="Z385" s="496"/>
      <c r="AA385" s="496"/>
      <c r="AB385" s="496"/>
      <c r="AC385" s="496"/>
      <c r="AD385" s="496"/>
      <c r="AE385" s="496"/>
      <c r="AF385" s="496"/>
      <c r="AG385" s="496"/>
      <c r="AH385" s="496"/>
      <c r="AI385" s="513">
        <f t="shared" si="393"/>
        <v>0</v>
      </c>
      <c r="AJ385" s="513"/>
      <c r="AK385" s="496"/>
      <c r="AL385" s="495">
        <f t="shared" si="394"/>
        <v>0</v>
      </c>
      <c r="AM385" s="529"/>
      <c r="AN385" s="529">
        <v>250</v>
      </c>
      <c r="AO385" s="529"/>
      <c r="AP385" s="529">
        <f t="shared" si="395"/>
        <v>250</v>
      </c>
    </row>
    <row r="386" s="474" customFormat="1" ht="14" customHeight="1" spans="1:42">
      <c r="A386" s="540"/>
      <c r="B386" s="494"/>
      <c r="C386" s="493" t="s">
        <v>535</v>
      </c>
      <c r="D386" s="495">
        <f t="shared" ref="D386:AP386" si="396">SUM(D387:D388)</f>
        <v>2164.78</v>
      </c>
      <c r="E386" s="495">
        <f t="shared" si="396"/>
        <v>1763.15</v>
      </c>
      <c r="F386" s="495">
        <f t="shared" si="396"/>
        <v>0</v>
      </c>
      <c r="G386" s="495">
        <f t="shared" si="396"/>
        <v>0</v>
      </c>
      <c r="H386" s="495">
        <f t="shared" si="396"/>
        <v>0</v>
      </c>
      <c r="I386" s="495">
        <f t="shared" si="396"/>
        <v>1.33</v>
      </c>
      <c r="J386" s="495">
        <f t="shared" si="396"/>
        <v>1</v>
      </c>
      <c r="K386" s="495">
        <f t="shared" si="396"/>
        <v>0.6</v>
      </c>
      <c r="L386" s="495">
        <f t="shared" si="396"/>
        <v>0</v>
      </c>
      <c r="M386" s="495">
        <f t="shared" si="396"/>
        <v>0</v>
      </c>
      <c r="N386" s="495">
        <f t="shared" si="396"/>
        <v>0</v>
      </c>
      <c r="O386" s="495">
        <f t="shared" si="396"/>
        <v>0</v>
      </c>
      <c r="P386" s="495">
        <f t="shared" si="396"/>
        <v>0</v>
      </c>
      <c r="Q386" s="495">
        <f t="shared" si="396"/>
        <v>1766.08</v>
      </c>
      <c r="R386" s="495">
        <f t="shared" si="396"/>
        <v>0</v>
      </c>
      <c r="S386" s="495">
        <f t="shared" si="396"/>
        <v>0</v>
      </c>
      <c r="T386" s="495">
        <f t="shared" si="396"/>
        <v>0</v>
      </c>
      <c r="U386" s="495">
        <f t="shared" si="396"/>
        <v>0</v>
      </c>
      <c r="V386" s="495">
        <f t="shared" si="396"/>
        <v>0</v>
      </c>
      <c r="W386" s="495">
        <f t="shared" si="396"/>
        <v>0</v>
      </c>
      <c r="X386" s="495">
        <f t="shared" si="396"/>
        <v>11.1</v>
      </c>
      <c r="Y386" s="495">
        <f t="shared" si="396"/>
        <v>289.26</v>
      </c>
      <c r="Z386" s="495">
        <f t="shared" si="396"/>
        <v>0</v>
      </c>
      <c r="AA386" s="495">
        <f t="shared" si="396"/>
        <v>98.34</v>
      </c>
      <c r="AB386" s="495">
        <f t="shared" si="396"/>
        <v>0</v>
      </c>
      <c r="AC386" s="495">
        <f t="shared" si="396"/>
        <v>0</v>
      </c>
      <c r="AD386" s="495">
        <f t="shared" si="396"/>
        <v>0</v>
      </c>
      <c r="AE386" s="495">
        <f t="shared" si="396"/>
        <v>0</v>
      </c>
      <c r="AF386" s="495">
        <f t="shared" si="396"/>
        <v>0</v>
      </c>
      <c r="AG386" s="495">
        <f t="shared" si="396"/>
        <v>0</v>
      </c>
      <c r="AH386" s="495">
        <f t="shared" si="396"/>
        <v>0</v>
      </c>
      <c r="AI386" s="495">
        <f t="shared" si="396"/>
        <v>398.7</v>
      </c>
      <c r="AJ386" s="495">
        <f t="shared" si="396"/>
        <v>0</v>
      </c>
      <c r="AK386" s="495">
        <f t="shared" si="396"/>
        <v>0</v>
      </c>
      <c r="AL386" s="495">
        <f t="shared" si="396"/>
        <v>2164.78</v>
      </c>
      <c r="AM386" s="495">
        <f t="shared" si="396"/>
        <v>0</v>
      </c>
      <c r="AN386" s="495">
        <f t="shared" si="396"/>
        <v>476.62</v>
      </c>
      <c r="AO386" s="495">
        <f t="shared" si="396"/>
        <v>192.04</v>
      </c>
      <c r="AP386" s="495">
        <f t="shared" si="396"/>
        <v>2833.44</v>
      </c>
    </row>
    <row r="387" s="474" customFormat="1" ht="14" customHeight="1" spans="1:42">
      <c r="A387" s="540"/>
      <c r="B387" s="494"/>
      <c r="C387" s="493" t="s">
        <v>536</v>
      </c>
      <c r="D387" s="495">
        <f t="shared" ref="D387:D396" si="397">Q387+T387+AI387+AJ387+AK387</f>
        <v>1777.18</v>
      </c>
      <c r="E387" s="496">
        <v>1763.15</v>
      </c>
      <c r="F387" s="496"/>
      <c r="G387" s="496"/>
      <c r="H387" s="496"/>
      <c r="I387" s="496">
        <v>1.33</v>
      </c>
      <c r="J387" s="496">
        <v>1</v>
      </c>
      <c r="K387" s="496">
        <v>0.6</v>
      </c>
      <c r="L387" s="496"/>
      <c r="M387" s="496"/>
      <c r="N387" s="496"/>
      <c r="O387" s="496"/>
      <c r="P387" s="496"/>
      <c r="Q387" s="513">
        <f t="shared" ref="Q387:Q396" si="398">SUM(E387:P387)</f>
        <v>1766.08</v>
      </c>
      <c r="R387" s="496"/>
      <c r="S387" s="496"/>
      <c r="T387" s="513">
        <f t="shared" ref="T387:T396" si="399">SUM(R387:S387)</f>
        <v>0</v>
      </c>
      <c r="U387" s="496"/>
      <c r="V387" s="496"/>
      <c r="W387" s="496"/>
      <c r="X387" s="496">
        <v>11.1</v>
      </c>
      <c r="Y387" s="496"/>
      <c r="Z387" s="496"/>
      <c r="AA387" s="496"/>
      <c r="AB387" s="496"/>
      <c r="AC387" s="496"/>
      <c r="AD387" s="496"/>
      <c r="AE387" s="496"/>
      <c r="AF387" s="496"/>
      <c r="AG387" s="496"/>
      <c r="AH387" s="496"/>
      <c r="AI387" s="513">
        <f t="shared" ref="AI387:AI396" si="400">SUM(V387:AH387)</f>
        <v>11.1</v>
      </c>
      <c r="AJ387" s="513"/>
      <c r="AK387" s="496"/>
      <c r="AL387" s="495">
        <f t="shared" ref="AL387:AL396" si="401">Q387+T387+U387+AI387+AJ387+AK387</f>
        <v>1777.18</v>
      </c>
      <c r="AM387" s="529"/>
      <c r="AN387" s="529"/>
      <c r="AO387" s="529"/>
      <c r="AP387" s="529">
        <f t="shared" ref="AP387:AP396" si="402">AL387+AM387+AN387+AO387</f>
        <v>1777.18</v>
      </c>
    </row>
    <row r="388" s="474" customFormat="1" ht="14" customHeight="1" spans="1:42">
      <c r="A388" s="540"/>
      <c r="B388" s="494"/>
      <c r="C388" s="493" t="s">
        <v>537</v>
      </c>
      <c r="D388" s="495">
        <f t="shared" si="397"/>
        <v>387.6</v>
      </c>
      <c r="E388" s="496"/>
      <c r="F388" s="496"/>
      <c r="G388" s="496"/>
      <c r="H388" s="496"/>
      <c r="I388" s="496"/>
      <c r="J388" s="496"/>
      <c r="K388" s="496"/>
      <c r="L388" s="496"/>
      <c r="M388" s="496"/>
      <c r="N388" s="496"/>
      <c r="O388" s="496"/>
      <c r="P388" s="496"/>
      <c r="Q388" s="513">
        <f t="shared" si="398"/>
        <v>0</v>
      </c>
      <c r="R388" s="496"/>
      <c r="S388" s="496"/>
      <c r="T388" s="513">
        <f t="shared" si="399"/>
        <v>0</v>
      </c>
      <c r="U388" s="496"/>
      <c r="V388" s="496"/>
      <c r="W388" s="496"/>
      <c r="X388" s="496"/>
      <c r="Y388" s="496">
        <v>289.26</v>
      </c>
      <c r="Z388" s="496"/>
      <c r="AA388" s="496">
        <v>98.34</v>
      </c>
      <c r="AB388" s="496"/>
      <c r="AC388" s="496"/>
      <c r="AD388" s="496"/>
      <c r="AE388" s="496"/>
      <c r="AF388" s="496"/>
      <c r="AG388" s="496"/>
      <c r="AH388" s="496"/>
      <c r="AI388" s="513">
        <f t="shared" si="400"/>
        <v>387.6</v>
      </c>
      <c r="AJ388" s="513"/>
      <c r="AK388" s="496"/>
      <c r="AL388" s="495">
        <f t="shared" si="401"/>
        <v>387.6</v>
      </c>
      <c r="AM388" s="529"/>
      <c r="AN388" s="529">
        <v>476.62</v>
      </c>
      <c r="AO388" s="529">
        <v>192.04</v>
      </c>
      <c r="AP388" s="529">
        <f t="shared" si="402"/>
        <v>1056.26</v>
      </c>
    </row>
    <row r="389" s="474" customFormat="1" ht="14" customHeight="1" spans="1:42">
      <c r="A389" s="540"/>
      <c r="B389" s="494"/>
      <c r="C389" s="493" t="s">
        <v>538</v>
      </c>
      <c r="D389" s="495">
        <f t="shared" ref="D389:AP389" si="403">SUM(D390:D396)</f>
        <v>1220.91</v>
      </c>
      <c r="E389" s="495">
        <f t="shared" si="403"/>
        <v>330.88</v>
      </c>
      <c r="F389" s="495">
        <f t="shared" si="403"/>
        <v>0</v>
      </c>
      <c r="G389" s="495">
        <f t="shared" si="403"/>
        <v>0</v>
      </c>
      <c r="H389" s="495">
        <f t="shared" si="403"/>
        <v>0</v>
      </c>
      <c r="I389" s="495">
        <f t="shared" si="403"/>
        <v>13.88</v>
      </c>
      <c r="J389" s="495">
        <f t="shared" si="403"/>
        <v>1.19</v>
      </c>
      <c r="K389" s="495">
        <f t="shared" si="403"/>
        <v>0.71</v>
      </c>
      <c r="L389" s="495">
        <f t="shared" si="403"/>
        <v>0</v>
      </c>
      <c r="M389" s="495">
        <f t="shared" si="403"/>
        <v>0</v>
      </c>
      <c r="N389" s="495">
        <f t="shared" si="403"/>
        <v>0</v>
      </c>
      <c r="O389" s="495">
        <f t="shared" si="403"/>
        <v>0</v>
      </c>
      <c r="P389" s="495">
        <f t="shared" si="403"/>
        <v>0</v>
      </c>
      <c r="Q389" s="495">
        <f t="shared" si="403"/>
        <v>346.66</v>
      </c>
      <c r="R389" s="495">
        <f t="shared" si="403"/>
        <v>37.74</v>
      </c>
      <c r="S389" s="495">
        <f t="shared" si="403"/>
        <v>2</v>
      </c>
      <c r="T389" s="495">
        <f t="shared" si="403"/>
        <v>39.74</v>
      </c>
      <c r="U389" s="495">
        <f t="shared" si="403"/>
        <v>0</v>
      </c>
      <c r="V389" s="495">
        <f t="shared" si="403"/>
        <v>249.27</v>
      </c>
      <c r="W389" s="495">
        <f t="shared" si="403"/>
        <v>0</v>
      </c>
      <c r="X389" s="495">
        <f t="shared" si="403"/>
        <v>21</v>
      </c>
      <c r="Y389" s="495">
        <f t="shared" si="403"/>
        <v>130</v>
      </c>
      <c r="Z389" s="495">
        <f t="shared" si="403"/>
        <v>0</v>
      </c>
      <c r="AA389" s="495">
        <f t="shared" si="403"/>
        <v>338.94</v>
      </c>
      <c r="AB389" s="495">
        <f t="shared" si="403"/>
        <v>0</v>
      </c>
      <c r="AC389" s="495">
        <f t="shared" si="403"/>
        <v>0</v>
      </c>
      <c r="AD389" s="495">
        <f t="shared" si="403"/>
        <v>35.3</v>
      </c>
      <c r="AE389" s="495">
        <f t="shared" si="403"/>
        <v>0</v>
      </c>
      <c r="AF389" s="495">
        <f t="shared" si="403"/>
        <v>0</v>
      </c>
      <c r="AG389" s="495">
        <f t="shared" si="403"/>
        <v>0</v>
      </c>
      <c r="AH389" s="495">
        <f t="shared" si="403"/>
        <v>0</v>
      </c>
      <c r="AI389" s="495">
        <f t="shared" si="403"/>
        <v>774.51</v>
      </c>
      <c r="AJ389" s="495">
        <f t="shared" si="403"/>
        <v>0</v>
      </c>
      <c r="AK389" s="495">
        <f t="shared" si="403"/>
        <v>60</v>
      </c>
      <c r="AL389" s="495">
        <f t="shared" si="403"/>
        <v>1220.91</v>
      </c>
      <c r="AM389" s="495">
        <f t="shared" si="403"/>
        <v>53.64</v>
      </c>
      <c r="AN389" s="495">
        <f t="shared" si="403"/>
        <v>1190.04</v>
      </c>
      <c r="AO389" s="495">
        <f t="shared" si="403"/>
        <v>339.29</v>
      </c>
      <c r="AP389" s="495">
        <f t="shared" si="403"/>
        <v>2803.88</v>
      </c>
    </row>
    <row r="390" s="474" customFormat="1" ht="14" customHeight="1" spans="1:42">
      <c r="A390" s="540"/>
      <c r="B390" s="494"/>
      <c r="C390" s="493" t="s">
        <v>539</v>
      </c>
      <c r="D390" s="495">
        <f t="shared" si="397"/>
        <v>789.67</v>
      </c>
      <c r="E390" s="496">
        <v>223.61</v>
      </c>
      <c r="F390" s="496"/>
      <c r="G390" s="496"/>
      <c r="H390" s="496"/>
      <c r="I390" s="496">
        <v>13.51</v>
      </c>
      <c r="J390" s="496">
        <v>1.14</v>
      </c>
      <c r="K390" s="496">
        <v>0.68</v>
      </c>
      <c r="L390" s="496"/>
      <c r="M390" s="496"/>
      <c r="N390" s="496"/>
      <c r="O390" s="496"/>
      <c r="P390" s="496"/>
      <c r="Q390" s="513">
        <f t="shared" si="398"/>
        <v>238.94</v>
      </c>
      <c r="R390" s="496">
        <v>37.74</v>
      </c>
      <c r="S390" s="496">
        <v>2</v>
      </c>
      <c r="T390" s="513">
        <f t="shared" si="399"/>
        <v>39.74</v>
      </c>
      <c r="U390" s="496"/>
      <c r="V390" s="496">
        <v>249.27</v>
      </c>
      <c r="W390" s="496"/>
      <c r="X390" s="496">
        <v>21</v>
      </c>
      <c r="Y390" s="496">
        <v>130</v>
      </c>
      <c r="Z390" s="496"/>
      <c r="AA390" s="496">
        <v>30.72</v>
      </c>
      <c r="AB390" s="496"/>
      <c r="AC390" s="496"/>
      <c r="AD390" s="496">
        <v>20</v>
      </c>
      <c r="AE390" s="496"/>
      <c r="AF390" s="496"/>
      <c r="AG390" s="496"/>
      <c r="AH390" s="496"/>
      <c r="AI390" s="513">
        <f t="shared" si="400"/>
        <v>450.99</v>
      </c>
      <c r="AJ390" s="513"/>
      <c r="AK390" s="496">
        <v>60</v>
      </c>
      <c r="AL390" s="495">
        <f t="shared" si="401"/>
        <v>789.67</v>
      </c>
      <c r="AM390" s="529"/>
      <c r="AN390" s="529"/>
      <c r="AO390" s="529"/>
      <c r="AP390" s="529">
        <f t="shared" si="402"/>
        <v>789.67</v>
      </c>
    </row>
    <row r="391" s="474" customFormat="1" ht="14" customHeight="1" spans="1:42">
      <c r="A391" s="540"/>
      <c r="B391" s="494"/>
      <c r="C391" s="493" t="s">
        <v>540</v>
      </c>
      <c r="D391" s="495">
        <f t="shared" si="397"/>
        <v>0</v>
      </c>
      <c r="E391" s="496"/>
      <c r="F391" s="496"/>
      <c r="G391" s="496"/>
      <c r="H391" s="496"/>
      <c r="I391" s="496"/>
      <c r="J391" s="496"/>
      <c r="K391" s="496"/>
      <c r="L391" s="496"/>
      <c r="M391" s="496"/>
      <c r="N391" s="496"/>
      <c r="O391" s="496"/>
      <c r="P391" s="496"/>
      <c r="Q391" s="513">
        <f t="shared" si="398"/>
        <v>0</v>
      </c>
      <c r="R391" s="496"/>
      <c r="S391" s="496"/>
      <c r="T391" s="513">
        <f t="shared" si="399"/>
        <v>0</v>
      </c>
      <c r="U391" s="496"/>
      <c r="V391" s="496"/>
      <c r="W391" s="496"/>
      <c r="X391" s="496"/>
      <c r="Y391" s="496"/>
      <c r="Z391" s="496"/>
      <c r="AA391" s="496"/>
      <c r="AB391" s="496"/>
      <c r="AC391" s="496"/>
      <c r="AD391" s="496"/>
      <c r="AE391" s="496"/>
      <c r="AF391" s="496"/>
      <c r="AG391" s="496"/>
      <c r="AH391" s="496"/>
      <c r="AI391" s="513">
        <f t="shared" si="400"/>
        <v>0</v>
      </c>
      <c r="AJ391" s="513"/>
      <c r="AK391" s="496"/>
      <c r="AL391" s="495">
        <f t="shared" si="401"/>
        <v>0</v>
      </c>
      <c r="AM391" s="529"/>
      <c r="AN391" s="529"/>
      <c r="AO391" s="529"/>
      <c r="AP391" s="529">
        <f t="shared" si="402"/>
        <v>0</v>
      </c>
    </row>
    <row r="392" s="474" customFormat="1" ht="14" customHeight="1" spans="1:42">
      <c r="A392" s="540"/>
      <c r="B392" s="494"/>
      <c r="C392" s="493" t="s">
        <v>541</v>
      </c>
      <c r="D392" s="495">
        <f t="shared" si="397"/>
        <v>123.02</v>
      </c>
      <c r="E392" s="496">
        <v>107.27</v>
      </c>
      <c r="F392" s="496"/>
      <c r="G392" s="496"/>
      <c r="H392" s="496"/>
      <c r="I392" s="496">
        <v>0.37</v>
      </c>
      <c r="J392" s="496">
        <v>0.05</v>
      </c>
      <c r="K392" s="496">
        <v>0.03</v>
      </c>
      <c r="L392" s="496"/>
      <c r="M392" s="496"/>
      <c r="N392" s="496"/>
      <c r="O392" s="496"/>
      <c r="P392" s="496"/>
      <c r="Q392" s="513">
        <f t="shared" si="398"/>
        <v>107.72</v>
      </c>
      <c r="R392" s="496"/>
      <c r="S392" s="496"/>
      <c r="T392" s="513">
        <f t="shared" si="399"/>
        <v>0</v>
      </c>
      <c r="U392" s="496"/>
      <c r="V392" s="496"/>
      <c r="W392" s="496"/>
      <c r="X392" s="496"/>
      <c r="Y392" s="496"/>
      <c r="Z392" s="496"/>
      <c r="AA392" s="496"/>
      <c r="AB392" s="496"/>
      <c r="AC392" s="496"/>
      <c r="AD392" s="496">
        <v>15.3</v>
      </c>
      <c r="AE392" s="496"/>
      <c r="AF392" s="496"/>
      <c r="AG392" s="496"/>
      <c r="AH392" s="496"/>
      <c r="AI392" s="513">
        <f t="shared" si="400"/>
        <v>15.3</v>
      </c>
      <c r="AJ392" s="513"/>
      <c r="AK392" s="496"/>
      <c r="AL392" s="495">
        <f t="shared" si="401"/>
        <v>123.02</v>
      </c>
      <c r="AM392" s="529"/>
      <c r="AN392" s="529"/>
      <c r="AO392" s="529"/>
      <c r="AP392" s="529">
        <f t="shared" si="402"/>
        <v>123.02</v>
      </c>
    </row>
    <row r="393" s="474" customFormat="1" ht="14" customHeight="1" spans="1:42">
      <c r="A393" s="540"/>
      <c r="B393" s="494"/>
      <c r="C393" s="493" t="s">
        <v>542</v>
      </c>
      <c r="D393" s="495">
        <f t="shared" si="397"/>
        <v>308.22</v>
      </c>
      <c r="E393" s="496"/>
      <c r="F393" s="496"/>
      <c r="G393" s="496"/>
      <c r="H393" s="496"/>
      <c r="I393" s="496"/>
      <c r="J393" s="496"/>
      <c r="K393" s="496"/>
      <c r="L393" s="496"/>
      <c r="M393" s="496"/>
      <c r="N393" s="496"/>
      <c r="O393" s="496"/>
      <c r="P393" s="496"/>
      <c r="Q393" s="513">
        <f t="shared" si="398"/>
        <v>0</v>
      </c>
      <c r="R393" s="496"/>
      <c r="S393" s="496"/>
      <c r="T393" s="513">
        <f t="shared" si="399"/>
        <v>0</v>
      </c>
      <c r="U393" s="496"/>
      <c r="V393" s="496"/>
      <c r="W393" s="496"/>
      <c r="X393" s="496"/>
      <c r="Y393" s="496"/>
      <c r="Z393" s="496"/>
      <c r="AA393" s="496">
        <v>308.22</v>
      </c>
      <c r="AB393" s="496"/>
      <c r="AC393" s="496"/>
      <c r="AD393" s="496"/>
      <c r="AE393" s="496"/>
      <c r="AF393" s="496"/>
      <c r="AG393" s="496"/>
      <c r="AH393" s="496"/>
      <c r="AI393" s="513">
        <f t="shared" si="400"/>
        <v>308.22</v>
      </c>
      <c r="AJ393" s="513"/>
      <c r="AK393" s="496"/>
      <c r="AL393" s="495">
        <f t="shared" si="401"/>
        <v>308.22</v>
      </c>
      <c r="AM393" s="529"/>
      <c r="AN393" s="529">
        <v>1086</v>
      </c>
      <c r="AO393" s="529"/>
      <c r="AP393" s="529">
        <f t="shared" si="402"/>
        <v>1394.22</v>
      </c>
    </row>
    <row r="394" s="474" customFormat="1" ht="14" customHeight="1" spans="1:42">
      <c r="A394" s="540"/>
      <c r="B394" s="494"/>
      <c r="C394" s="493" t="s">
        <v>543</v>
      </c>
      <c r="D394" s="495">
        <f t="shared" si="397"/>
        <v>0</v>
      </c>
      <c r="E394" s="496"/>
      <c r="F394" s="496"/>
      <c r="G394" s="496"/>
      <c r="H394" s="496"/>
      <c r="I394" s="496"/>
      <c r="J394" s="496"/>
      <c r="K394" s="496"/>
      <c r="L394" s="496"/>
      <c r="M394" s="496"/>
      <c r="N394" s="496"/>
      <c r="O394" s="496"/>
      <c r="P394" s="496"/>
      <c r="Q394" s="513">
        <f t="shared" si="398"/>
        <v>0</v>
      </c>
      <c r="R394" s="496"/>
      <c r="S394" s="496"/>
      <c r="T394" s="513">
        <f t="shared" si="399"/>
        <v>0</v>
      </c>
      <c r="U394" s="496"/>
      <c r="V394" s="496"/>
      <c r="W394" s="496"/>
      <c r="X394" s="496"/>
      <c r="Y394" s="496"/>
      <c r="Z394" s="496"/>
      <c r="AA394" s="496"/>
      <c r="AB394" s="496"/>
      <c r="AC394" s="496"/>
      <c r="AD394" s="496"/>
      <c r="AE394" s="496"/>
      <c r="AF394" s="496"/>
      <c r="AG394" s="496"/>
      <c r="AH394" s="496"/>
      <c r="AI394" s="513">
        <f t="shared" si="400"/>
        <v>0</v>
      </c>
      <c r="AJ394" s="513"/>
      <c r="AK394" s="496"/>
      <c r="AL394" s="495">
        <f t="shared" si="401"/>
        <v>0</v>
      </c>
      <c r="AM394" s="529"/>
      <c r="AN394" s="529">
        <v>100.88</v>
      </c>
      <c r="AO394" s="529">
        <v>265.65</v>
      </c>
      <c r="AP394" s="529">
        <f t="shared" si="402"/>
        <v>366.53</v>
      </c>
    </row>
    <row r="395" s="474" customFormat="1" ht="14" customHeight="1" spans="1:42">
      <c r="A395" s="540"/>
      <c r="B395" s="494"/>
      <c r="C395" s="493" t="s">
        <v>544</v>
      </c>
      <c r="D395" s="495">
        <f t="shared" si="397"/>
        <v>0</v>
      </c>
      <c r="E395" s="496"/>
      <c r="F395" s="496"/>
      <c r="G395" s="496"/>
      <c r="H395" s="496"/>
      <c r="I395" s="496"/>
      <c r="J395" s="496"/>
      <c r="K395" s="496"/>
      <c r="L395" s="496"/>
      <c r="M395" s="496"/>
      <c r="N395" s="496"/>
      <c r="O395" s="496"/>
      <c r="P395" s="496"/>
      <c r="Q395" s="513">
        <f t="shared" si="398"/>
        <v>0</v>
      </c>
      <c r="R395" s="496"/>
      <c r="S395" s="496"/>
      <c r="T395" s="513">
        <f t="shared" si="399"/>
        <v>0</v>
      </c>
      <c r="U395" s="496"/>
      <c r="V395" s="496"/>
      <c r="W395" s="496"/>
      <c r="X395" s="496"/>
      <c r="Y395" s="496"/>
      <c r="Z395" s="496"/>
      <c r="AA395" s="496"/>
      <c r="AB395" s="496"/>
      <c r="AC395" s="496"/>
      <c r="AD395" s="496"/>
      <c r="AE395" s="496"/>
      <c r="AF395" s="496"/>
      <c r="AG395" s="496"/>
      <c r="AH395" s="496"/>
      <c r="AI395" s="513">
        <f t="shared" si="400"/>
        <v>0</v>
      </c>
      <c r="AJ395" s="513"/>
      <c r="AK395" s="496"/>
      <c r="AL395" s="495">
        <f t="shared" si="401"/>
        <v>0</v>
      </c>
      <c r="AM395" s="529"/>
      <c r="AN395" s="529"/>
      <c r="AO395" s="529"/>
      <c r="AP395" s="529">
        <f t="shared" si="402"/>
        <v>0</v>
      </c>
    </row>
    <row r="396" s="474" customFormat="1" ht="14" customHeight="1" spans="1:42">
      <c r="A396" s="540"/>
      <c r="B396" s="494"/>
      <c r="C396" s="493" t="s">
        <v>545</v>
      </c>
      <c r="D396" s="495">
        <f t="shared" si="397"/>
        <v>0</v>
      </c>
      <c r="E396" s="496"/>
      <c r="F396" s="496"/>
      <c r="G396" s="496"/>
      <c r="H396" s="496"/>
      <c r="I396" s="496"/>
      <c r="J396" s="496"/>
      <c r="K396" s="496"/>
      <c r="L396" s="496"/>
      <c r="M396" s="496"/>
      <c r="N396" s="496"/>
      <c r="O396" s="496"/>
      <c r="P396" s="496"/>
      <c r="Q396" s="513">
        <f t="shared" si="398"/>
        <v>0</v>
      </c>
      <c r="R396" s="496"/>
      <c r="S396" s="496"/>
      <c r="T396" s="513">
        <f t="shared" si="399"/>
        <v>0</v>
      </c>
      <c r="U396" s="496"/>
      <c r="V396" s="496"/>
      <c r="W396" s="496"/>
      <c r="X396" s="496"/>
      <c r="Y396" s="496"/>
      <c r="Z396" s="496"/>
      <c r="AA396" s="496"/>
      <c r="AB396" s="496"/>
      <c r="AC396" s="496"/>
      <c r="AD396" s="496"/>
      <c r="AE396" s="496"/>
      <c r="AF396" s="496"/>
      <c r="AG396" s="496"/>
      <c r="AH396" s="496"/>
      <c r="AI396" s="513">
        <f t="shared" si="400"/>
        <v>0</v>
      </c>
      <c r="AJ396" s="513"/>
      <c r="AK396" s="496"/>
      <c r="AL396" s="495">
        <f t="shared" si="401"/>
        <v>0</v>
      </c>
      <c r="AM396" s="529">
        <v>53.64</v>
      </c>
      <c r="AN396" s="529">
        <v>3.16</v>
      </c>
      <c r="AO396" s="529">
        <v>73.64</v>
      </c>
      <c r="AP396" s="529">
        <f t="shared" si="402"/>
        <v>130.44</v>
      </c>
    </row>
    <row r="397" s="474" customFormat="1" ht="14" customHeight="1" spans="1:42">
      <c r="A397" s="540"/>
      <c r="B397" s="494"/>
      <c r="C397" s="493" t="s">
        <v>546</v>
      </c>
      <c r="D397" s="495">
        <f t="shared" ref="D397:AP397" si="404">SUM(D398:D399)</f>
        <v>0</v>
      </c>
      <c r="E397" s="495">
        <f t="shared" si="404"/>
        <v>0</v>
      </c>
      <c r="F397" s="495">
        <f t="shared" si="404"/>
        <v>0</v>
      </c>
      <c r="G397" s="495">
        <f t="shared" si="404"/>
        <v>0</v>
      </c>
      <c r="H397" s="495">
        <f t="shared" si="404"/>
        <v>0</v>
      </c>
      <c r="I397" s="495">
        <f t="shared" si="404"/>
        <v>0</v>
      </c>
      <c r="J397" s="495">
        <f t="shared" si="404"/>
        <v>0</v>
      </c>
      <c r="K397" s="495">
        <f t="shared" si="404"/>
        <v>0</v>
      </c>
      <c r="L397" s="495">
        <f t="shared" si="404"/>
        <v>0</v>
      </c>
      <c r="M397" s="495">
        <f t="shared" si="404"/>
        <v>0</v>
      </c>
      <c r="N397" s="495">
        <f t="shared" si="404"/>
        <v>0</v>
      </c>
      <c r="O397" s="495">
        <f t="shared" si="404"/>
        <v>0</v>
      </c>
      <c r="P397" s="495">
        <f t="shared" si="404"/>
        <v>0</v>
      </c>
      <c r="Q397" s="495">
        <f t="shared" si="404"/>
        <v>0</v>
      </c>
      <c r="R397" s="495">
        <f t="shared" si="404"/>
        <v>0</v>
      </c>
      <c r="S397" s="495">
        <f t="shared" si="404"/>
        <v>0</v>
      </c>
      <c r="T397" s="495">
        <f t="shared" si="404"/>
        <v>0</v>
      </c>
      <c r="U397" s="495">
        <f t="shared" si="404"/>
        <v>0</v>
      </c>
      <c r="V397" s="495">
        <f t="shared" si="404"/>
        <v>0</v>
      </c>
      <c r="W397" s="495">
        <f t="shared" si="404"/>
        <v>0</v>
      </c>
      <c r="X397" s="495">
        <f t="shared" si="404"/>
        <v>0</v>
      </c>
      <c r="Y397" s="495">
        <f t="shared" si="404"/>
        <v>0</v>
      </c>
      <c r="Z397" s="495">
        <f t="shared" si="404"/>
        <v>0</v>
      </c>
      <c r="AA397" s="495">
        <f t="shared" si="404"/>
        <v>0</v>
      </c>
      <c r="AB397" s="495">
        <f t="shared" si="404"/>
        <v>0</v>
      </c>
      <c r="AC397" s="495">
        <f t="shared" si="404"/>
        <v>0</v>
      </c>
      <c r="AD397" s="495">
        <f t="shared" si="404"/>
        <v>0</v>
      </c>
      <c r="AE397" s="495">
        <f t="shared" si="404"/>
        <v>0</v>
      </c>
      <c r="AF397" s="495">
        <f t="shared" si="404"/>
        <v>0</v>
      </c>
      <c r="AG397" s="495">
        <f t="shared" si="404"/>
        <v>0</v>
      </c>
      <c r="AH397" s="495">
        <f t="shared" si="404"/>
        <v>0</v>
      </c>
      <c r="AI397" s="495">
        <f t="shared" si="404"/>
        <v>0</v>
      </c>
      <c r="AJ397" s="495">
        <f t="shared" si="404"/>
        <v>0</v>
      </c>
      <c r="AK397" s="495">
        <f t="shared" si="404"/>
        <v>0</v>
      </c>
      <c r="AL397" s="495">
        <f t="shared" si="404"/>
        <v>0</v>
      </c>
      <c r="AM397" s="495">
        <f t="shared" si="404"/>
        <v>0</v>
      </c>
      <c r="AN397" s="495">
        <f t="shared" si="404"/>
        <v>26</v>
      </c>
      <c r="AO397" s="495">
        <f t="shared" si="404"/>
        <v>0</v>
      </c>
      <c r="AP397" s="495">
        <f t="shared" si="404"/>
        <v>26</v>
      </c>
    </row>
    <row r="398" s="474" customFormat="1" ht="14" customHeight="1" spans="1:42">
      <c r="A398" s="540"/>
      <c r="B398" s="494"/>
      <c r="C398" s="493" t="s">
        <v>547</v>
      </c>
      <c r="D398" s="495">
        <f t="shared" ref="D398:D403" si="405">Q398+T398+AI398+AJ398+AK398</f>
        <v>0</v>
      </c>
      <c r="E398" s="496"/>
      <c r="F398" s="496"/>
      <c r="G398" s="496"/>
      <c r="H398" s="496"/>
      <c r="I398" s="496"/>
      <c r="J398" s="496"/>
      <c r="K398" s="496"/>
      <c r="L398" s="496"/>
      <c r="M398" s="496"/>
      <c r="N398" s="496"/>
      <c r="O398" s="496"/>
      <c r="P398" s="496"/>
      <c r="Q398" s="513">
        <f t="shared" ref="Q398:Q403" si="406">SUM(E398:P398)</f>
        <v>0</v>
      </c>
      <c r="R398" s="496"/>
      <c r="S398" s="496"/>
      <c r="T398" s="513">
        <f t="shared" ref="T398:T403" si="407">SUM(R398:S398)</f>
        <v>0</v>
      </c>
      <c r="U398" s="496"/>
      <c r="V398" s="496"/>
      <c r="W398" s="496"/>
      <c r="X398" s="496"/>
      <c r="Y398" s="496"/>
      <c r="Z398" s="496"/>
      <c r="AA398" s="496"/>
      <c r="AB398" s="496"/>
      <c r="AC398" s="496"/>
      <c r="AD398" s="496"/>
      <c r="AE398" s="496"/>
      <c r="AF398" s="496"/>
      <c r="AG398" s="496"/>
      <c r="AH398" s="496"/>
      <c r="AI398" s="513">
        <f t="shared" ref="AI398:AI403" si="408">SUM(V398:AH398)</f>
        <v>0</v>
      </c>
      <c r="AJ398" s="513"/>
      <c r="AK398" s="496"/>
      <c r="AL398" s="495">
        <f t="shared" ref="AL398:AL403" si="409">Q398+T398+U398+AI398+AJ398+AK398</f>
        <v>0</v>
      </c>
      <c r="AM398" s="529"/>
      <c r="AN398" s="529"/>
      <c r="AO398" s="529"/>
      <c r="AP398" s="529">
        <f t="shared" ref="AP398:AP403" si="410">AL398+AM398+AN398+AO398</f>
        <v>0</v>
      </c>
    </row>
    <row r="399" s="474" customFormat="1" ht="14" customHeight="1" spans="1:42">
      <c r="A399" s="540"/>
      <c r="B399" s="494"/>
      <c r="C399" s="493" t="s">
        <v>548</v>
      </c>
      <c r="D399" s="495">
        <f t="shared" si="405"/>
        <v>0</v>
      </c>
      <c r="E399" s="496"/>
      <c r="F399" s="496"/>
      <c r="G399" s="496"/>
      <c r="H399" s="496"/>
      <c r="I399" s="496"/>
      <c r="J399" s="496"/>
      <c r="K399" s="496"/>
      <c r="L399" s="496"/>
      <c r="M399" s="496"/>
      <c r="N399" s="496"/>
      <c r="O399" s="496"/>
      <c r="P399" s="496"/>
      <c r="Q399" s="513">
        <f t="shared" si="406"/>
        <v>0</v>
      </c>
      <c r="R399" s="496"/>
      <c r="S399" s="496"/>
      <c r="T399" s="513">
        <f t="shared" si="407"/>
        <v>0</v>
      </c>
      <c r="U399" s="496"/>
      <c r="V399" s="496"/>
      <c r="W399" s="496"/>
      <c r="X399" s="496"/>
      <c r="Y399" s="496"/>
      <c r="Z399" s="496"/>
      <c r="AA399" s="496"/>
      <c r="AB399" s="496"/>
      <c r="AC399" s="496"/>
      <c r="AD399" s="496"/>
      <c r="AE399" s="496"/>
      <c r="AF399" s="496"/>
      <c r="AG399" s="496"/>
      <c r="AH399" s="496"/>
      <c r="AI399" s="513">
        <f t="shared" si="408"/>
        <v>0</v>
      </c>
      <c r="AJ399" s="513"/>
      <c r="AK399" s="496"/>
      <c r="AL399" s="495">
        <f t="shared" si="409"/>
        <v>0</v>
      </c>
      <c r="AM399" s="529"/>
      <c r="AN399" s="529">
        <v>26</v>
      </c>
      <c r="AO399" s="529"/>
      <c r="AP399" s="529">
        <f t="shared" si="410"/>
        <v>26</v>
      </c>
    </row>
    <row r="400" s="474" customFormat="1" ht="14" customHeight="1" spans="1:42">
      <c r="A400" s="540"/>
      <c r="B400" s="494"/>
      <c r="C400" s="493" t="s">
        <v>549</v>
      </c>
      <c r="D400" s="495">
        <f t="shared" ref="D400:AP400" si="411">SUM(D401:D403)</f>
        <v>1402.94</v>
      </c>
      <c r="E400" s="495">
        <f t="shared" si="411"/>
        <v>747.51</v>
      </c>
      <c r="F400" s="495">
        <f t="shared" si="411"/>
        <v>0</v>
      </c>
      <c r="G400" s="495">
        <f t="shared" si="411"/>
        <v>0</v>
      </c>
      <c r="H400" s="495">
        <f t="shared" si="411"/>
        <v>0</v>
      </c>
      <c r="I400" s="495">
        <f t="shared" si="411"/>
        <v>0</v>
      </c>
      <c r="J400" s="495">
        <f t="shared" si="411"/>
        <v>0</v>
      </c>
      <c r="K400" s="495">
        <f t="shared" si="411"/>
        <v>0</v>
      </c>
      <c r="L400" s="495">
        <f t="shared" si="411"/>
        <v>0</v>
      </c>
      <c r="M400" s="495">
        <f t="shared" si="411"/>
        <v>0</v>
      </c>
      <c r="N400" s="495">
        <f t="shared" si="411"/>
        <v>0</v>
      </c>
      <c r="O400" s="495">
        <f t="shared" si="411"/>
        <v>0</v>
      </c>
      <c r="P400" s="495">
        <f t="shared" si="411"/>
        <v>0</v>
      </c>
      <c r="Q400" s="495">
        <f t="shared" si="411"/>
        <v>747.51</v>
      </c>
      <c r="R400" s="495">
        <f t="shared" si="411"/>
        <v>0</v>
      </c>
      <c r="S400" s="495">
        <f t="shared" si="411"/>
        <v>0</v>
      </c>
      <c r="T400" s="495">
        <f t="shared" si="411"/>
        <v>0</v>
      </c>
      <c r="U400" s="495">
        <f t="shared" si="411"/>
        <v>0</v>
      </c>
      <c r="V400" s="495">
        <f t="shared" si="411"/>
        <v>78.8</v>
      </c>
      <c r="W400" s="495">
        <f t="shared" si="411"/>
        <v>0</v>
      </c>
      <c r="X400" s="495">
        <f t="shared" si="411"/>
        <v>26.71</v>
      </c>
      <c r="Y400" s="495">
        <f t="shared" si="411"/>
        <v>519.92</v>
      </c>
      <c r="Z400" s="495">
        <f t="shared" si="411"/>
        <v>0</v>
      </c>
      <c r="AA400" s="495">
        <f t="shared" si="411"/>
        <v>0</v>
      </c>
      <c r="AB400" s="495">
        <f t="shared" si="411"/>
        <v>0</v>
      </c>
      <c r="AC400" s="495">
        <f t="shared" si="411"/>
        <v>0</v>
      </c>
      <c r="AD400" s="495">
        <f t="shared" si="411"/>
        <v>0</v>
      </c>
      <c r="AE400" s="495">
        <f t="shared" si="411"/>
        <v>0</v>
      </c>
      <c r="AF400" s="495">
        <f t="shared" si="411"/>
        <v>0</v>
      </c>
      <c r="AG400" s="495">
        <f t="shared" si="411"/>
        <v>0</v>
      </c>
      <c r="AH400" s="495">
        <f t="shared" si="411"/>
        <v>0</v>
      </c>
      <c r="AI400" s="495">
        <f t="shared" si="411"/>
        <v>625.43</v>
      </c>
      <c r="AJ400" s="495">
        <f t="shared" si="411"/>
        <v>0</v>
      </c>
      <c r="AK400" s="495">
        <f t="shared" si="411"/>
        <v>30</v>
      </c>
      <c r="AL400" s="495">
        <f t="shared" si="411"/>
        <v>1402.94</v>
      </c>
      <c r="AM400" s="495">
        <f t="shared" si="411"/>
        <v>0</v>
      </c>
      <c r="AN400" s="495">
        <f t="shared" si="411"/>
        <v>308.73</v>
      </c>
      <c r="AO400" s="495">
        <f t="shared" si="411"/>
        <v>62.71</v>
      </c>
      <c r="AP400" s="495">
        <f t="shared" si="411"/>
        <v>1774.38</v>
      </c>
    </row>
    <row r="401" s="474" customFormat="1" ht="14" customHeight="1" spans="1:42">
      <c r="A401" s="540"/>
      <c r="B401" s="494"/>
      <c r="C401" s="493" t="s">
        <v>550</v>
      </c>
      <c r="D401" s="495">
        <f t="shared" si="405"/>
        <v>878.02</v>
      </c>
      <c r="E401" s="496">
        <v>747.51</v>
      </c>
      <c r="F401" s="496"/>
      <c r="G401" s="496"/>
      <c r="H401" s="496"/>
      <c r="I401" s="496"/>
      <c r="J401" s="496"/>
      <c r="K401" s="496"/>
      <c r="L401" s="496"/>
      <c r="M401" s="496"/>
      <c r="N401" s="496"/>
      <c r="O401" s="496"/>
      <c r="P401" s="496"/>
      <c r="Q401" s="513">
        <f t="shared" si="406"/>
        <v>747.51</v>
      </c>
      <c r="R401" s="496"/>
      <c r="S401" s="496"/>
      <c r="T401" s="513">
        <f t="shared" si="407"/>
        <v>0</v>
      </c>
      <c r="U401" s="496"/>
      <c r="V401" s="496">
        <v>78.8</v>
      </c>
      <c r="W401" s="496"/>
      <c r="X401" s="496">
        <v>21.71</v>
      </c>
      <c r="Y401" s="496"/>
      <c r="Z401" s="496"/>
      <c r="AA401" s="496"/>
      <c r="AB401" s="496"/>
      <c r="AC401" s="496"/>
      <c r="AD401" s="496"/>
      <c r="AE401" s="496"/>
      <c r="AF401" s="496"/>
      <c r="AG401" s="496"/>
      <c r="AH401" s="496"/>
      <c r="AI401" s="513">
        <f t="shared" si="408"/>
        <v>100.51</v>
      </c>
      <c r="AJ401" s="513"/>
      <c r="AK401" s="496">
        <v>30</v>
      </c>
      <c r="AL401" s="495">
        <f t="shared" si="409"/>
        <v>878.02</v>
      </c>
      <c r="AM401" s="529"/>
      <c r="AN401" s="529"/>
      <c r="AO401" s="529"/>
      <c r="AP401" s="529">
        <f t="shared" si="410"/>
        <v>878.02</v>
      </c>
    </row>
    <row r="402" s="474" customFormat="1" ht="14" customHeight="1" spans="1:42">
      <c r="A402" s="540"/>
      <c r="B402" s="494"/>
      <c r="C402" s="493" t="s">
        <v>551</v>
      </c>
      <c r="D402" s="495">
        <f t="shared" si="405"/>
        <v>524.92</v>
      </c>
      <c r="E402" s="496"/>
      <c r="F402" s="496"/>
      <c r="G402" s="496"/>
      <c r="H402" s="496"/>
      <c r="I402" s="496"/>
      <c r="J402" s="496"/>
      <c r="K402" s="496"/>
      <c r="L402" s="496"/>
      <c r="M402" s="496"/>
      <c r="N402" s="496"/>
      <c r="O402" s="496"/>
      <c r="P402" s="496"/>
      <c r="Q402" s="513">
        <f t="shared" si="406"/>
        <v>0</v>
      </c>
      <c r="R402" s="496"/>
      <c r="S402" s="496"/>
      <c r="T402" s="513">
        <f t="shared" si="407"/>
        <v>0</v>
      </c>
      <c r="U402" s="496"/>
      <c r="V402" s="496"/>
      <c r="W402" s="496"/>
      <c r="X402" s="496">
        <v>5</v>
      </c>
      <c r="Y402" s="496">
        <v>519.92</v>
      </c>
      <c r="Z402" s="496"/>
      <c r="AA402" s="496"/>
      <c r="AB402" s="496"/>
      <c r="AC402" s="496"/>
      <c r="AD402" s="496"/>
      <c r="AE402" s="496"/>
      <c r="AF402" s="496"/>
      <c r="AG402" s="496"/>
      <c r="AH402" s="496"/>
      <c r="AI402" s="513">
        <f t="shared" si="408"/>
        <v>524.92</v>
      </c>
      <c r="AJ402" s="513"/>
      <c r="AK402" s="496"/>
      <c r="AL402" s="495">
        <f t="shared" si="409"/>
        <v>524.92</v>
      </c>
      <c r="AM402" s="529"/>
      <c r="AN402" s="529"/>
      <c r="AO402" s="529"/>
      <c r="AP402" s="529">
        <f t="shared" si="410"/>
        <v>524.92</v>
      </c>
    </row>
    <row r="403" s="474" customFormat="1" ht="14" customHeight="1" spans="1:42">
      <c r="A403" s="540"/>
      <c r="B403" s="494"/>
      <c r="C403" s="493" t="s">
        <v>552</v>
      </c>
      <c r="D403" s="495">
        <f t="shared" si="405"/>
        <v>0</v>
      </c>
      <c r="E403" s="496"/>
      <c r="F403" s="496"/>
      <c r="G403" s="496"/>
      <c r="H403" s="496"/>
      <c r="I403" s="496"/>
      <c r="J403" s="496"/>
      <c r="K403" s="496"/>
      <c r="L403" s="496"/>
      <c r="M403" s="496"/>
      <c r="N403" s="496"/>
      <c r="O403" s="496"/>
      <c r="P403" s="496"/>
      <c r="Q403" s="513">
        <f t="shared" si="406"/>
        <v>0</v>
      </c>
      <c r="R403" s="496"/>
      <c r="S403" s="496"/>
      <c r="T403" s="513">
        <f t="shared" si="407"/>
        <v>0</v>
      </c>
      <c r="U403" s="496"/>
      <c r="V403" s="496"/>
      <c r="W403" s="496"/>
      <c r="X403" s="496"/>
      <c r="Y403" s="496"/>
      <c r="Z403" s="496"/>
      <c r="AA403" s="496"/>
      <c r="AB403" s="496"/>
      <c r="AC403" s="496"/>
      <c r="AD403" s="496"/>
      <c r="AE403" s="496"/>
      <c r="AF403" s="496"/>
      <c r="AG403" s="496"/>
      <c r="AH403" s="496"/>
      <c r="AI403" s="513">
        <f t="shared" si="408"/>
        <v>0</v>
      </c>
      <c r="AJ403" s="513"/>
      <c r="AK403" s="496"/>
      <c r="AL403" s="495">
        <f t="shared" si="409"/>
        <v>0</v>
      </c>
      <c r="AM403" s="529"/>
      <c r="AN403" s="529">
        <v>308.73</v>
      </c>
      <c r="AO403" s="529">
        <v>62.71</v>
      </c>
      <c r="AP403" s="529">
        <f t="shared" si="410"/>
        <v>371.44</v>
      </c>
    </row>
    <row r="404" s="474" customFormat="1" ht="14" customHeight="1" spans="1:42">
      <c r="A404" s="540"/>
      <c r="B404" s="494"/>
      <c r="C404" s="493" t="s">
        <v>553</v>
      </c>
      <c r="D404" s="495">
        <f t="shared" ref="D404:AP404" si="412">SUM(D405:D411)</f>
        <v>1787.3</v>
      </c>
      <c r="E404" s="495">
        <f t="shared" si="412"/>
        <v>1187.27</v>
      </c>
      <c r="F404" s="495">
        <f t="shared" si="412"/>
        <v>0</v>
      </c>
      <c r="G404" s="495">
        <f t="shared" si="412"/>
        <v>0</v>
      </c>
      <c r="H404" s="495">
        <f t="shared" si="412"/>
        <v>0</v>
      </c>
      <c r="I404" s="495">
        <f t="shared" si="412"/>
        <v>56.94</v>
      </c>
      <c r="J404" s="495">
        <f t="shared" si="412"/>
        <v>5.05</v>
      </c>
      <c r="K404" s="495">
        <f t="shared" si="412"/>
        <v>2.94</v>
      </c>
      <c r="L404" s="495">
        <f t="shared" si="412"/>
        <v>0</v>
      </c>
      <c r="M404" s="495">
        <f t="shared" si="412"/>
        <v>7.32</v>
      </c>
      <c r="N404" s="495">
        <f t="shared" si="412"/>
        <v>0</v>
      </c>
      <c r="O404" s="495">
        <f t="shared" si="412"/>
        <v>0</v>
      </c>
      <c r="P404" s="495">
        <f t="shared" si="412"/>
        <v>0</v>
      </c>
      <c r="Q404" s="495">
        <f t="shared" si="412"/>
        <v>1259.52</v>
      </c>
      <c r="R404" s="495">
        <f t="shared" si="412"/>
        <v>151.08</v>
      </c>
      <c r="S404" s="495">
        <f t="shared" si="412"/>
        <v>12</v>
      </c>
      <c r="T404" s="495">
        <f t="shared" si="412"/>
        <v>163.08</v>
      </c>
      <c r="U404" s="495">
        <f t="shared" si="412"/>
        <v>0</v>
      </c>
      <c r="V404" s="495">
        <f t="shared" si="412"/>
        <v>0</v>
      </c>
      <c r="W404" s="495">
        <f t="shared" si="412"/>
        <v>17.1</v>
      </c>
      <c r="X404" s="495">
        <f t="shared" si="412"/>
        <v>60</v>
      </c>
      <c r="Y404" s="495">
        <f t="shared" si="412"/>
        <v>0</v>
      </c>
      <c r="Z404" s="495">
        <f t="shared" si="412"/>
        <v>0</v>
      </c>
      <c r="AA404" s="495">
        <f t="shared" si="412"/>
        <v>0</v>
      </c>
      <c r="AB404" s="495">
        <f t="shared" si="412"/>
        <v>0</v>
      </c>
      <c r="AC404" s="495">
        <f t="shared" si="412"/>
        <v>0</v>
      </c>
      <c r="AD404" s="495">
        <f t="shared" si="412"/>
        <v>67.6</v>
      </c>
      <c r="AE404" s="495">
        <f t="shared" si="412"/>
        <v>0</v>
      </c>
      <c r="AF404" s="495">
        <f t="shared" si="412"/>
        <v>0</v>
      </c>
      <c r="AG404" s="495">
        <f t="shared" si="412"/>
        <v>0</v>
      </c>
      <c r="AH404" s="495">
        <f t="shared" si="412"/>
        <v>0</v>
      </c>
      <c r="AI404" s="495">
        <f t="shared" si="412"/>
        <v>144.7</v>
      </c>
      <c r="AJ404" s="495">
        <f t="shared" si="412"/>
        <v>0</v>
      </c>
      <c r="AK404" s="495">
        <f t="shared" si="412"/>
        <v>220</v>
      </c>
      <c r="AL404" s="495">
        <f t="shared" si="412"/>
        <v>1787.3</v>
      </c>
      <c r="AM404" s="495">
        <f t="shared" si="412"/>
        <v>0</v>
      </c>
      <c r="AN404" s="495">
        <f t="shared" si="412"/>
        <v>0</v>
      </c>
      <c r="AO404" s="495">
        <f t="shared" si="412"/>
        <v>0</v>
      </c>
      <c r="AP404" s="495">
        <f t="shared" si="412"/>
        <v>1787.3</v>
      </c>
    </row>
    <row r="405" s="474" customFormat="1" ht="14" customHeight="1" spans="1:42">
      <c r="A405" s="540"/>
      <c r="B405" s="494"/>
      <c r="C405" s="493" t="s">
        <v>144</v>
      </c>
      <c r="D405" s="495">
        <f t="shared" ref="D405:D411" si="413">Q405+T405+AI405+AJ405+AK405</f>
        <v>1682.3</v>
      </c>
      <c r="E405" s="496">
        <v>1187.27</v>
      </c>
      <c r="F405" s="496"/>
      <c r="G405" s="496"/>
      <c r="H405" s="496"/>
      <c r="I405" s="496">
        <v>56.94</v>
      </c>
      <c r="J405" s="496">
        <v>5.05</v>
      </c>
      <c r="K405" s="496">
        <v>2.94</v>
      </c>
      <c r="L405" s="496"/>
      <c r="M405" s="496">
        <v>7.32</v>
      </c>
      <c r="N405" s="496"/>
      <c r="O405" s="496"/>
      <c r="P405" s="496"/>
      <c r="Q405" s="513">
        <f t="shared" ref="Q405:Q411" si="414">SUM(E405:P405)</f>
        <v>1259.52</v>
      </c>
      <c r="R405" s="496">
        <v>151.08</v>
      </c>
      <c r="S405" s="496">
        <v>12</v>
      </c>
      <c r="T405" s="513">
        <f t="shared" ref="T405:T411" si="415">SUM(R405:S405)</f>
        <v>163.08</v>
      </c>
      <c r="U405" s="496"/>
      <c r="V405" s="496"/>
      <c r="W405" s="496">
        <v>17.1</v>
      </c>
      <c r="X405" s="496">
        <v>5</v>
      </c>
      <c r="Y405" s="496"/>
      <c r="Z405" s="496"/>
      <c r="AA405" s="496"/>
      <c r="AB405" s="496"/>
      <c r="AC405" s="496"/>
      <c r="AD405" s="496">
        <v>67.6</v>
      </c>
      <c r="AE405" s="496"/>
      <c r="AF405" s="496"/>
      <c r="AG405" s="496"/>
      <c r="AH405" s="496"/>
      <c r="AI405" s="513">
        <f t="shared" ref="AI405:AI411" si="416">SUM(V405:AH405)</f>
        <v>89.7</v>
      </c>
      <c r="AJ405" s="513"/>
      <c r="AK405" s="496">
        <v>170</v>
      </c>
      <c r="AL405" s="495">
        <f t="shared" ref="AL405:AL411" si="417">Q405+T405+U405+AI405+AJ405+AK405</f>
        <v>1682.3</v>
      </c>
      <c r="AM405" s="529"/>
      <c r="AN405" s="529"/>
      <c r="AO405" s="529"/>
      <c r="AP405" s="529">
        <f t="shared" ref="AP405:AP411" si="418">AL405+AM405+AN405+AO405</f>
        <v>1682.3</v>
      </c>
    </row>
    <row r="406" s="474" customFormat="1" ht="14" customHeight="1" spans="1:42">
      <c r="A406" s="540"/>
      <c r="B406" s="494"/>
      <c r="C406" s="493" t="s">
        <v>233</v>
      </c>
      <c r="D406" s="495">
        <f t="shared" si="413"/>
        <v>0</v>
      </c>
      <c r="E406" s="496"/>
      <c r="F406" s="496"/>
      <c r="G406" s="496"/>
      <c r="H406" s="496"/>
      <c r="I406" s="496"/>
      <c r="J406" s="496"/>
      <c r="K406" s="496"/>
      <c r="L406" s="496"/>
      <c r="M406" s="496"/>
      <c r="N406" s="496"/>
      <c r="O406" s="496"/>
      <c r="P406" s="496"/>
      <c r="Q406" s="513">
        <f t="shared" si="414"/>
        <v>0</v>
      </c>
      <c r="R406" s="496"/>
      <c r="S406" s="496"/>
      <c r="T406" s="513">
        <f t="shared" si="415"/>
        <v>0</v>
      </c>
      <c r="U406" s="496"/>
      <c r="V406" s="496"/>
      <c r="W406" s="496"/>
      <c r="X406" s="496"/>
      <c r="Y406" s="496"/>
      <c r="Z406" s="496"/>
      <c r="AA406" s="496"/>
      <c r="AB406" s="496"/>
      <c r="AC406" s="496"/>
      <c r="AD406" s="496"/>
      <c r="AE406" s="496"/>
      <c r="AF406" s="496"/>
      <c r="AG406" s="496"/>
      <c r="AH406" s="496"/>
      <c r="AI406" s="513">
        <f t="shared" si="416"/>
        <v>0</v>
      </c>
      <c r="AJ406" s="513"/>
      <c r="AK406" s="496"/>
      <c r="AL406" s="495">
        <f t="shared" si="417"/>
        <v>0</v>
      </c>
      <c r="AM406" s="529"/>
      <c r="AN406" s="529"/>
      <c r="AO406" s="529"/>
      <c r="AP406" s="529">
        <f t="shared" si="418"/>
        <v>0</v>
      </c>
    </row>
    <row r="407" s="474" customFormat="1" ht="14" customHeight="1" spans="1:42">
      <c r="A407" s="540"/>
      <c r="B407" s="494"/>
      <c r="C407" s="493" t="s">
        <v>554</v>
      </c>
      <c r="D407" s="495">
        <f t="shared" si="413"/>
        <v>0</v>
      </c>
      <c r="E407" s="496"/>
      <c r="F407" s="496"/>
      <c r="G407" s="496"/>
      <c r="H407" s="496"/>
      <c r="I407" s="496"/>
      <c r="J407" s="496"/>
      <c r="K407" s="496"/>
      <c r="L407" s="496"/>
      <c r="M407" s="496"/>
      <c r="N407" s="496"/>
      <c r="O407" s="496"/>
      <c r="P407" s="496"/>
      <c r="Q407" s="513">
        <f t="shared" si="414"/>
        <v>0</v>
      </c>
      <c r="R407" s="496"/>
      <c r="S407" s="496"/>
      <c r="T407" s="513">
        <f t="shared" si="415"/>
        <v>0</v>
      </c>
      <c r="U407" s="496"/>
      <c r="V407" s="496"/>
      <c r="W407" s="496"/>
      <c r="X407" s="496"/>
      <c r="Y407" s="496"/>
      <c r="Z407" s="496"/>
      <c r="AA407" s="496"/>
      <c r="AB407" s="496"/>
      <c r="AC407" s="496"/>
      <c r="AD407" s="496"/>
      <c r="AE407" s="496"/>
      <c r="AF407" s="496"/>
      <c r="AG407" s="496"/>
      <c r="AH407" s="496"/>
      <c r="AI407" s="513">
        <f t="shared" si="416"/>
        <v>0</v>
      </c>
      <c r="AJ407" s="513"/>
      <c r="AK407" s="496"/>
      <c r="AL407" s="495">
        <f t="shared" si="417"/>
        <v>0</v>
      </c>
      <c r="AM407" s="529"/>
      <c r="AN407" s="529"/>
      <c r="AO407" s="529"/>
      <c r="AP407" s="529">
        <f t="shared" si="418"/>
        <v>0</v>
      </c>
    </row>
    <row r="408" s="474" customFormat="1" ht="14" customHeight="1" spans="1:42">
      <c r="A408" s="540"/>
      <c r="B408" s="494"/>
      <c r="C408" s="493" t="s">
        <v>555</v>
      </c>
      <c r="D408" s="495">
        <f t="shared" si="413"/>
        <v>0</v>
      </c>
      <c r="E408" s="496"/>
      <c r="F408" s="496"/>
      <c r="G408" s="496"/>
      <c r="H408" s="496"/>
      <c r="I408" s="496"/>
      <c r="J408" s="496"/>
      <c r="K408" s="496"/>
      <c r="L408" s="496"/>
      <c r="M408" s="496"/>
      <c r="N408" s="496"/>
      <c r="O408" s="496"/>
      <c r="P408" s="496"/>
      <c r="Q408" s="513">
        <f t="shared" si="414"/>
        <v>0</v>
      </c>
      <c r="R408" s="496"/>
      <c r="S408" s="496"/>
      <c r="T408" s="513">
        <f t="shared" si="415"/>
        <v>0</v>
      </c>
      <c r="U408" s="496"/>
      <c r="V408" s="496"/>
      <c r="W408" s="496"/>
      <c r="X408" s="496"/>
      <c r="Y408" s="496"/>
      <c r="Z408" s="496"/>
      <c r="AA408" s="496"/>
      <c r="AB408" s="496"/>
      <c r="AC408" s="496"/>
      <c r="AD408" s="496"/>
      <c r="AE408" s="496"/>
      <c r="AF408" s="496"/>
      <c r="AG408" s="496"/>
      <c r="AH408" s="496"/>
      <c r="AI408" s="513">
        <f t="shared" si="416"/>
        <v>0</v>
      </c>
      <c r="AJ408" s="513"/>
      <c r="AK408" s="496"/>
      <c r="AL408" s="495">
        <f t="shared" si="417"/>
        <v>0</v>
      </c>
      <c r="AM408" s="529"/>
      <c r="AN408" s="529"/>
      <c r="AO408" s="529"/>
      <c r="AP408" s="529">
        <f t="shared" si="418"/>
        <v>0</v>
      </c>
    </row>
    <row r="409" s="474" customFormat="1" ht="14" customHeight="1" spans="1:42">
      <c r="A409" s="540"/>
      <c r="B409" s="494"/>
      <c r="C409" s="493" t="s">
        <v>556</v>
      </c>
      <c r="D409" s="495">
        <f t="shared" si="413"/>
        <v>5</v>
      </c>
      <c r="E409" s="496"/>
      <c r="F409" s="496"/>
      <c r="G409" s="496"/>
      <c r="H409" s="496"/>
      <c r="I409" s="496"/>
      <c r="J409" s="496"/>
      <c r="K409" s="496"/>
      <c r="L409" s="496"/>
      <c r="M409" s="496"/>
      <c r="N409" s="496"/>
      <c r="O409" s="496"/>
      <c r="P409" s="496"/>
      <c r="Q409" s="513">
        <f t="shared" si="414"/>
        <v>0</v>
      </c>
      <c r="R409" s="496"/>
      <c r="S409" s="496"/>
      <c r="T409" s="513">
        <f t="shared" si="415"/>
        <v>0</v>
      </c>
      <c r="U409" s="496"/>
      <c r="V409" s="496"/>
      <c r="W409" s="496"/>
      <c r="X409" s="496">
        <v>5</v>
      </c>
      <c r="Y409" s="496"/>
      <c r="Z409" s="496"/>
      <c r="AA409" s="496"/>
      <c r="AB409" s="496"/>
      <c r="AC409" s="496"/>
      <c r="AD409" s="496"/>
      <c r="AE409" s="496"/>
      <c r="AF409" s="496"/>
      <c r="AG409" s="496"/>
      <c r="AH409" s="496"/>
      <c r="AI409" s="513">
        <f t="shared" si="416"/>
        <v>5</v>
      </c>
      <c r="AJ409" s="513"/>
      <c r="AK409" s="496"/>
      <c r="AL409" s="495">
        <f t="shared" si="417"/>
        <v>5</v>
      </c>
      <c r="AM409" s="529"/>
      <c r="AN409" s="529"/>
      <c r="AO409" s="529"/>
      <c r="AP409" s="529">
        <f t="shared" si="418"/>
        <v>5</v>
      </c>
    </row>
    <row r="410" s="474" customFormat="1" ht="14" customHeight="1" spans="1:42">
      <c r="A410" s="540"/>
      <c r="B410" s="494"/>
      <c r="C410" s="493" t="s">
        <v>557</v>
      </c>
      <c r="D410" s="495">
        <f t="shared" si="413"/>
        <v>100</v>
      </c>
      <c r="E410" s="496"/>
      <c r="F410" s="496"/>
      <c r="G410" s="496"/>
      <c r="H410" s="496"/>
      <c r="I410" s="496"/>
      <c r="J410" s="496"/>
      <c r="K410" s="496"/>
      <c r="L410" s="496"/>
      <c r="M410" s="496"/>
      <c r="N410" s="496"/>
      <c r="O410" s="496"/>
      <c r="P410" s="496"/>
      <c r="Q410" s="513">
        <f t="shared" si="414"/>
        <v>0</v>
      </c>
      <c r="R410" s="496"/>
      <c r="S410" s="496"/>
      <c r="T410" s="513">
        <f t="shared" si="415"/>
        <v>0</v>
      </c>
      <c r="U410" s="496"/>
      <c r="V410" s="496"/>
      <c r="W410" s="496"/>
      <c r="X410" s="496">
        <v>50</v>
      </c>
      <c r="Y410" s="496"/>
      <c r="Z410" s="496"/>
      <c r="AA410" s="496"/>
      <c r="AB410" s="496"/>
      <c r="AC410" s="496"/>
      <c r="AD410" s="496"/>
      <c r="AE410" s="496"/>
      <c r="AF410" s="496"/>
      <c r="AG410" s="496"/>
      <c r="AH410" s="496"/>
      <c r="AI410" s="513">
        <f t="shared" si="416"/>
        <v>50</v>
      </c>
      <c r="AJ410" s="513"/>
      <c r="AK410" s="496">
        <v>50</v>
      </c>
      <c r="AL410" s="495">
        <f t="shared" si="417"/>
        <v>100</v>
      </c>
      <c r="AM410" s="529"/>
      <c r="AN410" s="529"/>
      <c r="AO410" s="529"/>
      <c r="AP410" s="529">
        <f t="shared" si="418"/>
        <v>100</v>
      </c>
    </row>
    <row r="411" s="474" customFormat="1" ht="14" customHeight="1" spans="1:42">
      <c r="A411" s="540"/>
      <c r="B411" s="494"/>
      <c r="C411" s="493" t="s">
        <v>558</v>
      </c>
      <c r="D411" s="495">
        <f t="shared" si="413"/>
        <v>0</v>
      </c>
      <c r="E411" s="496"/>
      <c r="F411" s="496"/>
      <c r="G411" s="496"/>
      <c r="H411" s="496"/>
      <c r="I411" s="496"/>
      <c r="J411" s="496"/>
      <c r="K411" s="496"/>
      <c r="L411" s="496"/>
      <c r="M411" s="496"/>
      <c r="N411" s="496"/>
      <c r="O411" s="496"/>
      <c r="P411" s="496"/>
      <c r="Q411" s="513">
        <f t="shared" si="414"/>
        <v>0</v>
      </c>
      <c r="R411" s="496"/>
      <c r="S411" s="496"/>
      <c r="T411" s="513">
        <f t="shared" si="415"/>
        <v>0</v>
      </c>
      <c r="U411" s="496"/>
      <c r="V411" s="496"/>
      <c r="W411" s="496"/>
      <c r="X411" s="496"/>
      <c r="Y411" s="496"/>
      <c r="Z411" s="496"/>
      <c r="AA411" s="496"/>
      <c r="AB411" s="496"/>
      <c r="AC411" s="496"/>
      <c r="AD411" s="496"/>
      <c r="AE411" s="496"/>
      <c r="AF411" s="496"/>
      <c r="AG411" s="496"/>
      <c r="AH411" s="496"/>
      <c r="AI411" s="513">
        <f t="shared" si="416"/>
        <v>0</v>
      </c>
      <c r="AJ411" s="513"/>
      <c r="AK411" s="496"/>
      <c r="AL411" s="495">
        <f t="shared" si="417"/>
        <v>0</v>
      </c>
      <c r="AM411" s="529"/>
      <c r="AN411" s="529"/>
      <c r="AO411" s="529"/>
      <c r="AP411" s="529">
        <f t="shared" si="418"/>
        <v>0</v>
      </c>
    </row>
    <row r="412" s="474" customFormat="1" ht="14" customHeight="1" spans="1:42">
      <c r="A412" s="540"/>
      <c r="B412" s="494"/>
      <c r="C412" s="546" t="s">
        <v>559</v>
      </c>
      <c r="D412" s="495">
        <f t="shared" ref="D412:AP412" si="419">SUM(D413:D416)</f>
        <v>400</v>
      </c>
      <c r="E412" s="495">
        <f t="shared" si="419"/>
        <v>0</v>
      </c>
      <c r="F412" s="495">
        <f t="shared" si="419"/>
        <v>0</v>
      </c>
      <c r="G412" s="495">
        <f t="shared" si="419"/>
        <v>0</v>
      </c>
      <c r="H412" s="495">
        <f t="shared" si="419"/>
        <v>0</v>
      </c>
      <c r="I412" s="495">
        <f t="shared" si="419"/>
        <v>0</v>
      </c>
      <c r="J412" s="495">
        <f t="shared" si="419"/>
        <v>0</v>
      </c>
      <c r="K412" s="495">
        <f t="shared" si="419"/>
        <v>0</v>
      </c>
      <c r="L412" s="495">
        <f t="shared" si="419"/>
        <v>0</v>
      </c>
      <c r="M412" s="495">
        <f t="shared" si="419"/>
        <v>0</v>
      </c>
      <c r="N412" s="495">
        <f t="shared" si="419"/>
        <v>0</v>
      </c>
      <c r="O412" s="495">
        <f t="shared" si="419"/>
        <v>400</v>
      </c>
      <c r="P412" s="495">
        <f t="shared" si="419"/>
        <v>0</v>
      </c>
      <c r="Q412" s="495">
        <f t="shared" si="419"/>
        <v>400</v>
      </c>
      <c r="R412" s="495">
        <f t="shared" si="419"/>
        <v>0</v>
      </c>
      <c r="S412" s="495">
        <f t="shared" si="419"/>
        <v>0</v>
      </c>
      <c r="T412" s="495">
        <f t="shared" si="419"/>
        <v>0</v>
      </c>
      <c r="U412" s="495">
        <f t="shared" si="419"/>
        <v>0</v>
      </c>
      <c r="V412" s="495">
        <f t="shared" si="419"/>
        <v>0</v>
      </c>
      <c r="W412" s="495">
        <f t="shared" si="419"/>
        <v>0</v>
      </c>
      <c r="X412" s="495">
        <f t="shared" si="419"/>
        <v>0</v>
      </c>
      <c r="Y412" s="495">
        <f t="shared" si="419"/>
        <v>0</v>
      </c>
      <c r="Z412" s="495">
        <f t="shared" si="419"/>
        <v>0</v>
      </c>
      <c r="AA412" s="495">
        <f t="shared" si="419"/>
        <v>0</v>
      </c>
      <c r="AB412" s="495">
        <f t="shared" si="419"/>
        <v>0</v>
      </c>
      <c r="AC412" s="495">
        <f t="shared" si="419"/>
        <v>0</v>
      </c>
      <c r="AD412" s="495">
        <f t="shared" si="419"/>
        <v>0</v>
      </c>
      <c r="AE412" s="495">
        <f t="shared" si="419"/>
        <v>0</v>
      </c>
      <c r="AF412" s="495">
        <f t="shared" si="419"/>
        <v>0</v>
      </c>
      <c r="AG412" s="495">
        <f t="shared" si="419"/>
        <v>0</v>
      </c>
      <c r="AH412" s="495">
        <f t="shared" si="419"/>
        <v>0</v>
      </c>
      <c r="AI412" s="495">
        <f t="shared" si="419"/>
        <v>0</v>
      </c>
      <c r="AJ412" s="495">
        <f t="shared" si="419"/>
        <v>0</v>
      </c>
      <c r="AK412" s="495">
        <f t="shared" si="419"/>
        <v>0</v>
      </c>
      <c r="AL412" s="495">
        <f t="shared" si="419"/>
        <v>400</v>
      </c>
      <c r="AM412" s="495">
        <f t="shared" si="419"/>
        <v>0</v>
      </c>
      <c r="AN412" s="495">
        <f t="shared" si="419"/>
        <v>0</v>
      </c>
      <c r="AO412" s="495">
        <f t="shared" si="419"/>
        <v>0</v>
      </c>
      <c r="AP412" s="495">
        <f t="shared" si="419"/>
        <v>400</v>
      </c>
    </row>
    <row r="413" s="474" customFormat="1" ht="14" customHeight="1" spans="1:42">
      <c r="A413" s="540"/>
      <c r="B413" s="494"/>
      <c r="C413" s="546" t="s">
        <v>560</v>
      </c>
      <c r="D413" s="495">
        <f t="shared" ref="D413:D416" si="420">Q413+T413+AI413+AJ413+AK413</f>
        <v>400</v>
      </c>
      <c r="E413" s="496"/>
      <c r="F413" s="496"/>
      <c r="G413" s="496"/>
      <c r="H413" s="496"/>
      <c r="I413" s="496"/>
      <c r="J413" s="496"/>
      <c r="K413" s="496"/>
      <c r="L413" s="496"/>
      <c r="M413" s="496"/>
      <c r="N413" s="496"/>
      <c r="O413" s="496">
        <v>400</v>
      </c>
      <c r="P413" s="496"/>
      <c r="Q413" s="513">
        <f t="shared" ref="Q413:Q416" si="421">SUM(E413:P413)</f>
        <v>400</v>
      </c>
      <c r="R413" s="496"/>
      <c r="S413" s="496"/>
      <c r="T413" s="513">
        <f t="shared" ref="T413:T416" si="422">SUM(R413:S413)</f>
        <v>0</v>
      </c>
      <c r="U413" s="496"/>
      <c r="V413" s="496"/>
      <c r="W413" s="496"/>
      <c r="X413" s="496"/>
      <c r="Y413" s="496"/>
      <c r="Z413" s="496"/>
      <c r="AA413" s="496"/>
      <c r="AB413" s="496"/>
      <c r="AC413" s="496"/>
      <c r="AD413" s="496"/>
      <c r="AE413" s="496"/>
      <c r="AF413" s="496"/>
      <c r="AG413" s="496"/>
      <c r="AH413" s="496"/>
      <c r="AI413" s="513">
        <f t="shared" ref="AI413:AI416" si="423">SUM(V413:AH413)</f>
        <v>0</v>
      </c>
      <c r="AJ413" s="513"/>
      <c r="AK413" s="496"/>
      <c r="AL413" s="495">
        <f t="shared" ref="AL413:AL416" si="424">Q413+T413+U413+AI413+AJ413+AK413</f>
        <v>400</v>
      </c>
      <c r="AM413" s="529"/>
      <c r="AN413" s="529"/>
      <c r="AO413" s="529"/>
      <c r="AP413" s="529">
        <f t="shared" ref="AP413:AP416" si="425">AL413+AM413+AN413+AO413</f>
        <v>400</v>
      </c>
    </row>
    <row r="414" s="474" customFormat="1" ht="14" customHeight="1" spans="1:42">
      <c r="A414" s="540"/>
      <c r="B414" s="494"/>
      <c r="C414" s="546" t="s">
        <v>561</v>
      </c>
      <c r="D414" s="495">
        <f t="shared" si="420"/>
        <v>0</v>
      </c>
      <c r="E414" s="496"/>
      <c r="F414" s="496"/>
      <c r="G414" s="496"/>
      <c r="H414" s="496"/>
      <c r="I414" s="496"/>
      <c r="J414" s="496"/>
      <c r="K414" s="496"/>
      <c r="L414" s="496"/>
      <c r="M414" s="496"/>
      <c r="N414" s="496"/>
      <c r="O414" s="496"/>
      <c r="P414" s="496"/>
      <c r="Q414" s="513">
        <f t="shared" si="421"/>
        <v>0</v>
      </c>
      <c r="R414" s="496"/>
      <c r="S414" s="496"/>
      <c r="T414" s="513">
        <f t="shared" si="422"/>
        <v>0</v>
      </c>
      <c r="U414" s="496"/>
      <c r="V414" s="496"/>
      <c r="W414" s="496"/>
      <c r="X414" s="496"/>
      <c r="Y414" s="496"/>
      <c r="Z414" s="496"/>
      <c r="AA414" s="496"/>
      <c r="AB414" s="496"/>
      <c r="AC414" s="496"/>
      <c r="AD414" s="496"/>
      <c r="AE414" s="496"/>
      <c r="AF414" s="496"/>
      <c r="AG414" s="496"/>
      <c r="AH414" s="496"/>
      <c r="AI414" s="513">
        <f t="shared" si="423"/>
        <v>0</v>
      </c>
      <c r="AJ414" s="513"/>
      <c r="AK414" s="496"/>
      <c r="AL414" s="495">
        <f t="shared" si="424"/>
        <v>0</v>
      </c>
      <c r="AM414" s="529"/>
      <c r="AN414" s="529"/>
      <c r="AO414" s="529"/>
      <c r="AP414" s="529">
        <f t="shared" si="425"/>
        <v>0</v>
      </c>
    </row>
    <row r="415" s="474" customFormat="1" ht="14" customHeight="1" spans="1:42">
      <c r="A415" s="540"/>
      <c r="B415" s="494"/>
      <c r="C415" s="546" t="s">
        <v>562</v>
      </c>
      <c r="D415" s="495">
        <f t="shared" si="420"/>
        <v>0</v>
      </c>
      <c r="E415" s="496"/>
      <c r="F415" s="496"/>
      <c r="G415" s="496"/>
      <c r="H415" s="496"/>
      <c r="I415" s="496"/>
      <c r="J415" s="496"/>
      <c r="K415" s="496"/>
      <c r="L415" s="496"/>
      <c r="M415" s="496"/>
      <c r="N415" s="496"/>
      <c r="O415" s="496"/>
      <c r="P415" s="496"/>
      <c r="Q415" s="513">
        <f t="shared" si="421"/>
        <v>0</v>
      </c>
      <c r="R415" s="496"/>
      <c r="S415" s="496"/>
      <c r="T415" s="513">
        <f t="shared" si="422"/>
        <v>0</v>
      </c>
      <c r="U415" s="496"/>
      <c r="V415" s="496"/>
      <c r="W415" s="496"/>
      <c r="X415" s="496"/>
      <c r="Y415" s="496"/>
      <c r="Z415" s="496"/>
      <c r="AA415" s="496"/>
      <c r="AB415" s="496"/>
      <c r="AC415" s="496"/>
      <c r="AD415" s="496"/>
      <c r="AE415" s="496"/>
      <c r="AF415" s="496"/>
      <c r="AG415" s="496"/>
      <c r="AH415" s="496"/>
      <c r="AI415" s="513">
        <f t="shared" si="423"/>
        <v>0</v>
      </c>
      <c r="AJ415" s="513"/>
      <c r="AK415" s="496"/>
      <c r="AL415" s="495">
        <f t="shared" si="424"/>
        <v>0</v>
      </c>
      <c r="AM415" s="529"/>
      <c r="AN415" s="529"/>
      <c r="AO415" s="529"/>
      <c r="AP415" s="529">
        <f t="shared" si="425"/>
        <v>0</v>
      </c>
    </row>
    <row r="416" s="474" customFormat="1" ht="14" customHeight="1" spans="1:42">
      <c r="A416" s="540"/>
      <c r="B416" s="494"/>
      <c r="C416" s="546" t="s">
        <v>563</v>
      </c>
      <c r="D416" s="495">
        <f t="shared" si="420"/>
        <v>0</v>
      </c>
      <c r="E416" s="496"/>
      <c r="F416" s="496"/>
      <c r="G416" s="496"/>
      <c r="H416" s="496"/>
      <c r="I416" s="496"/>
      <c r="J416" s="496"/>
      <c r="K416" s="496"/>
      <c r="L416" s="496"/>
      <c r="M416" s="496"/>
      <c r="N416" s="496"/>
      <c r="O416" s="496"/>
      <c r="P416" s="496"/>
      <c r="Q416" s="513">
        <f t="shared" si="421"/>
        <v>0</v>
      </c>
      <c r="R416" s="496"/>
      <c r="S416" s="496"/>
      <c r="T416" s="513">
        <f t="shared" si="422"/>
        <v>0</v>
      </c>
      <c r="U416" s="496"/>
      <c r="V416" s="496"/>
      <c r="W416" s="496"/>
      <c r="X416" s="496"/>
      <c r="Y416" s="496"/>
      <c r="Z416" s="496"/>
      <c r="AA416" s="496"/>
      <c r="AB416" s="496"/>
      <c r="AC416" s="496"/>
      <c r="AD416" s="496"/>
      <c r="AE416" s="496"/>
      <c r="AF416" s="496"/>
      <c r="AG416" s="496"/>
      <c r="AH416" s="496"/>
      <c r="AI416" s="513">
        <f t="shared" si="423"/>
        <v>0</v>
      </c>
      <c r="AJ416" s="513"/>
      <c r="AK416" s="496"/>
      <c r="AL416" s="495">
        <f t="shared" si="424"/>
        <v>0</v>
      </c>
      <c r="AM416" s="529"/>
      <c r="AN416" s="529"/>
      <c r="AO416" s="529"/>
      <c r="AP416" s="529">
        <f t="shared" si="425"/>
        <v>0</v>
      </c>
    </row>
    <row r="417" s="474" customFormat="1" ht="14" customHeight="1" spans="1:42">
      <c r="A417" s="540"/>
      <c r="B417" s="494"/>
      <c r="C417" s="546" t="s">
        <v>564</v>
      </c>
      <c r="D417" s="495">
        <f t="shared" ref="D417:AP417" si="426">SUM(D418:D422)</f>
        <v>2496</v>
      </c>
      <c r="E417" s="495">
        <f t="shared" si="426"/>
        <v>0</v>
      </c>
      <c r="F417" s="495">
        <f t="shared" si="426"/>
        <v>0</v>
      </c>
      <c r="G417" s="495">
        <f t="shared" si="426"/>
        <v>0</v>
      </c>
      <c r="H417" s="495">
        <f t="shared" si="426"/>
        <v>0</v>
      </c>
      <c r="I417" s="495">
        <f t="shared" si="426"/>
        <v>0</v>
      </c>
      <c r="J417" s="495">
        <f t="shared" si="426"/>
        <v>0</v>
      </c>
      <c r="K417" s="495">
        <f t="shared" si="426"/>
        <v>0</v>
      </c>
      <c r="L417" s="495">
        <f t="shared" si="426"/>
        <v>0</v>
      </c>
      <c r="M417" s="495">
        <f t="shared" si="426"/>
        <v>0</v>
      </c>
      <c r="N417" s="495">
        <f t="shared" si="426"/>
        <v>0</v>
      </c>
      <c r="O417" s="495">
        <f t="shared" si="426"/>
        <v>0</v>
      </c>
      <c r="P417" s="495">
        <f t="shared" si="426"/>
        <v>0</v>
      </c>
      <c r="Q417" s="495">
        <f t="shared" si="426"/>
        <v>0</v>
      </c>
      <c r="R417" s="495">
        <f t="shared" si="426"/>
        <v>0</v>
      </c>
      <c r="S417" s="495">
        <f t="shared" si="426"/>
        <v>0</v>
      </c>
      <c r="T417" s="495">
        <f t="shared" si="426"/>
        <v>0</v>
      </c>
      <c r="U417" s="495">
        <f t="shared" si="426"/>
        <v>0</v>
      </c>
      <c r="V417" s="495">
        <f t="shared" si="426"/>
        <v>0</v>
      </c>
      <c r="W417" s="495">
        <f t="shared" si="426"/>
        <v>0</v>
      </c>
      <c r="X417" s="495">
        <f t="shared" si="426"/>
        <v>0</v>
      </c>
      <c r="Y417" s="495">
        <f t="shared" si="426"/>
        <v>0</v>
      </c>
      <c r="Z417" s="495">
        <f t="shared" si="426"/>
        <v>0</v>
      </c>
      <c r="AA417" s="495">
        <f t="shared" si="426"/>
        <v>2496</v>
      </c>
      <c r="AB417" s="495">
        <f t="shared" si="426"/>
        <v>0</v>
      </c>
      <c r="AC417" s="495">
        <f t="shared" si="426"/>
        <v>0</v>
      </c>
      <c r="AD417" s="495">
        <f t="shared" si="426"/>
        <v>0</v>
      </c>
      <c r="AE417" s="495">
        <f t="shared" si="426"/>
        <v>0</v>
      </c>
      <c r="AF417" s="495">
        <f t="shared" si="426"/>
        <v>0</v>
      </c>
      <c r="AG417" s="495">
        <f t="shared" si="426"/>
        <v>0</v>
      </c>
      <c r="AH417" s="495">
        <f t="shared" si="426"/>
        <v>0</v>
      </c>
      <c r="AI417" s="495">
        <f t="shared" si="426"/>
        <v>2496</v>
      </c>
      <c r="AJ417" s="495">
        <f t="shared" si="426"/>
        <v>0</v>
      </c>
      <c r="AK417" s="495">
        <f t="shared" si="426"/>
        <v>0</v>
      </c>
      <c r="AL417" s="495">
        <f t="shared" si="426"/>
        <v>2496</v>
      </c>
      <c r="AM417" s="495">
        <f t="shared" si="426"/>
        <v>9009</v>
      </c>
      <c r="AN417" s="495">
        <f t="shared" si="426"/>
        <v>0</v>
      </c>
      <c r="AO417" s="495">
        <f t="shared" si="426"/>
        <v>0</v>
      </c>
      <c r="AP417" s="495">
        <f t="shared" si="426"/>
        <v>11505</v>
      </c>
    </row>
    <row r="418" s="474" customFormat="1" ht="14" customHeight="1" spans="1:42">
      <c r="A418" s="540"/>
      <c r="B418" s="494"/>
      <c r="C418" s="546" t="s">
        <v>565</v>
      </c>
      <c r="D418" s="495">
        <f t="shared" ref="D418:D422" si="427">Q418+T418+AI418+AJ418+AK418</f>
        <v>0</v>
      </c>
      <c r="E418" s="496"/>
      <c r="F418" s="496"/>
      <c r="G418" s="496"/>
      <c r="H418" s="496"/>
      <c r="I418" s="496"/>
      <c r="J418" s="496"/>
      <c r="K418" s="496"/>
      <c r="L418" s="496"/>
      <c r="M418" s="496"/>
      <c r="N418" s="496"/>
      <c r="O418" s="496"/>
      <c r="P418" s="496"/>
      <c r="Q418" s="513">
        <f t="shared" ref="Q418:Q422" si="428">SUM(E418:P418)</f>
        <v>0</v>
      </c>
      <c r="R418" s="496"/>
      <c r="S418" s="496"/>
      <c r="T418" s="513">
        <f t="shared" ref="T418:T422" si="429">SUM(R418:S418)</f>
        <v>0</v>
      </c>
      <c r="U418" s="496"/>
      <c r="V418" s="496"/>
      <c r="W418" s="496"/>
      <c r="X418" s="496"/>
      <c r="Y418" s="496"/>
      <c r="Z418" s="496"/>
      <c r="AA418" s="496"/>
      <c r="AB418" s="496"/>
      <c r="AC418" s="496"/>
      <c r="AD418" s="496"/>
      <c r="AE418" s="496"/>
      <c r="AF418" s="496"/>
      <c r="AG418" s="496"/>
      <c r="AH418" s="496"/>
      <c r="AI418" s="513">
        <f t="shared" ref="AI418:AI422" si="430">SUM(V418:AH418)</f>
        <v>0</v>
      </c>
      <c r="AJ418" s="513"/>
      <c r="AK418" s="496"/>
      <c r="AL418" s="495">
        <f t="shared" ref="AL418:AL422" si="431">Q418+T418+U418+AI418+AJ418+AK418</f>
        <v>0</v>
      </c>
      <c r="AM418" s="529"/>
      <c r="AN418" s="529"/>
      <c r="AO418" s="529"/>
      <c r="AP418" s="529">
        <f t="shared" ref="AP418:AP422" si="432">AL418+AM418+AN418+AO418</f>
        <v>0</v>
      </c>
    </row>
    <row r="419" s="474" customFormat="1" ht="14" customHeight="1" spans="1:42">
      <c r="A419" s="540"/>
      <c r="B419" s="494"/>
      <c r="C419" s="546" t="s">
        <v>566</v>
      </c>
      <c r="D419" s="495">
        <f t="shared" si="427"/>
        <v>2496</v>
      </c>
      <c r="E419" s="496"/>
      <c r="F419" s="496"/>
      <c r="G419" s="496"/>
      <c r="H419" s="496"/>
      <c r="I419" s="496"/>
      <c r="J419" s="496"/>
      <c r="K419" s="496"/>
      <c r="L419" s="496"/>
      <c r="M419" s="496"/>
      <c r="N419" s="496"/>
      <c r="O419" s="496"/>
      <c r="P419" s="496"/>
      <c r="Q419" s="513">
        <f t="shared" si="428"/>
        <v>0</v>
      </c>
      <c r="R419" s="496"/>
      <c r="S419" s="496"/>
      <c r="T419" s="513">
        <f t="shared" si="429"/>
        <v>0</v>
      </c>
      <c r="U419" s="496"/>
      <c r="V419" s="496"/>
      <c r="W419" s="496"/>
      <c r="X419" s="496"/>
      <c r="Y419" s="496"/>
      <c r="Z419" s="496"/>
      <c r="AA419" s="496">
        <v>2496</v>
      </c>
      <c r="AB419" s="496"/>
      <c r="AC419" s="496"/>
      <c r="AD419" s="496"/>
      <c r="AE419" s="496"/>
      <c r="AF419" s="496"/>
      <c r="AG419" s="496"/>
      <c r="AH419" s="496"/>
      <c r="AI419" s="513">
        <f t="shared" si="430"/>
        <v>2496</v>
      </c>
      <c r="AJ419" s="513"/>
      <c r="AK419" s="496"/>
      <c r="AL419" s="495">
        <f t="shared" si="431"/>
        <v>2496</v>
      </c>
      <c r="AM419" s="529">
        <v>9009</v>
      </c>
      <c r="AN419" s="529"/>
      <c r="AO419" s="529"/>
      <c r="AP419" s="529">
        <f t="shared" si="432"/>
        <v>11505</v>
      </c>
    </row>
    <row r="420" s="474" customFormat="1" ht="14" customHeight="1" spans="1:42">
      <c r="A420" s="540"/>
      <c r="B420" s="494"/>
      <c r="C420" s="546" t="s">
        <v>567</v>
      </c>
      <c r="D420" s="495">
        <f t="shared" si="427"/>
        <v>0</v>
      </c>
      <c r="E420" s="496"/>
      <c r="F420" s="496"/>
      <c r="G420" s="496"/>
      <c r="H420" s="496"/>
      <c r="I420" s="496"/>
      <c r="J420" s="496"/>
      <c r="K420" s="496"/>
      <c r="L420" s="496"/>
      <c r="M420" s="496"/>
      <c r="N420" s="496"/>
      <c r="O420" s="496"/>
      <c r="P420" s="496"/>
      <c r="Q420" s="513">
        <f t="shared" si="428"/>
        <v>0</v>
      </c>
      <c r="R420" s="496"/>
      <c r="S420" s="496"/>
      <c r="T420" s="513">
        <f t="shared" si="429"/>
        <v>0</v>
      </c>
      <c r="U420" s="496"/>
      <c r="V420" s="496"/>
      <c r="W420" s="496"/>
      <c r="X420" s="496"/>
      <c r="Y420" s="496"/>
      <c r="Z420" s="496"/>
      <c r="AA420" s="496"/>
      <c r="AB420" s="496"/>
      <c r="AC420" s="496"/>
      <c r="AD420" s="496"/>
      <c r="AE420" s="496"/>
      <c r="AF420" s="496"/>
      <c r="AG420" s="496"/>
      <c r="AH420" s="496"/>
      <c r="AI420" s="513">
        <f t="shared" si="430"/>
        <v>0</v>
      </c>
      <c r="AJ420" s="513"/>
      <c r="AK420" s="496"/>
      <c r="AL420" s="495">
        <f t="shared" si="431"/>
        <v>0</v>
      </c>
      <c r="AM420" s="529"/>
      <c r="AN420" s="529"/>
      <c r="AO420" s="529"/>
      <c r="AP420" s="529">
        <f t="shared" si="432"/>
        <v>0</v>
      </c>
    </row>
    <row r="421" s="474" customFormat="1" ht="14" customHeight="1" spans="1:42">
      <c r="A421" s="540"/>
      <c r="B421" s="494"/>
      <c r="C421" s="546" t="s">
        <v>568</v>
      </c>
      <c r="D421" s="495">
        <f t="shared" si="427"/>
        <v>0</v>
      </c>
      <c r="E421" s="496"/>
      <c r="F421" s="496"/>
      <c r="G421" s="496"/>
      <c r="H421" s="496"/>
      <c r="I421" s="496"/>
      <c r="J421" s="496"/>
      <c r="K421" s="496"/>
      <c r="L421" s="496"/>
      <c r="M421" s="496"/>
      <c r="N421" s="496"/>
      <c r="O421" s="496"/>
      <c r="P421" s="496"/>
      <c r="Q421" s="513">
        <f t="shared" si="428"/>
        <v>0</v>
      </c>
      <c r="R421" s="496"/>
      <c r="S421" s="496"/>
      <c r="T421" s="513">
        <f t="shared" si="429"/>
        <v>0</v>
      </c>
      <c r="U421" s="496"/>
      <c r="V421" s="496"/>
      <c r="W421" s="496"/>
      <c r="X421" s="496"/>
      <c r="Y421" s="496"/>
      <c r="Z421" s="496"/>
      <c r="AA421" s="496"/>
      <c r="AB421" s="496"/>
      <c r="AC421" s="496"/>
      <c r="AD421" s="496"/>
      <c r="AE421" s="496"/>
      <c r="AF421" s="496"/>
      <c r="AG421" s="496"/>
      <c r="AH421" s="496"/>
      <c r="AI421" s="513">
        <f t="shared" si="430"/>
        <v>0</v>
      </c>
      <c r="AJ421" s="513"/>
      <c r="AK421" s="496"/>
      <c r="AL421" s="495">
        <f t="shared" si="431"/>
        <v>0</v>
      </c>
      <c r="AM421" s="529"/>
      <c r="AN421" s="529"/>
      <c r="AO421" s="529"/>
      <c r="AP421" s="529">
        <f t="shared" si="432"/>
        <v>0</v>
      </c>
    </row>
    <row r="422" s="474" customFormat="1" ht="14" customHeight="1" spans="1:42">
      <c r="A422" s="540"/>
      <c r="B422" s="494"/>
      <c r="C422" s="546" t="s">
        <v>569</v>
      </c>
      <c r="D422" s="495">
        <f t="shared" si="427"/>
        <v>0</v>
      </c>
      <c r="E422" s="496"/>
      <c r="F422" s="496"/>
      <c r="G422" s="496"/>
      <c r="H422" s="496"/>
      <c r="I422" s="496"/>
      <c r="J422" s="496"/>
      <c r="K422" s="496"/>
      <c r="L422" s="496"/>
      <c r="M422" s="496"/>
      <c r="N422" s="496"/>
      <c r="O422" s="496"/>
      <c r="P422" s="496"/>
      <c r="Q422" s="513">
        <f t="shared" si="428"/>
        <v>0</v>
      </c>
      <c r="R422" s="496"/>
      <c r="S422" s="496"/>
      <c r="T422" s="513">
        <f t="shared" si="429"/>
        <v>0</v>
      </c>
      <c r="U422" s="496"/>
      <c r="V422" s="496"/>
      <c r="W422" s="496"/>
      <c r="X422" s="496"/>
      <c r="Y422" s="496"/>
      <c r="Z422" s="496"/>
      <c r="AA422" s="496"/>
      <c r="AB422" s="496"/>
      <c r="AC422" s="496"/>
      <c r="AD422" s="496"/>
      <c r="AE422" s="496"/>
      <c r="AF422" s="496"/>
      <c r="AG422" s="496"/>
      <c r="AH422" s="496"/>
      <c r="AI422" s="513">
        <f t="shared" si="430"/>
        <v>0</v>
      </c>
      <c r="AJ422" s="513"/>
      <c r="AK422" s="496"/>
      <c r="AL422" s="495">
        <f t="shared" si="431"/>
        <v>0</v>
      </c>
      <c r="AM422" s="529"/>
      <c r="AN422" s="529"/>
      <c r="AO422" s="529"/>
      <c r="AP422" s="529">
        <f t="shared" si="432"/>
        <v>0</v>
      </c>
    </row>
    <row r="423" s="474" customFormat="1" ht="14" customHeight="1" spans="1:42">
      <c r="A423" s="540"/>
      <c r="B423" s="494"/>
      <c r="C423" s="546" t="s">
        <v>570</v>
      </c>
      <c r="D423" s="495">
        <f t="shared" ref="D423:AP423" si="433">SUM(D424:D426)</f>
        <v>1419.2</v>
      </c>
      <c r="E423" s="495">
        <f t="shared" si="433"/>
        <v>0</v>
      </c>
      <c r="F423" s="495">
        <f t="shared" si="433"/>
        <v>0</v>
      </c>
      <c r="G423" s="495">
        <f t="shared" si="433"/>
        <v>0</v>
      </c>
      <c r="H423" s="495">
        <f t="shared" si="433"/>
        <v>0</v>
      </c>
      <c r="I423" s="495">
        <f t="shared" si="433"/>
        <v>0</v>
      </c>
      <c r="J423" s="495">
        <f t="shared" si="433"/>
        <v>0</v>
      </c>
      <c r="K423" s="495">
        <f t="shared" si="433"/>
        <v>0</v>
      </c>
      <c r="L423" s="495">
        <f t="shared" si="433"/>
        <v>0</v>
      </c>
      <c r="M423" s="495">
        <f t="shared" si="433"/>
        <v>0</v>
      </c>
      <c r="N423" s="495">
        <f t="shared" si="433"/>
        <v>0</v>
      </c>
      <c r="O423" s="495">
        <f t="shared" si="433"/>
        <v>0</v>
      </c>
      <c r="P423" s="495">
        <f t="shared" si="433"/>
        <v>0</v>
      </c>
      <c r="Q423" s="495">
        <f t="shared" si="433"/>
        <v>0</v>
      </c>
      <c r="R423" s="495">
        <f t="shared" si="433"/>
        <v>0</v>
      </c>
      <c r="S423" s="495">
        <f t="shared" si="433"/>
        <v>0</v>
      </c>
      <c r="T423" s="495">
        <f t="shared" si="433"/>
        <v>0</v>
      </c>
      <c r="U423" s="495">
        <f t="shared" si="433"/>
        <v>0</v>
      </c>
      <c r="V423" s="495">
        <f t="shared" si="433"/>
        <v>0</v>
      </c>
      <c r="W423" s="495">
        <f t="shared" si="433"/>
        <v>0</v>
      </c>
      <c r="X423" s="495">
        <f t="shared" si="433"/>
        <v>0</v>
      </c>
      <c r="Y423" s="495">
        <f t="shared" si="433"/>
        <v>0</v>
      </c>
      <c r="Z423" s="495">
        <f t="shared" si="433"/>
        <v>0</v>
      </c>
      <c r="AA423" s="495">
        <f t="shared" si="433"/>
        <v>1419.2</v>
      </c>
      <c r="AB423" s="495">
        <f t="shared" si="433"/>
        <v>0</v>
      </c>
      <c r="AC423" s="495">
        <f t="shared" si="433"/>
        <v>0</v>
      </c>
      <c r="AD423" s="495">
        <f t="shared" si="433"/>
        <v>0</v>
      </c>
      <c r="AE423" s="495">
        <f t="shared" si="433"/>
        <v>0</v>
      </c>
      <c r="AF423" s="495">
        <f t="shared" si="433"/>
        <v>0</v>
      </c>
      <c r="AG423" s="495">
        <f t="shared" si="433"/>
        <v>0</v>
      </c>
      <c r="AH423" s="495">
        <f t="shared" si="433"/>
        <v>0</v>
      </c>
      <c r="AI423" s="495">
        <f t="shared" si="433"/>
        <v>1419.2</v>
      </c>
      <c r="AJ423" s="495">
        <f t="shared" si="433"/>
        <v>0</v>
      </c>
      <c r="AK423" s="495">
        <f t="shared" si="433"/>
        <v>0</v>
      </c>
      <c r="AL423" s="495">
        <f t="shared" si="433"/>
        <v>1419.2</v>
      </c>
      <c r="AM423" s="495">
        <f t="shared" si="433"/>
        <v>0</v>
      </c>
      <c r="AN423" s="495">
        <f t="shared" si="433"/>
        <v>1996</v>
      </c>
      <c r="AO423" s="495">
        <f t="shared" si="433"/>
        <v>537.6</v>
      </c>
      <c r="AP423" s="495">
        <f t="shared" si="433"/>
        <v>3952.8</v>
      </c>
    </row>
    <row r="424" s="474" customFormat="1" ht="14" customHeight="1" spans="1:42">
      <c r="A424" s="540"/>
      <c r="B424" s="494"/>
      <c r="C424" s="546" t="s">
        <v>571</v>
      </c>
      <c r="D424" s="495">
        <f t="shared" ref="D424:D426" si="434">Q424+T424+AI424+AJ424+AK424</f>
        <v>109.2</v>
      </c>
      <c r="E424" s="496"/>
      <c r="F424" s="496"/>
      <c r="G424" s="496"/>
      <c r="H424" s="496"/>
      <c r="I424" s="496"/>
      <c r="J424" s="496"/>
      <c r="K424" s="496"/>
      <c r="L424" s="496"/>
      <c r="M424" s="496"/>
      <c r="N424" s="496"/>
      <c r="O424" s="496"/>
      <c r="P424" s="496"/>
      <c r="Q424" s="513">
        <f t="shared" ref="Q424:Q426" si="435">SUM(E424:P424)</f>
        <v>0</v>
      </c>
      <c r="R424" s="496"/>
      <c r="S424" s="496"/>
      <c r="T424" s="513">
        <f t="shared" ref="T424:T426" si="436">SUM(R424:S424)</f>
        <v>0</v>
      </c>
      <c r="U424" s="496"/>
      <c r="V424" s="496"/>
      <c r="W424" s="496"/>
      <c r="X424" s="496"/>
      <c r="Y424" s="496"/>
      <c r="Z424" s="496"/>
      <c r="AA424" s="496">
        <v>109.2</v>
      </c>
      <c r="AB424" s="496"/>
      <c r="AC424" s="496"/>
      <c r="AD424" s="496"/>
      <c r="AE424" s="496"/>
      <c r="AF424" s="496"/>
      <c r="AG424" s="496"/>
      <c r="AH424" s="496"/>
      <c r="AI424" s="513">
        <f t="shared" ref="AI424:AI426" si="437">SUM(V424:AH424)</f>
        <v>109.2</v>
      </c>
      <c r="AJ424" s="513"/>
      <c r="AK424" s="496"/>
      <c r="AL424" s="495">
        <f t="shared" ref="AL424:AL426" si="438">Q424+T424+U424+AI424+AJ424+AK424</f>
        <v>109.2</v>
      </c>
      <c r="AM424" s="529"/>
      <c r="AN424" s="529">
        <v>1996</v>
      </c>
      <c r="AO424" s="529">
        <v>537.6</v>
      </c>
      <c r="AP424" s="529">
        <f t="shared" ref="AP424:AP426" si="439">AL424+AM424+AN424+AO424</f>
        <v>2642.8</v>
      </c>
    </row>
    <row r="425" s="474" customFormat="1" ht="14" customHeight="1" spans="1:42">
      <c r="A425" s="540"/>
      <c r="B425" s="494"/>
      <c r="C425" s="546" t="s">
        <v>572</v>
      </c>
      <c r="D425" s="495">
        <f t="shared" si="434"/>
        <v>0</v>
      </c>
      <c r="E425" s="496"/>
      <c r="F425" s="496"/>
      <c r="G425" s="496"/>
      <c r="H425" s="496"/>
      <c r="I425" s="496"/>
      <c r="J425" s="496"/>
      <c r="K425" s="496"/>
      <c r="L425" s="496"/>
      <c r="M425" s="496"/>
      <c r="N425" s="496"/>
      <c r="O425" s="496"/>
      <c r="P425" s="496"/>
      <c r="Q425" s="513">
        <f t="shared" si="435"/>
        <v>0</v>
      </c>
      <c r="R425" s="496"/>
      <c r="S425" s="496"/>
      <c r="T425" s="513">
        <f t="shared" si="436"/>
        <v>0</v>
      </c>
      <c r="U425" s="496"/>
      <c r="V425" s="496"/>
      <c r="W425" s="496"/>
      <c r="X425" s="496"/>
      <c r="Y425" s="496"/>
      <c r="Z425" s="496"/>
      <c r="AA425" s="496"/>
      <c r="AB425" s="496"/>
      <c r="AC425" s="496"/>
      <c r="AD425" s="496"/>
      <c r="AE425" s="496"/>
      <c r="AF425" s="496"/>
      <c r="AG425" s="496"/>
      <c r="AH425" s="496"/>
      <c r="AI425" s="513">
        <f t="shared" si="437"/>
        <v>0</v>
      </c>
      <c r="AJ425" s="513"/>
      <c r="AK425" s="496"/>
      <c r="AL425" s="495">
        <f t="shared" si="438"/>
        <v>0</v>
      </c>
      <c r="AM425" s="529"/>
      <c r="AN425" s="529"/>
      <c r="AO425" s="529"/>
      <c r="AP425" s="529">
        <f t="shared" si="439"/>
        <v>0</v>
      </c>
    </row>
    <row r="426" s="474" customFormat="1" ht="14" customHeight="1" spans="1:42">
      <c r="A426" s="540"/>
      <c r="B426" s="494"/>
      <c r="C426" s="546" t="s">
        <v>573</v>
      </c>
      <c r="D426" s="495">
        <f t="shared" si="434"/>
        <v>1310</v>
      </c>
      <c r="E426" s="496"/>
      <c r="F426" s="496"/>
      <c r="G426" s="496"/>
      <c r="H426" s="496"/>
      <c r="I426" s="496"/>
      <c r="J426" s="496"/>
      <c r="K426" s="496"/>
      <c r="L426" s="496"/>
      <c r="M426" s="496"/>
      <c r="N426" s="496"/>
      <c r="O426" s="496"/>
      <c r="P426" s="496"/>
      <c r="Q426" s="513">
        <f t="shared" si="435"/>
        <v>0</v>
      </c>
      <c r="R426" s="496"/>
      <c r="S426" s="496"/>
      <c r="T426" s="513">
        <f t="shared" si="436"/>
        <v>0</v>
      </c>
      <c r="U426" s="496"/>
      <c r="V426" s="496"/>
      <c r="W426" s="496"/>
      <c r="X426" s="496"/>
      <c r="Y426" s="496"/>
      <c r="Z426" s="496"/>
      <c r="AA426" s="496">
        <v>1310</v>
      </c>
      <c r="AB426" s="496"/>
      <c r="AC426" s="496"/>
      <c r="AD426" s="496"/>
      <c r="AE426" s="496"/>
      <c r="AF426" s="496"/>
      <c r="AG426" s="496"/>
      <c r="AH426" s="496"/>
      <c r="AI426" s="513">
        <f t="shared" si="437"/>
        <v>1310</v>
      </c>
      <c r="AJ426" s="513"/>
      <c r="AK426" s="496"/>
      <c r="AL426" s="495">
        <f t="shared" si="438"/>
        <v>1310</v>
      </c>
      <c r="AM426" s="529"/>
      <c r="AN426" s="529"/>
      <c r="AO426" s="529"/>
      <c r="AP426" s="529">
        <f t="shared" si="439"/>
        <v>1310</v>
      </c>
    </row>
    <row r="427" s="474" customFormat="1" ht="14" customHeight="1" spans="1:42">
      <c r="A427" s="540"/>
      <c r="B427" s="494"/>
      <c r="C427" s="546" t="s">
        <v>574</v>
      </c>
      <c r="D427" s="495">
        <f t="shared" ref="D427:AP427" si="440">SUM(D428:D429)</f>
        <v>146</v>
      </c>
      <c r="E427" s="495">
        <f t="shared" si="440"/>
        <v>0</v>
      </c>
      <c r="F427" s="495">
        <f t="shared" si="440"/>
        <v>0</v>
      </c>
      <c r="G427" s="495">
        <f t="shared" si="440"/>
        <v>0</v>
      </c>
      <c r="H427" s="495">
        <f t="shared" si="440"/>
        <v>0</v>
      </c>
      <c r="I427" s="495">
        <f t="shared" si="440"/>
        <v>0</v>
      </c>
      <c r="J427" s="495">
        <f t="shared" si="440"/>
        <v>0</v>
      </c>
      <c r="K427" s="495">
        <f t="shared" si="440"/>
        <v>0</v>
      </c>
      <c r="L427" s="495">
        <f t="shared" si="440"/>
        <v>0</v>
      </c>
      <c r="M427" s="495">
        <f t="shared" si="440"/>
        <v>0</v>
      </c>
      <c r="N427" s="495">
        <f t="shared" si="440"/>
        <v>0</v>
      </c>
      <c r="O427" s="495">
        <f t="shared" si="440"/>
        <v>0</v>
      </c>
      <c r="P427" s="495">
        <f t="shared" si="440"/>
        <v>0</v>
      </c>
      <c r="Q427" s="495">
        <f t="shared" si="440"/>
        <v>0</v>
      </c>
      <c r="R427" s="495">
        <f t="shared" si="440"/>
        <v>0</v>
      </c>
      <c r="S427" s="495">
        <f t="shared" si="440"/>
        <v>0</v>
      </c>
      <c r="T427" s="495">
        <f t="shared" si="440"/>
        <v>0</v>
      </c>
      <c r="U427" s="495">
        <f t="shared" si="440"/>
        <v>0</v>
      </c>
      <c r="V427" s="495">
        <f t="shared" si="440"/>
        <v>0</v>
      </c>
      <c r="W427" s="495">
        <f t="shared" si="440"/>
        <v>0</v>
      </c>
      <c r="X427" s="495">
        <f t="shared" si="440"/>
        <v>0</v>
      </c>
      <c r="Y427" s="495">
        <f t="shared" si="440"/>
        <v>0</v>
      </c>
      <c r="Z427" s="495">
        <f t="shared" si="440"/>
        <v>0</v>
      </c>
      <c r="AA427" s="495">
        <f t="shared" si="440"/>
        <v>146</v>
      </c>
      <c r="AB427" s="495">
        <f t="shared" si="440"/>
        <v>0</v>
      </c>
      <c r="AC427" s="495">
        <f t="shared" si="440"/>
        <v>0</v>
      </c>
      <c r="AD427" s="495">
        <f t="shared" si="440"/>
        <v>0</v>
      </c>
      <c r="AE427" s="495">
        <f t="shared" si="440"/>
        <v>0</v>
      </c>
      <c r="AF427" s="495">
        <f t="shared" si="440"/>
        <v>0</v>
      </c>
      <c r="AG427" s="495">
        <f t="shared" si="440"/>
        <v>0</v>
      </c>
      <c r="AH427" s="495">
        <f t="shared" si="440"/>
        <v>0</v>
      </c>
      <c r="AI427" s="495">
        <f t="shared" si="440"/>
        <v>146</v>
      </c>
      <c r="AJ427" s="495">
        <f t="shared" si="440"/>
        <v>0</v>
      </c>
      <c r="AK427" s="495">
        <f t="shared" si="440"/>
        <v>0</v>
      </c>
      <c r="AL427" s="495">
        <f t="shared" si="440"/>
        <v>146</v>
      </c>
      <c r="AM427" s="495">
        <f t="shared" si="440"/>
        <v>0</v>
      </c>
      <c r="AN427" s="495">
        <f t="shared" si="440"/>
        <v>50</v>
      </c>
      <c r="AO427" s="495">
        <f t="shared" si="440"/>
        <v>0</v>
      </c>
      <c r="AP427" s="495">
        <f t="shared" si="440"/>
        <v>196</v>
      </c>
    </row>
    <row r="428" s="474" customFormat="1" ht="14" customHeight="1" spans="1:42">
      <c r="A428" s="540"/>
      <c r="B428" s="494"/>
      <c r="C428" s="546" t="s">
        <v>575</v>
      </c>
      <c r="D428" s="495">
        <f t="shared" ref="D428:D431" si="441">Q428+T428+AI428+AJ428+AK428</f>
        <v>52</v>
      </c>
      <c r="E428" s="496"/>
      <c r="F428" s="496"/>
      <c r="G428" s="496"/>
      <c r="H428" s="496"/>
      <c r="I428" s="496"/>
      <c r="J428" s="496"/>
      <c r="K428" s="496"/>
      <c r="L428" s="496"/>
      <c r="M428" s="496"/>
      <c r="N428" s="496"/>
      <c r="O428" s="496"/>
      <c r="P428" s="496"/>
      <c r="Q428" s="513">
        <f t="shared" ref="Q428:Q431" si="442">SUM(E428:P428)</f>
        <v>0</v>
      </c>
      <c r="R428" s="496"/>
      <c r="S428" s="496"/>
      <c r="T428" s="513">
        <f t="shared" ref="T428:T431" si="443">SUM(R428:S428)</f>
        <v>0</v>
      </c>
      <c r="U428" s="496"/>
      <c r="V428" s="496"/>
      <c r="W428" s="496"/>
      <c r="X428" s="496"/>
      <c r="Y428" s="496"/>
      <c r="Z428" s="496"/>
      <c r="AA428" s="496">
        <v>52</v>
      </c>
      <c r="AB428" s="496"/>
      <c r="AC428" s="496"/>
      <c r="AD428" s="496"/>
      <c r="AE428" s="496"/>
      <c r="AF428" s="496"/>
      <c r="AG428" s="496"/>
      <c r="AH428" s="496"/>
      <c r="AI428" s="513">
        <f t="shared" ref="AI428:AI431" si="444">SUM(V428:AH428)</f>
        <v>52</v>
      </c>
      <c r="AJ428" s="513"/>
      <c r="AK428" s="496"/>
      <c r="AL428" s="495">
        <f t="shared" ref="AL428:AL431" si="445">Q428+T428+U428+AI428+AJ428+AK428</f>
        <v>52</v>
      </c>
      <c r="AM428" s="529"/>
      <c r="AN428" s="529">
        <v>50</v>
      </c>
      <c r="AO428" s="529"/>
      <c r="AP428" s="529">
        <f t="shared" ref="AP428:AP431" si="446">AL428+AM428+AN428+AO428</f>
        <v>102</v>
      </c>
    </row>
    <row r="429" s="474" customFormat="1" ht="14" customHeight="1" spans="1:42">
      <c r="A429" s="540"/>
      <c r="B429" s="494"/>
      <c r="C429" s="546" t="s">
        <v>576</v>
      </c>
      <c r="D429" s="495">
        <f t="shared" si="441"/>
        <v>94</v>
      </c>
      <c r="E429" s="496"/>
      <c r="F429" s="496"/>
      <c r="G429" s="496"/>
      <c r="H429" s="496"/>
      <c r="I429" s="496"/>
      <c r="J429" s="496"/>
      <c r="K429" s="496"/>
      <c r="L429" s="496"/>
      <c r="M429" s="496"/>
      <c r="N429" s="496"/>
      <c r="O429" s="496"/>
      <c r="P429" s="496"/>
      <c r="Q429" s="513">
        <f t="shared" si="442"/>
        <v>0</v>
      </c>
      <c r="R429" s="496"/>
      <c r="S429" s="496"/>
      <c r="T429" s="513">
        <f t="shared" si="443"/>
        <v>0</v>
      </c>
      <c r="U429" s="496"/>
      <c r="V429" s="496"/>
      <c r="W429" s="496"/>
      <c r="X429" s="496"/>
      <c r="Y429" s="496"/>
      <c r="Z429" s="496"/>
      <c r="AA429" s="496">
        <v>94</v>
      </c>
      <c r="AB429" s="496"/>
      <c r="AC429" s="496"/>
      <c r="AD429" s="496"/>
      <c r="AE429" s="496"/>
      <c r="AF429" s="496"/>
      <c r="AG429" s="496"/>
      <c r="AH429" s="496"/>
      <c r="AI429" s="513">
        <f t="shared" si="444"/>
        <v>94</v>
      </c>
      <c r="AJ429" s="513"/>
      <c r="AK429" s="496"/>
      <c r="AL429" s="495">
        <f t="shared" si="445"/>
        <v>94</v>
      </c>
      <c r="AM429" s="529"/>
      <c r="AN429" s="529"/>
      <c r="AO429" s="529"/>
      <c r="AP429" s="529">
        <f t="shared" si="446"/>
        <v>94</v>
      </c>
    </row>
    <row r="430" s="474" customFormat="1" ht="14" customHeight="1" spans="1:42">
      <c r="A430" s="540"/>
      <c r="B430" s="494"/>
      <c r="C430" s="493" t="s">
        <v>577</v>
      </c>
      <c r="D430" s="495">
        <f t="shared" ref="D430:AP430" si="447">SUM(D431)</f>
        <v>0</v>
      </c>
      <c r="E430" s="495">
        <f t="shared" si="447"/>
        <v>0</v>
      </c>
      <c r="F430" s="495">
        <f t="shared" si="447"/>
        <v>0</v>
      </c>
      <c r="G430" s="495">
        <f t="shared" si="447"/>
        <v>0</v>
      </c>
      <c r="H430" s="495">
        <f t="shared" si="447"/>
        <v>0</v>
      </c>
      <c r="I430" s="495">
        <f t="shared" si="447"/>
        <v>0</v>
      </c>
      <c r="J430" s="495">
        <f t="shared" si="447"/>
        <v>0</v>
      </c>
      <c r="K430" s="495">
        <f t="shared" si="447"/>
        <v>0</v>
      </c>
      <c r="L430" s="495">
        <f t="shared" si="447"/>
        <v>0</v>
      </c>
      <c r="M430" s="495">
        <f t="shared" si="447"/>
        <v>0</v>
      </c>
      <c r="N430" s="495">
        <f t="shared" si="447"/>
        <v>0</v>
      </c>
      <c r="O430" s="495">
        <f t="shared" si="447"/>
        <v>0</v>
      </c>
      <c r="P430" s="495">
        <f t="shared" si="447"/>
        <v>0</v>
      </c>
      <c r="Q430" s="495">
        <f t="shared" si="447"/>
        <v>0</v>
      </c>
      <c r="R430" s="495">
        <f t="shared" si="447"/>
        <v>0</v>
      </c>
      <c r="S430" s="495">
        <f t="shared" si="447"/>
        <v>0</v>
      </c>
      <c r="T430" s="495">
        <f t="shared" si="447"/>
        <v>0</v>
      </c>
      <c r="U430" s="495">
        <f t="shared" si="447"/>
        <v>0</v>
      </c>
      <c r="V430" s="495">
        <f t="shared" si="447"/>
        <v>0</v>
      </c>
      <c r="W430" s="495">
        <f t="shared" si="447"/>
        <v>0</v>
      </c>
      <c r="X430" s="495">
        <f t="shared" si="447"/>
        <v>0</v>
      </c>
      <c r="Y430" s="495">
        <f t="shared" si="447"/>
        <v>0</v>
      </c>
      <c r="Z430" s="495">
        <f t="shared" si="447"/>
        <v>0</v>
      </c>
      <c r="AA430" s="495">
        <f t="shared" si="447"/>
        <v>0</v>
      </c>
      <c r="AB430" s="495">
        <f t="shared" si="447"/>
        <v>0</v>
      </c>
      <c r="AC430" s="495">
        <f t="shared" si="447"/>
        <v>0</v>
      </c>
      <c r="AD430" s="495">
        <f t="shared" si="447"/>
        <v>0</v>
      </c>
      <c r="AE430" s="495">
        <f t="shared" si="447"/>
        <v>0</v>
      </c>
      <c r="AF430" s="495">
        <f t="shared" si="447"/>
        <v>0</v>
      </c>
      <c r="AG430" s="495">
        <f t="shared" si="447"/>
        <v>0</v>
      </c>
      <c r="AH430" s="495">
        <f t="shared" si="447"/>
        <v>0</v>
      </c>
      <c r="AI430" s="495">
        <f t="shared" si="447"/>
        <v>0</v>
      </c>
      <c r="AJ430" s="495">
        <f t="shared" si="447"/>
        <v>0</v>
      </c>
      <c r="AK430" s="495">
        <f t="shared" si="447"/>
        <v>0</v>
      </c>
      <c r="AL430" s="495">
        <f t="shared" si="447"/>
        <v>0</v>
      </c>
      <c r="AM430" s="495">
        <f t="shared" si="447"/>
        <v>15</v>
      </c>
      <c r="AN430" s="495">
        <f t="shared" si="447"/>
        <v>0</v>
      </c>
      <c r="AO430" s="495">
        <f t="shared" si="447"/>
        <v>0</v>
      </c>
      <c r="AP430" s="495">
        <f t="shared" si="447"/>
        <v>15</v>
      </c>
    </row>
    <row r="431" s="474" customFormat="1" ht="14" customHeight="1" spans="1:42">
      <c r="A431" s="540"/>
      <c r="B431" s="494"/>
      <c r="C431" s="493" t="s">
        <v>578</v>
      </c>
      <c r="D431" s="495">
        <f t="shared" si="441"/>
        <v>0</v>
      </c>
      <c r="E431" s="496"/>
      <c r="F431" s="496"/>
      <c r="G431" s="496"/>
      <c r="H431" s="496"/>
      <c r="I431" s="496"/>
      <c r="J431" s="496"/>
      <c r="K431" s="496"/>
      <c r="L431" s="496"/>
      <c r="M431" s="496"/>
      <c r="N431" s="496"/>
      <c r="O431" s="496"/>
      <c r="P431" s="496"/>
      <c r="Q431" s="513">
        <f t="shared" si="442"/>
        <v>0</v>
      </c>
      <c r="R431" s="496"/>
      <c r="S431" s="496"/>
      <c r="T431" s="513">
        <f t="shared" si="443"/>
        <v>0</v>
      </c>
      <c r="U431" s="496"/>
      <c r="V431" s="496"/>
      <c r="W431" s="496"/>
      <c r="X431" s="496"/>
      <c r="Y431" s="496"/>
      <c r="Z431" s="496"/>
      <c r="AA431" s="496"/>
      <c r="AB431" s="496"/>
      <c r="AC431" s="496"/>
      <c r="AD431" s="496"/>
      <c r="AE431" s="496"/>
      <c r="AF431" s="496"/>
      <c r="AG431" s="496"/>
      <c r="AH431" s="496"/>
      <c r="AI431" s="513">
        <f t="shared" si="444"/>
        <v>0</v>
      </c>
      <c r="AJ431" s="513"/>
      <c r="AK431" s="496"/>
      <c r="AL431" s="495">
        <f t="shared" si="445"/>
        <v>0</v>
      </c>
      <c r="AM431" s="529">
        <v>15</v>
      </c>
      <c r="AN431" s="529"/>
      <c r="AO431" s="529"/>
      <c r="AP431" s="529">
        <f t="shared" si="446"/>
        <v>15</v>
      </c>
    </row>
    <row r="432" s="474" customFormat="1" ht="14" customHeight="1" spans="1:42">
      <c r="A432" s="540"/>
      <c r="B432" s="494"/>
      <c r="C432" s="493" t="s">
        <v>579</v>
      </c>
      <c r="D432" s="495">
        <f>D433+D440+D443+D449+D454+D461+D467+D470+D473+D475+D481+D483+D494</f>
        <v>15541.2</v>
      </c>
      <c r="E432" s="495">
        <f t="shared" ref="E432:AP432" si="448">E433+E440+E443+E449+E454+E461+E467+E470+E473+E475+E481+E483+E494</f>
        <v>581.67</v>
      </c>
      <c r="F432" s="495">
        <f t="shared" si="448"/>
        <v>0</v>
      </c>
      <c r="G432" s="495">
        <f t="shared" si="448"/>
        <v>0</v>
      </c>
      <c r="H432" s="495">
        <f t="shared" si="448"/>
        <v>0</v>
      </c>
      <c r="I432" s="495">
        <f t="shared" si="448"/>
        <v>43</v>
      </c>
      <c r="J432" s="495">
        <f t="shared" si="448"/>
        <v>3.54</v>
      </c>
      <c r="K432" s="495">
        <f t="shared" si="448"/>
        <v>2.11</v>
      </c>
      <c r="L432" s="495">
        <f t="shared" si="448"/>
        <v>0</v>
      </c>
      <c r="M432" s="495">
        <f t="shared" si="448"/>
        <v>0</v>
      </c>
      <c r="N432" s="495">
        <f t="shared" si="448"/>
        <v>0</v>
      </c>
      <c r="O432" s="495">
        <f t="shared" si="448"/>
        <v>0</v>
      </c>
      <c r="P432" s="495">
        <f t="shared" si="448"/>
        <v>0</v>
      </c>
      <c r="Q432" s="495">
        <f t="shared" si="448"/>
        <v>630.32</v>
      </c>
      <c r="R432" s="495">
        <f t="shared" si="448"/>
        <v>93.28</v>
      </c>
      <c r="S432" s="495">
        <f t="shared" si="448"/>
        <v>8</v>
      </c>
      <c r="T432" s="495">
        <f t="shared" si="448"/>
        <v>101.28</v>
      </c>
      <c r="U432" s="495">
        <f t="shared" si="448"/>
        <v>0</v>
      </c>
      <c r="V432" s="495">
        <f t="shared" si="448"/>
        <v>0</v>
      </c>
      <c r="W432" s="495">
        <f t="shared" si="448"/>
        <v>0</v>
      </c>
      <c r="X432" s="495">
        <f t="shared" si="448"/>
        <v>1260.04</v>
      </c>
      <c r="Y432" s="495">
        <f t="shared" si="448"/>
        <v>97.355</v>
      </c>
      <c r="Z432" s="495">
        <f t="shared" si="448"/>
        <v>0</v>
      </c>
      <c r="AA432" s="495">
        <f t="shared" si="448"/>
        <v>0</v>
      </c>
      <c r="AB432" s="495">
        <f t="shared" si="448"/>
        <v>0</v>
      </c>
      <c r="AC432" s="495">
        <f t="shared" si="448"/>
        <v>0</v>
      </c>
      <c r="AD432" s="495">
        <f t="shared" si="448"/>
        <v>0</v>
      </c>
      <c r="AE432" s="495">
        <f t="shared" si="448"/>
        <v>13205.205</v>
      </c>
      <c r="AF432" s="495">
        <f t="shared" si="448"/>
        <v>0</v>
      </c>
      <c r="AG432" s="495">
        <f t="shared" si="448"/>
        <v>0</v>
      </c>
      <c r="AH432" s="495">
        <f t="shared" si="448"/>
        <v>0</v>
      </c>
      <c r="AI432" s="495">
        <f t="shared" si="448"/>
        <v>14562.6</v>
      </c>
      <c r="AJ432" s="495">
        <f t="shared" si="448"/>
        <v>0</v>
      </c>
      <c r="AK432" s="495">
        <f t="shared" si="448"/>
        <v>247</v>
      </c>
      <c r="AL432" s="495">
        <f t="shared" si="448"/>
        <v>15541.2</v>
      </c>
      <c r="AM432" s="495">
        <f t="shared" si="448"/>
        <v>0</v>
      </c>
      <c r="AN432" s="495">
        <f t="shared" si="448"/>
        <v>1735.4</v>
      </c>
      <c r="AO432" s="495">
        <f t="shared" si="448"/>
        <v>8127</v>
      </c>
      <c r="AP432" s="495">
        <f t="shared" si="448"/>
        <v>25403.6</v>
      </c>
    </row>
    <row r="433" s="474" customFormat="1" ht="14" customHeight="1" spans="1:42">
      <c r="A433" s="540"/>
      <c r="B433" s="494"/>
      <c r="C433" s="493" t="s">
        <v>580</v>
      </c>
      <c r="D433" s="495">
        <f t="shared" ref="D433:AP433" si="449">SUM(D434:D439)</f>
        <v>978.6</v>
      </c>
      <c r="E433" s="495">
        <f t="shared" si="449"/>
        <v>581.67</v>
      </c>
      <c r="F433" s="495">
        <f t="shared" si="449"/>
        <v>0</v>
      </c>
      <c r="G433" s="495">
        <f t="shared" si="449"/>
        <v>0</v>
      </c>
      <c r="H433" s="495">
        <f t="shared" si="449"/>
        <v>0</v>
      </c>
      <c r="I433" s="495">
        <f t="shared" si="449"/>
        <v>43</v>
      </c>
      <c r="J433" s="495">
        <f t="shared" si="449"/>
        <v>3.54</v>
      </c>
      <c r="K433" s="495">
        <f t="shared" si="449"/>
        <v>2.11</v>
      </c>
      <c r="L433" s="495">
        <f t="shared" si="449"/>
        <v>0</v>
      </c>
      <c r="M433" s="495">
        <f t="shared" si="449"/>
        <v>0</v>
      </c>
      <c r="N433" s="495">
        <f t="shared" si="449"/>
        <v>0</v>
      </c>
      <c r="O433" s="495">
        <f t="shared" si="449"/>
        <v>0</v>
      </c>
      <c r="P433" s="495">
        <f t="shared" si="449"/>
        <v>0</v>
      </c>
      <c r="Q433" s="495">
        <f t="shared" si="449"/>
        <v>630.32</v>
      </c>
      <c r="R433" s="495">
        <f t="shared" si="449"/>
        <v>93.28</v>
      </c>
      <c r="S433" s="495">
        <f t="shared" si="449"/>
        <v>8</v>
      </c>
      <c r="T433" s="495">
        <f t="shared" si="449"/>
        <v>101.28</v>
      </c>
      <c r="U433" s="495">
        <f t="shared" si="449"/>
        <v>0</v>
      </c>
      <c r="V433" s="495">
        <f t="shared" si="449"/>
        <v>0</v>
      </c>
      <c r="W433" s="495">
        <f t="shared" si="449"/>
        <v>0</v>
      </c>
      <c r="X433" s="495">
        <f t="shared" si="449"/>
        <v>0</v>
      </c>
      <c r="Y433" s="495">
        <f t="shared" si="449"/>
        <v>0</v>
      </c>
      <c r="Z433" s="495">
        <f t="shared" si="449"/>
        <v>0</v>
      </c>
      <c r="AA433" s="495">
        <f t="shared" si="449"/>
        <v>0</v>
      </c>
      <c r="AB433" s="495">
        <f t="shared" si="449"/>
        <v>0</v>
      </c>
      <c r="AC433" s="495">
        <f t="shared" si="449"/>
        <v>0</v>
      </c>
      <c r="AD433" s="495">
        <f t="shared" si="449"/>
        <v>0</v>
      </c>
      <c r="AE433" s="495">
        <f t="shared" si="449"/>
        <v>0</v>
      </c>
      <c r="AF433" s="495">
        <f t="shared" si="449"/>
        <v>0</v>
      </c>
      <c r="AG433" s="495">
        <f t="shared" si="449"/>
        <v>0</v>
      </c>
      <c r="AH433" s="495">
        <f t="shared" si="449"/>
        <v>0</v>
      </c>
      <c r="AI433" s="495">
        <f t="shared" si="449"/>
        <v>0</v>
      </c>
      <c r="AJ433" s="495">
        <f t="shared" si="449"/>
        <v>0</v>
      </c>
      <c r="AK433" s="495">
        <f t="shared" si="449"/>
        <v>247</v>
      </c>
      <c r="AL433" s="495">
        <f t="shared" si="449"/>
        <v>978.6</v>
      </c>
      <c r="AM433" s="495">
        <f t="shared" si="449"/>
        <v>0</v>
      </c>
      <c r="AN433" s="495">
        <f t="shared" si="449"/>
        <v>0</v>
      </c>
      <c r="AO433" s="495">
        <f t="shared" si="449"/>
        <v>0</v>
      </c>
      <c r="AP433" s="495">
        <f t="shared" si="449"/>
        <v>978.6</v>
      </c>
    </row>
    <row r="434" s="474" customFormat="1" ht="14" customHeight="1" spans="1:42">
      <c r="A434" s="540"/>
      <c r="B434" s="494"/>
      <c r="C434" s="493" t="s">
        <v>144</v>
      </c>
      <c r="D434" s="495">
        <f t="shared" ref="D434:D439" si="450">Q434+T434+AI434+AJ434+AK434</f>
        <v>978.6</v>
      </c>
      <c r="E434" s="496">
        <v>581.67</v>
      </c>
      <c r="F434" s="496"/>
      <c r="G434" s="496"/>
      <c r="H434" s="496"/>
      <c r="I434" s="496">
        <v>43</v>
      </c>
      <c r="J434" s="496">
        <v>3.54</v>
      </c>
      <c r="K434" s="496">
        <v>2.11</v>
      </c>
      <c r="L434" s="496"/>
      <c r="M434" s="496"/>
      <c r="N434" s="496"/>
      <c r="O434" s="496"/>
      <c r="P434" s="496"/>
      <c r="Q434" s="513">
        <f t="shared" ref="Q434:Q439" si="451">SUM(E434:P434)</f>
        <v>630.32</v>
      </c>
      <c r="R434" s="496">
        <v>93.28</v>
      </c>
      <c r="S434" s="496">
        <v>8</v>
      </c>
      <c r="T434" s="513">
        <f t="shared" ref="T434:T439" si="452">SUM(R434:S434)</f>
        <v>101.28</v>
      </c>
      <c r="U434" s="496"/>
      <c r="V434" s="496"/>
      <c r="W434" s="496"/>
      <c r="X434" s="496"/>
      <c r="Y434" s="496"/>
      <c r="Z434" s="496"/>
      <c r="AA434" s="496"/>
      <c r="AB434" s="496"/>
      <c r="AC434" s="496"/>
      <c r="AD434" s="496"/>
      <c r="AE434" s="496"/>
      <c r="AF434" s="496"/>
      <c r="AG434" s="496"/>
      <c r="AH434" s="496"/>
      <c r="AI434" s="513">
        <f t="shared" ref="AI434:AI439" si="453">SUM(V434:AH434)</f>
        <v>0</v>
      </c>
      <c r="AJ434" s="513"/>
      <c r="AK434" s="496">
        <v>247</v>
      </c>
      <c r="AL434" s="495">
        <f t="shared" ref="AL434:AL439" si="454">Q434+T434+U434+AI434+AJ434+AK434</f>
        <v>978.6</v>
      </c>
      <c r="AM434" s="529"/>
      <c r="AN434" s="529"/>
      <c r="AO434" s="529"/>
      <c r="AP434" s="529">
        <f t="shared" ref="AP434:AP439" si="455">AL434+AM434+AN434+AO434</f>
        <v>978.6</v>
      </c>
    </row>
    <row r="435" s="474" customFormat="1" ht="14" customHeight="1" spans="1:42">
      <c r="A435" s="540"/>
      <c r="B435" s="494"/>
      <c r="C435" s="493" t="s">
        <v>146</v>
      </c>
      <c r="D435" s="495">
        <f t="shared" si="450"/>
        <v>0</v>
      </c>
      <c r="E435" s="496"/>
      <c r="F435" s="496"/>
      <c r="G435" s="496"/>
      <c r="H435" s="496"/>
      <c r="I435" s="496"/>
      <c r="J435" s="496"/>
      <c r="K435" s="496"/>
      <c r="L435" s="496"/>
      <c r="M435" s="496"/>
      <c r="N435" s="496"/>
      <c r="O435" s="496"/>
      <c r="P435" s="496"/>
      <c r="Q435" s="513">
        <f t="shared" si="451"/>
        <v>0</v>
      </c>
      <c r="R435" s="496"/>
      <c r="S435" s="496"/>
      <c r="T435" s="513">
        <f t="shared" si="452"/>
        <v>0</v>
      </c>
      <c r="U435" s="496"/>
      <c r="V435" s="496"/>
      <c r="W435" s="496"/>
      <c r="X435" s="496"/>
      <c r="Y435" s="496"/>
      <c r="Z435" s="496"/>
      <c r="AA435" s="496"/>
      <c r="AB435" s="496"/>
      <c r="AC435" s="496"/>
      <c r="AD435" s="496"/>
      <c r="AE435" s="496"/>
      <c r="AF435" s="496"/>
      <c r="AG435" s="496"/>
      <c r="AH435" s="496"/>
      <c r="AI435" s="513">
        <f t="shared" si="453"/>
        <v>0</v>
      </c>
      <c r="AJ435" s="513"/>
      <c r="AK435" s="496"/>
      <c r="AL435" s="495">
        <f t="shared" si="454"/>
        <v>0</v>
      </c>
      <c r="AM435" s="529"/>
      <c r="AN435" s="529"/>
      <c r="AO435" s="529"/>
      <c r="AP435" s="529">
        <f t="shared" si="455"/>
        <v>0</v>
      </c>
    </row>
    <row r="436" s="474" customFormat="1" ht="14" customHeight="1" spans="1:42">
      <c r="A436" s="540"/>
      <c r="B436" s="494"/>
      <c r="C436" s="493" t="s">
        <v>581</v>
      </c>
      <c r="D436" s="495">
        <f t="shared" si="450"/>
        <v>0</v>
      </c>
      <c r="E436" s="496"/>
      <c r="F436" s="496"/>
      <c r="G436" s="496"/>
      <c r="H436" s="496"/>
      <c r="I436" s="496"/>
      <c r="J436" s="496"/>
      <c r="K436" s="496"/>
      <c r="L436" s="496"/>
      <c r="M436" s="496"/>
      <c r="N436" s="496"/>
      <c r="O436" s="496"/>
      <c r="P436" s="496"/>
      <c r="Q436" s="513">
        <f t="shared" si="451"/>
        <v>0</v>
      </c>
      <c r="R436" s="496"/>
      <c r="S436" s="496"/>
      <c r="T436" s="513">
        <f t="shared" si="452"/>
        <v>0</v>
      </c>
      <c r="U436" s="496"/>
      <c r="V436" s="496"/>
      <c r="W436" s="496"/>
      <c r="X436" s="496"/>
      <c r="Y436" s="496"/>
      <c r="Z436" s="496"/>
      <c r="AA436" s="496"/>
      <c r="AB436" s="496"/>
      <c r="AC436" s="496"/>
      <c r="AD436" s="496"/>
      <c r="AE436" s="496"/>
      <c r="AF436" s="496"/>
      <c r="AG436" s="496"/>
      <c r="AH436" s="496"/>
      <c r="AI436" s="513">
        <f t="shared" si="453"/>
        <v>0</v>
      </c>
      <c r="AJ436" s="513"/>
      <c r="AK436" s="496"/>
      <c r="AL436" s="495">
        <f t="shared" si="454"/>
        <v>0</v>
      </c>
      <c r="AM436" s="529"/>
      <c r="AN436" s="529"/>
      <c r="AO436" s="529"/>
      <c r="AP436" s="529">
        <f t="shared" si="455"/>
        <v>0</v>
      </c>
    </row>
    <row r="437" s="474" customFormat="1" ht="14" customHeight="1" spans="1:42">
      <c r="A437" s="540"/>
      <c r="B437" s="494"/>
      <c r="C437" s="493" t="s">
        <v>582</v>
      </c>
      <c r="D437" s="495">
        <f t="shared" si="450"/>
        <v>0</v>
      </c>
      <c r="E437" s="496"/>
      <c r="F437" s="496"/>
      <c r="G437" s="496"/>
      <c r="H437" s="496"/>
      <c r="I437" s="496"/>
      <c r="J437" s="496"/>
      <c r="K437" s="496"/>
      <c r="L437" s="496"/>
      <c r="M437" s="496"/>
      <c r="N437" s="496"/>
      <c r="O437" s="496"/>
      <c r="P437" s="496"/>
      <c r="Q437" s="513">
        <f t="shared" si="451"/>
        <v>0</v>
      </c>
      <c r="R437" s="496"/>
      <c r="S437" s="496"/>
      <c r="T437" s="513">
        <f t="shared" si="452"/>
        <v>0</v>
      </c>
      <c r="U437" s="496"/>
      <c r="V437" s="496"/>
      <c r="W437" s="496"/>
      <c r="X437" s="496"/>
      <c r="Y437" s="496"/>
      <c r="Z437" s="496"/>
      <c r="AA437" s="496"/>
      <c r="AB437" s="496"/>
      <c r="AC437" s="496"/>
      <c r="AD437" s="496"/>
      <c r="AE437" s="496"/>
      <c r="AF437" s="496"/>
      <c r="AG437" s="496"/>
      <c r="AH437" s="496"/>
      <c r="AI437" s="513">
        <f t="shared" si="453"/>
        <v>0</v>
      </c>
      <c r="AJ437" s="513"/>
      <c r="AK437" s="496"/>
      <c r="AL437" s="495">
        <f t="shared" si="454"/>
        <v>0</v>
      </c>
      <c r="AM437" s="529"/>
      <c r="AN437" s="529"/>
      <c r="AO437" s="529"/>
      <c r="AP437" s="529">
        <f t="shared" si="455"/>
        <v>0</v>
      </c>
    </row>
    <row r="438" s="474" customFormat="1" ht="14" customHeight="1" spans="1:42">
      <c r="A438" s="540"/>
      <c r="B438" s="494"/>
      <c r="C438" s="493" t="s">
        <v>583</v>
      </c>
      <c r="D438" s="495">
        <f t="shared" si="450"/>
        <v>0</v>
      </c>
      <c r="E438" s="496"/>
      <c r="F438" s="496"/>
      <c r="G438" s="496"/>
      <c r="H438" s="496"/>
      <c r="I438" s="496"/>
      <c r="J438" s="496"/>
      <c r="K438" s="496"/>
      <c r="L438" s="496"/>
      <c r="M438" s="496"/>
      <c r="N438" s="496"/>
      <c r="O438" s="496"/>
      <c r="P438" s="496"/>
      <c r="Q438" s="513">
        <f t="shared" si="451"/>
        <v>0</v>
      </c>
      <c r="R438" s="496"/>
      <c r="S438" s="496"/>
      <c r="T438" s="513">
        <f t="shared" si="452"/>
        <v>0</v>
      </c>
      <c r="U438" s="496"/>
      <c r="V438" s="496"/>
      <c r="W438" s="496"/>
      <c r="X438" s="496"/>
      <c r="Y438" s="496"/>
      <c r="Z438" s="496"/>
      <c r="AA438" s="496"/>
      <c r="AB438" s="496"/>
      <c r="AC438" s="496"/>
      <c r="AD438" s="496"/>
      <c r="AE438" s="496"/>
      <c r="AF438" s="496"/>
      <c r="AG438" s="496"/>
      <c r="AH438" s="496"/>
      <c r="AI438" s="513">
        <f t="shared" si="453"/>
        <v>0</v>
      </c>
      <c r="AJ438" s="513"/>
      <c r="AK438" s="496"/>
      <c r="AL438" s="495">
        <f t="shared" si="454"/>
        <v>0</v>
      </c>
      <c r="AM438" s="529"/>
      <c r="AN438" s="529"/>
      <c r="AO438" s="529"/>
      <c r="AP438" s="529">
        <f t="shared" si="455"/>
        <v>0</v>
      </c>
    </row>
    <row r="439" s="474" customFormat="1" ht="14" customHeight="1" spans="1:42">
      <c r="A439" s="540"/>
      <c r="B439" s="494"/>
      <c r="C439" s="493" t="s">
        <v>584</v>
      </c>
      <c r="D439" s="495">
        <f t="shared" si="450"/>
        <v>0</v>
      </c>
      <c r="E439" s="496"/>
      <c r="F439" s="496"/>
      <c r="G439" s="496"/>
      <c r="H439" s="496"/>
      <c r="I439" s="496"/>
      <c r="J439" s="496"/>
      <c r="K439" s="496"/>
      <c r="L439" s="496"/>
      <c r="M439" s="496"/>
      <c r="N439" s="496"/>
      <c r="O439" s="496"/>
      <c r="P439" s="496"/>
      <c r="Q439" s="513">
        <f t="shared" si="451"/>
        <v>0</v>
      </c>
      <c r="R439" s="496"/>
      <c r="S439" s="496"/>
      <c r="T439" s="513">
        <f t="shared" si="452"/>
        <v>0</v>
      </c>
      <c r="U439" s="496"/>
      <c r="V439" s="496"/>
      <c r="W439" s="496"/>
      <c r="X439" s="496"/>
      <c r="Y439" s="496"/>
      <c r="Z439" s="496"/>
      <c r="AA439" s="496"/>
      <c r="AB439" s="496"/>
      <c r="AC439" s="496"/>
      <c r="AD439" s="496"/>
      <c r="AE439" s="496"/>
      <c r="AF439" s="496"/>
      <c r="AG439" s="496"/>
      <c r="AH439" s="496"/>
      <c r="AI439" s="513">
        <f t="shared" si="453"/>
        <v>0</v>
      </c>
      <c r="AJ439" s="513"/>
      <c r="AK439" s="496"/>
      <c r="AL439" s="495">
        <f t="shared" si="454"/>
        <v>0</v>
      </c>
      <c r="AM439" s="529"/>
      <c r="AN439" s="529"/>
      <c r="AO439" s="529"/>
      <c r="AP439" s="529">
        <f t="shared" si="455"/>
        <v>0</v>
      </c>
    </row>
    <row r="440" s="474" customFormat="1" ht="14" customHeight="1" spans="1:42">
      <c r="A440" s="540"/>
      <c r="B440" s="494"/>
      <c r="C440" s="493" t="s">
        <v>585</v>
      </c>
      <c r="D440" s="495">
        <f t="shared" ref="D440:AP440" si="456">SUM(D441:D442)</f>
        <v>436</v>
      </c>
      <c r="E440" s="495">
        <f t="shared" si="456"/>
        <v>0</v>
      </c>
      <c r="F440" s="495">
        <f t="shared" si="456"/>
        <v>0</v>
      </c>
      <c r="G440" s="495">
        <f t="shared" si="456"/>
        <v>0</v>
      </c>
      <c r="H440" s="495">
        <f t="shared" si="456"/>
        <v>0</v>
      </c>
      <c r="I440" s="495">
        <f t="shared" si="456"/>
        <v>0</v>
      </c>
      <c r="J440" s="495">
        <f t="shared" si="456"/>
        <v>0</v>
      </c>
      <c r="K440" s="495">
        <f t="shared" si="456"/>
        <v>0</v>
      </c>
      <c r="L440" s="495">
        <f t="shared" si="456"/>
        <v>0</v>
      </c>
      <c r="M440" s="495">
        <f t="shared" si="456"/>
        <v>0</v>
      </c>
      <c r="N440" s="495">
        <f t="shared" si="456"/>
        <v>0</v>
      </c>
      <c r="O440" s="495">
        <f t="shared" si="456"/>
        <v>0</v>
      </c>
      <c r="P440" s="495">
        <f t="shared" si="456"/>
        <v>0</v>
      </c>
      <c r="Q440" s="495">
        <f t="shared" si="456"/>
        <v>0</v>
      </c>
      <c r="R440" s="495">
        <f t="shared" si="456"/>
        <v>0</v>
      </c>
      <c r="S440" s="495">
        <f t="shared" si="456"/>
        <v>0</v>
      </c>
      <c r="T440" s="495">
        <f t="shared" si="456"/>
        <v>0</v>
      </c>
      <c r="U440" s="495">
        <f t="shared" si="456"/>
        <v>0</v>
      </c>
      <c r="V440" s="495">
        <f t="shared" si="456"/>
        <v>0</v>
      </c>
      <c r="W440" s="495">
        <f t="shared" si="456"/>
        <v>0</v>
      </c>
      <c r="X440" s="495">
        <f t="shared" si="456"/>
        <v>416</v>
      </c>
      <c r="Y440" s="495">
        <f t="shared" si="456"/>
        <v>0</v>
      </c>
      <c r="Z440" s="495">
        <f t="shared" si="456"/>
        <v>0</v>
      </c>
      <c r="AA440" s="495">
        <f t="shared" si="456"/>
        <v>0</v>
      </c>
      <c r="AB440" s="495">
        <f t="shared" si="456"/>
        <v>0</v>
      </c>
      <c r="AC440" s="495">
        <f t="shared" si="456"/>
        <v>0</v>
      </c>
      <c r="AD440" s="495">
        <f t="shared" si="456"/>
        <v>0</v>
      </c>
      <c r="AE440" s="495">
        <f t="shared" si="456"/>
        <v>20</v>
      </c>
      <c r="AF440" s="495">
        <f t="shared" si="456"/>
        <v>0</v>
      </c>
      <c r="AG440" s="495">
        <f t="shared" si="456"/>
        <v>0</v>
      </c>
      <c r="AH440" s="495">
        <f t="shared" si="456"/>
        <v>0</v>
      </c>
      <c r="AI440" s="495">
        <f t="shared" si="456"/>
        <v>436</v>
      </c>
      <c r="AJ440" s="495">
        <f t="shared" si="456"/>
        <v>0</v>
      </c>
      <c r="AK440" s="495">
        <f t="shared" si="456"/>
        <v>0</v>
      </c>
      <c r="AL440" s="495">
        <f t="shared" si="456"/>
        <v>436</v>
      </c>
      <c r="AM440" s="495">
        <f t="shared" si="456"/>
        <v>0</v>
      </c>
      <c r="AN440" s="495">
        <f t="shared" si="456"/>
        <v>0</v>
      </c>
      <c r="AO440" s="495">
        <f t="shared" si="456"/>
        <v>0</v>
      </c>
      <c r="AP440" s="495">
        <f t="shared" si="456"/>
        <v>436</v>
      </c>
    </row>
    <row r="441" s="474" customFormat="1" ht="14" customHeight="1" spans="1:42">
      <c r="A441" s="540"/>
      <c r="B441" s="494"/>
      <c r="C441" s="493" t="s">
        <v>586</v>
      </c>
      <c r="D441" s="495">
        <f t="shared" ref="D441:D448" si="457">Q441+T441+AI441+AJ441+AK441</f>
        <v>0</v>
      </c>
      <c r="E441" s="496"/>
      <c r="F441" s="496"/>
      <c r="G441" s="496"/>
      <c r="H441" s="496"/>
      <c r="I441" s="496"/>
      <c r="J441" s="496"/>
      <c r="K441" s="496"/>
      <c r="L441" s="496"/>
      <c r="M441" s="496"/>
      <c r="N441" s="496"/>
      <c r="O441" s="496"/>
      <c r="P441" s="496"/>
      <c r="Q441" s="513">
        <f t="shared" ref="Q441:Q448" si="458">SUM(E441:P441)</f>
        <v>0</v>
      </c>
      <c r="R441" s="496"/>
      <c r="S441" s="496"/>
      <c r="T441" s="513">
        <f t="shared" ref="T441:T448" si="459">SUM(R441:S441)</f>
        <v>0</v>
      </c>
      <c r="U441" s="496"/>
      <c r="V441" s="496"/>
      <c r="W441" s="496"/>
      <c r="X441" s="496"/>
      <c r="Y441" s="496"/>
      <c r="Z441" s="496"/>
      <c r="AA441" s="496"/>
      <c r="AB441" s="496"/>
      <c r="AC441" s="496"/>
      <c r="AD441" s="496"/>
      <c r="AE441" s="496"/>
      <c r="AF441" s="496"/>
      <c r="AG441" s="496"/>
      <c r="AH441" s="496"/>
      <c r="AI441" s="513">
        <f t="shared" ref="AI441:AI448" si="460">SUM(V441:AH441)</f>
        <v>0</v>
      </c>
      <c r="AJ441" s="513"/>
      <c r="AK441" s="496"/>
      <c r="AL441" s="495">
        <f t="shared" ref="AL441:AL448" si="461">Q441+T441+U441+AI441+AJ441+AK441</f>
        <v>0</v>
      </c>
      <c r="AM441" s="529"/>
      <c r="AN441" s="529"/>
      <c r="AO441" s="529"/>
      <c r="AP441" s="529">
        <f t="shared" ref="AP441:AP448" si="462">AL441+AM441+AN441+AO441</f>
        <v>0</v>
      </c>
    </row>
    <row r="442" s="474" customFormat="1" ht="14" customHeight="1" spans="1:42">
      <c r="A442" s="540"/>
      <c r="B442" s="494"/>
      <c r="C442" s="493" t="s">
        <v>587</v>
      </c>
      <c r="D442" s="495">
        <f t="shared" si="457"/>
        <v>436</v>
      </c>
      <c r="E442" s="496"/>
      <c r="F442" s="496"/>
      <c r="G442" s="496"/>
      <c r="H442" s="496"/>
      <c r="I442" s="496"/>
      <c r="J442" s="496"/>
      <c r="K442" s="496"/>
      <c r="L442" s="496"/>
      <c r="M442" s="496"/>
      <c r="N442" s="496"/>
      <c r="O442" s="496"/>
      <c r="P442" s="496"/>
      <c r="Q442" s="513">
        <f t="shared" si="458"/>
        <v>0</v>
      </c>
      <c r="R442" s="496"/>
      <c r="S442" s="496"/>
      <c r="T442" s="513">
        <f t="shared" si="459"/>
        <v>0</v>
      </c>
      <c r="U442" s="496"/>
      <c r="V442" s="496"/>
      <c r="W442" s="496"/>
      <c r="X442" s="496">
        <v>416</v>
      </c>
      <c r="Y442" s="496"/>
      <c r="Z442" s="496"/>
      <c r="AA442" s="496"/>
      <c r="AB442" s="496"/>
      <c r="AC442" s="496"/>
      <c r="AD442" s="496"/>
      <c r="AE442" s="496">
        <v>20</v>
      </c>
      <c r="AF442" s="496"/>
      <c r="AG442" s="496"/>
      <c r="AH442" s="496"/>
      <c r="AI442" s="513">
        <f t="shared" si="460"/>
        <v>436</v>
      </c>
      <c r="AJ442" s="513"/>
      <c r="AK442" s="496"/>
      <c r="AL442" s="495">
        <f t="shared" si="461"/>
        <v>436</v>
      </c>
      <c r="AM442" s="529"/>
      <c r="AN442" s="529"/>
      <c r="AO442" s="529"/>
      <c r="AP442" s="529">
        <f t="shared" si="462"/>
        <v>436</v>
      </c>
    </row>
    <row r="443" s="474" customFormat="1" ht="14" customHeight="1" spans="1:42">
      <c r="A443" s="540"/>
      <c r="B443" s="494"/>
      <c r="C443" s="493" t="s">
        <v>588</v>
      </c>
      <c r="D443" s="495">
        <f t="shared" ref="D443:AP443" si="463">SUM(D444:D448)</f>
        <v>14126.6</v>
      </c>
      <c r="E443" s="495">
        <f t="shared" si="463"/>
        <v>0</v>
      </c>
      <c r="F443" s="495">
        <f t="shared" si="463"/>
        <v>0</v>
      </c>
      <c r="G443" s="495">
        <f t="shared" si="463"/>
        <v>0</v>
      </c>
      <c r="H443" s="495">
        <f t="shared" si="463"/>
        <v>0</v>
      </c>
      <c r="I443" s="495">
        <f t="shared" si="463"/>
        <v>0</v>
      </c>
      <c r="J443" s="495">
        <f t="shared" si="463"/>
        <v>0</v>
      </c>
      <c r="K443" s="495">
        <f t="shared" si="463"/>
        <v>0</v>
      </c>
      <c r="L443" s="495">
        <f t="shared" si="463"/>
        <v>0</v>
      </c>
      <c r="M443" s="495">
        <f t="shared" si="463"/>
        <v>0</v>
      </c>
      <c r="N443" s="495">
        <f t="shared" si="463"/>
        <v>0</v>
      </c>
      <c r="O443" s="495">
        <f t="shared" si="463"/>
        <v>0</v>
      </c>
      <c r="P443" s="495">
        <f t="shared" si="463"/>
        <v>0</v>
      </c>
      <c r="Q443" s="495">
        <f t="shared" si="463"/>
        <v>0</v>
      </c>
      <c r="R443" s="495">
        <f t="shared" si="463"/>
        <v>0</v>
      </c>
      <c r="S443" s="495">
        <f t="shared" si="463"/>
        <v>0</v>
      </c>
      <c r="T443" s="495">
        <f t="shared" si="463"/>
        <v>0</v>
      </c>
      <c r="U443" s="495">
        <f t="shared" si="463"/>
        <v>0</v>
      </c>
      <c r="V443" s="495">
        <f t="shared" si="463"/>
        <v>0</v>
      </c>
      <c r="W443" s="495">
        <f t="shared" si="463"/>
        <v>0</v>
      </c>
      <c r="X443" s="495">
        <f t="shared" si="463"/>
        <v>844.04</v>
      </c>
      <c r="Y443" s="495">
        <f t="shared" si="463"/>
        <v>97.355</v>
      </c>
      <c r="Z443" s="495">
        <f t="shared" si="463"/>
        <v>0</v>
      </c>
      <c r="AA443" s="495">
        <f t="shared" si="463"/>
        <v>0</v>
      </c>
      <c r="AB443" s="495">
        <f t="shared" si="463"/>
        <v>0</v>
      </c>
      <c r="AC443" s="495">
        <f t="shared" si="463"/>
        <v>0</v>
      </c>
      <c r="AD443" s="495">
        <f t="shared" si="463"/>
        <v>0</v>
      </c>
      <c r="AE443" s="495">
        <f t="shared" si="463"/>
        <v>13185.205</v>
      </c>
      <c r="AF443" s="495">
        <f t="shared" si="463"/>
        <v>0</v>
      </c>
      <c r="AG443" s="495">
        <f t="shared" si="463"/>
        <v>0</v>
      </c>
      <c r="AH443" s="495">
        <f t="shared" si="463"/>
        <v>0</v>
      </c>
      <c r="AI443" s="495">
        <f t="shared" si="463"/>
        <v>14126.6</v>
      </c>
      <c r="AJ443" s="495">
        <f t="shared" si="463"/>
        <v>0</v>
      </c>
      <c r="AK443" s="495">
        <f t="shared" si="463"/>
        <v>0</v>
      </c>
      <c r="AL443" s="495">
        <f t="shared" si="463"/>
        <v>14126.6</v>
      </c>
      <c r="AM443" s="495">
        <f t="shared" si="463"/>
        <v>0</v>
      </c>
      <c r="AN443" s="495">
        <f t="shared" si="463"/>
        <v>378</v>
      </c>
      <c r="AO443" s="495">
        <f t="shared" si="463"/>
        <v>1753</v>
      </c>
      <c r="AP443" s="495">
        <f t="shared" si="463"/>
        <v>16257.6</v>
      </c>
    </row>
    <row r="444" s="474" customFormat="1" ht="14" customHeight="1" spans="1:42">
      <c r="A444" s="540"/>
      <c r="B444" s="494"/>
      <c r="C444" s="493" t="s">
        <v>589</v>
      </c>
      <c r="D444" s="495">
        <f t="shared" si="457"/>
        <v>13282.56</v>
      </c>
      <c r="E444" s="496"/>
      <c r="F444" s="496"/>
      <c r="G444" s="496"/>
      <c r="H444" s="496"/>
      <c r="I444" s="496"/>
      <c r="J444" s="496"/>
      <c r="K444" s="496"/>
      <c r="L444" s="496"/>
      <c r="M444" s="496"/>
      <c r="N444" s="496"/>
      <c r="O444" s="496"/>
      <c r="P444" s="496"/>
      <c r="Q444" s="513">
        <f t="shared" si="458"/>
        <v>0</v>
      </c>
      <c r="R444" s="496"/>
      <c r="S444" s="496"/>
      <c r="T444" s="513">
        <f t="shared" si="459"/>
        <v>0</v>
      </c>
      <c r="U444" s="496"/>
      <c r="V444" s="496"/>
      <c r="W444" s="496"/>
      <c r="X444" s="496"/>
      <c r="Y444" s="496">
        <v>97.355</v>
      </c>
      <c r="Z444" s="496"/>
      <c r="AA444" s="496"/>
      <c r="AB444" s="496"/>
      <c r="AC444" s="496"/>
      <c r="AD444" s="496"/>
      <c r="AE444" s="496">
        <v>13185.205</v>
      </c>
      <c r="AF444" s="496"/>
      <c r="AG444" s="496"/>
      <c r="AH444" s="496"/>
      <c r="AI444" s="513">
        <f t="shared" si="460"/>
        <v>13282.56</v>
      </c>
      <c r="AJ444" s="513"/>
      <c r="AK444" s="496"/>
      <c r="AL444" s="495">
        <f t="shared" si="461"/>
        <v>13282.56</v>
      </c>
      <c r="AM444" s="529"/>
      <c r="AN444" s="529">
        <v>378</v>
      </c>
      <c r="AO444" s="529">
        <v>1753</v>
      </c>
      <c r="AP444" s="529">
        <f t="shared" si="462"/>
        <v>15413.56</v>
      </c>
    </row>
    <row r="445" s="474" customFormat="1" ht="14" customHeight="1" spans="1:42">
      <c r="A445" s="540"/>
      <c r="B445" s="494"/>
      <c r="C445" s="493" t="s">
        <v>590</v>
      </c>
      <c r="D445" s="495">
        <f t="shared" si="457"/>
        <v>488.38</v>
      </c>
      <c r="E445" s="496"/>
      <c r="F445" s="496"/>
      <c r="G445" s="496"/>
      <c r="H445" s="496"/>
      <c r="I445" s="496"/>
      <c r="J445" s="496"/>
      <c r="K445" s="496"/>
      <c r="L445" s="496"/>
      <c r="M445" s="496"/>
      <c r="N445" s="496"/>
      <c r="O445" s="496"/>
      <c r="P445" s="496"/>
      <c r="Q445" s="513">
        <f t="shared" si="458"/>
        <v>0</v>
      </c>
      <c r="R445" s="496"/>
      <c r="S445" s="496"/>
      <c r="T445" s="513">
        <f t="shared" si="459"/>
        <v>0</v>
      </c>
      <c r="U445" s="496"/>
      <c r="V445" s="496"/>
      <c r="W445" s="496"/>
      <c r="X445" s="496">
        <v>488.38</v>
      </c>
      <c r="Y445" s="496"/>
      <c r="Z445" s="496"/>
      <c r="AA445" s="496"/>
      <c r="AB445" s="496"/>
      <c r="AC445" s="496"/>
      <c r="AD445" s="496"/>
      <c r="AE445" s="496"/>
      <c r="AF445" s="496"/>
      <c r="AG445" s="496"/>
      <c r="AH445" s="496"/>
      <c r="AI445" s="513">
        <f t="shared" si="460"/>
        <v>488.38</v>
      </c>
      <c r="AJ445" s="513"/>
      <c r="AK445" s="496"/>
      <c r="AL445" s="495">
        <f t="shared" si="461"/>
        <v>488.38</v>
      </c>
      <c r="AM445" s="529"/>
      <c r="AN445" s="529"/>
      <c r="AO445" s="529"/>
      <c r="AP445" s="529">
        <f t="shared" si="462"/>
        <v>488.38</v>
      </c>
    </row>
    <row r="446" s="474" customFormat="1" ht="14" customHeight="1" spans="1:42">
      <c r="A446" s="540"/>
      <c r="B446" s="494"/>
      <c r="C446" s="493" t="s">
        <v>591</v>
      </c>
      <c r="D446" s="495">
        <f t="shared" si="457"/>
        <v>0</v>
      </c>
      <c r="E446" s="496"/>
      <c r="F446" s="496"/>
      <c r="G446" s="496"/>
      <c r="H446" s="496"/>
      <c r="I446" s="496"/>
      <c r="J446" s="496"/>
      <c r="K446" s="496"/>
      <c r="L446" s="496"/>
      <c r="M446" s="496"/>
      <c r="N446" s="496"/>
      <c r="O446" s="496"/>
      <c r="P446" s="496"/>
      <c r="Q446" s="513">
        <f t="shared" si="458"/>
        <v>0</v>
      </c>
      <c r="R446" s="496"/>
      <c r="S446" s="496"/>
      <c r="T446" s="513">
        <f t="shared" si="459"/>
        <v>0</v>
      </c>
      <c r="U446" s="496"/>
      <c r="V446" s="496"/>
      <c r="W446" s="496"/>
      <c r="X446" s="496"/>
      <c r="Y446" s="496"/>
      <c r="Z446" s="496"/>
      <c r="AA446" s="496"/>
      <c r="AB446" s="496"/>
      <c r="AC446" s="496"/>
      <c r="AD446" s="496"/>
      <c r="AE446" s="496"/>
      <c r="AF446" s="496"/>
      <c r="AG446" s="496"/>
      <c r="AH446" s="496"/>
      <c r="AI446" s="513">
        <f t="shared" si="460"/>
        <v>0</v>
      </c>
      <c r="AJ446" s="513"/>
      <c r="AK446" s="496"/>
      <c r="AL446" s="495">
        <f t="shared" si="461"/>
        <v>0</v>
      </c>
      <c r="AM446" s="529"/>
      <c r="AN446" s="529"/>
      <c r="AO446" s="529"/>
      <c r="AP446" s="529">
        <f t="shared" si="462"/>
        <v>0</v>
      </c>
    </row>
    <row r="447" s="474" customFormat="1" ht="14" customHeight="1" spans="1:42">
      <c r="A447" s="540"/>
      <c r="B447" s="494"/>
      <c r="C447" s="493" t="s">
        <v>592</v>
      </c>
      <c r="D447" s="495">
        <f t="shared" si="457"/>
        <v>305.66</v>
      </c>
      <c r="E447" s="496"/>
      <c r="F447" s="496"/>
      <c r="G447" s="496"/>
      <c r="H447" s="496"/>
      <c r="I447" s="496"/>
      <c r="J447" s="496"/>
      <c r="K447" s="496"/>
      <c r="L447" s="496"/>
      <c r="M447" s="496"/>
      <c r="N447" s="496"/>
      <c r="O447" s="496"/>
      <c r="P447" s="496"/>
      <c r="Q447" s="513">
        <f t="shared" si="458"/>
        <v>0</v>
      </c>
      <c r="R447" s="496"/>
      <c r="S447" s="496"/>
      <c r="T447" s="513">
        <f t="shared" si="459"/>
        <v>0</v>
      </c>
      <c r="U447" s="496"/>
      <c r="V447" s="496"/>
      <c r="W447" s="496"/>
      <c r="X447" s="496">
        <v>305.66</v>
      </c>
      <c r="Y447" s="496"/>
      <c r="Z447" s="496"/>
      <c r="AA447" s="496"/>
      <c r="AB447" s="496"/>
      <c r="AC447" s="496"/>
      <c r="AD447" s="496"/>
      <c r="AE447" s="496"/>
      <c r="AF447" s="496"/>
      <c r="AG447" s="496"/>
      <c r="AH447" s="496"/>
      <c r="AI447" s="513">
        <f t="shared" si="460"/>
        <v>305.66</v>
      </c>
      <c r="AJ447" s="513"/>
      <c r="AK447" s="496"/>
      <c r="AL447" s="495">
        <f t="shared" si="461"/>
        <v>305.66</v>
      </c>
      <c r="AM447" s="529"/>
      <c r="AN447" s="529"/>
      <c r="AO447" s="529"/>
      <c r="AP447" s="529">
        <f t="shared" si="462"/>
        <v>305.66</v>
      </c>
    </row>
    <row r="448" s="474" customFormat="1" ht="14" customHeight="1" spans="1:42">
      <c r="A448" s="540"/>
      <c r="B448" s="494"/>
      <c r="C448" s="493" t="s">
        <v>593</v>
      </c>
      <c r="D448" s="495">
        <f t="shared" si="457"/>
        <v>50</v>
      </c>
      <c r="E448" s="496"/>
      <c r="F448" s="496"/>
      <c r="G448" s="496"/>
      <c r="H448" s="496"/>
      <c r="I448" s="496"/>
      <c r="J448" s="496"/>
      <c r="K448" s="496"/>
      <c r="L448" s="496"/>
      <c r="M448" s="496"/>
      <c r="N448" s="496"/>
      <c r="O448" s="496"/>
      <c r="P448" s="496"/>
      <c r="Q448" s="513">
        <f t="shared" si="458"/>
        <v>0</v>
      </c>
      <c r="R448" s="496"/>
      <c r="S448" s="496"/>
      <c r="T448" s="513">
        <f t="shared" si="459"/>
        <v>0</v>
      </c>
      <c r="U448" s="496"/>
      <c r="V448" s="496"/>
      <c r="W448" s="496"/>
      <c r="X448" s="496">
        <v>50</v>
      </c>
      <c r="Y448" s="496"/>
      <c r="Z448" s="496"/>
      <c r="AA448" s="496"/>
      <c r="AB448" s="496"/>
      <c r="AC448" s="496"/>
      <c r="AD448" s="496"/>
      <c r="AE448" s="496"/>
      <c r="AF448" s="496"/>
      <c r="AG448" s="496"/>
      <c r="AH448" s="496"/>
      <c r="AI448" s="513">
        <f t="shared" si="460"/>
        <v>50</v>
      </c>
      <c r="AJ448" s="513"/>
      <c r="AK448" s="496"/>
      <c r="AL448" s="495">
        <f t="shared" si="461"/>
        <v>50</v>
      </c>
      <c r="AM448" s="529"/>
      <c r="AN448" s="529"/>
      <c r="AO448" s="529"/>
      <c r="AP448" s="529">
        <f t="shared" si="462"/>
        <v>50</v>
      </c>
    </row>
    <row r="449" s="474" customFormat="1" ht="14" customHeight="1" spans="1:42">
      <c r="A449" s="540"/>
      <c r="B449" s="494"/>
      <c r="C449" s="493" t="s">
        <v>594</v>
      </c>
      <c r="D449" s="495">
        <f t="shared" ref="D449:AP449" si="464">SUM(D450:D453)</f>
        <v>0</v>
      </c>
      <c r="E449" s="495">
        <f t="shared" si="464"/>
        <v>0</v>
      </c>
      <c r="F449" s="495">
        <f t="shared" si="464"/>
        <v>0</v>
      </c>
      <c r="G449" s="495">
        <f t="shared" si="464"/>
        <v>0</v>
      </c>
      <c r="H449" s="495">
        <f t="shared" si="464"/>
        <v>0</v>
      </c>
      <c r="I449" s="495">
        <f t="shared" si="464"/>
        <v>0</v>
      </c>
      <c r="J449" s="495">
        <f t="shared" si="464"/>
        <v>0</v>
      </c>
      <c r="K449" s="495">
        <f t="shared" si="464"/>
        <v>0</v>
      </c>
      <c r="L449" s="495">
        <f t="shared" si="464"/>
        <v>0</v>
      </c>
      <c r="M449" s="495">
        <f t="shared" si="464"/>
        <v>0</v>
      </c>
      <c r="N449" s="495">
        <f t="shared" si="464"/>
        <v>0</v>
      </c>
      <c r="O449" s="495">
        <f t="shared" si="464"/>
        <v>0</v>
      </c>
      <c r="P449" s="495">
        <f t="shared" si="464"/>
        <v>0</v>
      </c>
      <c r="Q449" s="495">
        <f t="shared" si="464"/>
        <v>0</v>
      </c>
      <c r="R449" s="495">
        <f t="shared" si="464"/>
        <v>0</v>
      </c>
      <c r="S449" s="495">
        <f t="shared" si="464"/>
        <v>0</v>
      </c>
      <c r="T449" s="495">
        <f t="shared" si="464"/>
        <v>0</v>
      </c>
      <c r="U449" s="495">
        <f t="shared" si="464"/>
        <v>0</v>
      </c>
      <c r="V449" s="495">
        <f t="shared" si="464"/>
        <v>0</v>
      </c>
      <c r="W449" s="495">
        <f t="shared" si="464"/>
        <v>0</v>
      </c>
      <c r="X449" s="495">
        <f t="shared" si="464"/>
        <v>0</v>
      </c>
      <c r="Y449" s="495">
        <f t="shared" si="464"/>
        <v>0</v>
      </c>
      <c r="Z449" s="495">
        <f t="shared" si="464"/>
        <v>0</v>
      </c>
      <c r="AA449" s="495">
        <f t="shared" si="464"/>
        <v>0</v>
      </c>
      <c r="AB449" s="495">
        <f t="shared" si="464"/>
        <v>0</v>
      </c>
      <c r="AC449" s="495">
        <f t="shared" si="464"/>
        <v>0</v>
      </c>
      <c r="AD449" s="495">
        <f t="shared" si="464"/>
        <v>0</v>
      </c>
      <c r="AE449" s="495">
        <f t="shared" si="464"/>
        <v>0</v>
      </c>
      <c r="AF449" s="495">
        <f t="shared" si="464"/>
        <v>0</v>
      </c>
      <c r="AG449" s="495">
        <f t="shared" si="464"/>
        <v>0</v>
      </c>
      <c r="AH449" s="495">
        <f t="shared" si="464"/>
        <v>0</v>
      </c>
      <c r="AI449" s="495">
        <f t="shared" si="464"/>
        <v>0</v>
      </c>
      <c r="AJ449" s="495">
        <f t="shared" si="464"/>
        <v>0</v>
      </c>
      <c r="AK449" s="495">
        <f t="shared" si="464"/>
        <v>0</v>
      </c>
      <c r="AL449" s="495">
        <f t="shared" si="464"/>
        <v>0</v>
      </c>
      <c r="AM449" s="495">
        <f t="shared" si="464"/>
        <v>0</v>
      </c>
      <c r="AN449" s="495">
        <f t="shared" si="464"/>
        <v>1103</v>
      </c>
      <c r="AO449" s="495">
        <f t="shared" si="464"/>
        <v>0</v>
      </c>
      <c r="AP449" s="495">
        <f t="shared" si="464"/>
        <v>1103</v>
      </c>
    </row>
    <row r="450" s="474" customFormat="1" ht="14" customHeight="1" spans="1:42">
      <c r="A450" s="540"/>
      <c r="B450" s="494"/>
      <c r="C450" s="493" t="s">
        <v>595</v>
      </c>
      <c r="D450" s="495">
        <f t="shared" ref="D450:D453" si="465">Q450+T450+AI450+AJ450+AK450</f>
        <v>0</v>
      </c>
      <c r="E450" s="496"/>
      <c r="F450" s="496"/>
      <c r="G450" s="496"/>
      <c r="H450" s="496"/>
      <c r="I450" s="496"/>
      <c r="J450" s="496"/>
      <c r="K450" s="496"/>
      <c r="L450" s="496"/>
      <c r="M450" s="496"/>
      <c r="N450" s="496"/>
      <c r="O450" s="496"/>
      <c r="P450" s="496"/>
      <c r="Q450" s="513">
        <f t="shared" ref="Q450:Q453" si="466">SUM(E450:P450)</f>
        <v>0</v>
      </c>
      <c r="R450" s="496"/>
      <c r="S450" s="496"/>
      <c r="T450" s="513">
        <f t="shared" ref="T450:T453" si="467">SUM(R450:S450)</f>
        <v>0</v>
      </c>
      <c r="U450" s="496"/>
      <c r="V450" s="496"/>
      <c r="W450" s="496"/>
      <c r="X450" s="496"/>
      <c r="Y450" s="496"/>
      <c r="Z450" s="496"/>
      <c r="AA450" s="496"/>
      <c r="AB450" s="496"/>
      <c r="AC450" s="496"/>
      <c r="AD450" s="496"/>
      <c r="AE450" s="496"/>
      <c r="AF450" s="496"/>
      <c r="AG450" s="496"/>
      <c r="AH450" s="496"/>
      <c r="AI450" s="513">
        <f t="shared" ref="AI450:AI453" si="468">SUM(V450:AH450)</f>
        <v>0</v>
      </c>
      <c r="AJ450" s="513"/>
      <c r="AK450" s="496"/>
      <c r="AL450" s="495">
        <f t="shared" ref="AL450:AL453" si="469">Q450+T450+U450+AI450+AJ450+AK450</f>
        <v>0</v>
      </c>
      <c r="AM450" s="529"/>
      <c r="AN450" s="529"/>
      <c r="AO450" s="529"/>
      <c r="AP450" s="529">
        <f t="shared" ref="AP450:AP453" si="470">AL450+AM450+AN450+AO450</f>
        <v>0</v>
      </c>
    </row>
    <row r="451" s="474" customFormat="1" ht="14" customHeight="1" spans="1:42">
      <c r="A451" s="540"/>
      <c r="B451" s="494"/>
      <c r="C451" s="493" t="s">
        <v>596</v>
      </c>
      <c r="D451" s="495">
        <f t="shared" si="465"/>
        <v>0</v>
      </c>
      <c r="E451" s="496"/>
      <c r="F451" s="496"/>
      <c r="G451" s="496"/>
      <c r="H451" s="496"/>
      <c r="I451" s="496"/>
      <c r="J451" s="496"/>
      <c r="K451" s="496"/>
      <c r="L451" s="496"/>
      <c r="M451" s="496"/>
      <c r="N451" s="496"/>
      <c r="O451" s="496"/>
      <c r="P451" s="496"/>
      <c r="Q451" s="513">
        <f t="shared" si="466"/>
        <v>0</v>
      </c>
      <c r="R451" s="496"/>
      <c r="S451" s="496"/>
      <c r="T451" s="513">
        <f t="shared" si="467"/>
        <v>0</v>
      </c>
      <c r="U451" s="496"/>
      <c r="V451" s="496"/>
      <c r="W451" s="496"/>
      <c r="X451" s="496"/>
      <c r="Y451" s="496"/>
      <c r="Z451" s="496"/>
      <c r="AA451" s="496"/>
      <c r="AB451" s="496"/>
      <c r="AC451" s="496"/>
      <c r="AD451" s="496"/>
      <c r="AE451" s="496"/>
      <c r="AF451" s="496"/>
      <c r="AG451" s="496"/>
      <c r="AH451" s="496"/>
      <c r="AI451" s="513">
        <f t="shared" si="468"/>
        <v>0</v>
      </c>
      <c r="AJ451" s="513"/>
      <c r="AK451" s="496"/>
      <c r="AL451" s="495">
        <f t="shared" si="469"/>
        <v>0</v>
      </c>
      <c r="AM451" s="529"/>
      <c r="AN451" s="529">
        <v>1103</v>
      </c>
      <c r="AO451" s="529"/>
      <c r="AP451" s="529">
        <f t="shared" si="470"/>
        <v>1103</v>
      </c>
    </row>
    <row r="452" s="474" customFormat="1" ht="14" customHeight="1" spans="1:42">
      <c r="A452" s="540"/>
      <c r="B452" s="494"/>
      <c r="C452" s="493" t="s">
        <v>597</v>
      </c>
      <c r="D452" s="495">
        <f t="shared" si="465"/>
        <v>0</v>
      </c>
      <c r="E452" s="496"/>
      <c r="F452" s="496"/>
      <c r="G452" s="496"/>
      <c r="H452" s="496"/>
      <c r="I452" s="496"/>
      <c r="J452" s="496"/>
      <c r="K452" s="496"/>
      <c r="L452" s="496"/>
      <c r="M452" s="496"/>
      <c r="N452" s="496"/>
      <c r="O452" s="496"/>
      <c r="P452" s="496"/>
      <c r="Q452" s="513">
        <f t="shared" si="466"/>
        <v>0</v>
      </c>
      <c r="R452" s="496"/>
      <c r="S452" s="496"/>
      <c r="T452" s="513">
        <f t="shared" si="467"/>
        <v>0</v>
      </c>
      <c r="U452" s="496"/>
      <c r="V452" s="496"/>
      <c r="W452" s="496"/>
      <c r="X452" s="496"/>
      <c r="Y452" s="496"/>
      <c r="Z452" s="496"/>
      <c r="AA452" s="496"/>
      <c r="AB452" s="496"/>
      <c r="AC452" s="496"/>
      <c r="AD452" s="496"/>
      <c r="AE452" s="496"/>
      <c r="AF452" s="496"/>
      <c r="AG452" s="496"/>
      <c r="AH452" s="496"/>
      <c r="AI452" s="513">
        <f t="shared" si="468"/>
        <v>0</v>
      </c>
      <c r="AJ452" s="513"/>
      <c r="AK452" s="496"/>
      <c r="AL452" s="495">
        <f t="shared" si="469"/>
        <v>0</v>
      </c>
      <c r="AM452" s="529"/>
      <c r="AN452" s="529"/>
      <c r="AO452" s="529"/>
      <c r="AP452" s="529">
        <f t="shared" si="470"/>
        <v>0</v>
      </c>
    </row>
    <row r="453" s="474" customFormat="1" ht="14" customHeight="1" spans="1:42">
      <c r="A453" s="540"/>
      <c r="B453" s="494"/>
      <c r="C453" s="493" t="s">
        <v>598</v>
      </c>
      <c r="D453" s="495">
        <f t="shared" si="465"/>
        <v>0</v>
      </c>
      <c r="E453" s="496"/>
      <c r="F453" s="496"/>
      <c r="G453" s="496"/>
      <c r="H453" s="496"/>
      <c r="I453" s="496"/>
      <c r="J453" s="496"/>
      <c r="K453" s="496"/>
      <c r="L453" s="496"/>
      <c r="M453" s="496"/>
      <c r="N453" s="496"/>
      <c r="O453" s="496"/>
      <c r="P453" s="496"/>
      <c r="Q453" s="513">
        <f t="shared" si="466"/>
        <v>0</v>
      </c>
      <c r="R453" s="496"/>
      <c r="S453" s="496"/>
      <c r="T453" s="513">
        <f t="shared" si="467"/>
        <v>0</v>
      </c>
      <c r="U453" s="496"/>
      <c r="V453" s="496"/>
      <c r="W453" s="496"/>
      <c r="X453" s="496"/>
      <c r="Y453" s="496"/>
      <c r="Z453" s="496"/>
      <c r="AA453" s="496"/>
      <c r="AB453" s="496"/>
      <c r="AC453" s="496"/>
      <c r="AD453" s="496"/>
      <c r="AE453" s="496"/>
      <c r="AF453" s="496"/>
      <c r="AG453" s="496"/>
      <c r="AH453" s="496"/>
      <c r="AI453" s="513">
        <f t="shared" si="468"/>
        <v>0</v>
      </c>
      <c r="AJ453" s="513"/>
      <c r="AK453" s="496"/>
      <c r="AL453" s="495">
        <f t="shared" si="469"/>
        <v>0</v>
      </c>
      <c r="AM453" s="529"/>
      <c r="AN453" s="529"/>
      <c r="AO453" s="529"/>
      <c r="AP453" s="529">
        <f t="shared" si="470"/>
        <v>0</v>
      </c>
    </row>
    <row r="454" s="474" customFormat="1" ht="14" customHeight="1" spans="1:42">
      <c r="A454" s="540"/>
      <c r="B454" s="494"/>
      <c r="C454" s="493" t="s">
        <v>599</v>
      </c>
      <c r="D454" s="495">
        <f t="shared" ref="D454:AP454" si="471">SUM(D455:D460)</f>
        <v>0</v>
      </c>
      <c r="E454" s="495">
        <f t="shared" si="471"/>
        <v>0</v>
      </c>
      <c r="F454" s="495">
        <f t="shared" si="471"/>
        <v>0</v>
      </c>
      <c r="G454" s="495">
        <f t="shared" si="471"/>
        <v>0</v>
      </c>
      <c r="H454" s="495">
        <f t="shared" si="471"/>
        <v>0</v>
      </c>
      <c r="I454" s="495">
        <f t="shared" si="471"/>
        <v>0</v>
      </c>
      <c r="J454" s="495">
        <f t="shared" si="471"/>
        <v>0</v>
      </c>
      <c r="K454" s="495">
        <f t="shared" si="471"/>
        <v>0</v>
      </c>
      <c r="L454" s="495">
        <f t="shared" si="471"/>
        <v>0</v>
      </c>
      <c r="M454" s="495">
        <f t="shared" si="471"/>
        <v>0</v>
      </c>
      <c r="N454" s="495">
        <f t="shared" si="471"/>
        <v>0</v>
      </c>
      <c r="O454" s="495">
        <f t="shared" si="471"/>
        <v>0</v>
      </c>
      <c r="P454" s="495">
        <f t="shared" si="471"/>
        <v>0</v>
      </c>
      <c r="Q454" s="495">
        <f t="shared" si="471"/>
        <v>0</v>
      </c>
      <c r="R454" s="495">
        <f t="shared" si="471"/>
        <v>0</v>
      </c>
      <c r="S454" s="495">
        <f t="shared" si="471"/>
        <v>0</v>
      </c>
      <c r="T454" s="495">
        <f t="shared" si="471"/>
        <v>0</v>
      </c>
      <c r="U454" s="495">
        <f t="shared" si="471"/>
        <v>0</v>
      </c>
      <c r="V454" s="495">
        <f t="shared" si="471"/>
        <v>0</v>
      </c>
      <c r="W454" s="495">
        <f t="shared" si="471"/>
        <v>0</v>
      </c>
      <c r="X454" s="495">
        <f t="shared" si="471"/>
        <v>0</v>
      </c>
      <c r="Y454" s="495">
        <f t="shared" si="471"/>
        <v>0</v>
      </c>
      <c r="Z454" s="495">
        <f t="shared" si="471"/>
        <v>0</v>
      </c>
      <c r="AA454" s="495">
        <f t="shared" si="471"/>
        <v>0</v>
      </c>
      <c r="AB454" s="495">
        <f t="shared" si="471"/>
        <v>0</v>
      </c>
      <c r="AC454" s="495">
        <f t="shared" si="471"/>
        <v>0</v>
      </c>
      <c r="AD454" s="495">
        <f t="shared" si="471"/>
        <v>0</v>
      </c>
      <c r="AE454" s="495">
        <f t="shared" si="471"/>
        <v>0</v>
      </c>
      <c r="AF454" s="495">
        <f t="shared" si="471"/>
        <v>0</v>
      </c>
      <c r="AG454" s="495">
        <f t="shared" si="471"/>
        <v>0</v>
      </c>
      <c r="AH454" s="495">
        <f t="shared" si="471"/>
        <v>0</v>
      </c>
      <c r="AI454" s="495">
        <f t="shared" si="471"/>
        <v>0</v>
      </c>
      <c r="AJ454" s="495">
        <f t="shared" si="471"/>
        <v>0</v>
      </c>
      <c r="AK454" s="495">
        <f t="shared" si="471"/>
        <v>0</v>
      </c>
      <c r="AL454" s="495">
        <f t="shared" si="471"/>
        <v>0</v>
      </c>
      <c r="AM454" s="495">
        <f t="shared" si="471"/>
        <v>0</v>
      </c>
      <c r="AN454" s="495">
        <f t="shared" si="471"/>
        <v>8.14</v>
      </c>
      <c r="AO454" s="495">
        <f t="shared" si="471"/>
        <v>0</v>
      </c>
      <c r="AP454" s="495">
        <f t="shared" si="471"/>
        <v>8.14</v>
      </c>
    </row>
    <row r="455" s="474" customFormat="1" ht="14" customHeight="1" spans="1:42">
      <c r="A455" s="540"/>
      <c r="B455" s="494"/>
      <c r="C455" s="493" t="s">
        <v>600</v>
      </c>
      <c r="D455" s="495">
        <f t="shared" ref="D455:D460" si="472">Q455+T455+AI455+AJ455+AK455</f>
        <v>0</v>
      </c>
      <c r="E455" s="496"/>
      <c r="F455" s="496"/>
      <c r="G455" s="496"/>
      <c r="H455" s="496"/>
      <c r="I455" s="496"/>
      <c r="J455" s="496"/>
      <c r="K455" s="496"/>
      <c r="L455" s="496"/>
      <c r="M455" s="496"/>
      <c r="N455" s="496"/>
      <c r="O455" s="496"/>
      <c r="P455" s="496"/>
      <c r="Q455" s="513">
        <f t="shared" ref="Q455:Q460" si="473">SUM(E455:P455)</f>
        <v>0</v>
      </c>
      <c r="R455" s="496"/>
      <c r="S455" s="496"/>
      <c r="T455" s="513">
        <f t="shared" ref="T455:T460" si="474">SUM(R455:S455)</f>
        <v>0</v>
      </c>
      <c r="U455" s="496"/>
      <c r="V455" s="496"/>
      <c r="W455" s="496"/>
      <c r="X455" s="496"/>
      <c r="Y455" s="496"/>
      <c r="Z455" s="496"/>
      <c r="AA455" s="496"/>
      <c r="AB455" s="496"/>
      <c r="AC455" s="496"/>
      <c r="AD455" s="496"/>
      <c r="AE455" s="496"/>
      <c r="AF455" s="496"/>
      <c r="AG455" s="496"/>
      <c r="AH455" s="496"/>
      <c r="AI455" s="513">
        <f t="shared" ref="AI455:AI460" si="475">SUM(V455:AH455)</f>
        <v>0</v>
      </c>
      <c r="AJ455" s="513"/>
      <c r="AK455" s="496"/>
      <c r="AL455" s="495">
        <f t="shared" ref="AL455:AL460" si="476">Q455+T455+U455+AI455+AJ455+AK455</f>
        <v>0</v>
      </c>
      <c r="AM455" s="529"/>
      <c r="AN455" s="529"/>
      <c r="AO455" s="529"/>
      <c r="AP455" s="529">
        <f t="shared" ref="AP455:AP460" si="477">AL455+AM455+AN455+AO455</f>
        <v>0</v>
      </c>
    </row>
    <row r="456" s="474" customFormat="1" ht="14" customHeight="1" spans="1:42">
      <c r="A456" s="540"/>
      <c r="B456" s="494"/>
      <c r="C456" s="493" t="s">
        <v>601</v>
      </c>
      <c r="D456" s="495">
        <f t="shared" si="472"/>
        <v>0</v>
      </c>
      <c r="E456" s="496"/>
      <c r="F456" s="496"/>
      <c r="G456" s="496"/>
      <c r="H456" s="496"/>
      <c r="I456" s="496"/>
      <c r="J456" s="496"/>
      <c r="K456" s="496"/>
      <c r="L456" s="496"/>
      <c r="M456" s="496"/>
      <c r="N456" s="496"/>
      <c r="O456" s="496"/>
      <c r="P456" s="496"/>
      <c r="Q456" s="513">
        <f t="shared" si="473"/>
        <v>0</v>
      </c>
      <c r="R456" s="496"/>
      <c r="S456" s="496"/>
      <c r="T456" s="513">
        <f t="shared" si="474"/>
        <v>0</v>
      </c>
      <c r="U456" s="496"/>
      <c r="V456" s="496"/>
      <c r="W456" s="496"/>
      <c r="X456" s="496"/>
      <c r="Y456" s="496"/>
      <c r="Z456" s="496"/>
      <c r="AA456" s="496"/>
      <c r="AB456" s="496"/>
      <c r="AC456" s="496"/>
      <c r="AD456" s="496"/>
      <c r="AE456" s="496"/>
      <c r="AF456" s="496"/>
      <c r="AG456" s="496"/>
      <c r="AH456" s="496"/>
      <c r="AI456" s="513">
        <f t="shared" si="475"/>
        <v>0</v>
      </c>
      <c r="AJ456" s="513"/>
      <c r="AK456" s="496"/>
      <c r="AL456" s="495">
        <f t="shared" si="476"/>
        <v>0</v>
      </c>
      <c r="AM456" s="529"/>
      <c r="AN456" s="529"/>
      <c r="AO456" s="529"/>
      <c r="AP456" s="529">
        <f t="shared" si="477"/>
        <v>0</v>
      </c>
    </row>
    <row r="457" s="474" customFormat="1" ht="14" customHeight="1" spans="1:42">
      <c r="A457" s="540"/>
      <c r="B457" s="494"/>
      <c r="C457" s="493" t="s">
        <v>602</v>
      </c>
      <c r="D457" s="495">
        <f t="shared" si="472"/>
        <v>0</v>
      </c>
      <c r="E457" s="496"/>
      <c r="F457" s="496"/>
      <c r="G457" s="496"/>
      <c r="H457" s="496"/>
      <c r="I457" s="496"/>
      <c r="J457" s="496"/>
      <c r="K457" s="496"/>
      <c r="L457" s="496"/>
      <c r="M457" s="496"/>
      <c r="N457" s="496"/>
      <c r="O457" s="496"/>
      <c r="P457" s="496"/>
      <c r="Q457" s="513">
        <f t="shared" si="473"/>
        <v>0</v>
      </c>
      <c r="R457" s="496"/>
      <c r="S457" s="496"/>
      <c r="T457" s="513">
        <f t="shared" si="474"/>
        <v>0</v>
      </c>
      <c r="U457" s="496"/>
      <c r="V457" s="496"/>
      <c r="W457" s="496"/>
      <c r="X457" s="496"/>
      <c r="Y457" s="496"/>
      <c r="Z457" s="496"/>
      <c r="AA457" s="496"/>
      <c r="AB457" s="496"/>
      <c r="AC457" s="496"/>
      <c r="AD457" s="496"/>
      <c r="AE457" s="496"/>
      <c r="AF457" s="496"/>
      <c r="AG457" s="496"/>
      <c r="AH457" s="496"/>
      <c r="AI457" s="513">
        <f t="shared" si="475"/>
        <v>0</v>
      </c>
      <c r="AJ457" s="513"/>
      <c r="AK457" s="496"/>
      <c r="AL457" s="495">
        <f t="shared" si="476"/>
        <v>0</v>
      </c>
      <c r="AM457" s="529"/>
      <c r="AN457" s="529"/>
      <c r="AO457" s="529"/>
      <c r="AP457" s="529">
        <f t="shared" si="477"/>
        <v>0</v>
      </c>
    </row>
    <row r="458" s="474" customFormat="1" ht="14" customHeight="1" spans="1:42">
      <c r="A458" s="540"/>
      <c r="B458" s="494"/>
      <c r="C458" s="493" t="s">
        <v>603</v>
      </c>
      <c r="D458" s="495">
        <f t="shared" si="472"/>
        <v>0</v>
      </c>
      <c r="E458" s="496"/>
      <c r="F458" s="496"/>
      <c r="G458" s="496"/>
      <c r="H458" s="496"/>
      <c r="I458" s="496"/>
      <c r="J458" s="496"/>
      <c r="K458" s="496"/>
      <c r="L458" s="496"/>
      <c r="M458" s="496"/>
      <c r="N458" s="496"/>
      <c r="O458" s="496"/>
      <c r="P458" s="496"/>
      <c r="Q458" s="513">
        <f t="shared" si="473"/>
        <v>0</v>
      </c>
      <c r="R458" s="496"/>
      <c r="S458" s="496"/>
      <c r="T458" s="513">
        <f t="shared" si="474"/>
        <v>0</v>
      </c>
      <c r="U458" s="496"/>
      <c r="V458" s="496"/>
      <c r="W458" s="496"/>
      <c r="X458" s="496"/>
      <c r="Y458" s="496"/>
      <c r="Z458" s="496"/>
      <c r="AA458" s="496"/>
      <c r="AB458" s="496"/>
      <c r="AC458" s="496"/>
      <c r="AD458" s="496"/>
      <c r="AE458" s="496"/>
      <c r="AF458" s="496"/>
      <c r="AG458" s="496"/>
      <c r="AH458" s="496"/>
      <c r="AI458" s="513">
        <f t="shared" si="475"/>
        <v>0</v>
      </c>
      <c r="AJ458" s="513"/>
      <c r="AK458" s="496"/>
      <c r="AL458" s="495">
        <f t="shared" si="476"/>
        <v>0</v>
      </c>
      <c r="AM458" s="529"/>
      <c r="AN458" s="529"/>
      <c r="AO458" s="529"/>
      <c r="AP458" s="529">
        <f t="shared" si="477"/>
        <v>0</v>
      </c>
    </row>
    <row r="459" s="474" customFormat="1" ht="14" customHeight="1" spans="1:42">
      <c r="A459" s="540"/>
      <c r="B459" s="494"/>
      <c r="C459" s="493" t="s">
        <v>604</v>
      </c>
      <c r="D459" s="495">
        <f t="shared" si="472"/>
        <v>0</v>
      </c>
      <c r="E459" s="496"/>
      <c r="F459" s="496"/>
      <c r="G459" s="496"/>
      <c r="H459" s="496"/>
      <c r="I459" s="496"/>
      <c r="J459" s="496"/>
      <c r="K459" s="496"/>
      <c r="L459" s="496"/>
      <c r="M459" s="496"/>
      <c r="N459" s="496"/>
      <c r="O459" s="496"/>
      <c r="P459" s="496"/>
      <c r="Q459" s="513">
        <f t="shared" si="473"/>
        <v>0</v>
      </c>
      <c r="R459" s="496"/>
      <c r="S459" s="496"/>
      <c r="T459" s="513">
        <f t="shared" si="474"/>
        <v>0</v>
      </c>
      <c r="U459" s="496"/>
      <c r="V459" s="496"/>
      <c r="W459" s="496"/>
      <c r="X459" s="496"/>
      <c r="Y459" s="496"/>
      <c r="Z459" s="496"/>
      <c r="AA459" s="496"/>
      <c r="AB459" s="496"/>
      <c r="AC459" s="496"/>
      <c r="AD459" s="496"/>
      <c r="AE459" s="496"/>
      <c r="AF459" s="496"/>
      <c r="AG459" s="496"/>
      <c r="AH459" s="496"/>
      <c r="AI459" s="513">
        <f t="shared" si="475"/>
        <v>0</v>
      </c>
      <c r="AJ459" s="513"/>
      <c r="AK459" s="496"/>
      <c r="AL459" s="495">
        <f t="shared" si="476"/>
        <v>0</v>
      </c>
      <c r="AM459" s="529"/>
      <c r="AN459" s="529">
        <v>8.14</v>
      </c>
      <c r="AO459" s="529"/>
      <c r="AP459" s="529">
        <f t="shared" si="477"/>
        <v>8.14</v>
      </c>
    </row>
    <row r="460" s="474" customFormat="1" ht="14" customHeight="1" spans="1:42">
      <c r="A460" s="540"/>
      <c r="B460" s="494"/>
      <c r="C460" s="493" t="s">
        <v>605</v>
      </c>
      <c r="D460" s="495">
        <f t="shared" si="472"/>
        <v>0</v>
      </c>
      <c r="E460" s="496"/>
      <c r="F460" s="496"/>
      <c r="G460" s="496"/>
      <c r="H460" s="496"/>
      <c r="I460" s="496"/>
      <c r="J460" s="496"/>
      <c r="K460" s="496"/>
      <c r="L460" s="496"/>
      <c r="M460" s="496"/>
      <c r="N460" s="496"/>
      <c r="O460" s="496"/>
      <c r="P460" s="496"/>
      <c r="Q460" s="513">
        <f t="shared" si="473"/>
        <v>0</v>
      </c>
      <c r="R460" s="496"/>
      <c r="S460" s="496"/>
      <c r="T460" s="513">
        <f t="shared" si="474"/>
        <v>0</v>
      </c>
      <c r="U460" s="496"/>
      <c r="V460" s="496"/>
      <c r="W460" s="496"/>
      <c r="X460" s="496"/>
      <c r="Y460" s="496"/>
      <c r="Z460" s="496"/>
      <c r="AA460" s="496"/>
      <c r="AB460" s="496"/>
      <c r="AC460" s="496"/>
      <c r="AD460" s="496"/>
      <c r="AE460" s="496"/>
      <c r="AF460" s="496"/>
      <c r="AG460" s="496"/>
      <c r="AH460" s="496"/>
      <c r="AI460" s="513">
        <f t="shared" si="475"/>
        <v>0</v>
      </c>
      <c r="AJ460" s="513"/>
      <c r="AK460" s="496"/>
      <c r="AL460" s="495">
        <f t="shared" si="476"/>
        <v>0</v>
      </c>
      <c r="AM460" s="529"/>
      <c r="AN460" s="529"/>
      <c r="AO460" s="529"/>
      <c r="AP460" s="529">
        <f t="shared" si="477"/>
        <v>0</v>
      </c>
    </row>
    <row r="461" s="474" customFormat="1" ht="14" customHeight="1" spans="1:42">
      <c r="A461" s="540"/>
      <c r="B461" s="494"/>
      <c r="C461" s="493" t="s">
        <v>606</v>
      </c>
      <c r="D461" s="495">
        <f t="shared" ref="D461:AP461" si="478">SUM(D462:D466)</f>
        <v>0</v>
      </c>
      <c r="E461" s="495">
        <f t="shared" si="478"/>
        <v>0</v>
      </c>
      <c r="F461" s="495">
        <f t="shared" si="478"/>
        <v>0</v>
      </c>
      <c r="G461" s="495">
        <f t="shared" si="478"/>
        <v>0</v>
      </c>
      <c r="H461" s="495">
        <f t="shared" si="478"/>
        <v>0</v>
      </c>
      <c r="I461" s="495">
        <f t="shared" si="478"/>
        <v>0</v>
      </c>
      <c r="J461" s="495">
        <f t="shared" si="478"/>
        <v>0</v>
      </c>
      <c r="K461" s="495">
        <f t="shared" si="478"/>
        <v>0</v>
      </c>
      <c r="L461" s="495">
        <f t="shared" si="478"/>
        <v>0</v>
      </c>
      <c r="M461" s="495">
        <f t="shared" si="478"/>
        <v>0</v>
      </c>
      <c r="N461" s="495">
        <f t="shared" si="478"/>
        <v>0</v>
      </c>
      <c r="O461" s="495">
        <f t="shared" si="478"/>
        <v>0</v>
      </c>
      <c r="P461" s="495">
        <f t="shared" si="478"/>
        <v>0</v>
      </c>
      <c r="Q461" s="495">
        <f t="shared" si="478"/>
        <v>0</v>
      </c>
      <c r="R461" s="495">
        <f t="shared" si="478"/>
        <v>0</v>
      </c>
      <c r="S461" s="495">
        <f t="shared" si="478"/>
        <v>0</v>
      </c>
      <c r="T461" s="495">
        <f t="shared" si="478"/>
        <v>0</v>
      </c>
      <c r="U461" s="495">
        <f t="shared" si="478"/>
        <v>0</v>
      </c>
      <c r="V461" s="495">
        <f t="shared" si="478"/>
        <v>0</v>
      </c>
      <c r="W461" s="495">
        <f t="shared" si="478"/>
        <v>0</v>
      </c>
      <c r="X461" s="495">
        <f t="shared" si="478"/>
        <v>0</v>
      </c>
      <c r="Y461" s="495">
        <f t="shared" si="478"/>
        <v>0</v>
      </c>
      <c r="Z461" s="495">
        <f t="shared" si="478"/>
        <v>0</v>
      </c>
      <c r="AA461" s="495">
        <f t="shared" si="478"/>
        <v>0</v>
      </c>
      <c r="AB461" s="495">
        <f t="shared" si="478"/>
        <v>0</v>
      </c>
      <c r="AC461" s="495">
        <f t="shared" si="478"/>
        <v>0</v>
      </c>
      <c r="AD461" s="495">
        <f t="shared" si="478"/>
        <v>0</v>
      </c>
      <c r="AE461" s="495">
        <f t="shared" si="478"/>
        <v>0</v>
      </c>
      <c r="AF461" s="495">
        <f t="shared" si="478"/>
        <v>0</v>
      </c>
      <c r="AG461" s="495">
        <f t="shared" si="478"/>
        <v>0</v>
      </c>
      <c r="AH461" s="495">
        <f t="shared" si="478"/>
        <v>0</v>
      </c>
      <c r="AI461" s="495">
        <f t="shared" si="478"/>
        <v>0</v>
      </c>
      <c r="AJ461" s="495">
        <f t="shared" si="478"/>
        <v>0</v>
      </c>
      <c r="AK461" s="495">
        <f t="shared" si="478"/>
        <v>0</v>
      </c>
      <c r="AL461" s="495">
        <f t="shared" si="478"/>
        <v>0</v>
      </c>
      <c r="AM461" s="495">
        <f t="shared" si="478"/>
        <v>0</v>
      </c>
      <c r="AN461" s="495">
        <f t="shared" si="478"/>
        <v>246.26</v>
      </c>
      <c r="AO461" s="495">
        <f t="shared" si="478"/>
        <v>0</v>
      </c>
      <c r="AP461" s="495">
        <f t="shared" si="478"/>
        <v>246.26</v>
      </c>
    </row>
    <row r="462" s="474" customFormat="1" ht="14" customHeight="1" spans="1:42">
      <c r="A462" s="540"/>
      <c r="B462" s="494"/>
      <c r="C462" s="493" t="s">
        <v>607</v>
      </c>
      <c r="D462" s="495">
        <f t="shared" ref="D462:D466" si="479">Q462+T462+AI462+AJ462+AK462</f>
        <v>0</v>
      </c>
      <c r="E462" s="496"/>
      <c r="F462" s="496"/>
      <c r="G462" s="496"/>
      <c r="H462" s="496"/>
      <c r="I462" s="496"/>
      <c r="J462" s="496"/>
      <c r="K462" s="496"/>
      <c r="L462" s="496"/>
      <c r="M462" s="496"/>
      <c r="N462" s="496"/>
      <c r="O462" s="496"/>
      <c r="P462" s="496"/>
      <c r="Q462" s="513">
        <f t="shared" ref="Q462:Q466" si="480">SUM(E462:P462)</f>
        <v>0</v>
      </c>
      <c r="R462" s="496"/>
      <c r="S462" s="496"/>
      <c r="T462" s="513">
        <f t="shared" ref="T462:T466" si="481">SUM(R462:S462)</f>
        <v>0</v>
      </c>
      <c r="U462" s="496"/>
      <c r="V462" s="496"/>
      <c r="W462" s="496"/>
      <c r="X462" s="496"/>
      <c r="Y462" s="496"/>
      <c r="Z462" s="496"/>
      <c r="AA462" s="496"/>
      <c r="AB462" s="496"/>
      <c r="AC462" s="496"/>
      <c r="AD462" s="496"/>
      <c r="AE462" s="496"/>
      <c r="AF462" s="496"/>
      <c r="AG462" s="496"/>
      <c r="AH462" s="496"/>
      <c r="AI462" s="513">
        <f t="shared" ref="AI462:AI466" si="482">SUM(V462:AH462)</f>
        <v>0</v>
      </c>
      <c r="AJ462" s="495"/>
      <c r="AK462" s="496"/>
      <c r="AL462" s="495">
        <f t="shared" ref="AL462:AL466" si="483">Q462+T462+U462+AI462+AJ462+AK462</f>
        <v>0</v>
      </c>
      <c r="AM462" s="530"/>
      <c r="AN462" s="530">
        <v>246.26</v>
      </c>
      <c r="AO462" s="530"/>
      <c r="AP462" s="529">
        <f t="shared" ref="AP462:AP466" si="484">AL462+AM462+AN462+AO462</f>
        <v>246.26</v>
      </c>
    </row>
    <row r="463" s="474" customFormat="1" ht="14" customHeight="1" spans="1:42">
      <c r="A463" s="540"/>
      <c r="B463" s="494"/>
      <c r="C463" s="493" t="s">
        <v>608</v>
      </c>
      <c r="D463" s="495">
        <f t="shared" si="479"/>
        <v>0</v>
      </c>
      <c r="E463" s="496"/>
      <c r="F463" s="496"/>
      <c r="G463" s="496"/>
      <c r="H463" s="496"/>
      <c r="I463" s="496"/>
      <c r="J463" s="496"/>
      <c r="K463" s="496"/>
      <c r="L463" s="496"/>
      <c r="M463" s="496"/>
      <c r="N463" s="496"/>
      <c r="O463" s="496"/>
      <c r="P463" s="496"/>
      <c r="Q463" s="513">
        <f t="shared" si="480"/>
        <v>0</v>
      </c>
      <c r="R463" s="496"/>
      <c r="S463" s="496"/>
      <c r="T463" s="513">
        <f t="shared" si="481"/>
        <v>0</v>
      </c>
      <c r="U463" s="496"/>
      <c r="V463" s="496"/>
      <c r="W463" s="496"/>
      <c r="X463" s="496"/>
      <c r="Y463" s="496"/>
      <c r="Z463" s="496"/>
      <c r="AA463" s="496"/>
      <c r="AB463" s="496"/>
      <c r="AC463" s="496"/>
      <c r="AD463" s="496"/>
      <c r="AE463" s="496"/>
      <c r="AF463" s="496"/>
      <c r="AG463" s="496"/>
      <c r="AH463" s="496"/>
      <c r="AI463" s="513">
        <f t="shared" si="482"/>
        <v>0</v>
      </c>
      <c r="AJ463" s="513"/>
      <c r="AK463" s="496"/>
      <c r="AL463" s="495">
        <f t="shared" si="483"/>
        <v>0</v>
      </c>
      <c r="AM463" s="529"/>
      <c r="AN463" s="529"/>
      <c r="AO463" s="529"/>
      <c r="AP463" s="529">
        <f t="shared" si="484"/>
        <v>0</v>
      </c>
    </row>
    <row r="464" s="474" customFormat="1" ht="14" customHeight="1" spans="1:42">
      <c r="A464" s="540"/>
      <c r="B464" s="494"/>
      <c r="C464" s="493" t="s">
        <v>609</v>
      </c>
      <c r="D464" s="495">
        <f t="shared" si="479"/>
        <v>0</v>
      </c>
      <c r="E464" s="496"/>
      <c r="F464" s="496"/>
      <c r="G464" s="496"/>
      <c r="H464" s="496"/>
      <c r="I464" s="496"/>
      <c r="J464" s="496"/>
      <c r="K464" s="496"/>
      <c r="L464" s="496"/>
      <c r="M464" s="496"/>
      <c r="N464" s="496"/>
      <c r="O464" s="496"/>
      <c r="P464" s="496"/>
      <c r="Q464" s="513">
        <f t="shared" si="480"/>
        <v>0</v>
      </c>
      <c r="R464" s="496"/>
      <c r="S464" s="496"/>
      <c r="T464" s="513">
        <f t="shared" si="481"/>
        <v>0</v>
      </c>
      <c r="U464" s="496"/>
      <c r="V464" s="496"/>
      <c r="W464" s="496"/>
      <c r="X464" s="496"/>
      <c r="Y464" s="496"/>
      <c r="Z464" s="496"/>
      <c r="AA464" s="496"/>
      <c r="AB464" s="496"/>
      <c r="AC464" s="496"/>
      <c r="AD464" s="496"/>
      <c r="AE464" s="496"/>
      <c r="AF464" s="496"/>
      <c r="AG464" s="496"/>
      <c r="AH464" s="496"/>
      <c r="AI464" s="513">
        <f t="shared" si="482"/>
        <v>0</v>
      </c>
      <c r="AJ464" s="513"/>
      <c r="AK464" s="496"/>
      <c r="AL464" s="495">
        <f t="shared" si="483"/>
        <v>0</v>
      </c>
      <c r="AM464" s="529"/>
      <c r="AN464" s="529"/>
      <c r="AO464" s="529"/>
      <c r="AP464" s="529">
        <f t="shared" si="484"/>
        <v>0</v>
      </c>
    </row>
    <row r="465" s="474" customFormat="1" ht="14" customHeight="1" spans="1:42">
      <c r="A465" s="540"/>
      <c r="B465" s="494"/>
      <c r="C465" s="493" t="s">
        <v>610</v>
      </c>
      <c r="D465" s="495">
        <f t="shared" si="479"/>
        <v>0</v>
      </c>
      <c r="E465" s="496"/>
      <c r="F465" s="496"/>
      <c r="G465" s="496"/>
      <c r="H465" s="496"/>
      <c r="I465" s="496"/>
      <c r="J465" s="496"/>
      <c r="K465" s="496"/>
      <c r="L465" s="496"/>
      <c r="M465" s="496"/>
      <c r="N465" s="496"/>
      <c r="O465" s="496"/>
      <c r="P465" s="496"/>
      <c r="Q465" s="513">
        <f t="shared" si="480"/>
        <v>0</v>
      </c>
      <c r="R465" s="496"/>
      <c r="S465" s="496"/>
      <c r="T465" s="513">
        <f t="shared" si="481"/>
        <v>0</v>
      </c>
      <c r="U465" s="496"/>
      <c r="V465" s="496"/>
      <c r="W465" s="496"/>
      <c r="X465" s="496"/>
      <c r="Y465" s="496"/>
      <c r="Z465" s="496"/>
      <c r="AA465" s="496"/>
      <c r="AB465" s="496"/>
      <c r="AC465" s="496"/>
      <c r="AD465" s="496"/>
      <c r="AE465" s="496"/>
      <c r="AF465" s="496"/>
      <c r="AG465" s="496"/>
      <c r="AH465" s="496"/>
      <c r="AI465" s="513">
        <f t="shared" si="482"/>
        <v>0</v>
      </c>
      <c r="AJ465" s="513"/>
      <c r="AK465" s="496"/>
      <c r="AL465" s="495">
        <f t="shared" si="483"/>
        <v>0</v>
      </c>
      <c r="AM465" s="529"/>
      <c r="AN465" s="529"/>
      <c r="AO465" s="529"/>
      <c r="AP465" s="529">
        <f t="shared" si="484"/>
        <v>0</v>
      </c>
    </row>
    <row r="466" s="474" customFormat="1" ht="14" customHeight="1" spans="1:42">
      <c r="A466" s="540"/>
      <c r="B466" s="494"/>
      <c r="C466" s="493" t="s">
        <v>611</v>
      </c>
      <c r="D466" s="495">
        <f t="shared" si="479"/>
        <v>0</v>
      </c>
      <c r="E466" s="496"/>
      <c r="F466" s="496"/>
      <c r="G466" s="496"/>
      <c r="H466" s="496"/>
      <c r="I466" s="496"/>
      <c r="J466" s="496"/>
      <c r="K466" s="496"/>
      <c r="L466" s="496"/>
      <c r="M466" s="496"/>
      <c r="N466" s="496"/>
      <c r="O466" s="496"/>
      <c r="P466" s="496"/>
      <c r="Q466" s="513">
        <f t="shared" si="480"/>
        <v>0</v>
      </c>
      <c r="R466" s="496"/>
      <c r="S466" s="496"/>
      <c r="T466" s="513">
        <f t="shared" si="481"/>
        <v>0</v>
      </c>
      <c r="U466" s="496"/>
      <c r="V466" s="496"/>
      <c r="W466" s="496"/>
      <c r="X466" s="496"/>
      <c r="Y466" s="496"/>
      <c r="Z466" s="496"/>
      <c r="AA466" s="496"/>
      <c r="AB466" s="496"/>
      <c r="AC466" s="496"/>
      <c r="AD466" s="496"/>
      <c r="AE466" s="496"/>
      <c r="AF466" s="496"/>
      <c r="AG466" s="496"/>
      <c r="AH466" s="496"/>
      <c r="AI466" s="513">
        <f t="shared" si="482"/>
        <v>0</v>
      </c>
      <c r="AJ466" s="513"/>
      <c r="AK466" s="496"/>
      <c r="AL466" s="495">
        <f t="shared" si="483"/>
        <v>0</v>
      </c>
      <c r="AM466" s="529"/>
      <c r="AN466" s="529"/>
      <c r="AO466" s="529"/>
      <c r="AP466" s="529">
        <f t="shared" si="484"/>
        <v>0</v>
      </c>
    </row>
    <row r="467" s="474" customFormat="1" ht="14" customHeight="1" spans="1:42">
      <c r="A467" s="540"/>
      <c r="B467" s="494"/>
      <c r="C467" s="493" t="s">
        <v>612</v>
      </c>
      <c r="D467" s="495">
        <f>SUM(D468:D469)</f>
        <v>0</v>
      </c>
      <c r="E467" s="495">
        <f t="shared" ref="E467:AP467" si="485">SUM(E468:E469)</f>
        <v>0</v>
      </c>
      <c r="F467" s="495">
        <f t="shared" si="485"/>
        <v>0</v>
      </c>
      <c r="G467" s="495">
        <f t="shared" si="485"/>
        <v>0</v>
      </c>
      <c r="H467" s="495">
        <f t="shared" si="485"/>
        <v>0</v>
      </c>
      <c r="I467" s="495">
        <f t="shared" si="485"/>
        <v>0</v>
      </c>
      <c r="J467" s="495">
        <f t="shared" si="485"/>
        <v>0</v>
      </c>
      <c r="K467" s="495">
        <f t="shared" si="485"/>
        <v>0</v>
      </c>
      <c r="L467" s="495">
        <f t="shared" si="485"/>
        <v>0</v>
      </c>
      <c r="M467" s="495">
        <f t="shared" si="485"/>
        <v>0</v>
      </c>
      <c r="N467" s="495">
        <f t="shared" si="485"/>
        <v>0</v>
      </c>
      <c r="O467" s="495">
        <f t="shared" si="485"/>
        <v>0</v>
      </c>
      <c r="P467" s="495">
        <f t="shared" si="485"/>
        <v>0</v>
      </c>
      <c r="Q467" s="495">
        <f t="shared" si="485"/>
        <v>0</v>
      </c>
      <c r="R467" s="495">
        <f t="shared" si="485"/>
        <v>0</v>
      </c>
      <c r="S467" s="495">
        <f t="shared" si="485"/>
        <v>0</v>
      </c>
      <c r="T467" s="495">
        <f t="shared" si="485"/>
        <v>0</v>
      </c>
      <c r="U467" s="495">
        <f t="shared" si="485"/>
        <v>0</v>
      </c>
      <c r="V467" s="495">
        <f t="shared" si="485"/>
        <v>0</v>
      </c>
      <c r="W467" s="495">
        <f t="shared" si="485"/>
        <v>0</v>
      </c>
      <c r="X467" s="495">
        <f t="shared" si="485"/>
        <v>0</v>
      </c>
      <c r="Y467" s="495">
        <f t="shared" si="485"/>
        <v>0</v>
      </c>
      <c r="Z467" s="495">
        <f t="shared" si="485"/>
        <v>0</v>
      </c>
      <c r="AA467" s="495">
        <f t="shared" si="485"/>
        <v>0</v>
      </c>
      <c r="AB467" s="495">
        <f t="shared" si="485"/>
        <v>0</v>
      </c>
      <c r="AC467" s="495">
        <f t="shared" si="485"/>
        <v>0</v>
      </c>
      <c r="AD467" s="495">
        <f t="shared" si="485"/>
        <v>0</v>
      </c>
      <c r="AE467" s="495">
        <f t="shared" si="485"/>
        <v>0</v>
      </c>
      <c r="AF467" s="495">
        <f t="shared" si="485"/>
        <v>0</v>
      </c>
      <c r="AG467" s="495">
        <f t="shared" si="485"/>
        <v>0</v>
      </c>
      <c r="AH467" s="495">
        <f t="shared" si="485"/>
        <v>0</v>
      </c>
      <c r="AI467" s="495">
        <f t="shared" si="485"/>
        <v>0</v>
      </c>
      <c r="AJ467" s="495">
        <f t="shared" si="485"/>
        <v>0</v>
      </c>
      <c r="AK467" s="495">
        <f t="shared" si="485"/>
        <v>0</v>
      </c>
      <c r="AL467" s="495">
        <f t="shared" si="485"/>
        <v>0</v>
      </c>
      <c r="AM467" s="495">
        <f t="shared" si="485"/>
        <v>0</v>
      </c>
      <c r="AN467" s="495">
        <f t="shared" si="485"/>
        <v>0</v>
      </c>
      <c r="AO467" s="495">
        <f t="shared" si="485"/>
        <v>0</v>
      </c>
      <c r="AP467" s="495">
        <f t="shared" si="485"/>
        <v>0</v>
      </c>
    </row>
    <row r="468" s="474" customFormat="1" ht="14" customHeight="1" spans="1:42">
      <c r="A468" s="540"/>
      <c r="B468" s="494"/>
      <c r="C468" s="493" t="s">
        <v>613</v>
      </c>
      <c r="D468" s="495">
        <f t="shared" ref="D467:D472" si="486">Q468+T468+AI468+AJ468+AK468</f>
        <v>0</v>
      </c>
      <c r="E468" s="496"/>
      <c r="F468" s="496"/>
      <c r="G468" s="496"/>
      <c r="H468" s="496"/>
      <c r="I468" s="496"/>
      <c r="J468" s="496"/>
      <c r="K468" s="496"/>
      <c r="L468" s="496"/>
      <c r="M468" s="496"/>
      <c r="N468" s="496"/>
      <c r="O468" s="496"/>
      <c r="P468" s="496"/>
      <c r="Q468" s="513">
        <f t="shared" ref="Q467:Q472" si="487">SUM(E468:P468)</f>
        <v>0</v>
      </c>
      <c r="R468" s="496"/>
      <c r="S468" s="496"/>
      <c r="T468" s="513">
        <f t="shared" ref="T467:T472" si="488">SUM(R468:S468)</f>
        <v>0</v>
      </c>
      <c r="U468" s="496"/>
      <c r="V468" s="496"/>
      <c r="W468" s="496"/>
      <c r="X468" s="496"/>
      <c r="Y468" s="496"/>
      <c r="Z468" s="496"/>
      <c r="AA468" s="496"/>
      <c r="AB468" s="496"/>
      <c r="AC468" s="496"/>
      <c r="AD468" s="496"/>
      <c r="AE468" s="496"/>
      <c r="AF468" s="496"/>
      <c r="AG468" s="496"/>
      <c r="AH468" s="496"/>
      <c r="AI468" s="513">
        <f t="shared" ref="AI467:AI472" si="489">SUM(V468:AH468)</f>
        <v>0</v>
      </c>
      <c r="AJ468" s="513"/>
      <c r="AK468" s="496"/>
      <c r="AL468" s="495">
        <f t="shared" ref="AL467:AL472" si="490">Q468+T468+U468+AI468+AJ468+AK468</f>
        <v>0</v>
      </c>
      <c r="AM468" s="529"/>
      <c r="AN468" s="529"/>
      <c r="AO468" s="529"/>
      <c r="AP468" s="529">
        <f t="shared" ref="AP467:AP472" si="491">AL468+AM468+AN468+AO468</f>
        <v>0</v>
      </c>
    </row>
    <row r="469" s="474" customFormat="1" ht="14" customHeight="1" spans="1:42">
      <c r="A469" s="540"/>
      <c r="B469" s="494"/>
      <c r="C469" s="493" t="s">
        <v>614</v>
      </c>
      <c r="D469" s="495">
        <f t="shared" si="486"/>
        <v>0</v>
      </c>
      <c r="E469" s="496"/>
      <c r="F469" s="496"/>
      <c r="G469" s="496"/>
      <c r="H469" s="496"/>
      <c r="I469" s="496"/>
      <c r="J469" s="496"/>
      <c r="K469" s="496"/>
      <c r="L469" s="496"/>
      <c r="M469" s="496"/>
      <c r="N469" s="496"/>
      <c r="O469" s="496"/>
      <c r="P469" s="496"/>
      <c r="Q469" s="513">
        <f t="shared" si="487"/>
        <v>0</v>
      </c>
      <c r="R469" s="496"/>
      <c r="S469" s="496"/>
      <c r="T469" s="513">
        <f t="shared" si="488"/>
        <v>0</v>
      </c>
      <c r="U469" s="496"/>
      <c r="V469" s="496"/>
      <c r="W469" s="496"/>
      <c r="X469" s="496"/>
      <c r="Y469" s="496"/>
      <c r="Z469" s="496"/>
      <c r="AA469" s="496"/>
      <c r="AB469" s="496"/>
      <c r="AC469" s="496"/>
      <c r="AD469" s="496"/>
      <c r="AE469" s="496"/>
      <c r="AF469" s="496"/>
      <c r="AG469" s="496"/>
      <c r="AH469" s="496"/>
      <c r="AI469" s="513">
        <f t="shared" si="489"/>
        <v>0</v>
      </c>
      <c r="AJ469" s="513"/>
      <c r="AK469" s="496"/>
      <c r="AL469" s="495">
        <f t="shared" si="490"/>
        <v>0</v>
      </c>
      <c r="AM469" s="529"/>
      <c r="AN469" s="529"/>
      <c r="AO469" s="529"/>
      <c r="AP469" s="529">
        <f t="shared" si="491"/>
        <v>0</v>
      </c>
    </row>
    <row r="470" s="474" customFormat="1" ht="14" customHeight="1" spans="1:42">
      <c r="A470" s="540"/>
      <c r="B470" s="494"/>
      <c r="C470" s="493" t="s">
        <v>615</v>
      </c>
      <c r="D470" s="495">
        <f>SUM(D471:D472)</f>
        <v>0</v>
      </c>
      <c r="E470" s="495">
        <f t="shared" ref="E470:AP470" si="492">SUM(E471:E472)</f>
        <v>0</v>
      </c>
      <c r="F470" s="495">
        <f t="shared" si="492"/>
        <v>0</v>
      </c>
      <c r="G470" s="495">
        <f t="shared" si="492"/>
        <v>0</v>
      </c>
      <c r="H470" s="495">
        <f t="shared" si="492"/>
        <v>0</v>
      </c>
      <c r="I470" s="495">
        <f t="shared" si="492"/>
        <v>0</v>
      </c>
      <c r="J470" s="495">
        <f t="shared" si="492"/>
        <v>0</v>
      </c>
      <c r="K470" s="495">
        <f t="shared" si="492"/>
        <v>0</v>
      </c>
      <c r="L470" s="495">
        <f t="shared" si="492"/>
        <v>0</v>
      </c>
      <c r="M470" s="495">
        <f t="shared" si="492"/>
        <v>0</v>
      </c>
      <c r="N470" s="495">
        <f t="shared" si="492"/>
        <v>0</v>
      </c>
      <c r="O470" s="495">
        <f t="shared" si="492"/>
        <v>0</v>
      </c>
      <c r="P470" s="495">
        <f t="shared" si="492"/>
        <v>0</v>
      </c>
      <c r="Q470" s="495">
        <f t="shared" si="492"/>
        <v>0</v>
      </c>
      <c r="R470" s="495">
        <f t="shared" si="492"/>
        <v>0</v>
      </c>
      <c r="S470" s="495">
        <f t="shared" si="492"/>
        <v>0</v>
      </c>
      <c r="T470" s="495">
        <f t="shared" si="492"/>
        <v>0</v>
      </c>
      <c r="U470" s="495">
        <f t="shared" si="492"/>
        <v>0</v>
      </c>
      <c r="V470" s="495">
        <f t="shared" si="492"/>
        <v>0</v>
      </c>
      <c r="W470" s="495">
        <f t="shared" si="492"/>
        <v>0</v>
      </c>
      <c r="X470" s="495">
        <f t="shared" si="492"/>
        <v>0</v>
      </c>
      <c r="Y470" s="495">
        <f t="shared" si="492"/>
        <v>0</v>
      </c>
      <c r="Z470" s="495">
        <f t="shared" si="492"/>
        <v>0</v>
      </c>
      <c r="AA470" s="495">
        <f t="shared" si="492"/>
        <v>0</v>
      </c>
      <c r="AB470" s="495">
        <f t="shared" si="492"/>
        <v>0</v>
      </c>
      <c r="AC470" s="495">
        <f t="shared" si="492"/>
        <v>0</v>
      </c>
      <c r="AD470" s="495">
        <f t="shared" si="492"/>
        <v>0</v>
      </c>
      <c r="AE470" s="495">
        <f t="shared" si="492"/>
        <v>0</v>
      </c>
      <c r="AF470" s="495">
        <f t="shared" si="492"/>
        <v>0</v>
      </c>
      <c r="AG470" s="495">
        <f t="shared" si="492"/>
        <v>0</v>
      </c>
      <c r="AH470" s="495">
        <f t="shared" si="492"/>
        <v>0</v>
      </c>
      <c r="AI470" s="495">
        <f t="shared" si="492"/>
        <v>0</v>
      </c>
      <c r="AJ470" s="495">
        <f t="shared" si="492"/>
        <v>0</v>
      </c>
      <c r="AK470" s="495">
        <f t="shared" si="492"/>
        <v>0</v>
      </c>
      <c r="AL470" s="495">
        <f t="shared" si="492"/>
        <v>0</v>
      </c>
      <c r="AM470" s="495">
        <f t="shared" si="492"/>
        <v>0</v>
      </c>
      <c r="AN470" s="495">
        <f t="shared" si="492"/>
        <v>0</v>
      </c>
      <c r="AO470" s="495">
        <f t="shared" si="492"/>
        <v>0</v>
      </c>
      <c r="AP470" s="495">
        <f t="shared" si="492"/>
        <v>0</v>
      </c>
    </row>
    <row r="471" s="474" customFormat="1" ht="14" customHeight="1" spans="1:42">
      <c r="A471" s="540"/>
      <c r="B471" s="494"/>
      <c r="C471" s="493" t="s">
        <v>616</v>
      </c>
      <c r="D471" s="495">
        <f t="shared" si="486"/>
        <v>0</v>
      </c>
      <c r="E471" s="496"/>
      <c r="F471" s="496"/>
      <c r="G471" s="496"/>
      <c r="H471" s="496"/>
      <c r="I471" s="496"/>
      <c r="J471" s="496"/>
      <c r="K471" s="496"/>
      <c r="L471" s="496"/>
      <c r="M471" s="496"/>
      <c r="N471" s="496"/>
      <c r="O471" s="496"/>
      <c r="P471" s="496"/>
      <c r="Q471" s="513">
        <f t="shared" si="487"/>
        <v>0</v>
      </c>
      <c r="R471" s="496"/>
      <c r="S471" s="496"/>
      <c r="T471" s="513">
        <f t="shared" si="488"/>
        <v>0</v>
      </c>
      <c r="U471" s="496"/>
      <c r="V471" s="496"/>
      <c r="W471" s="496"/>
      <c r="X471" s="496"/>
      <c r="Y471" s="496"/>
      <c r="Z471" s="496"/>
      <c r="AA471" s="496"/>
      <c r="AB471" s="496"/>
      <c r="AC471" s="496"/>
      <c r="AD471" s="496"/>
      <c r="AE471" s="496"/>
      <c r="AF471" s="496"/>
      <c r="AG471" s="496"/>
      <c r="AH471" s="496"/>
      <c r="AI471" s="513">
        <f t="shared" si="489"/>
        <v>0</v>
      </c>
      <c r="AJ471" s="513"/>
      <c r="AK471" s="496"/>
      <c r="AL471" s="495">
        <f t="shared" si="490"/>
        <v>0</v>
      </c>
      <c r="AM471" s="529"/>
      <c r="AN471" s="529"/>
      <c r="AO471" s="529"/>
      <c r="AP471" s="529">
        <f t="shared" si="491"/>
        <v>0</v>
      </c>
    </row>
    <row r="472" s="474" customFormat="1" ht="14" customHeight="1" spans="1:42">
      <c r="A472" s="540"/>
      <c r="B472" s="494"/>
      <c r="C472" s="493" t="s">
        <v>617</v>
      </c>
      <c r="D472" s="495">
        <f t="shared" si="486"/>
        <v>0</v>
      </c>
      <c r="E472" s="496"/>
      <c r="F472" s="496"/>
      <c r="G472" s="496"/>
      <c r="H472" s="496"/>
      <c r="I472" s="496"/>
      <c r="J472" s="496"/>
      <c r="K472" s="496"/>
      <c r="L472" s="496"/>
      <c r="M472" s="496"/>
      <c r="N472" s="496"/>
      <c r="O472" s="496"/>
      <c r="P472" s="496"/>
      <c r="Q472" s="513">
        <f t="shared" si="487"/>
        <v>0</v>
      </c>
      <c r="R472" s="496"/>
      <c r="S472" s="496"/>
      <c r="T472" s="513">
        <f t="shared" si="488"/>
        <v>0</v>
      </c>
      <c r="U472" s="496"/>
      <c r="V472" s="496"/>
      <c r="W472" s="496"/>
      <c r="X472" s="496"/>
      <c r="Y472" s="496"/>
      <c r="Z472" s="496"/>
      <c r="AA472" s="496"/>
      <c r="AB472" s="496"/>
      <c r="AC472" s="496"/>
      <c r="AD472" s="496"/>
      <c r="AE472" s="496"/>
      <c r="AF472" s="496"/>
      <c r="AG472" s="496"/>
      <c r="AH472" s="496"/>
      <c r="AI472" s="513">
        <f t="shared" si="489"/>
        <v>0</v>
      </c>
      <c r="AJ472" s="513"/>
      <c r="AK472" s="496"/>
      <c r="AL472" s="495">
        <f t="shared" si="490"/>
        <v>0</v>
      </c>
      <c r="AM472" s="529"/>
      <c r="AN472" s="529"/>
      <c r="AO472" s="529"/>
      <c r="AP472" s="529">
        <f t="shared" si="491"/>
        <v>0</v>
      </c>
    </row>
    <row r="473" s="474" customFormat="1" ht="14" customHeight="1" spans="1:42">
      <c r="A473" s="540"/>
      <c r="B473" s="494"/>
      <c r="C473" s="493" t="s">
        <v>618</v>
      </c>
      <c r="D473" s="495">
        <f t="shared" ref="D473:AP473" si="493">SUM(D474)</f>
        <v>0</v>
      </c>
      <c r="E473" s="495">
        <f t="shared" si="493"/>
        <v>0</v>
      </c>
      <c r="F473" s="495">
        <f t="shared" si="493"/>
        <v>0</v>
      </c>
      <c r="G473" s="495">
        <f t="shared" si="493"/>
        <v>0</v>
      </c>
      <c r="H473" s="495">
        <f t="shared" si="493"/>
        <v>0</v>
      </c>
      <c r="I473" s="495">
        <f t="shared" si="493"/>
        <v>0</v>
      </c>
      <c r="J473" s="495">
        <f t="shared" si="493"/>
        <v>0</v>
      </c>
      <c r="K473" s="495">
        <f t="shared" si="493"/>
        <v>0</v>
      </c>
      <c r="L473" s="495">
        <f t="shared" si="493"/>
        <v>0</v>
      </c>
      <c r="M473" s="495">
        <f t="shared" si="493"/>
        <v>0</v>
      </c>
      <c r="N473" s="495">
        <f t="shared" si="493"/>
        <v>0</v>
      </c>
      <c r="O473" s="495">
        <f t="shared" si="493"/>
        <v>0</v>
      </c>
      <c r="P473" s="495">
        <f t="shared" si="493"/>
        <v>0</v>
      </c>
      <c r="Q473" s="495">
        <f t="shared" si="493"/>
        <v>0</v>
      </c>
      <c r="R473" s="495">
        <f t="shared" si="493"/>
        <v>0</v>
      </c>
      <c r="S473" s="495">
        <f t="shared" si="493"/>
        <v>0</v>
      </c>
      <c r="T473" s="495">
        <f t="shared" si="493"/>
        <v>0</v>
      </c>
      <c r="U473" s="495">
        <f t="shared" si="493"/>
        <v>0</v>
      </c>
      <c r="V473" s="495">
        <f t="shared" si="493"/>
        <v>0</v>
      </c>
      <c r="W473" s="495">
        <f t="shared" si="493"/>
        <v>0</v>
      </c>
      <c r="X473" s="495">
        <f t="shared" si="493"/>
        <v>0</v>
      </c>
      <c r="Y473" s="495">
        <f t="shared" si="493"/>
        <v>0</v>
      </c>
      <c r="Z473" s="495">
        <f t="shared" si="493"/>
        <v>0</v>
      </c>
      <c r="AA473" s="495">
        <f t="shared" si="493"/>
        <v>0</v>
      </c>
      <c r="AB473" s="495">
        <f t="shared" si="493"/>
        <v>0</v>
      </c>
      <c r="AC473" s="495">
        <f t="shared" si="493"/>
        <v>0</v>
      </c>
      <c r="AD473" s="495">
        <f t="shared" si="493"/>
        <v>0</v>
      </c>
      <c r="AE473" s="495">
        <f t="shared" si="493"/>
        <v>0</v>
      </c>
      <c r="AF473" s="495">
        <f t="shared" si="493"/>
        <v>0</v>
      </c>
      <c r="AG473" s="495">
        <f t="shared" si="493"/>
        <v>0</v>
      </c>
      <c r="AH473" s="495">
        <f t="shared" si="493"/>
        <v>0</v>
      </c>
      <c r="AI473" s="495">
        <f t="shared" si="493"/>
        <v>0</v>
      </c>
      <c r="AJ473" s="495">
        <f t="shared" si="493"/>
        <v>0</v>
      </c>
      <c r="AK473" s="495">
        <f t="shared" si="493"/>
        <v>0</v>
      </c>
      <c r="AL473" s="495">
        <f t="shared" si="493"/>
        <v>0</v>
      </c>
      <c r="AM473" s="495">
        <f t="shared" si="493"/>
        <v>0</v>
      </c>
      <c r="AN473" s="495">
        <f t="shared" si="493"/>
        <v>0</v>
      </c>
      <c r="AO473" s="495">
        <f t="shared" si="493"/>
        <v>0</v>
      </c>
      <c r="AP473" s="495">
        <f t="shared" si="493"/>
        <v>0</v>
      </c>
    </row>
    <row r="474" s="474" customFormat="1" ht="14" customHeight="1" spans="1:42">
      <c r="A474" s="540"/>
      <c r="B474" s="494"/>
      <c r="C474" s="493" t="s">
        <v>619</v>
      </c>
      <c r="D474" s="495">
        <f t="shared" ref="D474:D480" si="494">Q474+T474+AI474+AJ474+AK474</f>
        <v>0</v>
      </c>
      <c r="E474" s="496"/>
      <c r="F474" s="496"/>
      <c r="G474" s="496"/>
      <c r="H474" s="496"/>
      <c r="I474" s="496"/>
      <c r="J474" s="496"/>
      <c r="K474" s="496"/>
      <c r="L474" s="496"/>
      <c r="M474" s="496"/>
      <c r="N474" s="496"/>
      <c r="O474" s="496"/>
      <c r="P474" s="496"/>
      <c r="Q474" s="513">
        <f t="shared" ref="Q474:Q480" si="495">SUM(E474:P474)</f>
        <v>0</v>
      </c>
      <c r="R474" s="496"/>
      <c r="S474" s="496"/>
      <c r="T474" s="513">
        <f t="shared" ref="T474:T480" si="496">SUM(R474:S474)</f>
        <v>0</v>
      </c>
      <c r="U474" s="496"/>
      <c r="V474" s="496"/>
      <c r="W474" s="496"/>
      <c r="X474" s="496"/>
      <c r="Y474" s="496"/>
      <c r="Z474" s="496"/>
      <c r="AA474" s="496"/>
      <c r="AB474" s="496"/>
      <c r="AC474" s="496"/>
      <c r="AD474" s="496"/>
      <c r="AE474" s="496"/>
      <c r="AF474" s="496"/>
      <c r="AG474" s="496"/>
      <c r="AH474" s="496"/>
      <c r="AI474" s="513">
        <f t="shared" ref="AI474:AI480" si="497">SUM(V474:AH474)</f>
        <v>0</v>
      </c>
      <c r="AJ474" s="513"/>
      <c r="AK474" s="496"/>
      <c r="AL474" s="495">
        <f t="shared" ref="AL474:AL480" si="498">Q474+T474+U474+AI474+AJ474+AK474</f>
        <v>0</v>
      </c>
      <c r="AM474" s="529"/>
      <c r="AN474" s="529"/>
      <c r="AO474" s="529"/>
      <c r="AP474" s="529">
        <f t="shared" ref="AP474:AP480" si="499">AL474+AM474+AN474+AO474</f>
        <v>0</v>
      </c>
    </row>
    <row r="475" s="474" customFormat="1" ht="14" customHeight="1" spans="1:42">
      <c r="A475" s="540"/>
      <c r="B475" s="494"/>
      <c r="C475" s="493" t="s">
        <v>620</v>
      </c>
      <c r="D475" s="495">
        <f t="shared" ref="D475:AP475" si="500">SUM(D476:D480)</f>
        <v>0</v>
      </c>
      <c r="E475" s="495">
        <f t="shared" si="500"/>
        <v>0</v>
      </c>
      <c r="F475" s="495">
        <f t="shared" si="500"/>
        <v>0</v>
      </c>
      <c r="G475" s="495">
        <f t="shared" si="500"/>
        <v>0</v>
      </c>
      <c r="H475" s="495">
        <f t="shared" si="500"/>
        <v>0</v>
      </c>
      <c r="I475" s="495">
        <f t="shared" si="500"/>
        <v>0</v>
      </c>
      <c r="J475" s="495">
        <f t="shared" si="500"/>
        <v>0</v>
      </c>
      <c r="K475" s="495">
        <f t="shared" si="500"/>
        <v>0</v>
      </c>
      <c r="L475" s="495">
        <f t="shared" si="500"/>
        <v>0</v>
      </c>
      <c r="M475" s="495">
        <f t="shared" si="500"/>
        <v>0</v>
      </c>
      <c r="N475" s="495">
        <f t="shared" si="500"/>
        <v>0</v>
      </c>
      <c r="O475" s="495">
        <f t="shared" si="500"/>
        <v>0</v>
      </c>
      <c r="P475" s="495">
        <f t="shared" si="500"/>
        <v>0</v>
      </c>
      <c r="Q475" s="495">
        <f t="shared" si="500"/>
        <v>0</v>
      </c>
      <c r="R475" s="495">
        <f t="shared" si="500"/>
        <v>0</v>
      </c>
      <c r="S475" s="495">
        <f t="shared" si="500"/>
        <v>0</v>
      </c>
      <c r="T475" s="495">
        <f t="shared" si="500"/>
        <v>0</v>
      </c>
      <c r="U475" s="495">
        <f t="shared" si="500"/>
        <v>0</v>
      </c>
      <c r="V475" s="495">
        <f t="shared" si="500"/>
        <v>0</v>
      </c>
      <c r="W475" s="495">
        <f t="shared" si="500"/>
        <v>0</v>
      </c>
      <c r="X475" s="495">
        <f t="shared" si="500"/>
        <v>0</v>
      </c>
      <c r="Y475" s="495">
        <f t="shared" si="500"/>
        <v>0</v>
      </c>
      <c r="Z475" s="495">
        <f t="shared" si="500"/>
        <v>0</v>
      </c>
      <c r="AA475" s="495">
        <f t="shared" si="500"/>
        <v>0</v>
      </c>
      <c r="AB475" s="495">
        <f t="shared" si="500"/>
        <v>0</v>
      </c>
      <c r="AC475" s="495">
        <f t="shared" si="500"/>
        <v>0</v>
      </c>
      <c r="AD475" s="495">
        <f t="shared" si="500"/>
        <v>0</v>
      </c>
      <c r="AE475" s="495">
        <f t="shared" si="500"/>
        <v>0</v>
      </c>
      <c r="AF475" s="495">
        <f t="shared" si="500"/>
        <v>0</v>
      </c>
      <c r="AG475" s="495">
        <f t="shared" si="500"/>
        <v>0</v>
      </c>
      <c r="AH475" s="495">
        <f t="shared" si="500"/>
        <v>0</v>
      </c>
      <c r="AI475" s="495">
        <f t="shared" si="500"/>
        <v>0</v>
      </c>
      <c r="AJ475" s="495">
        <f t="shared" si="500"/>
        <v>0</v>
      </c>
      <c r="AK475" s="495">
        <f t="shared" si="500"/>
        <v>0</v>
      </c>
      <c r="AL475" s="495">
        <f t="shared" si="500"/>
        <v>0</v>
      </c>
      <c r="AM475" s="495">
        <f t="shared" si="500"/>
        <v>0</v>
      </c>
      <c r="AN475" s="495">
        <f t="shared" si="500"/>
        <v>0</v>
      </c>
      <c r="AO475" s="495">
        <f t="shared" si="500"/>
        <v>0</v>
      </c>
      <c r="AP475" s="495">
        <f t="shared" si="500"/>
        <v>0</v>
      </c>
    </row>
    <row r="476" s="474" customFormat="1" ht="14" customHeight="1" spans="1:42">
      <c r="A476" s="540"/>
      <c r="B476" s="494"/>
      <c r="C476" s="493" t="s">
        <v>621</v>
      </c>
      <c r="D476" s="495">
        <f t="shared" si="494"/>
        <v>0</v>
      </c>
      <c r="E476" s="496"/>
      <c r="F476" s="496"/>
      <c r="G476" s="496"/>
      <c r="H476" s="496"/>
      <c r="I476" s="496"/>
      <c r="J476" s="496"/>
      <c r="K476" s="496"/>
      <c r="L476" s="496"/>
      <c r="M476" s="496"/>
      <c r="N476" s="496"/>
      <c r="O476" s="496"/>
      <c r="P476" s="496"/>
      <c r="Q476" s="513">
        <f t="shared" si="495"/>
        <v>0</v>
      </c>
      <c r="R476" s="496"/>
      <c r="S476" s="496"/>
      <c r="T476" s="513">
        <f t="shared" si="496"/>
        <v>0</v>
      </c>
      <c r="U476" s="496"/>
      <c r="V476" s="496"/>
      <c r="W476" s="496"/>
      <c r="X476" s="496"/>
      <c r="Y476" s="496"/>
      <c r="Z476" s="496"/>
      <c r="AA476" s="496"/>
      <c r="AB476" s="496"/>
      <c r="AC476" s="496"/>
      <c r="AD476" s="496"/>
      <c r="AE476" s="496"/>
      <c r="AF476" s="496"/>
      <c r="AG476" s="496"/>
      <c r="AH476" s="496"/>
      <c r="AI476" s="513">
        <f t="shared" si="497"/>
        <v>0</v>
      </c>
      <c r="AJ476" s="513"/>
      <c r="AK476" s="496"/>
      <c r="AL476" s="495">
        <f t="shared" si="498"/>
        <v>0</v>
      </c>
      <c r="AM476" s="529"/>
      <c r="AN476" s="529"/>
      <c r="AO476" s="529"/>
      <c r="AP476" s="529">
        <f t="shared" si="499"/>
        <v>0</v>
      </c>
    </row>
    <row r="477" s="474" customFormat="1" ht="14" customHeight="1" spans="1:42">
      <c r="A477" s="540"/>
      <c r="B477" s="494"/>
      <c r="C477" s="493" t="s">
        <v>622</v>
      </c>
      <c r="D477" s="495">
        <f t="shared" si="494"/>
        <v>0</v>
      </c>
      <c r="E477" s="496"/>
      <c r="F477" s="496"/>
      <c r="G477" s="496"/>
      <c r="H477" s="496"/>
      <c r="I477" s="496"/>
      <c r="J477" s="496"/>
      <c r="K477" s="496"/>
      <c r="L477" s="496"/>
      <c r="M477" s="496"/>
      <c r="N477" s="496"/>
      <c r="O477" s="496"/>
      <c r="P477" s="496"/>
      <c r="Q477" s="513">
        <f t="shared" si="495"/>
        <v>0</v>
      </c>
      <c r="R477" s="496"/>
      <c r="S477" s="496"/>
      <c r="T477" s="513">
        <f t="shared" si="496"/>
        <v>0</v>
      </c>
      <c r="U477" s="496"/>
      <c r="V477" s="496"/>
      <c r="W477" s="496"/>
      <c r="X477" s="496"/>
      <c r="Y477" s="496"/>
      <c r="Z477" s="496"/>
      <c r="AA477" s="496"/>
      <c r="AB477" s="496"/>
      <c r="AC477" s="496"/>
      <c r="AD477" s="496"/>
      <c r="AE477" s="496"/>
      <c r="AF477" s="496"/>
      <c r="AG477" s="496"/>
      <c r="AH477" s="496"/>
      <c r="AI477" s="513">
        <f t="shared" si="497"/>
        <v>0</v>
      </c>
      <c r="AJ477" s="513"/>
      <c r="AK477" s="496"/>
      <c r="AL477" s="495">
        <f t="shared" si="498"/>
        <v>0</v>
      </c>
      <c r="AM477" s="529"/>
      <c r="AN477" s="529"/>
      <c r="AO477" s="529"/>
      <c r="AP477" s="529">
        <f t="shared" si="499"/>
        <v>0</v>
      </c>
    </row>
    <row r="478" s="474" customFormat="1" ht="14" customHeight="1" spans="1:42">
      <c r="A478" s="540"/>
      <c r="B478" s="494"/>
      <c r="C478" s="493" t="s">
        <v>623</v>
      </c>
      <c r="D478" s="495">
        <f t="shared" si="494"/>
        <v>0</v>
      </c>
      <c r="E478" s="496"/>
      <c r="F478" s="496"/>
      <c r="G478" s="496"/>
      <c r="H478" s="496"/>
      <c r="I478" s="496"/>
      <c r="J478" s="496"/>
      <c r="K478" s="496"/>
      <c r="L478" s="496"/>
      <c r="M478" s="496"/>
      <c r="N478" s="496"/>
      <c r="O478" s="496"/>
      <c r="P478" s="496"/>
      <c r="Q478" s="513">
        <f t="shared" si="495"/>
        <v>0</v>
      </c>
      <c r="R478" s="496"/>
      <c r="S478" s="496"/>
      <c r="T478" s="513">
        <f t="shared" si="496"/>
        <v>0</v>
      </c>
      <c r="U478" s="496"/>
      <c r="V478" s="496"/>
      <c r="W478" s="496"/>
      <c r="X478" s="496"/>
      <c r="Y478" s="496"/>
      <c r="Z478" s="496"/>
      <c r="AA478" s="496"/>
      <c r="AB478" s="496"/>
      <c r="AC478" s="496"/>
      <c r="AD478" s="496"/>
      <c r="AE478" s="496"/>
      <c r="AF478" s="496"/>
      <c r="AG478" s="496"/>
      <c r="AH478" s="496"/>
      <c r="AI478" s="513">
        <f t="shared" si="497"/>
        <v>0</v>
      </c>
      <c r="AJ478" s="513"/>
      <c r="AK478" s="496"/>
      <c r="AL478" s="495">
        <f t="shared" si="498"/>
        <v>0</v>
      </c>
      <c r="AM478" s="529"/>
      <c r="AN478" s="529"/>
      <c r="AO478" s="529"/>
      <c r="AP478" s="529">
        <f t="shared" si="499"/>
        <v>0</v>
      </c>
    </row>
    <row r="479" s="474" customFormat="1" ht="14" customHeight="1" spans="1:42">
      <c r="A479" s="540"/>
      <c r="B479" s="494"/>
      <c r="C479" s="493" t="s">
        <v>624</v>
      </c>
      <c r="D479" s="495">
        <f t="shared" si="494"/>
        <v>0</v>
      </c>
      <c r="E479" s="496"/>
      <c r="F479" s="496"/>
      <c r="G479" s="496"/>
      <c r="H479" s="496"/>
      <c r="I479" s="496"/>
      <c r="J479" s="496"/>
      <c r="K479" s="496"/>
      <c r="L479" s="496"/>
      <c r="M479" s="496"/>
      <c r="N479" s="496"/>
      <c r="O479" s="496"/>
      <c r="P479" s="496"/>
      <c r="Q479" s="513">
        <f t="shared" si="495"/>
        <v>0</v>
      </c>
      <c r="R479" s="496"/>
      <c r="S479" s="496"/>
      <c r="T479" s="513">
        <f t="shared" si="496"/>
        <v>0</v>
      </c>
      <c r="U479" s="496"/>
      <c r="V479" s="496"/>
      <c r="W479" s="496"/>
      <c r="X479" s="496"/>
      <c r="Y479" s="496"/>
      <c r="Z479" s="496"/>
      <c r="AA479" s="496"/>
      <c r="AB479" s="496"/>
      <c r="AC479" s="496"/>
      <c r="AD479" s="496"/>
      <c r="AE479" s="496"/>
      <c r="AF479" s="496"/>
      <c r="AG479" s="496"/>
      <c r="AH479" s="496"/>
      <c r="AI479" s="513">
        <f t="shared" si="497"/>
        <v>0</v>
      </c>
      <c r="AJ479" s="513"/>
      <c r="AK479" s="496"/>
      <c r="AL479" s="495">
        <f t="shared" si="498"/>
        <v>0</v>
      </c>
      <c r="AM479" s="529"/>
      <c r="AN479" s="529"/>
      <c r="AO479" s="529"/>
      <c r="AP479" s="529">
        <f t="shared" si="499"/>
        <v>0</v>
      </c>
    </row>
    <row r="480" s="474" customFormat="1" ht="14" customHeight="1" spans="1:42">
      <c r="A480" s="540"/>
      <c r="B480" s="494"/>
      <c r="C480" s="493" t="s">
        <v>625</v>
      </c>
      <c r="D480" s="495">
        <f t="shared" si="494"/>
        <v>0</v>
      </c>
      <c r="E480" s="496"/>
      <c r="F480" s="496"/>
      <c r="G480" s="496"/>
      <c r="H480" s="496"/>
      <c r="I480" s="496"/>
      <c r="J480" s="496"/>
      <c r="K480" s="496"/>
      <c r="L480" s="496"/>
      <c r="M480" s="496"/>
      <c r="N480" s="496"/>
      <c r="O480" s="496"/>
      <c r="P480" s="496"/>
      <c r="Q480" s="513">
        <f t="shared" si="495"/>
        <v>0</v>
      </c>
      <c r="R480" s="496"/>
      <c r="S480" s="496"/>
      <c r="T480" s="513">
        <f t="shared" si="496"/>
        <v>0</v>
      </c>
      <c r="U480" s="496"/>
      <c r="V480" s="496"/>
      <c r="W480" s="496"/>
      <c r="X480" s="496"/>
      <c r="Y480" s="496"/>
      <c r="Z480" s="496"/>
      <c r="AA480" s="496"/>
      <c r="AB480" s="496"/>
      <c r="AC480" s="496"/>
      <c r="AD480" s="496"/>
      <c r="AE480" s="496"/>
      <c r="AF480" s="496"/>
      <c r="AG480" s="496"/>
      <c r="AH480" s="496"/>
      <c r="AI480" s="513">
        <f t="shared" si="497"/>
        <v>0</v>
      </c>
      <c r="AJ480" s="513"/>
      <c r="AK480" s="496"/>
      <c r="AL480" s="495">
        <f t="shared" si="498"/>
        <v>0</v>
      </c>
      <c r="AM480" s="529"/>
      <c r="AN480" s="529"/>
      <c r="AO480" s="529"/>
      <c r="AP480" s="529">
        <f t="shared" si="499"/>
        <v>0</v>
      </c>
    </row>
    <row r="481" s="474" customFormat="1" ht="14" customHeight="1" spans="1:42">
      <c r="A481" s="540"/>
      <c r="B481" s="494"/>
      <c r="C481" s="493" t="s">
        <v>626</v>
      </c>
      <c r="D481" s="495">
        <f t="shared" ref="D481:AP481" si="501">SUM(D482)</f>
        <v>0</v>
      </c>
      <c r="E481" s="495">
        <f t="shared" si="501"/>
        <v>0</v>
      </c>
      <c r="F481" s="495">
        <f t="shared" si="501"/>
        <v>0</v>
      </c>
      <c r="G481" s="495">
        <f t="shared" si="501"/>
        <v>0</v>
      </c>
      <c r="H481" s="495">
        <f t="shared" si="501"/>
        <v>0</v>
      </c>
      <c r="I481" s="495">
        <f t="shared" si="501"/>
        <v>0</v>
      </c>
      <c r="J481" s="495">
        <f t="shared" si="501"/>
        <v>0</v>
      </c>
      <c r="K481" s="495">
        <f t="shared" si="501"/>
        <v>0</v>
      </c>
      <c r="L481" s="495">
        <f t="shared" si="501"/>
        <v>0</v>
      </c>
      <c r="M481" s="495">
        <f t="shared" si="501"/>
        <v>0</v>
      </c>
      <c r="N481" s="495">
        <f t="shared" si="501"/>
        <v>0</v>
      </c>
      <c r="O481" s="495">
        <f t="shared" si="501"/>
        <v>0</v>
      </c>
      <c r="P481" s="495">
        <f t="shared" si="501"/>
        <v>0</v>
      </c>
      <c r="Q481" s="495">
        <f t="shared" si="501"/>
        <v>0</v>
      </c>
      <c r="R481" s="495">
        <f t="shared" si="501"/>
        <v>0</v>
      </c>
      <c r="S481" s="495">
        <f t="shared" si="501"/>
        <v>0</v>
      </c>
      <c r="T481" s="495">
        <f t="shared" si="501"/>
        <v>0</v>
      </c>
      <c r="U481" s="495">
        <f t="shared" si="501"/>
        <v>0</v>
      </c>
      <c r="V481" s="495">
        <f t="shared" si="501"/>
        <v>0</v>
      </c>
      <c r="W481" s="495">
        <f t="shared" si="501"/>
        <v>0</v>
      </c>
      <c r="X481" s="495">
        <f t="shared" si="501"/>
        <v>0</v>
      </c>
      <c r="Y481" s="495">
        <f t="shared" si="501"/>
        <v>0</v>
      </c>
      <c r="Z481" s="495">
        <f t="shared" si="501"/>
        <v>0</v>
      </c>
      <c r="AA481" s="495">
        <f t="shared" si="501"/>
        <v>0</v>
      </c>
      <c r="AB481" s="495">
        <f t="shared" si="501"/>
        <v>0</v>
      </c>
      <c r="AC481" s="495">
        <f t="shared" si="501"/>
        <v>0</v>
      </c>
      <c r="AD481" s="495">
        <f t="shared" si="501"/>
        <v>0</v>
      </c>
      <c r="AE481" s="495">
        <f t="shared" si="501"/>
        <v>0</v>
      </c>
      <c r="AF481" s="495">
        <f t="shared" si="501"/>
        <v>0</v>
      </c>
      <c r="AG481" s="495">
        <f t="shared" si="501"/>
        <v>0</v>
      </c>
      <c r="AH481" s="495">
        <f t="shared" si="501"/>
        <v>0</v>
      </c>
      <c r="AI481" s="495">
        <f t="shared" si="501"/>
        <v>0</v>
      </c>
      <c r="AJ481" s="495">
        <f t="shared" si="501"/>
        <v>0</v>
      </c>
      <c r="AK481" s="495">
        <f t="shared" si="501"/>
        <v>0</v>
      </c>
      <c r="AL481" s="495">
        <f t="shared" si="501"/>
        <v>0</v>
      </c>
      <c r="AM481" s="495">
        <f t="shared" si="501"/>
        <v>0</v>
      </c>
      <c r="AN481" s="495">
        <f t="shared" si="501"/>
        <v>0</v>
      </c>
      <c r="AO481" s="495">
        <f t="shared" si="501"/>
        <v>0</v>
      </c>
      <c r="AP481" s="495">
        <f t="shared" si="501"/>
        <v>0</v>
      </c>
    </row>
    <row r="482" s="474" customFormat="1" ht="14" customHeight="1" spans="1:42">
      <c r="A482" s="540"/>
      <c r="B482" s="494"/>
      <c r="C482" s="493" t="s">
        <v>627</v>
      </c>
      <c r="D482" s="495">
        <f>Q482+T482+AI482+AJ482+AK482</f>
        <v>0</v>
      </c>
      <c r="E482" s="496"/>
      <c r="F482" s="496"/>
      <c r="G482" s="496"/>
      <c r="H482" s="496"/>
      <c r="I482" s="496"/>
      <c r="J482" s="496"/>
      <c r="K482" s="496"/>
      <c r="L482" s="496"/>
      <c r="M482" s="496"/>
      <c r="N482" s="496"/>
      <c r="O482" s="496"/>
      <c r="P482" s="496"/>
      <c r="Q482" s="513">
        <f>SUM(E482:P482)</f>
        <v>0</v>
      </c>
      <c r="R482" s="496"/>
      <c r="S482" s="496"/>
      <c r="T482" s="513">
        <f>SUM(R482:S482)</f>
        <v>0</v>
      </c>
      <c r="U482" s="496"/>
      <c r="V482" s="496"/>
      <c r="W482" s="496"/>
      <c r="X482" s="496"/>
      <c r="Y482" s="496"/>
      <c r="Z482" s="496"/>
      <c r="AA482" s="496"/>
      <c r="AB482" s="496"/>
      <c r="AC482" s="496"/>
      <c r="AD482" s="496"/>
      <c r="AE482" s="496"/>
      <c r="AF482" s="496"/>
      <c r="AG482" s="496"/>
      <c r="AH482" s="496"/>
      <c r="AI482" s="513">
        <f>SUM(V482:AH482)</f>
        <v>0</v>
      </c>
      <c r="AJ482" s="513"/>
      <c r="AK482" s="496"/>
      <c r="AL482" s="495">
        <f>Q482+T482+U482+AI482+AJ482+AK482</f>
        <v>0</v>
      </c>
      <c r="AM482" s="529"/>
      <c r="AN482" s="529"/>
      <c r="AO482" s="529"/>
      <c r="AP482" s="529">
        <f>AL482+AM482+AN482+AO482</f>
        <v>0</v>
      </c>
    </row>
    <row r="483" s="474" customFormat="1" ht="14" customHeight="1" spans="1:42">
      <c r="A483" s="540"/>
      <c r="B483" s="494"/>
      <c r="C483" s="493" t="s">
        <v>628</v>
      </c>
      <c r="D483" s="495">
        <f>SUM(D484:D493)</f>
        <v>0</v>
      </c>
      <c r="E483" s="495">
        <f t="shared" ref="E483:AP483" si="502">SUM(E484:E493)</f>
        <v>0</v>
      </c>
      <c r="F483" s="495">
        <f t="shared" si="502"/>
        <v>0</v>
      </c>
      <c r="G483" s="495">
        <f t="shared" si="502"/>
        <v>0</v>
      </c>
      <c r="H483" s="495">
        <f t="shared" si="502"/>
        <v>0</v>
      </c>
      <c r="I483" s="495">
        <f t="shared" si="502"/>
        <v>0</v>
      </c>
      <c r="J483" s="495">
        <f t="shared" si="502"/>
        <v>0</v>
      </c>
      <c r="K483" s="495">
        <f t="shared" si="502"/>
        <v>0</v>
      </c>
      <c r="L483" s="495">
        <f t="shared" si="502"/>
        <v>0</v>
      </c>
      <c r="M483" s="495">
        <f t="shared" si="502"/>
        <v>0</v>
      </c>
      <c r="N483" s="495">
        <f t="shared" si="502"/>
        <v>0</v>
      </c>
      <c r="O483" s="495">
        <f t="shared" si="502"/>
        <v>0</v>
      </c>
      <c r="P483" s="495">
        <f t="shared" si="502"/>
        <v>0</v>
      </c>
      <c r="Q483" s="495">
        <f t="shared" si="502"/>
        <v>0</v>
      </c>
      <c r="R483" s="495">
        <f t="shared" si="502"/>
        <v>0</v>
      </c>
      <c r="S483" s="495">
        <f t="shared" si="502"/>
        <v>0</v>
      </c>
      <c r="T483" s="495">
        <f t="shared" si="502"/>
        <v>0</v>
      </c>
      <c r="U483" s="495">
        <f t="shared" si="502"/>
        <v>0</v>
      </c>
      <c r="V483" s="495">
        <f t="shared" si="502"/>
        <v>0</v>
      </c>
      <c r="W483" s="495">
        <f t="shared" si="502"/>
        <v>0</v>
      </c>
      <c r="X483" s="495">
        <f t="shared" si="502"/>
        <v>0</v>
      </c>
      <c r="Y483" s="495">
        <f t="shared" si="502"/>
        <v>0</v>
      </c>
      <c r="Z483" s="495">
        <f t="shared" si="502"/>
        <v>0</v>
      </c>
      <c r="AA483" s="495">
        <f t="shared" si="502"/>
        <v>0</v>
      </c>
      <c r="AB483" s="495">
        <f t="shared" si="502"/>
        <v>0</v>
      </c>
      <c r="AC483" s="495">
        <f t="shared" si="502"/>
        <v>0</v>
      </c>
      <c r="AD483" s="495">
        <f t="shared" si="502"/>
        <v>0</v>
      </c>
      <c r="AE483" s="495">
        <f t="shared" si="502"/>
        <v>0</v>
      </c>
      <c r="AF483" s="495">
        <f t="shared" si="502"/>
        <v>0</v>
      </c>
      <c r="AG483" s="495">
        <f t="shared" si="502"/>
        <v>0</v>
      </c>
      <c r="AH483" s="495">
        <f t="shared" si="502"/>
        <v>0</v>
      </c>
      <c r="AI483" s="495">
        <f t="shared" si="502"/>
        <v>0</v>
      </c>
      <c r="AJ483" s="495">
        <f t="shared" si="502"/>
        <v>0</v>
      </c>
      <c r="AK483" s="495">
        <f t="shared" si="502"/>
        <v>0</v>
      </c>
      <c r="AL483" s="495">
        <f t="shared" si="502"/>
        <v>0</v>
      </c>
      <c r="AM483" s="495">
        <f t="shared" si="502"/>
        <v>0</v>
      </c>
      <c r="AN483" s="495">
        <f t="shared" si="502"/>
        <v>0</v>
      </c>
      <c r="AO483" s="495">
        <f t="shared" si="502"/>
        <v>0</v>
      </c>
      <c r="AP483" s="495">
        <f t="shared" si="502"/>
        <v>0</v>
      </c>
    </row>
    <row r="484" s="474" customFormat="1" ht="14" customHeight="1" spans="1:42">
      <c r="A484" s="540"/>
      <c r="B484" s="494"/>
      <c r="C484" s="493" t="s">
        <v>144</v>
      </c>
      <c r="D484" s="495">
        <f t="shared" ref="D483:D493" si="503">Q484+T484+AI484+AJ484+AK484</f>
        <v>0</v>
      </c>
      <c r="E484" s="496"/>
      <c r="F484" s="496"/>
      <c r="G484" s="496"/>
      <c r="H484" s="496"/>
      <c r="I484" s="496"/>
      <c r="J484" s="496"/>
      <c r="K484" s="496"/>
      <c r="L484" s="496"/>
      <c r="M484" s="496"/>
      <c r="N484" s="496"/>
      <c r="O484" s="496"/>
      <c r="P484" s="496"/>
      <c r="Q484" s="513">
        <f t="shared" ref="Q483:Q493" si="504">SUM(E484:P484)</f>
        <v>0</v>
      </c>
      <c r="R484" s="496"/>
      <c r="S484" s="496"/>
      <c r="T484" s="513">
        <f t="shared" ref="T483:T493" si="505">SUM(R484:S484)</f>
        <v>0</v>
      </c>
      <c r="U484" s="496"/>
      <c r="V484" s="496"/>
      <c r="W484" s="496"/>
      <c r="X484" s="496"/>
      <c r="Y484" s="496"/>
      <c r="Z484" s="496"/>
      <c r="AA484" s="496"/>
      <c r="AB484" s="496"/>
      <c r="AC484" s="496"/>
      <c r="AD484" s="496"/>
      <c r="AE484" s="496"/>
      <c r="AF484" s="496"/>
      <c r="AG484" s="496"/>
      <c r="AH484" s="496"/>
      <c r="AI484" s="513">
        <f t="shared" ref="AI483:AI493" si="506">SUM(V484:AH484)</f>
        <v>0</v>
      </c>
      <c r="AJ484" s="513"/>
      <c r="AK484" s="496"/>
      <c r="AL484" s="495">
        <f t="shared" ref="AL483:AL493" si="507">Q484+T484+U484+AI484+AJ484+AK484</f>
        <v>0</v>
      </c>
      <c r="AM484" s="529"/>
      <c r="AN484" s="529"/>
      <c r="AO484" s="529"/>
      <c r="AP484" s="529">
        <f t="shared" ref="AP483:AP493" si="508">AL484+AM484+AN484+AO484</f>
        <v>0</v>
      </c>
    </row>
    <row r="485" s="474" customFormat="1" ht="14" customHeight="1" spans="1:42">
      <c r="A485" s="540"/>
      <c r="B485" s="494"/>
      <c r="C485" s="493" t="s">
        <v>146</v>
      </c>
      <c r="D485" s="495">
        <f t="shared" si="503"/>
        <v>0</v>
      </c>
      <c r="E485" s="496"/>
      <c r="F485" s="496"/>
      <c r="G485" s="496"/>
      <c r="H485" s="496"/>
      <c r="I485" s="496"/>
      <c r="J485" s="496"/>
      <c r="K485" s="496"/>
      <c r="L485" s="496"/>
      <c r="M485" s="496"/>
      <c r="N485" s="496"/>
      <c r="O485" s="496"/>
      <c r="P485" s="496"/>
      <c r="Q485" s="513">
        <f t="shared" si="504"/>
        <v>0</v>
      </c>
      <c r="R485" s="496"/>
      <c r="S485" s="496"/>
      <c r="T485" s="513">
        <f t="shared" si="505"/>
        <v>0</v>
      </c>
      <c r="U485" s="496"/>
      <c r="V485" s="496"/>
      <c r="W485" s="496"/>
      <c r="X485" s="496"/>
      <c r="Y485" s="496"/>
      <c r="Z485" s="496"/>
      <c r="AA485" s="496"/>
      <c r="AB485" s="496"/>
      <c r="AC485" s="496"/>
      <c r="AD485" s="496"/>
      <c r="AE485" s="496"/>
      <c r="AF485" s="496"/>
      <c r="AG485" s="496"/>
      <c r="AH485" s="496"/>
      <c r="AI485" s="513">
        <f t="shared" si="506"/>
        <v>0</v>
      </c>
      <c r="AJ485" s="513"/>
      <c r="AK485" s="496"/>
      <c r="AL485" s="495">
        <f t="shared" si="507"/>
        <v>0</v>
      </c>
      <c r="AM485" s="529"/>
      <c r="AN485" s="529"/>
      <c r="AO485" s="529"/>
      <c r="AP485" s="529">
        <f t="shared" si="508"/>
        <v>0</v>
      </c>
    </row>
    <row r="486" s="474" customFormat="1" ht="14" customHeight="1" spans="1:42">
      <c r="A486" s="540"/>
      <c r="B486" s="494"/>
      <c r="C486" s="493" t="s">
        <v>629</v>
      </c>
      <c r="D486" s="495">
        <f t="shared" si="503"/>
        <v>0</v>
      </c>
      <c r="E486" s="496"/>
      <c r="F486" s="496"/>
      <c r="G486" s="496"/>
      <c r="H486" s="496"/>
      <c r="I486" s="496"/>
      <c r="J486" s="496"/>
      <c r="K486" s="496"/>
      <c r="L486" s="496"/>
      <c r="M486" s="496"/>
      <c r="N486" s="496"/>
      <c r="O486" s="496"/>
      <c r="P486" s="496"/>
      <c r="Q486" s="513">
        <f t="shared" si="504"/>
        <v>0</v>
      </c>
      <c r="R486" s="496"/>
      <c r="S486" s="496"/>
      <c r="T486" s="513">
        <f t="shared" si="505"/>
        <v>0</v>
      </c>
      <c r="U486" s="496"/>
      <c r="V486" s="496"/>
      <c r="W486" s="496"/>
      <c r="X486" s="496"/>
      <c r="Y486" s="496"/>
      <c r="Z486" s="496"/>
      <c r="AA486" s="496"/>
      <c r="AB486" s="496"/>
      <c r="AC486" s="496"/>
      <c r="AD486" s="496"/>
      <c r="AE486" s="496"/>
      <c r="AF486" s="496"/>
      <c r="AG486" s="496"/>
      <c r="AH486" s="496"/>
      <c r="AI486" s="513">
        <f t="shared" si="506"/>
        <v>0</v>
      </c>
      <c r="AJ486" s="513"/>
      <c r="AK486" s="496"/>
      <c r="AL486" s="495">
        <f t="shared" si="507"/>
        <v>0</v>
      </c>
      <c r="AM486" s="529"/>
      <c r="AN486" s="529"/>
      <c r="AO486" s="529"/>
      <c r="AP486" s="529">
        <f t="shared" si="508"/>
        <v>0</v>
      </c>
    </row>
    <row r="487" s="474" customFormat="1" ht="14" customHeight="1" spans="1:42">
      <c r="A487" s="540"/>
      <c r="B487" s="494"/>
      <c r="C487" s="493" t="s">
        <v>630</v>
      </c>
      <c r="D487" s="495">
        <f t="shared" si="503"/>
        <v>0</v>
      </c>
      <c r="E487" s="496"/>
      <c r="F487" s="496"/>
      <c r="G487" s="496"/>
      <c r="H487" s="496"/>
      <c r="I487" s="496"/>
      <c r="J487" s="496"/>
      <c r="K487" s="496"/>
      <c r="L487" s="496"/>
      <c r="M487" s="496"/>
      <c r="N487" s="496"/>
      <c r="O487" s="496"/>
      <c r="P487" s="496"/>
      <c r="Q487" s="513">
        <f t="shared" si="504"/>
        <v>0</v>
      </c>
      <c r="R487" s="496"/>
      <c r="S487" s="496"/>
      <c r="T487" s="513">
        <f t="shared" si="505"/>
        <v>0</v>
      </c>
      <c r="U487" s="496"/>
      <c r="V487" s="496"/>
      <c r="W487" s="496"/>
      <c r="X487" s="496"/>
      <c r="Y487" s="496"/>
      <c r="Z487" s="496"/>
      <c r="AA487" s="496"/>
      <c r="AB487" s="496"/>
      <c r="AC487" s="496"/>
      <c r="AD487" s="496"/>
      <c r="AE487" s="496"/>
      <c r="AF487" s="496"/>
      <c r="AG487" s="496"/>
      <c r="AH487" s="496"/>
      <c r="AI487" s="513">
        <f t="shared" si="506"/>
        <v>0</v>
      </c>
      <c r="AJ487" s="513"/>
      <c r="AK487" s="496"/>
      <c r="AL487" s="495">
        <f t="shared" si="507"/>
        <v>0</v>
      </c>
      <c r="AM487" s="529"/>
      <c r="AN487" s="529"/>
      <c r="AO487" s="529"/>
      <c r="AP487" s="529">
        <f t="shared" si="508"/>
        <v>0</v>
      </c>
    </row>
    <row r="488" s="474" customFormat="1" ht="14" customHeight="1" spans="1:42">
      <c r="A488" s="540"/>
      <c r="B488" s="494"/>
      <c r="C488" s="493" t="s">
        <v>631</v>
      </c>
      <c r="D488" s="495">
        <f t="shared" si="503"/>
        <v>0</v>
      </c>
      <c r="E488" s="496"/>
      <c r="F488" s="496"/>
      <c r="G488" s="496"/>
      <c r="H488" s="496"/>
      <c r="I488" s="496"/>
      <c r="J488" s="496"/>
      <c r="K488" s="496"/>
      <c r="L488" s="496"/>
      <c r="M488" s="496"/>
      <c r="N488" s="496"/>
      <c r="O488" s="496"/>
      <c r="P488" s="496"/>
      <c r="Q488" s="513">
        <f t="shared" si="504"/>
        <v>0</v>
      </c>
      <c r="R488" s="496"/>
      <c r="S488" s="496"/>
      <c r="T488" s="513">
        <f t="shared" si="505"/>
        <v>0</v>
      </c>
      <c r="U488" s="496"/>
      <c r="V488" s="496"/>
      <c r="W488" s="496"/>
      <c r="X488" s="496"/>
      <c r="Y488" s="496"/>
      <c r="Z488" s="496"/>
      <c r="AA488" s="496"/>
      <c r="AB488" s="496"/>
      <c r="AC488" s="496"/>
      <c r="AD488" s="496"/>
      <c r="AE488" s="496"/>
      <c r="AF488" s="496"/>
      <c r="AG488" s="496"/>
      <c r="AH488" s="496"/>
      <c r="AI488" s="513">
        <f t="shared" si="506"/>
        <v>0</v>
      </c>
      <c r="AJ488" s="513"/>
      <c r="AK488" s="496"/>
      <c r="AL488" s="495">
        <f t="shared" si="507"/>
        <v>0</v>
      </c>
      <c r="AM488" s="529"/>
      <c r="AN488" s="529"/>
      <c r="AO488" s="529"/>
      <c r="AP488" s="529">
        <f t="shared" si="508"/>
        <v>0</v>
      </c>
    </row>
    <row r="489" s="474" customFormat="1" ht="14" customHeight="1" spans="1:42">
      <c r="A489" s="540"/>
      <c r="B489" s="494"/>
      <c r="C489" s="493" t="s">
        <v>632</v>
      </c>
      <c r="D489" s="495">
        <f t="shared" si="503"/>
        <v>0</v>
      </c>
      <c r="E489" s="496"/>
      <c r="F489" s="496"/>
      <c r="G489" s="496"/>
      <c r="H489" s="496"/>
      <c r="I489" s="496"/>
      <c r="J489" s="496"/>
      <c r="K489" s="496"/>
      <c r="L489" s="496"/>
      <c r="M489" s="496"/>
      <c r="N489" s="496"/>
      <c r="O489" s="496"/>
      <c r="P489" s="496"/>
      <c r="Q489" s="513">
        <f t="shared" si="504"/>
        <v>0</v>
      </c>
      <c r="R489" s="496"/>
      <c r="S489" s="496"/>
      <c r="T489" s="513">
        <f t="shared" si="505"/>
        <v>0</v>
      </c>
      <c r="U489" s="496"/>
      <c r="V489" s="496"/>
      <c r="W489" s="496"/>
      <c r="X489" s="496"/>
      <c r="Y489" s="496"/>
      <c r="Z489" s="496"/>
      <c r="AA489" s="496"/>
      <c r="AB489" s="496"/>
      <c r="AC489" s="496"/>
      <c r="AD489" s="496"/>
      <c r="AE489" s="496"/>
      <c r="AF489" s="496"/>
      <c r="AG489" s="496"/>
      <c r="AH489" s="496"/>
      <c r="AI489" s="513">
        <f t="shared" si="506"/>
        <v>0</v>
      </c>
      <c r="AJ489" s="513"/>
      <c r="AK489" s="496"/>
      <c r="AL489" s="495">
        <f t="shared" si="507"/>
        <v>0</v>
      </c>
      <c r="AM489" s="529"/>
      <c r="AN489" s="529"/>
      <c r="AO489" s="529"/>
      <c r="AP489" s="529">
        <f t="shared" si="508"/>
        <v>0</v>
      </c>
    </row>
    <row r="490" s="474" customFormat="1" ht="14" customHeight="1" spans="1:42">
      <c r="A490" s="540"/>
      <c r="B490" s="494"/>
      <c r="C490" s="493" t="s">
        <v>633</v>
      </c>
      <c r="D490" s="495">
        <f t="shared" si="503"/>
        <v>0</v>
      </c>
      <c r="E490" s="496"/>
      <c r="F490" s="496"/>
      <c r="G490" s="496"/>
      <c r="H490" s="496"/>
      <c r="I490" s="496"/>
      <c r="J490" s="496"/>
      <c r="K490" s="496"/>
      <c r="L490" s="496"/>
      <c r="M490" s="496"/>
      <c r="N490" s="496"/>
      <c r="O490" s="496"/>
      <c r="P490" s="496"/>
      <c r="Q490" s="513">
        <f t="shared" si="504"/>
        <v>0</v>
      </c>
      <c r="R490" s="496"/>
      <c r="S490" s="496"/>
      <c r="T490" s="513">
        <f t="shared" si="505"/>
        <v>0</v>
      </c>
      <c r="U490" s="496"/>
      <c r="V490" s="496"/>
      <c r="W490" s="496"/>
      <c r="X490" s="496"/>
      <c r="Y490" s="496"/>
      <c r="Z490" s="496"/>
      <c r="AA490" s="496"/>
      <c r="AB490" s="496"/>
      <c r="AC490" s="496"/>
      <c r="AD490" s="496"/>
      <c r="AE490" s="496"/>
      <c r="AF490" s="496"/>
      <c r="AG490" s="496"/>
      <c r="AH490" s="496"/>
      <c r="AI490" s="513">
        <f t="shared" si="506"/>
        <v>0</v>
      </c>
      <c r="AJ490" s="513"/>
      <c r="AK490" s="496"/>
      <c r="AL490" s="495">
        <f t="shared" si="507"/>
        <v>0</v>
      </c>
      <c r="AM490" s="529"/>
      <c r="AN490" s="529"/>
      <c r="AO490" s="529"/>
      <c r="AP490" s="529">
        <f t="shared" si="508"/>
        <v>0</v>
      </c>
    </row>
    <row r="491" s="474" customFormat="1" ht="14" customHeight="1" spans="1:42">
      <c r="A491" s="540"/>
      <c r="B491" s="494"/>
      <c r="C491" s="493" t="s">
        <v>199</v>
      </c>
      <c r="D491" s="495">
        <f t="shared" si="503"/>
        <v>0</v>
      </c>
      <c r="E491" s="496"/>
      <c r="F491" s="496"/>
      <c r="G491" s="496"/>
      <c r="H491" s="496"/>
      <c r="I491" s="496"/>
      <c r="J491" s="496"/>
      <c r="K491" s="496"/>
      <c r="L491" s="496"/>
      <c r="M491" s="496"/>
      <c r="N491" s="496"/>
      <c r="O491" s="496"/>
      <c r="P491" s="496"/>
      <c r="Q491" s="513">
        <f t="shared" si="504"/>
        <v>0</v>
      </c>
      <c r="R491" s="496"/>
      <c r="S491" s="496"/>
      <c r="T491" s="513">
        <f t="shared" si="505"/>
        <v>0</v>
      </c>
      <c r="U491" s="496"/>
      <c r="V491" s="496"/>
      <c r="W491" s="496"/>
      <c r="X491" s="496"/>
      <c r="Y491" s="496"/>
      <c r="Z491" s="496"/>
      <c r="AA491" s="496"/>
      <c r="AB491" s="496"/>
      <c r="AC491" s="496"/>
      <c r="AD491" s="496"/>
      <c r="AE491" s="496"/>
      <c r="AF491" s="496"/>
      <c r="AG491" s="496"/>
      <c r="AH491" s="496"/>
      <c r="AI491" s="513">
        <f t="shared" si="506"/>
        <v>0</v>
      </c>
      <c r="AJ491" s="513"/>
      <c r="AK491" s="496"/>
      <c r="AL491" s="495">
        <f t="shared" si="507"/>
        <v>0</v>
      </c>
      <c r="AM491" s="529"/>
      <c r="AN491" s="529"/>
      <c r="AO491" s="529"/>
      <c r="AP491" s="529">
        <f t="shared" si="508"/>
        <v>0</v>
      </c>
    </row>
    <row r="492" s="474" customFormat="1" ht="14" customHeight="1" spans="1:42">
      <c r="A492" s="540"/>
      <c r="B492" s="494"/>
      <c r="C492" s="493" t="s">
        <v>634</v>
      </c>
      <c r="D492" s="495">
        <f t="shared" si="503"/>
        <v>0</v>
      </c>
      <c r="E492" s="496"/>
      <c r="F492" s="496"/>
      <c r="G492" s="496"/>
      <c r="H492" s="496"/>
      <c r="I492" s="496"/>
      <c r="J492" s="496"/>
      <c r="K492" s="496"/>
      <c r="L492" s="496"/>
      <c r="M492" s="496"/>
      <c r="N492" s="496"/>
      <c r="O492" s="496"/>
      <c r="P492" s="496"/>
      <c r="Q492" s="513">
        <f t="shared" si="504"/>
        <v>0</v>
      </c>
      <c r="R492" s="496"/>
      <c r="S492" s="496"/>
      <c r="T492" s="513">
        <f t="shared" si="505"/>
        <v>0</v>
      </c>
      <c r="U492" s="496"/>
      <c r="V492" s="496"/>
      <c r="W492" s="496"/>
      <c r="X492" s="496"/>
      <c r="Y492" s="496"/>
      <c r="Z492" s="496"/>
      <c r="AA492" s="496"/>
      <c r="AB492" s="496"/>
      <c r="AC492" s="496"/>
      <c r="AD492" s="496"/>
      <c r="AE492" s="496"/>
      <c r="AF492" s="496"/>
      <c r="AG492" s="496"/>
      <c r="AH492" s="496"/>
      <c r="AI492" s="513">
        <f t="shared" si="506"/>
        <v>0</v>
      </c>
      <c r="AJ492" s="513"/>
      <c r="AK492" s="496"/>
      <c r="AL492" s="495">
        <f t="shared" si="507"/>
        <v>0</v>
      </c>
      <c r="AM492" s="529"/>
      <c r="AN492" s="529"/>
      <c r="AO492" s="529"/>
      <c r="AP492" s="529">
        <f t="shared" si="508"/>
        <v>0</v>
      </c>
    </row>
    <row r="493" s="474" customFormat="1" ht="14" customHeight="1" spans="1:42">
      <c r="A493" s="540"/>
      <c r="B493" s="494"/>
      <c r="C493" s="493" t="s">
        <v>635</v>
      </c>
      <c r="D493" s="495">
        <f t="shared" si="503"/>
        <v>0</v>
      </c>
      <c r="E493" s="496"/>
      <c r="F493" s="496"/>
      <c r="G493" s="496"/>
      <c r="H493" s="496"/>
      <c r="I493" s="496"/>
      <c r="J493" s="496"/>
      <c r="K493" s="496"/>
      <c r="L493" s="496"/>
      <c r="M493" s="496"/>
      <c r="N493" s="496"/>
      <c r="O493" s="496"/>
      <c r="P493" s="496"/>
      <c r="Q493" s="513">
        <f t="shared" si="504"/>
        <v>0</v>
      </c>
      <c r="R493" s="496"/>
      <c r="S493" s="496"/>
      <c r="T493" s="513">
        <f t="shared" si="505"/>
        <v>0</v>
      </c>
      <c r="U493" s="496"/>
      <c r="V493" s="496"/>
      <c r="W493" s="496"/>
      <c r="X493" s="496"/>
      <c r="Y493" s="496"/>
      <c r="Z493" s="496"/>
      <c r="AA493" s="496"/>
      <c r="AB493" s="496"/>
      <c r="AC493" s="496"/>
      <c r="AD493" s="496"/>
      <c r="AE493" s="496"/>
      <c r="AF493" s="496"/>
      <c r="AG493" s="496"/>
      <c r="AH493" s="496"/>
      <c r="AI493" s="513">
        <f t="shared" si="506"/>
        <v>0</v>
      </c>
      <c r="AJ493" s="513"/>
      <c r="AK493" s="496"/>
      <c r="AL493" s="495">
        <f t="shared" si="507"/>
        <v>0</v>
      </c>
      <c r="AM493" s="529"/>
      <c r="AN493" s="529"/>
      <c r="AO493" s="529"/>
      <c r="AP493" s="529">
        <f t="shared" si="508"/>
        <v>0</v>
      </c>
    </row>
    <row r="494" s="474" customFormat="1" ht="14" customHeight="1" spans="1:42">
      <c r="A494" s="540"/>
      <c r="B494" s="494"/>
      <c r="C494" s="493" t="s">
        <v>636</v>
      </c>
      <c r="D494" s="495">
        <f t="shared" ref="D494:AP494" si="509">D495</f>
        <v>0</v>
      </c>
      <c r="E494" s="495">
        <f t="shared" si="509"/>
        <v>0</v>
      </c>
      <c r="F494" s="495">
        <f t="shared" si="509"/>
        <v>0</v>
      </c>
      <c r="G494" s="495">
        <f t="shared" si="509"/>
        <v>0</v>
      </c>
      <c r="H494" s="495">
        <f t="shared" si="509"/>
        <v>0</v>
      </c>
      <c r="I494" s="495">
        <f t="shared" si="509"/>
        <v>0</v>
      </c>
      <c r="J494" s="495">
        <f t="shared" si="509"/>
        <v>0</v>
      </c>
      <c r="K494" s="495">
        <f t="shared" si="509"/>
        <v>0</v>
      </c>
      <c r="L494" s="495">
        <f t="shared" si="509"/>
        <v>0</v>
      </c>
      <c r="M494" s="495">
        <f t="shared" si="509"/>
        <v>0</v>
      </c>
      <c r="N494" s="495">
        <f t="shared" si="509"/>
        <v>0</v>
      </c>
      <c r="O494" s="495">
        <f t="shared" si="509"/>
        <v>0</v>
      </c>
      <c r="P494" s="495">
        <f t="shared" si="509"/>
        <v>0</v>
      </c>
      <c r="Q494" s="495">
        <f t="shared" si="509"/>
        <v>0</v>
      </c>
      <c r="R494" s="495">
        <f t="shared" si="509"/>
        <v>0</v>
      </c>
      <c r="S494" s="495">
        <f t="shared" si="509"/>
        <v>0</v>
      </c>
      <c r="T494" s="495">
        <f t="shared" si="509"/>
        <v>0</v>
      </c>
      <c r="U494" s="495">
        <f t="shared" si="509"/>
        <v>0</v>
      </c>
      <c r="V494" s="495">
        <f t="shared" si="509"/>
        <v>0</v>
      </c>
      <c r="W494" s="495">
        <f t="shared" si="509"/>
        <v>0</v>
      </c>
      <c r="X494" s="495">
        <f t="shared" si="509"/>
        <v>0</v>
      </c>
      <c r="Y494" s="495">
        <f t="shared" si="509"/>
        <v>0</v>
      </c>
      <c r="Z494" s="495">
        <f t="shared" si="509"/>
        <v>0</v>
      </c>
      <c r="AA494" s="495">
        <f t="shared" si="509"/>
        <v>0</v>
      </c>
      <c r="AB494" s="495">
        <f t="shared" si="509"/>
        <v>0</v>
      </c>
      <c r="AC494" s="495">
        <f t="shared" si="509"/>
        <v>0</v>
      </c>
      <c r="AD494" s="495">
        <f t="shared" si="509"/>
        <v>0</v>
      </c>
      <c r="AE494" s="495">
        <f t="shared" si="509"/>
        <v>0</v>
      </c>
      <c r="AF494" s="495">
        <f t="shared" si="509"/>
        <v>0</v>
      </c>
      <c r="AG494" s="495">
        <f t="shared" si="509"/>
        <v>0</v>
      </c>
      <c r="AH494" s="495">
        <f t="shared" si="509"/>
        <v>0</v>
      </c>
      <c r="AI494" s="495">
        <f t="shared" si="509"/>
        <v>0</v>
      </c>
      <c r="AJ494" s="495">
        <f t="shared" si="509"/>
        <v>0</v>
      </c>
      <c r="AK494" s="495">
        <f t="shared" si="509"/>
        <v>0</v>
      </c>
      <c r="AL494" s="495">
        <f t="shared" si="509"/>
        <v>0</v>
      </c>
      <c r="AM494" s="495">
        <f t="shared" si="509"/>
        <v>0</v>
      </c>
      <c r="AN494" s="495">
        <f t="shared" si="509"/>
        <v>0</v>
      </c>
      <c r="AO494" s="495">
        <f t="shared" si="509"/>
        <v>6374</v>
      </c>
      <c r="AP494" s="495">
        <f t="shared" si="509"/>
        <v>6374</v>
      </c>
    </row>
    <row r="495" s="474" customFormat="1" ht="14" customHeight="1" spans="1:42">
      <c r="A495" s="540"/>
      <c r="B495" s="494"/>
      <c r="C495" s="493" t="s">
        <v>637</v>
      </c>
      <c r="D495" s="495">
        <f>Q495+T495+AI495+AJ495+AK495</f>
        <v>0</v>
      </c>
      <c r="E495" s="496"/>
      <c r="F495" s="496"/>
      <c r="G495" s="496"/>
      <c r="H495" s="496"/>
      <c r="I495" s="496"/>
      <c r="J495" s="496"/>
      <c r="K495" s="496"/>
      <c r="L495" s="496"/>
      <c r="M495" s="496"/>
      <c r="N495" s="496"/>
      <c r="O495" s="496"/>
      <c r="P495" s="496"/>
      <c r="Q495" s="513">
        <f>SUM(E495:P495)</f>
        <v>0</v>
      </c>
      <c r="R495" s="496"/>
      <c r="S495" s="496"/>
      <c r="T495" s="513">
        <f>SUM(R495:S495)</f>
        <v>0</v>
      </c>
      <c r="U495" s="496"/>
      <c r="V495" s="496"/>
      <c r="W495" s="496"/>
      <c r="X495" s="496"/>
      <c r="Y495" s="496"/>
      <c r="Z495" s="496"/>
      <c r="AA495" s="496"/>
      <c r="AB495" s="496"/>
      <c r="AC495" s="496"/>
      <c r="AD495" s="496"/>
      <c r="AE495" s="496"/>
      <c r="AF495" s="496"/>
      <c r="AG495" s="496"/>
      <c r="AH495" s="496"/>
      <c r="AI495" s="513">
        <f>SUM(V495:AH495)</f>
        <v>0</v>
      </c>
      <c r="AJ495" s="513"/>
      <c r="AK495" s="496"/>
      <c r="AL495" s="495">
        <f>Q495+T495+U495+AI495+AJ495+AK495</f>
        <v>0</v>
      </c>
      <c r="AM495" s="529"/>
      <c r="AN495" s="529"/>
      <c r="AO495" s="529">
        <v>6374</v>
      </c>
      <c r="AP495" s="529">
        <f>AL495+AM495+AN495+AO495</f>
        <v>6374</v>
      </c>
    </row>
    <row r="496" s="474" customFormat="1" ht="14" customHeight="1" spans="1:42">
      <c r="A496" s="540"/>
      <c r="B496" s="494"/>
      <c r="C496" s="493" t="s">
        <v>638</v>
      </c>
      <c r="D496" s="495">
        <f t="shared" ref="D496:AP496" si="510">D497+D508+D510+D513+D515</f>
        <v>25299.3</v>
      </c>
      <c r="E496" s="495">
        <f t="shared" si="510"/>
        <v>1052.31</v>
      </c>
      <c r="F496" s="495">
        <f t="shared" si="510"/>
        <v>0</v>
      </c>
      <c r="G496" s="495">
        <f t="shared" si="510"/>
        <v>0</v>
      </c>
      <c r="H496" s="495">
        <f t="shared" si="510"/>
        <v>0</v>
      </c>
      <c r="I496" s="495">
        <f t="shared" si="510"/>
        <v>71.52</v>
      </c>
      <c r="J496" s="495">
        <f t="shared" si="510"/>
        <v>5.96</v>
      </c>
      <c r="K496" s="495">
        <f t="shared" si="510"/>
        <v>3.54</v>
      </c>
      <c r="L496" s="495">
        <f t="shared" si="510"/>
        <v>0</v>
      </c>
      <c r="M496" s="495">
        <f t="shared" si="510"/>
        <v>2.49</v>
      </c>
      <c r="N496" s="495">
        <f t="shared" si="510"/>
        <v>0</v>
      </c>
      <c r="O496" s="495">
        <f t="shared" si="510"/>
        <v>0</v>
      </c>
      <c r="P496" s="495">
        <f t="shared" si="510"/>
        <v>0</v>
      </c>
      <c r="Q496" s="495">
        <f t="shared" si="510"/>
        <v>1135.82</v>
      </c>
      <c r="R496" s="495">
        <f t="shared" si="510"/>
        <v>151.47</v>
      </c>
      <c r="S496" s="495">
        <f t="shared" si="510"/>
        <v>24</v>
      </c>
      <c r="T496" s="495">
        <f t="shared" si="510"/>
        <v>175.47</v>
      </c>
      <c r="U496" s="495">
        <f t="shared" si="510"/>
        <v>0</v>
      </c>
      <c r="V496" s="495">
        <f t="shared" si="510"/>
        <v>856.13</v>
      </c>
      <c r="W496" s="495">
        <f t="shared" si="510"/>
        <v>1842.59</v>
      </c>
      <c r="X496" s="495">
        <f t="shared" si="510"/>
        <v>1264.61</v>
      </c>
      <c r="Y496" s="495">
        <f t="shared" si="510"/>
        <v>0</v>
      </c>
      <c r="Z496" s="495">
        <f t="shared" si="510"/>
        <v>0</v>
      </c>
      <c r="AA496" s="495">
        <f t="shared" si="510"/>
        <v>0</v>
      </c>
      <c r="AB496" s="495">
        <f t="shared" si="510"/>
        <v>0</v>
      </c>
      <c r="AC496" s="495">
        <f t="shared" si="510"/>
        <v>0</v>
      </c>
      <c r="AD496" s="495">
        <f t="shared" si="510"/>
        <v>10</v>
      </c>
      <c r="AE496" s="495">
        <f t="shared" si="510"/>
        <v>19894.68</v>
      </c>
      <c r="AF496" s="495">
        <f t="shared" si="510"/>
        <v>0</v>
      </c>
      <c r="AG496" s="495">
        <f t="shared" si="510"/>
        <v>0</v>
      </c>
      <c r="AH496" s="495">
        <f t="shared" si="510"/>
        <v>0</v>
      </c>
      <c r="AI496" s="495">
        <f t="shared" si="510"/>
        <v>23868.01</v>
      </c>
      <c r="AJ496" s="495">
        <f t="shared" si="510"/>
        <v>0</v>
      </c>
      <c r="AK496" s="495">
        <f t="shared" si="510"/>
        <v>120</v>
      </c>
      <c r="AL496" s="495">
        <f t="shared" si="510"/>
        <v>25299.3</v>
      </c>
      <c r="AM496" s="495">
        <f t="shared" si="510"/>
        <v>0</v>
      </c>
      <c r="AN496" s="495">
        <f t="shared" si="510"/>
        <v>0</v>
      </c>
      <c r="AO496" s="495">
        <f t="shared" si="510"/>
        <v>0</v>
      </c>
      <c r="AP496" s="495">
        <f t="shared" si="510"/>
        <v>25299.3</v>
      </c>
    </row>
    <row r="497" s="474" customFormat="1" ht="14" customHeight="1" spans="1:42">
      <c r="A497" s="540"/>
      <c r="B497" s="494"/>
      <c r="C497" s="493" t="s">
        <v>639</v>
      </c>
      <c r="D497" s="495">
        <f t="shared" ref="D497:AP497" si="511">SUM(D498:D507)</f>
        <v>1981.57</v>
      </c>
      <c r="E497" s="495">
        <f t="shared" si="511"/>
        <v>992.29</v>
      </c>
      <c r="F497" s="495">
        <f t="shared" si="511"/>
        <v>0</v>
      </c>
      <c r="G497" s="495">
        <f t="shared" si="511"/>
        <v>0</v>
      </c>
      <c r="H497" s="495">
        <f t="shared" si="511"/>
        <v>0</v>
      </c>
      <c r="I497" s="495">
        <f t="shared" si="511"/>
        <v>68.67</v>
      </c>
      <c r="J497" s="495">
        <f t="shared" si="511"/>
        <v>5.71</v>
      </c>
      <c r="K497" s="495">
        <f t="shared" si="511"/>
        <v>3.4</v>
      </c>
      <c r="L497" s="495">
        <f t="shared" si="511"/>
        <v>0</v>
      </c>
      <c r="M497" s="495">
        <f t="shared" si="511"/>
        <v>2.49</v>
      </c>
      <c r="N497" s="495">
        <f t="shared" si="511"/>
        <v>0</v>
      </c>
      <c r="O497" s="495">
        <f t="shared" si="511"/>
        <v>0</v>
      </c>
      <c r="P497" s="495">
        <f t="shared" si="511"/>
        <v>0</v>
      </c>
      <c r="Q497" s="495">
        <f t="shared" si="511"/>
        <v>1072.56</v>
      </c>
      <c r="R497" s="495">
        <f t="shared" si="511"/>
        <v>133.01</v>
      </c>
      <c r="S497" s="495">
        <f t="shared" si="511"/>
        <v>10</v>
      </c>
      <c r="T497" s="495">
        <f t="shared" si="511"/>
        <v>143.01</v>
      </c>
      <c r="U497" s="495">
        <f t="shared" si="511"/>
        <v>0</v>
      </c>
      <c r="V497" s="495">
        <f t="shared" si="511"/>
        <v>441</v>
      </c>
      <c r="W497" s="495">
        <f t="shared" si="511"/>
        <v>0</v>
      </c>
      <c r="X497" s="495">
        <f t="shared" si="511"/>
        <v>0</v>
      </c>
      <c r="Y497" s="495">
        <f t="shared" si="511"/>
        <v>0</v>
      </c>
      <c r="Z497" s="495">
        <f t="shared" si="511"/>
        <v>0</v>
      </c>
      <c r="AA497" s="495">
        <f t="shared" si="511"/>
        <v>0</v>
      </c>
      <c r="AB497" s="495">
        <f t="shared" si="511"/>
        <v>0</v>
      </c>
      <c r="AC497" s="495">
        <f t="shared" si="511"/>
        <v>0</v>
      </c>
      <c r="AD497" s="495">
        <f t="shared" si="511"/>
        <v>10</v>
      </c>
      <c r="AE497" s="495">
        <f t="shared" si="511"/>
        <v>195</v>
      </c>
      <c r="AF497" s="495">
        <f t="shared" si="511"/>
        <v>0</v>
      </c>
      <c r="AG497" s="495">
        <f t="shared" si="511"/>
        <v>0</v>
      </c>
      <c r="AH497" s="495">
        <f t="shared" si="511"/>
        <v>0</v>
      </c>
      <c r="AI497" s="495">
        <f t="shared" si="511"/>
        <v>646</v>
      </c>
      <c r="AJ497" s="495">
        <f t="shared" si="511"/>
        <v>0</v>
      </c>
      <c r="AK497" s="495">
        <f t="shared" si="511"/>
        <v>120</v>
      </c>
      <c r="AL497" s="495">
        <f t="shared" si="511"/>
        <v>1981.57</v>
      </c>
      <c r="AM497" s="495">
        <f t="shared" si="511"/>
        <v>0</v>
      </c>
      <c r="AN497" s="495">
        <f t="shared" si="511"/>
        <v>0</v>
      </c>
      <c r="AO497" s="495">
        <f t="shared" si="511"/>
        <v>0</v>
      </c>
      <c r="AP497" s="495">
        <f t="shared" si="511"/>
        <v>1981.57</v>
      </c>
    </row>
    <row r="498" s="474" customFormat="1" ht="14" customHeight="1" spans="1:42">
      <c r="A498" s="540"/>
      <c r="B498" s="494"/>
      <c r="C498" s="493" t="s">
        <v>144</v>
      </c>
      <c r="D498" s="495">
        <f>Q498+T498+AI498+AJ498+AK498</f>
        <v>1301.7</v>
      </c>
      <c r="E498" s="496">
        <v>534.3</v>
      </c>
      <c r="F498" s="496"/>
      <c r="G498" s="496"/>
      <c r="H498" s="496"/>
      <c r="I498" s="496">
        <v>38.54</v>
      </c>
      <c r="J498" s="496">
        <v>3.18</v>
      </c>
      <c r="K498" s="496">
        <v>1.89</v>
      </c>
      <c r="L498" s="496"/>
      <c r="M498" s="496">
        <v>2.49</v>
      </c>
      <c r="N498" s="496"/>
      <c r="O498" s="496"/>
      <c r="P498" s="496"/>
      <c r="Q498" s="513">
        <f>SUM(E498:P498)</f>
        <v>580.4</v>
      </c>
      <c r="R498" s="496">
        <v>67.3</v>
      </c>
      <c r="S498" s="496">
        <v>8</v>
      </c>
      <c r="T498" s="513">
        <f>SUM(R498:S498)</f>
        <v>75.3</v>
      </c>
      <c r="U498" s="496"/>
      <c r="V498" s="496">
        <v>441</v>
      </c>
      <c r="W498" s="496"/>
      <c r="X498" s="496"/>
      <c r="Y498" s="496"/>
      <c r="Z498" s="496"/>
      <c r="AA498" s="496"/>
      <c r="AB498" s="496"/>
      <c r="AC498" s="496"/>
      <c r="AD498" s="496">
        <v>10</v>
      </c>
      <c r="AE498" s="496">
        <v>125</v>
      </c>
      <c r="AF498" s="496"/>
      <c r="AG498" s="496"/>
      <c r="AH498" s="496"/>
      <c r="AI498" s="513">
        <f>SUM(V498:AH498)</f>
        <v>576</v>
      </c>
      <c r="AJ498" s="513"/>
      <c r="AK498" s="496">
        <v>70</v>
      </c>
      <c r="AL498" s="495">
        <f>Q498+T498+U498+AI498+AJ498+AK498</f>
        <v>1301.7</v>
      </c>
      <c r="AM498" s="529"/>
      <c r="AN498" s="529"/>
      <c r="AO498" s="529"/>
      <c r="AP498" s="529">
        <f>AL498+AM498+AN498+AO498</f>
        <v>1301.7</v>
      </c>
    </row>
    <row r="499" s="474" customFormat="1" ht="14" customHeight="1" spans="1:42">
      <c r="A499" s="540"/>
      <c r="B499" s="494"/>
      <c r="C499" s="493" t="s">
        <v>146</v>
      </c>
      <c r="D499" s="495">
        <f t="shared" ref="D499:D507" si="512">Q499+T499+AI499+AJ499+AK499</f>
        <v>0</v>
      </c>
      <c r="E499" s="496"/>
      <c r="F499" s="496"/>
      <c r="G499" s="496"/>
      <c r="H499" s="496"/>
      <c r="I499" s="496"/>
      <c r="J499" s="496"/>
      <c r="K499" s="496"/>
      <c r="L499" s="496"/>
      <c r="M499" s="496"/>
      <c r="N499" s="496"/>
      <c r="O499" s="496"/>
      <c r="P499" s="496"/>
      <c r="Q499" s="513">
        <f t="shared" ref="Q499:Q507" si="513">SUM(E499:P499)</f>
        <v>0</v>
      </c>
      <c r="R499" s="496"/>
      <c r="S499" s="496"/>
      <c r="T499" s="513">
        <f t="shared" ref="T499:T507" si="514">SUM(R499:S499)</f>
        <v>0</v>
      </c>
      <c r="U499" s="496"/>
      <c r="V499" s="496"/>
      <c r="W499" s="496"/>
      <c r="X499" s="496"/>
      <c r="Y499" s="496"/>
      <c r="Z499" s="496"/>
      <c r="AA499" s="496"/>
      <c r="AB499" s="496"/>
      <c r="AC499" s="496"/>
      <c r="AD499" s="496"/>
      <c r="AE499" s="496"/>
      <c r="AF499" s="496"/>
      <c r="AG499" s="496"/>
      <c r="AH499" s="496"/>
      <c r="AI499" s="513">
        <f t="shared" ref="AI499:AI507" si="515">SUM(V499:AH499)</f>
        <v>0</v>
      </c>
      <c r="AJ499" s="513"/>
      <c r="AK499" s="496"/>
      <c r="AL499" s="495">
        <f t="shared" ref="AL499:AL507" si="516">Q499+T499+U499+AI499+AJ499+AK499</f>
        <v>0</v>
      </c>
      <c r="AM499" s="529"/>
      <c r="AN499" s="529"/>
      <c r="AO499" s="529"/>
      <c r="AP499" s="529">
        <f t="shared" ref="AP499:AP507" si="517">AL499+AM499+AN499+AO499</f>
        <v>0</v>
      </c>
    </row>
    <row r="500" s="474" customFormat="1" ht="14" customHeight="1" spans="1:42">
      <c r="A500" s="540"/>
      <c r="B500" s="494"/>
      <c r="C500" s="493" t="s">
        <v>640</v>
      </c>
      <c r="D500" s="495">
        <f t="shared" si="512"/>
        <v>609.87</v>
      </c>
      <c r="E500" s="496">
        <v>457.99</v>
      </c>
      <c r="F500" s="496"/>
      <c r="G500" s="496"/>
      <c r="H500" s="496"/>
      <c r="I500" s="496">
        <v>30.13</v>
      </c>
      <c r="J500" s="496">
        <v>2.53</v>
      </c>
      <c r="K500" s="496">
        <v>1.51</v>
      </c>
      <c r="L500" s="496"/>
      <c r="M500" s="496"/>
      <c r="N500" s="496"/>
      <c r="O500" s="496"/>
      <c r="P500" s="496"/>
      <c r="Q500" s="513">
        <f t="shared" si="513"/>
        <v>492.16</v>
      </c>
      <c r="R500" s="496">
        <v>65.71</v>
      </c>
      <c r="S500" s="496">
        <v>2</v>
      </c>
      <c r="T500" s="513">
        <f t="shared" si="514"/>
        <v>67.71</v>
      </c>
      <c r="U500" s="496"/>
      <c r="V500" s="496"/>
      <c r="W500" s="496"/>
      <c r="X500" s="496"/>
      <c r="Y500" s="496"/>
      <c r="Z500" s="496"/>
      <c r="AA500" s="496"/>
      <c r="AB500" s="496"/>
      <c r="AC500" s="496"/>
      <c r="AD500" s="496"/>
      <c r="AE500" s="496"/>
      <c r="AF500" s="496"/>
      <c r="AG500" s="496"/>
      <c r="AH500" s="496"/>
      <c r="AI500" s="513">
        <f t="shared" si="515"/>
        <v>0</v>
      </c>
      <c r="AJ500" s="513"/>
      <c r="AK500" s="496">
        <v>50</v>
      </c>
      <c r="AL500" s="495">
        <f t="shared" si="516"/>
        <v>609.87</v>
      </c>
      <c r="AM500" s="529"/>
      <c r="AN500" s="529"/>
      <c r="AO500" s="529"/>
      <c r="AP500" s="529">
        <f t="shared" si="517"/>
        <v>609.87</v>
      </c>
    </row>
    <row r="501" s="474" customFormat="1" ht="14" customHeight="1" spans="1:42">
      <c r="A501" s="540"/>
      <c r="B501" s="494"/>
      <c r="C501" s="493" t="s">
        <v>641</v>
      </c>
      <c r="D501" s="495">
        <f t="shared" si="512"/>
        <v>0</v>
      </c>
      <c r="E501" s="496"/>
      <c r="F501" s="496"/>
      <c r="G501" s="496"/>
      <c r="H501" s="496"/>
      <c r="I501" s="496"/>
      <c r="J501" s="496"/>
      <c r="K501" s="496"/>
      <c r="L501" s="496"/>
      <c r="M501" s="496"/>
      <c r="N501" s="496"/>
      <c r="O501" s="496"/>
      <c r="P501" s="496"/>
      <c r="Q501" s="513">
        <f t="shared" si="513"/>
        <v>0</v>
      </c>
      <c r="R501" s="496"/>
      <c r="S501" s="496"/>
      <c r="T501" s="513">
        <f t="shared" si="514"/>
        <v>0</v>
      </c>
      <c r="U501" s="496"/>
      <c r="V501" s="496"/>
      <c r="W501" s="496"/>
      <c r="X501" s="496"/>
      <c r="Y501" s="496"/>
      <c r="Z501" s="496"/>
      <c r="AA501" s="496"/>
      <c r="AB501" s="496"/>
      <c r="AC501" s="496"/>
      <c r="AD501" s="496"/>
      <c r="AE501" s="496"/>
      <c r="AF501" s="496"/>
      <c r="AG501" s="496"/>
      <c r="AH501" s="496"/>
      <c r="AI501" s="513">
        <f t="shared" si="515"/>
        <v>0</v>
      </c>
      <c r="AJ501" s="513"/>
      <c r="AK501" s="496"/>
      <c r="AL501" s="495">
        <f t="shared" si="516"/>
        <v>0</v>
      </c>
      <c r="AM501" s="529"/>
      <c r="AN501" s="529"/>
      <c r="AO501" s="529"/>
      <c r="AP501" s="529">
        <f t="shared" si="517"/>
        <v>0</v>
      </c>
    </row>
    <row r="502" s="474" customFormat="1" ht="14" customHeight="1" spans="1:42">
      <c r="A502" s="540"/>
      <c r="B502" s="494"/>
      <c r="C502" s="493" t="s">
        <v>642</v>
      </c>
      <c r="D502" s="495">
        <f t="shared" si="512"/>
        <v>0</v>
      </c>
      <c r="E502" s="496"/>
      <c r="F502" s="496"/>
      <c r="G502" s="496"/>
      <c r="H502" s="496"/>
      <c r="I502" s="496"/>
      <c r="J502" s="496"/>
      <c r="K502" s="496"/>
      <c r="L502" s="496"/>
      <c r="M502" s="496"/>
      <c r="N502" s="496"/>
      <c r="O502" s="496"/>
      <c r="P502" s="496"/>
      <c r="Q502" s="513">
        <f t="shared" si="513"/>
        <v>0</v>
      </c>
      <c r="R502" s="496"/>
      <c r="S502" s="496"/>
      <c r="T502" s="513">
        <f t="shared" si="514"/>
        <v>0</v>
      </c>
      <c r="U502" s="496"/>
      <c r="V502" s="496"/>
      <c r="W502" s="496"/>
      <c r="X502" s="496"/>
      <c r="Y502" s="496"/>
      <c r="Z502" s="496"/>
      <c r="AA502" s="496"/>
      <c r="AB502" s="496"/>
      <c r="AC502" s="496"/>
      <c r="AD502" s="496"/>
      <c r="AE502" s="496"/>
      <c r="AF502" s="496"/>
      <c r="AG502" s="496"/>
      <c r="AH502" s="496"/>
      <c r="AI502" s="513">
        <f t="shared" si="515"/>
        <v>0</v>
      </c>
      <c r="AJ502" s="513"/>
      <c r="AK502" s="496"/>
      <c r="AL502" s="495">
        <f t="shared" si="516"/>
        <v>0</v>
      </c>
      <c r="AM502" s="529"/>
      <c r="AN502" s="529"/>
      <c r="AO502" s="529"/>
      <c r="AP502" s="529">
        <f t="shared" si="517"/>
        <v>0</v>
      </c>
    </row>
    <row r="503" s="474" customFormat="1" ht="14" customHeight="1" spans="1:42">
      <c r="A503" s="540"/>
      <c r="B503" s="494"/>
      <c r="C503" s="493" t="s">
        <v>643</v>
      </c>
      <c r="D503" s="495">
        <f t="shared" si="512"/>
        <v>0</v>
      </c>
      <c r="E503" s="496"/>
      <c r="F503" s="496"/>
      <c r="G503" s="496"/>
      <c r="H503" s="496"/>
      <c r="I503" s="496"/>
      <c r="J503" s="496"/>
      <c r="K503" s="496"/>
      <c r="L503" s="496"/>
      <c r="M503" s="496"/>
      <c r="N503" s="496"/>
      <c r="O503" s="496"/>
      <c r="P503" s="496"/>
      <c r="Q503" s="513">
        <f t="shared" si="513"/>
        <v>0</v>
      </c>
      <c r="R503" s="496"/>
      <c r="S503" s="496"/>
      <c r="T503" s="513">
        <f t="shared" si="514"/>
        <v>0</v>
      </c>
      <c r="U503" s="496"/>
      <c r="V503" s="496"/>
      <c r="W503" s="496"/>
      <c r="X503" s="496"/>
      <c r="Y503" s="496"/>
      <c r="Z503" s="496"/>
      <c r="AA503" s="496"/>
      <c r="AB503" s="496"/>
      <c r="AC503" s="496"/>
      <c r="AD503" s="496"/>
      <c r="AE503" s="496"/>
      <c r="AF503" s="496"/>
      <c r="AG503" s="496"/>
      <c r="AH503" s="496"/>
      <c r="AI503" s="513">
        <f t="shared" si="515"/>
        <v>0</v>
      </c>
      <c r="AJ503" s="513"/>
      <c r="AK503" s="496"/>
      <c r="AL503" s="495">
        <f t="shared" si="516"/>
        <v>0</v>
      </c>
      <c r="AM503" s="529"/>
      <c r="AN503" s="529"/>
      <c r="AO503" s="529"/>
      <c r="AP503" s="529">
        <f t="shared" si="517"/>
        <v>0</v>
      </c>
    </row>
    <row r="504" s="474" customFormat="1" ht="14" customHeight="1" spans="1:42">
      <c r="A504" s="540"/>
      <c r="B504" s="494"/>
      <c r="C504" s="493" t="s">
        <v>644</v>
      </c>
      <c r="D504" s="495">
        <f t="shared" si="512"/>
        <v>0</v>
      </c>
      <c r="E504" s="496"/>
      <c r="F504" s="496"/>
      <c r="G504" s="496"/>
      <c r="H504" s="496"/>
      <c r="I504" s="496"/>
      <c r="J504" s="496"/>
      <c r="K504" s="496"/>
      <c r="L504" s="496"/>
      <c r="M504" s="496"/>
      <c r="N504" s="496"/>
      <c r="O504" s="496"/>
      <c r="P504" s="496"/>
      <c r="Q504" s="513">
        <f t="shared" si="513"/>
        <v>0</v>
      </c>
      <c r="R504" s="496"/>
      <c r="S504" s="496"/>
      <c r="T504" s="513">
        <f t="shared" si="514"/>
        <v>0</v>
      </c>
      <c r="U504" s="496"/>
      <c r="V504" s="496"/>
      <c r="W504" s="496"/>
      <c r="X504" s="496"/>
      <c r="Y504" s="496"/>
      <c r="Z504" s="496"/>
      <c r="AA504" s="496"/>
      <c r="AB504" s="496"/>
      <c r="AC504" s="496"/>
      <c r="AD504" s="496"/>
      <c r="AE504" s="496"/>
      <c r="AF504" s="496"/>
      <c r="AG504" s="496"/>
      <c r="AH504" s="496"/>
      <c r="AI504" s="513">
        <f t="shared" si="515"/>
        <v>0</v>
      </c>
      <c r="AJ504" s="513"/>
      <c r="AK504" s="496"/>
      <c r="AL504" s="495">
        <f t="shared" si="516"/>
        <v>0</v>
      </c>
      <c r="AM504" s="529"/>
      <c r="AN504" s="529"/>
      <c r="AO504" s="529"/>
      <c r="AP504" s="529">
        <f t="shared" si="517"/>
        <v>0</v>
      </c>
    </row>
    <row r="505" s="474" customFormat="1" ht="14" customHeight="1" spans="1:42">
      <c r="A505" s="540"/>
      <c r="B505" s="494"/>
      <c r="C505" s="493" t="s">
        <v>645</v>
      </c>
      <c r="D505" s="495">
        <f t="shared" si="512"/>
        <v>0</v>
      </c>
      <c r="E505" s="496"/>
      <c r="F505" s="496"/>
      <c r="G505" s="496"/>
      <c r="H505" s="496"/>
      <c r="I505" s="496"/>
      <c r="J505" s="496"/>
      <c r="K505" s="496"/>
      <c r="L505" s="496"/>
      <c r="M505" s="496"/>
      <c r="N505" s="496"/>
      <c r="O505" s="496"/>
      <c r="P505" s="496"/>
      <c r="Q505" s="513">
        <f t="shared" si="513"/>
        <v>0</v>
      </c>
      <c r="R505" s="496"/>
      <c r="S505" s="496"/>
      <c r="T505" s="513">
        <f t="shared" si="514"/>
        <v>0</v>
      </c>
      <c r="U505" s="496"/>
      <c r="V505" s="496"/>
      <c r="W505" s="496"/>
      <c r="X505" s="496"/>
      <c r="Y505" s="496"/>
      <c r="Z505" s="496"/>
      <c r="AA505" s="496"/>
      <c r="AB505" s="496"/>
      <c r="AC505" s="496"/>
      <c r="AD505" s="496"/>
      <c r="AE505" s="496"/>
      <c r="AF505" s="496"/>
      <c r="AG505" s="496"/>
      <c r="AH505" s="496"/>
      <c r="AI505" s="513">
        <f t="shared" si="515"/>
        <v>0</v>
      </c>
      <c r="AJ505" s="513"/>
      <c r="AK505" s="496"/>
      <c r="AL505" s="495">
        <f t="shared" si="516"/>
        <v>0</v>
      </c>
      <c r="AM505" s="529"/>
      <c r="AN505" s="529"/>
      <c r="AO505" s="529"/>
      <c r="AP505" s="529">
        <f t="shared" si="517"/>
        <v>0</v>
      </c>
    </row>
    <row r="506" s="474" customFormat="1" ht="14" customHeight="1" spans="1:42">
      <c r="A506" s="540"/>
      <c r="B506" s="494"/>
      <c r="C506" s="493" t="s">
        <v>646</v>
      </c>
      <c r="D506" s="495">
        <f t="shared" si="512"/>
        <v>0</v>
      </c>
      <c r="E506" s="496"/>
      <c r="F506" s="496"/>
      <c r="G506" s="496"/>
      <c r="H506" s="496"/>
      <c r="I506" s="496"/>
      <c r="J506" s="496"/>
      <c r="K506" s="496"/>
      <c r="L506" s="496"/>
      <c r="M506" s="496"/>
      <c r="N506" s="496"/>
      <c r="O506" s="496"/>
      <c r="P506" s="496"/>
      <c r="Q506" s="513">
        <f t="shared" si="513"/>
        <v>0</v>
      </c>
      <c r="R506" s="496"/>
      <c r="S506" s="496"/>
      <c r="T506" s="513">
        <f t="shared" si="514"/>
        <v>0</v>
      </c>
      <c r="U506" s="496"/>
      <c r="V506" s="496"/>
      <c r="W506" s="496"/>
      <c r="X506" s="496"/>
      <c r="Y506" s="496"/>
      <c r="Z506" s="496"/>
      <c r="AA506" s="496"/>
      <c r="AB506" s="496"/>
      <c r="AC506" s="496"/>
      <c r="AD506" s="496"/>
      <c r="AE506" s="496"/>
      <c r="AF506" s="496"/>
      <c r="AG506" s="496"/>
      <c r="AH506" s="496"/>
      <c r="AI506" s="513">
        <f t="shared" si="515"/>
        <v>0</v>
      </c>
      <c r="AJ506" s="513"/>
      <c r="AK506" s="496"/>
      <c r="AL506" s="495">
        <f t="shared" si="516"/>
        <v>0</v>
      </c>
      <c r="AM506" s="529"/>
      <c r="AN506" s="529"/>
      <c r="AO506" s="529"/>
      <c r="AP506" s="529">
        <f t="shared" si="517"/>
        <v>0</v>
      </c>
    </row>
    <row r="507" s="474" customFormat="1" ht="14" customHeight="1" spans="1:42">
      <c r="A507" s="540"/>
      <c r="B507" s="494"/>
      <c r="C507" s="493" t="s">
        <v>647</v>
      </c>
      <c r="D507" s="495">
        <f t="shared" si="512"/>
        <v>70</v>
      </c>
      <c r="E507" s="496"/>
      <c r="F507" s="496"/>
      <c r="G507" s="496"/>
      <c r="H507" s="496"/>
      <c r="I507" s="496"/>
      <c r="J507" s="496"/>
      <c r="K507" s="496"/>
      <c r="L507" s="496"/>
      <c r="M507" s="496"/>
      <c r="N507" s="496"/>
      <c r="O507" s="496"/>
      <c r="P507" s="496"/>
      <c r="Q507" s="513">
        <f t="shared" si="513"/>
        <v>0</v>
      </c>
      <c r="R507" s="496"/>
      <c r="S507" s="496"/>
      <c r="T507" s="513">
        <f t="shared" si="514"/>
        <v>0</v>
      </c>
      <c r="U507" s="496"/>
      <c r="V507" s="496"/>
      <c r="W507" s="496"/>
      <c r="X507" s="496"/>
      <c r="Y507" s="496"/>
      <c r="Z507" s="496"/>
      <c r="AA507" s="496"/>
      <c r="AB507" s="496"/>
      <c r="AC507" s="496"/>
      <c r="AD507" s="496"/>
      <c r="AE507" s="496">
        <v>70</v>
      </c>
      <c r="AF507" s="496"/>
      <c r="AG507" s="496"/>
      <c r="AH507" s="496"/>
      <c r="AI507" s="513">
        <f t="shared" si="515"/>
        <v>70</v>
      </c>
      <c r="AJ507" s="513"/>
      <c r="AK507" s="496"/>
      <c r="AL507" s="495">
        <f t="shared" si="516"/>
        <v>70</v>
      </c>
      <c r="AM507" s="529"/>
      <c r="AN507" s="529"/>
      <c r="AO507" s="529"/>
      <c r="AP507" s="529">
        <f t="shared" si="517"/>
        <v>70</v>
      </c>
    </row>
    <row r="508" s="474" customFormat="1" ht="14" customHeight="1" spans="1:42">
      <c r="A508" s="540"/>
      <c r="B508" s="494"/>
      <c r="C508" s="493" t="s">
        <v>648</v>
      </c>
      <c r="D508" s="495">
        <f t="shared" ref="D508:AP508" si="518">SUM(D509)</f>
        <v>598.43</v>
      </c>
      <c r="E508" s="495">
        <f t="shared" si="518"/>
        <v>60.02</v>
      </c>
      <c r="F508" s="495">
        <f t="shared" si="518"/>
        <v>0</v>
      </c>
      <c r="G508" s="495">
        <f t="shared" si="518"/>
        <v>0</v>
      </c>
      <c r="H508" s="495">
        <f t="shared" si="518"/>
        <v>0</v>
      </c>
      <c r="I508" s="495">
        <f t="shared" si="518"/>
        <v>2.85</v>
      </c>
      <c r="J508" s="495">
        <f t="shared" si="518"/>
        <v>0.25</v>
      </c>
      <c r="K508" s="495">
        <f t="shared" si="518"/>
        <v>0.14</v>
      </c>
      <c r="L508" s="495">
        <f t="shared" si="518"/>
        <v>0</v>
      </c>
      <c r="M508" s="495">
        <f t="shared" si="518"/>
        <v>0</v>
      </c>
      <c r="N508" s="495">
        <f t="shared" si="518"/>
        <v>0</v>
      </c>
      <c r="O508" s="495">
        <f t="shared" si="518"/>
        <v>0</v>
      </c>
      <c r="P508" s="495">
        <f t="shared" si="518"/>
        <v>0</v>
      </c>
      <c r="Q508" s="495">
        <f t="shared" si="518"/>
        <v>63.26</v>
      </c>
      <c r="R508" s="495">
        <f t="shared" si="518"/>
        <v>18.46</v>
      </c>
      <c r="S508" s="495">
        <f t="shared" si="518"/>
        <v>14</v>
      </c>
      <c r="T508" s="495">
        <f t="shared" si="518"/>
        <v>32.46</v>
      </c>
      <c r="U508" s="495">
        <f t="shared" si="518"/>
        <v>0</v>
      </c>
      <c r="V508" s="495">
        <f t="shared" si="518"/>
        <v>0</v>
      </c>
      <c r="W508" s="495">
        <f t="shared" si="518"/>
        <v>2.71</v>
      </c>
      <c r="X508" s="495">
        <f t="shared" si="518"/>
        <v>500</v>
      </c>
      <c r="Y508" s="495">
        <f t="shared" si="518"/>
        <v>0</v>
      </c>
      <c r="Z508" s="495">
        <f t="shared" si="518"/>
        <v>0</v>
      </c>
      <c r="AA508" s="495">
        <f t="shared" si="518"/>
        <v>0</v>
      </c>
      <c r="AB508" s="495">
        <f t="shared" si="518"/>
        <v>0</v>
      </c>
      <c r="AC508" s="495">
        <f t="shared" si="518"/>
        <v>0</v>
      </c>
      <c r="AD508" s="495">
        <f t="shared" si="518"/>
        <v>0</v>
      </c>
      <c r="AE508" s="495">
        <f t="shared" si="518"/>
        <v>0</v>
      </c>
      <c r="AF508" s="495">
        <f t="shared" si="518"/>
        <v>0</v>
      </c>
      <c r="AG508" s="495">
        <f t="shared" si="518"/>
        <v>0</v>
      </c>
      <c r="AH508" s="495">
        <f t="shared" si="518"/>
        <v>0</v>
      </c>
      <c r="AI508" s="495">
        <f t="shared" si="518"/>
        <v>502.71</v>
      </c>
      <c r="AJ508" s="495">
        <f t="shared" si="518"/>
        <v>0</v>
      </c>
      <c r="AK508" s="495">
        <f t="shared" si="518"/>
        <v>0</v>
      </c>
      <c r="AL508" s="495">
        <f t="shared" si="518"/>
        <v>598.43</v>
      </c>
      <c r="AM508" s="495">
        <f t="shared" si="518"/>
        <v>0</v>
      </c>
      <c r="AN508" s="495">
        <f t="shared" si="518"/>
        <v>0</v>
      </c>
      <c r="AO508" s="495">
        <f t="shared" si="518"/>
        <v>0</v>
      </c>
      <c r="AP508" s="495">
        <f t="shared" si="518"/>
        <v>598.43</v>
      </c>
    </row>
    <row r="509" s="474" customFormat="1" ht="14" customHeight="1" spans="1:42">
      <c r="A509" s="540"/>
      <c r="B509" s="494"/>
      <c r="C509" s="493" t="s">
        <v>649</v>
      </c>
      <c r="D509" s="495">
        <f t="shared" ref="D509:D512" si="519">Q509+T509+AI509+AJ509+AK509</f>
        <v>598.43</v>
      </c>
      <c r="E509" s="496">
        <v>60.02</v>
      </c>
      <c r="F509" s="496"/>
      <c r="G509" s="496"/>
      <c r="H509" s="496"/>
      <c r="I509" s="496">
        <v>2.85</v>
      </c>
      <c r="J509" s="496">
        <v>0.25</v>
      </c>
      <c r="K509" s="496">
        <v>0.14</v>
      </c>
      <c r="L509" s="496"/>
      <c r="M509" s="496"/>
      <c r="N509" s="496"/>
      <c r="O509" s="496"/>
      <c r="P509" s="496"/>
      <c r="Q509" s="513">
        <f t="shared" ref="Q509:Q512" si="520">SUM(E509:P509)</f>
        <v>63.26</v>
      </c>
      <c r="R509" s="496">
        <v>18.46</v>
      </c>
      <c r="S509" s="496">
        <v>14</v>
      </c>
      <c r="T509" s="513">
        <f t="shared" ref="T509:T512" si="521">SUM(R509:S509)</f>
        <v>32.46</v>
      </c>
      <c r="U509" s="496"/>
      <c r="V509" s="496"/>
      <c r="W509" s="496">
        <v>2.71</v>
      </c>
      <c r="X509" s="496">
        <v>500</v>
      </c>
      <c r="Y509" s="496"/>
      <c r="Z509" s="496"/>
      <c r="AA509" s="496"/>
      <c r="AB509" s="496"/>
      <c r="AC509" s="496"/>
      <c r="AD509" s="496"/>
      <c r="AE509" s="496"/>
      <c r="AF509" s="496"/>
      <c r="AG509" s="496"/>
      <c r="AH509" s="496"/>
      <c r="AI509" s="513">
        <f t="shared" ref="AI509:AI512" si="522">SUM(V509:AH509)</f>
        <v>502.71</v>
      </c>
      <c r="AJ509" s="513"/>
      <c r="AK509" s="496"/>
      <c r="AL509" s="495">
        <f t="shared" ref="AL509:AL512" si="523">Q509+T509+U509+AI509+AJ509+AK509</f>
        <v>598.43</v>
      </c>
      <c r="AM509" s="529"/>
      <c r="AN509" s="529"/>
      <c r="AO509" s="529"/>
      <c r="AP509" s="529">
        <f t="shared" ref="AP509:AP512" si="524">AL509+AM509+AN509+AO509</f>
        <v>598.43</v>
      </c>
    </row>
    <row r="510" s="474" customFormat="1" ht="14" customHeight="1" spans="1:42">
      <c r="A510" s="540"/>
      <c r="B510" s="494"/>
      <c r="C510" s="493" t="s">
        <v>650</v>
      </c>
      <c r="D510" s="495">
        <f t="shared" ref="D510:AP510" si="525">SUM(D511:D512)</f>
        <v>20388.28</v>
      </c>
      <c r="E510" s="495">
        <f t="shared" si="525"/>
        <v>0</v>
      </c>
      <c r="F510" s="495">
        <f t="shared" si="525"/>
        <v>0</v>
      </c>
      <c r="G510" s="495">
        <f t="shared" si="525"/>
        <v>0</v>
      </c>
      <c r="H510" s="495">
        <f t="shared" si="525"/>
        <v>0</v>
      </c>
      <c r="I510" s="495">
        <f t="shared" si="525"/>
        <v>0</v>
      </c>
      <c r="J510" s="495">
        <f t="shared" si="525"/>
        <v>0</v>
      </c>
      <c r="K510" s="495">
        <f t="shared" si="525"/>
        <v>0</v>
      </c>
      <c r="L510" s="495">
        <f t="shared" si="525"/>
        <v>0</v>
      </c>
      <c r="M510" s="495">
        <f t="shared" si="525"/>
        <v>0</v>
      </c>
      <c r="N510" s="495">
        <f t="shared" si="525"/>
        <v>0</v>
      </c>
      <c r="O510" s="495">
        <f t="shared" si="525"/>
        <v>0</v>
      </c>
      <c r="P510" s="495">
        <f t="shared" si="525"/>
        <v>0</v>
      </c>
      <c r="Q510" s="495">
        <f t="shared" si="525"/>
        <v>0</v>
      </c>
      <c r="R510" s="495">
        <f t="shared" si="525"/>
        <v>0</v>
      </c>
      <c r="S510" s="495">
        <f t="shared" si="525"/>
        <v>0</v>
      </c>
      <c r="T510" s="495">
        <f t="shared" si="525"/>
        <v>0</v>
      </c>
      <c r="U510" s="495">
        <f t="shared" si="525"/>
        <v>0</v>
      </c>
      <c r="V510" s="495">
        <f t="shared" si="525"/>
        <v>0</v>
      </c>
      <c r="W510" s="495">
        <f t="shared" si="525"/>
        <v>0</v>
      </c>
      <c r="X510" s="495">
        <f t="shared" si="525"/>
        <v>688.6</v>
      </c>
      <c r="Y510" s="495">
        <f t="shared" si="525"/>
        <v>0</v>
      </c>
      <c r="Z510" s="495">
        <f t="shared" si="525"/>
        <v>0</v>
      </c>
      <c r="AA510" s="495">
        <f t="shared" si="525"/>
        <v>0</v>
      </c>
      <c r="AB510" s="495">
        <f t="shared" si="525"/>
        <v>0</v>
      </c>
      <c r="AC510" s="495">
        <f t="shared" si="525"/>
        <v>0</v>
      </c>
      <c r="AD510" s="495">
        <f t="shared" si="525"/>
        <v>0</v>
      </c>
      <c r="AE510" s="495">
        <f t="shared" si="525"/>
        <v>19699.68</v>
      </c>
      <c r="AF510" s="495">
        <f t="shared" si="525"/>
        <v>0</v>
      </c>
      <c r="AG510" s="495">
        <f t="shared" si="525"/>
        <v>0</v>
      </c>
      <c r="AH510" s="495">
        <f t="shared" si="525"/>
        <v>0</v>
      </c>
      <c r="AI510" s="495">
        <f t="shared" si="525"/>
        <v>20388.28</v>
      </c>
      <c r="AJ510" s="495">
        <f t="shared" si="525"/>
        <v>0</v>
      </c>
      <c r="AK510" s="495">
        <f t="shared" si="525"/>
        <v>0</v>
      </c>
      <c r="AL510" s="495">
        <f t="shared" si="525"/>
        <v>20388.28</v>
      </c>
      <c r="AM510" s="495">
        <f t="shared" si="525"/>
        <v>0</v>
      </c>
      <c r="AN510" s="495">
        <f t="shared" si="525"/>
        <v>0</v>
      </c>
      <c r="AO510" s="495">
        <f t="shared" si="525"/>
        <v>0</v>
      </c>
      <c r="AP510" s="495">
        <f t="shared" si="525"/>
        <v>20388.28</v>
      </c>
    </row>
    <row r="511" s="474" customFormat="1" ht="14" customHeight="1" spans="1:42">
      <c r="A511" s="540"/>
      <c r="B511" s="494"/>
      <c r="C511" s="493" t="s">
        <v>651</v>
      </c>
      <c r="D511" s="495">
        <f t="shared" si="519"/>
        <v>16855.64</v>
      </c>
      <c r="E511" s="496"/>
      <c r="F511" s="496"/>
      <c r="G511" s="496"/>
      <c r="H511" s="496"/>
      <c r="I511" s="496"/>
      <c r="J511" s="496"/>
      <c r="K511" s="496"/>
      <c r="L511" s="496"/>
      <c r="M511" s="496"/>
      <c r="N511" s="496"/>
      <c r="O511" s="496"/>
      <c r="P511" s="496"/>
      <c r="Q511" s="513">
        <f t="shared" si="520"/>
        <v>0</v>
      </c>
      <c r="R511" s="496"/>
      <c r="S511" s="496"/>
      <c r="T511" s="513">
        <f t="shared" si="521"/>
        <v>0</v>
      </c>
      <c r="U511" s="496"/>
      <c r="V511" s="496"/>
      <c r="W511" s="496"/>
      <c r="X511" s="496"/>
      <c r="Y511" s="496"/>
      <c r="Z511" s="496"/>
      <c r="AA511" s="496"/>
      <c r="AB511" s="496"/>
      <c r="AC511" s="496"/>
      <c r="AD511" s="496"/>
      <c r="AE511" s="496">
        <v>16855.64</v>
      </c>
      <c r="AF511" s="496"/>
      <c r="AG511" s="496"/>
      <c r="AH511" s="496"/>
      <c r="AI511" s="513">
        <f t="shared" si="522"/>
        <v>16855.64</v>
      </c>
      <c r="AJ511" s="513"/>
      <c r="AK511" s="496"/>
      <c r="AL511" s="495">
        <f t="shared" si="523"/>
        <v>16855.64</v>
      </c>
      <c r="AM511" s="529"/>
      <c r="AN511" s="529"/>
      <c r="AO511" s="529"/>
      <c r="AP511" s="529">
        <f t="shared" si="524"/>
        <v>16855.64</v>
      </c>
    </row>
    <row r="512" s="474" customFormat="1" ht="14" customHeight="1" spans="1:42">
      <c r="A512" s="540"/>
      <c r="B512" s="494"/>
      <c r="C512" s="493" t="s">
        <v>652</v>
      </c>
      <c r="D512" s="495">
        <f t="shared" si="519"/>
        <v>3532.64</v>
      </c>
      <c r="E512" s="496"/>
      <c r="F512" s="496"/>
      <c r="G512" s="496"/>
      <c r="H512" s="496"/>
      <c r="I512" s="496"/>
      <c r="J512" s="496"/>
      <c r="K512" s="496"/>
      <c r="L512" s="496"/>
      <c r="M512" s="496"/>
      <c r="N512" s="496"/>
      <c r="O512" s="496"/>
      <c r="P512" s="496"/>
      <c r="Q512" s="513">
        <f t="shared" si="520"/>
        <v>0</v>
      </c>
      <c r="R512" s="496"/>
      <c r="S512" s="496"/>
      <c r="T512" s="513">
        <f t="shared" si="521"/>
        <v>0</v>
      </c>
      <c r="U512" s="496"/>
      <c r="V512" s="496"/>
      <c r="W512" s="496"/>
      <c r="X512" s="496">
        <v>688.6</v>
      </c>
      <c r="Y512" s="496"/>
      <c r="Z512" s="496"/>
      <c r="AA512" s="496"/>
      <c r="AB512" s="496"/>
      <c r="AC512" s="496"/>
      <c r="AD512" s="496"/>
      <c r="AE512" s="496">
        <v>2844.04</v>
      </c>
      <c r="AF512" s="496"/>
      <c r="AG512" s="496"/>
      <c r="AH512" s="496"/>
      <c r="AI512" s="513">
        <f t="shared" si="522"/>
        <v>3532.64</v>
      </c>
      <c r="AJ512" s="513"/>
      <c r="AK512" s="496"/>
      <c r="AL512" s="495">
        <f t="shared" si="523"/>
        <v>3532.64</v>
      </c>
      <c r="AM512" s="529"/>
      <c r="AN512" s="529"/>
      <c r="AO512" s="529"/>
      <c r="AP512" s="529">
        <f t="shared" si="524"/>
        <v>3532.64</v>
      </c>
    </row>
    <row r="513" s="474" customFormat="1" ht="14" customHeight="1" spans="1:42">
      <c r="A513" s="540"/>
      <c r="B513" s="494"/>
      <c r="C513" s="493" t="s">
        <v>653</v>
      </c>
      <c r="D513" s="495">
        <f t="shared" ref="D513:AP513" si="526">SUM(D514)</f>
        <v>2331.02</v>
      </c>
      <c r="E513" s="495">
        <f t="shared" si="526"/>
        <v>0</v>
      </c>
      <c r="F513" s="495">
        <f t="shared" si="526"/>
        <v>0</v>
      </c>
      <c r="G513" s="495">
        <f t="shared" si="526"/>
        <v>0</v>
      </c>
      <c r="H513" s="495">
        <f t="shared" si="526"/>
        <v>0</v>
      </c>
      <c r="I513" s="495">
        <f t="shared" si="526"/>
        <v>0</v>
      </c>
      <c r="J513" s="495">
        <f t="shared" si="526"/>
        <v>0</v>
      </c>
      <c r="K513" s="495">
        <f t="shared" si="526"/>
        <v>0</v>
      </c>
      <c r="L513" s="495">
        <f t="shared" si="526"/>
        <v>0</v>
      </c>
      <c r="M513" s="495">
        <f t="shared" si="526"/>
        <v>0</v>
      </c>
      <c r="N513" s="495">
        <f t="shared" si="526"/>
        <v>0</v>
      </c>
      <c r="O513" s="495">
        <f t="shared" si="526"/>
        <v>0</v>
      </c>
      <c r="P513" s="495">
        <f t="shared" si="526"/>
        <v>0</v>
      </c>
      <c r="Q513" s="495">
        <f t="shared" si="526"/>
        <v>0</v>
      </c>
      <c r="R513" s="495">
        <f t="shared" si="526"/>
        <v>0</v>
      </c>
      <c r="S513" s="495">
        <f t="shared" si="526"/>
        <v>0</v>
      </c>
      <c r="T513" s="495">
        <f t="shared" si="526"/>
        <v>0</v>
      </c>
      <c r="U513" s="495">
        <f t="shared" si="526"/>
        <v>0</v>
      </c>
      <c r="V513" s="495">
        <f t="shared" si="526"/>
        <v>415.13</v>
      </c>
      <c r="W513" s="495">
        <f t="shared" si="526"/>
        <v>1839.88</v>
      </c>
      <c r="X513" s="495">
        <f t="shared" si="526"/>
        <v>76.01</v>
      </c>
      <c r="Y513" s="495">
        <f t="shared" si="526"/>
        <v>0</v>
      </c>
      <c r="Z513" s="495">
        <f t="shared" si="526"/>
        <v>0</v>
      </c>
      <c r="AA513" s="495">
        <f t="shared" si="526"/>
        <v>0</v>
      </c>
      <c r="AB513" s="495">
        <f t="shared" si="526"/>
        <v>0</v>
      </c>
      <c r="AC513" s="495">
        <f t="shared" si="526"/>
        <v>0</v>
      </c>
      <c r="AD513" s="495">
        <f t="shared" si="526"/>
        <v>0</v>
      </c>
      <c r="AE513" s="495">
        <f t="shared" si="526"/>
        <v>0</v>
      </c>
      <c r="AF513" s="495">
        <f t="shared" si="526"/>
        <v>0</v>
      </c>
      <c r="AG513" s="495">
        <f t="shared" si="526"/>
        <v>0</v>
      </c>
      <c r="AH513" s="495">
        <f t="shared" si="526"/>
        <v>0</v>
      </c>
      <c r="AI513" s="495">
        <f t="shared" si="526"/>
        <v>2331.02</v>
      </c>
      <c r="AJ513" s="495">
        <f t="shared" si="526"/>
        <v>0</v>
      </c>
      <c r="AK513" s="495">
        <f t="shared" si="526"/>
        <v>0</v>
      </c>
      <c r="AL513" s="495">
        <f t="shared" si="526"/>
        <v>2331.02</v>
      </c>
      <c r="AM513" s="495">
        <f t="shared" si="526"/>
        <v>0</v>
      </c>
      <c r="AN513" s="495">
        <f t="shared" si="526"/>
        <v>0</v>
      </c>
      <c r="AO513" s="495">
        <f t="shared" si="526"/>
        <v>0</v>
      </c>
      <c r="AP513" s="495">
        <f t="shared" si="526"/>
        <v>2331.02</v>
      </c>
    </row>
    <row r="514" s="474" customFormat="1" ht="14" customHeight="1" spans="1:42">
      <c r="A514" s="540"/>
      <c r="B514" s="494"/>
      <c r="C514" s="493" t="s">
        <v>654</v>
      </c>
      <c r="D514" s="495">
        <f t="shared" ref="D514:D519" si="527">Q514+T514+AI514+AJ514+AK514</f>
        <v>2331.02</v>
      </c>
      <c r="E514" s="496"/>
      <c r="F514" s="496"/>
      <c r="G514" s="496"/>
      <c r="H514" s="496"/>
      <c r="I514" s="496"/>
      <c r="J514" s="496"/>
      <c r="K514" s="496"/>
      <c r="L514" s="496"/>
      <c r="M514" s="496"/>
      <c r="N514" s="496"/>
      <c r="O514" s="496"/>
      <c r="P514" s="496"/>
      <c r="Q514" s="513">
        <f t="shared" ref="Q514:Q519" si="528">SUM(E514:P514)</f>
        <v>0</v>
      </c>
      <c r="R514" s="496"/>
      <c r="S514" s="496"/>
      <c r="T514" s="513">
        <f t="shared" ref="T514:T519" si="529">SUM(R514:S514)</f>
        <v>0</v>
      </c>
      <c r="U514" s="496"/>
      <c r="V514" s="496">
        <v>415.13</v>
      </c>
      <c r="W514" s="496">
        <v>1839.88</v>
      </c>
      <c r="X514" s="496">
        <v>76.01</v>
      </c>
      <c r="Y514" s="496"/>
      <c r="Z514" s="496"/>
      <c r="AA514" s="496"/>
      <c r="AB514" s="496"/>
      <c r="AC514" s="496"/>
      <c r="AD514" s="496"/>
      <c r="AE514" s="496"/>
      <c r="AF514" s="496"/>
      <c r="AG514" s="496"/>
      <c r="AH514" s="496"/>
      <c r="AI514" s="513">
        <f t="shared" ref="AI514:AI519" si="530">SUM(V514:AH514)</f>
        <v>2331.02</v>
      </c>
      <c r="AJ514" s="513"/>
      <c r="AK514" s="496"/>
      <c r="AL514" s="495">
        <f t="shared" ref="AL514:AL519" si="531">Q514+T514+U514+AI514+AJ514+AK514</f>
        <v>2331.02</v>
      </c>
      <c r="AM514" s="529"/>
      <c r="AN514" s="529"/>
      <c r="AO514" s="529"/>
      <c r="AP514" s="529">
        <f t="shared" ref="AP514:AP519" si="532">AL514+AM514+AN514+AO514</f>
        <v>2331.02</v>
      </c>
    </row>
    <row r="515" s="474" customFormat="1" ht="14" customHeight="1" spans="1:42">
      <c r="A515" s="540"/>
      <c r="B515" s="494"/>
      <c r="C515" s="493" t="s">
        <v>655</v>
      </c>
      <c r="D515" s="495">
        <f t="shared" ref="D515:AP515" si="533">SUM(D516)</f>
        <v>0</v>
      </c>
      <c r="E515" s="495">
        <f t="shared" si="533"/>
        <v>0</v>
      </c>
      <c r="F515" s="495">
        <f t="shared" si="533"/>
        <v>0</v>
      </c>
      <c r="G515" s="495">
        <f t="shared" si="533"/>
        <v>0</v>
      </c>
      <c r="H515" s="495">
        <f t="shared" si="533"/>
        <v>0</v>
      </c>
      <c r="I515" s="495">
        <f t="shared" si="533"/>
        <v>0</v>
      </c>
      <c r="J515" s="495">
        <f t="shared" si="533"/>
        <v>0</v>
      </c>
      <c r="K515" s="495">
        <f t="shared" si="533"/>
        <v>0</v>
      </c>
      <c r="L515" s="495">
        <f t="shared" si="533"/>
        <v>0</v>
      </c>
      <c r="M515" s="495">
        <f t="shared" si="533"/>
        <v>0</v>
      </c>
      <c r="N515" s="495">
        <f t="shared" si="533"/>
        <v>0</v>
      </c>
      <c r="O515" s="495">
        <f t="shared" si="533"/>
        <v>0</v>
      </c>
      <c r="P515" s="495">
        <f t="shared" si="533"/>
        <v>0</v>
      </c>
      <c r="Q515" s="495">
        <f t="shared" si="533"/>
        <v>0</v>
      </c>
      <c r="R515" s="495">
        <f t="shared" si="533"/>
        <v>0</v>
      </c>
      <c r="S515" s="495">
        <f t="shared" si="533"/>
        <v>0</v>
      </c>
      <c r="T515" s="495">
        <f t="shared" si="533"/>
        <v>0</v>
      </c>
      <c r="U515" s="495">
        <f t="shared" si="533"/>
        <v>0</v>
      </c>
      <c r="V515" s="495">
        <f t="shared" si="533"/>
        <v>0</v>
      </c>
      <c r="W515" s="495">
        <f t="shared" si="533"/>
        <v>0</v>
      </c>
      <c r="X515" s="495">
        <f t="shared" si="533"/>
        <v>0</v>
      </c>
      <c r="Y515" s="495">
        <f t="shared" si="533"/>
        <v>0</v>
      </c>
      <c r="Z515" s="495">
        <f t="shared" si="533"/>
        <v>0</v>
      </c>
      <c r="AA515" s="495">
        <f t="shared" si="533"/>
        <v>0</v>
      </c>
      <c r="AB515" s="495">
        <f t="shared" si="533"/>
        <v>0</v>
      </c>
      <c r="AC515" s="495">
        <f t="shared" si="533"/>
        <v>0</v>
      </c>
      <c r="AD515" s="495">
        <f t="shared" si="533"/>
        <v>0</v>
      </c>
      <c r="AE515" s="495">
        <f t="shared" si="533"/>
        <v>0</v>
      </c>
      <c r="AF515" s="495">
        <f t="shared" si="533"/>
        <v>0</v>
      </c>
      <c r="AG515" s="495">
        <f t="shared" si="533"/>
        <v>0</v>
      </c>
      <c r="AH515" s="495">
        <f t="shared" si="533"/>
        <v>0</v>
      </c>
      <c r="AI515" s="495">
        <f t="shared" si="533"/>
        <v>0</v>
      </c>
      <c r="AJ515" s="495">
        <f t="shared" si="533"/>
        <v>0</v>
      </c>
      <c r="AK515" s="495">
        <f t="shared" si="533"/>
        <v>0</v>
      </c>
      <c r="AL515" s="495">
        <f t="shared" si="533"/>
        <v>0</v>
      </c>
      <c r="AM515" s="495">
        <f t="shared" si="533"/>
        <v>0</v>
      </c>
      <c r="AN515" s="495">
        <f t="shared" si="533"/>
        <v>0</v>
      </c>
      <c r="AO515" s="495">
        <f t="shared" si="533"/>
        <v>0</v>
      </c>
      <c r="AP515" s="495">
        <f t="shared" si="533"/>
        <v>0</v>
      </c>
    </row>
    <row r="516" s="474" customFormat="1" ht="14" customHeight="1" spans="1:42">
      <c r="A516" s="540"/>
      <c r="B516" s="494"/>
      <c r="C516" s="493" t="s">
        <v>656</v>
      </c>
      <c r="D516" s="495">
        <f t="shared" si="527"/>
        <v>0</v>
      </c>
      <c r="E516" s="496"/>
      <c r="F516" s="496"/>
      <c r="G516" s="496"/>
      <c r="H516" s="496"/>
      <c r="I516" s="496"/>
      <c r="J516" s="496"/>
      <c r="K516" s="496"/>
      <c r="L516" s="496"/>
      <c r="M516" s="496"/>
      <c r="N516" s="496"/>
      <c r="O516" s="496"/>
      <c r="P516" s="496"/>
      <c r="Q516" s="513">
        <f t="shared" si="528"/>
        <v>0</v>
      </c>
      <c r="R516" s="496"/>
      <c r="S516" s="496"/>
      <c r="T516" s="513">
        <f t="shared" si="529"/>
        <v>0</v>
      </c>
      <c r="U516" s="496"/>
      <c r="V516" s="496"/>
      <c r="W516" s="496"/>
      <c r="X516" s="496"/>
      <c r="Y516" s="496"/>
      <c r="Z516" s="496"/>
      <c r="AA516" s="496"/>
      <c r="AB516" s="496"/>
      <c r="AC516" s="496"/>
      <c r="AD516" s="496"/>
      <c r="AE516" s="496"/>
      <c r="AF516" s="496"/>
      <c r="AG516" s="496"/>
      <c r="AH516" s="496"/>
      <c r="AI516" s="513">
        <f t="shared" si="530"/>
        <v>0</v>
      </c>
      <c r="AJ516" s="513"/>
      <c r="AK516" s="496"/>
      <c r="AL516" s="495">
        <f t="shared" si="531"/>
        <v>0</v>
      </c>
      <c r="AM516" s="529"/>
      <c r="AN516" s="529"/>
      <c r="AO516" s="529"/>
      <c r="AP516" s="529">
        <f t="shared" si="532"/>
        <v>0</v>
      </c>
    </row>
    <row r="517" s="474" customFormat="1" ht="14" customHeight="1" spans="1:42">
      <c r="A517" s="540"/>
      <c r="B517" s="494"/>
      <c r="C517" s="493" t="s">
        <v>657</v>
      </c>
      <c r="D517" s="495">
        <f t="shared" ref="D517:AP517" si="534">D518+D541+D564+D587+D596+D603+D609+D616</f>
        <v>18341.546</v>
      </c>
      <c r="E517" s="495">
        <f t="shared" si="534"/>
        <v>2219.02</v>
      </c>
      <c r="F517" s="495">
        <f t="shared" si="534"/>
        <v>0</v>
      </c>
      <c r="G517" s="495">
        <f t="shared" si="534"/>
        <v>0</v>
      </c>
      <c r="H517" s="495">
        <f t="shared" si="534"/>
        <v>0</v>
      </c>
      <c r="I517" s="495">
        <f t="shared" si="534"/>
        <v>107.29</v>
      </c>
      <c r="J517" s="495">
        <f t="shared" si="534"/>
        <v>9.12</v>
      </c>
      <c r="K517" s="495">
        <f t="shared" si="534"/>
        <v>5.37</v>
      </c>
      <c r="L517" s="495">
        <f t="shared" si="534"/>
        <v>0</v>
      </c>
      <c r="M517" s="495">
        <f t="shared" si="534"/>
        <v>13.48</v>
      </c>
      <c r="N517" s="495">
        <f t="shared" si="534"/>
        <v>0</v>
      </c>
      <c r="O517" s="495">
        <f t="shared" si="534"/>
        <v>0</v>
      </c>
      <c r="P517" s="495">
        <f t="shared" si="534"/>
        <v>0</v>
      </c>
      <c r="Q517" s="495">
        <f t="shared" si="534"/>
        <v>2354.28</v>
      </c>
      <c r="R517" s="495">
        <f t="shared" si="534"/>
        <v>280.05</v>
      </c>
      <c r="S517" s="495">
        <f t="shared" si="534"/>
        <v>46</v>
      </c>
      <c r="T517" s="495">
        <f t="shared" si="534"/>
        <v>326.05</v>
      </c>
      <c r="U517" s="495">
        <f t="shared" si="534"/>
        <v>0</v>
      </c>
      <c r="V517" s="495">
        <f t="shared" si="534"/>
        <v>1206.78</v>
      </c>
      <c r="W517" s="495">
        <f t="shared" si="534"/>
        <v>477.33</v>
      </c>
      <c r="X517" s="495">
        <f t="shared" si="534"/>
        <v>1770.65</v>
      </c>
      <c r="Y517" s="495">
        <f t="shared" si="534"/>
        <v>2807.48</v>
      </c>
      <c r="Z517" s="495">
        <f t="shared" si="534"/>
        <v>0</v>
      </c>
      <c r="AA517" s="495">
        <f t="shared" si="534"/>
        <v>1235.78</v>
      </c>
      <c r="AB517" s="495">
        <f t="shared" si="534"/>
        <v>0</v>
      </c>
      <c r="AC517" s="495">
        <f t="shared" si="534"/>
        <v>0</v>
      </c>
      <c r="AD517" s="495">
        <f t="shared" si="534"/>
        <v>430.3</v>
      </c>
      <c r="AE517" s="495">
        <f t="shared" si="534"/>
        <v>7331.896</v>
      </c>
      <c r="AF517" s="495">
        <f t="shared" si="534"/>
        <v>0</v>
      </c>
      <c r="AG517" s="495">
        <f t="shared" si="534"/>
        <v>0</v>
      </c>
      <c r="AH517" s="495">
        <f t="shared" si="534"/>
        <v>0</v>
      </c>
      <c r="AI517" s="495">
        <f t="shared" si="534"/>
        <v>15260.216</v>
      </c>
      <c r="AJ517" s="495">
        <f t="shared" si="534"/>
        <v>0</v>
      </c>
      <c r="AK517" s="495">
        <f t="shared" si="534"/>
        <v>401</v>
      </c>
      <c r="AL517" s="495">
        <f t="shared" si="534"/>
        <v>18341.546</v>
      </c>
      <c r="AM517" s="495">
        <f t="shared" si="534"/>
        <v>5551.7</v>
      </c>
      <c r="AN517" s="495">
        <f t="shared" si="534"/>
        <v>19446.72</v>
      </c>
      <c r="AO517" s="495">
        <f t="shared" si="534"/>
        <v>4450.6</v>
      </c>
      <c r="AP517" s="495">
        <f t="shared" si="534"/>
        <v>47790.566</v>
      </c>
    </row>
    <row r="518" s="474" customFormat="1" ht="14" customHeight="1" spans="1:42">
      <c r="A518" s="540"/>
      <c r="B518" s="494"/>
      <c r="C518" s="493" t="s">
        <v>658</v>
      </c>
      <c r="D518" s="495">
        <f t="shared" ref="D518:AP518" si="535">SUM(D519:D540)</f>
        <v>5985.196</v>
      </c>
      <c r="E518" s="495">
        <f t="shared" si="535"/>
        <v>1243.08</v>
      </c>
      <c r="F518" s="495">
        <f t="shared" si="535"/>
        <v>0</v>
      </c>
      <c r="G518" s="495">
        <f t="shared" si="535"/>
        <v>0</v>
      </c>
      <c r="H518" s="495">
        <f t="shared" si="535"/>
        <v>0</v>
      </c>
      <c r="I518" s="495">
        <f t="shared" si="535"/>
        <v>54.7</v>
      </c>
      <c r="J518" s="495">
        <f t="shared" si="535"/>
        <v>4.61</v>
      </c>
      <c r="K518" s="495">
        <f t="shared" si="535"/>
        <v>2.74</v>
      </c>
      <c r="L518" s="495">
        <f t="shared" si="535"/>
        <v>0</v>
      </c>
      <c r="M518" s="495">
        <f t="shared" si="535"/>
        <v>8.06</v>
      </c>
      <c r="N518" s="495">
        <f t="shared" si="535"/>
        <v>0</v>
      </c>
      <c r="O518" s="495">
        <f t="shared" si="535"/>
        <v>0</v>
      </c>
      <c r="P518" s="495">
        <f t="shared" si="535"/>
        <v>0</v>
      </c>
      <c r="Q518" s="495">
        <f t="shared" si="535"/>
        <v>1313.19</v>
      </c>
      <c r="R518" s="495">
        <f t="shared" si="535"/>
        <v>133.19</v>
      </c>
      <c r="S518" s="495">
        <f t="shared" si="535"/>
        <v>8</v>
      </c>
      <c r="T518" s="495">
        <f t="shared" si="535"/>
        <v>141.19</v>
      </c>
      <c r="U518" s="495">
        <f t="shared" si="535"/>
        <v>0</v>
      </c>
      <c r="V518" s="495">
        <f t="shared" si="535"/>
        <v>582.23</v>
      </c>
      <c r="W518" s="495">
        <f t="shared" si="535"/>
        <v>0</v>
      </c>
      <c r="X518" s="495">
        <f t="shared" si="535"/>
        <v>190</v>
      </c>
      <c r="Y518" s="495">
        <f t="shared" si="535"/>
        <v>118.77</v>
      </c>
      <c r="Z518" s="495">
        <f t="shared" si="535"/>
        <v>0</v>
      </c>
      <c r="AA518" s="495">
        <f t="shared" si="535"/>
        <v>0</v>
      </c>
      <c r="AB518" s="495">
        <f t="shared" si="535"/>
        <v>0</v>
      </c>
      <c r="AC518" s="495">
        <f t="shared" si="535"/>
        <v>0</v>
      </c>
      <c r="AD518" s="495">
        <f t="shared" si="535"/>
        <v>0</v>
      </c>
      <c r="AE518" s="495">
        <f t="shared" si="535"/>
        <v>3636.816</v>
      </c>
      <c r="AF518" s="495">
        <f t="shared" si="535"/>
        <v>0</v>
      </c>
      <c r="AG518" s="495">
        <f t="shared" si="535"/>
        <v>0</v>
      </c>
      <c r="AH518" s="495">
        <f t="shared" si="535"/>
        <v>0</v>
      </c>
      <c r="AI518" s="495">
        <f t="shared" si="535"/>
        <v>4527.816</v>
      </c>
      <c r="AJ518" s="495">
        <f t="shared" si="535"/>
        <v>0</v>
      </c>
      <c r="AK518" s="495">
        <f t="shared" si="535"/>
        <v>3</v>
      </c>
      <c r="AL518" s="495">
        <f t="shared" si="535"/>
        <v>5985.196</v>
      </c>
      <c r="AM518" s="495">
        <f t="shared" si="535"/>
        <v>146.7</v>
      </c>
      <c r="AN518" s="495">
        <f t="shared" si="535"/>
        <v>412.57</v>
      </c>
      <c r="AO518" s="495">
        <f t="shared" si="535"/>
        <v>502.35</v>
      </c>
      <c r="AP518" s="495">
        <f t="shared" si="535"/>
        <v>7046.816</v>
      </c>
    </row>
    <row r="519" s="474" customFormat="1" ht="14" customHeight="1" spans="1:42">
      <c r="A519" s="540"/>
      <c r="B519" s="494"/>
      <c r="C519" s="493" t="s">
        <v>144</v>
      </c>
      <c r="D519" s="495">
        <f t="shared" si="527"/>
        <v>1459.38</v>
      </c>
      <c r="E519" s="496">
        <v>1243.08</v>
      </c>
      <c r="F519" s="496"/>
      <c r="G519" s="496"/>
      <c r="H519" s="496"/>
      <c r="I519" s="496">
        <v>54.7</v>
      </c>
      <c r="J519" s="496">
        <v>4.61</v>
      </c>
      <c r="K519" s="496">
        <v>2.74</v>
      </c>
      <c r="L519" s="496"/>
      <c r="M519" s="496">
        <v>8.06</v>
      </c>
      <c r="N519" s="496"/>
      <c r="O519" s="496"/>
      <c r="P519" s="496"/>
      <c r="Q519" s="513">
        <f t="shared" si="528"/>
        <v>1313.19</v>
      </c>
      <c r="R519" s="496">
        <v>133.19</v>
      </c>
      <c r="S519" s="496">
        <v>8</v>
      </c>
      <c r="T519" s="513">
        <f t="shared" si="529"/>
        <v>141.19</v>
      </c>
      <c r="U519" s="496"/>
      <c r="V519" s="496"/>
      <c r="W519" s="496"/>
      <c r="X519" s="496">
        <v>5</v>
      </c>
      <c r="Y519" s="496"/>
      <c r="Z519" s="496"/>
      <c r="AA519" s="496"/>
      <c r="AB519" s="496"/>
      <c r="AC519" s="496"/>
      <c r="AD519" s="496"/>
      <c r="AE519" s="496"/>
      <c r="AF519" s="496"/>
      <c r="AG519" s="496"/>
      <c r="AH519" s="496"/>
      <c r="AI519" s="513">
        <f t="shared" si="530"/>
        <v>5</v>
      </c>
      <c r="AJ519" s="513"/>
      <c r="AK519" s="496"/>
      <c r="AL519" s="495">
        <f t="shared" si="531"/>
        <v>1459.38</v>
      </c>
      <c r="AM519" s="547"/>
      <c r="AN519" s="548"/>
      <c r="AO519" s="548"/>
      <c r="AP519" s="529">
        <f t="shared" si="532"/>
        <v>1459.38</v>
      </c>
    </row>
    <row r="520" s="474" customFormat="1" ht="14" customHeight="1" spans="1:42">
      <c r="A520" s="540"/>
      <c r="B520" s="494"/>
      <c r="C520" s="493" t="s">
        <v>233</v>
      </c>
      <c r="D520" s="495">
        <f t="shared" ref="D520:D540" si="536">Q520+T520+AI520+AJ520+AK520</f>
        <v>0</v>
      </c>
      <c r="E520" s="496"/>
      <c r="F520" s="496"/>
      <c r="G520" s="496"/>
      <c r="H520" s="496"/>
      <c r="I520" s="496"/>
      <c r="J520" s="496"/>
      <c r="K520" s="496"/>
      <c r="L520" s="496"/>
      <c r="M520" s="496"/>
      <c r="N520" s="496"/>
      <c r="O520" s="496"/>
      <c r="P520" s="496"/>
      <c r="Q520" s="513">
        <f t="shared" ref="Q520:Q527" si="537">SUM(E520:P520)</f>
        <v>0</v>
      </c>
      <c r="R520" s="496"/>
      <c r="S520" s="496"/>
      <c r="T520" s="513">
        <f t="shared" ref="T520:T527" si="538">SUM(R520:S520)</f>
        <v>0</v>
      </c>
      <c r="U520" s="496"/>
      <c r="V520" s="496"/>
      <c r="W520" s="496"/>
      <c r="X520" s="496"/>
      <c r="Y520" s="496"/>
      <c r="Z520" s="496"/>
      <c r="AA520" s="496"/>
      <c r="AB520" s="496"/>
      <c r="AC520" s="496"/>
      <c r="AD520" s="496"/>
      <c r="AE520" s="496"/>
      <c r="AF520" s="496"/>
      <c r="AG520" s="496"/>
      <c r="AH520" s="496"/>
      <c r="AI520" s="513">
        <f t="shared" ref="AI520:AI527" si="539">SUM(V520:AH520)</f>
        <v>0</v>
      </c>
      <c r="AJ520" s="513"/>
      <c r="AK520" s="496"/>
      <c r="AL520" s="495">
        <f t="shared" ref="AL520:AL527" si="540">Q520+T520+U520+AI520+AJ520+AK520</f>
        <v>0</v>
      </c>
      <c r="AM520" s="547"/>
      <c r="AN520" s="548"/>
      <c r="AO520" s="548"/>
      <c r="AP520" s="529">
        <f t="shared" ref="AP520:AP527" si="541">AL520+AM520+AN520+AO520</f>
        <v>0</v>
      </c>
    </row>
    <row r="521" s="474" customFormat="1" ht="14" customHeight="1" spans="1:42">
      <c r="A521" s="540"/>
      <c r="B521" s="494"/>
      <c r="C521" s="493" t="s">
        <v>172</v>
      </c>
      <c r="D521" s="495">
        <f t="shared" si="536"/>
        <v>0</v>
      </c>
      <c r="E521" s="496"/>
      <c r="F521" s="496"/>
      <c r="G521" s="496"/>
      <c r="H521" s="496"/>
      <c r="I521" s="496"/>
      <c r="J521" s="496"/>
      <c r="K521" s="496"/>
      <c r="L521" s="496"/>
      <c r="M521" s="496"/>
      <c r="N521" s="496"/>
      <c r="O521" s="496"/>
      <c r="P521" s="496"/>
      <c r="Q521" s="513">
        <f t="shared" si="537"/>
        <v>0</v>
      </c>
      <c r="R521" s="496"/>
      <c r="S521" s="496"/>
      <c r="T521" s="513">
        <f t="shared" si="538"/>
        <v>0</v>
      </c>
      <c r="U521" s="496"/>
      <c r="V521" s="496"/>
      <c r="W521" s="496"/>
      <c r="X521" s="496"/>
      <c r="Y521" s="496"/>
      <c r="Z521" s="496"/>
      <c r="AA521" s="496"/>
      <c r="AB521" s="496"/>
      <c r="AC521" s="496"/>
      <c r="AD521" s="496"/>
      <c r="AE521" s="496"/>
      <c r="AF521" s="496"/>
      <c r="AG521" s="496"/>
      <c r="AH521" s="496"/>
      <c r="AI521" s="513">
        <f t="shared" si="539"/>
        <v>0</v>
      </c>
      <c r="AJ521" s="513"/>
      <c r="AK521" s="496"/>
      <c r="AL521" s="495">
        <f t="shared" si="540"/>
        <v>0</v>
      </c>
      <c r="AM521" s="547"/>
      <c r="AN521" s="548"/>
      <c r="AO521" s="548"/>
      <c r="AP521" s="529">
        <f t="shared" si="541"/>
        <v>0</v>
      </c>
    </row>
    <row r="522" s="474" customFormat="1" ht="14" customHeight="1" spans="1:42">
      <c r="A522" s="540"/>
      <c r="B522" s="494"/>
      <c r="C522" s="493" t="s">
        <v>659</v>
      </c>
      <c r="D522" s="495">
        <f t="shared" si="536"/>
        <v>393.16</v>
      </c>
      <c r="E522" s="496"/>
      <c r="F522" s="496"/>
      <c r="G522" s="496"/>
      <c r="H522" s="496"/>
      <c r="I522" s="496"/>
      <c r="J522" s="496"/>
      <c r="K522" s="496"/>
      <c r="L522" s="496"/>
      <c r="M522" s="496"/>
      <c r="N522" s="496"/>
      <c r="O522" s="496"/>
      <c r="P522" s="496"/>
      <c r="Q522" s="513">
        <f t="shared" si="537"/>
        <v>0</v>
      </c>
      <c r="R522" s="496"/>
      <c r="S522" s="496"/>
      <c r="T522" s="513">
        <f t="shared" si="538"/>
        <v>0</v>
      </c>
      <c r="U522" s="496"/>
      <c r="V522" s="496">
        <v>176.47</v>
      </c>
      <c r="W522" s="496"/>
      <c r="X522" s="496">
        <v>5</v>
      </c>
      <c r="Y522" s="496">
        <v>111.69</v>
      </c>
      <c r="Z522" s="496"/>
      <c r="AA522" s="496"/>
      <c r="AB522" s="496"/>
      <c r="AC522" s="496"/>
      <c r="AD522" s="496"/>
      <c r="AE522" s="496">
        <v>100</v>
      </c>
      <c r="AF522" s="496"/>
      <c r="AG522" s="496"/>
      <c r="AH522" s="496"/>
      <c r="AI522" s="513">
        <f t="shared" si="539"/>
        <v>393.16</v>
      </c>
      <c r="AJ522" s="513"/>
      <c r="AK522" s="496"/>
      <c r="AL522" s="495">
        <f t="shared" si="540"/>
        <v>393.16</v>
      </c>
      <c r="AM522" s="547"/>
      <c r="AN522" s="548"/>
      <c r="AO522" s="548"/>
      <c r="AP522" s="529">
        <f t="shared" si="541"/>
        <v>393.16</v>
      </c>
    </row>
    <row r="523" s="474" customFormat="1" ht="14" customHeight="1" spans="1:42">
      <c r="A523" s="540"/>
      <c r="B523" s="494"/>
      <c r="C523" s="493" t="s">
        <v>660</v>
      </c>
      <c r="D523" s="495">
        <f t="shared" si="536"/>
        <v>497.03</v>
      </c>
      <c r="E523" s="496"/>
      <c r="F523" s="496"/>
      <c r="G523" s="496"/>
      <c r="H523" s="496"/>
      <c r="I523" s="496"/>
      <c r="J523" s="496"/>
      <c r="K523" s="496"/>
      <c r="L523" s="496"/>
      <c r="M523" s="496"/>
      <c r="N523" s="496"/>
      <c r="O523" s="496"/>
      <c r="P523" s="496"/>
      <c r="Q523" s="513">
        <f t="shared" si="537"/>
        <v>0</v>
      </c>
      <c r="R523" s="496"/>
      <c r="S523" s="496"/>
      <c r="T523" s="513">
        <f t="shared" si="538"/>
        <v>0</v>
      </c>
      <c r="U523" s="496"/>
      <c r="V523" s="496">
        <v>336.95</v>
      </c>
      <c r="W523" s="496"/>
      <c r="X523" s="496">
        <v>70</v>
      </c>
      <c r="Y523" s="496">
        <v>7.08</v>
      </c>
      <c r="Z523" s="496"/>
      <c r="AA523" s="496"/>
      <c r="AB523" s="496"/>
      <c r="AC523" s="496"/>
      <c r="AD523" s="496"/>
      <c r="AE523" s="496">
        <v>80</v>
      </c>
      <c r="AF523" s="496"/>
      <c r="AG523" s="496"/>
      <c r="AH523" s="496"/>
      <c r="AI523" s="513">
        <f t="shared" si="539"/>
        <v>494.03</v>
      </c>
      <c r="AJ523" s="513"/>
      <c r="AK523" s="496">
        <v>3</v>
      </c>
      <c r="AL523" s="495">
        <f t="shared" si="540"/>
        <v>497.03</v>
      </c>
      <c r="AM523" s="547"/>
      <c r="AN523" s="548"/>
      <c r="AO523" s="548">
        <v>1.95</v>
      </c>
      <c r="AP523" s="529">
        <f t="shared" si="541"/>
        <v>498.98</v>
      </c>
    </row>
    <row r="524" s="474" customFormat="1" ht="14" customHeight="1" spans="1:42">
      <c r="A524" s="540"/>
      <c r="B524" s="494"/>
      <c r="C524" s="493" t="s">
        <v>661</v>
      </c>
      <c r="D524" s="495">
        <f t="shared" si="536"/>
        <v>10</v>
      </c>
      <c r="E524" s="496"/>
      <c r="F524" s="496"/>
      <c r="G524" s="496"/>
      <c r="H524" s="496"/>
      <c r="I524" s="496"/>
      <c r="J524" s="496"/>
      <c r="K524" s="496"/>
      <c r="L524" s="496"/>
      <c r="M524" s="496"/>
      <c r="N524" s="496"/>
      <c r="O524" s="496"/>
      <c r="P524" s="496"/>
      <c r="Q524" s="513">
        <f t="shared" si="537"/>
        <v>0</v>
      </c>
      <c r="R524" s="496"/>
      <c r="S524" s="496"/>
      <c r="T524" s="513">
        <f t="shared" si="538"/>
        <v>0</v>
      </c>
      <c r="U524" s="496"/>
      <c r="V524" s="496"/>
      <c r="W524" s="496"/>
      <c r="X524" s="496">
        <v>10</v>
      </c>
      <c r="Y524" s="496"/>
      <c r="Z524" s="496"/>
      <c r="AA524" s="496"/>
      <c r="AB524" s="496"/>
      <c r="AC524" s="496"/>
      <c r="AD524" s="496"/>
      <c r="AE524" s="496"/>
      <c r="AF524" s="496"/>
      <c r="AG524" s="496"/>
      <c r="AH524" s="496"/>
      <c r="AI524" s="513">
        <f t="shared" si="539"/>
        <v>10</v>
      </c>
      <c r="AJ524" s="513"/>
      <c r="AK524" s="496"/>
      <c r="AL524" s="495">
        <f t="shared" si="540"/>
        <v>10</v>
      </c>
      <c r="AM524" s="547"/>
      <c r="AN524" s="548">
        <v>30.29</v>
      </c>
      <c r="AO524" s="548">
        <v>0.4</v>
      </c>
      <c r="AP524" s="529">
        <f t="shared" si="541"/>
        <v>40.69</v>
      </c>
    </row>
    <row r="525" s="474" customFormat="1" ht="14" customHeight="1" spans="1:42">
      <c r="A525" s="540"/>
      <c r="B525" s="494"/>
      <c r="C525" s="493" t="s">
        <v>662</v>
      </c>
      <c r="D525" s="495">
        <f t="shared" si="536"/>
        <v>43.81</v>
      </c>
      <c r="E525" s="496"/>
      <c r="F525" s="496"/>
      <c r="G525" s="496"/>
      <c r="H525" s="496"/>
      <c r="I525" s="496"/>
      <c r="J525" s="496"/>
      <c r="K525" s="496"/>
      <c r="L525" s="496"/>
      <c r="M525" s="496"/>
      <c r="N525" s="496"/>
      <c r="O525" s="496"/>
      <c r="P525" s="496"/>
      <c r="Q525" s="513">
        <f t="shared" si="537"/>
        <v>0</v>
      </c>
      <c r="R525" s="496"/>
      <c r="S525" s="496"/>
      <c r="T525" s="513">
        <f t="shared" si="538"/>
        <v>0</v>
      </c>
      <c r="U525" s="496"/>
      <c r="V525" s="496">
        <v>43.81</v>
      </c>
      <c r="W525" s="496"/>
      <c r="X525" s="496"/>
      <c r="Y525" s="496"/>
      <c r="Z525" s="496"/>
      <c r="AA525" s="496"/>
      <c r="AB525" s="496"/>
      <c r="AC525" s="496"/>
      <c r="AD525" s="496"/>
      <c r="AE525" s="496"/>
      <c r="AF525" s="496"/>
      <c r="AG525" s="496"/>
      <c r="AH525" s="496"/>
      <c r="AI525" s="513">
        <f t="shared" si="539"/>
        <v>43.81</v>
      </c>
      <c r="AJ525" s="513"/>
      <c r="AK525" s="496"/>
      <c r="AL525" s="495">
        <f t="shared" si="540"/>
        <v>43.81</v>
      </c>
      <c r="AM525" s="547"/>
      <c r="AN525" s="548"/>
      <c r="AO525" s="548"/>
      <c r="AP525" s="529">
        <f t="shared" si="541"/>
        <v>43.81</v>
      </c>
    </row>
    <row r="526" s="474" customFormat="1" ht="14" customHeight="1" spans="1:42">
      <c r="A526" s="540"/>
      <c r="B526" s="494"/>
      <c r="C526" s="493" t="s">
        <v>663</v>
      </c>
      <c r="D526" s="495">
        <f t="shared" si="536"/>
        <v>100</v>
      </c>
      <c r="E526" s="496"/>
      <c r="F526" s="496"/>
      <c r="G526" s="496"/>
      <c r="H526" s="496"/>
      <c r="I526" s="496"/>
      <c r="J526" s="496"/>
      <c r="K526" s="496"/>
      <c r="L526" s="496"/>
      <c r="M526" s="496"/>
      <c r="N526" s="496"/>
      <c r="O526" s="496"/>
      <c r="P526" s="496"/>
      <c r="Q526" s="513">
        <f t="shared" si="537"/>
        <v>0</v>
      </c>
      <c r="R526" s="496"/>
      <c r="S526" s="496"/>
      <c r="T526" s="513">
        <f t="shared" si="538"/>
        <v>0</v>
      </c>
      <c r="U526" s="496"/>
      <c r="V526" s="496"/>
      <c r="W526" s="496"/>
      <c r="X526" s="496">
        <v>100</v>
      </c>
      <c r="Y526" s="496"/>
      <c r="Z526" s="496"/>
      <c r="AA526" s="496"/>
      <c r="AB526" s="496"/>
      <c r="AC526" s="496"/>
      <c r="AD526" s="496"/>
      <c r="AE526" s="496"/>
      <c r="AF526" s="496"/>
      <c r="AG526" s="496"/>
      <c r="AH526" s="496"/>
      <c r="AI526" s="513">
        <f t="shared" si="539"/>
        <v>100</v>
      </c>
      <c r="AJ526" s="513"/>
      <c r="AK526" s="496"/>
      <c r="AL526" s="495">
        <f t="shared" si="540"/>
        <v>100</v>
      </c>
      <c r="AM526" s="547"/>
      <c r="AN526" s="548">
        <v>27</v>
      </c>
      <c r="AO526" s="548"/>
      <c r="AP526" s="529">
        <f t="shared" si="541"/>
        <v>127</v>
      </c>
    </row>
    <row r="527" s="474" customFormat="1" ht="14" customHeight="1" spans="1:42">
      <c r="A527" s="540"/>
      <c r="B527" s="494"/>
      <c r="C527" s="493" t="s">
        <v>664</v>
      </c>
      <c r="D527" s="495">
        <f t="shared" si="536"/>
        <v>0</v>
      </c>
      <c r="E527" s="496"/>
      <c r="F527" s="496"/>
      <c r="G527" s="496"/>
      <c r="H527" s="496"/>
      <c r="I527" s="496"/>
      <c r="J527" s="496"/>
      <c r="K527" s="496"/>
      <c r="L527" s="496"/>
      <c r="M527" s="496"/>
      <c r="N527" s="496"/>
      <c r="O527" s="496"/>
      <c r="P527" s="496"/>
      <c r="Q527" s="513">
        <f t="shared" si="537"/>
        <v>0</v>
      </c>
      <c r="R527" s="496"/>
      <c r="S527" s="496"/>
      <c r="T527" s="513">
        <f t="shared" si="538"/>
        <v>0</v>
      </c>
      <c r="U527" s="496"/>
      <c r="V527" s="496"/>
      <c r="W527" s="496"/>
      <c r="X527" s="496"/>
      <c r="Y527" s="496"/>
      <c r="Z527" s="496"/>
      <c r="AA527" s="496"/>
      <c r="AB527" s="496"/>
      <c r="AC527" s="496"/>
      <c r="AD527" s="496"/>
      <c r="AE527" s="496"/>
      <c r="AF527" s="496"/>
      <c r="AG527" s="496"/>
      <c r="AH527" s="496"/>
      <c r="AI527" s="513">
        <f t="shared" si="539"/>
        <v>0</v>
      </c>
      <c r="AJ527" s="513"/>
      <c r="AK527" s="496"/>
      <c r="AL527" s="495">
        <f t="shared" si="540"/>
        <v>0</v>
      </c>
      <c r="AM527" s="547"/>
      <c r="AN527" s="548"/>
      <c r="AO527" s="548"/>
      <c r="AP527" s="529">
        <f t="shared" si="541"/>
        <v>0</v>
      </c>
    </row>
    <row r="528" s="474" customFormat="1" ht="14" customHeight="1" spans="1:42">
      <c r="A528" s="540"/>
      <c r="B528" s="494"/>
      <c r="C528" s="493" t="s">
        <v>665</v>
      </c>
      <c r="D528" s="495">
        <f t="shared" si="536"/>
        <v>41</v>
      </c>
      <c r="E528" s="496"/>
      <c r="F528" s="496"/>
      <c r="G528" s="496"/>
      <c r="H528" s="496"/>
      <c r="I528" s="496"/>
      <c r="J528" s="496"/>
      <c r="K528" s="496"/>
      <c r="L528" s="496"/>
      <c r="M528" s="496"/>
      <c r="N528" s="496"/>
      <c r="O528" s="496"/>
      <c r="P528" s="496"/>
      <c r="Q528" s="513">
        <f t="shared" ref="Q528:Q540" si="542">SUM(E528:P528)</f>
        <v>0</v>
      </c>
      <c r="R528" s="496"/>
      <c r="S528" s="496"/>
      <c r="T528" s="513">
        <f t="shared" ref="T528:T540" si="543">SUM(R528:S528)</f>
        <v>0</v>
      </c>
      <c r="U528" s="496"/>
      <c r="V528" s="496">
        <v>25</v>
      </c>
      <c r="W528" s="496"/>
      <c r="X528" s="496"/>
      <c r="Y528" s="496"/>
      <c r="Z528" s="496"/>
      <c r="AA528" s="496"/>
      <c r="AB528" s="496"/>
      <c r="AC528" s="496"/>
      <c r="AD528" s="496"/>
      <c r="AE528" s="496">
        <v>16</v>
      </c>
      <c r="AF528" s="496"/>
      <c r="AG528" s="496"/>
      <c r="AH528" s="496"/>
      <c r="AI528" s="513">
        <f t="shared" ref="AI528:AI540" si="544">SUM(V528:AH528)</f>
        <v>41</v>
      </c>
      <c r="AJ528" s="513"/>
      <c r="AK528" s="496"/>
      <c r="AL528" s="495">
        <f t="shared" ref="AL528:AL540" si="545">Q528+T528+U528+AI528+AJ528+AK528</f>
        <v>41</v>
      </c>
      <c r="AM528" s="548"/>
      <c r="AN528" s="548"/>
      <c r="AO528" s="548"/>
      <c r="AP528" s="529">
        <f t="shared" ref="AP528:AP540" si="546">AL528+AM528+AN528+AO528</f>
        <v>41</v>
      </c>
    </row>
    <row r="529" s="474" customFormat="1" ht="14" customHeight="1" spans="1:42">
      <c r="A529" s="540"/>
      <c r="B529" s="494"/>
      <c r="C529" s="493" t="s">
        <v>666</v>
      </c>
      <c r="D529" s="495">
        <f t="shared" si="536"/>
        <v>0</v>
      </c>
      <c r="E529" s="496"/>
      <c r="F529" s="496"/>
      <c r="G529" s="496"/>
      <c r="H529" s="496"/>
      <c r="I529" s="496"/>
      <c r="J529" s="496"/>
      <c r="K529" s="496"/>
      <c r="L529" s="496"/>
      <c r="M529" s="496"/>
      <c r="N529" s="496"/>
      <c r="O529" s="496"/>
      <c r="P529" s="496"/>
      <c r="Q529" s="513">
        <f t="shared" si="542"/>
        <v>0</v>
      </c>
      <c r="R529" s="496"/>
      <c r="S529" s="496"/>
      <c r="T529" s="513">
        <f t="shared" si="543"/>
        <v>0</v>
      </c>
      <c r="U529" s="496"/>
      <c r="V529" s="496"/>
      <c r="W529" s="496"/>
      <c r="X529" s="496"/>
      <c r="Y529" s="496"/>
      <c r="Z529" s="496"/>
      <c r="AA529" s="496"/>
      <c r="AB529" s="496"/>
      <c r="AC529" s="496"/>
      <c r="AD529" s="496"/>
      <c r="AE529" s="496"/>
      <c r="AF529" s="496"/>
      <c r="AG529" s="496"/>
      <c r="AH529" s="496"/>
      <c r="AI529" s="513">
        <f t="shared" si="544"/>
        <v>0</v>
      </c>
      <c r="AJ529" s="513"/>
      <c r="AK529" s="496"/>
      <c r="AL529" s="495">
        <f t="shared" si="545"/>
        <v>0</v>
      </c>
      <c r="AM529" s="548"/>
      <c r="AN529" s="548"/>
      <c r="AO529" s="548"/>
      <c r="AP529" s="529">
        <f t="shared" si="546"/>
        <v>0</v>
      </c>
    </row>
    <row r="530" s="474" customFormat="1" ht="14" customHeight="1" spans="1:42">
      <c r="A530" s="540"/>
      <c r="B530" s="494"/>
      <c r="C530" s="493" t="s">
        <v>667</v>
      </c>
      <c r="D530" s="495">
        <f t="shared" si="536"/>
        <v>2819.886</v>
      </c>
      <c r="E530" s="496"/>
      <c r="F530" s="496"/>
      <c r="G530" s="496"/>
      <c r="H530" s="496"/>
      <c r="I530" s="496"/>
      <c r="J530" s="496"/>
      <c r="K530" s="496"/>
      <c r="L530" s="496"/>
      <c r="M530" s="496"/>
      <c r="N530" s="496"/>
      <c r="O530" s="496"/>
      <c r="P530" s="496"/>
      <c r="Q530" s="513">
        <f t="shared" si="542"/>
        <v>0</v>
      </c>
      <c r="R530" s="496"/>
      <c r="S530" s="496"/>
      <c r="T530" s="513">
        <f t="shared" si="543"/>
        <v>0</v>
      </c>
      <c r="U530" s="496"/>
      <c r="V530" s="496"/>
      <c r="W530" s="496"/>
      <c r="X530" s="496"/>
      <c r="Y530" s="496"/>
      <c r="Z530" s="496"/>
      <c r="AA530" s="496"/>
      <c r="AB530" s="496"/>
      <c r="AC530" s="496"/>
      <c r="AD530" s="496"/>
      <c r="AE530" s="496">
        <v>2819.886</v>
      </c>
      <c r="AF530" s="496"/>
      <c r="AG530" s="496"/>
      <c r="AH530" s="496"/>
      <c r="AI530" s="513">
        <f t="shared" si="544"/>
        <v>2819.886</v>
      </c>
      <c r="AJ530" s="513"/>
      <c r="AK530" s="496"/>
      <c r="AL530" s="495">
        <f t="shared" si="545"/>
        <v>2819.886</v>
      </c>
      <c r="AM530" s="548"/>
      <c r="AN530" s="548"/>
      <c r="AO530" s="548"/>
      <c r="AP530" s="529">
        <f t="shared" si="546"/>
        <v>2819.886</v>
      </c>
    </row>
    <row r="531" s="474" customFormat="1" ht="14" customHeight="1" spans="1:42">
      <c r="A531" s="540"/>
      <c r="B531" s="494"/>
      <c r="C531" s="493" t="s">
        <v>668</v>
      </c>
      <c r="D531" s="495">
        <f t="shared" si="536"/>
        <v>0</v>
      </c>
      <c r="E531" s="496"/>
      <c r="F531" s="496"/>
      <c r="G531" s="496"/>
      <c r="H531" s="496"/>
      <c r="I531" s="496"/>
      <c r="J531" s="496"/>
      <c r="K531" s="496"/>
      <c r="L531" s="496"/>
      <c r="M531" s="496"/>
      <c r="N531" s="496"/>
      <c r="O531" s="496"/>
      <c r="P531" s="496"/>
      <c r="Q531" s="513">
        <f t="shared" si="542"/>
        <v>0</v>
      </c>
      <c r="R531" s="496"/>
      <c r="S531" s="496"/>
      <c r="T531" s="513">
        <f t="shared" si="543"/>
        <v>0</v>
      </c>
      <c r="U531" s="496"/>
      <c r="V531" s="496"/>
      <c r="W531" s="496"/>
      <c r="X531" s="496"/>
      <c r="Y531" s="496"/>
      <c r="Z531" s="496"/>
      <c r="AA531" s="496"/>
      <c r="AB531" s="496"/>
      <c r="AC531" s="496"/>
      <c r="AD531" s="496"/>
      <c r="AE531" s="496"/>
      <c r="AF531" s="496"/>
      <c r="AG531" s="496"/>
      <c r="AH531" s="496"/>
      <c r="AI531" s="513">
        <f t="shared" si="544"/>
        <v>0</v>
      </c>
      <c r="AJ531" s="513"/>
      <c r="AK531" s="496"/>
      <c r="AL531" s="495">
        <f t="shared" si="545"/>
        <v>0</v>
      </c>
      <c r="AM531" s="548"/>
      <c r="AN531" s="548"/>
      <c r="AO531" s="548"/>
      <c r="AP531" s="529">
        <f t="shared" si="546"/>
        <v>0</v>
      </c>
    </row>
    <row r="532" s="474" customFormat="1" ht="14" customHeight="1" spans="1:42">
      <c r="A532" s="540"/>
      <c r="B532" s="494"/>
      <c r="C532" s="493" t="s">
        <v>669</v>
      </c>
      <c r="D532" s="495">
        <f t="shared" si="536"/>
        <v>0</v>
      </c>
      <c r="E532" s="496"/>
      <c r="F532" s="496"/>
      <c r="G532" s="496"/>
      <c r="H532" s="496"/>
      <c r="I532" s="496"/>
      <c r="J532" s="496"/>
      <c r="K532" s="496"/>
      <c r="L532" s="496"/>
      <c r="M532" s="496"/>
      <c r="N532" s="496"/>
      <c r="O532" s="496"/>
      <c r="P532" s="496"/>
      <c r="Q532" s="513">
        <f t="shared" si="542"/>
        <v>0</v>
      </c>
      <c r="R532" s="496"/>
      <c r="S532" s="496"/>
      <c r="T532" s="513">
        <f t="shared" si="543"/>
        <v>0</v>
      </c>
      <c r="U532" s="496"/>
      <c r="V532" s="496"/>
      <c r="W532" s="496"/>
      <c r="X532" s="496"/>
      <c r="Y532" s="496"/>
      <c r="Z532" s="496"/>
      <c r="AA532" s="496"/>
      <c r="AB532" s="496"/>
      <c r="AC532" s="496"/>
      <c r="AD532" s="496"/>
      <c r="AE532" s="496"/>
      <c r="AF532" s="496"/>
      <c r="AG532" s="496"/>
      <c r="AH532" s="496"/>
      <c r="AI532" s="513">
        <f t="shared" si="544"/>
        <v>0</v>
      </c>
      <c r="AJ532" s="513"/>
      <c r="AK532" s="496"/>
      <c r="AL532" s="495">
        <f t="shared" si="545"/>
        <v>0</v>
      </c>
      <c r="AM532" s="549"/>
      <c r="AN532" s="550">
        <v>50</v>
      </c>
      <c r="AO532" s="550"/>
      <c r="AP532" s="529">
        <f t="shared" si="546"/>
        <v>50</v>
      </c>
    </row>
    <row r="533" s="474" customFormat="1" ht="14" customHeight="1" spans="1:42">
      <c r="A533" s="540"/>
      <c r="B533" s="494"/>
      <c r="C533" s="493" t="s">
        <v>670</v>
      </c>
      <c r="D533" s="495">
        <f t="shared" si="536"/>
        <v>0</v>
      </c>
      <c r="E533" s="496"/>
      <c r="F533" s="496"/>
      <c r="G533" s="496"/>
      <c r="H533" s="496"/>
      <c r="I533" s="496"/>
      <c r="J533" s="496"/>
      <c r="K533" s="496"/>
      <c r="L533" s="496"/>
      <c r="M533" s="496"/>
      <c r="N533" s="496"/>
      <c r="O533" s="496"/>
      <c r="P533" s="496"/>
      <c r="Q533" s="513">
        <f t="shared" si="542"/>
        <v>0</v>
      </c>
      <c r="R533" s="496"/>
      <c r="S533" s="496"/>
      <c r="T533" s="513">
        <f t="shared" si="543"/>
        <v>0</v>
      </c>
      <c r="U533" s="496"/>
      <c r="V533" s="496"/>
      <c r="W533" s="496"/>
      <c r="X533" s="496"/>
      <c r="Y533" s="496"/>
      <c r="Z533" s="496"/>
      <c r="AA533" s="496"/>
      <c r="AB533" s="496"/>
      <c r="AC533" s="496"/>
      <c r="AD533" s="496"/>
      <c r="AE533" s="496"/>
      <c r="AF533" s="496"/>
      <c r="AG533" s="496"/>
      <c r="AH533" s="496"/>
      <c r="AI533" s="513">
        <f t="shared" si="544"/>
        <v>0</v>
      </c>
      <c r="AJ533" s="513"/>
      <c r="AK533" s="496"/>
      <c r="AL533" s="495">
        <f t="shared" si="545"/>
        <v>0</v>
      </c>
      <c r="AM533" s="549"/>
      <c r="AN533" s="550"/>
      <c r="AO533" s="550"/>
      <c r="AP533" s="529">
        <f t="shared" si="546"/>
        <v>0</v>
      </c>
    </row>
    <row r="534" s="474" customFormat="1" ht="14" customHeight="1" spans="1:42">
      <c r="A534" s="540"/>
      <c r="B534" s="494"/>
      <c r="C534" s="493" t="s">
        <v>671</v>
      </c>
      <c r="D534" s="495">
        <f t="shared" si="536"/>
        <v>0</v>
      </c>
      <c r="E534" s="496"/>
      <c r="F534" s="496"/>
      <c r="G534" s="496"/>
      <c r="H534" s="496"/>
      <c r="I534" s="496"/>
      <c r="J534" s="496"/>
      <c r="K534" s="496"/>
      <c r="L534" s="496"/>
      <c r="M534" s="496"/>
      <c r="N534" s="496"/>
      <c r="O534" s="496"/>
      <c r="P534" s="496"/>
      <c r="Q534" s="513">
        <f t="shared" si="542"/>
        <v>0</v>
      </c>
      <c r="R534" s="496"/>
      <c r="S534" s="496"/>
      <c r="T534" s="513">
        <f t="shared" si="543"/>
        <v>0</v>
      </c>
      <c r="U534" s="496"/>
      <c r="V534" s="496"/>
      <c r="W534" s="496"/>
      <c r="X534" s="496"/>
      <c r="Y534" s="496"/>
      <c r="Z534" s="496"/>
      <c r="AA534" s="496"/>
      <c r="AB534" s="496"/>
      <c r="AC534" s="496"/>
      <c r="AD534" s="496"/>
      <c r="AE534" s="496"/>
      <c r="AF534" s="496"/>
      <c r="AG534" s="496"/>
      <c r="AH534" s="496"/>
      <c r="AI534" s="513">
        <f t="shared" si="544"/>
        <v>0</v>
      </c>
      <c r="AJ534" s="513"/>
      <c r="AK534" s="496"/>
      <c r="AL534" s="495">
        <f t="shared" si="545"/>
        <v>0</v>
      </c>
      <c r="AM534" s="549"/>
      <c r="AN534" s="550">
        <v>300</v>
      </c>
      <c r="AO534" s="550"/>
      <c r="AP534" s="529">
        <f t="shared" si="546"/>
        <v>300</v>
      </c>
    </row>
    <row r="535" s="474" customFormat="1" ht="14" customHeight="1" spans="1:42">
      <c r="A535" s="540"/>
      <c r="B535" s="494"/>
      <c r="C535" s="493" t="s">
        <v>672</v>
      </c>
      <c r="D535" s="495">
        <f t="shared" si="536"/>
        <v>0</v>
      </c>
      <c r="E535" s="496"/>
      <c r="F535" s="496"/>
      <c r="G535" s="496"/>
      <c r="H535" s="496"/>
      <c r="I535" s="496"/>
      <c r="J535" s="496"/>
      <c r="K535" s="496"/>
      <c r="L535" s="496"/>
      <c r="M535" s="496"/>
      <c r="N535" s="496"/>
      <c r="O535" s="496"/>
      <c r="P535" s="496"/>
      <c r="Q535" s="513">
        <f t="shared" si="542"/>
        <v>0</v>
      </c>
      <c r="R535" s="496"/>
      <c r="S535" s="496"/>
      <c r="T535" s="513">
        <f t="shared" si="543"/>
        <v>0</v>
      </c>
      <c r="U535" s="496"/>
      <c r="V535" s="496"/>
      <c r="W535" s="496"/>
      <c r="X535" s="496"/>
      <c r="Y535" s="496"/>
      <c r="Z535" s="496"/>
      <c r="AA535" s="496"/>
      <c r="AB535" s="496"/>
      <c r="AC535" s="496"/>
      <c r="AD535" s="496"/>
      <c r="AE535" s="496"/>
      <c r="AF535" s="496"/>
      <c r="AG535" s="496"/>
      <c r="AH535" s="496"/>
      <c r="AI535" s="513">
        <f t="shared" si="544"/>
        <v>0</v>
      </c>
      <c r="AJ535" s="513"/>
      <c r="AK535" s="496"/>
      <c r="AL535" s="495">
        <f t="shared" si="545"/>
        <v>0</v>
      </c>
      <c r="AM535" s="549"/>
      <c r="AN535" s="550"/>
      <c r="AO535" s="550"/>
      <c r="AP535" s="529">
        <f t="shared" si="546"/>
        <v>0</v>
      </c>
    </row>
    <row r="536" s="474" customFormat="1" ht="14" customHeight="1" spans="1:42">
      <c r="A536" s="540"/>
      <c r="B536" s="494"/>
      <c r="C536" s="493" t="s">
        <v>673</v>
      </c>
      <c r="D536" s="495">
        <f t="shared" si="536"/>
        <v>0</v>
      </c>
      <c r="E536" s="496"/>
      <c r="F536" s="496"/>
      <c r="G536" s="496"/>
      <c r="H536" s="496"/>
      <c r="I536" s="496"/>
      <c r="J536" s="496"/>
      <c r="K536" s="496"/>
      <c r="L536" s="496"/>
      <c r="M536" s="496"/>
      <c r="N536" s="496"/>
      <c r="O536" s="496"/>
      <c r="P536" s="496"/>
      <c r="Q536" s="513">
        <f t="shared" si="542"/>
        <v>0</v>
      </c>
      <c r="R536" s="496"/>
      <c r="S536" s="496"/>
      <c r="T536" s="513">
        <f t="shared" si="543"/>
        <v>0</v>
      </c>
      <c r="U536" s="496"/>
      <c r="V536" s="496"/>
      <c r="W536" s="496"/>
      <c r="X536" s="496"/>
      <c r="Y536" s="496"/>
      <c r="Z536" s="496"/>
      <c r="AA536" s="496"/>
      <c r="AB536" s="496"/>
      <c r="AC536" s="496"/>
      <c r="AD536" s="496"/>
      <c r="AE536" s="496"/>
      <c r="AF536" s="496"/>
      <c r="AG536" s="496"/>
      <c r="AH536" s="496"/>
      <c r="AI536" s="513">
        <f t="shared" si="544"/>
        <v>0</v>
      </c>
      <c r="AJ536" s="513"/>
      <c r="AK536" s="496"/>
      <c r="AL536" s="495">
        <f t="shared" si="545"/>
        <v>0</v>
      </c>
      <c r="AM536" s="549"/>
      <c r="AN536" s="550"/>
      <c r="AO536" s="550"/>
      <c r="AP536" s="529">
        <f t="shared" si="546"/>
        <v>0</v>
      </c>
    </row>
    <row r="537" s="474" customFormat="1" ht="14" customHeight="1" spans="1:42">
      <c r="A537" s="540"/>
      <c r="B537" s="494"/>
      <c r="C537" s="493" t="s">
        <v>674</v>
      </c>
      <c r="D537" s="495">
        <f t="shared" si="536"/>
        <v>0</v>
      </c>
      <c r="E537" s="496"/>
      <c r="F537" s="496"/>
      <c r="G537" s="496"/>
      <c r="H537" s="496"/>
      <c r="I537" s="496"/>
      <c r="J537" s="496"/>
      <c r="K537" s="496"/>
      <c r="L537" s="496"/>
      <c r="M537" s="496"/>
      <c r="N537" s="496"/>
      <c r="O537" s="496"/>
      <c r="P537" s="496"/>
      <c r="Q537" s="513">
        <f t="shared" si="542"/>
        <v>0</v>
      </c>
      <c r="R537" s="496"/>
      <c r="S537" s="496"/>
      <c r="T537" s="513">
        <f t="shared" si="543"/>
        <v>0</v>
      </c>
      <c r="U537" s="496"/>
      <c r="V537" s="496"/>
      <c r="W537" s="496"/>
      <c r="X537" s="496"/>
      <c r="Y537" s="496"/>
      <c r="Z537" s="496"/>
      <c r="AA537" s="496"/>
      <c r="AB537" s="496"/>
      <c r="AC537" s="496"/>
      <c r="AD537" s="496"/>
      <c r="AE537" s="496"/>
      <c r="AF537" s="496"/>
      <c r="AG537" s="496"/>
      <c r="AH537" s="496"/>
      <c r="AI537" s="513">
        <f t="shared" si="544"/>
        <v>0</v>
      </c>
      <c r="AJ537" s="513"/>
      <c r="AK537" s="496"/>
      <c r="AL537" s="495">
        <f t="shared" si="545"/>
        <v>0</v>
      </c>
      <c r="AM537" s="549"/>
      <c r="AN537" s="550"/>
      <c r="AO537" s="550"/>
      <c r="AP537" s="529">
        <f t="shared" si="546"/>
        <v>0</v>
      </c>
    </row>
    <row r="538" s="474" customFormat="1" ht="14" customHeight="1" spans="1:42">
      <c r="A538" s="540"/>
      <c r="B538" s="494"/>
      <c r="C538" s="493" t="s">
        <v>675</v>
      </c>
      <c r="D538" s="495">
        <f t="shared" si="536"/>
        <v>0</v>
      </c>
      <c r="E538" s="496"/>
      <c r="F538" s="496"/>
      <c r="G538" s="496"/>
      <c r="H538" s="496"/>
      <c r="I538" s="496"/>
      <c r="J538" s="496"/>
      <c r="K538" s="496"/>
      <c r="L538" s="496"/>
      <c r="M538" s="496"/>
      <c r="N538" s="496"/>
      <c r="O538" s="496"/>
      <c r="P538" s="496"/>
      <c r="Q538" s="513">
        <f t="shared" si="542"/>
        <v>0</v>
      </c>
      <c r="R538" s="496"/>
      <c r="S538" s="496"/>
      <c r="T538" s="513">
        <f t="shared" si="543"/>
        <v>0</v>
      </c>
      <c r="U538" s="496"/>
      <c r="V538" s="496"/>
      <c r="W538" s="496"/>
      <c r="X538" s="496"/>
      <c r="Y538" s="496"/>
      <c r="Z538" s="496"/>
      <c r="AA538" s="496"/>
      <c r="AB538" s="496"/>
      <c r="AC538" s="496"/>
      <c r="AD538" s="496"/>
      <c r="AE538" s="496"/>
      <c r="AF538" s="496"/>
      <c r="AG538" s="496"/>
      <c r="AH538" s="496"/>
      <c r="AI538" s="513">
        <f t="shared" si="544"/>
        <v>0</v>
      </c>
      <c r="AJ538" s="513"/>
      <c r="AK538" s="496"/>
      <c r="AL538" s="495">
        <f t="shared" si="545"/>
        <v>0</v>
      </c>
      <c r="AM538" s="549">
        <v>73.8</v>
      </c>
      <c r="AN538" s="550">
        <v>5.28</v>
      </c>
      <c r="AO538" s="550"/>
      <c r="AP538" s="529">
        <f t="shared" si="546"/>
        <v>79.08</v>
      </c>
    </row>
    <row r="539" s="474" customFormat="1" ht="14" customHeight="1" spans="1:42">
      <c r="A539" s="540"/>
      <c r="B539" s="494"/>
      <c r="C539" s="493" t="s">
        <v>676</v>
      </c>
      <c r="D539" s="495">
        <f t="shared" si="536"/>
        <v>0</v>
      </c>
      <c r="E539" s="496"/>
      <c r="F539" s="496"/>
      <c r="G539" s="496"/>
      <c r="H539" s="496"/>
      <c r="I539" s="496"/>
      <c r="J539" s="496"/>
      <c r="K539" s="496"/>
      <c r="L539" s="496"/>
      <c r="M539" s="496"/>
      <c r="N539" s="496"/>
      <c r="O539" s="496"/>
      <c r="P539" s="496"/>
      <c r="Q539" s="513">
        <f t="shared" si="542"/>
        <v>0</v>
      </c>
      <c r="R539" s="496"/>
      <c r="S539" s="496"/>
      <c r="T539" s="513">
        <f t="shared" si="543"/>
        <v>0</v>
      </c>
      <c r="U539" s="496"/>
      <c r="V539" s="496"/>
      <c r="W539" s="496"/>
      <c r="X539" s="496"/>
      <c r="Y539" s="496"/>
      <c r="Z539" s="496"/>
      <c r="AA539" s="496"/>
      <c r="AB539" s="496"/>
      <c r="AC539" s="496"/>
      <c r="AD539" s="496"/>
      <c r="AE539" s="496"/>
      <c r="AF539" s="496"/>
      <c r="AG539" s="496"/>
      <c r="AH539" s="496"/>
      <c r="AI539" s="513">
        <f t="shared" si="544"/>
        <v>0</v>
      </c>
      <c r="AJ539" s="513"/>
      <c r="AK539" s="496"/>
      <c r="AL539" s="495">
        <f t="shared" si="545"/>
        <v>0</v>
      </c>
      <c r="AM539" s="550"/>
      <c r="AN539" s="550"/>
      <c r="AO539" s="550"/>
      <c r="AP539" s="529">
        <f t="shared" si="546"/>
        <v>0</v>
      </c>
    </row>
    <row r="540" s="474" customFormat="1" ht="14" customHeight="1" spans="1:42">
      <c r="A540" s="540"/>
      <c r="B540" s="494"/>
      <c r="C540" s="493" t="s">
        <v>677</v>
      </c>
      <c r="D540" s="495">
        <f t="shared" si="536"/>
        <v>620.93</v>
      </c>
      <c r="E540" s="496"/>
      <c r="F540" s="496"/>
      <c r="G540" s="496"/>
      <c r="H540" s="496"/>
      <c r="I540" s="496"/>
      <c r="J540" s="496"/>
      <c r="K540" s="496"/>
      <c r="L540" s="496"/>
      <c r="M540" s="496"/>
      <c r="N540" s="496"/>
      <c r="O540" s="496"/>
      <c r="P540" s="496"/>
      <c r="Q540" s="513">
        <f t="shared" si="542"/>
        <v>0</v>
      </c>
      <c r="R540" s="496"/>
      <c r="S540" s="496"/>
      <c r="T540" s="513">
        <f t="shared" si="543"/>
        <v>0</v>
      </c>
      <c r="U540" s="496"/>
      <c r="V540" s="496"/>
      <c r="W540" s="496"/>
      <c r="X540" s="496"/>
      <c r="Y540" s="496"/>
      <c r="Z540" s="496"/>
      <c r="AA540" s="496"/>
      <c r="AB540" s="496"/>
      <c r="AC540" s="496"/>
      <c r="AD540" s="496"/>
      <c r="AE540" s="496">
        <v>620.93</v>
      </c>
      <c r="AF540" s="496"/>
      <c r="AG540" s="496"/>
      <c r="AH540" s="496"/>
      <c r="AI540" s="513">
        <f t="shared" si="544"/>
        <v>620.93</v>
      </c>
      <c r="AJ540" s="513"/>
      <c r="AK540" s="496"/>
      <c r="AL540" s="495">
        <f t="shared" si="545"/>
        <v>620.93</v>
      </c>
      <c r="AM540" s="549">
        <v>72.9</v>
      </c>
      <c r="AN540" s="550"/>
      <c r="AO540" s="550">
        <v>500</v>
      </c>
      <c r="AP540" s="529">
        <f t="shared" si="546"/>
        <v>1193.83</v>
      </c>
    </row>
    <row r="541" s="474" customFormat="1" ht="14" customHeight="1" spans="1:42">
      <c r="A541" s="540"/>
      <c r="B541" s="494"/>
      <c r="C541" s="493" t="s">
        <v>678</v>
      </c>
      <c r="D541" s="495">
        <f t="shared" ref="D541:AP541" si="547">SUM(D542:D563)</f>
        <v>2699.83</v>
      </c>
      <c r="E541" s="495">
        <f t="shared" si="547"/>
        <v>526.57</v>
      </c>
      <c r="F541" s="495">
        <f t="shared" si="547"/>
        <v>0</v>
      </c>
      <c r="G541" s="495">
        <f t="shared" si="547"/>
        <v>0</v>
      </c>
      <c r="H541" s="495">
        <f t="shared" si="547"/>
        <v>0</v>
      </c>
      <c r="I541" s="495">
        <f t="shared" si="547"/>
        <v>26.27</v>
      </c>
      <c r="J541" s="495">
        <f t="shared" si="547"/>
        <v>2.27</v>
      </c>
      <c r="K541" s="495">
        <f t="shared" si="547"/>
        <v>1.35</v>
      </c>
      <c r="L541" s="495">
        <f t="shared" si="547"/>
        <v>0</v>
      </c>
      <c r="M541" s="495">
        <f t="shared" si="547"/>
        <v>5.42</v>
      </c>
      <c r="N541" s="495">
        <f t="shared" si="547"/>
        <v>0</v>
      </c>
      <c r="O541" s="495">
        <f t="shared" si="547"/>
        <v>0</v>
      </c>
      <c r="P541" s="495">
        <f t="shared" si="547"/>
        <v>0</v>
      </c>
      <c r="Q541" s="495">
        <f t="shared" si="547"/>
        <v>561.88</v>
      </c>
      <c r="R541" s="495">
        <f t="shared" si="547"/>
        <v>75.76</v>
      </c>
      <c r="S541" s="495">
        <f t="shared" si="547"/>
        <v>4</v>
      </c>
      <c r="T541" s="495">
        <f t="shared" si="547"/>
        <v>79.76</v>
      </c>
      <c r="U541" s="495">
        <f t="shared" si="547"/>
        <v>0</v>
      </c>
      <c r="V541" s="495">
        <f t="shared" si="547"/>
        <v>624.55</v>
      </c>
      <c r="W541" s="495">
        <f t="shared" si="547"/>
        <v>477.33</v>
      </c>
      <c r="X541" s="495">
        <f t="shared" si="547"/>
        <v>210.8</v>
      </c>
      <c r="Y541" s="495">
        <f t="shared" si="547"/>
        <v>50</v>
      </c>
      <c r="Z541" s="495">
        <f t="shared" si="547"/>
        <v>0</v>
      </c>
      <c r="AA541" s="495">
        <f t="shared" si="547"/>
        <v>0</v>
      </c>
      <c r="AB541" s="495">
        <f t="shared" si="547"/>
        <v>0</v>
      </c>
      <c r="AC541" s="495">
        <f t="shared" si="547"/>
        <v>0</v>
      </c>
      <c r="AD541" s="495">
        <f t="shared" si="547"/>
        <v>42.24</v>
      </c>
      <c r="AE541" s="495">
        <f t="shared" si="547"/>
        <v>507.27</v>
      </c>
      <c r="AF541" s="495">
        <f t="shared" si="547"/>
        <v>0</v>
      </c>
      <c r="AG541" s="495">
        <f t="shared" si="547"/>
        <v>0</v>
      </c>
      <c r="AH541" s="495">
        <f t="shared" si="547"/>
        <v>0</v>
      </c>
      <c r="AI541" s="495">
        <f t="shared" si="547"/>
        <v>1912.19</v>
      </c>
      <c r="AJ541" s="495">
        <f t="shared" si="547"/>
        <v>0</v>
      </c>
      <c r="AK541" s="495">
        <f t="shared" si="547"/>
        <v>146</v>
      </c>
      <c r="AL541" s="495">
        <f t="shared" si="547"/>
        <v>2699.83</v>
      </c>
      <c r="AM541" s="495">
        <f t="shared" si="547"/>
        <v>0</v>
      </c>
      <c r="AN541" s="495">
        <f t="shared" si="547"/>
        <v>711.9</v>
      </c>
      <c r="AO541" s="495">
        <f t="shared" si="547"/>
        <v>694.31</v>
      </c>
      <c r="AP541" s="495">
        <f t="shared" si="547"/>
        <v>4106.04</v>
      </c>
    </row>
    <row r="542" s="474" customFormat="1" ht="14" customHeight="1" spans="1:42">
      <c r="A542" s="540"/>
      <c r="B542" s="494"/>
      <c r="C542" s="493" t="s">
        <v>144</v>
      </c>
      <c r="D542" s="495">
        <f>Q542+T542+AI542+AJ542+AK542</f>
        <v>749.82</v>
      </c>
      <c r="E542" s="496">
        <v>522.25</v>
      </c>
      <c r="F542" s="496"/>
      <c r="G542" s="496"/>
      <c r="H542" s="496"/>
      <c r="I542" s="496">
        <v>26.27</v>
      </c>
      <c r="J542" s="496">
        <v>2.27</v>
      </c>
      <c r="K542" s="496">
        <v>1.35</v>
      </c>
      <c r="L542" s="496"/>
      <c r="M542" s="496">
        <v>5.42</v>
      </c>
      <c r="N542" s="496"/>
      <c r="O542" s="496"/>
      <c r="P542" s="496"/>
      <c r="Q542" s="513">
        <f>SUM(E542:P542)</f>
        <v>557.56</v>
      </c>
      <c r="R542" s="496">
        <v>68.26</v>
      </c>
      <c r="S542" s="496">
        <v>4</v>
      </c>
      <c r="T542" s="513">
        <f>SUM(R542:S542)</f>
        <v>72.26</v>
      </c>
      <c r="U542" s="496"/>
      <c r="V542" s="496"/>
      <c r="W542" s="496"/>
      <c r="X542" s="496"/>
      <c r="Y542" s="496"/>
      <c r="Z542" s="496"/>
      <c r="AA542" s="496"/>
      <c r="AB542" s="496"/>
      <c r="AC542" s="496"/>
      <c r="AD542" s="496"/>
      <c r="AE542" s="496"/>
      <c r="AF542" s="496"/>
      <c r="AG542" s="496"/>
      <c r="AH542" s="496"/>
      <c r="AI542" s="513">
        <f>SUM(V542:AH542)</f>
        <v>0</v>
      </c>
      <c r="AJ542" s="513"/>
      <c r="AK542" s="496">
        <v>120</v>
      </c>
      <c r="AL542" s="495">
        <f>Q542+T542+U542+AI542+AJ542+AK542</f>
        <v>749.82</v>
      </c>
      <c r="AM542" s="549"/>
      <c r="AN542" s="550"/>
      <c r="AO542" s="550"/>
      <c r="AP542" s="529">
        <f>AL542+AM542+AN542+AO542</f>
        <v>749.82</v>
      </c>
    </row>
    <row r="543" s="474" customFormat="1" ht="14" customHeight="1" spans="1:42">
      <c r="A543" s="540"/>
      <c r="B543" s="494"/>
      <c r="C543" s="493" t="s">
        <v>233</v>
      </c>
      <c r="D543" s="495">
        <f t="shared" ref="D543:D563" si="548">Q543+T543+AI543+AJ543+AK543</f>
        <v>0</v>
      </c>
      <c r="E543" s="496"/>
      <c r="F543" s="496"/>
      <c r="G543" s="496"/>
      <c r="H543" s="496"/>
      <c r="I543" s="496"/>
      <c r="J543" s="496"/>
      <c r="K543" s="496"/>
      <c r="L543" s="496"/>
      <c r="M543" s="496"/>
      <c r="N543" s="496"/>
      <c r="O543" s="496"/>
      <c r="P543" s="496"/>
      <c r="Q543" s="513">
        <f t="shared" ref="Q543:Q563" si="549">SUM(E543:P543)</f>
        <v>0</v>
      </c>
      <c r="R543" s="496"/>
      <c r="S543" s="496"/>
      <c r="T543" s="513">
        <f t="shared" ref="T543:T563" si="550">SUM(R543:S543)</f>
        <v>0</v>
      </c>
      <c r="U543" s="496"/>
      <c r="V543" s="496"/>
      <c r="W543" s="496"/>
      <c r="X543" s="496"/>
      <c r="Y543" s="496"/>
      <c r="Z543" s="496"/>
      <c r="AA543" s="496"/>
      <c r="AB543" s="496"/>
      <c r="AC543" s="496"/>
      <c r="AD543" s="496"/>
      <c r="AE543" s="496"/>
      <c r="AF543" s="496"/>
      <c r="AG543" s="496"/>
      <c r="AH543" s="496"/>
      <c r="AI543" s="513">
        <f t="shared" ref="AI543:AI563" si="551">SUM(V543:AH543)</f>
        <v>0</v>
      </c>
      <c r="AJ543" s="513"/>
      <c r="AK543" s="496"/>
      <c r="AL543" s="495">
        <f t="shared" ref="AL543:AL563" si="552">Q543+T543+U543+AI543+AJ543+AK543</f>
        <v>0</v>
      </c>
      <c r="AM543" s="549"/>
      <c r="AN543" s="550"/>
      <c r="AO543" s="550"/>
      <c r="AP543" s="529">
        <f t="shared" ref="AP543:AP563" si="553">AL543+AM543+AN543+AO543</f>
        <v>0</v>
      </c>
    </row>
    <row r="544" s="474" customFormat="1" ht="14" customHeight="1" spans="1:42">
      <c r="A544" s="540"/>
      <c r="B544" s="494"/>
      <c r="C544" s="493" t="s">
        <v>679</v>
      </c>
      <c r="D544" s="495">
        <f t="shared" si="548"/>
        <v>532.55</v>
      </c>
      <c r="E544" s="496"/>
      <c r="F544" s="496"/>
      <c r="G544" s="496"/>
      <c r="H544" s="496"/>
      <c r="I544" s="496"/>
      <c r="J544" s="496"/>
      <c r="K544" s="496"/>
      <c r="L544" s="496"/>
      <c r="M544" s="496"/>
      <c r="N544" s="496"/>
      <c r="O544" s="496"/>
      <c r="P544" s="496"/>
      <c r="Q544" s="513">
        <f t="shared" si="549"/>
        <v>0</v>
      </c>
      <c r="R544" s="496"/>
      <c r="S544" s="496"/>
      <c r="T544" s="513">
        <f t="shared" si="550"/>
        <v>0</v>
      </c>
      <c r="U544" s="496"/>
      <c r="V544" s="496">
        <v>532.55</v>
      </c>
      <c r="W544" s="496"/>
      <c r="X544" s="496"/>
      <c r="Y544" s="496"/>
      <c r="Z544" s="496"/>
      <c r="AA544" s="496"/>
      <c r="AB544" s="496"/>
      <c r="AC544" s="496"/>
      <c r="AD544" s="496"/>
      <c r="AE544" s="496"/>
      <c r="AF544" s="496"/>
      <c r="AG544" s="496"/>
      <c r="AH544" s="496"/>
      <c r="AI544" s="513">
        <f t="shared" si="551"/>
        <v>532.55</v>
      </c>
      <c r="AJ544" s="513"/>
      <c r="AK544" s="496"/>
      <c r="AL544" s="495">
        <f t="shared" si="552"/>
        <v>532.55</v>
      </c>
      <c r="AM544" s="549"/>
      <c r="AN544" s="550"/>
      <c r="AO544" s="550"/>
      <c r="AP544" s="529">
        <f t="shared" si="553"/>
        <v>532.55</v>
      </c>
    </row>
    <row r="545" s="474" customFormat="1" ht="14" customHeight="1" spans="1:42">
      <c r="A545" s="540"/>
      <c r="B545" s="494"/>
      <c r="C545" s="493" t="s">
        <v>680</v>
      </c>
      <c r="D545" s="495">
        <f t="shared" si="548"/>
        <v>428.56</v>
      </c>
      <c r="E545" s="496"/>
      <c r="F545" s="496"/>
      <c r="G545" s="496"/>
      <c r="H545" s="496"/>
      <c r="I545" s="496"/>
      <c r="J545" s="496"/>
      <c r="K545" s="496"/>
      <c r="L545" s="496"/>
      <c r="M545" s="496"/>
      <c r="N545" s="496"/>
      <c r="O545" s="496"/>
      <c r="P545" s="496"/>
      <c r="Q545" s="513">
        <f t="shared" si="549"/>
        <v>0</v>
      </c>
      <c r="R545" s="496"/>
      <c r="S545" s="496"/>
      <c r="T545" s="513">
        <f t="shared" si="550"/>
        <v>0</v>
      </c>
      <c r="U545" s="496"/>
      <c r="V545" s="496"/>
      <c r="W545" s="496"/>
      <c r="X545" s="496"/>
      <c r="Y545" s="496"/>
      <c r="Z545" s="496"/>
      <c r="AA545" s="496"/>
      <c r="AB545" s="496"/>
      <c r="AC545" s="496"/>
      <c r="AD545" s="496"/>
      <c r="AE545" s="496">
        <v>428.56</v>
      </c>
      <c r="AF545" s="496"/>
      <c r="AG545" s="496"/>
      <c r="AH545" s="496"/>
      <c r="AI545" s="513">
        <f t="shared" si="551"/>
        <v>428.56</v>
      </c>
      <c r="AJ545" s="513"/>
      <c r="AK545" s="496"/>
      <c r="AL545" s="495">
        <f t="shared" si="552"/>
        <v>428.56</v>
      </c>
      <c r="AM545" s="549"/>
      <c r="AN545" s="550"/>
      <c r="AO545" s="550">
        <v>654.31</v>
      </c>
      <c r="AP545" s="529">
        <f t="shared" si="553"/>
        <v>1082.87</v>
      </c>
    </row>
    <row r="546" s="474" customFormat="1" ht="14" customHeight="1" spans="1:42">
      <c r="A546" s="540"/>
      <c r="B546" s="494"/>
      <c r="C546" s="493" t="s">
        <v>681</v>
      </c>
      <c r="D546" s="495">
        <f t="shared" si="548"/>
        <v>32.24</v>
      </c>
      <c r="E546" s="496"/>
      <c r="F546" s="496"/>
      <c r="G546" s="496"/>
      <c r="H546" s="496"/>
      <c r="I546" s="496"/>
      <c r="J546" s="496"/>
      <c r="K546" s="496"/>
      <c r="L546" s="496"/>
      <c r="M546" s="496"/>
      <c r="N546" s="496"/>
      <c r="O546" s="496"/>
      <c r="P546" s="496"/>
      <c r="Q546" s="513">
        <f t="shared" si="549"/>
        <v>0</v>
      </c>
      <c r="R546" s="496"/>
      <c r="S546" s="496"/>
      <c r="T546" s="513">
        <f t="shared" si="550"/>
        <v>0</v>
      </c>
      <c r="U546" s="496"/>
      <c r="V546" s="496"/>
      <c r="W546" s="496"/>
      <c r="X546" s="496"/>
      <c r="Y546" s="496"/>
      <c r="Z546" s="496"/>
      <c r="AA546" s="496"/>
      <c r="AB546" s="496"/>
      <c r="AC546" s="496"/>
      <c r="AD546" s="496">
        <v>32.24</v>
      </c>
      <c r="AE546" s="496"/>
      <c r="AF546" s="496"/>
      <c r="AG546" s="496"/>
      <c r="AH546" s="496"/>
      <c r="AI546" s="513">
        <f t="shared" si="551"/>
        <v>32.24</v>
      </c>
      <c r="AJ546" s="513"/>
      <c r="AK546" s="496"/>
      <c r="AL546" s="495">
        <f t="shared" si="552"/>
        <v>32.24</v>
      </c>
      <c r="AM546" s="549"/>
      <c r="AN546" s="550"/>
      <c r="AO546" s="550"/>
      <c r="AP546" s="529">
        <f t="shared" si="553"/>
        <v>32.24</v>
      </c>
    </row>
    <row r="547" s="474" customFormat="1" ht="14" customHeight="1" spans="1:42">
      <c r="A547" s="540"/>
      <c r="B547" s="494"/>
      <c r="C547" s="493" t="s">
        <v>682</v>
      </c>
      <c r="D547" s="495">
        <f t="shared" si="548"/>
        <v>50</v>
      </c>
      <c r="E547" s="496"/>
      <c r="F547" s="496"/>
      <c r="G547" s="496"/>
      <c r="H547" s="496"/>
      <c r="I547" s="496"/>
      <c r="J547" s="496"/>
      <c r="K547" s="496"/>
      <c r="L547" s="496"/>
      <c r="M547" s="496"/>
      <c r="N547" s="496"/>
      <c r="O547" s="496"/>
      <c r="P547" s="496"/>
      <c r="Q547" s="513">
        <f t="shared" si="549"/>
        <v>0</v>
      </c>
      <c r="R547" s="496"/>
      <c r="S547" s="496"/>
      <c r="T547" s="513">
        <f t="shared" si="550"/>
        <v>0</v>
      </c>
      <c r="U547" s="496"/>
      <c r="V547" s="496"/>
      <c r="W547" s="496"/>
      <c r="X547" s="496"/>
      <c r="Y547" s="496">
        <v>50</v>
      </c>
      <c r="Z547" s="496"/>
      <c r="AA547" s="496"/>
      <c r="AB547" s="496"/>
      <c r="AC547" s="496"/>
      <c r="AD547" s="496"/>
      <c r="AE547" s="496"/>
      <c r="AF547" s="496"/>
      <c r="AG547" s="496"/>
      <c r="AH547" s="496"/>
      <c r="AI547" s="513">
        <f t="shared" si="551"/>
        <v>50</v>
      </c>
      <c r="AJ547" s="513"/>
      <c r="AK547" s="496"/>
      <c r="AL547" s="495">
        <f t="shared" si="552"/>
        <v>50</v>
      </c>
      <c r="AM547" s="549"/>
      <c r="AN547" s="550"/>
      <c r="AO547" s="550"/>
      <c r="AP547" s="529">
        <f t="shared" si="553"/>
        <v>50</v>
      </c>
    </row>
    <row r="548" s="474" customFormat="1" ht="14" customHeight="1" spans="1:42">
      <c r="A548" s="540"/>
      <c r="B548" s="494"/>
      <c r="C548" s="493" t="s">
        <v>683</v>
      </c>
      <c r="D548" s="495">
        <f t="shared" si="548"/>
        <v>0</v>
      </c>
      <c r="E548" s="496"/>
      <c r="F548" s="496"/>
      <c r="G548" s="496"/>
      <c r="H548" s="496"/>
      <c r="I548" s="496"/>
      <c r="J548" s="496"/>
      <c r="K548" s="496"/>
      <c r="L548" s="496"/>
      <c r="M548" s="496"/>
      <c r="N548" s="496"/>
      <c r="O548" s="496"/>
      <c r="P548" s="496"/>
      <c r="Q548" s="513">
        <f t="shared" si="549"/>
        <v>0</v>
      </c>
      <c r="R548" s="496"/>
      <c r="S548" s="496"/>
      <c r="T548" s="513">
        <f t="shared" si="550"/>
        <v>0</v>
      </c>
      <c r="U548" s="496"/>
      <c r="V548" s="496"/>
      <c r="W548" s="496"/>
      <c r="X548" s="496"/>
      <c r="Y548" s="496"/>
      <c r="Z548" s="496"/>
      <c r="AA548" s="496"/>
      <c r="AB548" s="496"/>
      <c r="AC548" s="496"/>
      <c r="AD548" s="496"/>
      <c r="AE548" s="496"/>
      <c r="AF548" s="496"/>
      <c r="AG548" s="496"/>
      <c r="AH548" s="496"/>
      <c r="AI548" s="513">
        <f t="shared" si="551"/>
        <v>0</v>
      </c>
      <c r="AJ548" s="513"/>
      <c r="AK548" s="496"/>
      <c r="AL548" s="495">
        <f t="shared" si="552"/>
        <v>0</v>
      </c>
      <c r="AM548" s="549"/>
      <c r="AN548" s="550"/>
      <c r="AO548" s="550"/>
      <c r="AP548" s="529">
        <f t="shared" si="553"/>
        <v>0</v>
      </c>
    </row>
    <row r="549" s="474" customFormat="1" ht="14" customHeight="1" spans="1:42">
      <c r="A549" s="540"/>
      <c r="B549" s="494"/>
      <c r="C549" s="493" t="s">
        <v>684</v>
      </c>
      <c r="D549" s="495">
        <f t="shared" si="548"/>
        <v>0</v>
      </c>
      <c r="E549" s="496"/>
      <c r="F549" s="496"/>
      <c r="G549" s="496"/>
      <c r="H549" s="496"/>
      <c r="I549" s="496"/>
      <c r="J549" s="496"/>
      <c r="K549" s="496"/>
      <c r="L549" s="496"/>
      <c r="M549" s="496"/>
      <c r="N549" s="496"/>
      <c r="O549" s="496"/>
      <c r="P549" s="496"/>
      <c r="Q549" s="513">
        <f t="shared" si="549"/>
        <v>0</v>
      </c>
      <c r="R549" s="496"/>
      <c r="S549" s="496"/>
      <c r="T549" s="513">
        <f t="shared" si="550"/>
        <v>0</v>
      </c>
      <c r="U549" s="496"/>
      <c r="V549" s="496"/>
      <c r="W549" s="496"/>
      <c r="X549" s="496"/>
      <c r="Y549" s="496"/>
      <c r="Z549" s="496"/>
      <c r="AA549" s="496"/>
      <c r="AB549" s="496"/>
      <c r="AC549" s="496"/>
      <c r="AD549" s="496"/>
      <c r="AE549" s="496"/>
      <c r="AF549" s="496"/>
      <c r="AG549" s="496"/>
      <c r="AH549" s="496"/>
      <c r="AI549" s="513">
        <f t="shared" si="551"/>
        <v>0</v>
      </c>
      <c r="AJ549" s="513"/>
      <c r="AK549" s="496"/>
      <c r="AL549" s="495">
        <f t="shared" si="552"/>
        <v>0</v>
      </c>
      <c r="AM549" s="549"/>
      <c r="AN549" s="550">
        <v>461.9</v>
      </c>
      <c r="AO549" s="550"/>
      <c r="AP549" s="529">
        <f t="shared" si="553"/>
        <v>461.9</v>
      </c>
    </row>
    <row r="550" s="474" customFormat="1" ht="14" customHeight="1" spans="1:42">
      <c r="A550" s="540"/>
      <c r="B550" s="494"/>
      <c r="C550" s="493" t="s">
        <v>685</v>
      </c>
      <c r="D550" s="495">
        <f t="shared" si="548"/>
        <v>0</v>
      </c>
      <c r="E550" s="496"/>
      <c r="F550" s="496"/>
      <c r="G550" s="496"/>
      <c r="H550" s="496"/>
      <c r="I550" s="496"/>
      <c r="J550" s="496"/>
      <c r="K550" s="496"/>
      <c r="L550" s="496"/>
      <c r="M550" s="496"/>
      <c r="N550" s="496"/>
      <c r="O550" s="496"/>
      <c r="P550" s="496"/>
      <c r="Q550" s="513">
        <f t="shared" si="549"/>
        <v>0</v>
      </c>
      <c r="R550" s="496"/>
      <c r="S550" s="496"/>
      <c r="T550" s="513">
        <f t="shared" si="550"/>
        <v>0</v>
      </c>
      <c r="U550" s="496"/>
      <c r="V550" s="496"/>
      <c r="W550" s="496"/>
      <c r="X550" s="496"/>
      <c r="Y550" s="496"/>
      <c r="Z550" s="496"/>
      <c r="AA550" s="496"/>
      <c r="AB550" s="496"/>
      <c r="AC550" s="496"/>
      <c r="AD550" s="496"/>
      <c r="AE550" s="496"/>
      <c r="AF550" s="496"/>
      <c r="AG550" s="496"/>
      <c r="AH550" s="496"/>
      <c r="AI550" s="513">
        <f t="shared" si="551"/>
        <v>0</v>
      </c>
      <c r="AJ550" s="513"/>
      <c r="AK550" s="496"/>
      <c r="AL550" s="495">
        <f t="shared" si="552"/>
        <v>0</v>
      </c>
      <c r="AM550" s="549"/>
      <c r="AN550" s="550"/>
      <c r="AO550" s="550"/>
      <c r="AP550" s="529">
        <f t="shared" si="553"/>
        <v>0</v>
      </c>
    </row>
    <row r="551" s="474" customFormat="1" ht="14" customHeight="1" spans="1:42">
      <c r="A551" s="540"/>
      <c r="B551" s="494"/>
      <c r="C551" s="493" t="s">
        <v>686</v>
      </c>
      <c r="D551" s="495">
        <f t="shared" si="548"/>
        <v>0</v>
      </c>
      <c r="E551" s="496"/>
      <c r="F551" s="496"/>
      <c r="G551" s="496"/>
      <c r="H551" s="496"/>
      <c r="I551" s="496"/>
      <c r="J551" s="496"/>
      <c r="K551" s="496"/>
      <c r="L551" s="496"/>
      <c r="M551" s="496"/>
      <c r="N551" s="496"/>
      <c r="O551" s="496"/>
      <c r="P551" s="496"/>
      <c r="Q551" s="513">
        <f t="shared" si="549"/>
        <v>0</v>
      </c>
      <c r="R551" s="496"/>
      <c r="S551" s="496"/>
      <c r="T551" s="513">
        <f t="shared" si="550"/>
        <v>0</v>
      </c>
      <c r="U551" s="496"/>
      <c r="V551" s="496"/>
      <c r="W551" s="496"/>
      <c r="X551" s="496"/>
      <c r="Y551" s="496"/>
      <c r="Z551" s="496"/>
      <c r="AA551" s="496"/>
      <c r="AB551" s="496"/>
      <c r="AC551" s="496"/>
      <c r="AD551" s="496"/>
      <c r="AE551" s="496"/>
      <c r="AF551" s="496"/>
      <c r="AG551" s="496"/>
      <c r="AH551" s="496"/>
      <c r="AI551" s="513">
        <f t="shared" si="551"/>
        <v>0</v>
      </c>
      <c r="AJ551" s="513"/>
      <c r="AK551" s="496"/>
      <c r="AL551" s="495">
        <f t="shared" si="552"/>
        <v>0</v>
      </c>
      <c r="AM551" s="549"/>
      <c r="AN551" s="550"/>
      <c r="AO551" s="550">
        <v>40</v>
      </c>
      <c r="AP551" s="529">
        <f t="shared" si="553"/>
        <v>40</v>
      </c>
    </row>
    <row r="552" s="474" customFormat="1" ht="14" customHeight="1" spans="1:42">
      <c r="A552" s="540"/>
      <c r="B552" s="494"/>
      <c r="C552" s="493" t="s">
        <v>687</v>
      </c>
      <c r="D552" s="495">
        <f t="shared" si="548"/>
        <v>0</v>
      </c>
      <c r="E552" s="496"/>
      <c r="F552" s="496"/>
      <c r="G552" s="496"/>
      <c r="H552" s="496"/>
      <c r="I552" s="496"/>
      <c r="J552" s="496"/>
      <c r="K552" s="496"/>
      <c r="L552" s="496"/>
      <c r="M552" s="496"/>
      <c r="N552" s="496"/>
      <c r="O552" s="496"/>
      <c r="P552" s="496"/>
      <c r="Q552" s="513">
        <f t="shared" si="549"/>
        <v>0</v>
      </c>
      <c r="R552" s="496"/>
      <c r="S552" s="496"/>
      <c r="T552" s="513">
        <f t="shared" si="550"/>
        <v>0</v>
      </c>
      <c r="U552" s="496"/>
      <c r="V552" s="496"/>
      <c r="W552" s="496"/>
      <c r="X552" s="496"/>
      <c r="Y552" s="496"/>
      <c r="Z552" s="496"/>
      <c r="AA552" s="496"/>
      <c r="AB552" s="496"/>
      <c r="AC552" s="496"/>
      <c r="AD552" s="496"/>
      <c r="AE552" s="496"/>
      <c r="AF552" s="496"/>
      <c r="AG552" s="496"/>
      <c r="AH552" s="496"/>
      <c r="AI552" s="513">
        <f t="shared" si="551"/>
        <v>0</v>
      </c>
      <c r="AJ552" s="513"/>
      <c r="AK552" s="496"/>
      <c r="AL552" s="495">
        <f t="shared" si="552"/>
        <v>0</v>
      </c>
      <c r="AM552" s="549"/>
      <c r="AN552" s="550"/>
      <c r="AO552" s="550"/>
      <c r="AP552" s="529">
        <f t="shared" si="553"/>
        <v>0</v>
      </c>
    </row>
    <row r="553" s="474" customFormat="1" ht="14" customHeight="1" spans="1:42">
      <c r="A553" s="540"/>
      <c r="B553" s="494"/>
      <c r="C553" s="493" t="s">
        <v>688</v>
      </c>
      <c r="D553" s="495">
        <f t="shared" si="548"/>
        <v>61.62</v>
      </c>
      <c r="E553" s="496">
        <v>4.32</v>
      </c>
      <c r="F553" s="496"/>
      <c r="G553" s="496"/>
      <c r="H553" s="496"/>
      <c r="I553" s="496"/>
      <c r="J553" s="496"/>
      <c r="K553" s="496"/>
      <c r="L553" s="496"/>
      <c r="M553" s="496"/>
      <c r="N553" s="496"/>
      <c r="O553" s="496"/>
      <c r="P553" s="496"/>
      <c r="Q553" s="513">
        <f t="shared" si="549"/>
        <v>4.32</v>
      </c>
      <c r="R553" s="496">
        <v>7.5</v>
      </c>
      <c r="S553" s="496"/>
      <c r="T553" s="513">
        <f t="shared" si="550"/>
        <v>7.5</v>
      </c>
      <c r="U553" s="496"/>
      <c r="V553" s="496"/>
      <c r="W553" s="496"/>
      <c r="X553" s="496">
        <v>23.8</v>
      </c>
      <c r="Y553" s="496"/>
      <c r="Z553" s="496"/>
      <c r="AA553" s="496"/>
      <c r="AB553" s="496"/>
      <c r="AC553" s="496"/>
      <c r="AD553" s="496"/>
      <c r="AE553" s="496"/>
      <c r="AF553" s="496"/>
      <c r="AG553" s="496"/>
      <c r="AH553" s="496"/>
      <c r="AI553" s="513">
        <f t="shared" si="551"/>
        <v>23.8</v>
      </c>
      <c r="AJ553" s="513"/>
      <c r="AK553" s="496">
        <v>26</v>
      </c>
      <c r="AL553" s="495">
        <f t="shared" si="552"/>
        <v>61.62</v>
      </c>
      <c r="AM553" s="549"/>
      <c r="AN553" s="550"/>
      <c r="AO553" s="550"/>
      <c r="AP553" s="529">
        <f t="shared" si="553"/>
        <v>61.62</v>
      </c>
    </row>
    <row r="554" s="474" customFormat="1" ht="14" customHeight="1" spans="1:42">
      <c r="A554" s="540"/>
      <c r="B554" s="494"/>
      <c r="C554" s="493" t="s">
        <v>689</v>
      </c>
      <c r="D554" s="495">
        <f t="shared" si="548"/>
        <v>0</v>
      </c>
      <c r="E554" s="496"/>
      <c r="F554" s="496"/>
      <c r="G554" s="496"/>
      <c r="H554" s="496"/>
      <c r="I554" s="496"/>
      <c r="J554" s="496"/>
      <c r="K554" s="496"/>
      <c r="L554" s="496"/>
      <c r="M554" s="496"/>
      <c r="N554" s="496"/>
      <c r="O554" s="496"/>
      <c r="P554" s="496"/>
      <c r="Q554" s="513">
        <f t="shared" si="549"/>
        <v>0</v>
      </c>
      <c r="R554" s="496"/>
      <c r="S554" s="496"/>
      <c r="T554" s="513">
        <f t="shared" si="550"/>
        <v>0</v>
      </c>
      <c r="U554" s="496"/>
      <c r="V554" s="496"/>
      <c r="W554" s="496"/>
      <c r="X554" s="496"/>
      <c r="Y554" s="496"/>
      <c r="Z554" s="496"/>
      <c r="AA554" s="496"/>
      <c r="AB554" s="496"/>
      <c r="AC554" s="496"/>
      <c r="AD554" s="496"/>
      <c r="AE554" s="496"/>
      <c r="AF554" s="496"/>
      <c r="AG554" s="496"/>
      <c r="AH554" s="496"/>
      <c r="AI554" s="513">
        <f t="shared" si="551"/>
        <v>0</v>
      </c>
      <c r="AJ554" s="513"/>
      <c r="AK554" s="496"/>
      <c r="AL554" s="495">
        <f t="shared" si="552"/>
        <v>0</v>
      </c>
      <c r="AM554" s="549"/>
      <c r="AN554" s="550"/>
      <c r="AO554" s="550"/>
      <c r="AP554" s="529">
        <f t="shared" si="553"/>
        <v>0</v>
      </c>
    </row>
    <row r="555" s="474" customFormat="1" ht="14" customHeight="1" spans="1:42">
      <c r="A555" s="540"/>
      <c r="B555" s="494"/>
      <c r="C555" s="493" t="s">
        <v>690</v>
      </c>
      <c r="D555" s="495">
        <f t="shared" si="548"/>
        <v>0</v>
      </c>
      <c r="E555" s="496"/>
      <c r="F555" s="496"/>
      <c r="G555" s="496"/>
      <c r="H555" s="496"/>
      <c r="I555" s="496"/>
      <c r="J555" s="496"/>
      <c r="K555" s="496"/>
      <c r="L555" s="496"/>
      <c r="M555" s="496"/>
      <c r="N555" s="496"/>
      <c r="O555" s="496"/>
      <c r="P555" s="496"/>
      <c r="Q555" s="513">
        <f t="shared" si="549"/>
        <v>0</v>
      </c>
      <c r="R555" s="496"/>
      <c r="S555" s="496"/>
      <c r="T555" s="513">
        <f t="shared" si="550"/>
        <v>0</v>
      </c>
      <c r="U555" s="496"/>
      <c r="V555" s="496"/>
      <c r="W555" s="496"/>
      <c r="X555" s="496"/>
      <c r="Y555" s="496"/>
      <c r="Z555" s="496"/>
      <c r="AA555" s="496"/>
      <c r="AB555" s="496"/>
      <c r="AC555" s="496"/>
      <c r="AD555" s="496"/>
      <c r="AE555" s="496"/>
      <c r="AF555" s="496"/>
      <c r="AG555" s="496"/>
      <c r="AH555" s="496"/>
      <c r="AI555" s="513">
        <f t="shared" si="551"/>
        <v>0</v>
      </c>
      <c r="AJ555" s="513"/>
      <c r="AK555" s="496"/>
      <c r="AL555" s="495">
        <f t="shared" si="552"/>
        <v>0</v>
      </c>
      <c r="AM555" s="549"/>
      <c r="AN555" s="550"/>
      <c r="AO555" s="550"/>
      <c r="AP555" s="529">
        <f t="shared" si="553"/>
        <v>0</v>
      </c>
    </row>
    <row r="556" s="474" customFormat="1" ht="14" customHeight="1" spans="1:42">
      <c r="A556" s="540"/>
      <c r="B556" s="494"/>
      <c r="C556" s="493" t="s">
        <v>691</v>
      </c>
      <c r="D556" s="495">
        <f t="shared" si="548"/>
        <v>0</v>
      </c>
      <c r="E556" s="496"/>
      <c r="F556" s="496"/>
      <c r="G556" s="496"/>
      <c r="H556" s="496"/>
      <c r="I556" s="496"/>
      <c r="J556" s="496"/>
      <c r="K556" s="496"/>
      <c r="L556" s="496"/>
      <c r="M556" s="496"/>
      <c r="N556" s="496"/>
      <c r="O556" s="496"/>
      <c r="P556" s="496"/>
      <c r="Q556" s="513">
        <f t="shared" si="549"/>
        <v>0</v>
      </c>
      <c r="R556" s="496"/>
      <c r="S556" s="496"/>
      <c r="T556" s="513">
        <f t="shared" si="550"/>
        <v>0</v>
      </c>
      <c r="U556" s="496"/>
      <c r="V556" s="496"/>
      <c r="W556" s="496"/>
      <c r="X556" s="496"/>
      <c r="Y556" s="496"/>
      <c r="Z556" s="496"/>
      <c r="AA556" s="496"/>
      <c r="AB556" s="496"/>
      <c r="AC556" s="496"/>
      <c r="AD556" s="496"/>
      <c r="AE556" s="496"/>
      <c r="AF556" s="496"/>
      <c r="AG556" s="496"/>
      <c r="AH556" s="496"/>
      <c r="AI556" s="513">
        <f t="shared" si="551"/>
        <v>0</v>
      </c>
      <c r="AJ556" s="513"/>
      <c r="AK556" s="496"/>
      <c r="AL556" s="495">
        <f t="shared" si="552"/>
        <v>0</v>
      </c>
      <c r="AM556" s="549"/>
      <c r="AN556" s="550"/>
      <c r="AO556" s="550"/>
      <c r="AP556" s="529">
        <f t="shared" si="553"/>
        <v>0</v>
      </c>
    </row>
    <row r="557" s="474" customFormat="1" ht="14" customHeight="1" spans="1:42">
      <c r="A557" s="540"/>
      <c r="B557" s="494"/>
      <c r="C557" s="493" t="s">
        <v>692</v>
      </c>
      <c r="D557" s="495">
        <f t="shared" si="548"/>
        <v>20</v>
      </c>
      <c r="E557" s="496"/>
      <c r="F557" s="496"/>
      <c r="G557" s="496"/>
      <c r="H557" s="496"/>
      <c r="I557" s="496"/>
      <c r="J557" s="496"/>
      <c r="K557" s="496"/>
      <c r="L557" s="496"/>
      <c r="M557" s="496"/>
      <c r="N557" s="496"/>
      <c r="O557" s="496"/>
      <c r="P557" s="496"/>
      <c r="Q557" s="513">
        <f t="shared" si="549"/>
        <v>0</v>
      </c>
      <c r="R557" s="496"/>
      <c r="S557" s="496"/>
      <c r="T557" s="513">
        <f t="shared" si="550"/>
        <v>0</v>
      </c>
      <c r="U557" s="496"/>
      <c r="V557" s="496"/>
      <c r="W557" s="496"/>
      <c r="X557" s="496">
        <v>20</v>
      </c>
      <c r="Y557" s="496"/>
      <c r="Z557" s="496"/>
      <c r="AA557" s="496"/>
      <c r="AB557" s="496"/>
      <c r="AC557" s="496"/>
      <c r="AD557" s="496"/>
      <c r="AE557" s="496"/>
      <c r="AF557" s="496"/>
      <c r="AG557" s="496"/>
      <c r="AH557" s="496"/>
      <c r="AI557" s="513">
        <f t="shared" si="551"/>
        <v>20</v>
      </c>
      <c r="AJ557" s="513"/>
      <c r="AK557" s="496"/>
      <c r="AL557" s="495">
        <f t="shared" si="552"/>
        <v>20</v>
      </c>
      <c r="AM557" s="549"/>
      <c r="AN557" s="550"/>
      <c r="AO557" s="550"/>
      <c r="AP557" s="529">
        <f t="shared" si="553"/>
        <v>20</v>
      </c>
    </row>
    <row r="558" s="474" customFormat="1" ht="14" customHeight="1" spans="1:42">
      <c r="A558" s="540"/>
      <c r="B558" s="494"/>
      <c r="C558" s="493" t="s">
        <v>693</v>
      </c>
      <c r="D558" s="495">
        <f t="shared" si="548"/>
        <v>0</v>
      </c>
      <c r="E558" s="496"/>
      <c r="F558" s="496"/>
      <c r="G558" s="496"/>
      <c r="H558" s="496"/>
      <c r="I558" s="496"/>
      <c r="J558" s="496"/>
      <c r="K558" s="496"/>
      <c r="L558" s="496"/>
      <c r="M558" s="496"/>
      <c r="N558" s="496"/>
      <c r="O558" s="496"/>
      <c r="P558" s="496"/>
      <c r="Q558" s="513">
        <f t="shared" si="549"/>
        <v>0</v>
      </c>
      <c r="R558" s="496"/>
      <c r="S558" s="496"/>
      <c r="T558" s="513">
        <f t="shared" si="550"/>
        <v>0</v>
      </c>
      <c r="U558" s="496"/>
      <c r="V558" s="496"/>
      <c r="W558" s="496"/>
      <c r="X558" s="496"/>
      <c r="Y558" s="496"/>
      <c r="Z558" s="496"/>
      <c r="AA558" s="496"/>
      <c r="AB558" s="496"/>
      <c r="AC558" s="496"/>
      <c r="AD558" s="496"/>
      <c r="AE558" s="496"/>
      <c r="AF558" s="496"/>
      <c r="AG558" s="496"/>
      <c r="AH558" s="496"/>
      <c r="AI558" s="513">
        <f t="shared" si="551"/>
        <v>0</v>
      </c>
      <c r="AJ558" s="513"/>
      <c r="AK558" s="496"/>
      <c r="AL558" s="495">
        <f t="shared" si="552"/>
        <v>0</v>
      </c>
      <c r="AM558" s="549"/>
      <c r="AN558" s="550"/>
      <c r="AO558" s="550"/>
      <c r="AP558" s="529">
        <f t="shared" si="553"/>
        <v>0</v>
      </c>
    </row>
    <row r="559" s="474" customFormat="1" ht="14" customHeight="1" spans="1:42">
      <c r="A559" s="540"/>
      <c r="B559" s="494"/>
      <c r="C559" s="493" t="s">
        <v>694</v>
      </c>
      <c r="D559" s="495">
        <f t="shared" si="548"/>
        <v>0</v>
      </c>
      <c r="E559" s="496"/>
      <c r="F559" s="496"/>
      <c r="G559" s="496"/>
      <c r="H559" s="496"/>
      <c r="I559" s="496"/>
      <c r="J559" s="496"/>
      <c r="K559" s="496"/>
      <c r="L559" s="496"/>
      <c r="M559" s="496"/>
      <c r="N559" s="496"/>
      <c r="O559" s="496"/>
      <c r="P559" s="496"/>
      <c r="Q559" s="513">
        <f t="shared" si="549"/>
        <v>0</v>
      </c>
      <c r="R559" s="496"/>
      <c r="S559" s="496"/>
      <c r="T559" s="513">
        <f t="shared" si="550"/>
        <v>0</v>
      </c>
      <c r="U559" s="496"/>
      <c r="V559" s="496"/>
      <c r="W559" s="496"/>
      <c r="X559" s="496"/>
      <c r="Y559" s="496"/>
      <c r="Z559" s="496"/>
      <c r="AA559" s="496"/>
      <c r="AB559" s="496"/>
      <c r="AC559" s="496"/>
      <c r="AD559" s="496"/>
      <c r="AE559" s="496"/>
      <c r="AF559" s="496"/>
      <c r="AG559" s="496"/>
      <c r="AH559" s="496"/>
      <c r="AI559" s="513">
        <f t="shared" si="551"/>
        <v>0</v>
      </c>
      <c r="AJ559" s="513"/>
      <c r="AK559" s="496"/>
      <c r="AL559" s="495">
        <f t="shared" si="552"/>
        <v>0</v>
      </c>
      <c r="AM559" s="549"/>
      <c r="AN559" s="550"/>
      <c r="AO559" s="550"/>
      <c r="AP559" s="529">
        <f t="shared" si="553"/>
        <v>0</v>
      </c>
    </row>
    <row r="560" s="474" customFormat="1" ht="14" customHeight="1" spans="1:42">
      <c r="A560" s="540"/>
      <c r="B560" s="494"/>
      <c r="C560" s="493" t="s">
        <v>695</v>
      </c>
      <c r="D560" s="495">
        <f t="shared" si="548"/>
        <v>0</v>
      </c>
      <c r="E560" s="496"/>
      <c r="F560" s="496"/>
      <c r="G560" s="496"/>
      <c r="H560" s="496"/>
      <c r="I560" s="496"/>
      <c r="J560" s="496"/>
      <c r="K560" s="496"/>
      <c r="L560" s="496"/>
      <c r="M560" s="496"/>
      <c r="N560" s="496"/>
      <c r="O560" s="496"/>
      <c r="P560" s="496"/>
      <c r="Q560" s="513">
        <f t="shared" si="549"/>
        <v>0</v>
      </c>
      <c r="R560" s="496"/>
      <c r="S560" s="496"/>
      <c r="T560" s="513">
        <f t="shared" si="550"/>
        <v>0</v>
      </c>
      <c r="U560" s="496"/>
      <c r="V560" s="496"/>
      <c r="W560" s="496"/>
      <c r="X560" s="496"/>
      <c r="Y560" s="496"/>
      <c r="Z560" s="496"/>
      <c r="AA560" s="496"/>
      <c r="AB560" s="496"/>
      <c r="AC560" s="496"/>
      <c r="AD560" s="496"/>
      <c r="AE560" s="496"/>
      <c r="AF560" s="496"/>
      <c r="AG560" s="496"/>
      <c r="AH560" s="496"/>
      <c r="AI560" s="513">
        <f t="shared" si="551"/>
        <v>0</v>
      </c>
      <c r="AJ560" s="513"/>
      <c r="AK560" s="496"/>
      <c r="AL560" s="495">
        <f t="shared" si="552"/>
        <v>0</v>
      </c>
      <c r="AM560" s="549"/>
      <c r="AN560" s="550"/>
      <c r="AO560" s="550"/>
      <c r="AP560" s="529">
        <f t="shared" si="553"/>
        <v>0</v>
      </c>
    </row>
    <row r="561" s="474" customFormat="1" ht="14" customHeight="1" spans="1:42">
      <c r="A561" s="540"/>
      <c r="B561" s="494"/>
      <c r="C561" s="493" t="s">
        <v>696</v>
      </c>
      <c r="D561" s="495">
        <f t="shared" si="548"/>
        <v>0</v>
      </c>
      <c r="E561" s="496"/>
      <c r="F561" s="496"/>
      <c r="G561" s="496"/>
      <c r="H561" s="496"/>
      <c r="I561" s="496"/>
      <c r="J561" s="496"/>
      <c r="K561" s="496"/>
      <c r="L561" s="496"/>
      <c r="M561" s="496"/>
      <c r="N561" s="496"/>
      <c r="O561" s="496"/>
      <c r="P561" s="496"/>
      <c r="Q561" s="513">
        <f t="shared" si="549"/>
        <v>0</v>
      </c>
      <c r="R561" s="496"/>
      <c r="S561" s="496"/>
      <c r="T561" s="513">
        <f t="shared" si="550"/>
        <v>0</v>
      </c>
      <c r="U561" s="496"/>
      <c r="V561" s="496"/>
      <c r="W561" s="496"/>
      <c r="X561" s="496"/>
      <c r="Y561" s="496"/>
      <c r="Z561" s="496"/>
      <c r="AA561" s="496"/>
      <c r="AB561" s="496"/>
      <c r="AC561" s="496"/>
      <c r="AD561" s="496"/>
      <c r="AE561" s="496"/>
      <c r="AF561" s="496"/>
      <c r="AG561" s="496"/>
      <c r="AH561" s="496"/>
      <c r="AI561" s="513">
        <f t="shared" si="551"/>
        <v>0</v>
      </c>
      <c r="AJ561" s="513"/>
      <c r="AK561" s="496"/>
      <c r="AL561" s="495">
        <f t="shared" si="552"/>
        <v>0</v>
      </c>
      <c r="AM561" s="549"/>
      <c r="AN561" s="550"/>
      <c r="AO561" s="550"/>
      <c r="AP561" s="529">
        <f t="shared" si="553"/>
        <v>0</v>
      </c>
    </row>
    <row r="562" s="474" customFormat="1" ht="14" customHeight="1" spans="1:42">
      <c r="A562" s="540"/>
      <c r="B562" s="494"/>
      <c r="C562" s="493" t="s">
        <v>697</v>
      </c>
      <c r="D562" s="495">
        <f t="shared" si="548"/>
        <v>815.04</v>
      </c>
      <c r="E562" s="496"/>
      <c r="F562" s="496"/>
      <c r="G562" s="496"/>
      <c r="H562" s="496"/>
      <c r="I562" s="496"/>
      <c r="J562" s="496"/>
      <c r="K562" s="496"/>
      <c r="L562" s="496"/>
      <c r="M562" s="496"/>
      <c r="N562" s="496"/>
      <c r="O562" s="496"/>
      <c r="P562" s="496"/>
      <c r="Q562" s="513">
        <f t="shared" si="549"/>
        <v>0</v>
      </c>
      <c r="R562" s="496"/>
      <c r="S562" s="496"/>
      <c r="T562" s="513">
        <f t="shared" si="550"/>
        <v>0</v>
      </c>
      <c r="U562" s="496"/>
      <c r="V562" s="496">
        <v>92</v>
      </c>
      <c r="W562" s="496">
        <v>477.33</v>
      </c>
      <c r="X562" s="496">
        <v>167</v>
      </c>
      <c r="Y562" s="496"/>
      <c r="Z562" s="496"/>
      <c r="AA562" s="496"/>
      <c r="AB562" s="496"/>
      <c r="AC562" s="496"/>
      <c r="AD562" s="496"/>
      <c r="AE562" s="496">
        <v>78.71</v>
      </c>
      <c r="AF562" s="496"/>
      <c r="AG562" s="496"/>
      <c r="AH562" s="496"/>
      <c r="AI562" s="513">
        <f t="shared" si="551"/>
        <v>815.04</v>
      </c>
      <c r="AJ562" s="513"/>
      <c r="AK562" s="496"/>
      <c r="AL562" s="495">
        <f t="shared" si="552"/>
        <v>815.04</v>
      </c>
      <c r="AM562" s="549"/>
      <c r="AN562" s="550"/>
      <c r="AO562" s="550"/>
      <c r="AP562" s="529">
        <f t="shared" si="553"/>
        <v>815.04</v>
      </c>
    </row>
    <row r="563" s="474" customFormat="1" ht="14" customHeight="1" spans="1:42">
      <c r="A563" s="540"/>
      <c r="B563" s="494"/>
      <c r="C563" s="493" t="s">
        <v>698</v>
      </c>
      <c r="D563" s="495">
        <f t="shared" si="548"/>
        <v>10</v>
      </c>
      <c r="E563" s="496"/>
      <c r="F563" s="496"/>
      <c r="G563" s="496"/>
      <c r="H563" s="496"/>
      <c r="I563" s="496"/>
      <c r="J563" s="496"/>
      <c r="K563" s="496"/>
      <c r="L563" s="496"/>
      <c r="M563" s="496"/>
      <c r="N563" s="496"/>
      <c r="O563" s="496"/>
      <c r="P563" s="496"/>
      <c r="Q563" s="513">
        <f t="shared" si="549"/>
        <v>0</v>
      </c>
      <c r="R563" s="496"/>
      <c r="S563" s="496"/>
      <c r="T563" s="513">
        <f t="shared" si="550"/>
        <v>0</v>
      </c>
      <c r="U563" s="496"/>
      <c r="V563" s="496"/>
      <c r="W563" s="496"/>
      <c r="X563" s="496"/>
      <c r="Y563" s="496"/>
      <c r="Z563" s="496"/>
      <c r="AA563" s="496"/>
      <c r="AB563" s="496"/>
      <c r="AC563" s="496"/>
      <c r="AD563" s="496">
        <v>10</v>
      </c>
      <c r="AE563" s="496"/>
      <c r="AF563" s="496"/>
      <c r="AG563" s="496"/>
      <c r="AH563" s="496"/>
      <c r="AI563" s="513">
        <f t="shared" si="551"/>
        <v>10</v>
      </c>
      <c r="AJ563" s="513"/>
      <c r="AK563" s="496"/>
      <c r="AL563" s="495">
        <f t="shared" si="552"/>
        <v>10</v>
      </c>
      <c r="AM563" s="549"/>
      <c r="AN563" s="550">
        <v>250</v>
      </c>
      <c r="AO563" s="550"/>
      <c r="AP563" s="529">
        <f t="shared" si="553"/>
        <v>260</v>
      </c>
    </row>
    <row r="564" s="474" customFormat="1" ht="14" customHeight="1" spans="1:42">
      <c r="A564" s="540"/>
      <c r="B564" s="494"/>
      <c r="C564" s="493" t="s">
        <v>699</v>
      </c>
      <c r="D564" s="495">
        <f t="shared" ref="D564:AP564" si="554">SUM(D565:D586)</f>
        <v>1619.13</v>
      </c>
      <c r="E564" s="495">
        <f t="shared" si="554"/>
        <v>371.62</v>
      </c>
      <c r="F564" s="495">
        <f t="shared" si="554"/>
        <v>0</v>
      </c>
      <c r="G564" s="495">
        <f t="shared" si="554"/>
        <v>0</v>
      </c>
      <c r="H564" s="495">
        <f t="shared" si="554"/>
        <v>0</v>
      </c>
      <c r="I564" s="495">
        <f t="shared" si="554"/>
        <v>22.6</v>
      </c>
      <c r="J564" s="495">
        <f t="shared" si="554"/>
        <v>1.86</v>
      </c>
      <c r="K564" s="495">
        <f t="shared" si="554"/>
        <v>1.1</v>
      </c>
      <c r="L564" s="495">
        <f t="shared" si="554"/>
        <v>0</v>
      </c>
      <c r="M564" s="495">
        <f t="shared" si="554"/>
        <v>0</v>
      </c>
      <c r="N564" s="495">
        <f t="shared" si="554"/>
        <v>0</v>
      </c>
      <c r="O564" s="495">
        <f t="shared" si="554"/>
        <v>0</v>
      </c>
      <c r="P564" s="495">
        <f t="shared" si="554"/>
        <v>0</v>
      </c>
      <c r="Q564" s="495">
        <f t="shared" si="554"/>
        <v>397.18</v>
      </c>
      <c r="R564" s="495">
        <f t="shared" si="554"/>
        <v>50.82</v>
      </c>
      <c r="S564" s="495">
        <f t="shared" si="554"/>
        <v>4</v>
      </c>
      <c r="T564" s="495">
        <f t="shared" si="554"/>
        <v>54.82</v>
      </c>
      <c r="U564" s="495">
        <f t="shared" si="554"/>
        <v>0</v>
      </c>
      <c r="V564" s="495">
        <f t="shared" si="554"/>
        <v>0</v>
      </c>
      <c r="W564" s="495">
        <f t="shared" si="554"/>
        <v>0</v>
      </c>
      <c r="X564" s="495">
        <f t="shared" si="554"/>
        <v>325.3</v>
      </c>
      <c r="Y564" s="495">
        <f t="shared" si="554"/>
        <v>0</v>
      </c>
      <c r="Z564" s="495">
        <f t="shared" si="554"/>
        <v>0</v>
      </c>
      <c r="AA564" s="495">
        <f t="shared" si="554"/>
        <v>0</v>
      </c>
      <c r="AB564" s="495">
        <f t="shared" si="554"/>
        <v>0</v>
      </c>
      <c r="AC564" s="495">
        <f t="shared" si="554"/>
        <v>0</v>
      </c>
      <c r="AD564" s="495">
        <f t="shared" si="554"/>
        <v>196.95</v>
      </c>
      <c r="AE564" s="495">
        <f t="shared" si="554"/>
        <v>392.88</v>
      </c>
      <c r="AF564" s="495">
        <f t="shared" si="554"/>
        <v>0</v>
      </c>
      <c r="AG564" s="495">
        <f t="shared" si="554"/>
        <v>0</v>
      </c>
      <c r="AH564" s="495">
        <f t="shared" si="554"/>
        <v>0</v>
      </c>
      <c r="AI564" s="495">
        <f t="shared" si="554"/>
        <v>915.13</v>
      </c>
      <c r="AJ564" s="495">
        <f t="shared" si="554"/>
        <v>0</v>
      </c>
      <c r="AK564" s="495">
        <f t="shared" si="554"/>
        <v>252</v>
      </c>
      <c r="AL564" s="495">
        <f t="shared" si="554"/>
        <v>1619.13</v>
      </c>
      <c r="AM564" s="495">
        <f t="shared" si="554"/>
        <v>0</v>
      </c>
      <c r="AN564" s="495">
        <f t="shared" si="554"/>
        <v>4024</v>
      </c>
      <c r="AO564" s="495">
        <f t="shared" si="554"/>
        <v>7.7</v>
      </c>
      <c r="AP564" s="495">
        <f t="shared" si="554"/>
        <v>5650.83</v>
      </c>
    </row>
    <row r="565" s="474" customFormat="1" ht="14" customHeight="1" spans="1:42">
      <c r="A565" s="540"/>
      <c r="B565" s="494"/>
      <c r="C565" s="493" t="s">
        <v>144</v>
      </c>
      <c r="D565" s="495">
        <f>Q565+T565+AI565+AJ565+AK565</f>
        <v>674</v>
      </c>
      <c r="E565" s="496">
        <v>371.62</v>
      </c>
      <c r="F565" s="496"/>
      <c r="G565" s="496"/>
      <c r="H565" s="496"/>
      <c r="I565" s="496">
        <v>22.6</v>
      </c>
      <c r="J565" s="496">
        <v>1.86</v>
      </c>
      <c r="K565" s="496">
        <v>1.1</v>
      </c>
      <c r="L565" s="496"/>
      <c r="M565" s="496"/>
      <c r="N565" s="496"/>
      <c r="O565" s="496"/>
      <c r="P565" s="496"/>
      <c r="Q565" s="513">
        <f>SUM(E565:P565)</f>
        <v>397.18</v>
      </c>
      <c r="R565" s="496">
        <v>50.82</v>
      </c>
      <c r="S565" s="496">
        <v>4</v>
      </c>
      <c r="T565" s="513">
        <f>SUM(R565:S565)</f>
        <v>54.82</v>
      </c>
      <c r="U565" s="496"/>
      <c r="V565" s="496"/>
      <c r="W565" s="496"/>
      <c r="X565" s="496"/>
      <c r="Y565" s="496"/>
      <c r="Z565" s="496"/>
      <c r="AA565" s="496"/>
      <c r="AB565" s="496"/>
      <c r="AC565" s="496"/>
      <c r="AD565" s="496"/>
      <c r="AE565" s="496"/>
      <c r="AF565" s="496"/>
      <c r="AG565" s="496"/>
      <c r="AH565" s="496"/>
      <c r="AI565" s="513">
        <f>SUM(V565:AH565)</f>
        <v>0</v>
      </c>
      <c r="AJ565" s="513"/>
      <c r="AK565" s="496">
        <v>222</v>
      </c>
      <c r="AL565" s="495">
        <f>Q565+T565+U565+AI565+AJ565+AK565</f>
        <v>674</v>
      </c>
      <c r="AM565" s="549"/>
      <c r="AN565" s="550"/>
      <c r="AO565" s="550"/>
      <c r="AP565" s="529">
        <f>AL565+AM565+AN565+AO565</f>
        <v>674</v>
      </c>
    </row>
    <row r="566" s="474" customFormat="1" ht="14" customHeight="1" spans="1:42">
      <c r="A566" s="540"/>
      <c r="B566" s="494"/>
      <c r="C566" s="493" t="s">
        <v>233</v>
      </c>
      <c r="D566" s="495">
        <f t="shared" ref="D566:D586" si="555">Q566+T566+AI566+AJ566+AK566</f>
        <v>0</v>
      </c>
      <c r="E566" s="496"/>
      <c r="F566" s="496"/>
      <c r="G566" s="496"/>
      <c r="H566" s="496"/>
      <c r="I566" s="496"/>
      <c r="J566" s="496"/>
      <c r="K566" s="496"/>
      <c r="L566" s="496"/>
      <c r="M566" s="496"/>
      <c r="N566" s="496"/>
      <c r="O566" s="496"/>
      <c r="P566" s="496"/>
      <c r="Q566" s="513">
        <f t="shared" ref="Q566:Q586" si="556">SUM(E566:P566)</f>
        <v>0</v>
      </c>
      <c r="R566" s="496"/>
      <c r="S566" s="496"/>
      <c r="T566" s="513">
        <f t="shared" ref="T566:T586" si="557">SUM(R566:S566)</f>
        <v>0</v>
      </c>
      <c r="U566" s="496"/>
      <c r="V566" s="496"/>
      <c r="W566" s="496"/>
      <c r="X566" s="496"/>
      <c r="Y566" s="496"/>
      <c r="Z566" s="496"/>
      <c r="AA566" s="496"/>
      <c r="AB566" s="496"/>
      <c r="AC566" s="496"/>
      <c r="AD566" s="496"/>
      <c r="AE566" s="496"/>
      <c r="AF566" s="496"/>
      <c r="AG566" s="496"/>
      <c r="AH566" s="496"/>
      <c r="AI566" s="513">
        <f t="shared" ref="AI566:AI586" si="558">SUM(V566:AH566)</f>
        <v>0</v>
      </c>
      <c r="AJ566" s="513"/>
      <c r="AK566" s="496"/>
      <c r="AL566" s="495">
        <f t="shared" ref="AL566:AL586" si="559">Q566+T566+U566+AI566+AJ566+AK566</f>
        <v>0</v>
      </c>
      <c r="AM566" s="549"/>
      <c r="AN566" s="550"/>
      <c r="AO566" s="550"/>
      <c r="AP566" s="529">
        <f t="shared" ref="AP566:AP586" si="560">AL566+AM566+AN566+AO566</f>
        <v>0</v>
      </c>
    </row>
    <row r="567" s="474" customFormat="1" ht="14" customHeight="1" spans="1:42">
      <c r="A567" s="540"/>
      <c r="B567" s="494"/>
      <c r="C567" s="493" t="s">
        <v>700</v>
      </c>
      <c r="D567" s="495">
        <f t="shared" si="555"/>
        <v>0</v>
      </c>
      <c r="E567" s="496"/>
      <c r="F567" s="496"/>
      <c r="G567" s="496"/>
      <c r="H567" s="496"/>
      <c r="I567" s="496"/>
      <c r="J567" s="496"/>
      <c r="K567" s="496"/>
      <c r="L567" s="496"/>
      <c r="M567" s="496"/>
      <c r="N567" s="496"/>
      <c r="O567" s="496"/>
      <c r="P567" s="496"/>
      <c r="Q567" s="513">
        <f t="shared" si="556"/>
        <v>0</v>
      </c>
      <c r="R567" s="496"/>
      <c r="S567" s="496"/>
      <c r="T567" s="513">
        <f t="shared" si="557"/>
        <v>0</v>
      </c>
      <c r="U567" s="496"/>
      <c r="V567" s="496"/>
      <c r="W567" s="496"/>
      <c r="X567" s="496"/>
      <c r="Y567" s="496"/>
      <c r="Z567" s="496"/>
      <c r="AA567" s="496"/>
      <c r="AB567" s="496"/>
      <c r="AC567" s="496"/>
      <c r="AD567" s="496"/>
      <c r="AE567" s="496"/>
      <c r="AF567" s="496"/>
      <c r="AG567" s="496"/>
      <c r="AH567" s="496"/>
      <c r="AI567" s="513">
        <f t="shared" si="558"/>
        <v>0</v>
      </c>
      <c r="AJ567" s="513"/>
      <c r="AK567" s="496"/>
      <c r="AL567" s="495">
        <f t="shared" si="559"/>
        <v>0</v>
      </c>
      <c r="AM567" s="549"/>
      <c r="AN567" s="550"/>
      <c r="AO567" s="550"/>
      <c r="AP567" s="529">
        <f t="shared" si="560"/>
        <v>0</v>
      </c>
    </row>
    <row r="568" s="474" customFormat="1" ht="14" customHeight="1" spans="1:42">
      <c r="A568" s="540"/>
      <c r="B568" s="494"/>
      <c r="C568" s="493" t="s">
        <v>701</v>
      </c>
      <c r="D568" s="495">
        <f t="shared" si="555"/>
        <v>400.18</v>
      </c>
      <c r="E568" s="496"/>
      <c r="F568" s="496"/>
      <c r="G568" s="496"/>
      <c r="H568" s="496"/>
      <c r="I568" s="496"/>
      <c r="J568" s="496"/>
      <c r="K568" s="496"/>
      <c r="L568" s="496"/>
      <c r="M568" s="496"/>
      <c r="N568" s="496"/>
      <c r="O568" s="496"/>
      <c r="P568" s="496"/>
      <c r="Q568" s="513">
        <f t="shared" si="556"/>
        <v>0</v>
      </c>
      <c r="R568" s="496"/>
      <c r="S568" s="496"/>
      <c r="T568" s="513">
        <f t="shared" si="557"/>
        <v>0</v>
      </c>
      <c r="U568" s="496"/>
      <c r="V568" s="496"/>
      <c r="W568" s="496"/>
      <c r="X568" s="496">
        <v>7.3</v>
      </c>
      <c r="Y568" s="496"/>
      <c r="Z568" s="496"/>
      <c r="AA568" s="496"/>
      <c r="AB568" s="496"/>
      <c r="AC568" s="496"/>
      <c r="AD568" s="496"/>
      <c r="AE568" s="496">
        <v>392.88</v>
      </c>
      <c r="AF568" s="496"/>
      <c r="AG568" s="496"/>
      <c r="AH568" s="496"/>
      <c r="AI568" s="513">
        <f t="shared" si="558"/>
        <v>400.18</v>
      </c>
      <c r="AJ568" s="513"/>
      <c r="AK568" s="496"/>
      <c r="AL568" s="495">
        <f t="shared" si="559"/>
        <v>400.18</v>
      </c>
      <c r="AM568" s="549"/>
      <c r="AN568" s="550"/>
      <c r="AO568" s="550"/>
      <c r="AP568" s="529">
        <f t="shared" si="560"/>
        <v>400.18</v>
      </c>
    </row>
    <row r="569" s="474" customFormat="1" ht="14" customHeight="1" spans="1:42">
      <c r="A569" s="540"/>
      <c r="B569" s="494"/>
      <c r="C569" s="493" t="s">
        <v>702</v>
      </c>
      <c r="D569" s="495">
        <f t="shared" si="555"/>
        <v>0</v>
      </c>
      <c r="E569" s="496"/>
      <c r="F569" s="496"/>
      <c r="G569" s="496"/>
      <c r="H569" s="496"/>
      <c r="I569" s="496"/>
      <c r="J569" s="496"/>
      <c r="K569" s="496"/>
      <c r="L569" s="496"/>
      <c r="M569" s="496"/>
      <c r="N569" s="496"/>
      <c r="O569" s="496"/>
      <c r="P569" s="496"/>
      <c r="Q569" s="513">
        <f t="shared" si="556"/>
        <v>0</v>
      </c>
      <c r="R569" s="496"/>
      <c r="S569" s="496"/>
      <c r="T569" s="513">
        <f t="shared" si="557"/>
        <v>0</v>
      </c>
      <c r="U569" s="496"/>
      <c r="V569" s="496"/>
      <c r="W569" s="496"/>
      <c r="X569" s="496"/>
      <c r="Y569" s="496"/>
      <c r="Z569" s="496"/>
      <c r="AA569" s="496"/>
      <c r="AB569" s="496"/>
      <c r="AC569" s="496"/>
      <c r="AD569" s="496"/>
      <c r="AE569" s="496"/>
      <c r="AF569" s="496"/>
      <c r="AG569" s="496"/>
      <c r="AH569" s="496"/>
      <c r="AI569" s="513">
        <f t="shared" si="558"/>
        <v>0</v>
      </c>
      <c r="AJ569" s="513"/>
      <c r="AK569" s="496"/>
      <c r="AL569" s="495">
        <f t="shared" si="559"/>
        <v>0</v>
      </c>
      <c r="AM569" s="549"/>
      <c r="AN569" s="550"/>
      <c r="AO569" s="550"/>
      <c r="AP569" s="529">
        <f t="shared" si="560"/>
        <v>0</v>
      </c>
    </row>
    <row r="570" s="474" customFormat="1" ht="14" customHeight="1" spans="1:42">
      <c r="A570" s="540"/>
      <c r="B570" s="494"/>
      <c r="C570" s="493" t="s">
        <v>703</v>
      </c>
      <c r="D570" s="495">
        <f t="shared" si="555"/>
        <v>0</v>
      </c>
      <c r="E570" s="496"/>
      <c r="F570" s="496"/>
      <c r="G570" s="496"/>
      <c r="H570" s="496"/>
      <c r="I570" s="496"/>
      <c r="J570" s="496"/>
      <c r="K570" s="496"/>
      <c r="L570" s="496"/>
      <c r="M570" s="496"/>
      <c r="N570" s="496"/>
      <c r="O570" s="496"/>
      <c r="P570" s="496"/>
      <c r="Q570" s="513">
        <f t="shared" si="556"/>
        <v>0</v>
      </c>
      <c r="R570" s="496"/>
      <c r="S570" s="496"/>
      <c r="T570" s="513">
        <f t="shared" si="557"/>
        <v>0</v>
      </c>
      <c r="U570" s="496"/>
      <c r="V570" s="496"/>
      <c r="W570" s="496"/>
      <c r="X570" s="496"/>
      <c r="Y570" s="496"/>
      <c r="Z570" s="496"/>
      <c r="AA570" s="496"/>
      <c r="AB570" s="496"/>
      <c r="AC570" s="496"/>
      <c r="AD570" s="496"/>
      <c r="AE570" s="496"/>
      <c r="AF570" s="496"/>
      <c r="AG570" s="496"/>
      <c r="AH570" s="496"/>
      <c r="AI570" s="513">
        <f t="shared" si="558"/>
        <v>0</v>
      </c>
      <c r="AJ570" s="513"/>
      <c r="AK570" s="496"/>
      <c r="AL570" s="495">
        <f t="shared" si="559"/>
        <v>0</v>
      </c>
      <c r="AM570" s="549"/>
      <c r="AN570" s="550"/>
      <c r="AO570" s="550"/>
      <c r="AP570" s="529">
        <f t="shared" si="560"/>
        <v>0</v>
      </c>
    </row>
    <row r="571" s="474" customFormat="1" ht="14" customHeight="1" spans="1:42">
      <c r="A571" s="540"/>
      <c r="B571" s="494"/>
      <c r="C571" s="493" t="s">
        <v>704</v>
      </c>
      <c r="D571" s="495">
        <f t="shared" si="555"/>
        <v>0</v>
      </c>
      <c r="E571" s="496"/>
      <c r="F571" s="496"/>
      <c r="G571" s="496"/>
      <c r="H571" s="496"/>
      <c r="I571" s="496"/>
      <c r="J571" s="496"/>
      <c r="K571" s="496"/>
      <c r="L571" s="496"/>
      <c r="M571" s="496"/>
      <c r="N571" s="496"/>
      <c r="O571" s="496"/>
      <c r="P571" s="496"/>
      <c r="Q571" s="513">
        <f t="shared" si="556"/>
        <v>0</v>
      </c>
      <c r="R571" s="496"/>
      <c r="S571" s="496"/>
      <c r="T571" s="513">
        <f t="shared" si="557"/>
        <v>0</v>
      </c>
      <c r="U571" s="496"/>
      <c r="V571" s="496"/>
      <c r="W571" s="496"/>
      <c r="X571" s="496"/>
      <c r="Y571" s="496"/>
      <c r="Z571" s="496"/>
      <c r="AA571" s="496"/>
      <c r="AB571" s="496"/>
      <c r="AC571" s="496"/>
      <c r="AD571" s="496"/>
      <c r="AE571" s="496"/>
      <c r="AF571" s="496"/>
      <c r="AG571" s="496"/>
      <c r="AH571" s="496"/>
      <c r="AI571" s="513">
        <f t="shared" si="558"/>
        <v>0</v>
      </c>
      <c r="AJ571" s="513"/>
      <c r="AK571" s="496"/>
      <c r="AL571" s="495">
        <f t="shared" si="559"/>
        <v>0</v>
      </c>
      <c r="AM571" s="549"/>
      <c r="AN571" s="550"/>
      <c r="AO571" s="550"/>
      <c r="AP571" s="529">
        <f t="shared" si="560"/>
        <v>0</v>
      </c>
    </row>
    <row r="572" s="474" customFormat="1" ht="14" customHeight="1" spans="1:42">
      <c r="A572" s="540"/>
      <c r="B572" s="494"/>
      <c r="C572" s="493" t="s">
        <v>705</v>
      </c>
      <c r="D572" s="495">
        <f t="shared" si="555"/>
        <v>0</v>
      </c>
      <c r="E572" s="496"/>
      <c r="F572" s="496"/>
      <c r="G572" s="496"/>
      <c r="H572" s="496"/>
      <c r="I572" s="496"/>
      <c r="J572" s="496"/>
      <c r="K572" s="496"/>
      <c r="L572" s="496"/>
      <c r="M572" s="496"/>
      <c r="N572" s="496"/>
      <c r="O572" s="496"/>
      <c r="P572" s="496"/>
      <c r="Q572" s="513">
        <f t="shared" si="556"/>
        <v>0</v>
      </c>
      <c r="R572" s="496"/>
      <c r="S572" s="496"/>
      <c r="T572" s="513">
        <f t="shared" si="557"/>
        <v>0</v>
      </c>
      <c r="U572" s="496"/>
      <c r="V572" s="496"/>
      <c r="W572" s="496"/>
      <c r="X572" s="496"/>
      <c r="Y572" s="496"/>
      <c r="Z572" s="496"/>
      <c r="AA572" s="496"/>
      <c r="AB572" s="496"/>
      <c r="AC572" s="496"/>
      <c r="AD572" s="496"/>
      <c r="AE572" s="496"/>
      <c r="AF572" s="496"/>
      <c r="AG572" s="496"/>
      <c r="AH572" s="496"/>
      <c r="AI572" s="513">
        <f t="shared" si="558"/>
        <v>0</v>
      </c>
      <c r="AJ572" s="513"/>
      <c r="AK572" s="496"/>
      <c r="AL572" s="495">
        <f t="shared" si="559"/>
        <v>0</v>
      </c>
      <c r="AM572" s="549"/>
      <c r="AN572" s="550"/>
      <c r="AO572" s="550"/>
      <c r="AP572" s="529">
        <f t="shared" si="560"/>
        <v>0</v>
      </c>
    </row>
    <row r="573" s="474" customFormat="1" ht="14" customHeight="1" spans="1:42">
      <c r="A573" s="540"/>
      <c r="B573" s="494"/>
      <c r="C573" s="493" t="s">
        <v>706</v>
      </c>
      <c r="D573" s="495">
        <f t="shared" si="555"/>
        <v>0</v>
      </c>
      <c r="E573" s="496"/>
      <c r="F573" s="496"/>
      <c r="G573" s="496"/>
      <c r="H573" s="496"/>
      <c r="I573" s="496"/>
      <c r="J573" s="496"/>
      <c r="K573" s="496"/>
      <c r="L573" s="496"/>
      <c r="M573" s="496"/>
      <c r="N573" s="496"/>
      <c r="O573" s="496"/>
      <c r="P573" s="496"/>
      <c r="Q573" s="513">
        <f t="shared" si="556"/>
        <v>0</v>
      </c>
      <c r="R573" s="496"/>
      <c r="S573" s="496"/>
      <c r="T573" s="513">
        <f t="shared" si="557"/>
        <v>0</v>
      </c>
      <c r="U573" s="496"/>
      <c r="V573" s="496"/>
      <c r="W573" s="496"/>
      <c r="X573" s="496"/>
      <c r="Y573" s="496"/>
      <c r="Z573" s="496"/>
      <c r="AA573" s="496"/>
      <c r="AB573" s="496"/>
      <c r="AC573" s="496"/>
      <c r="AD573" s="496"/>
      <c r="AE573" s="496"/>
      <c r="AF573" s="496"/>
      <c r="AG573" s="496"/>
      <c r="AH573" s="496"/>
      <c r="AI573" s="513">
        <f t="shared" si="558"/>
        <v>0</v>
      </c>
      <c r="AJ573" s="513"/>
      <c r="AK573" s="496"/>
      <c r="AL573" s="495">
        <f t="shared" si="559"/>
        <v>0</v>
      </c>
      <c r="AM573" s="551"/>
      <c r="AN573" s="552"/>
      <c r="AO573" s="552"/>
      <c r="AP573" s="529">
        <f t="shared" si="560"/>
        <v>0</v>
      </c>
    </row>
    <row r="574" s="474" customFormat="1" ht="14" customHeight="1" spans="1:42">
      <c r="A574" s="540"/>
      <c r="B574" s="494"/>
      <c r="C574" s="493" t="s">
        <v>707</v>
      </c>
      <c r="D574" s="495">
        <f t="shared" si="555"/>
        <v>30</v>
      </c>
      <c r="E574" s="496"/>
      <c r="F574" s="496"/>
      <c r="G574" s="496"/>
      <c r="H574" s="496"/>
      <c r="I574" s="496"/>
      <c r="J574" s="496"/>
      <c r="K574" s="496"/>
      <c r="L574" s="496"/>
      <c r="M574" s="496"/>
      <c r="N574" s="496"/>
      <c r="O574" s="496"/>
      <c r="P574" s="496"/>
      <c r="Q574" s="513">
        <f t="shared" si="556"/>
        <v>0</v>
      </c>
      <c r="R574" s="496"/>
      <c r="S574" s="496"/>
      <c r="T574" s="513">
        <f t="shared" si="557"/>
        <v>0</v>
      </c>
      <c r="U574" s="496"/>
      <c r="V574" s="496"/>
      <c r="W574" s="496"/>
      <c r="X574" s="496">
        <v>30</v>
      </c>
      <c r="Y574" s="496"/>
      <c r="Z574" s="496"/>
      <c r="AA574" s="496"/>
      <c r="AB574" s="496"/>
      <c r="AC574" s="496"/>
      <c r="AD574" s="496"/>
      <c r="AE574" s="496"/>
      <c r="AF574" s="496"/>
      <c r="AG574" s="496"/>
      <c r="AH574" s="496"/>
      <c r="AI574" s="513">
        <f t="shared" si="558"/>
        <v>30</v>
      </c>
      <c r="AJ574" s="513"/>
      <c r="AK574" s="496"/>
      <c r="AL574" s="495">
        <f t="shared" si="559"/>
        <v>30</v>
      </c>
      <c r="AM574" s="551"/>
      <c r="AN574" s="552"/>
      <c r="AO574" s="552"/>
      <c r="AP574" s="529">
        <f t="shared" si="560"/>
        <v>30</v>
      </c>
    </row>
    <row r="575" s="474" customFormat="1" ht="14" customHeight="1" spans="1:42">
      <c r="A575" s="540"/>
      <c r="B575" s="494"/>
      <c r="C575" s="493" t="s">
        <v>708</v>
      </c>
      <c r="D575" s="495">
        <f t="shared" si="555"/>
        <v>78</v>
      </c>
      <c r="E575" s="496"/>
      <c r="F575" s="496"/>
      <c r="G575" s="496"/>
      <c r="H575" s="496"/>
      <c r="I575" s="496"/>
      <c r="J575" s="496"/>
      <c r="K575" s="496"/>
      <c r="L575" s="496"/>
      <c r="M575" s="496"/>
      <c r="N575" s="496"/>
      <c r="O575" s="496"/>
      <c r="P575" s="496"/>
      <c r="Q575" s="513">
        <f t="shared" si="556"/>
        <v>0</v>
      </c>
      <c r="R575" s="496"/>
      <c r="S575" s="496"/>
      <c r="T575" s="513">
        <f t="shared" si="557"/>
        <v>0</v>
      </c>
      <c r="U575" s="496"/>
      <c r="V575" s="496"/>
      <c r="W575" s="496"/>
      <c r="X575" s="496">
        <v>48</v>
      </c>
      <c r="Y575" s="496"/>
      <c r="Z575" s="496"/>
      <c r="AA575" s="496"/>
      <c r="AB575" s="496"/>
      <c r="AC575" s="496"/>
      <c r="AD575" s="496"/>
      <c r="AE575" s="496"/>
      <c r="AF575" s="496"/>
      <c r="AG575" s="496"/>
      <c r="AH575" s="496"/>
      <c r="AI575" s="513">
        <f t="shared" si="558"/>
        <v>48</v>
      </c>
      <c r="AJ575" s="513"/>
      <c r="AK575" s="496">
        <v>30</v>
      </c>
      <c r="AL575" s="495">
        <f t="shared" si="559"/>
        <v>78</v>
      </c>
      <c r="AM575" s="551"/>
      <c r="AN575" s="552">
        <v>95</v>
      </c>
      <c r="AO575" s="552"/>
      <c r="AP575" s="529">
        <f t="shared" si="560"/>
        <v>173</v>
      </c>
    </row>
    <row r="576" s="474" customFormat="1" ht="14" customHeight="1" spans="1:42">
      <c r="A576" s="540"/>
      <c r="B576" s="494"/>
      <c r="C576" s="493" t="s">
        <v>709</v>
      </c>
      <c r="D576" s="495">
        <f t="shared" si="555"/>
        <v>10</v>
      </c>
      <c r="E576" s="496"/>
      <c r="F576" s="496"/>
      <c r="G576" s="496"/>
      <c r="H576" s="496"/>
      <c r="I576" s="496"/>
      <c r="J576" s="496"/>
      <c r="K576" s="496"/>
      <c r="L576" s="496"/>
      <c r="M576" s="496"/>
      <c r="N576" s="496"/>
      <c r="O576" s="496"/>
      <c r="P576" s="496"/>
      <c r="Q576" s="513">
        <f t="shared" si="556"/>
        <v>0</v>
      </c>
      <c r="R576" s="496"/>
      <c r="S576" s="496"/>
      <c r="T576" s="513">
        <f t="shared" si="557"/>
        <v>0</v>
      </c>
      <c r="U576" s="496"/>
      <c r="V576" s="496"/>
      <c r="W576" s="496"/>
      <c r="X576" s="496">
        <v>10</v>
      </c>
      <c r="Y576" s="496"/>
      <c r="Z576" s="496"/>
      <c r="AA576" s="496"/>
      <c r="AB576" s="496"/>
      <c r="AC576" s="496"/>
      <c r="AD576" s="496"/>
      <c r="AE576" s="496"/>
      <c r="AF576" s="496"/>
      <c r="AG576" s="496"/>
      <c r="AH576" s="496"/>
      <c r="AI576" s="513">
        <f t="shared" si="558"/>
        <v>10</v>
      </c>
      <c r="AJ576" s="513"/>
      <c r="AK576" s="496"/>
      <c r="AL576" s="495">
        <f t="shared" si="559"/>
        <v>10</v>
      </c>
      <c r="AM576" s="547"/>
      <c r="AN576" s="548">
        <v>30</v>
      </c>
      <c r="AO576" s="548"/>
      <c r="AP576" s="529">
        <f t="shared" si="560"/>
        <v>40</v>
      </c>
    </row>
    <row r="577" s="474" customFormat="1" ht="14" customHeight="1" spans="1:42">
      <c r="A577" s="540"/>
      <c r="B577" s="494"/>
      <c r="C577" s="493" t="s">
        <v>710</v>
      </c>
      <c r="D577" s="495">
        <f t="shared" si="555"/>
        <v>0</v>
      </c>
      <c r="E577" s="496"/>
      <c r="F577" s="496"/>
      <c r="G577" s="496"/>
      <c r="H577" s="496"/>
      <c r="I577" s="496"/>
      <c r="J577" s="496"/>
      <c r="K577" s="496"/>
      <c r="L577" s="496"/>
      <c r="M577" s="496"/>
      <c r="N577" s="496"/>
      <c r="O577" s="496"/>
      <c r="P577" s="496"/>
      <c r="Q577" s="513">
        <f t="shared" si="556"/>
        <v>0</v>
      </c>
      <c r="R577" s="496"/>
      <c r="S577" s="496"/>
      <c r="T577" s="513">
        <f t="shared" si="557"/>
        <v>0</v>
      </c>
      <c r="U577" s="496"/>
      <c r="V577" s="496"/>
      <c r="W577" s="496"/>
      <c r="X577" s="496"/>
      <c r="Y577" s="496"/>
      <c r="Z577" s="496"/>
      <c r="AA577" s="496"/>
      <c r="AB577" s="496"/>
      <c r="AC577" s="496"/>
      <c r="AD577" s="496"/>
      <c r="AE577" s="553"/>
      <c r="AF577" s="496"/>
      <c r="AG577" s="496"/>
      <c r="AH577" s="496"/>
      <c r="AI577" s="513">
        <f t="shared" si="558"/>
        <v>0</v>
      </c>
      <c r="AJ577" s="513"/>
      <c r="AK577" s="496"/>
      <c r="AL577" s="495">
        <f t="shared" si="559"/>
        <v>0</v>
      </c>
      <c r="AM577" s="549"/>
      <c r="AN577" s="550">
        <v>3000</v>
      </c>
      <c r="AO577" s="550"/>
      <c r="AP577" s="529">
        <f t="shared" si="560"/>
        <v>3000</v>
      </c>
    </row>
    <row r="578" s="474" customFormat="1" ht="14" customHeight="1" spans="1:42">
      <c r="A578" s="540"/>
      <c r="B578" s="494"/>
      <c r="C578" s="493" t="s">
        <v>711</v>
      </c>
      <c r="D578" s="495">
        <f t="shared" si="555"/>
        <v>0</v>
      </c>
      <c r="E578" s="496"/>
      <c r="F578" s="496"/>
      <c r="G578" s="496"/>
      <c r="H578" s="496"/>
      <c r="I578" s="496"/>
      <c r="J578" s="496"/>
      <c r="K578" s="496"/>
      <c r="L578" s="496"/>
      <c r="M578" s="496"/>
      <c r="N578" s="496"/>
      <c r="O578" s="496"/>
      <c r="P578" s="496"/>
      <c r="Q578" s="513">
        <f t="shared" si="556"/>
        <v>0</v>
      </c>
      <c r="R578" s="496"/>
      <c r="S578" s="496"/>
      <c r="T578" s="513">
        <f t="shared" si="557"/>
        <v>0</v>
      </c>
      <c r="U578" s="496"/>
      <c r="V578" s="496"/>
      <c r="W578" s="496"/>
      <c r="X578" s="496"/>
      <c r="Y578" s="496"/>
      <c r="Z578" s="496"/>
      <c r="AA578" s="496"/>
      <c r="AB578" s="496"/>
      <c r="AC578" s="496"/>
      <c r="AD578" s="496"/>
      <c r="AE578" s="496"/>
      <c r="AF578" s="496"/>
      <c r="AG578" s="496"/>
      <c r="AH578" s="496"/>
      <c r="AI578" s="513">
        <f t="shared" si="558"/>
        <v>0</v>
      </c>
      <c r="AJ578" s="513"/>
      <c r="AK578" s="496"/>
      <c r="AL578" s="495">
        <f t="shared" si="559"/>
        <v>0</v>
      </c>
      <c r="AM578" s="549"/>
      <c r="AN578" s="550"/>
      <c r="AO578" s="550"/>
      <c r="AP578" s="529">
        <f t="shared" si="560"/>
        <v>0</v>
      </c>
    </row>
    <row r="579" s="474" customFormat="1" ht="14" customHeight="1" spans="1:42">
      <c r="A579" s="540"/>
      <c r="B579" s="494"/>
      <c r="C579" s="493" t="s">
        <v>712</v>
      </c>
      <c r="D579" s="495">
        <f t="shared" si="555"/>
        <v>0</v>
      </c>
      <c r="E579" s="496"/>
      <c r="F579" s="496"/>
      <c r="G579" s="496"/>
      <c r="H579" s="496"/>
      <c r="I579" s="496"/>
      <c r="J579" s="496"/>
      <c r="K579" s="496"/>
      <c r="L579" s="496"/>
      <c r="M579" s="496"/>
      <c r="N579" s="496"/>
      <c r="O579" s="496"/>
      <c r="P579" s="496"/>
      <c r="Q579" s="513">
        <f t="shared" si="556"/>
        <v>0</v>
      </c>
      <c r="R579" s="496"/>
      <c r="S579" s="496"/>
      <c r="T579" s="513">
        <f t="shared" si="557"/>
        <v>0</v>
      </c>
      <c r="U579" s="496"/>
      <c r="V579" s="496"/>
      <c r="W579" s="496"/>
      <c r="X579" s="496"/>
      <c r="Y579" s="496"/>
      <c r="Z579" s="496"/>
      <c r="AA579" s="496"/>
      <c r="AB579" s="496"/>
      <c r="AC579" s="496"/>
      <c r="AD579" s="496"/>
      <c r="AE579" s="496"/>
      <c r="AF579" s="496"/>
      <c r="AG579" s="496"/>
      <c r="AH579" s="496"/>
      <c r="AI579" s="513">
        <f t="shared" si="558"/>
        <v>0</v>
      </c>
      <c r="AJ579" s="513"/>
      <c r="AK579" s="496"/>
      <c r="AL579" s="495">
        <f t="shared" si="559"/>
        <v>0</v>
      </c>
      <c r="AM579" s="549"/>
      <c r="AN579" s="550"/>
      <c r="AO579" s="550"/>
      <c r="AP579" s="529">
        <f t="shared" si="560"/>
        <v>0</v>
      </c>
    </row>
    <row r="580" s="474" customFormat="1" ht="14" hidden="1" customHeight="1" spans="1:42">
      <c r="A580" s="540"/>
      <c r="B580" s="494"/>
      <c r="C580" s="493" t="s">
        <v>712</v>
      </c>
      <c r="D580" s="495">
        <f t="shared" si="555"/>
        <v>0</v>
      </c>
      <c r="E580" s="496"/>
      <c r="F580" s="496"/>
      <c r="G580" s="496"/>
      <c r="H580" s="496"/>
      <c r="I580" s="496"/>
      <c r="J580" s="496"/>
      <c r="K580" s="496"/>
      <c r="L580" s="496"/>
      <c r="M580" s="496"/>
      <c r="N580" s="496"/>
      <c r="O580" s="496"/>
      <c r="P580" s="496"/>
      <c r="Q580" s="513">
        <f t="shared" si="556"/>
        <v>0</v>
      </c>
      <c r="R580" s="496"/>
      <c r="S580" s="496"/>
      <c r="T580" s="513">
        <f t="shared" si="557"/>
        <v>0</v>
      </c>
      <c r="U580" s="496"/>
      <c r="V580" s="496"/>
      <c r="W580" s="496"/>
      <c r="X580" s="496"/>
      <c r="Y580" s="496"/>
      <c r="Z580" s="496"/>
      <c r="AA580" s="496"/>
      <c r="AB580" s="496"/>
      <c r="AC580" s="496"/>
      <c r="AD580" s="496"/>
      <c r="AE580" s="496"/>
      <c r="AF580" s="496"/>
      <c r="AG580" s="496"/>
      <c r="AH580" s="496"/>
      <c r="AI580" s="513">
        <f t="shared" si="558"/>
        <v>0</v>
      </c>
      <c r="AJ580" s="513"/>
      <c r="AK580" s="496"/>
      <c r="AL580" s="495">
        <f t="shared" si="559"/>
        <v>0</v>
      </c>
      <c r="AM580" s="551"/>
      <c r="AN580" s="552"/>
      <c r="AO580" s="552"/>
      <c r="AP580" s="529">
        <f t="shared" si="560"/>
        <v>0</v>
      </c>
    </row>
    <row r="581" s="474" customFormat="1" ht="14" customHeight="1" spans="1:42">
      <c r="A581" s="540"/>
      <c r="B581" s="494"/>
      <c r="C581" s="493" t="s">
        <v>713</v>
      </c>
      <c r="D581" s="495">
        <f t="shared" si="555"/>
        <v>0</v>
      </c>
      <c r="E581" s="496"/>
      <c r="F581" s="496"/>
      <c r="G581" s="496"/>
      <c r="H581" s="496"/>
      <c r="I581" s="496"/>
      <c r="J581" s="496"/>
      <c r="K581" s="496"/>
      <c r="L581" s="496"/>
      <c r="M581" s="496"/>
      <c r="N581" s="496"/>
      <c r="O581" s="496"/>
      <c r="P581" s="496"/>
      <c r="Q581" s="513">
        <f t="shared" si="556"/>
        <v>0</v>
      </c>
      <c r="R581" s="496"/>
      <c r="S581" s="496"/>
      <c r="T581" s="513">
        <f t="shared" si="557"/>
        <v>0</v>
      </c>
      <c r="U581" s="496"/>
      <c r="V581" s="496"/>
      <c r="W581" s="496"/>
      <c r="X581" s="496"/>
      <c r="Y581" s="496"/>
      <c r="Z581" s="496"/>
      <c r="AA581" s="496"/>
      <c r="AB581" s="496"/>
      <c r="AC581" s="496"/>
      <c r="AD581" s="496"/>
      <c r="AE581" s="496"/>
      <c r="AF581" s="496"/>
      <c r="AG581" s="496"/>
      <c r="AH581" s="496"/>
      <c r="AI581" s="513">
        <f t="shared" si="558"/>
        <v>0</v>
      </c>
      <c r="AJ581" s="513"/>
      <c r="AK581" s="496"/>
      <c r="AL581" s="495">
        <f t="shared" si="559"/>
        <v>0</v>
      </c>
      <c r="AM581" s="551"/>
      <c r="AN581" s="552"/>
      <c r="AO581" s="552"/>
      <c r="AP581" s="529">
        <f t="shared" si="560"/>
        <v>0</v>
      </c>
    </row>
    <row r="582" s="474" customFormat="1" ht="14" customHeight="1" spans="1:42">
      <c r="A582" s="540"/>
      <c r="B582" s="494"/>
      <c r="C582" s="493" t="s">
        <v>714</v>
      </c>
      <c r="D582" s="495">
        <f t="shared" si="555"/>
        <v>10</v>
      </c>
      <c r="E582" s="496"/>
      <c r="F582" s="496"/>
      <c r="G582" s="496"/>
      <c r="H582" s="496"/>
      <c r="I582" s="496"/>
      <c r="J582" s="496"/>
      <c r="K582" s="496"/>
      <c r="L582" s="496"/>
      <c r="M582" s="496"/>
      <c r="N582" s="496"/>
      <c r="O582" s="496"/>
      <c r="P582" s="496"/>
      <c r="Q582" s="513">
        <f t="shared" si="556"/>
        <v>0</v>
      </c>
      <c r="R582" s="496"/>
      <c r="S582" s="496"/>
      <c r="T582" s="513">
        <f t="shared" si="557"/>
        <v>0</v>
      </c>
      <c r="U582" s="496"/>
      <c r="V582" s="496"/>
      <c r="W582" s="496"/>
      <c r="X582" s="496">
        <v>10</v>
      </c>
      <c r="Y582" s="496"/>
      <c r="Z582" s="496"/>
      <c r="AA582" s="496"/>
      <c r="AB582" s="496"/>
      <c r="AC582" s="496"/>
      <c r="AD582" s="496"/>
      <c r="AE582" s="496"/>
      <c r="AF582" s="496"/>
      <c r="AG582" s="496"/>
      <c r="AH582" s="496"/>
      <c r="AI582" s="513">
        <f t="shared" si="558"/>
        <v>10</v>
      </c>
      <c r="AJ582" s="513"/>
      <c r="AK582" s="496"/>
      <c r="AL582" s="495">
        <f t="shared" si="559"/>
        <v>10</v>
      </c>
      <c r="AM582" s="551"/>
      <c r="AN582" s="552"/>
      <c r="AO582" s="552"/>
      <c r="AP582" s="529">
        <f t="shared" si="560"/>
        <v>10</v>
      </c>
    </row>
    <row r="583" s="474" customFormat="1" ht="14" customHeight="1" spans="1:42">
      <c r="A583" s="540"/>
      <c r="B583" s="494"/>
      <c r="C583" s="493" t="s">
        <v>715</v>
      </c>
      <c r="D583" s="495">
        <f t="shared" si="555"/>
        <v>0</v>
      </c>
      <c r="E583" s="496"/>
      <c r="F583" s="496"/>
      <c r="G583" s="496"/>
      <c r="H583" s="496"/>
      <c r="I583" s="496"/>
      <c r="J583" s="496"/>
      <c r="K583" s="496"/>
      <c r="L583" s="496"/>
      <c r="M583" s="496"/>
      <c r="N583" s="496"/>
      <c r="O583" s="496"/>
      <c r="P583" s="496"/>
      <c r="Q583" s="513">
        <f t="shared" si="556"/>
        <v>0</v>
      </c>
      <c r="R583" s="496"/>
      <c r="S583" s="496"/>
      <c r="T583" s="513">
        <f t="shared" si="557"/>
        <v>0</v>
      </c>
      <c r="U583" s="496"/>
      <c r="V583" s="496"/>
      <c r="W583" s="496"/>
      <c r="X583" s="496"/>
      <c r="Y583" s="496"/>
      <c r="Z583" s="496"/>
      <c r="AA583" s="496"/>
      <c r="AB583" s="496"/>
      <c r="AC583" s="496"/>
      <c r="AD583" s="496"/>
      <c r="AE583" s="496"/>
      <c r="AF583" s="496"/>
      <c r="AG583" s="496"/>
      <c r="AH583" s="496"/>
      <c r="AI583" s="513">
        <f t="shared" si="558"/>
        <v>0</v>
      </c>
      <c r="AJ583" s="513"/>
      <c r="AK583" s="496"/>
      <c r="AL583" s="495">
        <f t="shared" si="559"/>
        <v>0</v>
      </c>
      <c r="AM583" s="551"/>
      <c r="AN583" s="552"/>
      <c r="AO583" s="552"/>
      <c r="AP583" s="529">
        <f t="shared" si="560"/>
        <v>0</v>
      </c>
    </row>
    <row r="584" s="474" customFormat="1" ht="14" customHeight="1" spans="1:42">
      <c r="A584" s="540"/>
      <c r="B584" s="494"/>
      <c r="C584" s="493" t="s">
        <v>694</v>
      </c>
      <c r="D584" s="495">
        <f t="shared" si="555"/>
        <v>0</v>
      </c>
      <c r="E584" s="496"/>
      <c r="F584" s="496"/>
      <c r="G584" s="496"/>
      <c r="H584" s="496"/>
      <c r="I584" s="496"/>
      <c r="J584" s="496"/>
      <c r="K584" s="496"/>
      <c r="L584" s="496"/>
      <c r="M584" s="496"/>
      <c r="N584" s="496"/>
      <c r="O584" s="496"/>
      <c r="P584" s="496"/>
      <c r="Q584" s="513">
        <f t="shared" si="556"/>
        <v>0</v>
      </c>
      <c r="R584" s="496"/>
      <c r="S584" s="496"/>
      <c r="T584" s="513">
        <f t="shared" si="557"/>
        <v>0</v>
      </c>
      <c r="U584" s="496"/>
      <c r="V584" s="496"/>
      <c r="W584" s="496"/>
      <c r="X584" s="496"/>
      <c r="Y584" s="496"/>
      <c r="Z584" s="496"/>
      <c r="AA584" s="496"/>
      <c r="AB584" s="496"/>
      <c r="AC584" s="496"/>
      <c r="AD584" s="496"/>
      <c r="AE584" s="496"/>
      <c r="AF584" s="496"/>
      <c r="AG584" s="496"/>
      <c r="AH584" s="496"/>
      <c r="AI584" s="513">
        <f t="shared" si="558"/>
        <v>0</v>
      </c>
      <c r="AJ584" s="513"/>
      <c r="AK584" s="496"/>
      <c r="AL584" s="495">
        <f t="shared" si="559"/>
        <v>0</v>
      </c>
      <c r="AM584" s="551"/>
      <c r="AN584" s="552"/>
      <c r="AO584" s="552"/>
      <c r="AP584" s="529">
        <f t="shared" si="560"/>
        <v>0</v>
      </c>
    </row>
    <row r="585" s="474" customFormat="1" ht="14" customHeight="1" spans="1:42">
      <c r="A585" s="540"/>
      <c r="B585" s="494"/>
      <c r="C585" s="493" t="s">
        <v>716</v>
      </c>
      <c r="D585" s="495">
        <f t="shared" si="555"/>
        <v>0</v>
      </c>
      <c r="E585" s="496"/>
      <c r="F585" s="496"/>
      <c r="G585" s="496"/>
      <c r="H585" s="496"/>
      <c r="I585" s="496"/>
      <c r="J585" s="496"/>
      <c r="K585" s="496"/>
      <c r="L585" s="496"/>
      <c r="M585" s="496"/>
      <c r="N585" s="496"/>
      <c r="O585" s="496"/>
      <c r="P585" s="496"/>
      <c r="Q585" s="513">
        <f t="shared" si="556"/>
        <v>0</v>
      </c>
      <c r="R585" s="496"/>
      <c r="S585" s="496"/>
      <c r="T585" s="513">
        <f t="shared" si="557"/>
        <v>0</v>
      </c>
      <c r="U585" s="496"/>
      <c r="V585" s="496"/>
      <c r="W585" s="496"/>
      <c r="X585" s="496"/>
      <c r="Y585" s="496"/>
      <c r="Z585" s="496"/>
      <c r="AA585" s="496"/>
      <c r="AB585" s="496"/>
      <c r="AC585" s="496"/>
      <c r="AD585" s="496"/>
      <c r="AE585" s="496"/>
      <c r="AF585" s="496"/>
      <c r="AG585" s="496"/>
      <c r="AH585" s="496"/>
      <c r="AI585" s="513">
        <f t="shared" si="558"/>
        <v>0</v>
      </c>
      <c r="AJ585" s="513"/>
      <c r="AK585" s="496"/>
      <c r="AL585" s="495">
        <f t="shared" si="559"/>
        <v>0</v>
      </c>
      <c r="AM585" s="551"/>
      <c r="AN585" s="552"/>
      <c r="AO585" s="552"/>
      <c r="AP585" s="529">
        <f t="shared" si="560"/>
        <v>0</v>
      </c>
    </row>
    <row r="586" s="474" customFormat="1" ht="14" customHeight="1" spans="1:42">
      <c r="A586" s="540"/>
      <c r="B586" s="494"/>
      <c r="C586" s="493" t="s">
        <v>717</v>
      </c>
      <c r="D586" s="495">
        <f t="shared" si="555"/>
        <v>416.95</v>
      </c>
      <c r="E586" s="496"/>
      <c r="F586" s="496"/>
      <c r="G586" s="496"/>
      <c r="H586" s="496"/>
      <c r="I586" s="496"/>
      <c r="J586" s="496"/>
      <c r="K586" s="496"/>
      <c r="L586" s="496"/>
      <c r="M586" s="496"/>
      <c r="N586" s="496"/>
      <c r="O586" s="496"/>
      <c r="P586" s="496"/>
      <c r="Q586" s="513">
        <f t="shared" si="556"/>
        <v>0</v>
      </c>
      <c r="R586" s="496"/>
      <c r="S586" s="496"/>
      <c r="T586" s="513">
        <f t="shared" si="557"/>
        <v>0</v>
      </c>
      <c r="U586" s="496"/>
      <c r="V586" s="496"/>
      <c r="W586" s="496"/>
      <c r="X586" s="496">
        <v>220</v>
      </c>
      <c r="Y586" s="496"/>
      <c r="Z586" s="496"/>
      <c r="AA586" s="496"/>
      <c r="AB586" s="496"/>
      <c r="AC586" s="496"/>
      <c r="AD586" s="496">
        <v>196.95</v>
      </c>
      <c r="AE586" s="496"/>
      <c r="AF586" s="496"/>
      <c r="AG586" s="496"/>
      <c r="AH586" s="496"/>
      <c r="AI586" s="513">
        <f t="shared" si="558"/>
        <v>416.95</v>
      </c>
      <c r="AJ586" s="513"/>
      <c r="AK586" s="496"/>
      <c r="AL586" s="495">
        <f t="shared" si="559"/>
        <v>416.95</v>
      </c>
      <c r="AM586" s="547"/>
      <c r="AN586" s="548">
        <v>899</v>
      </c>
      <c r="AO586" s="548">
        <v>7.7</v>
      </c>
      <c r="AP586" s="529">
        <f t="shared" si="560"/>
        <v>1323.65</v>
      </c>
    </row>
    <row r="587" s="474" customFormat="1" ht="14" customHeight="1" spans="1:42">
      <c r="A587" s="540"/>
      <c r="B587" s="494"/>
      <c r="C587" s="493" t="s">
        <v>718</v>
      </c>
      <c r="D587" s="495">
        <f t="shared" ref="D587:AP587" si="561">SUM(D588:D595)</f>
        <v>4758.81</v>
      </c>
      <c r="E587" s="495">
        <f t="shared" si="561"/>
        <v>77.75</v>
      </c>
      <c r="F587" s="495">
        <f t="shared" si="561"/>
        <v>0</v>
      </c>
      <c r="G587" s="495">
        <f t="shared" si="561"/>
        <v>0</v>
      </c>
      <c r="H587" s="495">
        <f t="shared" si="561"/>
        <v>0</v>
      </c>
      <c r="I587" s="495">
        <f t="shared" si="561"/>
        <v>3.72</v>
      </c>
      <c r="J587" s="495">
        <f t="shared" si="561"/>
        <v>0.38</v>
      </c>
      <c r="K587" s="495">
        <f t="shared" si="561"/>
        <v>0.18</v>
      </c>
      <c r="L587" s="495">
        <f t="shared" si="561"/>
        <v>0</v>
      </c>
      <c r="M587" s="495">
        <f t="shared" si="561"/>
        <v>0</v>
      </c>
      <c r="N587" s="495">
        <f t="shared" si="561"/>
        <v>0</v>
      </c>
      <c r="O587" s="495">
        <f t="shared" si="561"/>
        <v>0</v>
      </c>
      <c r="P587" s="495">
        <f t="shared" si="561"/>
        <v>0</v>
      </c>
      <c r="Q587" s="495">
        <f t="shared" si="561"/>
        <v>82.03</v>
      </c>
      <c r="R587" s="495">
        <f t="shared" si="561"/>
        <v>20.28</v>
      </c>
      <c r="S587" s="495">
        <f t="shared" si="561"/>
        <v>30</v>
      </c>
      <c r="T587" s="495">
        <f t="shared" si="561"/>
        <v>50.28</v>
      </c>
      <c r="U587" s="495">
        <f t="shared" si="561"/>
        <v>0</v>
      </c>
      <c r="V587" s="495">
        <f t="shared" si="561"/>
        <v>0</v>
      </c>
      <c r="W587" s="495">
        <f t="shared" si="561"/>
        <v>0</v>
      </c>
      <c r="X587" s="495">
        <f t="shared" si="561"/>
        <v>595.79</v>
      </c>
      <c r="Y587" s="495">
        <f t="shared" si="561"/>
        <v>0</v>
      </c>
      <c r="Z587" s="495">
        <f t="shared" si="561"/>
        <v>0</v>
      </c>
      <c r="AA587" s="495">
        <f t="shared" si="561"/>
        <v>1235.78</v>
      </c>
      <c r="AB587" s="495">
        <f t="shared" si="561"/>
        <v>0</v>
      </c>
      <c r="AC587" s="495">
        <f t="shared" si="561"/>
        <v>0</v>
      </c>
      <c r="AD587" s="495">
        <f t="shared" si="561"/>
        <v>0</v>
      </c>
      <c r="AE587" s="495">
        <f t="shared" si="561"/>
        <v>2794.93</v>
      </c>
      <c r="AF587" s="495">
        <f t="shared" si="561"/>
        <v>0</v>
      </c>
      <c r="AG587" s="495">
        <f t="shared" si="561"/>
        <v>0</v>
      </c>
      <c r="AH587" s="495">
        <f t="shared" si="561"/>
        <v>0</v>
      </c>
      <c r="AI587" s="495">
        <f t="shared" si="561"/>
        <v>4626.5</v>
      </c>
      <c r="AJ587" s="495">
        <f t="shared" si="561"/>
        <v>0</v>
      </c>
      <c r="AK587" s="495">
        <f t="shared" si="561"/>
        <v>0</v>
      </c>
      <c r="AL587" s="495">
        <f t="shared" si="561"/>
        <v>4758.81</v>
      </c>
      <c r="AM587" s="495">
        <f t="shared" si="561"/>
        <v>4230</v>
      </c>
      <c r="AN587" s="495">
        <f t="shared" si="561"/>
        <v>11456</v>
      </c>
      <c r="AO587" s="495">
        <f t="shared" si="561"/>
        <v>157.19</v>
      </c>
      <c r="AP587" s="495">
        <f t="shared" si="561"/>
        <v>20602</v>
      </c>
    </row>
    <row r="588" s="474" customFormat="1" ht="14" customHeight="1" spans="1:42">
      <c r="A588" s="540"/>
      <c r="B588" s="494"/>
      <c r="C588" s="493" t="s">
        <v>144</v>
      </c>
      <c r="D588" s="495">
        <f t="shared" ref="D588:D595" si="562">Q588+T588+AI588+AJ588+AK588</f>
        <v>332.31</v>
      </c>
      <c r="E588" s="496">
        <v>77.75</v>
      </c>
      <c r="F588" s="496"/>
      <c r="G588" s="496"/>
      <c r="H588" s="496"/>
      <c r="I588" s="496">
        <v>3.72</v>
      </c>
      <c r="J588" s="496">
        <v>0.38</v>
      </c>
      <c r="K588" s="496">
        <v>0.18</v>
      </c>
      <c r="L588" s="496"/>
      <c r="M588" s="496"/>
      <c r="N588" s="496"/>
      <c r="O588" s="496"/>
      <c r="P588" s="496"/>
      <c r="Q588" s="513">
        <f t="shared" ref="Q588:Q595" si="563">SUM(E588:P588)</f>
        <v>82.03</v>
      </c>
      <c r="R588" s="496">
        <v>20.28</v>
      </c>
      <c r="S588" s="496">
        <v>30</v>
      </c>
      <c r="T588" s="513">
        <f t="shared" ref="T588:T595" si="564">SUM(R588:S588)</f>
        <v>50.28</v>
      </c>
      <c r="U588" s="496"/>
      <c r="V588" s="496"/>
      <c r="W588" s="496"/>
      <c r="X588" s="496">
        <v>200</v>
      </c>
      <c r="Y588" s="496"/>
      <c r="Z588" s="496"/>
      <c r="AA588" s="496"/>
      <c r="AB588" s="496"/>
      <c r="AC588" s="496"/>
      <c r="AD588" s="496"/>
      <c r="AE588" s="496"/>
      <c r="AF588" s="496"/>
      <c r="AG588" s="496"/>
      <c r="AH588" s="496"/>
      <c r="AI588" s="513">
        <f t="shared" ref="AI588:AI595" si="565">SUM(V588:AH588)</f>
        <v>200</v>
      </c>
      <c r="AJ588" s="513"/>
      <c r="AK588" s="496"/>
      <c r="AL588" s="495">
        <f t="shared" ref="AL588:AL595" si="566">Q588+T588+U588+AI588+AJ588+AK588</f>
        <v>332.31</v>
      </c>
      <c r="AM588" s="547"/>
      <c r="AN588" s="548"/>
      <c r="AO588" s="548"/>
      <c r="AP588" s="529">
        <f t="shared" ref="AP588:AP595" si="567">AL588+AM588+AN588+AO588</f>
        <v>332.31</v>
      </c>
    </row>
    <row r="589" s="474" customFormat="1" ht="14" customHeight="1" spans="1:42">
      <c r="A589" s="540"/>
      <c r="B589" s="494"/>
      <c r="C589" s="493" t="s">
        <v>233</v>
      </c>
      <c r="D589" s="495">
        <f t="shared" si="562"/>
        <v>0</v>
      </c>
      <c r="E589" s="496"/>
      <c r="F589" s="496"/>
      <c r="G589" s="496"/>
      <c r="H589" s="496"/>
      <c r="I589" s="496"/>
      <c r="J589" s="496"/>
      <c r="K589" s="496"/>
      <c r="L589" s="496"/>
      <c r="M589" s="496"/>
      <c r="N589" s="496"/>
      <c r="O589" s="496"/>
      <c r="P589" s="496"/>
      <c r="Q589" s="513">
        <f t="shared" si="563"/>
        <v>0</v>
      </c>
      <c r="R589" s="496"/>
      <c r="S589" s="496"/>
      <c r="T589" s="513">
        <f t="shared" si="564"/>
        <v>0</v>
      </c>
      <c r="U589" s="496"/>
      <c r="V589" s="496"/>
      <c r="W589" s="496"/>
      <c r="X589" s="496"/>
      <c r="Y589" s="496"/>
      <c r="Z589" s="496"/>
      <c r="AA589" s="496"/>
      <c r="AB589" s="496"/>
      <c r="AC589" s="496"/>
      <c r="AD589" s="496"/>
      <c r="AE589" s="496"/>
      <c r="AF589" s="496"/>
      <c r="AG589" s="496"/>
      <c r="AH589" s="496"/>
      <c r="AI589" s="513">
        <f t="shared" si="565"/>
        <v>0</v>
      </c>
      <c r="AJ589" s="513"/>
      <c r="AK589" s="496"/>
      <c r="AL589" s="495">
        <f t="shared" si="566"/>
        <v>0</v>
      </c>
      <c r="AM589" s="547"/>
      <c r="AN589" s="548"/>
      <c r="AO589" s="548"/>
      <c r="AP589" s="529">
        <f t="shared" si="567"/>
        <v>0</v>
      </c>
    </row>
    <row r="590" s="474" customFormat="1" ht="14" customHeight="1" spans="1:42">
      <c r="A590" s="540"/>
      <c r="B590" s="494"/>
      <c r="C590" s="493" t="s">
        <v>719</v>
      </c>
      <c r="D590" s="495">
        <f t="shared" si="562"/>
        <v>1000</v>
      </c>
      <c r="E590" s="496"/>
      <c r="F590" s="496"/>
      <c r="G590" s="496"/>
      <c r="H590" s="496"/>
      <c r="I590" s="496"/>
      <c r="J590" s="496"/>
      <c r="K590" s="496"/>
      <c r="L590" s="496"/>
      <c r="M590" s="496"/>
      <c r="N590" s="496"/>
      <c r="O590" s="496"/>
      <c r="P590" s="496"/>
      <c r="Q590" s="513">
        <f t="shared" si="563"/>
        <v>0</v>
      </c>
      <c r="R590" s="496"/>
      <c r="S590" s="496"/>
      <c r="T590" s="513">
        <f t="shared" si="564"/>
        <v>0</v>
      </c>
      <c r="U590" s="496"/>
      <c r="V590" s="496"/>
      <c r="W590" s="496"/>
      <c r="X590" s="496"/>
      <c r="Y590" s="496"/>
      <c r="Z590" s="496"/>
      <c r="AA590" s="496"/>
      <c r="AB590" s="496"/>
      <c r="AC590" s="496"/>
      <c r="AD590" s="496"/>
      <c r="AE590" s="496">
        <v>1000</v>
      </c>
      <c r="AF590" s="496"/>
      <c r="AG590" s="496"/>
      <c r="AH590" s="496"/>
      <c r="AI590" s="513">
        <f t="shared" si="565"/>
        <v>1000</v>
      </c>
      <c r="AJ590" s="513"/>
      <c r="AK590" s="496"/>
      <c r="AL590" s="495">
        <f t="shared" si="566"/>
        <v>1000</v>
      </c>
      <c r="AM590" s="547"/>
      <c r="AN590" s="548"/>
      <c r="AO590" s="548">
        <v>157.19</v>
      </c>
      <c r="AP590" s="529">
        <f t="shared" si="567"/>
        <v>1157.19</v>
      </c>
    </row>
    <row r="591" s="474" customFormat="1" ht="14" customHeight="1" spans="1:42">
      <c r="A591" s="540"/>
      <c r="B591" s="494"/>
      <c r="C591" s="493" t="s">
        <v>720</v>
      </c>
      <c r="D591" s="495">
        <f t="shared" si="562"/>
        <v>0</v>
      </c>
      <c r="E591" s="496"/>
      <c r="F591" s="496"/>
      <c r="G591" s="496"/>
      <c r="H591" s="496"/>
      <c r="I591" s="496"/>
      <c r="J591" s="496"/>
      <c r="K591" s="496"/>
      <c r="L591" s="496"/>
      <c r="M591" s="496"/>
      <c r="N591" s="496"/>
      <c r="O591" s="496"/>
      <c r="P591" s="496"/>
      <c r="Q591" s="513">
        <f t="shared" si="563"/>
        <v>0</v>
      </c>
      <c r="R591" s="496"/>
      <c r="S591" s="496"/>
      <c r="T591" s="513">
        <f t="shared" si="564"/>
        <v>0</v>
      </c>
      <c r="U591" s="496"/>
      <c r="V591" s="496"/>
      <c r="W591" s="496"/>
      <c r="X591" s="496"/>
      <c r="Y591" s="496"/>
      <c r="Z591" s="496"/>
      <c r="AA591" s="496"/>
      <c r="AB591" s="496"/>
      <c r="AC591" s="496"/>
      <c r="AD591" s="496"/>
      <c r="AE591" s="496"/>
      <c r="AF591" s="496"/>
      <c r="AG591" s="496"/>
      <c r="AH591" s="496"/>
      <c r="AI591" s="513">
        <f t="shared" si="565"/>
        <v>0</v>
      </c>
      <c r="AJ591" s="513"/>
      <c r="AK591" s="496"/>
      <c r="AL591" s="495">
        <f t="shared" si="566"/>
        <v>0</v>
      </c>
      <c r="AM591" s="529"/>
      <c r="AN591" s="529"/>
      <c r="AO591" s="529"/>
      <c r="AP591" s="529">
        <f t="shared" si="567"/>
        <v>0</v>
      </c>
    </row>
    <row r="592" s="474" customFormat="1" ht="14" customHeight="1" spans="1:42">
      <c r="A592" s="540"/>
      <c r="B592" s="494"/>
      <c r="C592" s="493" t="s">
        <v>721</v>
      </c>
      <c r="D592" s="495">
        <f t="shared" si="562"/>
        <v>0</v>
      </c>
      <c r="E592" s="496"/>
      <c r="F592" s="496"/>
      <c r="G592" s="496"/>
      <c r="H592" s="496"/>
      <c r="I592" s="496"/>
      <c r="J592" s="496"/>
      <c r="K592" s="496"/>
      <c r="L592" s="496"/>
      <c r="M592" s="496"/>
      <c r="N592" s="496"/>
      <c r="O592" s="496"/>
      <c r="P592" s="496"/>
      <c r="Q592" s="513">
        <f t="shared" si="563"/>
        <v>0</v>
      </c>
      <c r="R592" s="496"/>
      <c r="S592" s="496"/>
      <c r="T592" s="513">
        <f t="shared" si="564"/>
        <v>0</v>
      </c>
      <c r="U592" s="496"/>
      <c r="V592" s="496"/>
      <c r="W592" s="496"/>
      <c r="X592" s="496"/>
      <c r="Y592" s="496"/>
      <c r="Z592" s="496"/>
      <c r="AA592" s="496"/>
      <c r="AB592" s="496"/>
      <c r="AC592" s="496"/>
      <c r="AD592" s="496"/>
      <c r="AE592" s="496"/>
      <c r="AF592" s="496"/>
      <c r="AG592" s="496"/>
      <c r="AH592" s="496"/>
      <c r="AI592" s="513">
        <f t="shared" si="565"/>
        <v>0</v>
      </c>
      <c r="AJ592" s="513"/>
      <c r="AK592" s="496"/>
      <c r="AL592" s="495">
        <f t="shared" si="566"/>
        <v>0</v>
      </c>
      <c r="AM592" s="529"/>
      <c r="AN592" s="529"/>
      <c r="AO592" s="529"/>
      <c r="AP592" s="529">
        <f t="shared" si="567"/>
        <v>0</v>
      </c>
    </row>
    <row r="593" s="474" customFormat="1" ht="14" customHeight="1" spans="1:42">
      <c r="A593" s="540"/>
      <c r="B593" s="494"/>
      <c r="C593" s="493" t="s">
        <v>722</v>
      </c>
      <c r="D593" s="495">
        <f t="shared" si="562"/>
        <v>0</v>
      </c>
      <c r="E593" s="496"/>
      <c r="F593" s="496"/>
      <c r="G593" s="496"/>
      <c r="H593" s="496"/>
      <c r="I593" s="496"/>
      <c r="J593" s="496"/>
      <c r="K593" s="496"/>
      <c r="L593" s="496"/>
      <c r="M593" s="496"/>
      <c r="N593" s="496"/>
      <c r="O593" s="496"/>
      <c r="P593" s="496"/>
      <c r="Q593" s="513">
        <f t="shared" si="563"/>
        <v>0</v>
      </c>
      <c r="R593" s="496"/>
      <c r="S593" s="496"/>
      <c r="T593" s="513">
        <f t="shared" si="564"/>
        <v>0</v>
      </c>
      <c r="U593" s="496"/>
      <c r="V593" s="496"/>
      <c r="W593" s="496"/>
      <c r="X593" s="496"/>
      <c r="Y593" s="496"/>
      <c r="Z593" s="496"/>
      <c r="AA593" s="496"/>
      <c r="AB593" s="496"/>
      <c r="AC593" s="496"/>
      <c r="AD593" s="496"/>
      <c r="AE593" s="496"/>
      <c r="AF593" s="496"/>
      <c r="AG593" s="496"/>
      <c r="AH593" s="496"/>
      <c r="AI593" s="513">
        <f t="shared" si="565"/>
        <v>0</v>
      </c>
      <c r="AJ593" s="513"/>
      <c r="AK593" s="496"/>
      <c r="AL593" s="495">
        <f t="shared" si="566"/>
        <v>0</v>
      </c>
      <c r="AM593" s="529"/>
      <c r="AN593" s="529"/>
      <c r="AO593" s="529"/>
      <c r="AP593" s="529">
        <f t="shared" si="567"/>
        <v>0</v>
      </c>
    </row>
    <row r="594" s="474" customFormat="1" ht="14" customHeight="1" spans="1:42">
      <c r="A594" s="540"/>
      <c r="B594" s="494"/>
      <c r="C594" s="493" t="s">
        <v>723</v>
      </c>
      <c r="D594" s="495">
        <f t="shared" si="562"/>
        <v>0</v>
      </c>
      <c r="E594" s="496"/>
      <c r="F594" s="496"/>
      <c r="G594" s="496"/>
      <c r="H594" s="496"/>
      <c r="I594" s="496"/>
      <c r="J594" s="496"/>
      <c r="K594" s="496"/>
      <c r="L594" s="496"/>
      <c r="M594" s="496"/>
      <c r="N594" s="496"/>
      <c r="O594" s="496"/>
      <c r="P594" s="496"/>
      <c r="Q594" s="513">
        <f t="shared" si="563"/>
        <v>0</v>
      </c>
      <c r="R594" s="496"/>
      <c r="S594" s="496"/>
      <c r="T594" s="513">
        <f t="shared" si="564"/>
        <v>0</v>
      </c>
      <c r="U594" s="496"/>
      <c r="V594" s="496"/>
      <c r="W594" s="496"/>
      <c r="X594" s="496"/>
      <c r="Y594" s="496"/>
      <c r="Z594" s="496"/>
      <c r="AA594" s="496"/>
      <c r="AB594" s="496"/>
      <c r="AC594" s="496"/>
      <c r="AD594" s="496"/>
      <c r="AE594" s="496"/>
      <c r="AF594" s="496"/>
      <c r="AG594" s="496"/>
      <c r="AH594" s="496"/>
      <c r="AI594" s="513">
        <f t="shared" si="565"/>
        <v>0</v>
      </c>
      <c r="AJ594" s="513"/>
      <c r="AK594" s="496"/>
      <c r="AL594" s="495">
        <f t="shared" si="566"/>
        <v>0</v>
      </c>
      <c r="AM594" s="529"/>
      <c r="AN594" s="529"/>
      <c r="AO594" s="529"/>
      <c r="AP594" s="529">
        <f t="shared" si="567"/>
        <v>0</v>
      </c>
    </row>
    <row r="595" s="474" customFormat="1" ht="14" customHeight="1" spans="1:42">
      <c r="A595" s="540"/>
      <c r="B595" s="494"/>
      <c r="C595" s="493" t="s">
        <v>724</v>
      </c>
      <c r="D595" s="495">
        <f t="shared" si="562"/>
        <v>3426.5</v>
      </c>
      <c r="E595" s="496"/>
      <c r="F595" s="496"/>
      <c r="G595" s="496"/>
      <c r="H595" s="496"/>
      <c r="I595" s="496"/>
      <c r="J595" s="496"/>
      <c r="K595" s="496"/>
      <c r="L595" s="496"/>
      <c r="M595" s="496"/>
      <c r="N595" s="496"/>
      <c r="O595" s="496"/>
      <c r="P595" s="496"/>
      <c r="Q595" s="513">
        <f t="shared" si="563"/>
        <v>0</v>
      </c>
      <c r="R595" s="496"/>
      <c r="S595" s="496"/>
      <c r="T595" s="513">
        <f t="shared" si="564"/>
        <v>0</v>
      </c>
      <c r="U595" s="496"/>
      <c r="V595" s="496"/>
      <c r="W595" s="496"/>
      <c r="X595" s="496">
        <v>395.79</v>
      </c>
      <c r="Y595" s="496"/>
      <c r="Z595" s="496"/>
      <c r="AA595" s="496">
        <v>1235.78</v>
      </c>
      <c r="AB595" s="496"/>
      <c r="AC595" s="496"/>
      <c r="AD595" s="496"/>
      <c r="AE595" s="496">
        <v>1794.93</v>
      </c>
      <c r="AF595" s="496"/>
      <c r="AG595" s="496"/>
      <c r="AH595" s="496"/>
      <c r="AI595" s="513">
        <f t="shared" si="565"/>
        <v>3426.5</v>
      </c>
      <c r="AJ595" s="513"/>
      <c r="AK595" s="496"/>
      <c r="AL595" s="495">
        <f t="shared" si="566"/>
        <v>3426.5</v>
      </c>
      <c r="AM595" s="529">
        <v>4230</v>
      </c>
      <c r="AN595" s="529">
        <v>11456</v>
      </c>
      <c r="AO595" s="529"/>
      <c r="AP595" s="529">
        <f t="shared" si="567"/>
        <v>19112.5</v>
      </c>
    </row>
    <row r="596" s="474" customFormat="1" ht="14" customHeight="1" spans="1:42">
      <c r="A596" s="540"/>
      <c r="B596" s="494"/>
      <c r="C596" s="493" t="s">
        <v>725</v>
      </c>
      <c r="D596" s="495">
        <f t="shared" ref="D596:AP596" si="568">SUM(D597:D602)</f>
        <v>0</v>
      </c>
      <c r="E596" s="495">
        <f t="shared" si="568"/>
        <v>0</v>
      </c>
      <c r="F596" s="495">
        <f t="shared" si="568"/>
        <v>0</v>
      </c>
      <c r="G596" s="495">
        <f t="shared" si="568"/>
        <v>0</v>
      </c>
      <c r="H596" s="495">
        <f t="shared" si="568"/>
        <v>0</v>
      </c>
      <c r="I596" s="495">
        <f t="shared" si="568"/>
        <v>0</v>
      </c>
      <c r="J596" s="495">
        <f t="shared" si="568"/>
        <v>0</v>
      </c>
      <c r="K596" s="495">
        <f t="shared" si="568"/>
        <v>0</v>
      </c>
      <c r="L596" s="495">
        <f t="shared" si="568"/>
        <v>0</v>
      </c>
      <c r="M596" s="495">
        <f t="shared" si="568"/>
        <v>0</v>
      </c>
      <c r="N596" s="495">
        <f t="shared" si="568"/>
        <v>0</v>
      </c>
      <c r="O596" s="495">
        <f t="shared" si="568"/>
        <v>0</v>
      </c>
      <c r="P596" s="495">
        <f t="shared" si="568"/>
        <v>0</v>
      </c>
      <c r="Q596" s="495">
        <f t="shared" si="568"/>
        <v>0</v>
      </c>
      <c r="R596" s="495">
        <f t="shared" si="568"/>
        <v>0</v>
      </c>
      <c r="S596" s="495">
        <f t="shared" si="568"/>
        <v>0</v>
      </c>
      <c r="T596" s="495">
        <f t="shared" si="568"/>
        <v>0</v>
      </c>
      <c r="U596" s="495">
        <f t="shared" si="568"/>
        <v>0</v>
      </c>
      <c r="V596" s="495">
        <f t="shared" si="568"/>
        <v>0</v>
      </c>
      <c r="W596" s="495">
        <f t="shared" si="568"/>
        <v>0</v>
      </c>
      <c r="X596" s="495">
        <f t="shared" si="568"/>
        <v>0</v>
      </c>
      <c r="Y596" s="495">
        <f t="shared" si="568"/>
        <v>0</v>
      </c>
      <c r="Z596" s="495">
        <f t="shared" si="568"/>
        <v>0</v>
      </c>
      <c r="AA596" s="495">
        <f t="shared" si="568"/>
        <v>0</v>
      </c>
      <c r="AB596" s="495">
        <f t="shared" si="568"/>
        <v>0</v>
      </c>
      <c r="AC596" s="495">
        <f t="shared" si="568"/>
        <v>0</v>
      </c>
      <c r="AD596" s="495">
        <f t="shared" si="568"/>
        <v>0</v>
      </c>
      <c r="AE596" s="495">
        <f t="shared" si="568"/>
        <v>0</v>
      </c>
      <c r="AF596" s="495">
        <f t="shared" si="568"/>
        <v>0</v>
      </c>
      <c r="AG596" s="495">
        <f t="shared" si="568"/>
        <v>0</v>
      </c>
      <c r="AH596" s="495">
        <f t="shared" si="568"/>
        <v>0</v>
      </c>
      <c r="AI596" s="495">
        <f t="shared" si="568"/>
        <v>0</v>
      </c>
      <c r="AJ596" s="495">
        <f t="shared" si="568"/>
        <v>0</v>
      </c>
      <c r="AK596" s="495">
        <f t="shared" si="568"/>
        <v>0</v>
      </c>
      <c r="AL596" s="495">
        <f t="shared" si="568"/>
        <v>0</v>
      </c>
      <c r="AM596" s="495">
        <f t="shared" si="568"/>
        <v>1175</v>
      </c>
      <c r="AN596" s="495">
        <f t="shared" si="568"/>
        <v>1980</v>
      </c>
      <c r="AO596" s="495">
        <f t="shared" si="568"/>
        <v>0</v>
      </c>
      <c r="AP596" s="495">
        <f t="shared" si="568"/>
        <v>3155</v>
      </c>
    </row>
    <row r="597" s="474" customFormat="1" ht="14" customHeight="1" spans="1:42">
      <c r="A597" s="540"/>
      <c r="B597" s="494"/>
      <c r="C597" s="493" t="s">
        <v>399</v>
      </c>
      <c r="D597" s="495">
        <f t="shared" ref="D597:D602" si="569">Q597+T597+AI597+AJ597+AK597</f>
        <v>0</v>
      </c>
      <c r="E597" s="496"/>
      <c r="F597" s="496"/>
      <c r="G597" s="496"/>
      <c r="H597" s="496"/>
      <c r="I597" s="496"/>
      <c r="J597" s="496"/>
      <c r="K597" s="496"/>
      <c r="L597" s="496"/>
      <c r="M597" s="496"/>
      <c r="N597" s="496"/>
      <c r="O597" s="496"/>
      <c r="P597" s="496"/>
      <c r="Q597" s="513">
        <f t="shared" ref="Q597:Q602" si="570">SUM(E597:P597)</f>
        <v>0</v>
      </c>
      <c r="R597" s="496"/>
      <c r="S597" s="496"/>
      <c r="T597" s="513">
        <f t="shared" ref="T597:T602" si="571">SUM(R597:S597)</f>
        <v>0</v>
      </c>
      <c r="U597" s="496"/>
      <c r="V597" s="496"/>
      <c r="W597" s="496"/>
      <c r="X597" s="496"/>
      <c r="Y597" s="496"/>
      <c r="Z597" s="496"/>
      <c r="AA597" s="496"/>
      <c r="AB597" s="496"/>
      <c r="AC597" s="496"/>
      <c r="AD597" s="496"/>
      <c r="AE597" s="496"/>
      <c r="AF597" s="496"/>
      <c r="AG597" s="496"/>
      <c r="AH597" s="496"/>
      <c r="AI597" s="513">
        <f t="shared" ref="AI597:AI602" si="572">SUM(V597:AH597)</f>
        <v>0</v>
      </c>
      <c r="AJ597" s="513"/>
      <c r="AK597" s="496"/>
      <c r="AL597" s="495">
        <f t="shared" ref="AL597:AL602" si="573">Q597+T597+U597+AI597+AJ597+AK597</f>
        <v>0</v>
      </c>
      <c r="AM597" s="529"/>
      <c r="AN597" s="529"/>
      <c r="AO597" s="529"/>
      <c r="AP597" s="529">
        <f t="shared" ref="AP597:AP602" si="574">AL597+AM597+AN597+AO597</f>
        <v>0</v>
      </c>
    </row>
    <row r="598" s="474" customFormat="1" ht="14" customHeight="1" spans="1:42">
      <c r="A598" s="540"/>
      <c r="B598" s="494"/>
      <c r="C598" s="493" t="s">
        <v>726</v>
      </c>
      <c r="D598" s="495">
        <f t="shared" si="569"/>
        <v>0</v>
      </c>
      <c r="E598" s="496"/>
      <c r="F598" s="496"/>
      <c r="G598" s="496"/>
      <c r="H598" s="496"/>
      <c r="I598" s="496"/>
      <c r="J598" s="496"/>
      <c r="K598" s="496"/>
      <c r="L598" s="496"/>
      <c r="M598" s="496"/>
      <c r="N598" s="496"/>
      <c r="O598" s="496"/>
      <c r="P598" s="496"/>
      <c r="Q598" s="513">
        <f t="shared" si="570"/>
        <v>0</v>
      </c>
      <c r="R598" s="496"/>
      <c r="S598" s="496"/>
      <c r="T598" s="513">
        <f t="shared" si="571"/>
        <v>0</v>
      </c>
      <c r="U598" s="496"/>
      <c r="V598" s="496"/>
      <c r="W598" s="496"/>
      <c r="X598" s="496"/>
      <c r="Y598" s="496"/>
      <c r="Z598" s="496"/>
      <c r="AA598" s="496"/>
      <c r="AB598" s="496"/>
      <c r="AC598" s="496"/>
      <c r="AD598" s="496"/>
      <c r="AE598" s="496"/>
      <c r="AF598" s="496"/>
      <c r="AG598" s="496"/>
      <c r="AH598" s="496"/>
      <c r="AI598" s="513">
        <f t="shared" si="572"/>
        <v>0</v>
      </c>
      <c r="AJ598" s="513"/>
      <c r="AK598" s="496"/>
      <c r="AL598" s="495">
        <f t="shared" si="573"/>
        <v>0</v>
      </c>
      <c r="AM598" s="529"/>
      <c r="AN598" s="529">
        <v>1980</v>
      </c>
      <c r="AO598" s="529"/>
      <c r="AP598" s="529">
        <f t="shared" si="574"/>
        <v>1980</v>
      </c>
    </row>
    <row r="599" s="474" customFormat="1" ht="12" customHeight="1" spans="1:42">
      <c r="A599" s="540"/>
      <c r="B599" s="494"/>
      <c r="C599" s="493" t="s">
        <v>727</v>
      </c>
      <c r="D599" s="495">
        <f t="shared" si="569"/>
        <v>0</v>
      </c>
      <c r="E599" s="496"/>
      <c r="F599" s="496"/>
      <c r="G599" s="496"/>
      <c r="H599" s="496"/>
      <c r="I599" s="496"/>
      <c r="J599" s="496"/>
      <c r="K599" s="496"/>
      <c r="L599" s="496"/>
      <c r="M599" s="496"/>
      <c r="N599" s="496"/>
      <c r="O599" s="496"/>
      <c r="P599" s="496"/>
      <c r="Q599" s="513">
        <f t="shared" si="570"/>
        <v>0</v>
      </c>
      <c r="R599" s="496"/>
      <c r="S599" s="496"/>
      <c r="T599" s="513">
        <f t="shared" si="571"/>
        <v>0</v>
      </c>
      <c r="U599" s="496"/>
      <c r="V599" s="496"/>
      <c r="W599" s="496"/>
      <c r="X599" s="496"/>
      <c r="Y599" s="496"/>
      <c r="Z599" s="496"/>
      <c r="AA599" s="496"/>
      <c r="AB599" s="496"/>
      <c r="AC599" s="496"/>
      <c r="AD599" s="496"/>
      <c r="AE599" s="496"/>
      <c r="AF599" s="496"/>
      <c r="AG599" s="496"/>
      <c r="AH599" s="496"/>
      <c r="AI599" s="513">
        <f t="shared" si="572"/>
        <v>0</v>
      </c>
      <c r="AJ599" s="513"/>
      <c r="AK599" s="496"/>
      <c r="AL599" s="495">
        <f t="shared" si="573"/>
        <v>0</v>
      </c>
      <c r="AM599" s="529"/>
      <c r="AN599" s="529"/>
      <c r="AO599" s="529"/>
      <c r="AP599" s="529">
        <f t="shared" si="574"/>
        <v>0</v>
      </c>
    </row>
    <row r="600" s="474" customFormat="1" ht="14" hidden="1" customHeight="1" spans="1:42">
      <c r="A600" s="540"/>
      <c r="B600" s="494"/>
      <c r="C600" s="493" t="s">
        <v>727</v>
      </c>
      <c r="D600" s="495">
        <f t="shared" si="569"/>
        <v>0</v>
      </c>
      <c r="E600" s="496"/>
      <c r="F600" s="496"/>
      <c r="G600" s="496"/>
      <c r="H600" s="496"/>
      <c r="I600" s="496"/>
      <c r="J600" s="496"/>
      <c r="K600" s="496"/>
      <c r="L600" s="496"/>
      <c r="M600" s="496"/>
      <c r="N600" s="496"/>
      <c r="O600" s="496"/>
      <c r="P600" s="496"/>
      <c r="Q600" s="513">
        <f t="shared" si="570"/>
        <v>0</v>
      </c>
      <c r="R600" s="496"/>
      <c r="S600" s="496"/>
      <c r="T600" s="513">
        <f t="shared" si="571"/>
        <v>0</v>
      </c>
      <c r="U600" s="496"/>
      <c r="V600" s="496"/>
      <c r="W600" s="496"/>
      <c r="X600" s="496"/>
      <c r="Y600" s="496"/>
      <c r="Z600" s="496"/>
      <c r="AA600" s="496"/>
      <c r="AB600" s="496"/>
      <c r="AC600" s="496"/>
      <c r="AD600" s="496"/>
      <c r="AE600" s="496"/>
      <c r="AF600" s="496"/>
      <c r="AG600" s="496"/>
      <c r="AH600" s="496"/>
      <c r="AI600" s="513">
        <f t="shared" si="572"/>
        <v>0</v>
      </c>
      <c r="AJ600" s="513"/>
      <c r="AK600" s="496"/>
      <c r="AL600" s="495">
        <f t="shared" si="573"/>
        <v>0</v>
      </c>
      <c r="AM600" s="529"/>
      <c r="AN600" s="529"/>
      <c r="AO600" s="529"/>
      <c r="AP600" s="529">
        <f t="shared" si="574"/>
        <v>0</v>
      </c>
    </row>
    <row r="601" s="474" customFormat="1" ht="14" customHeight="1" spans="1:42">
      <c r="A601" s="540"/>
      <c r="B601" s="494"/>
      <c r="C601" s="493" t="s">
        <v>728</v>
      </c>
      <c r="D601" s="495">
        <f t="shared" si="569"/>
        <v>0</v>
      </c>
      <c r="E601" s="496"/>
      <c r="F601" s="496"/>
      <c r="G601" s="496"/>
      <c r="H601" s="496"/>
      <c r="I601" s="496"/>
      <c r="J601" s="496"/>
      <c r="K601" s="496"/>
      <c r="L601" s="496"/>
      <c r="M601" s="496"/>
      <c r="N601" s="496"/>
      <c r="O601" s="496"/>
      <c r="P601" s="496"/>
      <c r="Q601" s="513">
        <f t="shared" si="570"/>
        <v>0</v>
      </c>
      <c r="R601" s="496"/>
      <c r="S601" s="496"/>
      <c r="T601" s="513">
        <f t="shared" si="571"/>
        <v>0</v>
      </c>
      <c r="U601" s="496"/>
      <c r="V601" s="496"/>
      <c r="W601" s="496"/>
      <c r="X601" s="496"/>
      <c r="Y601" s="496"/>
      <c r="Z601" s="496"/>
      <c r="AA601" s="496"/>
      <c r="AB601" s="496"/>
      <c r="AC601" s="496"/>
      <c r="AD601" s="496"/>
      <c r="AE601" s="496"/>
      <c r="AF601" s="496"/>
      <c r="AG601" s="496"/>
      <c r="AH601" s="496"/>
      <c r="AI601" s="513">
        <f t="shared" si="572"/>
        <v>0</v>
      </c>
      <c r="AJ601" s="513"/>
      <c r="AK601" s="496"/>
      <c r="AL601" s="495">
        <f t="shared" si="573"/>
        <v>0</v>
      </c>
      <c r="AM601" s="529"/>
      <c r="AN601" s="529"/>
      <c r="AO601" s="529"/>
      <c r="AP601" s="529">
        <f t="shared" si="574"/>
        <v>0</v>
      </c>
    </row>
    <row r="602" s="474" customFormat="1" ht="14" customHeight="1" spans="1:42">
      <c r="A602" s="540"/>
      <c r="B602" s="494"/>
      <c r="C602" s="493" t="s">
        <v>729</v>
      </c>
      <c r="D602" s="495">
        <f t="shared" si="569"/>
        <v>0</v>
      </c>
      <c r="E602" s="496"/>
      <c r="F602" s="496"/>
      <c r="G602" s="496"/>
      <c r="H602" s="496"/>
      <c r="I602" s="496"/>
      <c r="J602" s="496"/>
      <c r="K602" s="496"/>
      <c r="L602" s="496"/>
      <c r="M602" s="496"/>
      <c r="N602" s="496"/>
      <c r="O602" s="496"/>
      <c r="P602" s="496"/>
      <c r="Q602" s="513">
        <f t="shared" si="570"/>
        <v>0</v>
      </c>
      <c r="R602" s="496"/>
      <c r="S602" s="496"/>
      <c r="T602" s="513">
        <f t="shared" si="571"/>
        <v>0</v>
      </c>
      <c r="U602" s="496"/>
      <c r="V602" s="496"/>
      <c r="W602" s="496"/>
      <c r="X602" s="496"/>
      <c r="Y602" s="496"/>
      <c r="Z602" s="496"/>
      <c r="AA602" s="496"/>
      <c r="AB602" s="496"/>
      <c r="AC602" s="496"/>
      <c r="AD602" s="496"/>
      <c r="AE602" s="496"/>
      <c r="AF602" s="496"/>
      <c r="AG602" s="496"/>
      <c r="AH602" s="496"/>
      <c r="AI602" s="513">
        <f t="shared" si="572"/>
        <v>0</v>
      </c>
      <c r="AJ602" s="513"/>
      <c r="AK602" s="496"/>
      <c r="AL602" s="495">
        <f t="shared" si="573"/>
        <v>0</v>
      </c>
      <c r="AM602" s="529">
        <v>1175</v>
      </c>
      <c r="AN602" s="529"/>
      <c r="AO602" s="529"/>
      <c r="AP602" s="529">
        <f t="shared" si="574"/>
        <v>1175</v>
      </c>
    </row>
    <row r="603" s="474" customFormat="1" ht="14" customHeight="1" spans="1:42">
      <c r="A603" s="540"/>
      <c r="B603" s="494"/>
      <c r="C603" s="493" t="s">
        <v>730</v>
      </c>
      <c r="D603" s="495">
        <f t="shared" ref="D603:AP603" si="575">SUM(D604:D608)</f>
        <v>3087.47</v>
      </c>
      <c r="E603" s="495">
        <f t="shared" si="575"/>
        <v>0</v>
      </c>
      <c r="F603" s="495">
        <f t="shared" si="575"/>
        <v>0</v>
      </c>
      <c r="G603" s="495">
        <f t="shared" si="575"/>
        <v>0</v>
      </c>
      <c r="H603" s="495">
        <f t="shared" si="575"/>
        <v>0</v>
      </c>
      <c r="I603" s="495">
        <f t="shared" si="575"/>
        <v>0</v>
      </c>
      <c r="J603" s="495">
        <f t="shared" si="575"/>
        <v>0</v>
      </c>
      <c r="K603" s="495">
        <f t="shared" si="575"/>
        <v>0</v>
      </c>
      <c r="L603" s="495">
        <f t="shared" si="575"/>
        <v>0</v>
      </c>
      <c r="M603" s="495">
        <f t="shared" si="575"/>
        <v>0</v>
      </c>
      <c r="N603" s="495">
        <f t="shared" si="575"/>
        <v>0</v>
      </c>
      <c r="O603" s="495">
        <f t="shared" si="575"/>
        <v>0</v>
      </c>
      <c r="P603" s="495">
        <f t="shared" si="575"/>
        <v>0</v>
      </c>
      <c r="Q603" s="495">
        <f t="shared" si="575"/>
        <v>0</v>
      </c>
      <c r="R603" s="495">
        <f t="shared" si="575"/>
        <v>0</v>
      </c>
      <c r="S603" s="495">
        <f t="shared" si="575"/>
        <v>0</v>
      </c>
      <c r="T603" s="495">
        <f t="shared" si="575"/>
        <v>0</v>
      </c>
      <c r="U603" s="495">
        <f t="shared" si="575"/>
        <v>0</v>
      </c>
      <c r="V603" s="495">
        <f t="shared" si="575"/>
        <v>0</v>
      </c>
      <c r="W603" s="495">
        <f t="shared" si="575"/>
        <v>0</v>
      </c>
      <c r="X603" s="495">
        <f t="shared" si="575"/>
        <v>448.76</v>
      </c>
      <c r="Y603" s="495">
        <f t="shared" si="575"/>
        <v>2638.71</v>
      </c>
      <c r="Z603" s="495">
        <f t="shared" si="575"/>
        <v>0</v>
      </c>
      <c r="AA603" s="495">
        <f t="shared" si="575"/>
        <v>0</v>
      </c>
      <c r="AB603" s="495">
        <f t="shared" si="575"/>
        <v>0</v>
      </c>
      <c r="AC603" s="495">
        <f t="shared" si="575"/>
        <v>0</v>
      </c>
      <c r="AD603" s="495">
        <f t="shared" si="575"/>
        <v>0</v>
      </c>
      <c r="AE603" s="495">
        <f t="shared" si="575"/>
        <v>0</v>
      </c>
      <c r="AF603" s="495">
        <f t="shared" si="575"/>
        <v>0</v>
      </c>
      <c r="AG603" s="495">
        <f t="shared" si="575"/>
        <v>0</v>
      </c>
      <c r="AH603" s="495">
        <f t="shared" si="575"/>
        <v>0</v>
      </c>
      <c r="AI603" s="495">
        <f t="shared" si="575"/>
        <v>3087.47</v>
      </c>
      <c r="AJ603" s="495">
        <f t="shared" si="575"/>
        <v>0</v>
      </c>
      <c r="AK603" s="495">
        <f t="shared" si="575"/>
        <v>0</v>
      </c>
      <c r="AL603" s="495">
        <f t="shared" si="575"/>
        <v>3087.47</v>
      </c>
      <c r="AM603" s="495">
        <f t="shared" si="575"/>
        <v>0</v>
      </c>
      <c r="AN603" s="495">
        <f t="shared" si="575"/>
        <v>0</v>
      </c>
      <c r="AO603" s="495">
        <f t="shared" si="575"/>
        <v>0</v>
      </c>
      <c r="AP603" s="495">
        <f t="shared" si="575"/>
        <v>3087.47</v>
      </c>
    </row>
    <row r="604" s="474" customFormat="1" ht="14" customHeight="1" spans="1:42">
      <c r="A604" s="540"/>
      <c r="B604" s="494"/>
      <c r="C604" s="493" t="s">
        <v>731</v>
      </c>
      <c r="D604" s="495">
        <f t="shared" ref="D604:D608" si="576">Q604+T604+AI604+AJ604+AK604</f>
        <v>0</v>
      </c>
      <c r="E604" s="496"/>
      <c r="F604" s="496"/>
      <c r="G604" s="496"/>
      <c r="H604" s="496"/>
      <c r="I604" s="496"/>
      <c r="J604" s="496"/>
      <c r="K604" s="496"/>
      <c r="L604" s="496"/>
      <c r="M604" s="496"/>
      <c r="N604" s="496"/>
      <c r="O604" s="496"/>
      <c r="P604" s="496"/>
      <c r="Q604" s="513">
        <f t="shared" ref="Q604:Q608" si="577">SUM(E604:P604)</f>
        <v>0</v>
      </c>
      <c r="R604" s="496"/>
      <c r="S604" s="496"/>
      <c r="T604" s="513">
        <f t="shared" ref="T604:T608" si="578">SUM(R604:S604)</f>
        <v>0</v>
      </c>
      <c r="U604" s="496"/>
      <c r="V604" s="496"/>
      <c r="W604" s="496"/>
      <c r="X604" s="496"/>
      <c r="Y604" s="496"/>
      <c r="Z604" s="496"/>
      <c r="AA604" s="496"/>
      <c r="AB604" s="496"/>
      <c r="AC604" s="496"/>
      <c r="AD604" s="496"/>
      <c r="AE604" s="496"/>
      <c r="AF604" s="496"/>
      <c r="AG604" s="496"/>
      <c r="AH604" s="496"/>
      <c r="AI604" s="513">
        <f t="shared" ref="AI604:AI608" si="579">SUM(V604:AH604)</f>
        <v>0</v>
      </c>
      <c r="AJ604" s="513"/>
      <c r="AK604" s="496"/>
      <c r="AL604" s="495">
        <f t="shared" ref="AL604:AL608" si="580">Q604+T604+U604+AI604+AJ604+AK604</f>
        <v>0</v>
      </c>
      <c r="AM604" s="529"/>
      <c r="AN604" s="529"/>
      <c r="AO604" s="529"/>
      <c r="AP604" s="529">
        <f t="shared" ref="AP604:AP608" si="581">AL604+AM604+AN604+AO604</f>
        <v>0</v>
      </c>
    </row>
    <row r="605" s="474" customFormat="1" ht="14" customHeight="1" spans="1:42">
      <c r="A605" s="540"/>
      <c r="B605" s="494"/>
      <c r="C605" s="493" t="s">
        <v>732</v>
      </c>
      <c r="D605" s="495">
        <f t="shared" si="576"/>
        <v>3087.47</v>
      </c>
      <c r="E605" s="496"/>
      <c r="F605" s="496"/>
      <c r="G605" s="496"/>
      <c r="H605" s="496"/>
      <c r="I605" s="496"/>
      <c r="J605" s="496"/>
      <c r="K605" s="496"/>
      <c r="L605" s="496"/>
      <c r="M605" s="496"/>
      <c r="N605" s="496"/>
      <c r="O605" s="496"/>
      <c r="P605" s="496"/>
      <c r="Q605" s="513">
        <f t="shared" si="577"/>
        <v>0</v>
      </c>
      <c r="R605" s="496"/>
      <c r="S605" s="496"/>
      <c r="T605" s="513">
        <f t="shared" si="578"/>
        <v>0</v>
      </c>
      <c r="U605" s="496"/>
      <c r="V605" s="496"/>
      <c r="W605" s="496"/>
      <c r="X605" s="496">
        <v>448.76</v>
      </c>
      <c r="Y605" s="496">
        <v>2638.71</v>
      </c>
      <c r="Z605" s="496"/>
      <c r="AA605" s="496"/>
      <c r="AB605" s="496"/>
      <c r="AC605" s="496"/>
      <c r="AD605" s="496"/>
      <c r="AE605" s="496"/>
      <c r="AF605" s="496"/>
      <c r="AG605" s="496"/>
      <c r="AH605" s="496"/>
      <c r="AI605" s="513">
        <f t="shared" si="579"/>
        <v>3087.47</v>
      </c>
      <c r="AJ605" s="513"/>
      <c r="AK605" s="496"/>
      <c r="AL605" s="495">
        <f t="shared" si="580"/>
        <v>3087.47</v>
      </c>
      <c r="AM605" s="529"/>
      <c r="AN605" s="529"/>
      <c r="AO605" s="529"/>
      <c r="AP605" s="529">
        <f t="shared" si="581"/>
        <v>3087.47</v>
      </c>
    </row>
    <row r="606" s="474" customFormat="1" ht="14" customHeight="1" spans="1:42">
      <c r="A606" s="540"/>
      <c r="B606" s="494"/>
      <c r="C606" s="493" t="s">
        <v>733</v>
      </c>
      <c r="D606" s="495">
        <f t="shared" si="576"/>
        <v>0</v>
      </c>
      <c r="E606" s="496"/>
      <c r="F606" s="496"/>
      <c r="G606" s="496"/>
      <c r="H606" s="496"/>
      <c r="I606" s="496"/>
      <c r="J606" s="496"/>
      <c r="K606" s="496"/>
      <c r="L606" s="496"/>
      <c r="M606" s="496"/>
      <c r="N606" s="496"/>
      <c r="O606" s="496"/>
      <c r="P606" s="496"/>
      <c r="Q606" s="513">
        <f t="shared" si="577"/>
        <v>0</v>
      </c>
      <c r="R606" s="496"/>
      <c r="S606" s="496"/>
      <c r="T606" s="513">
        <f t="shared" si="578"/>
        <v>0</v>
      </c>
      <c r="U606" s="496"/>
      <c r="V606" s="496"/>
      <c r="W606" s="496"/>
      <c r="X606" s="496"/>
      <c r="Y606" s="496"/>
      <c r="Z606" s="496"/>
      <c r="AA606" s="496"/>
      <c r="AB606" s="496"/>
      <c r="AC606" s="496"/>
      <c r="AD606" s="496"/>
      <c r="AE606" s="496"/>
      <c r="AF606" s="496"/>
      <c r="AG606" s="496"/>
      <c r="AH606" s="496"/>
      <c r="AI606" s="513">
        <f t="shared" si="579"/>
        <v>0</v>
      </c>
      <c r="AJ606" s="513"/>
      <c r="AK606" s="496"/>
      <c r="AL606" s="495">
        <f t="shared" si="580"/>
        <v>0</v>
      </c>
      <c r="AM606" s="529"/>
      <c r="AN606" s="529"/>
      <c r="AO606" s="529"/>
      <c r="AP606" s="529">
        <f t="shared" si="581"/>
        <v>0</v>
      </c>
    </row>
    <row r="607" s="474" customFormat="1" ht="14" customHeight="1" spans="1:42">
      <c r="A607" s="540"/>
      <c r="B607" s="494"/>
      <c r="C607" s="493" t="s">
        <v>734</v>
      </c>
      <c r="D607" s="495">
        <f t="shared" si="576"/>
        <v>0</v>
      </c>
      <c r="E607" s="496"/>
      <c r="F607" s="496"/>
      <c r="G607" s="496"/>
      <c r="H607" s="496"/>
      <c r="I607" s="496"/>
      <c r="J607" s="496"/>
      <c r="K607" s="496"/>
      <c r="L607" s="496"/>
      <c r="M607" s="496"/>
      <c r="N607" s="496"/>
      <c r="O607" s="496"/>
      <c r="P607" s="496"/>
      <c r="Q607" s="513">
        <f t="shared" si="577"/>
        <v>0</v>
      </c>
      <c r="R607" s="496"/>
      <c r="S607" s="496"/>
      <c r="T607" s="513">
        <f t="shared" si="578"/>
        <v>0</v>
      </c>
      <c r="U607" s="496"/>
      <c r="V607" s="496"/>
      <c r="W607" s="496"/>
      <c r="X607" s="496"/>
      <c r="Y607" s="496"/>
      <c r="Z607" s="496"/>
      <c r="AA607" s="496"/>
      <c r="AB607" s="496"/>
      <c r="AC607" s="496"/>
      <c r="AD607" s="496"/>
      <c r="AE607" s="496"/>
      <c r="AF607" s="496"/>
      <c r="AG607" s="496"/>
      <c r="AH607" s="496"/>
      <c r="AI607" s="513">
        <f t="shared" si="579"/>
        <v>0</v>
      </c>
      <c r="AJ607" s="513"/>
      <c r="AK607" s="496"/>
      <c r="AL607" s="495">
        <f t="shared" si="580"/>
        <v>0</v>
      </c>
      <c r="AM607" s="529"/>
      <c r="AN607" s="529"/>
      <c r="AO607" s="529"/>
      <c r="AP607" s="529">
        <f t="shared" si="581"/>
        <v>0</v>
      </c>
    </row>
    <row r="608" s="474" customFormat="1" ht="14" customHeight="1" spans="1:42">
      <c r="A608" s="540"/>
      <c r="B608" s="494"/>
      <c r="C608" s="493" t="s">
        <v>735</v>
      </c>
      <c r="D608" s="495">
        <f t="shared" si="576"/>
        <v>0</v>
      </c>
      <c r="E608" s="496"/>
      <c r="F608" s="496"/>
      <c r="G608" s="496"/>
      <c r="H608" s="496"/>
      <c r="I608" s="496"/>
      <c r="J608" s="496"/>
      <c r="K608" s="496"/>
      <c r="L608" s="496"/>
      <c r="M608" s="496"/>
      <c r="N608" s="496"/>
      <c r="O608" s="496"/>
      <c r="P608" s="496"/>
      <c r="Q608" s="513">
        <f t="shared" si="577"/>
        <v>0</v>
      </c>
      <c r="R608" s="496"/>
      <c r="S608" s="496"/>
      <c r="T608" s="513">
        <f t="shared" si="578"/>
        <v>0</v>
      </c>
      <c r="U608" s="496"/>
      <c r="V608" s="496"/>
      <c r="W608" s="496"/>
      <c r="X608" s="496"/>
      <c r="Y608" s="496"/>
      <c r="Z608" s="496"/>
      <c r="AA608" s="496"/>
      <c r="AB608" s="496"/>
      <c r="AC608" s="496"/>
      <c r="AD608" s="496"/>
      <c r="AE608" s="496"/>
      <c r="AF608" s="496"/>
      <c r="AG608" s="496"/>
      <c r="AH608" s="496"/>
      <c r="AI608" s="513">
        <f t="shared" si="579"/>
        <v>0</v>
      </c>
      <c r="AJ608" s="513"/>
      <c r="AK608" s="496"/>
      <c r="AL608" s="495">
        <f t="shared" si="580"/>
        <v>0</v>
      </c>
      <c r="AM608" s="529"/>
      <c r="AN608" s="529"/>
      <c r="AO608" s="529"/>
      <c r="AP608" s="529">
        <f t="shared" si="581"/>
        <v>0</v>
      </c>
    </row>
    <row r="609" s="474" customFormat="1" ht="14" customHeight="1" spans="1:42">
      <c r="A609" s="540"/>
      <c r="B609" s="494"/>
      <c r="C609" s="493" t="s">
        <v>736</v>
      </c>
      <c r="D609" s="495">
        <f t="shared" ref="D609:AP609" si="582">SUM(D610:D615)</f>
        <v>191.11</v>
      </c>
      <c r="E609" s="495">
        <f t="shared" si="582"/>
        <v>0</v>
      </c>
      <c r="F609" s="495">
        <f t="shared" si="582"/>
        <v>0</v>
      </c>
      <c r="G609" s="495">
        <f t="shared" si="582"/>
        <v>0</v>
      </c>
      <c r="H609" s="495">
        <f t="shared" si="582"/>
        <v>0</v>
      </c>
      <c r="I609" s="495">
        <f t="shared" si="582"/>
        <v>0</v>
      </c>
      <c r="J609" s="495">
        <f t="shared" si="582"/>
        <v>0</v>
      </c>
      <c r="K609" s="495">
        <f t="shared" si="582"/>
        <v>0</v>
      </c>
      <c r="L609" s="495">
        <f t="shared" si="582"/>
        <v>0</v>
      </c>
      <c r="M609" s="495">
        <f t="shared" si="582"/>
        <v>0</v>
      </c>
      <c r="N609" s="495">
        <f t="shared" si="582"/>
        <v>0</v>
      </c>
      <c r="O609" s="495">
        <f t="shared" si="582"/>
        <v>0</v>
      </c>
      <c r="P609" s="495">
        <f t="shared" si="582"/>
        <v>0</v>
      </c>
      <c r="Q609" s="495">
        <f t="shared" si="582"/>
        <v>0</v>
      </c>
      <c r="R609" s="495">
        <f t="shared" si="582"/>
        <v>0</v>
      </c>
      <c r="S609" s="495">
        <f t="shared" si="582"/>
        <v>0</v>
      </c>
      <c r="T609" s="495">
        <f t="shared" si="582"/>
        <v>0</v>
      </c>
      <c r="U609" s="495">
        <f t="shared" si="582"/>
        <v>0</v>
      </c>
      <c r="V609" s="495">
        <f t="shared" si="582"/>
        <v>0</v>
      </c>
      <c r="W609" s="495">
        <f t="shared" si="582"/>
        <v>0</v>
      </c>
      <c r="X609" s="495">
        <f t="shared" si="582"/>
        <v>0</v>
      </c>
      <c r="Y609" s="495">
        <f t="shared" si="582"/>
        <v>0</v>
      </c>
      <c r="Z609" s="495">
        <f t="shared" si="582"/>
        <v>0</v>
      </c>
      <c r="AA609" s="495">
        <f t="shared" si="582"/>
        <v>0</v>
      </c>
      <c r="AB609" s="495">
        <f t="shared" si="582"/>
        <v>0</v>
      </c>
      <c r="AC609" s="495">
        <f t="shared" si="582"/>
        <v>0</v>
      </c>
      <c r="AD609" s="495">
        <f t="shared" si="582"/>
        <v>191.11</v>
      </c>
      <c r="AE609" s="495">
        <f t="shared" si="582"/>
        <v>0</v>
      </c>
      <c r="AF609" s="495">
        <f t="shared" si="582"/>
        <v>0</v>
      </c>
      <c r="AG609" s="495">
        <f t="shared" si="582"/>
        <v>0</v>
      </c>
      <c r="AH609" s="495">
        <f t="shared" si="582"/>
        <v>0</v>
      </c>
      <c r="AI609" s="495">
        <f t="shared" si="582"/>
        <v>191.11</v>
      </c>
      <c r="AJ609" s="495">
        <f t="shared" si="582"/>
        <v>0</v>
      </c>
      <c r="AK609" s="495">
        <f t="shared" si="582"/>
        <v>0</v>
      </c>
      <c r="AL609" s="495">
        <f t="shared" si="582"/>
        <v>191.11</v>
      </c>
      <c r="AM609" s="495">
        <f t="shared" si="582"/>
        <v>0</v>
      </c>
      <c r="AN609" s="495">
        <f t="shared" si="582"/>
        <v>450</v>
      </c>
      <c r="AO609" s="495">
        <f t="shared" si="582"/>
        <v>29.05</v>
      </c>
      <c r="AP609" s="495">
        <f t="shared" si="582"/>
        <v>670.16</v>
      </c>
    </row>
    <row r="610" s="474" customFormat="1" ht="14" customHeight="1" spans="1:42">
      <c r="A610" s="540"/>
      <c r="B610" s="494"/>
      <c r="C610" s="493" t="s">
        <v>737</v>
      </c>
      <c r="D610" s="495">
        <f t="shared" ref="D610:D615" si="583">Q610+T610+AI610+AJ610+AK610</f>
        <v>0</v>
      </c>
      <c r="E610" s="496"/>
      <c r="F610" s="496"/>
      <c r="G610" s="496"/>
      <c r="H610" s="496"/>
      <c r="I610" s="496"/>
      <c r="J610" s="496"/>
      <c r="K610" s="496"/>
      <c r="L610" s="496"/>
      <c r="M610" s="496"/>
      <c r="N610" s="496"/>
      <c r="O610" s="496"/>
      <c r="P610" s="496"/>
      <c r="Q610" s="513">
        <f t="shared" ref="Q610:Q615" si="584">SUM(E610:P610)</f>
        <v>0</v>
      </c>
      <c r="R610" s="496"/>
      <c r="S610" s="496"/>
      <c r="T610" s="513">
        <f t="shared" ref="T610:T615" si="585">SUM(R610:S610)</f>
        <v>0</v>
      </c>
      <c r="U610" s="496"/>
      <c r="V610" s="496"/>
      <c r="W610" s="496"/>
      <c r="X610" s="496"/>
      <c r="Y610" s="496"/>
      <c r="Z610" s="496"/>
      <c r="AA610" s="496"/>
      <c r="AB610" s="496"/>
      <c r="AC610" s="496"/>
      <c r="AD610" s="496"/>
      <c r="AE610" s="496"/>
      <c r="AF610" s="496"/>
      <c r="AG610" s="496"/>
      <c r="AH610" s="496"/>
      <c r="AI610" s="513">
        <f t="shared" ref="AI610:AI615" si="586">SUM(V610:AH610)</f>
        <v>0</v>
      </c>
      <c r="AJ610" s="513"/>
      <c r="AK610" s="496"/>
      <c r="AL610" s="495">
        <f t="shared" ref="AL610:AL615" si="587">Q610+T610+U610+AI610+AJ610+AK610</f>
        <v>0</v>
      </c>
      <c r="AM610" s="529"/>
      <c r="AN610" s="529"/>
      <c r="AO610" s="529"/>
      <c r="AP610" s="529">
        <f t="shared" ref="AP610:AP615" si="588">AL610+AM610+AN610+AO610</f>
        <v>0</v>
      </c>
    </row>
    <row r="611" s="474" customFormat="1" ht="14" customHeight="1" spans="1:42">
      <c r="A611" s="540"/>
      <c r="B611" s="494"/>
      <c r="C611" s="493" t="s">
        <v>738</v>
      </c>
      <c r="D611" s="495">
        <f t="shared" si="583"/>
        <v>0</v>
      </c>
      <c r="E611" s="496"/>
      <c r="F611" s="496"/>
      <c r="G611" s="496"/>
      <c r="H611" s="496"/>
      <c r="I611" s="496"/>
      <c r="J611" s="496"/>
      <c r="K611" s="496"/>
      <c r="L611" s="496"/>
      <c r="M611" s="496"/>
      <c r="N611" s="496"/>
      <c r="O611" s="496"/>
      <c r="P611" s="496"/>
      <c r="Q611" s="513">
        <f t="shared" si="584"/>
        <v>0</v>
      </c>
      <c r="R611" s="496"/>
      <c r="S611" s="496"/>
      <c r="T611" s="513">
        <f t="shared" si="585"/>
        <v>0</v>
      </c>
      <c r="U611" s="496"/>
      <c r="V611" s="496"/>
      <c r="W611" s="496"/>
      <c r="X611" s="496"/>
      <c r="Y611" s="496"/>
      <c r="Z611" s="496"/>
      <c r="AA611" s="496"/>
      <c r="AB611" s="496"/>
      <c r="AC611" s="496"/>
      <c r="AD611" s="496"/>
      <c r="AE611" s="496"/>
      <c r="AF611" s="496"/>
      <c r="AG611" s="496"/>
      <c r="AH611" s="496"/>
      <c r="AI611" s="513">
        <f t="shared" si="586"/>
        <v>0</v>
      </c>
      <c r="AJ611" s="513"/>
      <c r="AK611" s="496"/>
      <c r="AL611" s="495">
        <f t="shared" si="587"/>
        <v>0</v>
      </c>
      <c r="AM611" s="529"/>
      <c r="AN611" s="529"/>
      <c r="AO611" s="529"/>
      <c r="AP611" s="529">
        <f t="shared" si="588"/>
        <v>0</v>
      </c>
    </row>
    <row r="612" s="474" customFormat="1" ht="14" customHeight="1" spans="1:42">
      <c r="A612" s="540"/>
      <c r="B612" s="494"/>
      <c r="C612" s="493" t="s">
        <v>739</v>
      </c>
      <c r="D612" s="495">
        <f t="shared" si="583"/>
        <v>191.11</v>
      </c>
      <c r="E612" s="496"/>
      <c r="F612" s="496"/>
      <c r="G612" s="496"/>
      <c r="H612" s="496"/>
      <c r="I612" s="496"/>
      <c r="J612" s="496"/>
      <c r="K612" s="496"/>
      <c r="L612" s="496"/>
      <c r="M612" s="496"/>
      <c r="N612" s="496"/>
      <c r="O612" s="496"/>
      <c r="P612" s="496"/>
      <c r="Q612" s="513">
        <f t="shared" si="584"/>
        <v>0</v>
      </c>
      <c r="R612" s="496"/>
      <c r="S612" s="496"/>
      <c r="T612" s="513">
        <f t="shared" si="585"/>
        <v>0</v>
      </c>
      <c r="U612" s="496"/>
      <c r="V612" s="496"/>
      <c r="W612" s="496"/>
      <c r="X612" s="496"/>
      <c r="Y612" s="496"/>
      <c r="Z612" s="496"/>
      <c r="AA612" s="496"/>
      <c r="AB612" s="496"/>
      <c r="AC612" s="496"/>
      <c r="AD612" s="496">
        <v>191.11</v>
      </c>
      <c r="AE612" s="496"/>
      <c r="AF612" s="496"/>
      <c r="AG612" s="496"/>
      <c r="AH612" s="496"/>
      <c r="AI612" s="513">
        <f t="shared" si="586"/>
        <v>191.11</v>
      </c>
      <c r="AJ612" s="513"/>
      <c r="AK612" s="496"/>
      <c r="AL612" s="495">
        <f t="shared" si="587"/>
        <v>191.11</v>
      </c>
      <c r="AM612" s="529"/>
      <c r="AN612" s="529">
        <v>380</v>
      </c>
      <c r="AO612" s="529">
        <v>29.05</v>
      </c>
      <c r="AP612" s="529">
        <f t="shared" si="588"/>
        <v>600.16</v>
      </c>
    </row>
    <row r="613" s="474" customFormat="1" ht="14" customHeight="1" spans="1:42">
      <c r="A613" s="540"/>
      <c r="B613" s="494"/>
      <c r="C613" s="493" t="s">
        <v>740</v>
      </c>
      <c r="D613" s="495">
        <f t="shared" si="583"/>
        <v>0</v>
      </c>
      <c r="E613" s="496"/>
      <c r="F613" s="496"/>
      <c r="G613" s="496"/>
      <c r="H613" s="496"/>
      <c r="I613" s="496"/>
      <c r="J613" s="496"/>
      <c r="K613" s="496"/>
      <c r="L613" s="496"/>
      <c r="M613" s="496"/>
      <c r="N613" s="496"/>
      <c r="O613" s="496"/>
      <c r="P613" s="496"/>
      <c r="Q613" s="513">
        <f t="shared" si="584"/>
        <v>0</v>
      </c>
      <c r="R613" s="496"/>
      <c r="S613" s="496"/>
      <c r="T613" s="513">
        <f t="shared" si="585"/>
        <v>0</v>
      </c>
      <c r="U613" s="496"/>
      <c r="V613" s="496"/>
      <c r="W613" s="496"/>
      <c r="X613" s="496"/>
      <c r="Y613" s="496"/>
      <c r="Z613" s="496"/>
      <c r="AA613" s="496"/>
      <c r="AB613" s="496"/>
      <c r="AC613" s="496"/>
      <c r="AD613" s="496"/>
      <c r="AE613" s="496"/>
      <c r="AF613" s="496"/>
      <c r="AG613" s="496"/>
      <c r="AH613" s="496"/>
      <c r="AI613" s="513">
        <f t="shared" si="586"/>
        <v>0</v>
      </c>
      <c r="AJ613" s="513"/>
      <c r="AK613" s="496"/>
      <c r="AL613" s="495">
        <f t="shared" si="587"/>
        <v>0</v>
      </c>
      <c r="AM613" s="529"/>
      <c r="AN613" s="529">
        <v>70</v>
      </c>
      <c r="AO613" s="529"/>
      <c r="AP613" s="529">
        <f t="shared" si="588"/>
        <v>70</v>
      </c>
    </row>
    <row r="614" s="474" customFormat="1" ht="14" customHeight="1" spans="1:42">
      <c r="A614" s="540"/>
      <c r="B614" s="494"/>
      <c r="C614" s="493" t="s">
        <v>741</v>
      </c>
      <c r="D614" s="495">
        <f t="shared" si="583"/>
        <v>0</v>
      </c>
      <c r="E614" s="496"/>
      <c r="F614" s="496"/>
      <c r="G614" s="496"/>
      <c r="H614" s="496"/>
      <c r="I614" s="496"/>
      <c r="J614" s="496"/>
      <c r="K614" s="496"/>
      <c r="L614" s="496"/>
      <c r="M614" s="496"/>
      <c r="N614" s="496"/>
      <c r="O614" s="496"/>
      <c r="P614" s="496"/>
      <c r="Q614" s="513">
        <f t="shared" si="584"/>
        <v>0</v>
      </c>
      <c r="R614" s="496"/>
      <c r="S614" s="496"/>
      <c r="T614" s="513">
        <f t="shared" si="585"/>
        <v>0</v>
      </c>
      <c r="U614" s="496"/>
      <c r="V614" s="496"/>
      <c r="W614" s="496"/>
      <c r="X614" s="496"/>
      <c r="Y614" s="496"/>
      <c r="Z614" s="496"/>
      <c r="AA614" s="496"/>
      <c r="AB614" s="496"/>
      <c r="AC614" s="496"/>
      <c r="AD614" s="496"/>
      <c r="AE614" s="496"/>
      <c r="AF614" s="496"/>
      <c r="AG614" s="496"/>
      <c r="AH614" s="496"/>
      <c r="AI614" s="513">
        <f t="shared" si="586"/>
        <v>0</v>
      </c>
      <c r="AJ614" s="513"/>
      <c r="AK614" s="496"/>
      <c r="AL614" s="495">
        <f t="shared" si="587"/>
        <v>0</v>
      </c>
      <c r="AM614" s="529"/>
      <c r="AN614" s="529"/>
      <c r="AO614" s="529"/>
      <c r="AP614" s="529">
        <f t="shared" si="588"/>
        <v>0</v>
      </c>
    </row>
    <row r="615" s="474" customFormat="1" ht="14" customHeight="1" spans="1:42">
      <c r="A615" s="540"/>
      <c r="B615" s="494"/>
      <c r="C615" s="493" t="s">
        <v>742</v>
      </c>
      <c r="D615" s="495">
        <f t="shared" si="583"/>
        <v>0</v>
      </c>
      <c r="E615" s="496"/>
      <c r="F615" s="496"/>
      <c r="G615" s="496"/>
      <c r="H615" s="496"/>
      <c r="I615" s="496"/>
      <c r="J615" s="496"/>
      <c r="K615" s="496"/>
      <c r="L615" s="496"/>
      <c r="M615" s="496"/>
      <c r="N615" s="496"/>
      <c r="O615" s="496"/>
      <c r="P615" s="496"/>
      <c r="Q615" s="513">
        <f t="shared" si="584"/>
        <v>0</v>
      </c>
      <c r="R615" s="496"/>
      <c r="S615" s="496"/>
      <c r="T615" s="513">
        <f t="shared" si="585"/>
        <v>0</v>
      </c>
      <c r="U615" s="496"/>
      <c r="V615" s="496"/>
      <c r="W615" s="496"/>
      <c r="X615" s="496"/>
      <c r="Y615" s="496"/>
      <c r="Z615" s="496"/>
      <c r="AA615" s="496"/>
      <c r="AB615" s="496"/>
      <c r="AC615" s="496"/>
      <c r="AD615" s="496"/>
      <c r="AE615" s="496"/>
      <c r="AF615" s="496"/>
      <c r="AG615" s="496"/>
      <c r="AH615" s="496"/>
      <c r="AI615" s="513">
        <f t="shared" si="586"/>
        <v>0</v>
      </c>
      <c r="AJ615" s="513"/>
      <c r="AK615" s="496"/>
      <c r="AL615" s="495">
        <f t="shared" si="587"/>
        <v>0</v>
      </c>
      <c r="AM615" s="529"/>
      <c r="AN615" s="529"/>
      <c r="AO615" s="529"/>
      <c r="AP615" s="529">
        <f t="shared" si="588"/>
        <v>0</v>
      </c>
    </row>
    <row r="616" s="474" customFormat="1" ht="14" customHeight="1" spans="1:42">
      <c r="A616" s="540"/>
      <c r="B616" s="494"/>
      <c r="C616" s="493" t="s">
        <v>743</v>
      </c>
      <c r="D616" s="495">
        <f t="shared" ref="D616:AP616" si="589">SUM(D617:D618)</f>
        <v>0</v>
      </c>
      <c r="E616" s="495">
        <f t="shared" si="589"/>
        <v>0</v>
      </c>
      <c r="F616" s="495">
        <f t="shared" si="589"/>
        <v>0</v>
      </c>
      <c r="G616" s="495">
        <f t="shared" si="589"/>
        <v>0</v>
      </c>
      <c r="H616" s="495">
        <f t="shared" si="589"/>
        <v>0</v>
      </c>
      <c r="I616" s="495">
        <f t="shared" si="589"/>
        <v>0</v>
      </c>
      <c r="J616" s="495">
        <f t="shared" si="589"/>
        <v>0</v>
      </c>
      <c r="K616" s="495">
        <f t="shared" si="589"/>
        <v>0</v>
      </c>
      <c r="L616" s="495">
        <f t="shared" si="589"/>
        <v>0</v>
      </c>
      <c r="M616" s="495">
        <f t="shared" si="589"/>
        <v>0</v>
      </c>
      <c r="N616" s="495">
        <f t="shared" si="589"/>
        <v>0</v>
      </c>
      <c r="O616" s="495">
        <f t="shared" si="589"/>
        <v>0</v>
      </c>
      <c r="P616" s="495">
        <f t="shared" si="589"/>
        <v>0</v>
      </c>
      <c r="Q616" s="495">
        <f t="shared" si="589"/>
        <v>0</v>
      </c>
      <c r="R616" s="495">
        <f t="shared" si="589"/>
        <v>0</v>
      </c>
      <c r="S616" s="495">
        <f t="shared" si="589"/>
        <v>0</v>
      </c>
      <c r="T616" s="495">
        <f t="shared" si="589"/>
        <v>0</v>
      </c>
      <c r="U616" s="495">
        <f t="shared" si="589"/>
        <v>0</v>
      </c>
      <c r="V616" s="495">
        <f t="shared" si="589"/>
        <v>0</v>
      </c>
      <c r="W616" s="495">
        <f t="shared" si="589"/>
        <v>0</v>
      </c>
      <c r="X616" s="495">
        <f t="shared" si="589"/>
        <v>0</v>
      </c>
      <c r="Y616" s="495">
        <f t="shared" si="589"/>
        <v>0</v>
      </c>
      <c r="Z616" s="495">
        <f t="shared" si="589"/>
        <v>0</v>
      </c>
      <c r="AA616" s="495">
        <f t="shared" si="589"/>
        <v>0</v>
      </c>
      <c r="AB616" s="495">
        <f t="shared" si="589"/>
        <v>0</v>
      </c>
      <c r="AC616" s="495">
        <f t="shared" si="589"/>
        <v>0</v>
      </c>
      <c r="AD616" s="495">
        <f t="shared" si="589"/>
        <v>0</v>
      </c>
      <c r="AE616" s="495">
        <f t="shared" si="589"/>
        <v>0</v>
      </c>
      <c r="AF616" s="495">
        <f t="shared" si="589"/>
        <v>0</v>
      </c>
      <c r="AG616" s="495">
        <f t="shared" si="589"/>
        <v>0</v>
      </c>
      <c r="AH616" s="495">
        <f t="shared" si="589"/>
        <v>0</v>
      </c>
      <c r="AI616" s="495">
        <f t="shared" si="589"/>
        <v>0</v>
      </c>
      <c r="AJ616" s="495">
        <f t="shared" si="589"/>
        <v>0</v>
      </c>
      <c r="AK616" s="495">
        <f t="shared" si="589"/>
        <v>0</v>
      </c>
      <c r="AL616" s="495">
        <f t="shared" si="589"/>
        <v>0</v>
      </c>
      <c r="AM616" s="495">
        <f t="shared" si="589"/>
        <v>0</v>
      </c>
      <c r="AN616" s="495">
        <f t="shared" si="589"/>
        <v>412.25</v>
      </c>
      <c r="AO616" s="495">
        <f t="shared" si="589"/>
        <v>3060</v>
      </c>
      <c r="AP616" s="495">
        <f t="shared" si="589"/>
        <v>3472.25</v>
      </c>
    </row>
    <row r="617" s="474" customFormat="1" ht="14" customHeight="1" spans="1:42">
      <c r="A617" s="540"/>
      <c r="B617" s="494"/>
      <c r="C617" s="493" t="s">
        <v>744</v>
      </c>
      <c r="D617" s="495">
        <f t="shared" ref="D617:D622" si="590">Q617+T617+AI617+AJ617+AK617</f>
        <v>0</v>
      </c>
      <c r="E617" s="496"/>
      <c r="F617" s="496"/>
      <c r="G617" s="496"/>
      <c r="H617" s="496"/>
      <c r="I617" s="496"/>
      <c r="J617" s="496"/>
      <c r="K617" s="496"/>
      <c r="L617" s="496"/>
      <c r="M617" s="496"/>
      <c r="N617" s="496"/>
      <c r="O617" s="496"/>
      <c r="P617" s="496"/>
      <c r="Q617" s="513">
        <f t="shared" ref="Q617:Q622" si="591">SUM(E617:P617)</f>
        <v>0</v>
      </c>
      <c r="R617" s="496"/>
      <c r="S617" s="496"/>
      <c r="T617" s="513">
        <f t="shared" ref="T617:T622" si="592">SUM(R617:S617)</f>
        <v>0</v>
      </c>
      <c r="U617" s="496"/>
      <c r="V617" s="496"/>
      <c r="W617" s="496"/>
      <c r="X617" s="496"/>
      <c r="Y617" s="496"/>
      <c r="Z617" s="496"/>
      <c r="AA617" s="496"/>
      <c r="AB617" s="496"/>
      <c r="AC617" s="496"/>
      <c r="AD617" s="496"/>
      <c r="AE617" s="496"/>
      <c r="AF617" s="496"/>
      <c r="AG617" s="496"/>
      <c r="AH617" s="496"/>
      <c r="AI617" s="513">
        <f t="shared" ref="AI617:AI622" si="593">SUM(V617:AH617)</f>
        <v>0</v>
      </c>
      <c r="AJ617" s="513"/>
      <c r="AK617" s="496"/>
      <c r="AL617" s="495">
        <f t="shared" ref="AL617:AL622" si="594">Q617+T617+U617+AI617+AJ617+AK617</f>
        <v>0</v>
      </c>
      <c r="AM617" s="529"/>
      <c r="AN617" s="529"/>
      <c r="AO617" s="529"/>
      <c r="AP617" s="529">
        <f t="shared" ref="AP617:AP622" si="595">AL617+AM617+AN617+AO617</f>
        <v>0</v>
      </c>
    </row>
    <row r="618" s="474" customFormat="1" ht="14" customHeight="1" spans="1:42">
      <c r="A618" s="540"/>
      <c r="B618" s="494"/>
      <c r="C618" s="493" t="s">
        <v>745</v>
      </c>
      <c r="D618" s="495">
        <f t="shared" si="590"/>
        <v>0</v>
      </c>
      <c r="E618" s="496"/>
      <c r="F618" s="496"/>
      <c r="G618" s="496"/>
      <c r="H618" s="496"/>
      <c r="I618" s="496"/>
      <c r="J618" s="496"/>
      <c r="K618" s="496"/>
      <c r="L618" s="496"/>
      <c r="M618" s="496"/>
      <c r="N618" s="496"/>
      <c r="O618" s="496"/>
      <c r="P618" s="496"/>
      <c r="Q618" s="513">
        <f t="shared" si="591"/>
        <v>0</v>
      </c>
      <c r="R618" s="496"/>
      <c r="S618" s="496"/>
      <c r="T618" s="513">
        <f t="shared" si="592"/>
        <v>0</v>
      </c>
      <c r="U618" s="496"/>
      <c r="V618" s="496"/>
      <c r="W618" s="496"/>
      <c r="X618" s="496"/>
      <c r="Y618" s="496"/>
      <c r="Z618" s="496"/>
      <c r="AA618" s="496"/>
      <c r="AB618" s="496"/>
      <c r="AC618" s="496"/>
      <c r="AD618" s="496"/>
      <c r="AE618" s="496"/>
      <c r="AF618" s="496"/>
      <c r="AG618" s="496"/>
      <c r="AH618" s="496"/>
      <c r="AI618" s="513">
        <f t="shared" si="593"/>
        <v>0</v>
      </c>
      <c r="AJ618" s="513"/>
      <c r="AK618" s="496"/>
      <c r="AL618" s="495">
        <f t="shared" si="594"/>
        <v>0</v>
      </c>
      <c r="AM618" s="529"/>
      <c r="AN618" s="529">
        <v>412.25</v>
      </c>
      <c r="AO618" s="529">
        <v>3060</v>
      </c>
      <c r="AP618" s="529">
        <f t="shared" si="595"/>
        <v>3472.25</v>
      </c>
    </row>
    <row r="619" s="474" customFormat="1" ht="14" customHeight="1" spans="1:42">
      <c r="A619" s="540"/>
      <c r="B619" s="494"/>
      <c r="C619" s="493" t="s">
        <v>746</v>
      </c>
      <c r="D619" s="495">
        <f>D620+D630+D635+D640</f>
        <v>4435.36</v>
      </c>
      <c r="E619" s="495">
        <f t="shared" ref="E619:AP619" si="596">E620+E630+E635+E640</f>
        <v>1781.51</v>
      </c>
      <c r="F619" s="495">
        <f t="shared" si="596"/>
        <v>0</v>
      </c>
      <c r="G619" s="495">
        <f t="shared" si="596"/>
        <v>0</v>
      </c>
      <c r="H619" s="495">
        <f t="shared" si="596"/>
        <v>0</v>
      </c>
      <c r="I619" s="495">
        <f t="shared" si="596"/>
        <v>127.3</v>
      </c>
      <c r="J619" s="495">
        <f t="shared" si="596"/>
        <v>10.38</v>
      </c>
      <c r="K619" s="495">
        <f t="shared" si="596"/>
        <v>6.22</v>
      </c>
      <c r="L619" s="495">
        <f t="shared" si="596"/>
        <v>0</v>
      </c>
      <c r="M619" s="495">
        <f t="shared" si="596"/>
        <v>0</v>
      </c>
      <c r="N619" s="495">
        <f t="shared" si="596"/>
        <v>0</v>
      </c>
      <c r="O619" s="495">
        <f t="shared" si="596"/>
        <v>0</v>
      </c>
      <c r="P619" s="495">
        <f t="shared" si="596"/>
        <v>0</v>
      </c>
      <c r="Q619" s="495">
        <f t="shared" si="596"/>
        <v>1925.41</v>
      </c>
      <c r="R619" s="495">
        <f t="shared" si="596"/>
        <v>69.95</v>
      </c>
      <c r="S619" s="495">
        <f t="shared" si="596"/>
        <v>8</v>
      </c>
      <c r="T619" s="495">
        <f t="shared" si="596"/>
        <v>77.95</v>
      </c>
      <c r="U619" s="495">
        <f t="shared" si="596"/>
        <v>0</v>
      </c>
      <c r="V619" s="495">
        <f t="shared" si="596"/>
        <v>893</v>
      </c>
      <c r="W619" s="495">
        <f t="shared" si="596"/>
        <v>0</v>
      </c>
      <c r="X619" s="495">
        <f t="shared" si="596"/>
        <v>10</v>
      </c>
      <c r="Y619" s="495">
        <f t="shared" si="596"/>
        <v>0</v>
      </c>
      <c r="Z619" s="495">
        <f t="shared" si="596"/>
        <v>0</v>
      </c>
      <c r="AA619" s="495">
        <f t="shared" si="596"/>
        <v>0</v>
      </c>
      <c r="AB619" s="495">
        <f t="shared" si="596"/>
        <v>0</v>
      </c>
      <c r="AC619" s="495">
        <f t="shared" si="596"/>
        <v>0</v>
      </c>
      <c r="AD619" s="495">
        <f t="shared" si="596"/>
        <v>0</v>
      </c>
      <c r="AE619" s="495">
        <f t="shared" si="596"/>
        <v>1339</v>
      </c>
      <c r="AF619" s="495">
        <f t="shared" si="596"/>
        <v>0</v>
      </c>
      <c r="AG619" s="495">
        <f t="shared" si="596"/>
        <v>0</v>
      </c>
      <c r="AH619" s="495">
        <f t="shared" si="596"/>
        <v>0</v>
      </c>
      <c r="AI619" s="495">
        <f t="shared" si="596"/>
        <v>2242</v>
      </c>
      <c r="AJ619" s="495">
        <f t="shared" si="596"/>
        <v>0</v>
      </c>
      <c r="AK619" s="495">
        <f t="shared" si="596"/>
        <v>190</v>
      </c>
      <c r="AL619" s="495">
        <f t="shared" si="596"/>
        <v>4435.36</v>
      </c>
      <c r="AM619" s="495">
        <f t="shared" si="596"/>
        <v>1359</v>
      </c>
      <c r="AN619" s="495">
        <f t="shared" si="596"/>
        <v>2254.02</v>
      </c>
      <c r="AO619" s="495">
        <f t="shared" si="596"/>
        <v>529.5</v>
      </c>
      <c r="AP619" s="495">
        <f t="shared" si="596"/>
        <v>8577.88</v>
      </c>
    </row>
    <row r="620" s="474" customFormat="1" ht="14" customHeight="1" spans="1:42">
      <c r="A620" s="540"/>
      <c r="B620" s="494"/>
      <c r="C620" s="493" t="s">
        <v>747</v>
      </c>
      <c r="D620" s="495">
        <f t="shared" ref="D620:AP620" si="597">SUM(D621:D629)</f>
        <v>4435.36</v>
      </c>
      <c r="E620" s="495">
        <f t="shared" si="597"/>
        <v>1781.51</v>
      </c>
      <c r="F620" s="495">
        <f t="shared" si="597"/>
        <v>0</v>
      </c>
      <c r="G620" s="495">
        <f t="shared" si="597"/>
        <v>0</v>
      </c>
      <c r="H620" s="495">
        <f t="shared" si="597"/>
        <v>0</v>
      </c>
      <c r="I620" s="495">
        <f t="shared" si="597"/>
        <v>127.3</v>
      </c>
      <c r="J620" s="495">
        <f t="shared" si="597"/>
        <v>10.38</v>
      </c>
      <c r="K620" s="495">
        <f t="shared" si="597"/>
        <v>6.22</v>
      </c>
      <c r="L620" s="495">
        <f t="shared" si="597"/>
        <v>0</v>
      </c>
      <c r="M620" s="495">
        <f t="shared" si="597"/>
        <v>0</v>
      </c>
      <c r="N620" s="495">
        <f t="shared" si="597"/>
        <v>0</v>
      </c>
      <c r="O620" s="495">
        <f t="shared" si="597"/>
        <v>0</v>
      </c>
      <c r="P620" s="495">
        <f t="shared" si="597"/>
        <v>0</v>
      </c>
      <c r="Q620" s="495">
        <f t="shared" si="597"/>
        <v>1925.41</v>
      </c>
      <c r="R620" s="495">
        <f t="shared" si="597"/>
        <v>69.95</v>
      </c>
      <c r="S620" s="495">
        <f t="shared" si="597"/>
        <v>8</v>
      </c>
      <c r="T620" s="495">
        <f t="shared" si="597"/>
        <v>77.95</v>
      </c>
      <c r="U620" s="495">
        <f t="shared" si="597"/>
        <v>0</v>
      </c>
      <c r="V620" s="495">
        <f t="shared" si="597"/>
        <v>893</v>
      </c>
      <c r="W620" s="495">
        <f t="shared" si="597"/>
        <v>0</v>
      </c>
      <c r="X620" s="495">
        <f t="shared" si="597"/>
        <v>10</v>
      </c>
      <c r="Y620" s="495">
        <f t="shared" si="597"/>
        <v>0</v>
      </c>
      <c r="Z620" s="495">
        <f t="shared" si="597"/>
        <v>0</v>
      </c>
      <c r="AA620" s="495">
        <f t="shared" si="597"/>
        <v>0</v>
      </c>
      <c r="AB620" s="495">
        <f t="shared" si="597"/>
        <v>0</v>
      </c>
      <c r="AC620" s="495">
        <f t="shared" si="597"/>
        <v>0</v>
      </c>
      <c r="AD620" s="495">
        <f t="shared" si="597"/>
        <v>0</v>
      </c>
      <c r="AE620" s="495">
        <f t="shared" si="597"/>
        <v>1339</v>
      </c>
      <c r="AF620" s="495">
        <f t="shared" si="597"/>
        <v>0</v>
      </c>
      <c r="AG620" s="495">
        <f t="shared" si="597"/>
        <v>0</v>
      </c>
      <c r="AH620" s="495">
        <f t="shared" si="597"/>
        <v>0</v>
      </c>
      <c r="AI620" s="495">
        <f t="shared" si="597"/>
        <v>2242</v>
      </c>
      <c r="AJ620" s="495">
        <f t="shared" si="597"/>
        <v>0</v>
      </c>
      <c r="AK620" s="495">
        <f t="shared" si="597"/>
        <v>190</v>
      </c>
      <c r="AL620" s="495">
        <f t="shared" si="597"/>
        <v>4435.36</v>
      </c>
      <c r="AM620" s="495">
        <f t="shared" si="597"/>
        <v>1359</v>
      </c>
      <c r="AN620" s="495">
        <f t="shared" si="597"/>
        <v>0</v>
      </c>
      <c r="AO620" s="495">
        <f t="shared" si="597"/>
        <v>240.1</v>
      </c>
      <c r="AP620" s="495">
        <f t="shared" si="597"/>
        <v>6034.46</v>
      </c>
    </row>
    <row r="621" s="474" customFormat="1" ht="14" customHeight="1" spans="1:42">
      <c r="A621" s="540"/>
      <c r="B621" s="494"/>
      <c r="C621" s="493" t="s">
        <v>144</v>
      </c>
      <c r="D621" s="495">
        <f t="shared" si="590"/>
        <v>2836.99</v>
      </c>
      <c r="E621" s="496">
        <v>1543.95</v>
      </c>
      <c r="F621" s="496"/>
      <c r="G621" s="496"/>
      <c r="H621" s="496"/>
      <c r="I621" s="496">
        <v>108.02</v>
      </c>
      <c r="J621" s="496">
        <v>8.8</v>
      </c>
      <c r="K621" s="496">
        <v>5.27</v>
      </c>
      <c r="L621" s="496"/>
      <c r="M621" s="496"/>
      <c r="N621" s="496"/>
      <c r="O621" s="496"/>
      <c r="P621" s="496"/>
      <c r="Q621" s="513">
        <f t="shared" si="591"/>
        <v>1666.04</v>
      </c>
      <c r="R621" s="496">
        <v>69.95</v>
      </c>
      <c r="S621" s="496">
        <v>8</v>
      </c>
      <c r="T621" s="513">
        <f t="shared" si="592"/>
        <v>77.95</v>
      </c>
      <c r="U621" s="496"/>
      <c r="V621" s="496">
        <v>893</v>
      </c>
      <c r="W621" s="496"/>
      <c r="X621" s="496">
        <v>10</v>
      </c>
      <c r="Y621" s="496"/>
      <c r="Z621" s="496"/>
      <c r="AA621" s="496"/>
      <c r="AB621" s="496"/>
      <c r="AC621" s="496"/>
      <c r="AD621" s="496"/>
      <c r="AE621" s="496"/>
      <c r="AF621" s="496"/>
      <c r="AG621" s="496"/>
      <c r="AH621" s="496"/>
      <c r="AI621" s="513">
        <f t="shared" si="593"/>
        <v>903</v>
      </c>
      <c r="AJ621" s="513"/>
      <c r="AK621" s="496">
        <v>190</v>
      </c>
      <c r="AL621" s="495">
        <f t="shared" si="594"/>
        <v>2836.99</v>
      </c>
      <c r="AM621" s="529"/>
      <c r="AN621" s="529"/>
      <c r="AO621" s="529"/>
      <c r="AP621" s="529">
        <f t="shared" si="595"/>
        <v>2836.99</v>
      </c>
    </row>
    <row r="622" s="474" customFormat="1" ht="14" customHeight="1" spans="1:42">
      <c r="A622" s="540"/>
      <c r="B622" s="494"/>
      <c r="C622" s="493" t="s">
        <v>233</v>
      </c>
      <c r="D622" s="495">
        <f t="shared" si="590"/>
        <v>0</v>
      </c>
      <c r="E622" s="496"/>
      <c r="F622" s="496"/>
      <c r="G622" s="496"/>
      <c r="H622" s="496"/>
      <c r="I622" s="496"/>
      <c r="J622" s="496"/>
      <c r="K622" s="496"/>
      <c r="L622" s="496"/>
      <c r="M622" s="496"/>
      <c r="N622" s="496"/>
      <c r="O622" s="496"/>
      <c r="P622" s="496"/>
      <c r="Q622" s="513">
        <f t="shared" si="591"/>
        <v>0</v>
      </c>
      <c r="R622" s="496"/>
      <c r="S622" s="496"/>
      <c r="T622" s="513">
        <f t="shared" si="592"/>
        <v>0</v>
      </c>
      <c r="U622" s="496"/>
      <c r="V622" s="496"/>
      <c r="W622" s="496"/>
      <c r="X622" s="496"/>
      <c r="Y622" s="496"/>
      <c r="Z622" s="496"/>
      <c r="AA622" s="496"/>
      <c r="AB622" s="496"/>
      <c r="AC622" s="496"/>
      <c r="AD622" s="496"/>
      <c r="AE622" s="496"/>
      <c r="AF622" s="496"/>
      <c r="AG622" s="496"/>
      <c r="AH622" s="496"/>
      <c r="AI622" s="513">
        <f t="shared" si="593"/>
        <v>0</v>
      </c>
      <c r="AJ622" s="513"/>
      <c r="AK622" s="496"/>
      <c r="AL622" s="495">
        <f t="shared" si="594"/>
        <v>0</v>
      </c>
      <c r="AM622" s="529"/>
      <c r="AN622" s="529"/>
      <c r="AO622" s="529"/>
      <c r="AP622" s="529">
        <f t="shared" si="595"/>
        <v>0</v>
      </c>
    </row>
    <row r="623" s="474" customFormat="1" ht="14" customHeight="1" spans="1:42">
      <c r="A623" s="540"/>
      <c r="B623" s="494"/>
      <c r="C623" s="493" t="s">
        <v>748</v>
      </c>
      <c r="D623" s="495">
        <f t="shared" ref="D623:D629" si="598">Q623+T623+AI623+AJ623+AK623</f>
        <v>892</v>
      </c>
      <c r="E623" s="496"/>
      <c r="F623" s="496"/>
      <c r="G623" s="496"/>
      <c r="H623" s="496"/>
      <c r="I623" s="496"/>
      <c r="J623" s="496"/>
      <c r="K623" s="496"/>
      <c r="L623" s="496"/>
      <c r="M623" s="496"/>
      <c r="N623" s="496"/>
      <c r="O623" s="496"/>
      <c r="P623" s="496"/>
      <c r="Q623" s="513">
        <f t="shared" ref="Q623:Q629" si="599">SUM(E623:P623)</f>
        <v>0</v>
      </c>
      <c r="R623" s="496"/>
      <c r="S623" s="496"/>
      <c r="T623" s="513">
        <f t="shared" ref="T623:T629" si="600">SUM(R623:S623)</f>
        <v>0</v>
      </c>
      <c r="U623" s="496"/>
      <c r="V623" s="496"/>
      <c r="W623" s="496"/>
      <c r="X623" s="496"/>
      <c r="Y623" s="496"/>
      <c r="Z623" s="496"/>
      <c r="AA623" s="496"/>
      <c r="AB623" s="496"/>
      <c r="AC623" s="496"/>
      <c r="AD623" s="496"/>
      <c r="AE623" s="496">
        <v>892</v>
      </c>
      <c r="AF623" s="496"/>
      <c r="AG623" s="496"/>
      <c r="AH623" s="496"/>
      <c r="AI623" s="513">
        <f t="shared" ref="AI623:AI629" si="601">SUM(V623:AH623)</f>
        <v>892</v>
      </c>
      <c r="AJ623" s="513"/>
      <c r="AK623" s="496"/>
      <c r="AL623" s="495">
        <f t="shared" ref="AL623:AL629" si="602">Q623+T623+U623+AI623+AJ623+AK623</f>
        <v>892</v>
      </c>
      <c r="AM623" s="529">
        <v>1315</v>
      </c>
      <c r="AN623" s="529"/>
      <c r="AO623" s="529">
        <v>240.1</v>
      </c>
      <c r="AP623" s="529">
        <f t="shared" ref="AP623:AP629" si="603">AL623+AM623+AN623+AO623</f>
        <v>2447.1</v>
      </c>
    </row>
    <row r="624" s="474" customFormat="1" ht="14" customHeight="1" spans="1:42">
      <c r="A624" s="540"/>
      <c r="B624" s="494"/>
      <c r="C624" s="493" t="s">
        <v>749</v>
      </c>
      <c r="D624" s="495">
        <f t="shared" si="598"/>
        <v>417</v>
      </c>
      <c r="E624" s="496"/>
      <c r="F624" s="496"/>
      <c r="G624" s="496"/>
      <c r="H624" s="496"/>
      <c r="I624" s="496"/>
      <c r="J624" s="496"/>
      <c r="K624" s="496"/>
      <c r="L624" s="496"/>
      <c r="M624" s="496"/>
      <c r="N624" s="496"/>
      <c r="O624" s="496"/>
      <c r="P624" s="496"/>
      <c r="Q624" s="513">
        <f t="shared" si="599"/>
        <v>0</v>
      </c>
      <c r="R624" s="496"/>
      <c r="S624" s="496"/>
      <c r="T624" s="513">
        <f t="shared" si="600"/>
        <v>0</v>
      </c>
      <c r="U624" s="496"/>
      <c r="V624" s="496"/>
      <c r="W624" s="496"/>
      <c r="X624" s="496"/>
      <c r="Y624" s="496"/>
      <c r="Z624" s="496"/>
      <c r="AA624" s="496"/>
      <c r="AB624" s="496"/>
      <c r="AC624" s="496"/>
      <c r="AD624" s="496"/>
      <c r="AE624" s="496">
        <v>417</v>
      </c>
      <c r="AF624" s="496"/>
      <c r="AG624" s="496"/>
      <c r="AH624" s="496"/>
      <c r="AI624" s="513">
        <f t="shared" si="601"/>
        <v>417</v>
      </c>
      <c r="AJ624" s="513"/>
      <c r="AK624" s="496"/>
      <c r="AL624" s="495">
        <f t="shared" si="602"/>
        <v>417</v>
      </c>
      <c r="AM624" s="529">
        <v>44</v>
      </c>
      <c r="AN624" s="529"/>
      <c r="AO624" s="529"/>
      <c r="AP624" s="529">
        <f t="shared" si="603"/>
        <v>461</v>
      </c>
    </row>
    <row r="625" s="474" customFormat="1" ht="14" customHeight="1" spans="1:42">
      <c r="A625" s="540"/>
      <c r="B625" s="494"/>
      <c r="C625" s="493" t="s">
        <v>750</v>
      </c>
      <c r="D625" s="495">
        <f t="shared" si="598"/>
        <v>0</v>
      </c>
      <c r="E625" s="496"/>
      <c r="F625" s="496"/>
      <c r="G625" s="496"/>
      <c r="H625" s="496"/>
      <c r="I625" s="496"/>
      <c r="J625" s="496"/>
      <c r="K625" s="496"/>
      <c r="L625" s="496"/>
      <c r="M625" s="496"/>
      <c r="N625" s="496"/>
      <c r="O625" s="496"/>
      <c r="P625" s="496"/>
      <c r="Q625" s="513">
        <f t="shared" si="599"/>
        <v>0</v>
      </c>
      <c r="R625" s="496"/>
      <c r="S625" s="496"/>
      <c r="T625" s="513">
        <f t="shared" si="600"/>
        <v>0</v>
      </c>
      <c r="U625" s="496"/>
      <c r="V625" s="496"/>
      <c r="W625" s="496"/>
      <c r="X625" s="496"/>
      <c r="Y625" s="496"/>
      <c r="Z625" s="496"/>
      <c r="AA625" s="496"/>
      <c r="AB625" s="496"/>
      <c r="AC625" s="496"/>
      <c r="AD625" s="496"/>
      <c r="AE625" s="496"/>
      <c r="AF625" s="496"/>
      <c r="AG625" s="496"/>
      <c r="AH625" s="496"/>
      <c r="AI625" s="513">
        <f t="shared" si="601"/>
        <v>0</v>
      </c>
      <c r="AJ625" s="513"/>
      <c r="AK625" s="496"/>
      <c r="AL625" s="495">
        <f t="shared" si="602"/>
        <v>0</v>
      </c>
      <c r="AM625" s="529"/>
      <c r="AN625" s="529"/>
      <c r="AO625" s="529"/>
      <c r="AP625" s="529">
        <f t="shared" si="603"/>
        <v>0</v>
      </c>
    </row>
    <row r="626" s="474" customFormat="1" ht="14" customHeight="1" spans="1:42">
      <c r="A626" s="540"/>
      <c r="B626" s="494"/>
      <c r="C626" s="493" t="s">
        <v>751</v>
      </c>
      <c r="D626" s="495">
        <f t="shared" si="598"/>
        <v>0</v>
      </c>
      <c r="E626" s="496"/>
      <c r="F626" s="496"/>
      <c r="G626" s="496"/>
      <c r="H626" s="496"/>
      <c r="I626" s="496"/>
      <c r="J626" s="496"/>
      <c r="K626" s="496"/>
      <c r="L626" s="496"/>
      <c r="M626" s="496"/>
      <c r="N626" s="496"/>
      <c r="O626" s="496"/>
      <c r="P626" s="496"/>
      <c r="Q626" s="513">
        <f t="shared" si="599"/>
        <v>0</v>
      </c>
      <c r="R626" s="496"/>
      <c r="S626" s="496"/>
      <c r="T626" s="513">
        <f t="shared" si="600"/>
        <v>0</v>
      </c>
      <c r="U626" s="496"/>
      <c r="V626" s="496"/>
      <c r="W626" s="496"/>
      <c r="X626" s="496"/>
      <c r="Y626" s="496"/>
      <c r="Z626" s="496"/>
      <c r="AA626" s="496"/>
      <c r="AB626" s="496"/>
      <c r="AC626" s="496"/>
      <c r="AD626" s="496"/>
      <c r="AE626" s="496"/>
      <c r="AF626" s="496"/>
      <c r="AG626" s="496"/>
      <c r="AH626" s="496"/>
      <c r="AI626" s="513">
        <f t="shared" si="601"/>
        <v>0</v>
      </c>
      <c r="AJ626" s="513"/>
      <c r="AK626" s="496"/>
      <c r="AL626" s="495">
        <f t="shared" si="602"/>
        <v>0</v>
      </c>
      <c r="AM626" s="529"/>
      <c r="AN626" s="529"/>
      <c r="AO626" s="529"/>
      <c r="AP626" s="529">
        <f t="shared" si="603"/>
        <v>0</v>
      </c>
    </row>
    <row r="627" s="474" customFormat="1" ht="14" customHeight="1" spans="1:42">
      <c r="A627" s="540"/>
      <c r="B627" s="494"/>
      <c r="C627" s="493" t="s">
        <v>752</v>
      </c>
      <c r="D627" s="495">
        <f t="shared" si="598"/>
        <v>259.37</v>
      </c>
      <c r="E627" s="496">
        <v>237.56</v>
      </c>
      <c r="F627" s="496"/>
      <c r="G627" s="496"/>
      <c r="H627" s="496"/>
      <c r="I627" s="496">
        <v>19.28</v>
      </c>
      <c r="J627" s="496">
        <v>1.58</v>
      </c>
      <c r="K627" s="496">
        <v>0.95</v>
      </c>
      <c r="L627" s="496"/>
      <c r="M627" s="496"/>
      <c r="N627" s="496"/>
      <c r="O627" s="496"/>
      <c r="P627" s="496"/>
      <c r="Q627" s="513">
        <f t="shared" si="599"/>
        <v>259.37</v>
      </c>
      <c r="R627" s="496"/>
      <c r="S627" s="496"/>
      <c r="T627" s="513">
        <f t="shared" si="600"/>
        <v>0</v>
      </c>
      <c r="U627" s="496"/>
      <c r="V627" s="496"/>
      <c r="W627" s="496"/>
      <c r="X627" s="496"/>
      <c r="Y627" s="496"/>
      <c r="Z627" s="496"/>
      <c r="AA627" s="496"/>
      <c r="AB627" s="496"/>
      <c r="AC627" s="496"/>
      <c r="AD627" s="496"/>
      <c r="AE627" s="496"/>
      <c r="AF627" s="496"/>
      <c r="AG627" s="496"/>
      <c r="AH627" s="496"/>
      <c r="AI627" s="513">
        <f t="shared" si="601"/>
        <v>0</v>
      </c>
      <c r="AJ627" s="513"/>
      <c r="AK627" s="496"/>
      <c r="AL627" s="495">
        <f t="shared" si="602"/>
        <v>259.37</v>
      </c>
      <c r="AM627" s="529"/>
      <c r="AN627" s="529"/>
      <c r="AO627" s="529"/>
      <c r="AP627" s="529">
        <f t="shared" si="603"/>
        <v>259.37</v>
      </c>
    </row>
    <row r="628" s="474" customFormat="1" ht="14" customHeight="1" spans="1:42">
      <c r="A628" s="540"/>
      <c r="B628" s="494"/>
      <c r="C628" s="493" t="s">
        <v>753</v>
      </c>
      <c r="D628" s="495">
        <f t="shared" si="598"/>
        <v>0</v>
      </c>
      <c r="E628" s="496"/>
      <c r="F628" s="496"/>
      <c r="G628" s="496"/>
      <c r="H628" s="496"/>
      <c r="I628" s="496"/>
      <c r="J628" s="496"/>
      <c r="K628" s="496"/>
      <c r="L628" s="496"/>
      <c r="M628" s="496"/>
      <c r="N628" s="496"/>
      <c r="O628" s="496"/>
      <c r="P628" s="496"/>
      <c r="Q628" s="513">
        <f t="shared" si="599"/>
        <v>0</v>
      </c>
      <c r="R628" s="496"/>
      <c r="S628" s="496"/>
      <c r="T628" s="513">
        <f t="shared" si="600"/>
        <v>0</v>
      </c>
      <c r="U628" s="496"/>
      <c r="V628" s="496"/>
      <c r="W628" s="496"/>
      <c r="X628" s="496"/>
      <c r="Y628" s="496"/>
      <c r="Z628" s="496"/>
      <c r="AA628" s="496"/>
      <c r="AB628" s="496"/>
      <c r="AC628" s="496"/>
      <c r="AD628" s="496"/>
      <c r="AE628" s="496"/>
      <c r="AF628" s="496"/>
      <c r="AG628" s="496"/>
      <c r="AH628" s="496"/>
      <c r="AI628" s="513">
        <f t="shared" si="601"/>
        <v>0</v>
      </c>
      <c r="AJ628" s="513"/>
      <c r="AK628" s="496"/>
      <c r="AL628" s="495">
        <f t="shared" si="602"/>
        <v>0</v>
      </c>
      <c r="AM628" s="529"/>
      <c r="AN628" s="529"/>
      <c r="AO628" s="529"/>
      <c r="AP628" s="529">
        <f t="shared" si="603"/>
        <v>0</v>
      </c>
    </row>
    <row r="629" s="474" customFormat="1" ht="14" customHeight="1" spans="1:42">
      <c r="A629" s="540"/>
      <c r="B629" s="494"/>
      <c r="C629" s="493" t="s">
        <v>754</v>
      </c>
      <c r="D629" s="495">
        <f t="shared" si="598"/>
        <v>30</v>
      </c>
      <c r="E629" s="496"/>
      <c r="F629" s="496"/>
      <c r="G629" s="496"/>
      <c r="H629" s="496"/>
      <c r="I629" s="496"/>
      <c r="J629" s="496"/>
      <c r="K629" s="496"/>
      <c r="L629" s="496"/>
      <c r="M629" s="496"/>
      <c r="N629" s="496"/>
      <c r="O629" s="496"/>
      <c r="P629" s="496"/>
      <c r="Q629" s="513">
        <f t="shared" si="599"/>
        <v>0</v>
      </c>
      <c r="R629" s="496"/>
      <c r="S629" s="496"/>
      <c r="T629" s="513">
        <f t="shared" si="600"/>
        <v>0</v>
      </c>
      <c r="U629" s="496"/>
      <c r="V629" s="496"/>
      <c r="W629" s="496"/>
      <c r="X629" s="496"/>
      <c r="Y629" s="496"/>
      <c r="Z629" s="496"/>
      <c r="AA629" s="496"/>
      <c r="AB629" s="496"/>
      <c r="AC629" s="496"/>
      <c r="AD629" s="496"/>
      <c r="AE629" s="496">
        <v>30</v>
      </c>
      <c r="AF629" s="496"/>
      <c r="AG629" s="496"/>
      <c r="AH629" s="496"/>
      <c r="AI629" s="513">
        <f t="shared" si="601"/>
        <v>30</v>
      </c>
      <c r="AJ629" s="513"/>
      <c r="AK629" s="496"/>
      <c r="AL629" s="495">
        <f t="shared" si="602"/>
        <v>30</v>
      </c>
      <c r="AM629" s="529"/>
      <c r="AN629" s="529"/>
      <c r="AO629" s="529"/>
      <c r="AP629" s="529">
        <f t="shared" si="603"/>
        <v>30</v>
      </c>
    </row>
    <row r="630" s="474" customFormat="1" ht="14" customHeight="1" spans="1:42">
      <c r="A630" s="540"/>
      <c r="B630" s="494"/>
      <c r="C630" s="493" t="s">
        <v>755</v>
      </c>
      <c r="D630" s="495">
        <f t="shared" ref="D630:AP630" si="604">SUM(D631:D634)</f>
        <v>0</v>
      </c>
      <c r="E630" s="495">
        <f t="shared" si="604"/>
        <v>0</v>
      </c>
      <c r="F630" s="495">
        <f t="shared" si="604"/>
        <v>0</v>
      </c>
      <c r="G630" s="495">
        <f t="shared" si="604"/>
        <v>0</v>
      </c>
      <c r="H630" s="495">
        <f t="shared" si="604"/>
        <v>0</v>
      </c>
      <c r="I630" s="495">
        <f t="shared" si="604"/>
        <v>0</v>
      </c>
      <c r="J630" s="495">
        <f t="shared" si="604"/>
        <v>0</v>
      </c>
      <c r="K630" s="495">
        <f t="shared" si="604"/>
        <v>0</v>
      </c>
      <c r="L630" s="495">
        <f t="shared" si="604"/>
        <v>0</v>
      </c>
      <c r="M630" s="495">
        <f t="shared" si="604"/>
        <v>0</v>
      </c>
      <c r="N630" s="495">
        <f t="shared" si="604"/>
        <v>0</v>
      </c>
      <c r="O630" s="495">
        <f t="shared" si="604"/>
        <v>0</v>
      </c>
      <c r="P630" s="495">
        <f t="shared" si="604"/>
        <v>0</v>
      </c>
      <c r="Q630" s="495">
        <f t="shared" si="604"/>
        <v>0</v>
      </c>
      <c r="R630" s="495">
        <f t="shared" si="604"/>
        <v>0</v>
      </c>
      <c r="S630" s="495">
        <f t="shared" si="604"/>
        <v>0</v>
      </c>
      <c r="T630" s="495">
        <f t="shared" si="604"/>
        <v>0</v>
      </c>
      <c r="U630" s="495">
        <f t="shared" si="604"/>
        <v>0</v>
      </c>
      <c r="V630" s="495">
        <f t="shared" si="604"/>
        <v>0</v>
      </c>
      <c r="W630" s="495">
        <f t="shared" si="604"/>
        <v>0</v>
      </c>
      <c r="X630" s="495">
        <f t="shared" si="604"/>
        <v>0</v>
      </c>
      <c r="Y630" s="495">
        <f t="shared" si="604"/>
        <v>0</v>
      </c>
      <c r="Z630" s="495">
        <f t="shared" si="604"/>
        <v>0</v>
      </c>
      <c r="AA630" s="495">
        <f t="shared" si="604"/>
        <v>0</v>
      </c>
      <c r="AB630" s="495">
        <f t="shared" si="604"/>
        <v>0</v>
      </c>
      <c r="AC630" s="495">
        <f t="shared" si="604"/>
        <v>0</v>
      </c>
      <c r="AD630" s="495">
        <f t="shared" si="604"/>
        <v>0</v>
      </c>
      <c r="AE630" s="495">
        <f t="shared" si="604"/>
        <v>0</v>
      </c>
      <c r="AF630" s="495">
        <f t="shared" si="604"/>
        <v>0</v>
      </c>
      <c r="AG630" s="495">
        <f t="shared" si="604"/>
        <v>0</v>
      </c>
      <c r="AH630" s="495">
        <f t="shared" si="604"/>
        <v>0</v>
      </c>
      <c r="AI630" s="495">
        <f t="shared" si="604"/>
        <v>0</v>
      </c>
      <c r="AJ630" s="495">
        <f t="shared" si="604"/>
        <v>0</v>
      </c>
      <c r="AK630" s="495">
        <f t="shared" si="604"/>
        <v>0</v>
      </c>
      <c r="AL630" s="495">
        <f t="shared" si="604"/>
        <v>0</v>
      </c>
      <c r="AM630" s="495">
        <f t="shared" si="604"/>
        <v>0</v>
      </c>
      <c r="AN630" s="495">
        <f t="shared" si="604"/>
        <v>253.02</v>
      </c>
      <c r="AO630" s="495">
        <f t="shared" si="604"/>
        <v>25.4</v>
      </c>
      <c r="AP630" s="495">
        <f t="shared" si="604"/>
        <v>278.42</v>
      </c>
    </row>
    <row r="631" s="474" customFormat="1" ht="14" customHeight="1" spans="1:42">
      <c r="A631" s="540"/>
      <c r="B631" s="494"/>
      <c r="C631" s="493" t="s">
        <v>756</v>
      </c>
      <c r="D631" s="495">
        <f t="shared" ref="D631:D634" si="605">Q631+T631+AI631+AJ631+AK631</f>
        <v>0</v>
      </c>
      <c r="E631" s="496"/>
      <c r="F631" s="496"/>
      <c r="G631" s="496"/>
      <c r="H631" s="496"/>
      <c r="I631" s="496"/>
      <c r="J631" s="496"/>
      <c r="K631" s="496"/>
      <c r="L631" s="496"/>
      <c r="M631" s="496"/>
      <c r="N631" s="496"/>
      <c r="O631" s="496"/>
      <c r="P631" s="496"/>
      <c r="Q631" s="513">
        <f t="shared" ref="Q631:Q634" si="606">SUM(E631:P631)</f>
        <v>0</v>
      </c>
      <c r="R631" s="496"/>
      <c r="S631" s="496"/>
      <c r="T631" s="513">
        <f t="shared" ref="T631:T634" si="607">SUM(R631:S631)</f>
        <v>0</v>
      </c>
      <c r="U631" s="496"/>
      <c r="V631" s="496"/>
      <c r="W631" s="496"/>
      <c r="X631" s="496"/>
      <c r="Y631" s="496"/>
      <c r="Z631" s="496"/>
      <c r="AA631" s="496"/>
      <c r="AB631" s="496"/>
      <c r="AC631" s="496"/>
      <c r="AD631" s="496"/>
      <c r="AE631" s="496"/>
      <c r="AF631" s="496"/>
      <c r="AG631" s="496"/>
      <c r="AH631" s="496"/>
      <c r="AI631" s="513">
        <f t="shared" ref="AI631:AI634" si="608">SUM(V631:AH631)</f>
        <v>0</v>
      </c>
      <c r="AJ631" s="513"/>
      <c r="AK631" s="496"/>
      <c r="AL631" s="495">
        <f t="shared" ref="AL631:AL634" si="609">Q631+T631+U631+AI631+AJ631+AK631</f>
        <v>0</v>
      </c>
      <c r="AM631" s="529"/>
      <c r="AN631" s="529">
        <v>253.02</v>
      </c>
      <c r="AO631" s="529"/>
      <c r="AP631" s="529">
        <f t="shared" ref="AP631:AP634" si="610">AL631+AM631+AN631+AO631</f>
        <v>253.02</v>
      </c>
    </row>
    <row r="632" s="474" customFormat="1" ht="14" customHeight="1" spans="1:42">
      <c r="A632" s="540"/>
      <c r="B632" s="494"/>
      <c r="C632" s="493" t="s">
        <v>757</v>
      </c>
      <c r="D632" s="495">
        <f t="shared" si="605"/>
        <v>0</v>
      </c>
      <c r="E632" s="496"/>
      <c r="F632" s="496"/>
      <c r="G632" s="496"/>
      <c r="H632" s="496"/>
      <c r="I632" s="496"/>
      <c r="J632" s="496"/>
      <c r="K632" s="496"/>
      <c r="L632" s="496"/>
      <c r="M632" s="496"/>
      <c r="N632" s="496"/>
      <c r="O632" s="496"/>
      <c r="P632" s="496"/>
      <c r="Q632" s="513">
        <f t="shared" si="606"/>
        <v>0</v>
      </c>
      <c r="R632" s="496"/>
      <c r="S632" s="496"/>
      <c r="T632" s="513">
        <f t="shared" si="607"/>
        <v>0</v>
      </c>
      <c r="U632" s="496"/>
      <c r="V632" s="496"/>
      <c r="W632" s="496"/>
      <c r="X632" s="496"/>
      <c r="Y632" s="496"/>
      <c r="Z632" s="496"/>
      <c r="AA632" s="496"/>
      <c r="AB632" s="496"/>
      <c r="AC632" s="496"/>
      <c r="AD632" s="496"/>
      <c r="AE632" s="496"/>
      <c r="AF632" s="496"/>
      <c r="AG632" s="496"/>
      <c r="AH632" s="496"/>
      <c r="AI632" s="513">
        <f t="shared" si="608"/>
        <v>0</v>
      </c>
      <c r="AJ632" s="513"/>
      <c r="AK632" s="496"/>
      <c r="AL632" s="495">
        <f t="shared" si="609"/>
        <v>0</v>
      </c>
      <c r="AM632" s="529"/>
      <c r="AN632" s="529"/>
      <c r="AO632" s="529"/>
      <c r="AP632" s="529">
        <f t="shared" si="610"/>
        <v>0</v>
      </c>
    </row>
    <row r="633" s="474" customFormat="1" ht="14" customHeight="1" spans="1:42">
      <c r="A633" s="540"/>
      <c r="B633" s="494"/>
      <c r="C633" s="493" t="s">
        <v>758</v>
      </c>
      <c r="D633" s="495">
        <f t="shared" si="605"/>
        <v>0</v>
      </c>
      <c r="E633" s="496"/>
      <c r="F633" s="496"/>
      <c r="G633" s="496"/>
      <c r="H633" s="496"/>
      <c r="I633" s="496"/>
      <c r="J633" s="496"/>
      <c r="K633" s="496"/>
      <c r="L633" s="496"/>
      <c r="M633" s="496"/>
      <c r="N633" s="496"/>
      <c r="O633" s="496"/>
      <c r="P633" s="496"/>
      <c r="Q633" s="513">
        <f t="shared" si="606"/>
        <v>0</v>
      </c>
      <c r="R633" s="496"/>
      <c r="S633" s="496"/>
      <c r="T633" s="513">
        <f t="shared" si="607"/>
        <v>0</v>
      </c>
      <c r="U633" s="496"/>
      <c r="V633" s="496"/>
      <c r="W633" s="496"/>
      <c r="X633" s="496"/>
      <c r="Y633" s="496"/>
      <c r="Z633" s="496"/>
      <c r="AA633" s="496"/>
      <c r="AB633" s="496"/>
      <c r="AC633" s="496"/>
      <c r="AD633" s="496"/>
      <c r="AE633" s="496"/>
      <c r="AF633" s="496"/>
      <c r="AG633" s="496"/>
      <c r="AH633" s="496"/>
      <c r="AI633" s="513">
        <f t="shared" si="608"/>
        <v>0</v>
      </c>
      <c r="AJ633" s="513"/>
      <c r="AK633" s="496"/>
      <c r="AL633" s="495">
        <f t="shared" si="609"/>
        <v>0</v>
      </c>
      <c r="AM633" s="529"/>
      <c r="AN633" s="529"/>
      <c r="AO633" s="529"/>
      <c r="AP633" s="529">
        <f t="shared" si="610"/>
        <v>0</v>
      </c>
    </row>
    <row r="634" s="474" customFormat="1" ht="14" customHeight="1" spans="1:42">
      <c r="A634" s="540"/>
      <c r="B634" s="494"/>
      <c r="C634" s="493" t="s">
        <v>759</v>
      </c>
      <c r="D634" s="495">
        <f t="shared" si="605"/>
        <v>0</v>
      </c>
      <c r="E634" s="496"/>
      <c r="F634" s="496"/>
      <c r="G634" s="496"/>
      <c r="H634" s="496"/>
      <c r="I634" s="496"/>
      <c r="J634" s="496"/>
      <c r="K634" s="496"/>
      <c r="L634" s="496"/>
      <c r="M634" s="496"/>
      <c r="N634" s="496"/>
      <c r="O634" s="496"/>
      <c r="P634" s="496"/>
      <c r="Q634" s="513">
        <f t="shared" si="606"/>
        <v>0</v>
      </c>
      <c r="R634" s="496"/>
      <c r="S634" s="496"/>
      <c r="T634" s="513">
        <f t="shared" si="607"/>
        <v>0</v>
      </c>
      <c r="U634" s="496"/>
      <c r="V634" s="496"/>
      <c r="W634" s="496"/>
      <c r="X634" s="496"/>
      <c r="Y634" s="496"/>
      <c r="Z634" s="496"/>
      <c r="AA634" s="496"/>
      <c r="AB634" s="496"/>
      <c r="AC634" s="496"/>
      <c r="AD634" s="496"/>
      <c r="AE634" s="496"/>
      <c r="AF634" s="496"/>
      <c r="AG634" s="496"/>
      <c r="AH634" s="496"/>
      <c r="AI634" s="513">
        <f t="shared" si="608"/>
        <v>0</v>
      </c>
      <c r="AJ634" s="513"/>
      <c r="AK634" s="496"/>
      <c r="AL634" s="495">
        <f t="shared" si="609"/>
        <v>0</v>
      </c>
      <c r="AM634" s="529"/>
      <c r="AN634" s="529"/>
      <c r="AO634" s="529">
        <v>25.4</v>
      </c>
      <c r="AP634" s="529">
        <f t="shared" si="610"/>
        <v>25.4</v>
      </c>
    </row>
    <row r="635" s="474" customFormat="1" ht="14" customHeight="1" spans="1:42">
      <c r="A635" s="540"/>
      <c r="B635" s="494"/>
      <c r="C635" s="493" t="s">
        <v>760</v>
      </c>
      <c r="D635" s="495">
        <f t="shared" ref="D635:AP635" si="611">SUM(D636:D639)</f>
        <v>0</v>
      </c>
      <c r="E635" s="495">
        <f t="shared" si="611"/>
        <v>0</v>
      </c>
      <c r="F635" s="495">
        <f t="shared" si="611"/>
        <v>0</v>
      </c>
      <c r="G635" s="495">
        <f t="shared" si="611"/>
        <v>0</v>
      </c>
      <c r="H635" s="495">
        <f t="shared" si="611"/>
        <v>0</v>
      </c>
      <c r="I635" s="495">
        <f t="shared" si="611"/>
        <v>0</v>
      </c>
      <c r="J635" s="495">
        <f t="shared" si="611"/>
        <v>0</v>
      </c>
      <c r="K635" s="495">
        <f t="shared" si="611"/>
        <v>0</v>
      </c>
      <c r="L635" s="495">
        <f t="shared" si="611"/>
        <v>0</v>
      </c>
      <c r="M635" s="495">
        <f t="shared" si="611"/>
        <v>0</v>
      </c>
      <c r="N635" s="495">
        <f t="shared" si="611"/>
        <v>0</v>
      </c>
      <c r="O635" s="495">
        <f t="shared" si="611"/>
        <v>0</v>
      </c>
      <c r="P635" s="495">
        <f t="shared" si="611"/>
        <v>0</v>
      </c>
      <c r="Q635" s="495">
        <f t="shared" si="611"/>
        <v>0</v>
      </c>
      <c r="R635" s="495">
        <f t="shared" si="611"/>
        <v>0</v>
      </c>
      <c r="S635" s="495">
        <f t="shared" si="611"/>
        <v>0</v>
      </c>
      <c r="T635" s="495">
        <f t="shared" si="611"/>
        <v>0</v>
      </c>
      <c r="U635" s="495">
        <f t="shared" si="611"/>
        <v>0</v>
      </c>
      <c r="V635" s="495">
        <f t="shared" si="611"/>
        <v>0</v>
      </c>
      <c r="W635" s="495">
        <f t="shared" si="611"/>
        <v>0</v>
      </c>
      <c r="X635" s="495">
        <f t="shared" si="611"/>
        <v>0</v>
      </c>
      <c r="Y635" s="495">
        <f t="shared" si="611"/>
        <v>0</v>
      </c>
      <c r="Z635" s="495">
        <f t="shared" si="611"/>
        <v>0</v>
      </c>
      <c r="AA635" s="495">
        <f t="shared" si="611"/>
        <v>0</v>
      </c>
      <c r="AB635" s="495">
        <f t="shared" si="611"/>
        <v>0</v>
      </c>
      <c r="AC635" s="495">
        <f t="shared" si="611"/>
        <v>0</v>
      </c>
      <c r="AD635" s="495">
        <f t="shared" si="611"/>
        <v>0</v>
      </c>
      <c r="AE635" s="495">
        <f t="shared" si="611"/>
        <v>0</v>
      </c>
      <c r="AF635" s="495">
        <f t="shared" si="611"/>
        <v>0</v>
      </c>
      <c r="AG635" s="495">
        <f t="shared" si="611"/>
        <v>0</v>
      </c>
      <c r="AH635" s="495">
        <f t="shared" si="611"/>
        <v>0</v>
      </c>
      <c r="AI635" s="495">
        <f t="shared" si="611"/>
        <v>0</v>
      </c>
      <c r="AJ635" s="495">
        <f t="shared" si="611"/>
        <v>0</v>
      </c>
      <c r="AK635" s="495">
        <f t="shared" si="611"/>
        <v>0</v>
      </c>
      <c r="AL635" s="495">
        <f t="shared" si="611"/>
        <v>0</v>
      </c>
      <c r="AM635" s="495">
        <f t="shared" si="611"/>
        <v>0</v>
      </c>
      <c r="AN635" s="495">
        <f t="shared" si="611"/>
        <v>2001</v>
      </c>
      <c r="AO635" s="495">
        <f t="shared" si="611"/>
        <v>264</v>
      </c>
      <c r="AP635" s="495">
        <f t="shared" si="611"/>
        <v>2265</v>
      </c>
    </row>
    <row r="636" s="474" customFormat="1" ht="14" customHeight="1" spans="1:42">
      <c r="A636" s="540"/>
      <c r="B636" s="494"/>
      <c r="C636" s="493" t="s">
        <v>761</v>
      </c>
      <c r="D636" s="495">
        <f t="shared" ref="D636:D639" si="612">Q636+T636+AI636+AJ636+AK636</f>
        <v>0</v>
      </c>
      <c r="E636" s="496"/>
      <c r="F636" s="496"/>
      <c r="G636" s="496"/>
      <c r="H636" s="496"/>
      <c r="I636" s="496"/>
      <c r="J636" s="496"/>
      <c r="K636" s="496"/>
      <c r="L636" s="496"/>
      <c r="M636" s="496"/>
      <c r="N636" s="496"/>
      <c r="O636" s="496"/>
      <c r="P636" s="496"/>
      <c r="Q636" s="513">
        <f t="shared" ref="Q636:Q639" si="613">SUM(E636:P636)</f>
        <v>0</v>
      </c>
      <c r="R636" s="496"/>
      <c r="S636" s="496"/>
      <c r="T636" s="513">
        <f t="shared" ref="T636:T639" si="614">SUM(R636:S636)</f>
        <v>0</v>
      </c>
      <c r="U636" s="496"/>
      <c r="V636" s="496"/>
      <c r="W636" s="496"/>
      <c r="X636" s="496"/>
      <c r="Y636" s="496"/>
      <c r="Z636" s="496"/>
      <c r="AA636" s="496"/>
      <c r="AB636" s="496"/>
      <c r="AC636" s="496"/>
      <c r="AD636" s="496"/>
      <c r="AE636" s="496"/>
      <c r="AF636" s="496"/>
      <c r="AG636" s="496"/>
      <c r="AH636" s="496"/>
      <c r="AI636" s="513">
        <f t="shared" ref="AI636:AI639" si="615">SUM(V636:AH636)</f>
        <v>0</v>
      </c>
      <c r="AJ636" s="513"/>
      <c r="AK636" s="496"/>
      <c r="AL636" s="495">
        <f t="shared" ref="AL636:AL639" si="616">Q636+T636+U636+AI636+AJ636+AK636</f>
        <v>0</v>
      </c>
      <c r="AM636" s="529"/>
      <c r="AN636" s="529"/>
      <c r="AO636" s="529"/>
      <c r="AP636" s="529">
        <f t="shared" ref="AP636:AP639" si="617">AL636+AM636+AN636+AO636</f>
        <v>0</v>
      </c>
    </row>
    <row r="637" s="474" customFormat="1" ht="14" customHeight="1" spans="1:42">
      <c r="A637" s="540"/>
      <c r="B637" s="494"/>
      <c r="C637" s="493" t="s">
        <v>762</v>
      </c>
      <c r="D637" s="495">
        <f t="shared" si="612"/>
        <v>0</v>
      </c>
      <c r="E637" s="496"/>
      <c r="F637" s="496"/>
      <c r="G637" s="496"/>
      <c r="H637" s="496"/>
      <c r="I637" s="496"/>
      <c r="J637" s="496"/>
      <c r="K637" s="496"/>
      <c r="L637" s="496"/>
      <c r="M637" s="496"/>
      <c r="N637" s="496"/>
      <c r="O637" s="496"/>
      <c r="P637" s="496"/>
      <c r="Q637" s="513">
        <f t="shared" si="613"/>
        <v>0</v>
      </c>
      <c r="R637" s="496"/>
      <c r="S637" s="496"/>
      <c r="T637" s="513">
        <f t="shared" si="614"/>
        <v>0</v>
      </c>
      <c r="U637" s="496"/>
      <c r="V637" s="496"/>
      <c r="W637" s="496"/>
      <c r="X637" s="496"/>
      <c r="Y637" s="496"/>
      <c r="Z637" s="496"/>
      <c r="AA637" s="496"/>
      <c r="AB637" s="496"/>
      <c r="AC637" s="496"/>
      <c r="AD637" s="496"/>
      <c r="AE637" s="496"/>
      <c r="AF637" s="496"/>
      <c r="AG637" s="496"/>
      <c r="AH637" s="496"/>
      <c r="AI637" s="513">
        <f t="shared" si="615"/>
        <v>0</v>
      </c>
      <c r="AJ637" s="513"/>
      <c r="AK637" s="496"/>
      <c r="AL637" s="495">
        <f t="shared" si="616"/>
        <v>0</v>
      </c>
      <c r="AM637" s="529"/>
      <c r="AN637" s="529">
        <v>2001</v>
      </c>
      <c r="AO637" s="529">
        <v>264</v>
      </c>
      <c r="AP637" s="529">
        <f t="shared" si="617"/>
        <v>2265</v>
      </c>
    </row>
    <row r="638" s="474" customFormat="1" ht="14" customHeight="1" spans="1:42">
      <c r="A638" s="540"/>
      <c r="B638" s="494"/>
      <c r="C638" s="493" t="s">
        <v>763</v>
      </c>
      <c r="D638" s="495">
        <f t="shared" si="612"/>
        <v>0</v>
      </c>
      <c r="E638" s="496"/>
      <c r="F638" s="496"/>
      <c r="G638" s="496"/>
      <c r="H638" s="496"/>
      <c r="I638" s="496"/>
      <c r="J638" s="496"/>
      <c r="K638" s="496"/>
      <c r="L638" s="496"/>
      <c r="M638" s="496"/>
      <c r="N638" s="496"/>
      <c r="O638" s="496"/>
      <c r="P638" s="496"/>
      <c r="Q638" s="513">
        <f t="shared" si="613"/>
        <v>0</v>
      </c>
      <c r="R638" s="496"/>
      <c r="S638" s="496"/>
      <c r="T638" s="513">
        <f t="shared" si="614"/>
        <v>0</v>
      </c>
      <c r="U638" s="496"/>
      <c r="V638" s="496"/>
      <c r="W638" s="496"/>
      <c r="X638" s="496"/>
      <c r="Y638" s="496"/>
      <c r="Z638" s="496"/>
      <c r="AA638" s="496"/>
      <c r="AB638" s="496"/>
      <c r="AC638" s="496"/>
      <c r="AD638" s="496"/>
      <c r="AE638" s="496"/>
      <c r="AF638" s="496"/>
      <c r="AG638" s="496"/>
      <c r="AH638" s="496"/>
      <c r="AI638" s="513">
        <f t="shared" si="615"/>
        <v>0</v>
      </c>
      <c r="AJ638" s="513"/>
      <c r="AK638" s="496"/>
      <c r="AL638" s="495">
        <f t="shared" si="616"/>
        <v>0</v>
      </c>
      <c r="AM638" s="529"/>
      <c r="AN638" s="529"/>
      <c r="AO638" s="529"/>
      <c r="AP638" s="529">
        <f t="shared" si="617"/>
        <v>0</v>
      </c>
    </row>
    <row r="639" s="474" customFormat="1" ht="14" customHeight="1" spans="1:42">
      <c r="A639" s="540"/>
      <c r="B639" s="494"/>
      <c r="C639" s="493" t="s">
        <v>764</v>
      </c>
      <c r="D639" s="495">
        <f t="shared" si="612"/>
        <v>0</v>
      </c>
      <c r="E639" s="496"/>
      <c r="F639" s="496"/>
      <c r="G639" s="496"/>
      <c r="H639" s="496"/>
      <c r="I639" s="496"/>
      <c r="J639" s="496"/>
      <c r="K639" s="496"/>
      <c r="L639" s="496"/>
      <c r="M639" s="496"/>
      <c r="N639" s="496"/>
      <c r="O639" s="496"/>
      <c r="P639" s="496"/>
      <c r="Q639" s="513">
        <f t="shared" si="613"/>
        <v>0</v>
      </c>
      <c r="R639" s="496"/>
      <c r="S639" s="496"/>
      <c r="T639" s="513">
        <f t="shared" si="614"/>
        <v>0</v>
      </c>
      <c r="U639" s="496"/>
      <c r="V639" s="496"/>
      <c r="W639" s="496"/>
      <c r="X639" s="496"/>
      <c r="Y639" s="496"/>
      <c r="Z639" s="496"/>
      <c r="AA639" s="496"/>
      <c r="AB639" s="496"/>
      <c r="AC639" s="496"/>
      <c r="AD639" s="496"/>
      <c r="AE639" s="496"/>
      <c r="AF639" s="496"/>
      <c r="AG639" s="496"/>
      <c r="AH639" s="496"/>
      <c r="AI639" s="513">
        <f t="shared" si="615"/>
        <v>0</v>
      </c>
      <c r="AJ639" s="513"/>
      <c r="AK639" s="496"/>
      <c r="AL639" s="495">
        <f t="shared" si="616"/>
        <v>0</v>
      </c>
      <c r="AM639" s="529"/>
      <c r="AN639" s="529"/>
      <c r="AO639" s="529"/>
      <c r="AP639" s="529">
        <f t="shared" si="617"/>
        <v>0</v>
      </c>
    </row>
    <row r="640" s="474" customFormat="1" ht="14" customHeight="1" spans="1:42">
      <c r="A640" s="540"/>
      <c r="B640" s="494"/>
      <c r="C640" s="493" t="s">
        <v>765</v>
      </c>
      <c r="D640" s="495">
        <f>SUM(D641:D642)</f>
        <v>0</v>
      </c>
      <c r="E640" s="495">
        <f t="shared" ref="E640:AP640" si="618">SUM(E641:E642)</f>
        <v>0</v>
      </c>
      <c r="F640" s="495">
        <f t="shared" si="618"/>
        <v>0</v>
      </c>
      <c r="G640" s="495">
        <f t="shared" si="618"/>
        <v>0</v>
      </c>
      <c r="H640" s="495">
        <f t="shared" si="618"/>
        <v>0</v>
      </c>
      <c r="I640" s="495">
        <f t="shared" si="618"/>
        <v>0</v>
      </c>
      <c r="J640" s="495">
        <f t="shared" si="618"/>
        <v>0</v>
      </c>
      <c r="K640" s="495">
        <f t="shared" si="618"/>
        <v>0</v>
      </c>
      <c r="L640" s="495">
        <f t="shared" si="618"/>
        <v>0</v>
      </c>
      <c r="M640" s="495">
        <f t="shared" si="618"/>
        <v>0</v>
      </c>
      <c r="N640" s="495">
        <f t="shared" si="618"/>
        <v>0</v>
      </c>
      <c r="O640" s="495">
        <f t="shared" si="618"/>
        <v>0</v>
      </c>
      <c r="P640" s="495">
        <f t="shared" si="618"/>
        <v>0</v>
      </c>
      <c r="Q640" s="495">
        <f t="shared" si="618"/>
        <v>0</v>
      </c>
      <c r="R640" s="495">
        <f t="shared" si="618"/>
        <v>0</v>
      </c>
      <c r="S640" s="495">
        <f t="shared" si="618"/>
        <v>0</v>
      </c>
      <c r="T640" s="495">
        <f t="shared" si="618"/>
        <v>0</v>
      </c>
      <c r="U640" s="495">
        <f t="shared" si="618"/>
        <v>0</v>
      </c>
      <c r="V640" s="495">
        <f t="shared" si="618"/>
        <v>0</v>
      </c>
      <c r="W640" s="495">
        <f t="shared" si="618"/>
        <v>0</v>
      </c>
      <c r="X640" s="495">
        <f t="shared" si="618"/>
        <v>0</v>
      </c>
      <c r="Y640" s="495">
        <f t="shared" si="618"/>
        <v>0</v>
      </c>
      <c r="Z640" s="495">
        <f t="shared" si="618"/>
        <v>0</v>
      </c>
      <c r="AA640" s="495">
        <f t="shared" si="618"/>
        <v>0</v>
      </c>
      <c r="AB640" s="495">
        <f t="shared" si="618"/>
        <v>0</v>
      </c>
      <c r="AC640" s="495">
        <f t="shared" si="618"/>
        <v>0</v>
      </c>
      <c r="AD640" s="495">
        <f t="shared" si="618"/>
        <v>0</v>
      </c>
      <c r="AE640" s="495">
        <f t="shared" si="618"/>
        <v>0</v>
      </c>
      <c r="AF640" s="495">
        <f t="shared" si="618"/>
        <v>0</v>
      </c>
      <c r="AG640" s="495">
        <f t="shared" si="618"/>
        <v>0</v>
      </c>
      <c r="AH640" s="495">
        <f t="shared" si="618"/>
        <v>0</v>
      </c>
      <c r="AI640" s="495">
        <f t="shared" si="618"/>
        <v>0</v>
      </c>
      <c r="AJ640" s="495">
        <f t="shared" si="618"/>
        <v>0</v>
      </c>
      <c r="AK640" s="495">
        <f t="shared" si="618"/>
        <v>0</v>
      </c>
      <c r="AL640" s="495">
        <f t="shared" si="618"/>
        <v>0</v>
      </c>
      <c r="AM640" s="495">
        <f t="shared" si="618"/>
        <v>0</v>
      </c>
      <c r="AN640" s="495">
        <f t="shared" si="618"/>
        <v>0</v>
      </c>
      <c r="AO640" s="495">
        <f t="shared" si="618"/>
        <v>0</v>
      </c>
      <c r="AP640" s="495">
        <f t="shared" si="618"/>
        <v>0</v>
      </c>
    </row>
    <row r="641" s="474" customFormat="1" ht="14" customHeight="1" spans="1:42">
      <c r="A641" s="540"/>
      <c r="B641" s="494"/>
      <c r="C641" s="493" t="s">
        <v>766</v>
      </c>
      <c r="D641" s="495">
        <f>Q641+T641+AI641+AJ641+AK641</f>
        <v>0</v>
      </c>
      <c r="E641" s="496"/>
      <c r="F641" s="496"/>
      <c r="G641" s="496"/>
      <c r="H641" s="496"/>
      <c r="I641" s="496"/>
      <c r="J641" s="496"/>
      <c r="K641" s="496"/>
      <c r="L641" s="496"/>
      <c r="M641" s="496"/>
      <c r="N641" s="496"/>
      <c r="O641" s="496"/>
      <c r="P641" s="496"/>
      <c r="Q641" s="513">
        <f>SUM(E641:P641)</f>
        <v>0</v>
      </c>
      <c r="R641" s="496"/>
      <c r="S641" s="496"/>
      <c r="T641" s="513">
        <f>SUM(R641:S641)</f>
        <v>0</v>
      </c>
      <c r="U641" s="496"/>
      <c r="V641" s="496"/>
      <c r="W641" s="496"/>
      <c r="X641" s="496"/>
      <c r="Y641" s="496"/>
      <c r="Z641" s="496"/>
      <c r="AA641" s="496"/>
      <c r="AB641" s="496"/>
      <c r="AC641" s="496"/>
      <c r="AD641" s="496"/>
      <c r="AE641" s="496"/>
      <c r="AF641" s="496"/>
      <c r="AG641" s="496"/>
      <c r="AH641" s="496"/>
      <c r="AI641" s="513">
        <f>SUM(V641:AH641)</f>
        <v>0</v>
      </c>
      <c r="AJ641" s="513"/>
      <c r="AK641" s="496"/>
      <c r="AL641" s="495">
        <f>Q641+T641+U641+AI641+AJ641+AK641</f>
        <v>0</v>
      </c>
      <c r="AM641" s="529"/>
      <c r="AN641" s="529"/>
      <c r="AO641" s="529"/>
      <c r="AP641" s="529">
        <f>AL641+AM641+AN641+AO641</f>
        <v>0</v>
      </c>
    </row>
    <row r="642" s="474" customFormat="1" ht="14" customHeight="1" spans="1:42">
      <c r="A642" s="540"/>
      <c r="B642" s="494"/>
      <c r="C642" s="493" t="s">
        <v>767</v>
      </c>
      <c r="D642" s="495">
        <f>Q642+T642+AI642+AJ642+AK642</f>
        <v>0</v>
      </c>
      <c r="E642" s="496"/>
      <c r="F642" s="496"/>
      <c r="G642" s="496"/>
      <c r="H642" s="496"/>
      <c r="I642" s="496"/>
      <c r="J642" s="496"/>
      <c r="K642" s="496"/>
      <c r="L642" s="496"/>
      <c r="M642" s="496"/>
      <c r="N642" s="496"/>
      <c r="O642" s="496"/>
      <c r="P642" s="496"/>
      <c r="Q642" s="513">
        <f>SUM(E642:P642)</f>
        <v>0</v>
      </c>
      <c r="R642" s="496"/>
      <c r="S642" s="496"/>
      <c r="T642" s="513">
        <f>SUM(R642:S642)</f>
        <v>0</v>
      </c>
      <c r="U642" s="496"/>
      <c r="V642" s="496"/>
      <c r="W642" s="496"/>
      <c r="X642" s="496"/>
      <c r="Y642" s="496"/>
      <c r="Z642" s="496"/>
      <c r="AA642" s="496"/>
      <c r="AB642" s="496"/>
      <c r="AC642" s="496"/>
      <c r="AD642" s="496"/>
      <c r="AE642" s="496"/>
      <c r="AF642" s="496"/>
      <c r="AG642" s="496"/>
      <c r="AH642" s="496"/>
      <c r="AI642" s="513">
        <f>SUM(V642:AH642)</f>
        <v>0</v>
      </c>
      <c r="AJ642" s="513"/>
      <c r="AK642" s="496"/>
      <c r="AL642" s="495">
        <f>Q642+T642+U642+AI642+AJ642+AK642</f>
        <v>0</v>
      </c>
      <c r="AM642" s="529"/>
      <c r="AN642" s="529"/>
      <c r="AO642" s="529"/>
      <c r="AP642" s="529">
        <f>AL642+AM642+AN642+AO642</f>
        <v>0</v>
      </c>
    </row>
    <row r="643" s="474" customFormat="1" ht="14" customHeight="1" spans="1:42">
      <c r="A643" s="540"/>
      <c r="B643" s="494"/>
      <c r="C643" s="493" t="s">
        <v>768</v>
      </c>
      <c r="D643" s="495">
        <f t="shared" ref="D643:AP643" si="619">D644+D649+D655+D659</f>
        <v>4333.47</v>
      </c>
      <c r="E643" s="495">
        <f t="shared" si="619"/>
        <v>494.02</v>
      </c>
      <c r="F643" s="495">
        <f t="shared" si="619"/>
        <v>0</v>
      </c>
      <c r="G643" s="495">
        <f t="shared" si="619"/>
        <v>0</v>
      </c>
      <c r="H643" s="495">
        <f t="shared" si="619"/>
        <v>0</v>
      </c>
      <c r="I643" s="495">
        <f t="shared" si="619"/>
        <v>30.02</v>
      </c>
      <c r="J643" s="495">
        <f t="shared" si="619"/>
        <v>2.51</v>
      </c>
      <c r="K643" s="495">
        <f t="shared" si="619"/>
        <v>1.48</v>
      </c>
      <c r="L643" s="495">
        <f t="shared" si="619"/>
        <v>0</v>
      </c>
      <c r="M643" s="495">
        <f t="shared" si="619"/>
        <v>7.91</v>
      </c>
      <c r="N643" s="495">
        <f t="shared" si="619"/>
        <v>0</v>
      </c>
      <c r="O643" s="495">
        <f t="shared" si="619"/>
        <v>0</v>
      </c>
      <c r="P643" s="495">
        <f t="shared" si="619"/>
        <v>0</v>
      </c>
      <c r="Q643" s="495">
        <f t="shared" si="619"/>
        <v>535.94</v>
      </c>
      <c r="R643" s="495">
        <f t="shared" si="619"/>
        <v>77.2</v>
      </c>
      <c r="S643" s="495">
        <f t="shared" si="619"/>
        <v>13</v>
      </c>
      <c r="T643" s="495">
        <f t="shared" si="619"/>
        <v>90.2</v>
      </c>
      <c r="U643" s="495">
        <f t="shared" si="619"/>
        <v>0</v>
      </c>
      <c r="V643" s="495">
        <f t="shared" si="619"/>
        <v>18.39</v>
      </c>
      <c r="W643" s="495">
        <f t="shared" si="619"/>
        <v>0</v>
      </c>
      <c r="X643" s="495">
        <f t="shared" si="619"/>
        <v>233.94</v>
      </c>
      <c r="Y643" s="495">
        <f t="shared" si="619"/>
        <v>330</v>
      </c>
      <c r="Z643" s="495">
        <f t="shared" si="619"/>
        <v>0</v>
      </c>
      <c r="AA643" s="495">
        <f t="shared" si="619"/>
        <v>0</v>
      </c>
      <c r="AB643" s="495">
        <f t="shared" si="619"/>
        <v>0</v>
      </c>
      <c r="AC643" s="495">
        <f t="shared" si="619"/>
        <v>0</v>
      </c>
      <c r="AD643" s="495">
        <f t="shared" si="619"/>
        <v>0</v>
      </c>
      <c r="AE643" s="495">
        <f t="shared" si="619"/>
        <v>975</v>
      </c>
      <c r="AF643" s="495">
        <f t="shared" si="619"/>
        <v>0</v>
      </c>
      <c r="AG643" s="495">
        <f t="shared" si="619"/>
        <v>0</v>
      </c>
      <c r="AH643" s="495">
        <f t="shared" si="619"/>
        <v>2000</v>
      </c>
      <c r="AI643" s="495">
        <f t="shared" si="619"/>
        <v>3557.33</v>
      </c>
      <c r="AJ643" s="495">
        <f t="shared" si="619"/>
        <v>0</v>
      </c>
      <c r="AK643" s="495">
        <f t="shared" si="619"/>
        <v>150</v>
      </c>
      <c r="AL643" s="495">
        <f t="shared" si="619"/>
        <v>4333.47</v>
      </c>
      <c r="AM643" s="495">
        <f t="shared" si="619"/>
        <v>0</v>
      </c>
      <c r="AN643" s="495">
        <f t="shared" si="619"/>
        <v>0</v>
      </c>
      <c r="AO643" s="495">
        <f t="shared" si="619"/>
        <v>48</v>
      </c>
      <c r="AP643" s="495">
        <f t="shared" si="619"/>
        <v>4381.47</v>
      </c>
    </row>
    <row r="644" s="474" customFormat="1" ht="14" customHeight="1" spans="1:42">
      <c r="A644" s="540"/>
      <c r="B644" s="494"/>
      <c r="C644" s="493" t="s">
        <v>769</v>
      </c>
      <c r="D644" s="495">
        <f t="shared" ref="D644:AP644" si="620">SUM(D645:D648)</f>
        <v>525</v>
      </c>
      <c r="E644" s="495">
        <f t="shared" si="620"/>
        <v>97.33</v>
      </c>
      <c r="F644" s="495">
        <f t="shared" si="620"/>
        <v>0</v>
      </c>
      <c r="G644" s="495">
        <f t="shared" si="620"/>
        <v>0</v>
      </c>
      <c r="H644" s="495">
        <f t="shared" si="620"/>
        <v>0</v>
      </c>
      <c r="I644" s="495">
        <f t="shared" si="620"/>
        <v>5.44</v>
      </c>
      <c r="J644" s="495">
        <f t="shared" si="620"/>
        <v>0.46</v>
      </c>
      <c r="K644" s="495">
        <f t="shared" si="620"/>
        <v>0.27</v>
      </c>
      <c r="L644" s="495">
        <f t="shared" si="620"/>
        <v>0</v>
      </c>
      <c r="M644" s="495">
        <f t="shared" si="620"/>
        <v>5.71</v>
      </c>
      <c r="N644" s="495">
        <f t="shared" si="620"/>
        <v>0</v>
      </c>
      <c r="O644" s="495">
        <f t="shared" si="620"/>
        <v>0</v>
      </c>
      <c r="P644" s="495">
        <f t="shared" si="620"/>
        <v>0</v>
      </c>
      <c r="Q644" s="495">
        <f t="shared" si="620"/>
        <v>109.21</v>
      </c>
      <c r="R644" s="495">
        <f t="shared" si="620"/>
        <v>13.46</v>
      </c>
      <c r="S644" s="495">
        <f t="shared" si="620"/>
        <v>7</v>
      </c>
      <c r="T644" s="495">
        <f t="shared" si="620"/>
        <v>20.46</v>
      </c>
      <c r="U644" s="495">
        <f t="shared" si="620"/>
        <v>0</v>
      </c>
      <c r="V644" s="495">
        <f t="shared" si="620"/>
        <v>18.39</v>
      </c>
      <c r="W644" s="495">
        <f t="shared" si="620"/>
        <v>0</v>
      </c>
      <c r="X644" s="495">
        <f t="shared" si="620"/>
        <v>101.94</v>
      </c>
      <c r="Y644" s="495">
        <f t="shared" si="620"/>
        <v>0</v>
      </c>
      <c r="Z644" s="495">
        <f t="shared" si="620"/>
        <v>0</v>
      </c>
      <c r="AA644" s="495">
        <f t="shared" si="620"/>
        <v>0</v>
      </c>
      <c r="AB644" s="495">
        <f t="shared" si="620"/>
        <v>0</v>
      </c>
      <c r="AC644" s="495">
        <f t="shared" si="620"/>
        <v>0</v>
      </c>
      <c r="AD644" s="495">
        <f t="shared" si="620"/>
        <v>0</v>
      </c>
      <c r="AE644" s="495">
        <f t="shared" si="620"/>
        <v>275</v>
      </c>
      <c r="AF644" s="495">
        <f t="shared" si="620"/>
        <v>0</v>
      </c>
      <c r="AG644" s="495">
        <f t="shared" si="620"/>
        <v>0</v>
      </c>
      <c r="AH644" s="495">
        <f t="shared" si="620"/>
        <v>0</v>
      </c>
      <c r="AI644" s="495">
        <f t="shared" si="620"/>
        <v>395.33</v>
      </c>
      <c r="AJ644" s="495">
        <f t="shared" si="620"/>
        <v>0</v>
      </c>
      <c r="AK644" s="495">
        <f t="shared" si="620"/>
        <v>0</v>
      </c>
      <c r="AL644" s="495">
        <f t="shared" si="620"/>
        <v>525</v>
      </c>
      <c r="AM644" s="495">
        <f t="shared" si="620"/>
        <v>0</v>
      </c>
      <c r="AN644" s="495">
        <f t="shared" si="620"/>
        <v>0</v>
      </c>
      <c r="AO644" s="495">
        <f t="shared" si="620"/>
        <v>48</v>
      </c>
      <c r="AP644" s="495">
        <f t="shared" si="620"/>
        <v>573</v>
      </c>
    </row>
    <row r="645" s="474" customFormat="1" ht="14" customHeight="1" spans="1:42">
      <c r="A645" s="540"/>
      <c r="B645" s="494"/>
      <c r="C645" s="493" t="s">
        <v>144</v>
      </c>
      <c r="D645" s="495">
        <f t="shared" ref="D645:D648" si="621">Q645+T645+AI645+AJ645+AK645</f>
        <v>151.06</v>
      </c>
      <c r="E645" s="496">
        <v>97.33</v>
      </c>
      <c r="F645" s="496"/>
      <c r="G645" s="496"/>
      <c r="H645" s="496"/>
      <c r="I645" s="496">
        <v>5.44</v>
      </c>
      <c r="J645" s="496">
        <v>0.46</v>
      </c>
      <c r="K645" s="496">
        <v>0.27</v>
      </c>
      <c r="L645" s="496"/>
      <c r="M645" s="496">
        <v>5.71</v>
      </c>
      <c r="N645" s="496"/>
      <c r="O645" s="496"/>
      <c r="P645" s="496"/>
      <c r="Q645" s="513">
        <f t="shared" ref="Q645:Q648" si="622">SUM(E645:P645)</f>
        <v>109.21</v>
      </c>
      <c r="R645" s="496">
        <v>13.46</v>
      </c>
      <c r="S645" s="496">
        <v>7</v>
      </c>
      <c r="T645" s="513">
        <f t="shared" ref="T645:T648" si="623">SUM(R645:S645)</f>
        <v>20.46</v>
      </c>
      <c r="U645" s="496"/>
      <c r="V645" s="496">
        <v>18.39</v>
      </c>
      <c r="W645" s="496"/>
      <c r="X645" s="496">
        <v>3</v>
      </c>
      <c r="Y645" s="496"/>
      <c r="Z645" s="496"/>
      <c r="AA645" s="496"/>
      <c r="AB645" s="496"/>
      <c r="AC645" s="496"/>
      <c r="AD645" s="496"/>
      <c r="AE645" s="496"/>
      <c r="AF645" s="496"/>
      <c r="AG645" s="496"/>
      <c r="AH645" s="496"/>
      <c r="AI645" s="513">
        <f t="shared" ref="AI645:AI648" si="624">SUM(V645:AH645)</f>
        <v>21.39</v>
      </c>
      <c r="AJ645" s="513"/>
      <c r="AK645" s="496"/>
      <c r="AL645" s="495">
        <f t="shared" ref="AL645:AL648" si="625">Q645+T645+U645+AI645+AJ645+AK645</f>
        <v>151.06</v>
      </c>
      <c r="AM645" s="529"/>
      <c r="AN645" s="529"/>
      <c r="AO645" s="529"/>
      <c r="AP645" s="529">
        <f t="shared" ref="AP645:AP648" si="626">AL645+AM645+AN645+AO645</f>
        <v>151.06</v>
      </c>
    </row>
    <row r="646" s="474" customFormat="1" ht="14" customHeight="1" spans="1:42">
      <c r="A646" s="540"/>
      <c r="B646" s="494"/>
      <c r="C646" s="493" t="s">
        <v>233</v>
      </c>
      <c r="D646" s="495">
        <f t="shared" si="621"/>
        <v>98.94</v>
      </c>
      <c r="E646" s="496"/>
      <c r="F646" s="496"/>
      <c r="G646" s="496"/>
      <c r="H646" s="496"/>
      <c r="I646" s="496"/>
      <c r="J646" s="496"/>
      <c r="K646" s="496"/>
      <c r="L646" s="496"/>
      <c r="M646" s="496"/>
      <c r="N646" s="496"/>
      <c r="O646" s="496"/>
      <c r="P646" s="496"/>
      <c r="Q646" s="513">
        <f t="shared" si="622"/>
        <v>0</v>
      </c>
      <c r="R646" s="496"/>
      <c r="S646" s="496"/>
      <c r="T646" s="513">
        <f t="shared" si="623"/>
        <v>0</v>
      </c>
      <c r="U646" s="496"/>
      <c r="V646" s="496"/>
      <c r="W646" s="496"/>
      <c r="X646" s="496">
        <v>98.94</v>
      </c>
      <c r="Y646" s="496"/>
      <c r="Z646" s="496"/>
      <c r="AA646" s="496"/>
      <c r="AB646" s="496"/>
      <c r="AC646" s="496"/>
      <c r="AD646" s="496"/>
      <c r="AE646" s="496"/>
      <c r="AF646" s="496"/>
      <c r="AG646" s="496"/>
      <c r="AH646" s="496"/>
      <c r="AI646" s="513">
        <f t="shared" si="624"/>
        <v>98.94</v>
      </c>
      <c r="AJ646" s="513"/>
      <c r="AK646" s="496"/>
      <c r="AL646" s="495">
        <f t="shared" si="625"/>
        <v>98.94</v>
      </c>
      <c r="AM646" s="529"/>
      <c r="AN646" s="529"/>
      <c r="AO646" s="529"/>
      <c r="AP646" s="529">
        <f t="shared" si="626"/>
        <v>98.94</v>
      </c>
    </row>
    <row r="647" s="474" customFormat="1" ht="14" customHeight="1" spans="1:42">
      <c r="A647" s="540"/>
      <c r="B647" s="494"/>
      <c r="C647" s="493" t="s">
        <v>770</v>
      </c>
      <c r="D647" s="495">
        <f t="shared" si="621"/>
        <v>275</v>
      </c>
      <c r="E647" s="496"/>
      <c r="F647" s="496"/>
      <c r="G647" s="496"/>
      <c r="H647" s="496"/>
      <c r="I647" s="496"/>
      <c r="J647" s="496"/>
      <c r="K647" s="496"/>
      <c r="L647" s="496"/>
      <c r="M647" s="496"/>
      <c r="N647" s="496"/>
      <c r="O647" s="496"/>
      <c r="P647" s="496"/>
      <c r="Q647" s="513">
        <f t="shared" si="622"/>
        <v>0</v>
      </c>
      <c r="R647" s="496"/>
      <c r="S647" s="496"/>
      <c r="T647" s="513">
        <f t="shared" si="623"/>
        <v>0</v>
      </c>
      <c r="U647" s="496"/>
      <c r="V647" s="496"/>
      <c r="W647" s="496"/>
      <c r="X647" s="496"/>
      <c r="Y647" s="496"/>
      <c r="Z647" s="496"/>
      <c r="AA647" s="496"/>
      <c r="AB647" s="496"/>
      <c r="AC647" s="496"/>
      <c r="AD647" s="496"/>
      <c r="AE647" s="496">
        <v>275</v>
      </c>
      <c r="AF647" s="496"/>
      <c r="AG647" s="496"/>
      <c r="AH647" s="496"/>
      <c r="AI647" s="513">
        <f t="shared" si="624"/>
        <v>275</v>
      </c>
      <c r="AJ647" s="513"/>
      <c r="AK647" s="496"/>
      <c r="AL647" s="495">
        <f t="shared" si="625"/>
        <v>275</v>
      </c>
      <c r="AM647" s="529"/>
      <c r="AN647" s="529"/>
      <c r="AO647" s="529">
        <v>48</v>
      </c>
      <c r="AP647" s="529">
        <f t="shared" si="626"/>
        <v>323</v>
      </c>
    </row>
    <row r="648" s="474" customFormat="1" ht="14" customHeight="1" spans="1:42">
      <c r="A648" s="540"/>
      <c r="B648" s="494"/>
      <c r="C648" s="493" t="s">
        <v>771</v>
      </c>
      <c r="D648" s="495">
        <f t="shared" si="621"/>
        <v>0</v>
      </c>
      <c r="E648" s="496"/>
      <c r="F648" s="496"/>
      <c r="G648" s="496"/>
      <c r="H648" s="496"/>
      <c r="I648" s="496"/>
      <c r="J648" s="496"/>
      <c r="K648" s="496"/>
      <c r="L648" s="496"/>
      <c r="M648" s="496"/>
      <c r="N648" s="496"/>
      <c r="O648" s="496"/>
      <c r="P648" s="496"/>
      <c r="Q648" s="513">
        <f t="shared" si="622"/>
        <v>0</v>
      </c>
      <c r="R648" s="496"/>
      <c r="S648" s="496"/>
      <c r="T648" s="513">
        <f t="shared" si="623"/>
        <v>0</v>
      </c>
      <c r="U648" s="496"/>
      <c r="V648" s="496"/>
      <c r="W648" s="496"/>
      <c r="X648" s="496"/>
      <c r="Y648" s="496"/>
      <c r="Z648" s="496"/>
      <c r="AA648" s="496"/>
      <c r="AB648" s="496"/>
      <c r="AC648" s="496"/>
      <c r="AD648" s="496"/>
      <c r="AE648" s="496"/>
      <c r="AF648" s="496"/>
      <c r="AG648" s="496"/>
      <c r="AH648" s="496"/>
      <c r="AI648" s="513">
        <f t="shared" si="624"/>
        <v>0</v>
      </c>
      <c r="AJ648" s="513"/>
      <c r="AK648" s="496"/>
      <c r="AL648" s="495">
        <f t="shared" si="625"/>
        <v>0</v>
      </c>
      <c r="AM648" s="529"/>
      <c r="AN648" s="529"/>
      <c r="AO648" s="529"/>
      <c r="AP648" s="529">
        <f t="shared" si="626"/>
        <v>0</v>
      </c>
    </row>
    <row r="649" s="474" customFormat="1" ht="14" customHeight="1" spans="1:42">
      <c r="A649" s="540"/>
      <c r="B649" s="494"/>
      <c r="C649" s="493" t="s">
        <v>772</v>
      </c>
      <c r="D649" s="495">
        <f t="shared" ref="D649:AP649" si="627">SUM(D650:D654)</f>
        <v>1478.47</v>
      </c>
      <c r="E649" s="495">
        <f t="shared" si="627"/>
        <v>396.69</v>
      </c>
      <c r="F649" s="495">
        <f t="shared" si="627"/>
        <v>0</v>
      </c>
      <c r="G649" s="495">
        <f t="shared" si="627"/>
        <v>0</v>
      </c>
      <c r="H649" s="495">
        <f t="shared" si="627"/>
        <v>0</v>
      </c>
      <c r="I649" s="495">
        <f t="shared" si="627"/>
        <v>24.58</v>
      </c>
      <c r="J649" s="495">
        <f t="shared" si="627"/>
        <v>2.05</v>
      </c>
      <c r="K649" s="495">
        <f t="shared" si="627"/>
        <v>1.21</v>
      </c>
      <c r="L649" s="495">
        <f t="shared" si="627"/>
        <v>0</v>
      </c>
      <c r="M649" s="495">
        <f t="shared" si="627"/>
        <v>2.2</v>
      </c>
      <c r="N649" s="495">
        <f t="shared" si="627"/>
        <v>0</v>
      </c>
      <c r="O649" s="495">
        <f t="shared" si="627"/>
        <v>0</v>
      </c>
      <c r="P649" s="495">
        <f t="shared" si="627"/>
        <v>0</v>
      </c>
      <c r="Q649" s="495">
        <f t="shared" si="627"/>
        <v>426.73</v>
      </c>
      <c r="R649" s="495">
        <f t="shared" si="627"/>
        <v>63.74</v>
      </c>
      <c r="S649" s="495">
        <f t="shared" si="627"/>
        <v>6</v>
      </c>
      <c r="T649" s="495">
        <f t="shared" si="627"/>
        <v>69.74</v>
      </c>
      <c r="U649" s="495">
        <f t="shared" si="627"/>
        <v>0</v>
      </c>
      <c r="V649" s="495">
        <f t="shared" si="627"/>
        <v>0</v>
      </c>
      <c r="W649" s="495">
        <f t="shared" si="627"/>
        <v>0</v>
      </c>
      <c r="X649" s="495">
        <f t="shared" si="627"/>
        <v>132</v>
      </c>
      <c r="Y649" s="495">
        <f t="shared" si="627"/>
        <v>0</v>
      </c>
      <c r="Z649" s="495">
        <f t="shared" si="627"/>
        <v>0</v>
      </c>
      <c r="AA649" s="495">
        <f t="shared" si="627"/>
        <v>0</v>
      </c>
      <c r="AB649" s="495">
        <f t="shared" si="627"/>
        <v>0</v>
      </c>
      <c r="AC649" s="495">
        <f t="shared" si="627"/>
        <v>0</v>
      </c>
      <c r="AD649" s="495">
        <f t="shared" si="627"/>
        <v>0</v>
      </c>
      <c r="AE649" s="495">
        <f t="shared" si="627"/>
        <v>700</v>
      </c>
      <c r="AF649" s="495">
        <f t="shared" si="627"/>
        <v>0</v>
      </c>
      <c r="AG649" s="495">
        <f t="shared" si="627"/>
        <v>0</v>
      </c>
      <c r="AH649" s="495">
        <f t="shared" si="627"/>
        <v>0</v>
      </c>
      <c r="AI649" s="495">
        <f t="shared" si="627"/>
        <v>832</v>
      </c>
      <c r="AJ649" s="495">
        <f t="shared" si="627"/>
        <v>0</v>
      </c>
      <c r="AK649" s="495">
        <f t="shared" si="627"/>
        <v>150</v>
      </c>
      <c r="AL649" s="495">
        <f t="shared" si="627"/>
        <v>1478.47</v>
      </c>
      <c r="AM649" s="495">
        <f t="shared" si="627"/>
        <v>0</v>
      </c>
      <c r="AN649" s="495">
        <f t="shared" si="627"/>
        <v>0</v>
      </c>
      <c r="AO649" s="495">
        <f t="shared" si="627"/>
        <v>0</v>
      </c>
      <c r="AP649" s="495">
        <f t="shared" si="627"/>
        <v>1478.47</v>
      </c>
    </row>
    <row r="650" s="474" customFormat="1" ht="14" customHeight="1" spans="1:42">
      <c r="A650" s="540"/>
      <c r="B650" s="494"/>
      <c r="C650" s="493" t="s">
        <v>144</v>
      </c>
      <c r="D650" s="495">
        <f t="shared" ref="D650:D654" si="628">Q650+T650+AI650+AJ650+AK650</f>
        <v>665.47</v>
      </c>
      <c r="E650" s="496">
        <v>396.69</v>
      </c>
      <c r="F650" s="496"/>
      <c r="G650" s="496"/>
      <c r="H650" s="496"/>
      <c r="I650" s="496">
        <v>24.58</v>
      </c>
      <c r="J650" s="496">
        <v>2.05</v>
      </c>
      <c r="K650" s="496">
        <v>1.21</v>
      </c>
      <c r="L650" s="496"/>
      <c r="M650" s="496">
        <v>2.2</v>
      </c>
      <c r="N650" s="496"/>
      <c r="O650" s="496"/>
      <c r="P650" s="496"/>
      <c r="Q650" s="513">
        <f t="shared" ref="Q650:Q654" si="629">SUM(E650:P650)</f>
        <v>426.73</v>
      </c>
      <c r="R650" s="496">
        <v>63.74</v>
      </c>
      <c r="S650" s="496">
        <v>6</v>
      </c>
      <c r="T650" s="513">
        <f t="shared" ref="T650:T654" si="630">SUM(R650:S650)</f>
        <v>69.74</v>
      </c>
      <c r="U650" s="496"/>
      <c r="V650" s="496"/>
      <c r="W650" s="496"/>
      <c r="X650" s="496">
        <v>19</v>
      </c>
      <c r="Y650" s="496"/>
      <c r="Z650" s="496"/>
      <c r="AA650" s="496"/>
      <c r="AB650" s="496"/>
      <c r="AC650" s="496"/>
      <c r="AD650" s="496"/>
      <c r="AE650" s="496"/>
      <c r="AF650" s="496"/>
      <c r="AG650" s="496"/>
      <c r="AH650" s="496"/>
      <c r="AI650" s="513">
        <f t="shared" ref="AI650:AI654" si="631">SUM(V650:AH650)</f>
        <v>19</v>
      </c>
      <c r="AJ650" s="513"/>
      <c r="AK650" s="496">
        <v>150</v>
      </c>
      <c r="AL650" s="495">
        <f t="shared" ref="AL650:AL654" si="632">Q650+T650+U650+AI650+AJ650+AK650</f>
        <v>665.47</v>
      </c>
      <c r="AM650" s="529"/>
      <c r="AN650" s="529"/>
      <c r="AO650" s="529"/>
      <c r="AP650" s="529">
        <f t="shared" ref="AP650:AP654" si="633">AL650+AM650+AN650+AO650</f>
        <v>665.47</v>
      </c>
    </row>
    <row r="651" s="474" customFormat="1" ht="14" customHeight="1" spans="1:42">
      <c r="A651" s="540"/>
      <c r="B651" s="494"/>
      <c r="C651" s="493" t="s">
        <v>233</v>
      </c>
      <c r="D651" s="495">
        <f t="shared" si="628"/>
        <v>0</v>
      </c>
      <c r="E651" s="496"/>
      <c r="F651" s="496"/>
      <c r="G651" s="496"/>
      <c r="H651" s="496"/>
      <c r="I651" s="496"/>
      <c r="J651" s="496"/>
      <c r="K651" s="496"/>
      <c r="L651" s="496"/>
      <c r="M651" s="496"/>
      <c r="N651" s="496"/>
      <c r="O651" s="496"/>
      <c r="P651" s="496"/>
      <c r="Q651" s="513">
        <f t="shared" si="629"/>
        <v>0</v>
      </c>
      <c r="R651" s="496"/>
      <c r="S651" s="496"/>
      <c r="T651" s="513">
        <f t="shared" si="630"/>
        <v>0</v>
      </c>
      <c r="U651" s="496"/>
      <c r="V651" s="496"/>
      <c r="W651" s="496"/>
      <c r="X651" s="496"/>
      <c r="Y651" s="496"/>
      <c r="Z651" s="496"/>
      <c r="AA651" s="496"/>
      <c r="AB651" s="496"/>
      <c r="AC651" s="496"/>
      <c r="AD651" s="496"/>
      <c r="AE651" s="496"/>
      <c r="AF651" s="496"/>
      <c r="AG651" s="496"/>
      <c r="AH651" s="496"/>
      <c r="AI651" s="513">
        <f t="shared" si="631"/>
        <v>0</v>
      </c>
      <c r="AJ651" s="513"/>
      <c r="AK651" s="496"/>
      <c r="AL651" s="495">
        <f t="shared" si="632"/>
        <v>0</v>
      </c>
      <c r="AM651" s="529"/>
      <c r="AN651" s="529"/>
      <c r="AO651" s="529"/>
      <c r="AP651" s="529">
        <f t="shared" si="633"/>
        <v>0</v>
      </c>
    </row>
    <row r="652" s="474" customFormat="1" ht="14" customHeight="1" spans="1:42">
      <c r="A652" s="540"/>
      <c r="B652" s="494"/>
      <c r="C652" s="493" t="s">
        <v>773</v>
      </c>
      <c r="D652" s="495">
        <f t="shared" si="628"/>
        <v>13</v>
      </c>
      <c r="E652" s="496"/>
      <c r="F652" s="496"/>
      <c r="G652" s="496"/>
      <c r="H652" s="496"/>
      <c r="I652" s="496"/>
      <c r="J652" s="496"/>
      <c r="K652" s="496"/>
      <c r="L652" s="496"/>
      <c r="M652" s="496"/>
      <c r="N652" s="496"/>
      <c r="O652" s="496"/>
      <c r="P652" s="496"/>
      <c r="Q652" s="513">
        <f t="shared" si="629"/>
        <v>0</v>
      </c>
      <c r="R652" s="496"/>
      <c r="S652" s="496"/>
      <c r="T652" s="513">
        <f t="shared" si="630"/>
        <v>0</v>
      </c>
      <c r="U652" s="496"/>
      <c r="V652" s="496"/>
      <c r="W652" s="496"/>
      <c r="X652" s="496">
        <v>13</v>
      </c>
      <c r="Y652" s="496"/>
      <c r="Z652" s="496"/>
      <c r="AA652" s="496"/>
      <c r="AB652" s="496"/>
      <c r="AC652" s="496"/>
      <c r="AD652" s="496"/>
      <c r="AE652" s="496"/>
      <c r="AF652" s="496"/>
      <c r="AG652" s="496"/>
      <c r="AH652" s="496"/>
      <c r="AI652" s="513">
        <f t="shared" si="631"/>
        <v>13</v>
      </c>
      <c r="AJ652" s="513"/>
      <c r="AK652" s="496"/>
      <c r="AL652" s="495">
        <f t="shared" si="632"/>
        <v>13</v>
      </c>
      <c r="AM652" s="529"/>
      <c r="AN652" s="529"/>
      <c r="AO652" s="529"/>
      <c r="AP652" s="529">
        <f t="shared" si="633"/>
        <v>13</v>
      </c>
    </row>
    <row r="653" s="474" customFormat="1" ht="14" customHeight="1" spans="1:42">
      <c r="A653" s="540"/>
      <c r="B653" s="494"/>
      <c r="C653" s="493" t="s">
        <v>774</v>
      </c>
      <c r="D653" s="495">
        <f t="shared" si="628"/>
        <v>0</v>
      </c>
      <c r="E653" s="496"/>
      <c r="F653" s="496"/>
      <c r="G653" s="496"/>
      <c r="H653" s="496"/>
      <c r="I653" s="496"/>
      <c r="J653" s="496"/>
      <c r="K653" s="496"/>
      <c r="L653" s="496"/>
      <c r="M653" s="496"/>
      <c r="N653" s="496"/>
      <c r="O653" s="496"/>
      <c r="P653" s="496"/>
      <c r="Q653" s="513">
        <f t="shared" si="629"/>
        <v>0</v>
      </c>
      <c r="R653" s="496"/>
      <c r="S653" s="496"/>
      <c r="T653" s="513">
        <f t="shared" si="630"/>
        <v>0</v>
      </c>
      <c r="U653" s="496"/>
      <c r="V653" s="496"/>
      <c r="W653" s="496"/>
      <c r="X653" s="496"/>
      <c r="Y653" s="496"/>
      <c r="Z653" s="496"/>
      <c r="AA653" s="496"/>
      <c r="AB653" s="496"/>
      <c r="AC653" s="496"/>
      <c r="AD653" s="496"/>
      <c r="AE653" s="496"/>
      <c r="AF653" s="496"/>
      <c r="AG653" s="496"/>
      <c r="AH653" s="496"/>
      <c r="AI653" s="513">
        <f t="shared" si="631"/>
        <v>0</v>
      </c>
      <c r="AJ653" s="513"/>
      <c r="AK653" s="496"/>
      <c r="AL653" s="495">
        <f t="shared" si="632"/>
        <v>0</v>
      </c>
      <c r="AM653" s="529"/>
      <c r="AN653" s="529"/>
      <c r="AO653" s="529"/>
      <c r="AP653" s="529">
        <f t="shared" si="633"/>
        <v>0</v>
      </c>
    </row>
    <row r="654" s="474" customFormat="1" ht="14" customHeight="1" spans="1:42">
      <c r="A654" s="540"/>
      <c r="B654" s="494"/>
      <c r="C654" s="493" t="s">
        <v>775</v>
      </c>
      <c r="D654" s="495">
        <f t="shared" si="628"/>
        <v>800</v>
      </c>
      <c r="E654" s="496"/>
      <c r="F654" s="496"/>
      <c r="G654" s="496"/>
      <c r="H654" s="496"/>
      <c r="I654" s="496"/>
      <c r="J654" s="496"/>
      <c r="K654" s="496"/>
      <c r="L654" s="496"/>
      <c r="M654" s="496"/>
      <c r="N654" s="496"/>
      <c r="O654" s="496"/>
      <c r="P654" s="496"/>
      <c r="Q654" s="513">
        <f t="shared" si="629"/>
        <v>0</v>
      </c>
      <c r="R654" s="496"/>
      <c r="S654" s="496"/>
      <c r="T654" s="513">
        <f t="shared" si="630"/>
        <v>0</v>
      </c>
      <c r="U654" s="496"/>
      <c r="V654" s="496"/>
      <c r="W654" s="496"/>
      <c r="X654" s="496">
        <v>100</v>
      </c>
      <c r="Y654" s="496"/>
      <c r="Z654" s="496"/>
      <c r="AA654" s="496"/>
      <c r="AB654" s="496"/>
      <c r="AC654" s="496"/>
      <c r="AD654" s="496"/>
      <c r="AE654" s="496">
        <v>700</v>
      </c>
      <c r="AF654" s="496"/>
      <c r="AG654" s="496"/>
      <c r="AH654" s="496"/>
      <c r="AI654" s="513">
        <f t="shared" si="631"/>
        <v>800</v>
      </c>
      <c r="AJ654" s="513"/>
      <c r="AK654" s="496"/>
      <c r="AL654" s="495">
        <f t="shared" si="632"/>
        <v>800</v>
      </c>
      <c r="AM654" s="529"/>
      <c r="AN654" s="529"/>
      <c r="AO654" s="529"/>
      <c r="AP654" s="529">
        <f t="shared" si="633"/>
        <v>800</v>
      </c>
    </row>
    <row r="655" s="474" customFormat="1" ht="14" customHeight="1" spans="1:42">
      <c r="A655" s="540"/>
      <c r="B655" s="494"/>
      <c r="C655" s="546" t="s">
        <v>776</v>
      </c>
      <c r="D655" s="495">
        <f t="shared" ref="D655:AP655" si="634">SUM(D656:D658)</f>
        <v>0</v>
      </c>
      <c r="E655" s="495">
        <f t="shared" si="634"/>
        <v>0</v>
      </c>
      <c r="F655" s="495">
        <f t="shared" si="634"/>
        <v>0</v>
      </c>
      <c r="G655" s="495">
        <f t="shared" si="634"/>
        <v>0</v>
      </c>
      <c r="H655" s="495">
        <f t="shared" si="634"/>
        <v>0</v>
      </c>
      <c r="I655" s="495">
        <f t="shared" si="634"/>
        <v>0</v>
      </c>
      <c r="J655" s="495">
        <f t="shared" si="634"/>
        <v>0</v>
      </c>
      <c r="K655" s="495">
        <f t="shared" si="634"/>
        <v>0</v>
      </c>
      <c r="L655" s="495">
        <f t="shared" si="634"/>
        <v>0</v>
      </c>
      <c r="M655" s="495">
        <f t="shared" si="634"/>
        <v>0</v>
      </c>
      <c r="N655" s="495">
        <f t="shared" si="634"/>
        <v>0</v>
      </c>
      <c r="O655" s="495">
        <f t="shared" si="634"/>
        <v>0</v>
      </c>
      <c r="P655" s="495">
        <f t="shared" si="634"/>
        <v>0</v>
      </c>
      <c r="Q655" s="495">
        <f t="shared" si="634"/>
        <v>0</v>
      </c>
      <c r="R655" s="495">
        <f t="shared" si="634"/>
        <v>0</v>
      </c>
      <c r="S655" s="495">
        <f t="shared" si="634"/>
        <v>0</v>
      </c>
      <c r="T655" s="495">
        <f t="shared" si="634"/>
        <v>0</v>
      </c>
      <c r="U655" s="495">
        <f t="shared" si="634"/>
        <v>0</v>
      </c>
      <c r="V655" s="495">
        <f t="shared" si="634"/>
        <v>0</v>
      </c>
      <c r="W655" s="495">
        <f t="shared" si="634"/>
        <v>0</v>
      </c>
      <c r="X655" s="495">
        <f t="shared" si="634"/>
        <v>0</v>
      </c>
      <c r="Y655" s="495">
        <f t="shared" si="634"/>
        <v>0</v>
      </c>
      <c r="Z655" s="495">
        <f t="shared" si="634"/>
        <v>0</v>
      </c>
      <c r="AA655" s="495">
        <f t="shared" si="634"/>
        <v>0</v>
      </c>
      <c r="AB655" s="495">
        <f t="shared" si="634"/>
        <v>0</v>
      </c>
      <c r="AC655" s="495">
        <f t="shared" si="634"/>
        <v>0</v>
      </c>
      <c r="AD655" s="495">
        <f t="shared" si="634"/>
        <v>0</v>
      </c>
      <c r="AE655" s="495">
        <f t="shared" si="634"/>
        <v>0</v>
      </c>
      <c r="AF655" s="495">
        <f t="shared" si="634"/>
        <v>0</v>
      </c>
      <c r="AG655" s="495">
        <f t="shared" si="634"/>
        <v>0</v>
      </c>
      <c r="AH655" s="495">
        <f t="shared" si="634"/>
        <v>0</v>
      </c>
      <c r="AI655" s="495">
        <f t="shared" si="634"/>
        <v>0</v>
      </c>
      <c r="AJ655" s="495">
        <f t="shared" si="634"/>
        <v>0</v>
      </c>
      <c r="AK655" s="495">
        <f t="shared" si="634"/>
        <v>0</v>
      </c>
      <c r="AL655" s="495">
        <f t="shared" si="634"/>
        <v>0</v>
      </c>
      <c r="AM655" s="495">
        <f t="shared" si="634"/>
        <v>0</v>
      </c>
      <c r="AN655" s="495">
        <f t="shared" si="634"/>
        <v>0</v>
      </c>
      <c r="AO655" s="495">
        <f t="shared" si="634"/>
        <v>0</v>
      </c>
      <c r="AP655" s="495">
        <f t="shared" si="634"/>
        <v>0</v>
      </c>
    </row>
    <row r="656" s="474" customFormat="1" ht="14" customHeight="1" spans="1:42">
      <c r="A656" s="540"/>
      <c r="B656" s="494"/>
      <c r="C656" s="546" t="s">
        <v>144</v>
      </c>
      <c r="D656" s="495">
        <f t="shared" ref="D656:D658" si="635">Q656+T656+AI656+AJ656+AK656</f>
        <v>0</v>
      </c>
      <c r="E656" s="496"/>
      <c r="F656" s="496"/>
      <c r="G656" s="496"/>
      <c r="H656" s="496"/>
      <c r="I656" s="496"/>
      <c r="J656" s="496"/>
      <c r="K656" s="496"/>
      <c r="L656" s="496"/>
      <c r="M656" s="496"/>
      <c r="N656" s="496"/>
      <c r="O656" s="496"/>
      <c r="P656" s="496"/>
      <c r="Q656" s="513">
        <f t="shared" ref="Q656:Q658" si="636">SUM(E656:P656)</f>
        <v>0</v>
      </c>
      <c r="R656" s="496"/>
      <c r="S656" s="496"/>
      <c r="T656" s="513">
        <f t="shared" ref="T656:T658" si="637">SUM(R656:S656)</f>
        <v>0</v>
      </c>
      <c r="U656" s="496"/>
      <c r="V656" s="496"/>
      <c r="W656" s="496"/>
      <c r="X656" s="496"/>
      <c r="Y656" s="496"/>
      <c r="Z656" s="496"/>
      <c r="AA656" s="496"/>
      <c r="AB656" s="496"/>
      <c r="AC656" s="496"/>
      <c r="AD656" s="496"/>
      <c r="AE656" s="496"/>
      <c r="AF656" s="496"/>
      <c r="AG656" s="496"/>
      <c r="AH656" s="496"/>
      <c r="AI656" s="513">
        <f t="shared" ref="AI656:AI658" si="638">SUM(V656:AH656)</f>
        <v>0</v>
      </c>
      <c r="AJ656" s="513"/>
      <c r="AK656" s="496"/>
      <c r="AL656" s="495">
        <f t="shared" ref="AL656:AL658" si="639">Q656+T656+U656+AI656+AJ656+AK656</f>
        <v>0</v>
      </c>
      <c r="AM656" s="529"/>
      <c r="AN656" s="529"/>
      <c r="AO656" s="529"/>
      <c r="AP656" s="529">
        <f t="shared" ref="AP656:AP658" si="640">AL656+AM656+AN656+AO656</f>
        <v>0</v>
      </c>
    </row>
    <row r="657" s="474" customFormat="1" ht="14" customHeight="1" spans="1:42">
      <c r="A657" s="540"/>
      <c r="B657" s="494"/>
      <c r="C657" s="493" t="s">
        <v>233</v>
      </c>
      <c r="D657" s="495">
        <f t="shared" si="635"/>
        <v>0</v>
      </c>
      <c r="E657" s="496"/>
      <c r="F657" s="496"/>
      <c r="G657" s="496"/>
      <c r="H657" s="496"/>
      <c r="I657" s="496"/>
      <c r="J657" s="496"/>
      <c r="K657" s="496"/>
      <c r="L657" s="496"/>
      <c r="M657" s="496"/>
      <c r="N657" s="496"/>
      <c r="O657" s="496"/>
      <c r="P657" s="496"/>
      <c r="Q657" s="513">
        <f t="shared" si="636"/>
        <v>0</v>
      </c>
      <c r="R657" s="496"/>
      <c r="S657" s="496"/>
      <c r="T657" s="513">
        <f t="shared" si="637"/>
        <v>0</v>
      </c>
      <c r="U657" s="496"/>
      <c r="V657" s="496"/>
      <c r="W657" s="496"/>
      <c r="X657" s="496"/>
      <c r="Y657" s="496"/>
      <c r="Z657" s="496"/>
      <c r="AA657" s="496"/>
      <c r="AB657" s="496"/>
      <c r="AC657" s="496"/>
      <c r="AD657" s="496"/>
      <c r="AE657" s="496"/>
      <c r="AF657" s="496"/>
      <c r="AG657" s="496"/>
      <c r="AH657" s="496"/>
      <c r="AI657" s="513">
        <f t="shared" si="638"/>
        <v>0</v>
      </c>
      <c r="AJ657" s="513"/>
      <c r="AK657" s="496"/>
      <c r="AL657" s="495">
        <f t="shared" si="639"/>
        <v>0</v>
      </c>
      <c r="AM657" s="529"/>
      <c r="AN657" s="529"/>
      <c r="AO657" s="529"/>
      <c r="AP657" s="529">
        <f t="shared" si="640"/>
        <v>0</v>
      </c>
    </row>
    <row r="658" s="474" customFormat="1" ht="14" customHeight="1" spans="1:42">
      <c r="A658" s="540"/>
      <c r="B658" s="494"/>
      <c r="C658" s="546" t="s">
        <v>777</v>
      </c>
      <c r="D658" s="495">
        <f t="shared" si="635"/>
        <v>0</v>
      </c>
      <c r="E658" s="496"/>
      <c r="F658" s="496"/>
      <c r="G658" s="496"/>
      <c r="H658" s="496"/>
      <c r="I658" s="496"/>
      <c r="J658" s="496"/>
      <c r="K658" s="496"/>
      <c r="L658" s="496"/>
      <c r="M658" s="496"/>
      <c r="N658" s="496"/>
      <c r="O658" s="496"/>
      <c r="P658" s="496"/>
      <c r="Q658" s="513">
        <f t="shared" si="636"/>
        <v>0</v>
      </c>
      <c r="R658" s="496"/>
      <c r="S658" s="496"/>
      <c r="T658" s="513">
        <f t="shared" si="637"/>
        <v>0</v>
      </c>
      <c r="U658" s="496"/>
      <c r="V658" s="496"/>
      <c r="W658" s="496"/>
      <c r="X658" s="496"/>
      <c r="Y658" s="496"/>
      <c r="Z658" s="496"/>
      <c r="AA658" s="496"/>
      <c r="AB658" s="496"/>
      <c r="AC658" s="496"/>
      <c r="AD658" s="496"/>
      <c r="AE658" s="496"/>
      <c r="AF658" s="496"/>
      <c r="AG658" s="496"/>
      <c r="AH658" s="496"/>
      <c r="AI658" s="513">
        <f t="shared" si="638"/>
        <v>0</v>
      </c>
      <c r="AJ658" s="513"/>
      <c r="AK658" s="496"/>
      <c r="AL658" s="495">
        <f t="shared" si="639"/>
        <v>0</v>
      </c>
      <c r="AM658" s="529"/>
      <c r="AN658" s="529"/>
      <c r="AO658" s="529"/>
      <c r="AP658" s="529">
        <f t="shared" si="640"/>
        <v>0</v>
      </c>
    </row>
    <row r="659" s="474" customFormat="1" ht="14" customHeight="1" spans="1:42">
      <c r="A659" s="540"/>
      <c r="B659" s="494"/>
      <c r="C659" s="493" t="s">
        <v>778</v>
      </c>
      <c r="D659" s="495">
        <f>SUM(D660:D663)</f>
        <v>2330</v>
      </c>
      <c r="E659" s="495">
        <f t="shared" ref="E659:AP659" si="641">SUM(E660:E663)</f>
        <v>0</v>
      </c>
      <c r="F659" s="495">
        <f t="shared" si="641"/>
        <v>0</v>
      </c>
      <c r="G659" s="495">
        <f t="shared" si="641"/>
        <v>0</v>
      </c>
      <c r="H659" s="495">
        <f t="shared" si="641"/>
        <v>0</v>
      </c>
      <c r="I659" s="495">
        <f t="shared" si="641"/>
        <v>0</v>
      </c>
      <c r="J659" s="495">
        <f t="shared" si="641"/>
        <v>0</v>
      </c>
      <c r="K659" s="495">
        <f t="shared" si="641"/>
        <v>0</v>
      </c>
      <c r="L659" s="495">
        <f t="shared" si="641"/>
        <v>0</v>
      </c>
      <c r="M659" s="495">
        <f t="shared" si="641"/>
        <v>0</v>
      </c>
      <c r="N659" s="495">
        <f t="shared" si="641"/>
        <v>0</v>
      </c>
      <c r="O659" s="495">
        <f t="shared" si="641"/>
        <v>0</v>
      </c>
      <c r="P659" s="495">
        <f t="shared" si="641"/>
        <v>0</v>
      </c>
      <c r="Q659" s="495">
        <f t="shared" si="641"/>
        <v>0</v>
      </c>
      <c r="R659" s="495">
        <f t="shared" si="641"/>
        <v>0</v>
      </c>
      <c r="S659" s="495">
        <f t="shared" si="641"/>
        <v>0</v>
      </c>
      <c r="T659" s="495">
        <f t="shared" si="641"/>
        <v>0</v>
      </c>
      <c r="U659" s="495">
        <f t="shared" si="641"/>
        <v>0</v>
      </c>
      <c r="V659" s="495">
        <f t="shared" si="641"/>
        <v>0</v>
      </c>
      <c r="W659" s="495">
        <f t="shared" si="641"/>
        <v>0</v>
      </c>
      <c r="X659" s="495">
        <f t="shared" si="641"/>
        <v>0</v>
      </c>
      <c r="Y659" s="495">
        <f t="shared" si="641"/>
        <v>330</v>
      </c>
      <c r="Z659" s="495">
        <f t="shared" si="641"/>
        <v>0</v>
      </c>
      <c r="AA659" s="495">
        <f t="shared" si="641"/>
        <v>0</v>
      </c>
      <c r="AB659" s="495">
        <f t="shared" si="641"/>
        <v>0</v>
      </c>
      <c r="AC659" s="495">
        <f t="shared" si="641"/>
        <v>0</v>
      </c>
      <c r="AD659" s="495">
        <f t="shared" si="641"/>
        <v>0</v>
      </c>
      <c r="AE659" s="495">
        <f t="shared" si="641"/>
        <v>0</v>
      </c>
      <c r="AF659" s="495">
        <f t="shared" si="641"/>
        <v>0</v>
      </c>
      <c r="AG659" s="495">
        <f t="shared" si="641"/>
        <v>0</v>
      </c>
      <c r="AH659" s="495">
        <f t="shared" si="641"/>
        <v>2000</v>
      </c>
      <c r="AI659" s="495">
        <f t="shared" si="641"/>
        <v>2330</v>
      </c>
      <c r="AJ659" s="495">
        <f t="shared" si="641"/>
        <v>0</v>
      </c>
      <c r="AK659" s="495">
        <f t="shared" si="641"/>
        <v>0</v>
      </c>
      <c r="AL659" s="495">
        <f t="shared" si="641"/>
        <v>2330</v>
      </c>
      <c r="AM659" s="495">
        <f t="shared" si="641"/>
        <v>0</v>
      </c>
      <c r="AN659" s="495">
        <f t="shared" si="641"/>
        <v>0</v>
      </c>
      <c r="AO659" s="495">
        <f t="shared" si="641"/>
        <v>0</v>
      </c>
      <c r="AP659" s="495">
        <f t="shared" si="641"/>
        <v>2330</v>
      </c>
    </row>
    <row r="660" s="474" customFormat="1" ht="14" customHeight="1" spans="1:42">
      <c r="A660" s="540"/>
      <c r="B660" s="494"/>
      <c r="C660" s="546" t="s">
        <v>144</v>
      </c>
      <c r="D660" s="495">
        <f t="shared" ref="D660:D663" si="642">Q660+T660+AI660+AJ660+AK660</f>
        <v>0</v>
      </c>
      <c r="E660" s="542"/>
      <c r="F660" s="542"/>
      <c r="G660" s="542"/>
      <c r="H660" s="542"/>
      <c r="I660" s="542"/>
      <c r="J660" s="542"/>
      <c r="K660" s="542"/>
      <c r="L660" s="542"/>
      <c r="M660" s="542"/>
      <c r="N660" s="542"/>
      <c r="O660" s="542"/>
      <c r="P660" s="542"/>
      <c r="Q660" s="513">
        <f t="shared" ref="Q660:Q663" si="643">SUM(E660:P660)</f>
        <v>0</v>
      </c>
      <c r="R660" s="542"/>
      <c r="S660" s="542"/>
      <c r="T660" s="513">
        <f t="shared" ref="T660:T663" si="644">SUM(R660:S660)</f>
        <v>0</v>
      </c>
      <c r="U660" s="542"/>
      <c r="V660" s="542"/>
      <c r="W660" s="542"/>
      <c r="X660" s="542"/>
      <c r="Y660" s="542"/>
      <c r="Z660" s="542"/>
      <c r="AA660" s="542"/>
      <c r="AB660" s="542"/>
      <c r="AC660" s="542"/>
      <c r="AD660" s="542"/>
      <c r="AE660" s="542"/>
      <c r="AF660" s="542"/>
      <c r="AG660" s="542"/>
      <c r="AH660" s="542"/>
      <c r="AI660" s="513">
        <f t="shared" ref="AI660:AI663" si="645">SUM(V660:AH660)</f>
        <v>0</v>
      </c>
      <c r="AJ660" s="495"/>
      <c r="AK660" s="542"/>
      <c r="AL660" s="495">
        <f t="shared" ref="AL660:AL663" si="646">Q660+T660+U660+AI660+AJ660+AK660</f>
        <v>0</v>
      </c>
      <c r="AM660" s="545"/>
      <c r="AN660" s="545"/>
      <c r="AO660" s="545"/>
      <c r="AP660" s="529">
        <f t="shared" ref="AP660:AP663" si="647">AL660+AM660+AN660+AO660</f>
        <v>0</v>
      </c>
    </row>
    <row r="661" s="474" customFormat="1" ht="14" customHeight="1" spans="1:42">
      <c r="A661" s="540"/>
      <c r="B661" s="494"/>
      <c r="C661" s="493" t="s">
        <v>233</v>
      </c>
      <c r="D661" s="495">
        <f t="shared" si="642"/>
        <v>0</v>
      </c>
      <c r="E661" s="542"/>
      <c r="F661" s="542"/>
      <c r="G661" s="542"/>
      <c r="H661" s="542"/>
      <c r="I661" s="542"/>
      <c r="J661" s="542"/>
      <c r="K661" s="542"/>
      <c r="L661" s="542"/>
      <c r="M661" s="542"/>
      <c r="N661" s="542"/>
      <c r="O661" s="542"/>
      <c r="P661" s="542"/>
      <c r="Q661" s="513">
        <f t="shared" si="643"/>
        <v>0</v>
      </c>
      <c r="R661" s="542"/>
      <c r="S661" s="542"/>
      <c r="T661" s="513">
        <f t="shared" si="644"/>
        <v>0</v>
      </c>
      <c r="U661" s="542"/>
      <c r="V661" s="542"/>
      <c r="W661" s="542"/>
      <c r="X661" s="542"/>
      <c r="Y661" s="542"/>
      <c r="Z661" s="542"/>
      <c r="AA661" s="542"/>
      <c r="AB661" s="542"/>
      <c r="AC661" s="542"/>
      <c r="AD661" s="542"/>
      <c r="AE661" s="542"/>
      <c r="AF661" s="542"/>
      <c r="AG661" s="542"/>
      <c r="AH661" s="542"/>
      <c r="AI661" s="513">
        <f t="shared" si="645"/>
        <v>0</v>
      </c>
      <c r="AJ661" s="495"/>
      <c r="AK661" s="542"/>
      <c r="AL661" s="495">
        <f t="shared" si="646"/>
        <v>0</v>
      </c>
      <c r="AM661" s="545"/>
      <c r="AN661" s="545"/>
      <c r="AO661" s="545"/>
      <c r="AP661" s="529">
        <f t="shared" si="647"/>
        <v>0</v>
      </c>
    </row>
    <row r="662" s="474" customFormat="1" ht="14" customHeight="1" spans="1:42">
      <c r="A662" s="540"/>
      <c r="B662" s="494"/>
      <c r="C662" s="493" t="s">
        <v>779</v>
      </c>
      <c r="D662" s="495">
        <f t="shared" si="642"/>
        <v>2330</v>
      </c>
      <c r="E662" s="496"/>
      <c r="F662" s="496"/>
      <c r="G662" s="496"/>
      <c r="H662" s="496"/>
      <c r="I662" s="496"/>
      <c r="J662" s="496"/>
      <c r="K662" s="496"/>
      <c r="L662" s="496"/>
      <c r="M662" s="496"/>
      <c r="N662" s="496"/>
      <c r="O662" s="496"/>
      <c r="P662" s="496"/>
      <c r="Q662" s="513">
        <f t="shared" si="643"/>
        <v>0</v>
      </c>
      <c r="R662" s="496"/>
      <c r="S662" s="496"/>
      <c r="T662" s="513">
        <f t="shared" si="644"/>
        <v>0</v>
      </c>
      <c r="U662" s="496"/>
      <c r="V662" s="496"/>
      <c r="W662" s="496"/>
      <c r="X662" s="496"/>
      <c r="Y662" s="496">
        <v>330</v>
      </c>
      <c r="Z662" s="496"/>
      <c r="AA662" s="496"/>
      <c r="AB662" s="496"/>
      <c r="AC662" s="496"/>
      <c r="AD662" s="496"/>
      <c r="AE662" s="496"/>
      <c r="AF662" s="496"/>
      <c r="AG662" s="496"/>
      <c r="AH662" s="496">
        <v>2000</v>
      </c>
      <c r="AI662" s="513">
        <f t="shared" si="645"/>
        <v>2330</v>
      </c>
      <c r="AJ662" s="513"/>
      <c r="AK662" s="496"/>
      <c r="AL662" s="495">
        <f t="shared" si="646"/>
        <v>2330</v>
      </c>
      <c r="AM662" s="529"/>
      <c r="AN662" s="529"/>
      <c r="AO662" s="529"/>
      <c r="AP662" s="529">
        <f t="shared" si="647"/>
        <v>2330</v>
      </c>
    </row>
    <row r="663" s="474" customFormat="1" ht="14" customHeight="1" spans="1:42">
      <c r="A663" s="540"/>
      <c r="B663" s="494"/>
      <c r="C663" s="493" t="s">
        <v>780</v>
      </c>
      <c r="D663" s="495">
        <f t="shared" si="642"/>
        <v>0</v>
      </c>
      <c r="E663" s="496"/>
      <c r="F663" s="496"/>
      <c r="G663" s="496"/>
      <c r="H663" s="496"/>
      <c r="I663" s="496"/>
      <c r="J663" s="496"/>
      <c r="K663" s="496"/>
      <c r="L663" s="496"/>
      <c r="M663" s="496"/>
      <c r="N663" s="496"/>
      <c r="O663" s="496"/>
      <c r="P663" s="496"/>
      <c r="Q663" s="513">
        <f t="shared" si="643"/>
        <v>0</v>
      </c>
      <c r="R663" s="496"/>
      <c r="S663" s="496"/>
      <c r="T663" s="513">
        <f t="shared" si="644"/>
        <v>0</v>
      </c>
      <c r="U663" s="496"/>
      <c r="V663" s="496"/>
      <c r="W663" s="496"/>
      <c r="X663" s="496"/>
      <c r="Y663" s="496"/>
      <c r="Z663" s="496"/>
      <c r="AA663" s="496"/>
      <c r="AB663" s="496"/>
      <c r="AC663" s="496"/>
      <c r="AD663" s="496"/>
      <c r="AE663" s="496"/>
      <c r="AF663" s="496"/>
      <c r="AG663" s="496"/>
      <c r="AH663" s="496"/>
      <c r="AI663" s="513">
        <f t="shared" si="645"/>
        <v>0</v>
      </c>
      <c r="AJ663" s="513"/>
      <c r="AK663" s="496"/>
      <c r="AL663" s="495">
        <f t="shared" si="646"/>
        <v>0</v>
      </c>
      <c r="AM663" s="529"/>
      <c r="AN663" s="529"/>
      <c r="AO663" s="529"/>
      <c r="AP663" s="529">
        <f t="shared" si="647"/>
        <v>0</v>
      </c>
    </row>
    <row r="664" s="474" customFormat="1" ht="14" customHeight="1" spans="1:42">
      <c r="A664" s="540"/>
      <c r="B664" s="494"/>
      <c r="C664" s="493" t="s">
        <v>781</v>
      </c>
      <c r="D664" s="495">
        <f t="shared" ref="D664:AP664" si="648">D665+D670</f>
        <v>2102.35</v>
      </c>
      <c r="E664" s="495">
        <f t="shared" si="648"/>
        <v>355.72</v>
      </c>
      <c r="F664" s="495">
        <f t="shared" si="648"/>
        <v>0</v>
      </c>
      <c r="G664" s="495">
        <f t="shared" si="648"/>
        <v>0</v>
      </c>
      <c r="H664" s="495">
        <f t="shared" si="648"/>
        <v>0</v>
      </c>
      <c r="I664" s="495">
        <f t="shared" si="648"/>
        <v>13.66</v>
      </c>
      <c r="J664" s="495">
        <f t="shared" si="648"/>
        <v>1.17</v>
      </c>
      <c r="K664" s="495">
        <f t="shared" si="648"/>
        <v>0.69</v>
      </c>
      <c r="L664" s="495">
        <f t="shared" si="648"/>
        <v>0</v>
      </c>
      <c r="M664" s="495">
        <f t="shared" si="648"/>
        <v>0.73</v>
      </c>
      <c r="N664" s="495">
        <f t="shared" si="648"/>
        <v>0</v>
      </c>
      <c r="O664" s="495">
        <f t="shared" si="648"/>
        <v>0</v>
      </c>
      <c r="P664" s="495">
        <f t="shared" si="648"/>
        <v>0</v>
      </c>
      <c r="Q664" s="495">
        <f t="shared" si="648"/>
        <v>371.97</v>
      </c>
      <c r="R664" s="495">
        <f t="shared" si="648"/>
        <v>37.12</v>
      </c>
      <c r="S664" s="495">
        <f t="shared" si="648"/>
        <v>5</v>
      </c>
      <c r="T664" s="495">
        <f t="shared" si="648"/>
        <v>42.12</v>
      </c>
      <c r="U664" s="495">
        <f t="shared" si="648"/>
        <v>0</v>
      </c>
      <c r="V664" s="495">
        <f t="shared" si="648"/>
        <v>156.26</v>
      </c>
      <c r="W664" s="495">
        <f t="shared" si="648"/>
        <v>0</v>
      </c>
      <c r="X664" s="495">
        <f t="shared" si="648"/>
        <v>30</v>
      </c>
      <c r="Y664" s="495">
        <f t="shared" si="648"/>
        <v>0</v>
      </c>
      <c r="Z664" s="495">
        <f t="shared" si="648"/>
        <v>0</v>
      </c>
      <c r="AA664" s="495">
        <f t="shared" si="648"/>
        <v>0</v>
      </c>
      <c r="AB664" s="495">
        <f t="shared" si="648"/>
        <v>0</v>
      </c>
      <c r="AC664" s="495">
        <f t="shared" si="648"/>
        <v>0</v>
      </c>
      <c r="AD664" s="495">
        <f t="shared" si="648"/>
        <v>0</v>
      </c>
      <c r="AE664" s="495">
        <f t="shared" si="648"/>
        <v>1500</v>
      </c>
      <c r="AF664" s="495">
        <f t="shared" si="648"/>
        <v>0</v>
      </c>
      <c r="AG664" s="495">
        <f t="shared" si="648"/>
        <v>0</v>
      </c>
      <c r="AH664" s="495">
        <f t="shared" si="648"/>
        <v>0</v>
      </c>
      <c r="AI664" s="495">
        <f t="shared" si="648"/>
        <v>1686.26</v>
      </c>
      <c r="AJ664" s="495">
        <f t="shared" si="648"/>
        <v>0</v>
      </c>
      <c r="AK664" s="495">
        <f t="shared" si="648"/>
        <v>2</v>
      </c>
      <c r="AL664" s="495">
        <f t="shared" si="648"/>
        <v>2102.35</v>
      </c>
      <c r="AM664" s="495">
        <f t="shared" si="648"/>
        <v>0</v>
      </c>
      <c r="AN664" s="495">
        <f t="shared" si="648"/>
        <v>50</v>
      </c>
      <c r="AO664" s="495">
        <f t="shared" si="648"/>
        <v>1760</v>
      </c>
      <c r="AP664" s="495">
        <f t="shared" si="648"/>
        <v>3912.35</v>
      </c>
    </row>
    <row r="665" s="474" customFormat="1" ht="14" customHeight="1" spans="1:42">
      <c r="A665" s="540"/>
      <c r="B665" s="494"/>
      <c r="C665" s="493" t="s">
        <v>782</v>
      </c>
      <c r="D665" s="495">
        <f t="shared" ref="D665:AP665" si="649">SUM(D666:D669)</f>
        <v>205.87</v>
      </c>
      <c r="E665" s="495">
        <f t="shared" si="649"/>
        <v>125.44</v>
      </c>
      <c r="F665" s="495">
        <f t="shared" si="649"/>
        <v>0</v>
      </c>
      <c r="G665" s="495">
        <f t="shared" si="649"/>
        <v>0</v>
      </c>
      <c r="H665" s="495">
        <f t="shared" si="649"/>
        <v>0</v>
      </c>
      <c r="I665" s="495">
        <f t="shared" si="649"/>
        <v>0.12</v>
      </c>
      <c r="J665" s="495">
        <f t="shared" si="649"/>
        <v>0.03</v>
      </c>
      <c r="K665" s="495">
        <f t="shared" si="649"/>
        <v>0.02</v>
      </c>
      <c r="L665" s="495">
        <f t="shared" si="649"/>
        <v>0</v>
      </c>
      <c r="M665" s="495">
        <f t="shared" si="649"/>
        <v>0</v>
      </c>
      <c r="N665" s="495">
        <f t="shared" si="649"/>
        <v>0</v>
      </c>
      <c r="O665" s="495">
        <f t="shared" si="649"/>
        <v>0</v>
      </c>
      <c r="P665" s="495">
        <f t="shared" si="649"/>
        <v>0</v>
      </c>
      <c r="Q665" s="495">
        <f t="shared" si="649"/>
        <v>125.61</v>
      </c>
      <c r="R665" s="495">
        <f t="shared" si="649"/>
        <v>0</v>
      </c>
      <c r="S665" s="495">
        <f t="shared" si="649"/>
        <v>0</v>
      </c>
      <c r="T665" s="495">
        <f t="shared" si="649"/>
        <v>0</v>
      </c>
      <c r="U665" s="495">
        <f t="shared" si="649"/>
        <v>0</v>
      </c>
      <c r="V665" s="495">
        <f t="shared" si="649"/>
        <v>68.26</v>
      </c>
      <c r="W665" s="495">
        <f t="shared" si="649"/>
        <v>0</v>
      </c>
      <c r="X665" s="495">
        <f t="shared" si="649"/>
        <v>10</v>
      </c>
      <c r="Y665" s="495">
        <f t="shared" si="649"/>
        <v>0</v>
      </c>
      <c r="Z665" s="495">
        <f t="shared" si="649"/>
        <v>0</v>
      </c>
      <c r="AA665" s="495">
        <f t="shared" si="649"/>
        <v>0</v>
      </c>
      <c r="AB665" s="495">
        <f t="shared" si="649"/>
        <v>0</v>
      </c>
      <c r="AC665" s="495">
        <f t="shared" si="649"/>
        <v>0</v>
      </c>
      <c r="AD665" s="495">
        <f t="shared" si="649"/>
        <v>0</v>
      </c>
      <c r="AE665" s="495">
        <f t="shared" si="649"/>
        <v>0</v>
      </c>
      <c r="AF665" s="495">
        <f t="shared" si="649"/>
        <v>0</v>
      </c>
      <c r="AG665" s="495">
        <f t="shared" si="649"/>
        <v>0</v>
      </c>
      <c r="AH665" s="495">
        <f t="shared" si="649"/>
        <v>0</v>
      </c>
      <c r="AI665" s="495">
        <f t="shared" si="649"/>
        <v>78.26</v>
      </c>
      <c r="AJ665" s="495">
        <f t="shared" si="649"/>
        <v>0</v>
      </c>
      <c r="AK665" s="495">
        <f t="shared" si="649"/>
        <v>2</v>
      </c>
      <c r="AL665" s="495">
        <f t="shared" si="649"/>
        <v>205.87</v>
      </c>
      <c r="AM665" s="495">
        <f t="shared" si="649"/>
        <v>0</v>
      </c>
      <c r="AN665" s="495">
        <f t="shared" si="649"/>
        <v>0</v>
      </c>
      <c r="AO665" s="495">
        <f t="shared" si="649"/>
        <v>1500</v>
      </c>
      <c r="AP665" s="495">
        <f t="shared" si="649"/>
        <v>1705.87</v>
      </c>
    </row>
    <row r="666" s="474" customFormat="1" ht="14" customHeight="1" spans="1:42">
      <c r="A666" s="540"/>
      <c r="B666" s="494"/>
      <c r="C666" s="493" t="s">
        <v>144</v>
      </c>
      <c r="D666" s="495">
        <f t="shared" ref="D666:D669" si="650">Q666+T666+AI666+AJ666+AK666</f>
        <v>195.87</v>
      </c>
      <c r="E666" s="496">
        <v>125.44</v>
      </c>
      <c r="F666" s="496"/>
      <c r="G666" s="496"/>
      <c r="H666" s="496"/>
      <c r="I666" s="496">
        <v>0.12</v>
      </c>
      <c r="J666" s="496">
        <v>0.03</v>
      </c>
      <c r="K666" s="496">
        <v>0.02</v>
      </c>
      <c r="L666" s="496"/>
      <c r="M666" s="496"/>
      <c r="N666" s="496"/>
      <c r="O666" s="496"/>
      <c r="P666" s="496"/>
      <c r="Q666" s="513">
        <f t="shared" ref="Q666:Q669" si="651">SUM(E666:P666)</f>
        <v>125.61</v>
      </c>
      <c r="R666" s="496"/>
      <c r="S666" s="496"/>
      <c r="T666" s="513">
        <f t="shared" ref="T666:T669" si="652">SUM(R666:S666)</f>
        <v>0</v>
      </c>
      <c r="U666" s="496"/>
      <c r="V666" s="496">
        <v>68.26</v>
      </c>
      <c r="W666" s="496"/>
      <c r="X666" s="496"/>
      <c r="Y666" s="496"/>
      <c r="Z666" s="496"/>
      <c r="AA666" s="496"/>
      <c r="AB666" s="496"/>
      <c r="AC666" s="496"/>
      <c r="AD666" s="496"/>
      <c r="AE666" s="496"/>
      <c r="AF666" s="496"/>
      <c r="AG666" s="496"/>
      <c r="AH666" s="496"/>
      <c r="AI666" s="513">
        <f t="shared" ref="AI666:AI669" si="653">SUM(V666:AH666)</f>
        <v>68.26</v>
      </c>
      <c r="AJ666" s="513"/>
      <c r="AK666" s="496">
        <v>2</v>
      </c>
      <c r="AL666" s="495">
        <f t="shared" ref="AL666:AL669" si="654">Q666+T666+U666+AI666+AJ666+AK666</f>
        <v>195.87</v>
      </c>
      <c r="AM666" s="529"/>
      <c r="AN666" s="529"/>
      <c r="AO666" s="529"/>
      <c r="AP666" s="529">
        <f t="shared" ref="AP666:AP669" si="655">AL666+AM666+AN666+AO666</f>
        <v>195.87</v>
      </c>
    </row>
    <row r="667" s="474" customFormat="1" ht="14" customHeight="1" spans="1:42">
      <c r="A667" s="540"/>
      <c r="B667" s="494"/>
      <c r="C667" s="493" t="s">
        <v>233</v>
      </c>
      <c r="D667" s="495">
        <f t="shared" si="650"/>
        <v>0</v>
      </c>
      <c r="E667" s="496"/>
      <c r="F667" s="496"/>
      <c r="G667" s="496"/>
      <c r="H667" s="496"/>
      <c r="I667" s="496"/>
      <c r="J667" s="496"/>
      <c r="K667" s="496"/>
      <c r="L667" s="496"/>
      <c r="M667" s="496"/>
      <c r="N667" s="496"/>
      <c r="O667" s="496"/>
      <c r="P667" s="496"/>
      <c r="Q667" s="513">
        <f t="shared" si="651"/>
        <v>0</v>
      </c>
      <c r="R667" s="496"/>
      <c r="S667" s="496"/>
      <c r="T667" s="513">
        <f t="shared" si="652"/>
        <v>0</v>
      </c>
      <c r="U667" s="496"/>
      <c r="V667" s="496"/>
      <c r="W667" s="496"/>
      <c r="X667" s="496"/>
      <c r="Y667" s="496"/>
      <c r="Z667" s="496"/>
      <c r="AA667" s="496"/>
      <c r="AB667" s="496"/>
      <c r="AC667" s="496"/>
      <c r="AD667" s="496"/>
      <c r="AE667" s="496"/>
      <c r="AF667" s="496"/>
      <c r="AG667" s="496"/>
      <c r="AH667" s="496"/>
      <c r="AI667" s="513">
        <f t="shared" si="653"/>
        <v>0</v>
      </c>
      <c r="AJ667" s="513"/>
      <c r="AK667" s="496"/>
      <c r="AL667" s="495">
        <f t="shared" si="654"/>
        <v>0</v>
      </c>
      <c r="AM667" s="529"/>
      <c r="AN667" s="529"/>
      <c r="AO667" s="529"/>
      <c r="AP667" s="529">
        <f t="shared" si="655"/>
        <v>0</v>
      </c>
    </row>
    <row r="668" s="474" customFormat="1" ht="14" customHeight="1" spans="1:42">
      <c r="A668" s="540"/>
      <c r="B668" s="494"/>
      <c r="C668" s="493" t="s">
        <v>783</v>
      </c>
      <c r="D668" s="495">
        <f t="shared" si="650"/>
        <v>0</v>
      </c>
      <c r="E668" s="496"/>
      <c r="F668" s="496"/>
      <c r="G668" s="496"/>
      <c r="H668" s="496"/>
      <c r="I668" s="496"/>
      <c r="J668" s="496"/>
      <c r="K668" s="496"/>
      <c r="L668" s="496"/>
      <c r="M668" s="496"/>
      <c r="N668" s="496"/>
      <c r="O668" s="496"/>
      <c r="P668" s="496"/>
      <c r="Q668" s="513">
        <f t="shared" si="651"/>
        <v>0</v>
      </c>
      <c r="R668" s="496"/>
      <c r="S668" s="496"/>
      <c r="T668" s="513">
        <f t="shared" si="652"/>
        <v>0</v>
      </c>
      <c r="U668" s="496"/>
      <c r="V668" s="496"/>
      <c r="W668" s="496"/>
      <c r="X668" s="496"/>
      <c r="Y668" s="496"/>
      <c r="Z668" s="496"/>
      <c r="AA668" s="496"/>
      <c r="AB668" s="496"/>
      <c r="AC668" s="496"/>
      <c r="AD668" s="496"/>
      <c r="AE668" s="496"/>
      <c r="AF668" s="496"/>
      <c r="AG668" s="496"/>
      <c r="AH668" s="496"/>
      <c r="AI668" s="513">
        <f t="shared" si="653"/>
        <v>0</v>
      </c>
      <c r="AJ668" s="513"/>
      <c r="AK668" s="496"/>
      <c r="AL668" s="495">
        <f t="shared" si="654"/>
        <v>0</v>
      </c>
      <c r="AM668" s="529"/>
      <c r="AN668" s="529"/>
      <c r="AO668" s="529"/>
      <c r="AP668" s="529">
        <f t="shared" si="655"/>
        <v>0</v>
      </c>
    </row>
    <row r="669" s="474" customFormat="1" ht="14" customHeight="1" spans="1:42">
      <c r="A669" s="540"/>
      <c r="B669" s="494"/>
      <c r="C669" s="493" t="s">
        <v>784</v>
      </c>
      <c r="D669" s="495">
        <f t="shared" si="650"/>
        <v>10</v>
      </c>
      <c r="E669" s="496"/>
      <c r="F669" s="496"/>
      <c r="G669" s="496"/>
      <c r="H669" s="496"/>
      <c r="I669" s="496"/>
      <c r="J669" s="496"/>
      <c r="K669" s="496"/>
      <c r="L669" s="496"/>
      <c r="M669" s="496"/>
      <c r="N669" s="496"/>
      <c r="O669" s="496"/>
      <c r="P669" s="496"/>
      <c r="Q669" s="513">
        <f t="shared" si="651"/>
        <v>0</v>
      </c>
      <c r="R669" s="496"/>
      <c r="S669" s="496"/>
      <c r="T669" s="513">
        <f t="shared" si="652"/>
        <v>0</v>
      </c>
      <c r="U669" s="496"/>
      <c r="V669" s="496"/>
      <c r="W669" s="496"/>
      <c r="X669" s="496">
        <v>10</v>
      </c>
      <c r="Y669" s="496"/>
      <c r="Z669" s="496"/>
      <c r="AA669" s="496"/>
      <c r="AB669" s="496"/>
      <c r="AC669" s="496"/>
      <c r="AD669" s="496"/>
      <c r="AE669" s="496"/>
      <c r="AF669" s="496"/>
      <c r="AG669" s="496"/>
      <c r="AH669" s="496"/>
      <c r="AI669" s="513">
        <f t="shared" si="653"/>
        <v>10</v>
      </c>
      <c r="AJ669" s="513"/>
      <c r="AK669" s="496"/>
      <c r="AL669" s="495">
        <f t="shared" si="654"/>
        <v>10</v>
      </c>
      <c r="AM669" s="529"/>
      <c r="AN669" s="529"/>
      <c r="AO669" s="529">
        <v>1500</v>
      </c>
      <c r="AP669" s="529">
        <f t="shared" si="655"/>
        <v>1510</v>
      </c>
    </row>
    <row r="670" s="474" customFormat="1" ht="14" customHeight="1" spans="1:42">
      <c r="A670" s="540"/>
      <c r="B670" s="494"/>
      <c r="C670" s="493" t="s">
        <v>785</v>
      </c>
      <c r="D670" s="495">
        <f t="shared" ref="D670:AP670" si="656">SUM(D671:D674)</f>
        <v>1896.48</v>
      </c>
      <c r="E670" s="495">
        <f t="shared" si="656"/>
        <v>230.28</v>
      </c>
      <c r="F670" s="495">
        <f t="shared" si="656"/>
        <v>0</v>
      </c>
      <c r="G670" s="495">
        <f t="shared" si="656"/>
        <v>0</v>
      </c>
      <c r="H670" s="495">
        <f t="shared" si="656"/>
        <v>0</v>
      </c>
      <c r="I670" s="495">
        <f t="shared" si="656"/>
        <v>13.54</v>
      </c>
      <c r="J670" s="495">
        <f t="shared" si="656"/>
        <v>1.14</v>
      </c>
      <c r="K670" s="495">
        <f t="shared" si="656"/>
        <v>0.67</v>
      </c>
      <c r="L670" s="495">
        <f t="shared" si="656"/>
        <v>0</v>
      </c>
      <c r="M670" s="495">
        <f t="shared" si="656"/>
        <v>0.73</v>
      </c>
      <c r="N670" s="495">
        <f t="shared" si="656"/>
        <v>0</v>
      </c>
      <c r="O670" s="495">
        <f t="shared" si="656"/>
        <v>0</v>
      </c>
      <c r="P670" s="495">
        <f t="shared" si="656"/>
        <v>0</v>
      </c>
      <c r="Q670" s="495">
        <f t="shared" si="656"/>
        <v>246.36</v>
      </c>
      <c r="R670" s="495">
        <f t="shared" si="656"/>
        <v>37.12</v>
      </c>
      <c r="S670" s="495">
        <f t="shared" si="656"/>
        <v>5</v>
      </c>
      <c r="T670" s="495">
        <f t="shared" si="656"/>
        <v>42.12</v>
      </c>
      <c r="U670" s="495">
        <f t="shared" si="656"/>
        <v>0</v>
      </c>
      <c r="V670" s="495">
        <f t="shared" si="656"/>
        <v>88</v>
      </c>
      <c r="W670" s="495">
        <f t="shared" si="656"/>
        <v>0</v>
      </c>
      <c r="X670" s="495">
        <f t="shared" si="656"/>
        <v>20</v>
      </c>
      <c r="Y670" s="495">
        <f t="shared" si="656"/>
        <v>0</v>
      </c>
      <c r="Z670" s="495">
        <f t="shared" si="656"/>
        <v>0</v>
      </c>
      <c r="AA670" s="495">
        <f t="shared" si="656"/>
        <v>0</v>
      </c>
      <c r="AB670" s="495">
        <f t="shared" si="656"/>
        <v>0</v>
      </c>
      <c r="AC670" s="495">
        <f t="shared" si="656"/>
        <v>0</v>
      </c>
      <c r="AD670" s="495">
        <f t="shared" si="656"/>
        <v>0</v>
      </c>
      <c r="AE670" s="495">
        <f t="shared" si="656"/>
        <v>1500</v>
      </c>
      <c r="AF670" s="495">
        <f t="shared" si="656"/>
        <v>0</v>
      </c>
      <c r="AG670" s="495">
        <f t="shared" si="656"/>
        <v>0</v>
      </c>
      <c r="AH670" s="495">
        <f t="shared" si="656"/>
        <v>0</v>
      </c>
      <c r="AI670" s="495">
        <f t="shared" si="656"/>
        <v>1608</v>
      </c>
      <c r="AJ670" s="495">
        <f t="shared" si="656"/>
        <v>0</v>
      </c>
      <c r="AK670" s="495">
        <f t="shared" si="656"/>
        <v>0</v>
      </c>
      <c r="AL670" s="495">
        <f t="shared" si="656"/>
        <v>1896.48</v>
      </c>
      <c r="AM670" s="495">
        <f t="shared" si="656"/>
        <v>0</v>
      </c>
      <c r="AN670" s="495">
        <f t="shared" si="656"/>
        <v>50</v>
      </c>
      <c r="AO670" s="495">
        <f t="shared" si="656"/>
        <v>260</v>
      </c>
      <c r="AP670" s="495">
        <f t="shared" si="656"/>
        <v>2206.48</v>
      </c>
    </row>
    <row r="671" s="474" customFormat="1" ht="14" customHeight="1" spans="1:42">
      <c r="A671" s="540"/>
      <c r="B671" s="494"/>
      <c r="C671" s="493" t="s">
        <v>144</v>
      </c>
      <c r="D671" s="495">
        <f t="shared" ref="D671:D674" si="657">Q671+T671+AI671+AJ671+AK671</f>
        <v>396.48</v>
      </c>
      <c r="E671" s="496">
        <v>230.28</v>
      </c>
      <c r="F671" s="496"/>
      <c r="G671" s="496"/>
      <c r="H671" s="496"/>
      <c r="I671" s="496">
        <v>13.54</v>
      </c>
      <c r="J671" s="496">
        <v>1.14</v>
      </c>
      <c r="K671" s="496">
        <v>0.67</v>
      </c>
      <c r="L671" s="496"/>
      <c r="M671" s="496">
        <v>0.73</v>
      </c>
      <c r="N671" s="496"/>
      <c r="O671" s="496"/>
      <c r="P671" s="496"/>
      <c r="Q671" s="513">
        <f t="shared" ref="Q671:Q674" si="658">SUM(E671:P671)</f>
        <v>246.36</v>
      </c>
      <c r="R671" s="496">
        <v>37.12</v>
      </c>
      <c r="S671" s="496">
        <v>5</v>
      </c>
      <c r="T671" s="513">
        <f t="shared" ref="T671:T674" si="659">SUM(R671:S671)</f>
        <v>42.12</v>
      </c>
      <c r="U671" s="496"/>
      <c r="V671" s="496">
        <v>88</v>
      </c>
      <c r="W671" s="496"/>
      <c r="X671" s="496">
        <v>20</v>
      </c>
      <c r="Y671" s="496"/>
      <c r="Z671" s="496"/>
      <c r="AA671" s="496"/>
      <c r="AB671" s="496"/>
      <c r="AC671" s="496"/>
      <c r="AD671" s="496"/>
      <c r="AE671" s="496"/>
      <c r="AF671" s="496"/>
      <c r="AG671" s="496"/>
      <c r="AH671" s="496"/>
      <c r="AI671" s="513">
        <f t="shared" ref="AI671:AI674" si="660">SUM(V671:AH671)</f>
        <v>108</v>
      </c>
      <c r="AJ671" s="513"/>
      <c r="AK671" s="496"/>
      <c r="AL671" s="495">
        <f t="shared" ref="AL671:AL674" si="661">Q671+T671+U671+AI671+AJ671+AK671</f>
        <v>396.48</v>
      </c>
      <c r="AM671" s="529"/>
      <c r="AN671" s="529"/>
      <c r="AO671" s="529"/>
      <c r="AP671" s="529">
        <f t="shared" ref="AP671:AP674" si="662">AL671+AM671+AN671+AO671</f>
        <v>396.48</v>
      </c>
    </row>
    <row r="672" s="474" customFormat="1" ht="14" customHeight="1" spans="1:42">
      <c r="A672" s="540"/>
      <c r="B672" s="494"/>
      <c r="C672" s="493" t="s">
        <v>233</v>
      </c>
      <c r="D672" s="495">
        <f t="shared" si="657"/>
        <v>0</v>
      </c>
      <c r="E672" s="496"/>
      <c r="F672" s="496"/>
      <c r="G672" s="496"/>
      <c r="H672" s="496"/>
      <c r="I672" s="496"/>
      <c r="J672" s="496"/>
      <c r="K672" s="496"/>
      <c r="L672" s="496"/>
      <c r="M672" s="496"/>
      <c r="N672" s="496"/>
      <c r="O672" s="496"/>
      <c r="P672" s="496"/>
      <c r="Q672" s="513">
        <f t="shared" si="658"/>
        <v>0</v>
      </c>
      <c r="R672" s="496"/>
      <c r="S672" s="496"/>
      <c r="T672" s="513">
        <f t="shared" si="659"/>
        <v>0</v>
      </c>
      <c r="U672" s="496"/>
      <c r="V672" s="496"/>
      <c r="W672" s="496"/>
      <c r="X672" s="496"/>
      <c r="Y672" s="496"/>
      <c r="Z672" s="496"/>
      <c r="AA672" s="496"/>
      <c r="AB672" s="496"/>
      <c r="AC672" s="496"/>
      <c r="AD672" s="496"/>
      <c r="AE672" s="496"/>
      <c r="AF672" s="496"/>
      <c r="AG672" s="496"/>
      <c r="AH672" s="496"/>
      <c r="AI672" s="513">
        <f t="shared" si="660"/>
        <v>0</v>
      </c>
      <c r="AJ672" s="513"/>
      <c r="AK672" s="496"/>
      <c r="AL672" s="495">
        <f t="shared" si="661"/>
        <v>0</v>
      </c>
      <c r="AM672" s="529"/>
      <c r="AN672" s="529"/>
      <c r="AO672" s="529"/>
      <c r="AP672" s="529">
        <f t="shared" si="662"/>
        <v>0</v>
      </c>
    </row>
    <row r="673" s="474" customFormat="1" ht="14" customHeight="1" spans="1:42">
      <c r="A673" s="540"/>
      <c r="B673" s="494"/>
      <c r="C673" s="493" t="s">
        <v>786</v>
      </c>
      <c r="D673" s="495">
        <f t="shared" si="657"/>
        <v>1500</v>
      </c>
      <c r="E673" s="496"/>
      <c r="F673" s="496"/>
      <c r="G673" s="496"/>
      <c r="H673" s="496"/>
      <c r="I673" s="496"/>
      <c r="J673" s="496"/>
      <c r="K673" s="496"/>
      <c r="L673" s="496"/>
      <c r="M673" s="496"/>
      <c r="N673" s="496"/>
      <c r="O673" s="496"/>
      <c r="P673" s="496"/>
      <c r="Q673" s="513">
        <f t="shared" si="658"/>
        <v>0</v>
      </c>
      <c r="R673" s="496"/>
      <c r="S673" s="496"/>
      <c r="T673" s="513">
        <f t="shared" si="659"/>
        <v>0</v>
      </c>
      <c r="U673" s="496"/>
      <c r="V673" s="496"/>
      <c r="W673" s="496"/>
      <c r="X673" s="496"/>
      <c r="Y673" s="496"/>
      <c r="Z673" s="496"/>
      <c r="AA673" s="496"/>
      <c r="AB673" s="496"/>
      <c r="AC673" s="496"/>
      <c r="AD673" s="496"/>
      <c r="AE673" s="496">
        <v>1500</v>
      </c>
      <c r="AF673" s="496"/>
      <c r="AG673" s="496"/>
      <c r="AH673" s="496"/>
      <c r="AI673" s="513">
        <f t="shared" si="660"/>
        <v>1500</v>
      </c>
      <c r="AJ673" s="513"/>
      <c r="AK673" s="496"/>
      <c r="AL673" s="495">
        <f t="shared" si="661"/>
        <v>1500</v>
      </c>
      <c r="AM673" s="529"/>
      <c r="AN673" s="529"/>
      <c r="AO673" s="529">
        <v>260</v>
      </c>
      <c r="AP673" s="529">
        <f t="shared" si="662"/>
        <v>1760</v>
      </c>
    </row>
    <row r="674" s="474" customFormat="1" ht="14" customHeight="1" spans="1:42">
      <c r="A674" s="540"/>
      <c r="B674" s="494"/>
      <c r="C674" s="493" t="s">
        <v>787</v>
      </c>
      <c r="D674" s="495">
        <f t="shared" si="657"/>
        <v>0</v>
      </c>
      <c r="E674" s="496"/>
      <c r="F674" s="496"/>
      <c r="G674" s="496"/>
      <c r="H674" s="496"/>
      <c r="I674" s="496"/>
      <c r="J674" s="496"/>
      <c r="K674" s="496"/>
      <c r="L674" s="496"/>
      <c r="M674" s="496"/>
      <c r="N674" s="496"/>
      <c r="O674" s="496"/>
      <c r="P674" s="496"/>
      <c r="Q674" s="513">
        <f t="shared" si="658"/>
        <v>0</v>
      </c>
      <c r="R674" s="496"/>
      <c r="S674" s="496"/>
      <c r="T674" s="513">
        <f t="shared" si="659"/>
        <v>0</v>
      </c>
      <c r="U674" s="496"/>
      <c r="V674" s="496"/>
      <c r="W674" s="496"/>
      <c r="X674" s="496"/>
      <c r="Y674" s="496"/>
      <c r="Z674" s="496"/>
      <c r="AA674" s="496"/>
      <c r="AB674" s="496"/>
      <c r="AC674" s="496"/>
      <c r="AD674" s="496"/>
      <c r="AE674" s="496"/>
      <c r="AF674" s="496"/>
      <c r="AG674" s="496"/>
      <c r="AH674" s="496"/>
      <c r="AI674" s="513">
        <f t="shared" si="660"/>
        <v>0</v>
      </c>
      <c r="AJ674" s="513"/>
      <c r="AK674" s="496"/>
      <c r="AL674" s="495">
        <f t="shared" si="661"/>
        <v>0</v>
      </c>
      <c r="AM674" s="529"/>
      <c r="AN674" s="529">
        <v>50</v>
      </c>
      <c r="AO674" s="529"/>
      <c r="AP674" s="529">
        <f t="shared" si="662"/>
        <v>50</v>
      </c>
    </row>
    <row r="675" s="474" customFormat="1" ht="14" customHeight="1" spans="1:42">
      <c r="A675" s="540"/>
      <c r="B675" s="494"/>
      <c r="C675" s="493" t="s">
        <v>788</v>
      </c>
      <c r="D675" s="495">
        <f t="shared" ref="D675:AP675" si="663">D676+D692+D696</f>
        <v>19545.7</v>
      </c>
      <c r="E675" s="495">
        <f t="shared" si="663"/>
        <v>2165.32</v>
      </c>
      <c r="F675" s="495">
        <f t="shared" si="663"/>
        <v>0</v>
      </c>
      <c r="G675" s="495">
        <f t="shared" si="663"/>
        <v>0</v>
      </c>
      <c r="H675" s="495">
        <f t="shared" si="663"/>
        <v>0</v>
      </c>
      <c r="I675" s="495">
        <f t="shared" si="663"/>
        <v>118.86</v>
      </c>
      <c r="J675" s="495">
        <f t="shared" si="663"/>
        <v>9.8</v>
      </c>
      <c r="K675" s="495">
        <f t="shared" si="663"/>
        <v>5.86</v>
      </c>
      <c r="L675" s="495">
        <f t="shared" si="663"/>
        <v>0</v>
      </c>
      <c r="M675" s="495">
        <f t="shared" si="663"/>
        <v>0</v>
      </c>
      <c r="N675" s="495">
        <f t="shared" si="663"/>
        <v>0</v>
      </c>
      <c r="O675" s="495">
        <f t="shared" si="663"/>
        <v>0</v>
      </c>
      <c r="P675" s="495">
        <f t="shared" si="663"/>
        <v>0</v>
      </c>
      <c r="Q675" s="495">
        <f t="shared" si="663"/>
        <v>2299.84</v>
      </c>
      <c r="R675" s="495">
        <f t="shared" si="663"/>
        <v>221.55</v>
      </c>
      <c r="S675" s="495">
        <f t="shared" si="663"/>
        <v>8</v>
      </c>
      <c r="T675" s="495">
        <f t="shared" si="663"/>
        <v>229.55</v>
      </c>
      <c r="U675" s="495">
        <f t="shared" si="663"/>
        <v>0</v>
      </c>
      <c r="V675" s="495">
        <f t="shared" si="663"/>
        <v>12.4</v>
      </c>
      <c r="W675" s="495">
        <f t="shared" si="663"/>
        <v>1</v>
      </c>
      <c r="X675" s="495">
        <f t="shared" si="663"/>
        <v>175.5</v>
      </c>
      <c r="Y675" s="495">
        <f t="shared" si="663"/>
        <v>0</v>
      </c>
      <c r="Z675" s="495">
        <f t="shared" si="663"/>
        <v>0</v>
      </c>
      <c r="AA675" s="495">
        <f t="shared" si="663"/>
        <v>0</v>
      </c>
      <c r="AB675" s="495">
        <f t="shared" si="663"/>
        <v>0</v>
      </c>
      <c r="AC675" s="495">
        <f t="shared" si="663"/>
        <v>0</v>
      </c>
      <c r="AD675" s="495">
        <f t="shared" si="663"/>
        <v>0</v>
      </c>
      <c r="AE675" s="495">
        <f t="shared" si="663"/>
        <v>14199.71</v>
      </c>
      <c r="AF675" s="495">
        <f t="shared" si="663"/>
        <v>0</v>
      </c>
      <c r="AG675" s="495">
        <f t="shared" si="663"/>
        <v>0</v>
      </c>
      <c r="AH675" s="495">
        <f t="shared" si="663"/>
        <v>2507.7</v>
      </c>
      <c r="AI675" s="495">
        <f t="shared" si="663"/>
        <v>16896.31</v>
      </c>
      <c r="AJ675" s="495">
        <f t="shared" si="663"/>
        <v>0</v>
      </c>
      <c r="AK675" s="495">
        <f t="shared" si="663"/>
        <v>120</v>
      </c>
      <c r="AL675" s="495">
        <f t="shared" si="663"/>
        <v>19545.7</v>
      </c>
      <c r="AM675" s="495">
        <f t="shared" si="663"/>
        <v>0</v>
      </c>
      <c r="AN675" s="495">
        <f t="shared" si="663"/>
        <v>2423.4</v>
      </c>
      <c r="AO675" s="495">
        <f t="shared" si="663"/>
        <v>3141.8</v>
      </c>
      <c r="AP675" s="495">
        <f t="shared" si="663"/>
        <v>25110.9</v>
      </c>
    </row>
    <row r="676" s="474" customFormat="1" ht="14" customHeight="1" spans="1:42">
      <c r="A676" s="540"/>
      <c r="B676" s="494"/>
      <c r="C676" s="554" t="s">
        <v>789</v>
      </c>
      <c r="D676" s="495">
        <f t="shared" ref="D676:AP676" si="664">SUM(D677:D691)</f>
        <v>19506.8</v>
      </c>
      <c r="E676" s="495">
        <f t="shared" si="664"/>
        <v>2165.32</v>
      </c>
      <c r="F676" s="495">
        <f t="shared" si="664"/>
        <v>0</v>
      </c>
      <c r="G676" s="495">
        <f t="shared" si="664"/>
        <v>0</v>
      </c>
      <c r="H676" s="495">
        <f t="shared" si="664"/>
        <v>0</v>
      </c>
      <c r="I676" s="495">
        <f t="shared" si="664"/>
        <v>118.86</v>
      </c>
      <c r="J676" s="495">
        <f t="shared" si="664"/>
        <v>9.8</v>
      </c>
      <c r="K676" s="495">
        <f t="shared" si="664"/>
        <v>5.86</v>
      </c>
      <c r="L676" s="495">
        <f t="shared" si="664"/>
        <v>0</v>
      </c>
      <c r="M676" s="495">
        <f t="shared" si="664"/>
        <v>0</v>
      </c>
      <c r="N676" s="495">
        <f t="shared" si="664"/>
        <v>0</v>
      </c>
      <c r="O676" s="495">
        <f t="shared" si="664"/>
        <v>0</v>
      </c>
      <c r="P676" s="495">
        <f t="shared" si="664"/>
        <v>0</v>
      </c>
      <c r="Q676" s="495">
        <f t="shared" si="664"/>
        <v>2299.84</v>
      </c>
      <c r="R676" s="495">
        <f t="shared" si="664"/>
        <v>221.55</v>
      </c>
      <c r="S676" s="495">
        <f t="shared" si="664"/>
        <v>8</v>
      </c>
      <c r="T676" s="495">
        <f t="shared" si="664"/>
        <v>229.55</v>
      </c>
      <c r="U676" s="495">
        <f t="shared" si="664"/>
        <v>0</v>
      </c>
      <c r="V676" s="495">
        <f t="shared" si="664"/>
        <v>0</v>
      </c>
      <c r="W676" s="495">
        <f t="shared" si="664"/>
        <v>0</v>
      </c>
      <c r="X676" s="495">
        <f t="shared" si="664"/>
        <v>150</v>
      </c>
      <c r="Y676" s="495">
        <f t="shared" si="664"/>
        <v>0</v>
      </c>
      <c r="Z676" s="495">
        <f t="shared" si="664"/>
        <v>0</v>
      </c>
      <c r="AA676" s="495">
        <f t="shared" si="664"/>
        <v>0</v>
      </c>
      <c r="AB676" s="495">
        <f t="shared" si="664"/>
        <v>0</v>
      </c>
      <c r="AC676" s="495">
        <f t="shared" si="664"/>
        <v>0</v>
      </c>
      <c r="AD676" s="495">
        <f t="shared" si="664"/>
        <v>0</v>
      </c>
      <c r="AE676" s="495">
        <f t="shared" si="664"/>
        <v>14199.71</v>
      </c>
      <c r="AF676" s="495">
        <f t="shared" si="664"/>
        <v>0</v>
      </c>
      <c r="AG676" s="495">
        <f t="shared" si="664"/>
        <v>0</v>
      </c>
      <c r="AH676" s="495">
        <f t="shared" si="664"/>
        <v>2507.7</v>
      </c>
      <c r="AI676" s="495">
        <f t="shared" si="664"/>
        <v>16857.41</v>
      </c>
      <c r="AJ676" s="495">
        <f t="shared" si="664"/>
        <v>0</v>
      </c>
      <c r="AK676" s="495">
        <f t="shared" si="664"/>
        <v>120</v>
      </c>
      <c r="AL676" s="495">
        <f t="shared" si="664"/>
        <v>19506.8</v>
      </c>
      <c r="AM676" s="495">
        <f t="shared" si="664"/>
        <v>0</v>
      </c>
      <c r="AN676" s="495">
        <f t="shared" si="664"/>
        <v>2423.4</v>
      </c>
      <c r="AO676" s="495">
        <f t="shared" si="664"/>
        <v>3141.8</v>
      </c>
      <c r="AP676" s="495">
        <f t="shared" si="664"/>
        <v>25072</v>
      </c>
    </row>
    <row r="677" s="474" customFormat="1" ht="14" customHeight="1" spans="1:42">
      <c r="A677" s="540"/>
      <c r="B677" s="494"/>
      <c r="C677" s="554" t="s">
        <v>144</v>
      </c>
      <c r="D677" s="495">
        <f>Q677+T677+AI677+AJ677+AK677</f>
        <v>2649.39</v>
      </c>
      <c r="E677" s="496">
        <v>2165.32</v>
      </c>
      <c r="F677" s="496"/>
      <c r="G677" s="496"/>
      <c r="H677" s="496"/>
      <c r="I677" s="496">
        <v>118.86</v>
      </c>
      <c r="J677" s="496">
        <v>9.8</v>
      </c>
      <c r="K677" s="496">
        <v>5.86</v>
      </c>
      <c r="L677" s="496"/>
      <c r="M677" s="496"/>
      <c r="N677" s="496"/>
      <c r="O677" s="496"/>
      <c r="P677" s="496"/>
      <c r="Q677" s="513">
        <f>SUM(E677:P677)</f>
        <v>2299.84</v>
      </c>
      <c r="R677" s="496">
        <v>221.55</v>
      </c>
      <c r="S677" s="496">
        <v>8</v>
      </c>
      <c r="T677" s="513">
        <f>SUM(R677:S677)</f>
        <v>229.55</v>
      </c>
      <c r="U677" s="496"/>
      <c r="V677" s="496"/>
      <c r="W677" s="496"/>
      <c r="X677" s="496"/>
      <c r="Y677" s="496"/>
      <c r="Z677" s="496"/>
      <c r="AA677" s="496"/>
      <c r="AB677" s="496"/>
      <c r="AC677" s="496"/>
      <c r="AD677" s="496"/>
      <c r="AE677" s="496"/>
      <c r="AF677" s="496"/>
      <c r="AG677" s="496"/>
      <c r="AH677" s="496"/>
      <c r="AI677" s="513">
        <f>SUM(V677:AH677)</f>
        <v>0</v>
      </c>
      <c r="AJ677" s="513"/>
      <c r="AK677" s="496">
        <v>120</v>
      </c>
      <c r="AL677" s="495">
        <f>Q677+T677+U677+AI677+AJ677+AK677</f>
        <v>2649.39</v>
      </c>
      <c r="AM677" s="529"/>
      <c r="AN677" s="529"/>
      <c r="AO677" s="529"/>
      <c r="AP677" s="529">
        <f>AL677+AM677+AN677+AO677</f>
        <v>2649.39</v>
      </c>
    </row>
    <row r="678" s="474" customFormat="1" ht="14" customHeight="1" spans="1:42">
      <c r="A678" s="540"/>
      <c r="B678" s="494"/>
      <c r="C678" s="493" t="s">
        <v>233</v>
      </c>
      <c r="D678" s="495">
        <f t="shared" ref="D678:D691" si="665">Q678+T678+AI678+AJ678+AK678</f>
        <v>0</v>
      </c>
      <c r="E678" s="496"/>
      <c r="F678" s="496"/>
      <c r="G678" s="496"/>
      <c r="H678" s="496"/>
      <c r="I678" s="496"/>
      <c r="J678" s="496"/>
      <c r="K678" s="496"/>
      <c r="L678" s="496"/>
      <c r="M678" s="496"/>
      <c r="N678" s="496"/>
      <c r="O678" s="496"/>
      <c r="P678" s="496"/>
      <c r="Q678" s="513">
        <f t="shared" ref="Q678:Q685" si="666">SUM(E678:P678)</f>
        <v>0</v>
      </c>
      <c r="R678" s="496"/>
      <c r="S678" s="496"/>
      <c r="T678" s="513">
        <f t="shared" ref="T678:T685" si="667">SUM(R678:S678)</f>
        <v>0</v>
      </c>
      <c r="U678" s="496"/>
      <c r="V678" s="496"/>
      <c r="W678" s="496"/>
      <c r="X678" s="496"/>
      <c r="Y678" s="496"/>
      <c r="Z678" s="496"/>
      <c r="AA678" s="496"/>
      <c r="AB678" s="496"/>
      <c r="AC678" s="496"/>
      <c r="AD678" s="496"/>
      <c r="AE678" s="496"/>
      <c r="AF678" s="496"/>
      <c r="AG678" s="496"/>
      <c r="AH678" s="496"/>
      <c r="AI678" s="513">
        <f t="shared" ref="AI678:AI685" si="668">SUM(V678:AH678)</f>
        <v>0</v>
      </c>
      <c r="AJ678" s="513"/>
      <c r="AK678" s="496"/>
      <c r="AL678" s="495">
        <f t="shared" ref="AL678:AL687" si="669">Q678+T678+U678+AI678+AJ678+AK678</f>
        <v>0</v>
      </c>
      <c r="AM678" s="529"/>
      <c r="AN678" s="529"/>
      <c r="AO678" s="529"/>
      <c r="AP678" s="529">
        <f t="shared" ref="AP678:AP686" si="670">AL678+AM678+AN678+AO678</f>
        <v>0</v>
      </c>
    </row>
    <row r="679" s="474" customFormat="1" ht="14" customHeight="1" spans="1:42">
      <c r="A679" s="540"/>
      <c r="B679" s="494"/>
      <c r="C679" s="554" t="s">
        <v>790</v>
      </c>
      <c r="D679" s="495">
        <f t="shared" si="665"/>
        <v>179.57</v>
      </c>
      <c r="E679" s="496"/>
      <c r="F679" s="496"/>
      <c r="G679" s="496"/>
      <c r="H679" s="496"/>
      <c r="I679" s="496"/>
      <c r="J679" s="496"/>
      <c r="K679" s="496"/>
      <c r="L679" s="496"/>
      <c r="M679" s="496"/>
      <c r="N679" s="496"/>
      <c r="O679" s="496"/>
      <c r="P679" s="496"/>
      <c r="Q679" s="513">
        <f t="shared" si="666"/>
        <v>0</v>
      </c>
      <c r="R679" s="496"/>
      <c r="S679" s="496"/>
      <c r="T679" s="513">
        <f t="shared" si="667"/>
        <v>0</v>
      </c>
      <c r="U679" s="496"/>
      <c r="V679" s="496"/>
      <c r="W679" s="496"/>
      <c r="X679" s="496"/>
      <c r="Y679" s="496"/>
      <c r="Z679" s="496"/>
      <c r="AA679" s="496"/>
      <c r="AB679" s="496"/>
      <c r="AC679" s="496"/>
      <c r="AD679" s="496"/>
      <c r="AE679" s="496">
        <v>179.57</v>
      </c>
      <c r="AF679" s="496"/>
      <c r="AG679" s="496"/>
      <c r="AH679" s="496"/>
      <c r="AI679" s="513">
        <f t="shared" si="668"/>
        <v>179.57</v>
      </c>
      <c r="AJ679" s="513"/>
      <c r="AK679" s="496"/>
      <c r="AL679" s="495">
        <f t="shared" si="669"/>
        <v>179.57</v>
      </c>
      <c r="AM679" s="529"/>
      <c r="AN679" s="529"/>
      <c r="AO679" s="529"/>
      <c r="AP679" s="529">
        <f t="shared" si="670"/>
        <v>179.57</v>
      </c>
    </row>
    <row r="680" s="474" customFormat="1" ht="14" customHeight="1" spans="1:42">
      <c r="A680" s="540"/>
      <c r="B680" s="494"/>
      <c r="C680" s="554" t="s">
        <v>791</v>
      </c>
      <c r="D680" s="495">
        <f t="shared" si="665"/>
        <v>355</v>
      </c>
      <c r="E680" s="496"/>
      <c r="F680" s="496"/>
      <c r="G680" s="496"/>
      <c r="H680" s="496"/>
      <c r="I680" s="496"/>
      <c r="J680" s="496"/>
      <c r="K680" s="496"/>
      <c r="L680" s="496"/>
      <c r="M680" s="496"/>
      <c r="N680" s="496"/>
      <c r="O680" s="496"/>
      <c r="P680" s="496"/>
      <c r="Q680" s="513">
        <f t="shared" si="666"/>
        <v>0</v>
      </c>
      <c r="R680" s="496"/>
      <c r="S680" s="496"/>
      <c r="T680" s="513">
        <f t="shared" si="667"/>
        <v>0</v>
      </c>
      <c r="U680" s="496"/>
      <c r="V680" s="496"/>
      <c r="W680" s="496"/>
      <c r="X680" s="496">
        <v>100</v>
      </c>
      <c r="Y680" s="496"/>
      <c r="Z680" s="496"/>
      <c r="AA680" s="496"/>
      <c r="AB680" s="496"/>
      <c r="AC680" s="496"/>
      <c r="AD680" s="496"/>
      <c r="AE680" s="496">
        <v>255</v>
      </c>
      <c r="AF680" s="496"/>
      <c r="AG680" s="496"/>
      <c r="AH680" s="496"/>
      <c r="AI680" s="513">
        <f t="shared" si="668"/>
        <v>355</v>
      </c>
      <c r="AJ680" s="513"/>
      <c r="AK680" s="496"/>
      <c r="AL680" s="495">
        <f t="shared" si="669"/>
        <v>355</v>
      </c>
      <c r="AM680" s="529"/>
      <c r="AN680" s="529"/>
      <c r="AO680" s="529"/>
      <c r="AP680" s="529">
        <f t="shared" si="670"/>
        <v>355</v>
      </c>
    </row>
    <row r="681" s="474" customFormat="1" ht="14" customHeight="1" spans="1:42">
      <c r="A681" s="540"/>
      <c r="B681" s="494"/>
      <c r="C681" s="554" t="s">
        <v>792</v>
      </c>
      <c r="D681" s="495">
        <f t="shared" si="665"/>
        <v>0</v>
      </c>
      <c r="E681" s="496"/>
      <c r="F681" s="496"/>
      <c r="G681" s="496"/>
      <c r="H681" s="496"/>
      <c r="I681" s="496"/>
      <c r="J681" s="496"/>
      <c r="K681" s="496"/>
      <c r="L681" s="496"/>
      <c r="M681" s="496"/>
      <c r="N681" s="496"/>
      <c r="O681" s="496"/>
      <c r="P681" s="496"/>
      <c r="Q681" s="513">
        <f t="shared" si="666"/>
        <v>0</v>
      </c>
      <c r="R681" s="496"/>
      <c r="S681" s="496"/>
      <c r="T681" s="513">
        <f t="shared" si="667"/>
        <v>0</v>
      </c>
      <c r="U681" s="496"/>
      <c r="V681" s="496"/>
      <c r="W681" s="496"/>
      <c r="X681" s="496"/>
      <c r="Y681" s="496"/>
      <c r="Z681" s="496"/>
      <c r="AA681" s="496"/>
      <c r="AB681" s="496"/>
      <c r="AC681" s="496"/>
      <c r="AD681" s="496"/>
      <c r="AE681" s="496"/>
      <c r="AF681" s="496"/>
      <c r="AG681" s="496"/>
      <c r="AH681" s="496"/>
      <c r="AI681" s="513">
        <f t="shared" si="668"/>
        <v>0</v>
      </c>
      <c r="AJ681" s="513"/>
      <c r="AK681" s="496"/>
      <c r="AL681" s="495">
        <f t="shared" si="669"/>
        <v>0</v>
      </c>
      <c r="AM681" s="529"/>
      <c r="AN681" s="529"/>
      <c r="AO681" s="529"/>
      <c r="AP681" s="529">
        <f t="shared" si="670"/>
        <v>0</v>
      </c>
    </row>
    <row r="682" s="474" customFormat="1" ht="14" customHeight="1" spans="1:42">
      <c r="A682" s="540"/>
      <c r="B682" s="494"/>
      <c r="C682" s="554" t="s">
        <v>793</v>
      </c>
      <c r="D682" s="495">
        <f t="shared" si="665"/>
        <v>0</v>
      </c>
      <c r="E682" s="496"/>
      <c r="F682" s="496"/>
      <c r="G682" s="496"/>
      <c r="H682" s="496"/>
      <c r="I682" s="496"/>
      <c r="J682" s="496"/>
      <c r="K682" s="496"/>
      <c r="L682" s="496"/>
      <c r="M682" s="496"/>
      <c r="N682" s="496"/>
      <c r="O682" s="496"/>
      <c r="P682" s="496"/>
      <c r="Q682" s="513">
        <f t="shared" si="666"/>
        <v>0</v>
      </c>
      <c r="R682" s="496"/>
      <c r="S682" s="496"/>
      <c r="T682" s="513">
        <f t="shared" si="667"/>
        <v>0</v>
      </c>
      <c r="U682" s="496"/>
      <c r="V682" s="496"/>
      <c r="W682" s="496"/>
      <c r="X682" s="496"/>
      <c r="Y682" s="496"/>
      <c r="Z682" s="496"/>
      <c r="AA682" s="496"/>
      <c r="AB682" s="496"/>
      <c r="AC682" s="496"/>
      <c r="AD682" s="496"/>
      <c r="AE682" s="496"/>
      <c r="AF682" s="496"/>
      <c r="AG682" s="496"/>
      <c r="AH682" s="496"/>
      <c r="AI682" s="513">
        <f t="shared" si="668"/>
        <v>0</v>
      </c>
      <c r="AJ682" s="513"/>
      <c r="AK682" s="496"/>
      <c r="AL682" s="495">
        <f t="shared" si="669"/>
        <v>0</v>
      </c>
      <c r="AM682" s="529"/>
      <c r="AN682" s="529"/>
      <c r="AO682" s="529"/>
      <c r="AP682" s="529">
        <f t="shared" si="670"/>
        <v>0</v>
      </c>
    </row>
    <row r="683" s="474" customFormat="1" ht="14" customHeight="1" spans="1:42">
      <c r="A683" s="540"/>
      <c r="B683" s="494"/>
      <c r="C683" s="554" t="s">
        <v>794</v>
      </c>
      <c r="D683" s="495">
        <f t="shared" si="665"/>
        <v>0</v>
      </c>
      <c r="E683" s="496"/>
      <c r="F683" s="496"/>
      <c r="G683" s="496"/>
      <c r="H683" s="496"/>
      <c r="I683" s="496"/>
      <c r="J683" s="496"/>
      <c r="K683" s="496"/>
      <c r="L683" s="496"/>
      <c r="M683" s="496"/>
      <c r="N683" s="496"/>
      <c r="O683" s="496"/>
      <c r="P683" s="496"/>
      <c r="Q683" s="513">
        <f t="shared" si="666"/>
        <v>0</v>
      </c>
      <c r="R683" s="496"/>
      <c r="S683" s="496"/>
      <c r="T683" s="513">
        <f t="shared" si="667"/>
        <v>0</v>
      </c>
      <c r="U683" s="496"/>
      <c r="V683" s="496"/>
      <c r="W683" s="496"/>
      <c r="X683" s="496"/>
      <c r="Y683" s="496"/>
      <c r="Z683" s="496"/>
      <c r="AA683" s="496"/>
      <c r="AB683" s="496"/>
      <c r="AC683" s="496"/>
      <c r="AD683" s="496"/>
      <c r="AE683" s="496"/>
      <c r="AF683" s="496"/>
      <c r="AG683" s="496"/>
      <c r="AH683" s="496"/>
      <c r="AI683" s="513">
        <f t="shared" si="668"/>
        <v>0</v>
      </c>
      <c r="AJ683" s="513"/>
      <c r="AK683" s="496"/>
      <c r="AL683" s="495">
        <f t="shared" si="669"/>
        <v>0</v>
      </c>
      <c r="AM683" s="529"/>
      <c r="AN683" s="529"/>
      <c r="AO683" s="529"/>
      <c r="AP683" s="529">
        <f t="shared" si="670"/>
        <v>0</v>
      </c>
    </row>
    <row r="684" s="474" customFormat="1" ht="14" customHeight="1" spans="1:42">
      <c r="A684" s="540"/>
      <c r="B684" s="494"/>
      <c r="C684" s="554" t="s">
        <v>795</v>
      </c>
      <c r="D684" s="495">
        <f t="shared" si="665"/>
        <v>13115.14</v>
      </c>
      <c r="E684" s="496"/>
      <c r="F684" s="496"/>
      <c r="G684" s="496"/>
      <c r="H684" s="496"/>
      <c r="I684" s="496"/>
      <c r="J684" s="496"/>
      <c r="K684" s="496"/>
      <c r="L684" s="496"/>
      <c r="M684" s="496"/>
      <c r="N684" s="496"/>
      <c r="O684" s="496"/>
      <c r="P684" s="496"/>
      <c r="Q684" s="513">
        <f t="shared" si="666"/>
        <v>0</v>
      </c>
      <c r="R684" s="496"/>
      <c r="S684" s="496"/>
      <c r="T684" s="513">
        <f t="shared" si="667"/>
        <v>0</v>
      </c>
      <c r="U684" s="496"/>
      <c r="V684" s="496"/>
      <c r="W684" s="496"/>
      <c r="X684" s="496"/>
      <c r="Y684" s="496"/>
      <c r="Z684" s="496"/>
      <c r="AA684" s="496"/>
      <c r="AB684" s="496"/>
      <c r="AC684" s="496"/>
      <c r="AD684" s="496"/>
      <c r="AE684" s="496">
        <v>13115.14</v>
      </c>
      <c r="AF684" s="496"/>
      <c r="AG684" s="496"/>
      <c r="AH684" s="496"/>
      <c r="AI684" s="513">
        <f t="shared" si="668"/>
        <v>13115.14</v>
      </c>
      <c r="AJ684" s="513"/>
      <c r="AK684" s="496"/>
      <c r="AL684" s="495">
        <f t="shared" si="669"/>
        <v>13115.14</v>
      </c>
      <c r="AM684" s="529"/>
      <c r="AN684" s="529">
        <v>2423.4</v>
      </c>
      <c r="AO684" s="529">
        <v>3106.8</v>
      </c>
      <c r="AP684" s="529">
        <f t="shared" si="670"/>
        <v>18645.34</v>
      </c>
    </row>
    <row r="685" s="474" customFormat="1" ht="14" customHeight="1" spans="1:42">
      <c r="A685" s="540"/>
      <c r="B685" s="494"/>
      <c r="C685" s="554" t="s">
        <v>796</v>
      </c>
      <c r="D685" s="495">
        <f t="shared" si="665"/>
        <v>650</v>
      </c>
      <c r="E685" s="496"/>
      <c r="F685" s="496"/>
      <c r="G685" s="496"/>
      <c r="H685" s="496"/>
      <c r="I685" s="496"/>
      <c r="J685" s="496"/>
      <c r="K685" s="496"/>
      <c r="L685" s="496"/>
      <c r="M685" s="496"/>
      <c r="N685" s="496"/>
      <c r="O685" s="496"/>
      <c r="P685" s="496"/>
      <c r="Q685" s="513">
        <f t="shared" si="666"/>
        <v>0</v>
      </c>
      <c r="R685" s="496"/>
      <c r="S685" s="496"/>
      <c r="T685" s="513">
        <f t="shared" si="667"/>
        <v>0</v>
      </c>
      <c r="U685" s="496"/>
      <c r="V685" s="496"/>
      <c r="W685" s="496"/>
      <c r="X685" s="496"/>
      <c r="Y685" s="496"/>
      <c r="Z685" s="496"/>
      <c r="AA685" s="496"/>
      <c r="AB685" s="496"/>
      <c r="AC685" s="496"/>
      <c r="AD685" s="496"/>
      <c r="AE685" s="496">
        <v>650</v>
      </c>
      <c r="AF685" s="496"/>
      <c r="AG685" s="496"/>
      <c r="AH685" s="496"/>
      <c r="AI685" s="513">
        <f t="shared" si="668"/>
        <v>650</v>
      </c>
      <c r="AJ685" s="513"/>
      <c r="AK685" s="496"/>
      <c r="AL685" s="495">
        <f t="shared" si="669"/>
        <v>650</v>
      </c>
      <c r="AM685" s="529"/>
      <c r="AN685" s="529"/>
      <c r="AO685" s="529"/>
      <c r="AP685" s="529">
        <f t="shared" si="670"/>
        <v>650</v>
      </c>
    </row>
    <row r="686" s="474" customFormat="1" ht="14" customHeight="1" spans="1:42">
      <c r="A686" s="540"/>
      <c r="B686" s="494"/>
      <c r="C686" s="554" t="s">
        <v>797</v>
      </c>
      <c r="D686" s="495">
        <f t="shared" si="665"/>
        <v>0</v>
      </c>
      <c r="E686" s="496"/>
      <c r="F686" s="496"/>
      <c r="G686" s="496"/>
      <c r="H686" s="496"/>
      <c r="I686" s="496"/>
      <c r="J686" s="496"/>
      <c r="K686" s="496"/>
      <c r="L686" s="496"/>
      <c r="M686" s="496"/>
      <c r="N686" s="496"/>
      <c r="O686" s="496"/>
      <c r="P686" s="496"/>
      <c r="Q686" s="513">
        <f t="shared" ref="Q683:Q691" si="671">SUM(E686:P686)</f>
        <v>0</v>
      </c>
      <c r="R686" s="496"/>
      <c r="S686" s="496"/>
      <c r="T686" s="513">
        <f t="shared" ref="T683:T691" si="672">SUM(R686:S686)</f>
        <v>0</v>
      </c>
      <c r="U686" s="496"/>
      <c r="V686" s="496"/>
      <c r="W686" s="496"/>
      <c r="X686" s="496"/>
      <c r="Y686" s="496"/>
      <c r="Z686" s="496"/>
      <c r="AA686" s="496"/>
      <c r="AB686" s="496"/>
      <c r="AC686" s="496"/>
      <c r="AD686" s="496"/>
      <c r="AE686" s="496"/>
      <c r="AF686" s="496"/>
      <c r="AG686" s="496"/>
      <c r="AH686" s="496"/>
      <c r="AI686" s="513">
        <f t="shared" ref="AI683:AI691" si="673">SUM(V686:AH686)</f>
        <v>0</v>
      </c>
      <c r="AJ686" s="513"/>
      <c r="AK686" s="496"/>
      <c r="AL686" s="495">
        <f t="shared" si="669"/>
        <v>0</v>
      </c>
      <c r="AM686" s="529"/>
      <c r="AN686" s="529"/>
      <c r="AO686" s="529"/>
      <c r="AP686" s="529">
        <f t="shared" si="670"/>
        <v>0</v>
      </c>
    </row>
    <row r="687" s="474" customFormat="1" ht="14" customHeight="1" spans="1:42">
      <c r="A687" s="540"/>
      <c r="B687" s="494"/>
      <c r="C687" s="554" t="s">
        <v>798</v>
      </c>
      <c r="D687" s="495">
        <f t="shared" si="665"/>
        <v>0</v>
      </c>
      <c r="E687" s="496"/>
      <c r="F687" s="496"/>
      <c r="G687" s="496"/>
      <c r="H687" s="496"/>
      <c r="I687" s="496"/>
      <c r="J687" s="496"/>
      <c r="K687" s="496"/>
      <c r="L687" s="496"/>
      <c r="M687" s="496"/>
      <c r="N687" s="496"/>
      <c r="O687" s="496"/>
      <c r="P687" s="496"/>
      <c r="Q687" s="513">
        <f t="shared" si="671"/>
        <v>0</v>
      </c>
      <c r="R687" s="496"/>
      <c r="S687" s="496"/>
      <c r="T687" s="513">
        <f t="shared" si="672"/>
        <v>0</v>
      </c>
      <c r="U687" s="496"/>
      <c r="V687" s="496"/>
      <c r="W687" s="496"/>
      <c r="X687" s="496"/>
      <c r="Y687" s="496"/>
      <c r="Z687" s="496"/>
      <c r="AA687" s="496"/>
      <c r="AB687" s="496"/>
      <c r="AC687" s="496"/>
      <c r="AD687" s="496"/>
      <c r="AE687" s="496"/>
      <c r="AF687" s="496"/>
      <c r="AG687" s="496"/>
      <c r="AH687" s="496"/>
      <c r="AI687" s="513">
        <f t="shared" si="673"/>
        <v>0</v>
      </c>
      <c r="AJ687" s="513"/>
      <c r="AK687" s="496"/>
      <c r="AL687" s="495">
        <f t="shared" si="669"/>
        <v>0</v>
      </c>
      <c r="AM687" s="529"/>
      <c r="AN687" s="529"/>
      <c r="AO687" s="529"/>
      <c r="AP687" s="529">
        <f t="shared" ref="AP683:AP691" si="674">AL687+AM687+AN687+AO687</f>
        <v>0</v>
      </c>
    </row>
    <row r="688" s="474" customFormat="1" ht="14" customHeight="1" spans="1:42">
      <c r="A688" s="540"/>
      <c r="B688" s="494"/>
      <c r="C688" s="554" t="s">
        <v>799</v>
      </c>
      <c r="D688" s="495">
        <f t="shared" si="665"/>
        <v>0</v>
      </c>
      <c r="E688" s="496"/>
      <c r="F688" s="496"/>
      <c r="G688" s="496"/>
      <c r="H688" s="496"/>
      <c r="I688" s="496"/>
      <c r="J688" s="496"/>
      <c r="K688" s="496"/>
      <c r="L688" s="496"/>
      <c r="M688" s="496"/>
      <c r="N688" s="496"/>
      <c r="O688" s="496"/>
      <c r="P688" s="496"/>
      <c r="Q688" s="513">
        <f t="shared" si="671"/>
        <v>0</v>
      </c>
      <c r="R688" s="496"/>
      <c r="S688" s="496"/>
      <c r="T688" s="513">
        <f t="shared" si="672"/>
        <v>0</v>
      </c>
      <c r="U688" s="496"/>
      <c r="V688" s="496"/>
      <c r="W688" s="496"/>
      <c r="X688" s="496"/>
      <c r="Y688" s="496"/>
      <c r="Z688" s="496"/>
      <c r="AA688" s="496"/>
      <c r="AB688" s="496"/>
      <c r="AC688" s="496"/>
      <c r="AD688" s="496"/>
      <c r="AE688" s="496"/>
      <c r="AF688" s="496"/>
      <c r="AG688" s="496"/>
      <c r="AH688" s="496"/>
      <c r="AI688" s="513">
        <f t="shared" si="673"/>
        <v>0</v>
      </c>
      <c r="AJ688" s="513"/>
      <c r="AK688" s="496"/>
      <c r="AL688" s="495">
        <f t="shared" ref="AL683:AL691" si="675">Q688+T688+U688+AI688+AJ688+AK688</f>
        <v>0</v>
      </c>
      <c r="AM688" s="529"/>
      <c r="AN688" s="529"/>
      <c r="AO688" s="529"/>
      <c r="AP688" s="529">
        <f t="shared" si="674"/>
        <v>0</v>
      </c>
    </row>
    <row r="689" s="474" customFormat="1" ht="14" customHeight="1" spans="1:42">
      <c r="A689" s="540"/>
      <c r="B689" s="494"/>
      <c r="C689" s="554" t="s">
        <v>800</v>
      </c>
      <c r="D689" s="495">
        <f t="shared" si="665"/>
        <v>0</v>
      </c>
      <c r="E689" s="496"/>
      <c r="F689" s="496"/>
      <c r="G689" s="496"/>
      <c r="H689" s="496"/>
      <c r="I689" s="496"/>
      <c r="J689" s="496"/>
      <c r="K689" s="496"/>
      <c r="L689" s="496"/>
      <c r="M689" s="496"/>
      <c r="N689" s="496"/>
      <c r="O689" s="496"/>
      <c r="P689" s="496"/>
      <c r="Q689" s="513">
        <f t="shared" si="671"/>
        <v>0</v>
      </c>
      <c r="R689" s="496"/>
      <c r="S689" s="496"/>
      <c r="T689" s="513">
        <f t="shared" si="672"/>
        <v>0</v>
      </c>
      <c r="U689" s="496"/>
      <c r="V689" s="496"/>
      <c r="W689" s="496"/>
      <c r="X689" s="496"/>
      <c r="Y689" s="496"/>
      <c r="Z689" s="496"/>
      <c r="AA689" s="496"/>
      <c r="AB689" s="496"/>
      <c r="AC689" s="496"/>
      <c r="AD689" s="496"/>
      <c r="AE689" s="496"/>
      <c r="AF689" s="496"/>
      <c r="AG689" s="496"/>
      <c r="AH689" s="496"/>
      <c r="AI689" s="513">
        <f t="shared" si="673"/>
        <v>0</v>
      </c>
      <c r="AJ689" s="513"/>
      <c r="AK689" s="496"/>
      <c r="AL689" s="495">
        <f t="shared" si="675"/>
        <v>0</v>
      </c>
      <c r="AM689" s="529"/>
      <c r="AN689" s="529"/>
      <c r="AO689" s="529"/>
      <c r="AP689" s="529">
        <f t="shared" si="674"/>
        <v>0</v>
      </c>
    </row>
    <row r="690" s="474" customFormat="1" ht="14" customHeight="1" spans="1:42">
      <c r="A690" s="540"/>
      <c r="B690" s="494"/>
      <c r="C690" s="554" t="s">
        <v>172</v>
      </c>
      <c r="D690" s="495">
        <f t="shared" si="665"/>
        <v>0</v>
      </c>
      <c r="E690" s="496"/>
      <c r="F690" s="496"/>
      <c r="G690" s="496"/>
      <c r="H690" s="496"/>
      <c r="I690" s="496"/>
      <c r="J690" s="496"/>
      <c r="K690" s="496"/>
      <c r="L690" s="496"/>
      <c r="M690" s="496"/>
      <c r="N690" s="496"/>
      <c r="O690" s="496"/>
      <c r="P690" s="496"/>
      <c r="Q690" s="513">
        <f t="shared" si="671"/>
        <v>0</v>
      </c>
      <c r="R690" s="496"/>
      <c r="S690" s="496"/>
      <c r="T690" s="513">
        <f t="shared" si="672"/>
        <v>0</v>
      </c>
      <c r="U690" s="496"/>
      <c r="V690" s="496"/>
      <c r="W690" s="496"/>
      <c r="X690" s="496"/>
      <c r="Y690" s="496"/>
      <c r="Z690" s="496"/>
      <c r="AA690" s="496"/>
      <c r="AB690" s="496"/>
      <c r="AC690" s="496"/>
      <c r="AD690" s="496"/>
      <c r="AE690" s="496"/>
      <c r="AF690" s="496"/>
      <c r="AG690" s="496"/>
      <c r="AH690" s="496"/>
      <c r="AI690" s="513">
        <f t="shared" si="673"/>
        <v>0</v>
      </c>
      <c r="AJ690" s="513"/>
      <c r="AK690" s="496"/>
      <c r="AL690" s="495">
        <f t="shared" si="675"/>
        <v>0</v>
      </c>
      <c r="AM690" s="529"/>
      <c r="AN690" s="529"/>
      <c r="AO690" s="529"/>
      <c r="AP690" s="529">
        <f t="shared" si="674"/>
        <v>0</v>
      </c>
    </row>
    <row r="691" s="474" customFormat="1" ht="14" customHeight="1" spans="1:42">
      <c r="A691" s="540"/>
      <c r="B691" s="494"/>
      <c r="C691" s="554" t="s">
        <v>801</v>
      </c>
      <c r="D691" s="495">
        <f t="shared" si="665"/>
        <v>2557.7</v>
      </c>
      <c r="E691" s="496"/>
      <c r="F691" s="496"/>
      <c r="G691" s="496"/>
      <c r="H691" s="496"/>
      <c r="I691" s="496"/>
      <c r="J691" s="496"/>
      <c r="K691" s="496"/>
      <c r="L691" s="496"/>
      <c r="M691" s="496"/>
      <c r="N691" s="496"/>
      <c r="O691" s="496"/>
      <c r="P691" s="496"/>
      <c r="Q691" s="513">
        <f t="shared" si="671"/>
        <v>0</v>
      </c>
      <c r="R691" s="496"/>
      <c r="S691" s="496"/>
      <c r="T691" s="513">
        <f t="shared" si="672"/>
        <v>0</v>
      </c>
      <c r="U691" s="496"/>
      <c r="V691" s="496"/>
      <c r="W691" s="496"/>
      <c r="X691" s="496">
        <v>50</v>
      </c>
      <c r="Y691" s="496"/>
      <c r="Z691" s="496"/>
      <c r="AA691" s="496"/>
      <c r="AB691" s="496"/>
      <c r="AC691" s="496"/>
      <c r="AD691" s="496"/>
      <c r="AE691" s="496"/>
      <c r="AF691" s="496"/>
      <c r="AG691" s="496"/>
      <c r="AH691" s="496">
        <v>2507.7</v>
      </c>
      <c r="AI691" s="513">
        <f t="shared" si="673"/>
        <v>2557.7</v>
      </c>
      <c r="AJ691" s="513"/>
      <c r="AK691" s="496"/>
      <c r="AL691" s="495">
        <f t="shared" si="675"/>
        <v>2557.7</v>
      </c>
      <c r="AM691" s="529"/>
      <c r="AN691" s="529"/>
      <c r="AO691" s="529">
        <v>35</v>
      </c>
      <c r="AP691" s="529">
        <f t="shared" si="674"/>
        <v>2592.7</v>
      </c>
    </row>
    <row r="692" s="474" customFormat="1" ht="14" customHeight="1" spans="1:42">
      <c r="A692" s="540"/>
      <c r="B692" s="494"/>
      <c r="C692" s="493" t="s">
        <v>802</v>
      </c>
      <c r="D692" s="495">
        <f>SUM(D693:D695)</f>
        <v>0</v>
      </c>
      <c r="E692" s="495">
        <f t="shared" ref="E692:AP692" si="676">SUM(E693:E695)</f>
        <v>0</v>
      </c>
      <c r="F692" s="495">
        <f t="shared" si="676"/>
        <v>0</v>
      </c>
      <c r="G692" s="495">
        <f t="shared" si="676"/>
        <v>0</v>
      </c>
      <c r="H692" s="495">
        <f t="shared" si="676"/>
        <v>0</v>
      </c>
      <c r="I692" s="495">
        <f t="shared" si="676"/>
        <v>0</v>
      </c>
      <c r="J692" s="495">
        <f t="shared" si="676"/>
        <v>0</v>
      </c>
      <c r="K692" s="495">
        <f t="shared" si="676"/>
        <v>0</v>
      </c>
      <c r="L692" s="495">
        <f t="shared" si="676"/>
        <v>0</v>
      </c>
      <c r="M692" s="495">
        <f t="shared" si="676"/>
        <v>0</v>
      </c>
      <c r="N692" s="495">
        <f t="shared" si="676"/>
        <v>0</v>
      </c>
      <c r="O692" s="495">
        <f t="shared" si="676"/>
        <v>0</v>
      </c>
      <c r="P692" s="495">
        <f t="shared" si="676"/>
        <v>0</v>
      </c>
      <c r="Q692" s="495">
        <f t="shared" si="676"/>
        <v>0</v>
      </c>
      <c r="R692" s="495">
        <f t="shared" si="676"/>
        <v>0</v>
      </c>
      <c r="S692" s="495">
        <f t="shared" si="676"/>
        <v>0</v>
      </c>
      <c r="T692" s="495">
        <f t="shared" si="676"/>
        <v>0</v>
      </c>
      <c r="U692" s="495">
        <f t="shared" si="676"/>
        <v>0</v>
      </c>
      <c r="V692" s="495">
        <f t="shared" si="676"/>
        <v>0</v>
      </c>
      <c r="W692" s="495">
        <f t="shared" si="676"/>
        <v>0</v>
      </c>
      <c r="X692" s="495">
        <f t="shared" si="676"/>
        <v>0</v>
      </c>
      <c r="Y692" s="495">
        <f t="shared" si="676"/>
        <v>0</v>
      </c>
      <c r="Z692" s="495">
        <f t="shared" si="676"/>
        <v>0</v>
      </c>
      <c r="AA692" s="495">
        <f t="shared" si="676"/>
        <v>0</v>
      </c>
      <c r="AB692" s="495">
        <f t="shared" si="676"/>
        <v>0</v>
      </c>
      <c r="AC692" s="495">
        <f t="shared" si="676"/>
        <v>0</v>
      </c>
      <c r="AD692" s="495">
        <f t="shared" si="676"/>
        <v>0</v>
      </c>
      <c r="AE692" s="495">
        <f t="shared" si="676"/>
        <v>0</v>
      </c>
      <c r="AF692" s="495">
        <f t="shared" si="676"/>
        <v>0</v>
      </c>
      <c r="AG692" s="495">
        <f t="shared" si="676"/>
        <v>0</v>
      </c>
      <c r="AH692" s="495">
        <f t="shared" si="676"/>
        <v>0</v>
      </c>
      <c r="AI692" s="495">
        <f t="shared" si="676"/>
        <v>0</v>
      </c>
      <c r="AJ692" s="495">
        <f t="shared" si="676"/>
        <v>0</v>
      </c>
      <c r="AK692" s="495">
        <f t="shared" si="676"/>
        <v>0</v>
      </c>
      <c r="AL692" s="495">
        <f t="shared" si="676"/>
        <v>0</v>
      </c>
      <c r="AM692" s="495">
        <f t="shared" si="676"/>
        <v>0</v>
      </c>
      <c r="AN692" s="495">
        <f t="shared" si="676"/>
        <v>0</v>
      </c>
      <c r="AO692" s="495">
        <f t="shared" si="676"/>
        <v>0</v>
      </c>
      <c r="AP692" s="495">
        <f t="shared" si="676"/>
        <v>0</v>
      </c>
    </row>
    <row r="693" s="474" customFormat="1" ht="14" customHeight="1" spans="1:42">
      <c r="A693" s="540"/>
      <c r="B693" s="494"/>
      <c r="C693" s="493" t="s">
        <v>144</v>
      </c>
      <c r="D693" s="495">
        <f t="shared" ref="D693:D695" si="677">Q693+T693+AI693+AJ693+AK693</f>
        <v>0</v>
      </c>
      <c r="E693" s="496"/>
      <c r="F693" s="496"/>
      <c r="G693" s="496"/>
      <c r="H693" s="496"/>
      <c r="I693" s="496"/>
      <c r="J693" s="496"/>
      <c r="K693" s="496"/>
      <c r="L693" s="496"/>
      <c r="M693" s="496"/>
      <c r="N693" s="496"/>
      <c r="O693" s="496"/>
      <c r="P693" s="496"/>
      <c r="Q693" s="513">
        <f t="shared" ref="Q693:Q695" si="678">SUM(E693:P693)</f>
        <v>0</v>
      </c>
      <c r="R693" s="496"/>
      <c r="S693" s="496"/>
      <c r="T693" s="513">
        <f t="shared" ref="T693:T695" si="679">SUM(R693:S693)</f>
        <v>0</v>
      </c>
      <c r="U693" s="496"/>
      <c r="V693" s="496"/>
      <c r="W693" s="496"/>
      <c r="X693" s="496"/>
      <c r="Y693" s="496"/>
      <c r="Z693" s="496"/>
      <c r="AA693" s="496"/>
      <c r="AB693" s="496"/>
      <c r="AC693" s="496"/>
      <c r="AD693" s="496"/>
      <c r="AE693" s="496"/>
      <c r="AF693" s="496"/>
      <c r="AG693" s="496"/>
      <c r="AH693" s="496"/>
      <c r="AI693" s="513">
        <f t="shared" ref="AI693:AI695" si="680">SUM(V693:AH693)</f>
        <v>0</v>
      </c>
      <c r="AJ693" s="513"/>
      <c r="AK693" s="496"/>
      <c r="AL693" s="495">
        <f t="shared" ref="AL693:AL695" si="681">Q693+T693+U693+AI693+AJ693+AK693</f>
        <v>0</v>
      </c>
      <c r="AM693" s="529"/>
      <c r="AN693" s="529"/>
      <c r="AO693" s="529"/>
      <c r="AP693" s="529">
        <f t="shared" ref="AP693:AP695" si="682">AL693+AM693+AN693+AO693</f>
        <v>0</v>
      </c>
    </row>
    <row r="694" s="474" customFormat="1" ht="14" customHeight="1" spans="1:42">
      <c r="A694" s="540"/>
      <c r="B694" s="494"/>
      <c r="C694" s="493" t="s">
        <v>803</v>
      </c>
      <c r="D694" s="495">
        <f t="shared" si="677"/>
        <v>0</v>
      </c>
      <c r="E694" s="496"/>
      <c r="F694" s="496"/>
      <c r="G694" s="496"/>
      <c r="H694" s="496"/>
      <c r="I694" s="496"/>
      <c r="J694" s="496"/>
      <c r="K694" s="496"/>
      <c r="L694" s="496"/>
      <c r="M694" s="496"/>
      <c r="N694" s="496"/>
      <c r="O694" s="496"/>
      <c r="P694" s="496"/>
      <c r="Q694" s="513">
        <f t="shared" si="678"/>
        <v>0</v>
      </c>
      <c r="R694" s="496"/>
      <c r="S694" s="496"/>
      <c r="T694" s="513">
        <f t="shared" si="679"/>
        <v>0</v>
      </c>
      <c r="U694" s="496"/>
      <c r="V694" s="496"/>
      <c r="W694" s="496"/>
      <c r="X694" s="496"/>
      <c r="Y694" s="496"/>
      <c r="Z694" s="496"/>
      <c r="AA694" s="496"/>
      <c r="AB694" s="496"/>
      <c r="AC694" s="496"/>
      <c r="AD694" s="496"/>
      <c r="AE694" s="496"/>
      <c r="AF694" s="496"/>
      <c r="AG694" s="496"/>
      <c r="AH694" s="496"/>
      <c r="AI694" s="513">
        <f t="shared" si="680"/>
        <v>0</v>
      </c>
      <c r="AJ694" s="513"/>
      <c r="AK694" s="496"/>
      <c r="AL694" s="495">
        <f t="shared" si="681"/>
        <v>0</v>
      </c>
      <c r="AM694" s="529"/>
      <c r="AN694" s="529"/>
      <c r="AO694" s="529"/>
      <c r="AP694" s="529">
        <f t="shared" si="682"/>
        <v>0</v>
      </c>
    </row>
    <row r="695" s="474" customFormat="1" ht="14" customHeight="1" spans="1:42">
      <c r="A695" s="540"/>
      <c r="B695" s="494"/>
      <c r="C695" s="493" t="s">
        <v>804</v>
      </c>
      <c r="D695" s="495">
        <f t="shared" si="677"/>
        <v>0</v>
      </c>
      <c r="E695" s="496"/>
      <c r="F695" s="496"/>
      <c r="G695" s="496"/>
      <c r="H695" s="496"/>
      <c r="I695" s="496"/>
      <c r="J695" s="496"/>
      <c r="K695" s="496"/>
      <c r="L695" s="496"/>
      <c r="M695" s="496"/>
      <c r="N695" s="496"/>
      <c r="O695" s="496"/>
      <c r="P695" s="496"/>
      <c r="Q695" s="513">
        <f t="shared" si="678"/>
        <v>0</v>
      </c>
      <c r="R695" s="496"/>
      <c r="S695" s="496"/>
      <c r="T695" s="513">
        <f t="shared" si="679"/>
        <v>0</v>
      </c>
      <c r="U695" s="496"/>
      <c r="V695" s="496"/>
      <c r="W695" s="496"/>
      <c r="X695" s="496"/>
      <c r="Y695" s="496"/>
      <c r="Z695" s="496"/>
      <c r="AA695" s="496"/>
      <c r="AB695" s="496"/>
      <c r="AC695" s="496"/>
      <c r="AD695" s="496"/>
      <c r="AE695" s="496"/>
      <c r="AF695" s="496"/>
      <c r="AG695" s="496"/>
      <c r="AH695" s="496"/>
      <c r="AI695" s="513">
        <f t="shared" si="680"/>
        <v>0</v>
      </c>
      <c r="AJ695" s="513"/>
      <c r="AK695" s="496"/>
      <c r="AL695" s="495">
        <f t="shared" si="681"/>
        <v>0</v>
      </c>
      <c r="AM695" s="529"/>
      <c r="AN695" s="529"/>
      <c r="AO695" s="529"/>
      <c r="AP695" s="529">
        <f t="shared" si="682"/>
        <v>0</v>
      </c>
    </row>
    <row r="696" s="474" customFormat="1" ht="14" customHeight="1" spans="1:42">
      <c r="A696" s="540"/>
      <c r="B696" s="494"/>
      <c r="C696" s="493" t="s">
        <v>805</v>
      </c>
      <c r="D696" s="495">
        <f t="shared" ref="D696:AP696" si="683">SUM(D697:D705)</f>
        <v>38.9</v>
      </c>
      <c r="E696" s="495">
        <f t="shared" si="683"/>
        <v>0</v>
      </c>
      <c r="F696" s="495">
        <f t="shared" si="683"/>
        <v>0</v>
      </c>
      <c r="G696" s="495">
        <f t="shared" si="683"/>
        <v>0</v>
      </c>
      <c r="H696" s="495">
        <f t="shared" si="683"/>
        <v>0</v>
      </c>
      <c r="I696" s="495">
        <f t="shared" si="683"/>
        <v>0</v>
      </c>
      <c r="J696" s="495">
        <f t="shared" si="683"/>
        <v>0</v>
      </c>
      <c r="K696" s="495">
        <f t="shared" si="683"/>
        <v>0</v>
      </c>
      <c r="L696" s="495">
        <f t="shared" si="683"/>
        <v>0</v>
      </c>
      <c r="M696" s="495">
        <f t="shared" si="683"/>
        <v>0</v>
      </c>
      <c r="N696" s="495">
        <f t="shared" si="683"/>
        <v>0</v>
      </c>
      <c r="O696" s="495">
        <f t="shared" si="683"/>
        <v>0</v>
      </c>
      <c r="P696" s="495">
        <f t="shared" si="683"/>
        <v>0</v>
      </c>
      <c r="Q696" s="495">
        <f t="shared" si="683"/>
        <v>0</v>
      </c>
      <c r="R696" s="495">
        <f t="shared" si="683"/>
        <v>0</v>
      </c>
      <c r="S696" s="495">
        <f t="shared" si="683"/>
        <v>0</v>
      </c>
      <c r="T696" s="495">
        <f t="shared" si="683"/>
        <v>0</v>
      </c>
      <c r="U696" s="495">
        <f t="shared" si="683"/>
        <v>0</v>
      </c>
      <c r="V696" s="495">
        <f t="shared" si="683"/>
        <v>12.4</v>
      </c>
      <c r="W696" s="495">
        <f t="shared" si="683"/>
        <v>1</v>
      </c>
      <c r="X696" s="495">
        <f t="shared" si="683"/>
        <v>25.5</v>
      </c>
      <c r="Y696" s="495">
        <f t="shared" si="683"/>
        <v>0</v>
      </c>
      <c r="Z696" s="495">
        <f t="shared" si="683"/>
        <v>0</v>
      </c>
      <c r="AA696" s="495">
        <f t="shared" si="683"/>
        <v>0</v>
      </c>
      <c r="AB696" s="495">
        <f t="shared" si="683"/>
        <v>0</v>
      </c>
      <c r="AC696" s="495">
        <f t="shared" si="683"/>
        <v>0</v>
      </c>
      <c r="AD696" s="495">
        <f t="shared" si="683"/>
        <v>0</v>
      </c>
      <c r="AE696" s="495">
        <f t="shared" si="683"/>
        <v>0</v>
      </c>
      <c r="AF696" s="495">
        <f t="shared" si="683"/>
        <v>0</v>
      </c>
      <c r="AG696" s="495">
        <f t="shared" si="683"/>
        <v>0</v>
      </c>
      <c r="AH696" s="495">
        <f t="shared" si="683"/>
        <v>0</v>
      </c>
      <c r="AI696" s="495">
        <f t="shared" si="683"/>
        <v>38.9</v>
      </c>
      <c r="AJ696" s="495">
        <f t="shared" si="683"/>
        <v>0</v>
      </c>
      <c r="AK696" s="495">
        <f t="shared" si="683"/>
        <v>0</v>
      </c>
      <c r="AL696" s="495">
        <f t="shared" si="683"/>
        <v>38.9</v>
      </c>
      <c r="AM696" s="495">
        <f t="shared" si="683"/>
        <v>0</v>
      </c>
      <c r="AN696" s="495">
        <f t="shared" si="683"/>
        <v>0</v>
      </c>
      <c r="AO696" s="495">
        <f t="shared" si="683"/>
        <v>0</v>
      </c>
      <c r="AP696" s="495">
        <f t="shared" si="683"/>
        <v>38.9</v>
      </c>
    </row>
    <row r="697" s="474" customFormat="1" ht="14" customHeight="1" spans="1:42">
      <c r="A697" s="540"/>
      <c r="B697" s="494"/>
      <c r="C697" s="493" t="s">
        <v>144</v>
      </c>
      <c r="D697" s="495">
        <f>Q697+T697+AI697+AJ697+AK697</f>
        <v>0</v>
      </c>
      <c r="E697" s="496"/>
      <c r="F697" s="496"/>
      <c r="G697" s="496"/>
      <c r="H697" s="496"/>
      <c r="I697" s="496"/>
      <c r="J697" s="496"/>
      <c r="K697" s="496"/>
      <c r="L697" s="496"/>
      <c r="M697" s="496"/>
      <c r="N697" s="496"/>
      <c r="O697" s="496"/>
      <c r="P697" s="496"/>
      <c r="Q697" s="513">
        <f>SUM(E697:P697)</f>
        <v>0</v>
      </c>
      <c r="R697" s="496"/>
      <c r="S697" s="496"/>
      <c r="T697" s="513">
        <f>SUM(R697:S697)</f>
        <v>0</v>
      </c>
      <c r="U697" s="496"/>
      <c r="V697" s="496"/>
      <c r="W697" s="496"/>
      <c r="X697" s="496"/>
      <c r="Y697" s="496"/>
      <c r="Z697" s="496"/>
      <c r="AA697" s="496"/>
      <c r="AB697" s="496"/>
      <c r="AC697" s="496"/>
      <c r="AD697" s="496"/>
      <c r="AE697" s="496"/>
      <c r="AF697" s="496"/>
      <c r="AG697" s="496"/>
      <c r="AH697" s="496"/>
      <c r="AI697" s="513">
        <f>SUM(V697:AH697)</f>
        <v>0</v>
      </c>
      <c r="AJ697" s="513"/>
      <c r="AK697" s="496"/>
      <c r="AL697" s="495">
        <f>Q697+T697+U697+AI697+AJ697+AK697</f>
        <v>0</v>
      </c>
      <c r="AM697" s="529"/>
      <c r="AN697" s="529"/>
      <c r="AO697" s="529"/>
      <c r="AP697" s="529">
        <f>AL697+AM697+AN697+AO697</f>
        <v>0</v>
      </c>
    </row>
    <row r="698" s="474" customFormat="1" ht="14" customHeight="1" spans="1:42">
      <c r="A698" s="540"/>
      <c r="B698" s="494"/>
      <c r="C698" s="493" t="s">
        <v>233</v>
      </c>
      <c r="D698" s="495">
        <f>Q698+T698+AI698+AJ698+AK698</f>
        <v>0</v>
      </c>
      <c r="E698" s="496"/>
      <c r="F698" s="496"/>
      <c r="G698" s="496"/>
      <c r="H698" s="496"/>
      <c r="I698" s="496"/>
      <c r="J698" s="496"/>
      <c r="K698" s="496"/>
      <c r="L698" s="496"/>
      <c r="M698" s="496"/>
      <c r="N698" s="496"/>
      <c r="O698" s="496"/>
      <c r="P698" s="496"/>
      <c r="Q698" s="513">
        <f>SUM(E698:P698)</f>
        <v>0</v>
      </c>
      <c r="R698" s="496"/>
      <c r="S698" s="496"/>
      <c r="T698" s="513">
        <f>SUM(R698:S698)</f>
        <v>0</v>
      </c>
      <c r="U698" s="496"/>
      <c r="V698" s="496"/>
      <c r="W698" s="496"/>
      <c r="X698" s="496"/>
      <c r="Y698" s="496"/>
      <c r="Z698" s="496"/>
      <c r="AA698" s="496"/>
      <c r="AB698" s="496"/>
      <c r="AC698" s="496"/>
      <c r="AD698" s="496"/>
      <c r="AE698" s="496"/>
      <c r="AF698" s="496"/>
      <c r="AG698" s="496"/>
      <c r="AH698" s="496"/>
      <c r="AI698" s="513">
        <f>SUM(V698:AH698)</f>
        <v>0</v>
      </c>
      <c r="AJ698" s="513"/>
      <c r="AK698" s="496"/>
      <c r="AL698" s="495">
        <f>Q698+T698+U698+AI698+AJ698+AK698</f>
        <v>0</v>
      </c>
      <c r="AM698" s="529"/>
      <c r="AN698" s="529"/>
      <c r="AO698" s="529"/>
      <c r="AP698" s="529">
        <f>AL698+AM698+AN698+AO698</f>
        <v>0</v>
      </c>
    </row>
    <row r="699" s="474" customFormat="1" ht="14" customHeight="1" spans="1:42">
      <c r="A699" s="540"/>
      <c r="B699" s="494"/>
      <c r="C699" s="493" t="s">
        <v>806</v>
      </c>
      <c r="D699" s="495">
        <f t="shared" ref="D699:D705" si="684">Q699+T699+AI699+AJ699+AK699</f>
        <v>28.4</v>
      </c>
      <c r="E699" s="496"/>
      <c r="F699" s="496"/>
      <c r="G699" s="496"/>
      <c r="H699" s="496"/>
      <c r="I699" s="496"/>
      <c r="J699" s="496"/>
      <c r="K699" s="496"/>
      <c r="L699" s="496"/>
      <c r="M699" s="496"/>
      <c r="N699" s="496"/>
      <c r="O699" s="496"/>
      <c r="P699" s="496"/>
      <c r="Q699" s="513">
        <f t="shared" ref="Q699:Q705" si="685">SUM(E699:P699)</f>
        <v>0</v>
      </c>
      <c r="R699" s="496"/>
      <c r="S699" s="496"/>
      <c r="T699" s="513">
        <f t="shared" ref="T699:T705" si="686">SUM(R699:S699)</f>
        <v>0</v>
      </c>
      <c r="U699" s="496"/>
      <c r="V699" s="496">
        <v>12.4</v>
      </c>
      <c r="W699" s="496">
        <v>1</v>
      </c>
      <c r="X699" s="496">
        <v>15</v>
      </c>
      <c r="Y699" s="496"/>
      <c r="Z699" s="496"/>
      <c r="AA699" s="496"/>
      <c r="AB699" s="496"/>
      <c r="AC699" s="496"/>
      <c r="AD699" s="496"/>
      <c r="AE699" s="496"/>
      <c r="AF699" s="496"/>
      <c r="AG699" s="496"/>
      <c r="AH699" s="496"/>
      <c r="AI699" s="513">
        <f t="shared" ref="AI699:AI705" si="687">SUM(V699:AH699)</f>
        <v>28.4</v>
      </c>
      <c r="AJ699" s="513"/>
      <c r="AK699" s="496"/>
      <c r="AL699" s="495">
        <f t="shared" ref="AL699:AL705" si="688">Q699+T699+U699+AI699+AJ699+AK699</f>
        <v>28.4</v>
      </c>
      <c r="AM699" s="529"/>
      <c r="AN699" s="529"/>
      <c r="AO699" s="529"/>
      <c r="AP699" s="529">
        <f t="shared" ref="AP699:AP705" si="689">AL699+AM699+AN699+AO699</f>
        <v>28.4</v>
      </c>
    </row>
    <row r="700" s="474" customFormat="1" ht="14" customHeight="1" spans="1:42">
      <c r="A700" s="540"/>
      <c r="B700" s="494"/>
      <c r="C700" s="493" t="s">
        <v>807</v>
      </c>
      <c r="D700" s="495">
        <f t="shared" si="684"/>
        <v>2.5</v>
      </c>
      <c r="E700" s="496"/>
      <c r="F700" s="496"/>
      <c r="G700" s="496"/>
      <c r="H700" s="496"/>
      <c r="I700" s="496"/>
      <c r="J700" s="496"/>
      <c r="K700" s="496"/>
      <c r="L700" s="496"/>
      <c r="M700" s="496"/>
      <c r="N700" s="496"/>
      <c r="O700" s="496"/>
      <c r="P700" s="496"/>
      <c r="Q700" s="513">
        <f t="shared" si="685"/>
        <v>0</v>
      </c>
      <c r="R700" s="496"/>
      <c r="S700" s="496"/>
      <c r="T700" s="513">
        <f t="shared" si="686"/>
        <v>0</v>
      </c>
      <c r="U700" s="496"/>
      <c r="V700" s="496"/>
      <c r="W700" s="496"/>
      <c r="X700" s="496">
        <v>2.5</v>
      </c>
      <c r="Y700" s="496"/>
      <c r="Z700" s="496"/>
      <c r="AA700" s="496"/>
      <c r="AB700" s="496"/>
      <c r="AC700" s="496"/>
      <c r="AD700" s="496"/>
      <c r="AE700" s="496"/>
      <c r="AF700" s="496"/>
      <c r="AG700" s="496"/>
      <c r="AH700" s="496"/>
      <c r="AI700" s="513">
        <f t="shared" si="687"/>
        <v>2.5</v>
      </c>
      <c r="AJ700" s="513"/>
      <c r="AK700" s="496"/>
      <c r="AL700" s="495">
        <f t="shared" si="688"/>
        <v>2.5</v>
      </c>
      <c r="AM700" s="529"/>
      <c r="AN700" s="529"/>
      <c r="AO700" s="529"/>
      <c r="AP700" s="529">
        <f t="shared" si="689"/>
        <v>2.5</v>
      </c>
    </row>
    <row r="701" s="474" customFormat="1" ht="14" customHeight="1" spans="1:42">
      <c r="A701" s="540"/>
      <c r="B701" s="494"/>
      <c r="C701" s="493" t="s">
        <v>808</v>
      </c>
      <c r="D701" s="495">
        <f t="shared" si="684"/>
        <v>0</v>
      </c>
      <c r="E701" s="496"/>
      <c r="F701" s="496"/>
      <c r="G701" s="496"/>
      <c r="H701" s="496"/>
      <c r="I701" s="496"/>
      <c r="J701" s="496"/>
      <c r="K701" s="496"/>
      <c r="L701" s="496"/>
      <c r="M701" s="496"/>
      <c r="N701" s="496"/>
      <c r="O701" s="496"/>
      <c r="P701" s="496"/>
      <c r="Q701" s="513">
        <f t="shared" si="685"/>
        <v>0</v>
      </c>
      <c r="R701" s="496"/>
      <c r="S701" s="496"/>
      <c r="T701" s="513">
        <f t="shared" si="686"/>
        <v>0</v>
      </c>
      <c r="U701" s="496"/>
      <c r="V701" s="496"/>
      <c r="W701" s="496"/>
      <c r="X701" s="496"/>
      <c r="Y701" s="496"/>
      <c r="Z701" s="496"/>
      <c r="AA701" s="496"/>
      <c r="AB701" s="496"/>
      <c r="AC701" s="496"/>
      <c r="AD701" s="496"/>
      <c r="AE701" s="496"/>
      <c r="AF701" s="496"/>
      <c r="AG701" s="496"/>
      <c r="AH701" s="496"/>
      <c r="AI701" s="513">
        <f t="shared" si="687"/>
        <v>0</v>
      </c>
      <c r="AJ701" s="513"/>
      <c r="AK701" s="496"/>
      <c r="AL701" s="495">
        <f t="shared" si="688"/>
        <v>0</v>
      </c>
      <c r="AM701" s="529"/>
      <c r="AN701" s="529"/>
      <c r="AO701" s="529"/>
      <c r="AP701" s="529">
        <f t="shared" si="689"/>
        <v>0</v>
      </c>
    </row>
    <row r="702" s="474" customFormat="1" ht="14" customHeight="1" spans="1:42">
      <c r="A702" s="540"/>
      <c r="B702" s="494"/>
      <c r="C702" s="493" t="s">
        <v>809</v>
      </c>
      <c r="D702" s="495">
        <f t="shared" si="684"/>
        <v>6</v>
      </c>
      <c r="E702" s="496"/>
      <c r="F702" s="496"/>
      <c r="G702" s="496"/>
      <c r="H702" s="496"/>
      <c r="I702" s="496"/>
      <c r="J702" s="496"/>
      <c r="K702" s="496"/>
      <c r="L702" s="496"/>
      <c r="M702" s="496"/>
      <c r="N702" s="496"/>
      <c r="O702" s="496"/>
      <c r="P702" s="496"/>
      <c r="Q702" s="513">
        <f t="shared" si="685"/>
        <v>0</v>
      </c>
      <c r="R702" s="496"/>
      <c r="S702" s="496"/>
      <c r="T702" s="513">
        <f t="shared" si="686"/>
        <v>0</v>
      </c>
      <c r="U702" s="496"/>
      <c r="V702" s="496"/>
      <c r="W702" s="496"/>
      <c r="X702" s="496">
        <v>6</v>
      </c>
      <c r="Y702" s="496"/>
      <c r="Z702" s="496"/>
      <c r="AA702" s="496"/>
      <c r="AB702" s="496"/>
      <c r="AC702" s="496"/>
      <c r="AD702" s="496"/>
      <c r="AE702" s="496"/>
      <c r="AF702" s="496"/>
      <c r="AG702" s="496"/>
      <c r="AH702" s="496"/>
      <c r="AI702" s="513">
        <f t="shared" si="687"/>
        <v>6</v>
      </c>
      <c r="AJ702" s="513"/>
      <c r="AK702" s="496"/>
      <c r="AL702" s="495">
        <f t="shared" si="688"/>
        <v>6</v>
      </c>
      <c r="AM702" s="529"/>
      <c r="AN702" s="529"/>
      <c r="AO702" s="529"/>
      <c r="AP702" s="529">
        <f t="shared" si="689"/>
        <v>6</v>
      </c>
    </row>
    <row r="703" s="474" customFormat="1" ht="14" customHeight="1" spans="1:42">
      <c r="A703" s="540"/>
      <c r="B703" s="494"/>
      <c r="C703" s="493" t="s">
        <v>810</v>
      </c>
      <c r="D703" s="495">
        <f t="shared" si="684"/>
        <v>2</v>
      </c>
      <c r="E703" s="496"/>
      <c r="F703" s="496"/>
      <c r="G703" s="496"/>
      <c r="H703" s="496"/>
      <c r="I703" s="496"/>
      <c r="J703" s="496"/>
      <c r="K703" s="496"/>
      <c r="L703" s="496"/>
      <c r="M703" s="496"/>
      <c r="N703" s="496"/>
      <c r="O703" s="496"/>
      <c r="P703" s="496"/>
      <c r="Q703" s="513">
        <f t="shared" si="685"/>
        <v>0</v>
      </c>
      <c r="R703" s="496"/>
      <c r="S703" s="496"/>
      <c r="T703" s="513">
        <f t="shared" si="686"/>
        <v>0</v>
      </c>
      <c r="U703" s="496"/>
      <c r="V703" s="496"/>
      <c r="W703" s="496"/>
      <c r="X703" s="496">
        <v>2</v>
      </c>
      <c r="Y703" s="496"/>
      <c r="Z703" s="496"/>
      <c r="AA703" s="496"/>
      <c r="AB703" s="496"/>
      <c r="AC703" s="496"/>
      <c r="AD703" s="496"/>
      <c r="AE703" s="496"/>
      <c r="AF703" s="496"/>
      <c r="AG703" s="496"/>
      <c r="AH703" s="496"/>
      <c r="AI703" s="513">
        <f t="shared" si="687"/>
        <v>2</v>
      </c>
      <c r="AJ703" s="513"/>
      <c r="AK703" s="496"/>
      <c r="AL703" s="495">
        <f t="shared" si="688"/>
        <v>2</v>
      </c>
      <c r="AM703" s="529"/>
      <c r="AN703" s="529"/>
      <c r="AO703" s="529"/>
      <c r="AP703" s="529">
        <f t="shared" si="689"/>
        <v>2</v>
      </c>
    </row>
    <row r="704" s="474" customFormat="1" ht="14" customHeight="1" spans="1:42">
      <c r="A704" s="540"/>
      <c r="B704" s="494"/>
      <c r="C704" s="493" t="s">
        <v>811</v>
      </c>
      <c r="D704" s="495">
        <f t="shared" si="684"/>
        <v>0</v>
      </c>
      <c r="E704" s="496"/>
      <c r="F704" s="496"/>
      <c r="G704" s="496"/>
      <c r="H704" s="496"/>
      <c r="I704" s="496"/>
      <c r="J704" s="496"/>
      <c r="K704" s="496"/>
      <c r="L704" s="496"/>
      <c r="M704" s="496"/>
      <c r="N704" s="496"/>
      <c r="O704" s="496"/>
      <c r="P704" s="496"/>
      <c r="Q704" s="513">
        <f t="shared" si="685"/>
        <v>0</v>
      </c>
      <c r="R704" s="496"/>
      <c r="S704" s="496"/>
      <c r="T704" s="513">
        <f t="shared" si="686"/>
        <v>0</v>
      </c>
      <c r="U704" s="496"/>
      <c r="V704" s="496"/>
      <c r="W704" s="496"/>
      <c r="X704" s="496"/>
      <c r="Y704" s="496"/>
      <c r="Z704" s="496"/>
      <c r="AA704" s="496"/>
      <c r="AB704" s="496"/>
      <c r="AC704" s="496"/>
      <c r="AD704" s="496"/>
      <c r="AE704" s="496"/>
      <c r="AF704" s="496"/>
      <c r="AG704" s="496"/>
      <c r="AH704" s="496"/>
      <c r="AI704" s="513">
        <f t="shared" si="687"/>
        <v>0</v>
      </c>
      <c r="AJ704" s="513"/>
      <c r="AK704" s="496"/>
      <c r="AL704" s="495">
        <f t="shared" si="688"/>
        <v>0</v>
      </c>
      <c r="AM704" s="529"/>
      <c r="AN704" s="529"/>
      <c r="AO704" s="529"/>
      <c r="AP704" s="529">
        <f t="shared" si="689"/>
        <v>0</v>
      </c>
    </row>
    <row r="705" s="474" customFormat="1" ht="14" customHeight="1" spans="1:42">
      <c r="A705" s="540"/>
      <c r="B705" s="494"/>
      <c r="C705" s="493" t="s">
        <v>812</v>
      </c>
      <c r="D705" s="495">
        <f t="shared" si="684"/>
        <v>0</v>
      </c>
      <c r="E705" s="496"/>
      <c r="F705" s="496"/>
      <c r="G705" s="496"/>
      <c r="H705" s="496"/>
      <c r="I705" s="496"/>
      <c r="J705" s="496"/>
      <c r="K705" s="496"/>
      <c r="L705" s="496"/>
      <c r="M705" s="496"/>
      <c r="N705" s="496"/>
      <c r="O705" s="496"/>
      <c r="P705" s="496"/>
      <c r="Q705" s="513">
        <f t="shared" si="685"/>
        <v>0</v>
      </c>
      <c r="R705" s="496"/>
      <c r="S705" s="496"/>
      <c r="T705" s="513">
        <f t="shared" si="686"/>
        <v>0</v>
      </c>
      <c r="U705" s="496"/>
      <c r="V705" s="496"/>
      <c r="W705" s="496"/>
      <c r="X705" s="496"/>
      <c r="Y705" s="496"/>
      <c r="Z705" s="496"/>
      <c r="AA705" s="496"/>
      <c r="AB705" s="496"/>
      <c r="AC705" s="496"/>
      <c r="AD705" s="496"/>
      <c r="AE705" s="496"/>
      <c r="AF705" s="496"/>
      <c r="AG705" s="496"/>
      <c r="AH705" s="496"/>
      <c r="AI705" s="513">
        <f t="shared" si="687"/>
        <v>0</v>
      </c>
      <c r="AJ705" s="513"/>
      <c r="AK705" s="496"/>
      <c r="AL705" s="495">
        <f t="shared" si="688"/>
        <v>0</v>
      </c>
      <c r="AM705" s="529"/>
      <c r="AN705" s="529"/>
      <c r="AO705" s="529"/>
      <c r="AP705" s="529">
        <f t="shared" si="689"/>
        <v>0</v>
      </c>
    </row>
    <row r="706" s="474" customFormat="1" ht="14" customHeight="1" spans="1:42">
      <c r="A706" s="540"/>
      <c r="B706" s="494"/>
      <c r="C706" s="493" t="s">
        <v>813</v>
      </c>
      <c r="D706" s="495">
        <f t="shared" ref="D706:AP706" si="690">D707+D714</f>
        <v>5003.87</v>
      </c>
      <c r="E706" s="495">
        <f t="shared" si="690"/>
        <v>0</v>
      </c>
      <c r="F706" s="495">
        <f t="shared" si="690"/>
        <v>0</v>
      </c>
      <c r="G706" s="495">
        <f t="shared" si="690"/>
        <v>0</v>
      </c>
      <c r="H706" s="495">
        <f t="shared" si="690"/>
        <v>0</v>
      </c>
      <c r="I706" s="495">
        <f t="shared" si="690"/>
        <v>0</v>
      </c>
      <c r="J706" s="495">
        <f t="shared" si="690"/>
        <v>0</v>
      </c>
      <c r="K706" s="495">
        <f t="shared" si="690"/>
        <v>0</v>
      </c>
      <c r="L706" s="495">
        <f t="shared" si="690"/>
        <v>0</v>
      </c>
      <c r="M706" s="495">
        <f t="shared" si="690"/>
        <v>0</v>
      </c>
      <c r="N706" s="495">
        <f t="shared" si="690"/>
        <v>0</v>
      </c>
      <c r="O706" s="495">
        <f t="shared" si="690"/>
        <v>0</v>
      </c>
      <c r="P706" s="495">
        <f t="shared" si="690"/>
        <v>2592.65</v>
      </c>
      <c r="Q706" s="495">
        <f t="shared" si="690"/>
        <v>2592.65</v>
      </c>
      <c r="R706" s="495">
        <f t="shared" si="690"/>
        <v>0</v>
      </c>
      <c r="S706" s="495">
        <f t="shared" si="690"/>
        <v>0</v>
      </c>
      <c r="T706" s="495">
        <f t="shared" si="690"/>
        <v>0</v>
      </c>
      <c r="U706" s="495">
        <f t="shared" si="690"/>
        <v>0</v>
      </c>
      <c r="V706" s="495">
        <f t="shared" si="690"/>
        <v>0</v>
      </c>
      <c r="W706" s="495">
        <f t="shared" si="690"/>
        <v>0</v>
      </c>
      <c r="X706" s="495">
        <f t="shared" si="690"/>
        <v>2</v>
      </c>
      <c r="Y706" s="495">
        <f t="shared" si="690"/>
        <v>0</v>
      </c>
      <c r="Z706" s="495">
        <f t="shared" si="690"/>
        <v>0</v>
      </c>
      <c r="AA706" s="495">
        <f t="shared" si="690"/>
        <v>0</v>
      </c>
      <c r="AB706" s="495">
        <f t="shared" si="690"/>
        <v>0</v>
      </c>
      <c r="AC706" s="495">
        <f t="shared" si="690"/>
        <v>0</v>
      </c>
      <c r="AD706" s="495">
        <f t="shared" si="690"/>
        <v>0</v>
      </c>
      <c r="AE706" s="495">
        <f t="shared" si="690"/>
        <v>2409.22</v>
      </c>
      <c r="AF706" s="495">
        <f t="shared" si="690"/>
        <v>0</v>
      </c>
      <c r="AG706" s="495">
        <f t="shared" si="690"/>
        <v>0</v>
      </c>
      <c r="AH706" s="495">
        <f t="shared" si="690"/>
        <v>0</v>
      </c>
      <c r="AI706" s="495">
        <f t="shared" si="690"/>
        <v>2411.22</v>
      </c>
      <c r="AJ706" s="495">
        <f t="shared" si="690"/>
        <v>0</v>
      </c>
      <c r="AK706" s="495">
        <f t="shared" si="690"/>
        <v>0</v>
      </c>
      <c r="AL706" s="495">
        <f t="shared" si="690"/>
        <v>5003.87</v>
      </c>
      <c r="AM706" s="495">
        <f t="shared" si="690"/>
        <v>0</v>
      </c>
      <c r="AN706" s="495">
        <f t="shared" si="690"/>
        <v>0</v>
      </c>
      <c r="AO706" s="495">
        <f t="shared" si="690"/>
        <v>1833</v>
      </c>
      <c r="AP706" s="495">
        <f t="shared" si="690"/>
        <v>6836.87</v>
      </c>
    </row>
    <row r="707" s="474" customFormat="1" ht="14" customHeight="1" spans="1:42">
      <c r="A707" s="540"/>
      <c r="B707" s="494"/>
      <c r="C707" s="493" t="s">
        <v>814</v>
      </c>
      <c r="D707" s="495">
        <f t="shared" ref="D707:AP707" si="691">SUM(D708:D713)</f>
        <v>2411.22</v>
      </c>
      <c r="E707" s="495">
        <f t="shared" si="691"/>
        <v>0</v>
      </c>
      <c r="F707" s="495">
        <f t="shared" si="691"/>
        <v>0</v>
      </c>
      <c r="G707" s="495">
        <f t="shared" si="691"/>
        <v>0</v>
      </c>
      <c r="H707" s="495">
        <f t="shared" si="691"/>
        <v>0</v>
      </c>
      <c r="I707" s="495">
        <f t="shared" si="691"/>
        <v>0</v>
      </c>
      <c r="J707" s="495">
        <f t="shared" si="691"/>
        <v>0</v>
      </c>
      <c r="K707" s="495">
        <f t="shared" si="691"/>
        <v>0</v>
      </c>
      <c r="L707" s="495">
        <f t="shared" si="691"/>
        <v>0</v>
      </c>
      <c r="M707" s="495">
        <f t="shared" si="691"/>
        <v>0</v>
      </c>
      <c r="N707" s="495">
        <f t="shared" si="691"/>
        <v>0</v>
      </c>
      <c r="O707" s="495">
        <f t="shared" si="691"/>
        <v>0</v>
      </c>
      <c r="P707" s="495">
        <f t="shared" si="691"/>
        <v>0</v>
      </c>
      <c r="Q707" s="495">
        <f t="shared" si="691"/>
        <v>0</v>
      </c>
      <c r="R707" s="495">
        <f t="shared" si="691"/>
        <v>0</v>
      </c>
      <c r="S707" s="495">
        <f t="shared" si="691"/>
        <v>0</v>
      </c>
      <c r="T707" s="495">
        <f t="shared" si="691"/>
        <v>0</v>
      </c>
      <c r="U707" s="495">
        <f t="shared" si="691"/>
        <v>0</v>
      </c>
      <c r="V707" s="495">
        <f t="shared" si="691"/>
        <v>0</v>
      </c>
      <c r="W707" s="495">
        <f t="shared" si="691"/>
        <v>0</v>
      </c>
      <c r="X707" s="495">
        <f t="shared" si="691"/>
        <v>2</v>
      </c>
      <c r="Y707" s="495">
        <f t="shared" si="691"/>
        <v>0</v>
      </c>
      <c r="Z707" s="495">
        <f t="shared" si="691"/>
        <v>0</v>
      </c>
      <c r="AA707" s="495">
        <f t="shared" si="691"/>
        <v>0</v>
      </c>
      <c r="AB707" s="495">
        <f t="shared" si="691"/>
        <v>0</v>
      </c>
      <c r="AC707" s="495">
        <f t="shared" si="691"/>
        <v>0</v>
      </c>
      <c r="AD707" s="495">
        <f t="shared" si="691"/>
        <v>0</v>
      </c>
      <c r="AE707" s="495">
        <f t="shared" si="691"/>
        <v>2409.22</v>
      </c>
      <c r="AF707" s="495">
        <f t="shared" si="691"/>
        <v>0</v>
      </c>
      <c r="AG707" s="495">
        <f t="shared" si="691"/>
        <v>0</v>
      </c>
      <c r="AH707" s="495">
        <f t="shared" si="691"/>
        <v>0</v>
      </c>
      <c r="AI707" s="495">
        <f t="shared" si="691"/>
        <v>2411.22</v>
      </c>
      <c r="AJ707" s="495">
        <f t="shared" si="691"/>
        <v>0</v>
      </c>
      <c r="AK707" s="495">
        <f t="shared" si="691"/>
        <v>0</v>
      </c>
      <c r="AL707" s="495">
        <f t="shared" si="691"/>
        <v>2411.22</v>
      </c>
      <c r="AM707" s="495">
        <f t="shared" si="691"/>
        <v>0</v>
      </c>
      <c r="AN707" s="495">
        <f t="shared" si="691"/>
        <v>0</v>
      </c>
      <c r="AO707" s="495">
        <f t="shared" si="691"/>
        <v>1833</v>
      </c>
      <c r="AP707" s="495">
        <f t="shared" si="691"/>
        <v>4244.22</v>
      </c>
    </row>
    <row r="708" s="474" customFormat="1" ht="14" customHeight="1" spans="1:42">
      <c r="A708" s="540"/>
      <c r="B708" s="494"/>
      <c r="C708" s="493" t="s">
        <v>815</v>
      </c>
      <c r="D708" s="495">
        <f t="shared" ref="D708:D713" si="692">Q708+T708+AI708+AJ708+AK708</f>
        <v>0</v>
      </c>
      <c r="E708" s="496"/>
      <c r="F708" s="496"/>
      <c r="G708" s="496"/>
      <c r="H708" s="496"/>
      <c r="I708" s="496"/>
      <c r="J708" s="496"/>
      <c r="K708" s="496"/>
      <c r="L708" s="496"/>
      <c r="M708" s="496"/>
      <c r="N708" s="496"/>
      <c r="O708" s="496"/>
      <c r="P708" s="496"/>
      <c r="Q708" s="513">
        <f t="shared" ref="Q708:Q713" si="693">SUM(E708:P708)</f>
        <v>0</v>
      </c>
      <c r="R708" s="496"/>
      <c r="S708" s="496"/>
      <c r="T708" s="513">
        <f t="shared" ref="T708:T713" si="694">SUM(R708:S708)</f>
        <v>0</v>
      </c>
      <c r="U708" s="496"/>
      <c r="V708" s="496"/>
      <c r="W708" s="496"/>
      <c r="X708" s="496"/>
      <c r="Y708" s="496"/>
      <c r="Z708" s="496"/>
      <c r="AA708" s="496"/>
      <c r="AB708" s="496"/>
      <c r="AC708" s="496"/>
      <c r="AD708" s="496"/>
      <c r="AE708" s="496"/>
      <c r="AF708" s="496"/>
      <c r="AG708" s="496"/>
      <c r="AH708" s="496"/>
      <c r="AI708" s="513">
        <f t="shared" ref="AI708:AI713" si="695">SUM(V708:AH708)</f>
        <v>0</v>
      </c>
      <c r="AJ708" s="513"/>
      <c r="AK708" s="496"/>
      <c r="AL708" s="495">
        <f t="shared" ref="AL708:AL713" si="696">Q708+T708+U708+AI708+AJ708+AK708</f>
        <v>0</v>
      </c>
      <c r="AM708" s="529"/>
      <c r="AN708" s="529"/>
      <c r="AO708" s="529"/>
      <c r="AP708" s="529">
        <f t="shared" ref="AP708:AP713" si="697">AL708+AM708+AN708+AO708</f>
        <v>0</v>
      </c>
    </row>
    <row r="709" s="474" customFormat="1" ht="14" customHeight="1" spans="1:42">
      <c r="A709" s="540"/>
      <c r="B709" s="494"/>
      <c r="C709" s="493" t="s">
        <v>816</v>
      </c>
      <c r="D709" s="495">
        <f t="shared" si="692"/>
        <v>0</v>
      </c>
      <c r="E709" s="496"/>
      <c r="F709" s="496"/>
      <c r="G709" s="496"/>
      <c r="H709" s="496"/>
      <c r="I709" s="496"/>
      <c r="J709" s="496"/>
      <c r="K709" s="496"/>
      <c r="L709" s="496"/>
      <c r="M709" s="496"/>
      <c r="N709" s="496"/>
      <c r="O709" s="496"/>
      <c r="P709" s="496"/>
      <c r="Q709" s="513">
        <f t="shared" si="693"/>
        <v>0</v>
      </c>
      <c r="R709" s="496"/>
      <c r="S709" s="496"/>
      <c r="T709" s="513">
        <f t="shared" si="694"/>
        <v>0</v>
      </c>
      <c r="U709" s="496"/>
      <c r="V709" s="496"/>
      <c r="W709" s="496"/>
      <c r="X709" s="496"/>
      <c r="Y709" s="496"/>
      <c r="Z709" s="496"/>
      <c r="AA709" s="496"/>
      <c r="AB709" s="496"/>
      <c r="AC709" s="496"/>
      <c r="AD709" s="496"/>
      <c r="AE709" s="496"/>
      <c r="AF709" s="496"/>
      <c r="AG709" s="496"/>
      <c r="AH709" s="496"/>
      <c r="AI709" s="513">
        <f t="shared" si="695"/>
        <v>0</v>
      </c>
      <c r="AJ709" s="513"/>
      <c r="AK709" s="496"/>
      <c r="AL709" s="495">
        <f t="shared" si="696"/>
        <v>0</v>
      </c>
      <c r="AM709" s="529"/>
      <c r="AN709" s="529"/>
      <c r="AO709" s="529">
        <v>422</v>
      </c>
      <c r="AP709" s="529">
        <f t="shared" si="697"/>
        <v>422</v>
      </c>
    </row>
    <row r="710" s="474" customFormat="1" ht="14" customHeight="1" spans="1:42">
      <c r="A710" s="540"/>
      <c r="B710" s="494"/>
      <c r="C710" s="493" t="s">
        <v>817</v>
      </c>
      <c r="D710" s="495">
        <f t="shared" si="692"/>
        <v>401.71</v>
      </c>
      <c r="E710" s="496"/>
      <c r="F710" s="496"/>
      <c r="G710" s="496"/>
      <c r="H710" s="496"/>
      <c r="I710" s="496"/>
      <c r="J710" s="496"/>
      <c r="K710" s="496"/>
      <c r="L710" s="496"/>
      <c r="M710" s="496"/>
      <c r="N710" s="496"/>
      <c r="O710" s="496"/>
      <c r="P710" s="496"/>
      <c r="Q710" s="513">
        <f t="shared" si="693"/>
        <v>0</v>
      </c>
      <c r="R710" s="496"/>
      <c r="S710" s="496"/>
      <c r="T710" s="513">
        <f t="shared" si="694"/>
        <v>0</v>
      </c>
      <c r="U710" s="496"/>
      <c r="V710" s="496"/>
      <c r="W710" s="496"/>
      <c r="X710" s="496"/>
      <c r="Y710" s="496"/>
      <c r="Z710" s="496"/>
      <c r="AA710" s="496"/>
      <c r="AB710" s="496"/>
      <c r="AC710" s="496"/>
      <c r="AD710" s="496"/>
      <c r="AE710" s="496">
        <v>401.71</v>
      </c>
      <c r="AF710" s="496"/>
      <c r="AG710" s="496"/>
      <c r="AH710" s="496"/>
      <c r="AI710" s="513">
        <f t="shared" si="695"/>
        <v>401.71</v>
      </c>
      <c r="AJ710" s="513"/>
      <c r="AK710" s="496"/>
      <c r="AL710" s="495">
        <f t="shared" si="696"/>
        <v>401.71</v>
      </c>
      <c r="AM710" s="529"/>
      <c r="AN710" s="529"/>
      <c r="AO710" s="529"/>
      <c r="AP710" s="529">
        <f t="shared" si="697"/>
        <v>401.71</v>
      </c>
    </row>
    <row r="711" s="474" customFormat="1" ht="14" customHeight="1" spans="1:42">
      <c r="A711" s="540"/>
      <c r="B711" s="494"/>
      <c r="C711" s="493" t="s">
        <v>818</v>
      </c>
      <c r="D711" s="495">
        <f t="shared" si="692"/>
        <v>0</v>
      </c>
      <c r="E711" s="496"/>
      <c r="F711" s="496"/>
      <c r="G711" s="496"/>
      <c r="H711" s="496"/>
      <c r="I711" s="496"/>
      <c r="J711" s="496"/>
      <c r="K711" s="496"/>
      <c r="L711" s="496"/>
      <c r="M711" s="496"/>
      <c r="N711" s="496"/>
      <c r="O711" s="496"/>
      <c r="P711" s="496"/>
      <c r="Q711" s="513">
        <f t="shared" si="693"/>
        <v>0</v>
      </c>
      <c r="R711" s="496"/>
      <c r="S711" s="496"/>
      <c r="T711" s="513">
        <f t="shared" si="694"/>
        <v>0</v>
      </c>
      <c r="U711" s="496"/>
      <c r="V711" s="496"/>
      <c r="W711" s="496"/>
      <c r="X711" s="496"/>
      <c r="Y711" s="496"/>
      <c r="Z711" s="496"/>
      <c r="AA711" s="496"/>
      <c r="AB711" s="496"/>
      <c r="AC711" s="496"/>
      <c r="AD711" s="496"/>
      <c r="AE711" s="496"/>
      <c r="AF711" s="496"/>
      <c r="AG711" s="496"/>
      <c r="AH711" s="496"/>
      <c r="AI711" s="513">
        <f t="shared" si="695"/>
        <v>0</v>
      </c>
      <c r="AJ711" s="513"/>
      <c r="AK711" s="496"/>
      <c r="AL711" s="495">
        <f t="shared" si="696"/>
        <v>0</v>
      </c>
      <c r="AM711" s="529"/>
      <c r="AN711" s="529"/>
      <c r="AO711" s="529"/>
      <c r="AP711" s="529">
        <f t="shared" si="697"/>
        <v>0</v>
      </c>
    </row>
    <row r="712" s="474" customFormat="1" ht="14" customHeight="1" spans="1:42">
      <c r="A712" s="540"/>
      <c r="B712" s="494"/>
      <c r="C712" s="493" t="s">
        <v>819</v>
      </c>
      <c r="D712" s="495">
        <f t="shared" si="692"/>
        <v>0</v>
      </c>
      <c r="E712" s="496"/>
      <c r="F712" s="496"/>
      <c r="G712" s="496"/>
      <c r="H712" s="496"/>
      <c r="I712" s="496"/>
      <c r="J712" s="496"/>
      <c r="K712" s="496"/>
      <c r="L712" s="496"/>
      <c r="M712" s="496"/>
      <c r="N712" s="496"/>
      <c r="O712" s="496"/>
      <c r="P712" s="496"/>
      <c r="Q712" s="513">
        <f t="shared" si="693"/>
        <v>0</v>
      </c>
      <c r="R712" s="496"/>
      <c r="S712" s="496"/>
      <c r="T712" s="513">
        <f t="shared" si="694"/>
        <v>0</v>
      </c>
      <c r="U712" s="496"/>
      <c r="V712" s="496"/>
      <c r="W712" s="496"/>
      <c r="X712" s="496"/>
      <c r="Y712" s="496"/>
      <c r="Z712" s="496"/>
      <c r="AA712" s="496"/>
      <c r="AB712" s="496"/>
      <c r="AC712" s="496"/>
      <c r="AD712" s="496"/>
      <c r="AE712" s="496"/>
      <c r="AF712" s="496"/>
      <c r="AG712" s="496"/>
      <c r="AH712" s="496"/>
      <c r="AI712" s="513">
        <f t="shared" si="695"/>
        <v>0</v>
      </c>
      <c r="AJ712" s="513"/>
      <c r="AK712" s="496"/>
      <c r="AL712" s="495">
        <f t="shared" si="696"/>
        <v>0</v>
      </c>
      <c r="AM712" s="529"/>
      <c r="AN712" s="529"/>
      <c r="AO712" s="529"/>
      <c r="AP712" s="529">
        <f t="shared" si="697"/>
        <v>0</v>
      </c>
    </row>
    <row r="713" s="474" customFormat="1" ht="14" customHeight="1" spans="1:42">
      <c r="A713" s="540"/>
      <c r="B713" s="494"/>
      <c r="C713" s="493" t="s">
        <v>820</v>
      </c>
      <c r="D713" s="495">
        <f t="shared" si="692"/>
        <v>2009.51</v>
      </c>
      <c r="E713" s="496"/>
      <c r="F713" s="496"/>
      <c r="G713" s="496"/>
      <c r="H713" s="496"/>
      <c r="I713" s="496"/>
      <c r="J713" s="496"/>
      <c r="K713" s="496"/>
      <c r="L713" s="496"/>
      <c r="M713" s="496"/>
      <c r="N713" s="496"/>
      <c r="O713" s="496"/>
      <c r="P713" s="496"/>
      <c r="Q713" s="513">
        <f t="shared" si="693"/>
        <v>0</v>
      </c>
      <c r="R713" s="496"/>
      <c r="S713" s="496"/>
      <c r="T713" s="513">
        <f t="shared" si="694"/>
        <v>0</v>
      </c>
      <c r="U713" s="496"/>
      <c r="V713" s="496"/>
      <c r="W713" s="496"/>
      <c r="X713" s="496">
        <v>2</v>
      </c>
      <c r="Y713" s="496"/>
      <c r="Z713" s="496"/>
      <c r="AA713" s="496"/>
      <c r="AB713" s="496"/>
      <c r="AC713" s="496"/>
      <c r="AD713" s="496"/>
      <c r="AE713" s="496">
        <v>2007.51</v>
      </c>
      <c r="AF713" s="496"/>
      <c r="AG713" s="496"/>
      <c r="AH713" s="496"/>
      <c r="AI713" s="513">
        <f t="shared" si="695"/>
        <v>2009.51</v>
      </c>
      <c r="AJ713" s="513"/>
      <c r="AK713" s="496"/>
      <c r="AL713" s="495">
        <f t="shared" si="696"/>
        <v>2009.51</v>
      </c>
      <c r="AM713" s="529"/>
      <c r="AN713" s="529"/>
      <c r="AO713" s="529">
        <v>1411</v>
      </c>
      <c r="AP713" s="529">
        <f t="shared" si="697"/>
        <v>3420.51</v>
      </c>
    </row>
    <row r="714" s="474" customFormat="1" ht="14" customHeight="1" spans="1:42">
      <c r="A714" s="540"/>
      <c r="B714" s="494"/>
      <c r="C714" s="252" t="s">
        <v>821</v>
      </c>
      <c r="D714" s="495">
        <f t="shared" ref="D714:AP714" si="698">SUM(D715)</f>
        <v>2592.65</v>
      </c>
      <c r="E714" s="495">
        <f t="shared" si="698"/>
        <v>0</v>
      </c>
      <c r="F714" s="495">
        <f t="shared" si="698"/>
        <v>0</v>
      </c>
      <c r="G714" s="495">
        <f t="shared" si="698"/>
        <v>0</v>
      </c>
      <c r="H714" s="495">
        <f t="shared" si="698"/>
        <v>0</v>
      </c>
      <c r="I714" s="495">
        <f t="shared" si="698"/>
        <v>0</v>
      </c>
      <c r="J714" s="495">
        <f t="shared" si="698"/>
        <v>0</v>
      </c>
      <c r="K714" s="495">
        <f t="shared" si="698"/>
        <v>0</v>
      </c>
      <c r="L714" s="495">
        <f t="shared" si="698"/>
        <v>0</v>
      </c>
      <c r="M714" s="495">
        <f t="shared" si="698"/>
        <v>0</v>
      </c>
      <c r="N714" s="495">
        <f t="shared" si="698"/>
        <v>0</v>
      </c>
      <c r="O714" s="495">
        <f t="shared" si="698"/>
        <v>0</v>
      </c>
      <c r="P714" s="495">
        <f t="shared" si="698"/>
        <v>2592.65</v>
      </c>
      <c r="Q714" s="495">
        <f t="shared" si="698"/>
        <v>2592.65</v>
      </c>
      <c r="R714" s="495">
        <f t="shared" si="698"/>
        <v>0</v>
      </c>
      <c r="S714" s="495">
        <f t="shared" si="698"/>
        <v>0</v>
      </c>
      <c r="T714" s="495">
        <f t="shared" si="698"/>
        <v>0</v>
      </c>
      <c r="U714" s="495">
        <f t="shared" si="698"/>
        <v>0</v>
      </c>
      <c r="V714" s="495">
        <f t="shared" si="698"/>
        <v>0</v>
      </c>
      <c r="W714" s="495">
        <f t="shared" si="698"/>
        <v>0</v>
      </c>
      <c r="X714" s="495">
        <f t="shared" si="698"/>
        <v>0</v>
      </c>
      <c r="Y714" s="495">
        <f t="shared" si="698"/>
        <v>0</v>
      </c>
      <c r="Z714" s="495">
        <f t="shared" si="698"/>
        <v>0</v>
      </c>
      <c r="AA714" s="495">
        <f t="shared" si="698"/>
        <v>0</v>
      </c>
      <c r="AB714" s="495">
        <f t="shared" si="698"/>
        <v>0</v>
      </c>
      <c r="AC714" s="495">
        <f t="shared" si="698"/>
        <v>0</v>
      </c>
      <c r="AD714" s="495">
        <f t="shared" si="698"/>
        <v>0</v>
      </c>
      <c r="AE714" s="495">
        <f t="shared" si="698"/>
        <v>0</v>
      </c>
      <c r="AF714" s="495">
        <f t="shared" si="698"/>
        <v>0</v>
      </c>
      <c r="AG714" s="495">
        <f t="shared" si="698"/>
        <v>0</v>
      </c>
      <c r="AH714" s="495">
        <f t="shared" si="698"/>
        <v>0</v>
      </c>
      <c r="AI714" s="495">
        <f t="shared" si="698"/>
        <v>0</v>
      </c>
      <c r="AJ714" s="495">
        <f t="shared" si="698"/>
        <v>0</v>
      </c>
      <c r="AK714" s="495">
        <f t="shared" si="698"/>
        <v>0</v>
      </c>
      <c r="AL714" s="495">
        <f t="shared" si="698"/>
        <v>2592.65</v>
      </c>
      <c r="AM714" s="495">
        <f t="shared" si="698"/>
        <v>0</v>
      </c>
      <c r="AN714" s="495">
        <f t="shared" si="698"/>
        <v>0</v>
      </c>
      <c r="AO714" s="495">
        <f t="shared" si="698"/>
        <v>0</v>
      </c>
      <c r="AP714" s="495">
        <f t="shared" si="698"/>
        <v>2592.65</v>
      </c>
    </row>
    <row r="715" s="474" customFormat="1" ht="14" customHeight="1" spans="1:42">
      <c r="A715" s="540"/>
      <c r="B715" s="494"/>
      <c r="C715" s="252" t="s">
        <v>822</v>
      </c>
      <c r="D715" s="495">
        <f t="shared" ref="D715:D720" si="699">Q715+T715+AI715+AJ715+AK715</f>
        <v>2592.65</v>
      </c>
      <c r="E715" s="496"/>
      <c r="F715" s="496"/>
      <c r="G715" s="496"/>
      <c r="H715" s="496"/>
      <c r="I715" s="496"/>
      <c r="J715" s="496"/>
      <c r="K715" s="496"/>
      <c r="L715" s="496"/>
      <c r="M715" s="496"/>
      <c r="N715" s="496"/>
      <c r="O715" s="496"/>
      <c r="P715" s="496">
        <v>2592.65</v>
      </c>
      <c r="Q715" s="513">
        <f t="shared" ref="Q715:Q720" si="700">SUM(E715:P715)</f>
        <v>2592.65</v>
      </c>
      <c r="R715" s="496"/>
      <c r="S715" s="496"/>
      <c r="T715" s="513">
        <f t="shared" ref="T715:T720" si="701">SUM(R715:S715)</f>
        <v>0</v>
      </c>
      <c r="U715" s="496"/>
      <c r="V715" s="496"/>
      <c r="W715" s="496"/>
      <c r="X715" s="496"/>
      <c r="Y715" s="496"/>
      <c r="Z715" s="496"/>
      <c r="AA715" s="496"/>
      <c r="AB715" s="496"/>
      <c r="AC715" s="496"/>
      <c r="AD715" s="496"/>
      <c r="AE715" s="496"/>
      <c r="AF715" s="496"/>
      <c r="AG715" s="496"/>
      <c r="AH715" s="496"/>
      <c r="AI715" s="513">
        <f t="shared" ref="AI715:AI720" si="702">SUM(V715:AH715)</f>
        <v>0</v>
      </c>
      <c r="AJ715" s="513"/>
      <c r="AK715" s="496"/>
      <c r="AL715" s="495">
        <f t="shared" ref="AL715:AL720" si="703">Q715+T715+U715+AI715+AJ715+AK715</f>
        <v>2592.65</v>
      </c>
      <c r="AM715" s="529"/>
      <c r="AN715" s="529"/>
      <c r="AO715" s="529"/>
      <c r="AP715" s="529">
        <f t="shared" ref="AP715:AP720" si="704">AL715+AM715+AN715+AO715</f>
        <v>2592.65</v>
      </c>
    </row>
    <row r="716" s="474" customFormat="1" ht="14" customHeight="1" spans="1:42">
      <c r="A716" s="540"/>
      <c r="B716" s="494"/>
      <c r="C716" s="493" t="s">
        <v>823</v>
      </c>
      <c r="D716" s="495">
        <f t="shared" ref="D716:AP716" si="705">D717+D721+D724</f>
        <v>348.36</v>
      </c>
      <c r="E716" s="495">
        <f t="shared" si="705"/>
        <v>106.99</v>
      </c>
      <c r="F716" s="495">
        <f t="shared" si="705"/>
        <v>0</v>
      </c>
      <c r="G716" s="495">
        <f t="shared" si="705"/>
        <v>0</v>
      </c>
      <c r="H716" s="495">
        <f t="shared" si="705"/>
        <v>0</v>
      </c>
      <c r="I716" s="495">
        <f t="shared" si="705"/>
        <v>6.32</v>
      </c>
      <c r="J716" s="495">
        <f t="shared" si="705"/>
        <v>0.53</v>
      </c>
      <c r="K716" s="495">
        <f t="shared" si="705"/>
        <v>0.31</v>
      </c>
      <c r="L716" s="495">
        <f t="shared" si="705"/>
        <v>0</v>
      </c>
      <c r="M716" s="495">
        <f t="shared" si="705"/>
        <v>3.51</v>
      </c>
      <c r="N716" s="495">
        <f t="shared" si="705"/>
        <v>0</v>
      </c>
      <c r="O716" s="495">
        <f t="shared" si="705"/>
        <v>0</v>
      </c>
      <c r="P716" s="495">
        <f t="shared" si="705"/>
        <v>0</v>
      </c>
      <c r="Q716" s="495">
        <f t="shared" si="705"/>
        <v>117.66</v>
      </c>
      <c r="R716" s="495">
        <f t="shared" si="705"/>
        <v>15.24</v>
      </c>
      <c r="S716" s="495">
        <f t="shared" si="705"/>
        <v>3</v>
      </c>
      <c r="T716" s="495">
        <f t="shared" si="705"/>
        <v>18.24</v>
      </c>
      <c r="U716" s="495">
        <f t="shared" si="705"/>
        <v>0</v>
      </c>
      <c r="V716" s="495">
        <f t="shared" si="705"/>
        <v>207.46</v>
      </c>
      <c r="W716" s="495">
        <f t="shared" si="705"/>
        <v>0</v>
      </c>
      <c r="X716" s="495">
        <f t="shared" si="705"/>
        <v>5</v>
      </c>
      <c r="Y716" s="495">
        <f t="shared" si="705"/>
        <v>0</v>
      </c>
      <c r="Z716" s="495">
        <f t="shared" si="705"/>
        <v>0</v>
      </c>
      <c r="AA716" s="495">
        <f t="shared" si="705"/>
        <v>0</v>
      </c>
      <c r="AB716" s="495">
        <f t="shared" si="705"/>
        <v>0</v>
      </c>
      <c r="AC716" s="495">
        <f t="shared" si="705"/>
        <v>0</v>
      </c>
      <c r="AD716" s="495">
        <f t="shared" si="705"/>
        <v>0</v>
      </c>
      <c r="AE716" s="495">
        <f t="shared" si="705"/>
        <v>0</v>
      </c>
      <c r="AF716" s="495">
        <f t="shared" si="705"/>
        <v>0</v>
      </c>
      <c r="AG716" s="495">
        <f t="shared" si="705"/>
        <v>0</v>
      </c>
      <c r="AH716" s="495">
        <f t="shared" si="705"/>
        <v>0</v>
      </c>
      <c r="AI716" s="495">
        <f t="shared" si="705"/>
        <v>212.46</v>
      </c>
      <c r="AJ716" s="495">
        <f t="shared" si="705"/>
        <v>0</v>
      </c>
      <c r="AK716" s="495">
        <f t="shared" si="705"/>
        <v>0</v>
      </c>
      <c r="AL716" s="495">
        <f t="shared" si="705"/>
        <v>348.36</v>
      </c>
      <c r="AM716" s="495">
        <f t="shared" si="705"/>
        <v>0</v>
      </c>
      <c r="AN716" s="495">
        <f t="shared" si="705"/>
        <v>0</v>
      </c>
      <c r="AO716" s="495">
        <f t="shared" si="705"/>
        <v>0</v>
      </c>
      <c r="AP716" s="495">
        <f t="shared" si="705"/>
        <v>348.36</v>
      </c>
    </row>
    <row r="717" s="474" customFormat="1" ht="14" customHeight="1" spans="1:42">
      <c r="A717" s="540"/>
      <c r="B717" s="494"/>
      <c r="C717" s="493" t="s">
        <v>824</v>
      </c>
      <c r="D717" s="495">
        <f t="shared" ref="D717:AP717" si="706">SUM(D718:D720)</f>
        <v>348.36</v>
      </c>
      <c r="E717" s="495">
        <f t="shared" si="706"/>
        <v>106.99</v>
      </c>
      <c r="F717" s="495">
        <f t="shared" si="706"/>
        <v>0</v>
      </c>
      <c r="G717" s="495">
        <f t="shared" si="706"/>
        <v>0</v>
      </c>
      <c r="H717" s="495">
        <f t="shared" si="706"/>
        <v>0</v>
      </c>
      <c r="I717" s="495">
        <f t="shared" si="706"/>
        <v>6.32</v>
      </c>
      <c r="J717" s="495">
        <f t="shared" si="706"/>
        <v>0.53</v>
      </c>
      <c r="K717" s="495">
        <f t="shared" si="706"/>
        <v>0.31</v>
      </c>
      <c r="L717" s="495">
        <f t="shared" si="706"/>
        <v>0</v>
      </c>
      <c r="M717" s="495">
        <f t="shared" si="706"/>
        <v>3.51</v>
      </c>
      <c r="N717" s="495">
        <f t="shared" si="706"/>
        <v>0</v>
      </c>
      <c r="O717" s="495">
        <f t="shared" si="706"/>
        <v>0</v>
      </c>
      <c r="P717" s="495">
        <f t="shared" si="706"/>
        <v>0</v>
      </c>
      <c r="Q717" s="495">
        <f t="shared" si="706"/>
        <v>117.66</v>
      </c>
      <c r="R717" s="495">
        <f t="shared" si="706"/>
        <v>15.24</v>
      </c>
      <c r="S717" s="495">
        <f t="shared" si="706"/>
        <v>3</v>
      </c>
      <c r="T717" s="495">
        <f t="shared" si="706"/>
        <v>18.24</v>
      </c>
      <c r="U717" s="495">
        <f t="shared" si="706"/>
        <v>0</v>
      </c>
      <c r="V717" s="495">
        <f t="shared" si="706"/>
        <v>207.46</v>
      </c>
      <c r="W717" s="495">
        <f t="shared" si="706"/>
        <v>0</v>
      </c>
      <c r="X717" s="495">
        <f t="shared" si="706"/>
        <v>5</v>
      </c>
      <c r="Y717" s="495">
        <f t="shared" si="706"/>
        <v>0</v>
      </c>
      <c r="Z717" s="495">
        <f t="shared" si="706"/>
        <v>0</v>
      </c>
      <c r="AA717" s="495">
        <f t="shared" si="706"/>
        <v>0</v>
      </c>
      <c r="AB717" s="495">
        <f t="shared" si="706"/>
        <v>0</v>
      </c>
      <c r="AC717" s="495">
        <f t="shared" si="706"/>
        <v>0</v>
      </c>
      <c r="AD717" s="495">
        <f t="shared" si="706"/>
        <v>0</v>
      </c>
      <c r="AE717" s="495">
        <f t="shared" si="706"/>
        <v>0</v>
      </c>
      <c r="AF717" s="495">
        <f t="shared" si="706"/>
        <v>0</v>
      </c>
      <c r="AG717" s="495">
        <f t="shared" si="706"/>
        <v>0</v>
      </c>
      <c r="AH717" s="495">
        <f t="shared" si="706"/>
        <v>0</v>
      </c>
      <c r="AI717" s="495">
        <f t="shared" si="706"/>
        <v>212.46</v>
      </c>
      <c r="AJ717" s="495">
        <f t="shared" si="706"/>
        <v>0</v>
      </c>
      <c r="AK717" s="495">
        <f t="shared" si="706"/>
        <v>0</v>
      </c>
      <c r="AL717" s="495">
        <f t="shared" si="706"/>
        <v>348.36</v>
      </c>
      <c r="AM717" s="495">
        <f t="shared" si="706"/>
        <v>0</v>
      </c>
      <c r="AN717" s="495">
        <f t="shared" si="706"/>
        <v>0</v>
      </c>
      <c r="AO717" s="495">
        <f t="shared" si="706"/>
        <v>0</v>
      </c>
      <c r="AP717" s="495">
        <f t="shared" si="706"/>
        <v>348.36</v>
      </c>
    </row>
    <row r="718" s="474" customFormat="1" ht="14" customHeight="1" spans="1:42">
      <c r="A718" s="540"/>
      <c r="B718" s="494"/>
      <c r="C718" s="493" t="s">
        <v>144</v>
      </c>
      <c r="D718" s="495">
        <f t="shared" si="699"/>
        <v>348.36</v>
      </c>
      <c r="E718" s="496">
        <v>106.99</v>
      </c>
      <c r="F718" s="496"/>
      <c r="G718" s="496"/>
      <c r="H718" s="496"/>
      <c r="I718" s="496">
        <v>6.32</v>
      </c>
      <c r="J718" s="496">
        <v>0.53</v>
      </c>
      <c r="K718" s="496">
        <v>0.31</v>
      </c>
      <c r="L718" s="496"/>
      <c r="M718" s="496">
        <v>3.51</v>
      </c>
      <c r="N718" s="496"/>
      <c r="O718" s="496"/>
      <c r="P718" s="496"/>
      <c r="Q718" s="513">
        <f t="shared" si="700"/>
        <v>117.66</v>
      </c>
      <c r="R718" s="496">
        <v>15.24</v>
      </c>
      <c r="S718" s="496">
        <v>3</v>
      </c>
      <c r="T718" s="513">
        <f t="shared" si="701"/>
        <v>18.24</v>
      </c>
      <c r="U718" s="496"/>
      <c r="V718" s="496">
        <v>207.46</v>
      </c>
      <c r="W718" s="496"/>
      <c r="X718" s="496">
        <v>5</v>
      </c>
      <c r="Y718" s="496"/>
      <c r="Z718" s="496"/>
      <c r="AA718" s="496"/>
      <c r="AB718" s="496"/>
      <c r="AC718" s="496"/>
      <c r="AD718" s="496"/>
      <c r="AE718" s="496"/>
      <c r="AF718" s="496"/>
      <c r="AG718" s="496"/>
      <c r="AH718" s="496"/>
      <c r="AI718" s="513">
        <f t="shared" si="702"/>
        <v>212.46</v>
      </c>
      <c r="AJ718" s="513"/>
      <c r="AK718" s="496"/>
      <c r="AL718" s="495">
        <f t="shared" si="703"/>
        <v>348.36</v>
      </c>
      <c r="AM718" s="529"/>
      <c r="AN718" s="529"/>
      <c r="AO718" s="529"/>
      <c r="AP718" s="529">
        <f t="shared" si="704"/>
        <v>348.36</v>
      </c>
    </row>
    <row r="719" s="474" customFormat="1" ht="14" customHeight="1" spans="1:42">
      <c r="A719" s="540"/>
      <c r="B719" s="494"/>
      <c r="C719" s="493" t="s">
        <v>233</v>
      </c>
      <c r="D719" s="495">
        <f t="shared" si="699"/>
        <v>0</v>
      </c>
      <c r="E719" s="496"/>
      <c r="F719" s="496"/>
      <c r="G719" s="496"/>
      <c r="H719" s="496"/>
      <c r="I719" s="496"/>
      <c r="J719" s="496"/>
      <c r="K719" s="496"/>
      <c r="L719" s="496"/>
      <c r="M719" s="496"/>
      <c r="N719" s="496"/>
      <c r="O719" s="496"/>
      <c r="P719" s="496"/>
      <c r="Q719" s="513">
        <f t="shared" si="700"/>
        <v>0</v>
      </c>
      <c r="R719" s="496"/>
      <c r="S719" s="496"/>
      <c r="T719" s="513">
        <f t="shared" si="701"/>
        <v>0</v>
      </c>
      <c r="U719" s="496"/>
      <c r="V719" s="496"/>
      <c r="W719" s="496"/>
      <c r="X719" s="496"/>
      <c r="Y719" s="496"/>
      <c r="Z719" s="496"/>
      <c r="AA719" s="496"/>
      <c r="AB719" s="496"/>
      <c r="AC719" s="496"/>
      <c r="AD719" s="496"/>
      <c r="AE719" s="496"/>
      <c r="AF719" s="496"/>
      <c r="AG719" s="496"/>
      <c r="AH719" s="496"/>
      <c r="AI719" s="513">
        <f t="shared" si="702"/>
        <v>0</v>
      </c>
      <c r="AJ719" s="513"/>
      <c r="AK719" s="496"/>
      <c r="AL719" s="495">
        <f t="shared" si="703"/>
        <v>0</v>
      </c>
      <c r="AM719" s="529"/>
      <c r="AN719" s="529"/>
      <c r="AO719" s="529"/>
      <c r="AP719" s="529">
        <f t="shared" si="704"/>
        <v>0</v>
      </c>
    </row>
    <row r="720" s="474" customFormat="1" ht="14" customHeight="1" spans="1:42">
      <c r="A720" s="540"/>
      <c r="B720" s="494"/>
      <c r="C720" s="493" t="s">
        <v>825</v>
      </c>
      <c r="D720" s="495">
        <f t="shared" si="699"/>
        <v>0</v>
      </c>
      <c r="E720" s="496"/>
      <c r="F720" s="496"/>
      <c r="G720" s="496"/>
      <c r="H720" s="496"/>
      <c r="I720" s="496"/>
      <c r="J720" s="496"/>
      <c r="K720" s="496"/>
      <c r="L720" s="496"/>
      <c r="M720" s="496"/>
      <c r="N720" s="496"/>
      <c r="O720" s="496"/>
      <c r="P720" s="496"/>
      <c r="Q720" s="513">
        <f t="shared" si="700"/>
        <v>0</v>
      </c>
      <c r="R720" s="496"/>
      <c r="S720" s="496"/>
      <c r="T720" s="513">
        <f t="shared" si="701"/>
        <v>0</v>
      </c>
      <c r="U720" s="496"/>
      <c r="V720" s="496"/>
      <c r="W720" s="496"/>
      <c r="X720" s="496"/>
      <c r="Y720" s="496"/>
      <c r="Z720" s="496"/>
      <c r="AA720" s="496"/>
      <c r="AB720" s="496"/>
      <c r="AC720" s="496"/>
      <c r="AD720" s="496"/>
      <c r="AE720" s="496"/>
      <c r="AF720" s="496"/>
      <c r="AG720" s="496"/>
      <c r="AH720" s="496"/>
      <c r="AI720" s="513">
        <f t="shared" si="702"/>
        <v>0</v>
      </c>
      <c r="AJ720" s="513"/>
      <c r="AK720" s="496"/>
      <c r="AL720" s="495">
        <f t="shared" si="703"/>
        <v>0</v>
      </c>
      <c r="AM720" s="529"/>
      <c r="AN720" s="529"/>
      <c r="AO720" s="529"/>
      <c r="AP720" s="529">
        <f t="shared" si="704"/>
        <v>0</v>
      </c>
    </row>
    <row r="721" s="474" customFormat="1" ht="14" customHeight="1" spans="1:42">
      <c r="A721" s="540"/>
      <c r="B721" s="494"/>
      <c r="C721" s="493" t="s">
        <v>826</v>
      </c>
      <c r="D721" s="495">
        <f t="shared" ref="D721:AP721" si="707">SUM(D722:D723)</f>
        <v>0</v>
      </c>
      <c r="E721" s="495">
        <f t="shared" si="707"/>
        <v>0</v>
      </c>
      <c r="F721" s="495">
        <f t="shared" si="707"/>
        <v>0</v>
      </c>
      <c r="G721" s="495">
        <f t="shared" si="707"/>
        <v>0</v>
      </c>
      <c r="H721" s="495">
        <f t="shared" si="707"/>
        <v>0</v>
      </c>
      <c r="I721" s="495">
        <f t="shared" si="707"/>
        <v>0</v>
      </c>
      <c r="J721" s="495">
        <f t="shared" si="707"/>
        <v>0</v>
      </c>
      <c r="K721" s="495">
        <f t="shared" si="707"/>
        <v>0</v>
      </c>
      <c r="L721" s="495">
        <f t="shared" si="707"/>
        <v>0</v>
      </c>
      <c r="M721" s="495">
        <f t="shared" si="707"/>
        <v>0</v>
      </c>
      <c r="N721" s="495">
        <f t="shared" si="707"/>
        <v>0</v>
      </c>
      <c r="O721" s="495">
        <f t="shared" si="707"/>
        <v>0</v>
      </c>
      <c r="P721" s="495">
        <f t="shared" si="707"/>
        <v>0</v>
      </c>
      <c r="Q721" s="495">
        <f t="shared" si="707"/>
        <v>0</v>
      </c>
      <c r="R721" s="495">
        <f t="shared" si="707"/>
        <v>0</v>
      </c>
      <c r="S721" s="495">
        <f t="shared" si="707"/>
        <v>0</v>
      </c>
      <c r="T721" s="495">
        <f t="shared" si="707"/>
        <v>0</v>
      </c>
      <c r="U721" s="495">
        <f t="shared" si="707"/>
        <v>0</v>
      </c>
      <c r="V721" s="495">
        <f t="shared" si="707"/>
        <v>0</v>
      </c>
      <c r="W721" s="495">
        <f t="shared" si="707"/>
        <v>0</v>
      </c>
      <c r="X721" s="495">
        <f t="shared" si="707"/>
        <v>0</v>
      </c>
      <c r="Y721" s="495">
        <f t="shared" si="707"/>
        <v>0</v>
      </c>
      <c r="Z721" s="495">
        <f t="shared" si="707"/>
        <v>0</v>
      </c>
      <c r="AA721" s="495">
        <f t="shared" si="707"/>
        <v>0</v>
      </c>
      <c r="AB721" s="495">
        <f t="shared" si="707"/>
        <v>0</v>
      </c>
      <c r="AC721" s="495">
        <f t="shared" si="707"/>
        <v>0</v>
      </c>
      <c r="AD721" s="495">
        <f t="shared" si="707"/>
        <v>0</v>
      </c>
      <c r="AE721" s="495">
        <f t="shared" si="707"/>
        <v>0</v>
      </c>
      <c r="AF721" s="495">
        <f t="shared" si="707"/>
        <v>0</v>
      </c>
      <c r="AG721" s="495">
        <f t="shared" si="707"/>
        <v>0</v>
      </c>
      <c r="AH721" s="495">
        <f t="shared" si="707"/>
        <v>0</v>
      </c>
      <c r="AI721" s="495">
        <f t="shared" si="707"/>
        <v>0</v>
      </c>
      <c r="AJ721" s="495">
        <f t="shared" si="707"/>
        <v>0</v>
      </c>
      <c r="AK721" s="495">
        <f t="shared" si="707"/>
        <v>0</v>
      </c>
      <c r="AL721" s="495">
        <f t="shared" si="707"/>
        <v>0</v>
      </c>
      <c r="AM721" s="495">
        <f t="shared" si="707"/>
        <v>0</v>
      </c>
      <c r="AN721" s="495">
        <f t="shared" si="707"/>
        <v>0</v>
      </c>
      <c r="AO721" s="495">
        <f t="shared" si="707"/>
        <v>0</v>
      </c>
      <c r="AP721" s="495">
        <f t="shared" si="707"/>
        <v>0</v>
      </c>
    </row>
    <row r="722" s="474" customFormat="1" ht="14" customHeight="1" spans="1:42">
      <c r="A722" s="555"/>
      <c r="B722" s="494"/>
      <c r="C722" s="493" t="s">
        <v>827</v>
      </c>
      <c r="D722" s="495">
        <f t="shared" ref="D722:D728" si="708">Q722+T722+AI722+AJ722+AK722</f>
        <v>0</v>
      </c>
      <c r="E722" s="496"/>
      <c r="F722" s="496"/>
      <c r="G722" s="496"/>
      <c r="H722" s="496"/>
      <c r="I722" s="496"/>
      <c r="J722" s="496"/>
      <c r="K722" s="496"/>
      <c r="L722" s="496"/>
      <c r="M722" s="496"/>
      <c r="N722" s="496"/>
      <c r="O722" s="496"/>
      <c r="P722" s="496"/>
      <c r="Q722" s="513">
        <f t="shared" ref="Q722:Q728" si="709">SUM(E722:P722)</f>
        <v>0</v>
      </c>
      <c r="R722" s="496"/>
      <c r="S722" s="496"/>
      <c r="T722" s="513">
        <f t="shared" ref="T722:T728" si="710">SUM(R722:S722)</f>
        <v>0</v>
      </c>
      <c r="U722" s="496"/>
      <c r="V722" s="496"/>
      <c r="W722" s="496"/>
      <c r="X722" s="496"/>
      <c r="Y722" s="496"/>
      <c r="Z722" s="496"/>
      <c r="AA722" s="496"/>
      <c r="AB722" s="496"/>
      <c r="AC722" s="496"/>
      <c r="AD722" s="496"/>
      <c r="AE722" s="496"/>
      <c r="AF722" s="496"/>
      <c r="AG722" s="496"/>
      <c r="AH722" s="496"/>
      <c r="AI722" s="513">
        <f t="shared" ref="AI722:AI728" si="711">SUM(V722:AH722)</f>
        <v>0</v>
      </c>
      <c r="AJ722" s="513"/>
      <c r="AK722" s="496"/>
      <c r="AL722" s="495">
        <f t="shared" ref="AL722:AL728" si="712">Q722+T722+U722+AI722+AJ722+AK722</f>
        <v>0</v>
      </c>
      <c r="AM722" s="529"/>
      <c r="AN722" s="529"/>
      <c r="AO722" s="529"/>
      <c r="AP722" s="529">
        <f t="shared" ref="AP722:AP728" si="713">AL722+AM722+AN722+AO722</f>
        <v>0</v>
      </c>
    </row>
    <row r="723" s="474" customFormat="1" ht="14" customHeight="1" spans="1:42">
      <c r="A723" s="555"/>
      <c r="B723" s="494"/>
      <c r="C723" s="493" t="s">
        <v>828</v>
      </c>
      <c r="D723" s="495">
        <f t="shared" si="708"/>
        <v>0</v>
      </c>
      <c r="E723" s="496"/>
      <c r="F723" s="496"/>
      <c r="G723" s="496"/>
      <c r="H723" s="496"/>
      <c r="I723" s="496"/>
      <c r="J723" s="496"/>
      <c r="K723" s="496"/>
      <c r="L723" s="496"/>
      <c r="M723" s="496"/>
      <c r="N723" s="496"/>
      <c r="O723" s="496"/>
      <c r="P723" s="496"/>
      <c r="Q723" s="513">
        <f t="shared" si="709"/>
        <v>0</v>
      </c>
      <c r="R723" s="496"/>
      <c r="S723" s="496"/>
      <c r="T723" s="513">
        <f t="shared" si="710"/>
        <v>0</v>
      </c>
      <c r="U723" s="496"/>
      <c r="V723" s="496"/>
      <c r="W723" s="496"/>
      <c r="X723" s="496"/>
      <c r="Y723" s="496"/>
      <c r="Z723" s="496"/>
      <c r="AA723" s="496"/>
      <c r="AB723" s="496"/>
      <c r="AC723" s="496"/>
      <c r="AD723" s="496"/>
      <c r="AE723" s="496"/>
      <c r="AF723" s="496"/>
      <c r="AG723" s="496"/>
      <c r="AH723" s="496"/>
      <c r="AI723" s="513">
        <f t="shared" si="711"/>
        <v>0</v>
      </c>
      <c r="AJ723" s="513"/>
      <c r="AK723" s="496"/>
      <c r="AL723" s="495">
        <f t="shared" si="712"/>
        <v>0</v>
      </c>
      <c r="AM723" s="529"/>
      <c r="AN723" s="529"/>
      <c r="AO723" s="529"/>
      <c r="AP723" s="529">
        <f t="shared" si="713"/>
        <v>0</v>
      </c>
    </row>
    <row r="724" s="474" customFormat="1" ht="14" customHeight="1" spans="1:42">
      <c r="A724" s="534"/>
      <c r="B724" s="494"/>
      <c r="C724" s="493" t="s">
        <v>829</v>
      </c>
      <c r="D724" s="495">
        <f t="shared" ref="D724:AP724" si="714">SUM(D725:D727)</f>
        <v>0</v>
      </c>
      <c r="E724" s="495">
        <f t="shared" si="714"/>
        <v>0</v>
      </c>
      <c r="F724" s="495">
        <f t="shared" si="714"/>
        <v>0</v>
      </c>
      <c r="G724" s="495">
        <f t="shared" si="714"/>
        <v>0</v>
      </c>
      <c r="H724" s="495">
        <f t="shared" si="714"/>
        <v>0</v>
      </c>
      <c r="I724" s="495">
        <f t="shared" si="714"/>
        <v>0</v>
      </c>
      <c r="J724" s="495">
        <f t="shared" si="714"/>
        <v>0</v>
      </c>
      <c r="K724" s="495">
        <f t="shared" si="714"/>
        <v>0</v>
      </c>
      <c r="L724" s="495">
        <f t="shared" si="714"/>
        <v>0</v>
      </c>
      <c r="M724" s="495">
        <f t="shared" si="714"/>
        <v>0</v>
      </c>
      <c r="N724" s="495">
        <f t="shared" si="714"/>
        <v>0</v>
      </c>
      <c r="O724" s="495">
        <f t="shared" si="714"/>
        <v>0</v>
      </c>
      <c r="P724" s="495">
        <f t="shared" si="714"/>
        <v>0</v>
      </c>
      <c r="Q724" s="495">
        <f t="shared" si="714"/>
        <v>0</v>
      </c>
      <c r="R724" s="495">
        <f t="shared" si="714"/>
        <v>0</v>
      </c>
      <c r="S724" s="495">
        <f t="shared" si="714"/>
        <v>0</v>
      </c>
      <c r="T724" s="495">
        <f t="shared" si="714"/>
        <v>0</v>
      </c>
      <c r="U724" s="495">
        <f t="shared" si="714"/>
        <v>0</v>
      </c>
      <c r="V724" s="495">
        <f t="shared" si="714"/>
        <v>0</v>
      </c>
      <c r="W724" s="495">
        <f t="shared" si="714"/>
        <v>0</v>
      </c>
      <c r="X724" s="495">
        <f t="shared" si="714"/>
        <v>0</v>
      </c>
      <c r="Y724" s="495">
        <f t="shared" si="714"/>
        <v>0</v>
      </c>
      <c r="Z724" s="495">
        <f t="shared" si="714"/>
        <v>0</v>
      </c>
      <c r="AA724" s="495">
        <f t="shared" si="714"/>
        <v>0</v>
      </c>
      <c r="AB724" s="495">
        <f t="shared" si="714"/>
        <v>0</v>
      </c>
      <c r="AC724" s="495">
        <f t="shared" si="714"/>
        <v>0</v>
      </c>
      <c r="AD724" s="495">
        <f t="shared" si="714"/>
        <v>0</v>
      </c>
      <c r="AE724" s="495">
        <f t="shared" si="714"/>
        <v>0</v>
      </c>
      <c r="AF724" s="495">
        <f t="shared" si="714"/>
        <v>0</v>
      </c>
      <c r="AG724" s="495">
        <f t="shared" si="714"/>
        <v>0</v>
      </c>
      <c r="AH724" s="495">
        <f t="shared" si="714"/>
        <v>0</v>
      </c>
      <c r="AI724" s="495">
        <f t="shared" si="714"/>
        <v>0</v>
      </c>
      <c r="AJ724" s="495">
        <f t="shared" si="714"/>
        <v>0</v>
      </c>
      <c r="AK724" s="495">
        <f t="shared" si="714"/>
        <v>0</v>
      </c>
      <c r="AL724" s="495">
        <f t="shared" si="714"/>
        <v>0</v>
      </c>
      <c r="AM724" s="495">
        <f t="shared" si="714"/>
        <v>0</v>
      </c>
      <c r="AN724" s="495">
        <f t="shared" si="714"/>
        <v>0</v>
      </c>
      <c r="AO724" s="495">
        <f t="shared" si="714"/>
        <v>0</v>
      </c>
      <c r="AP724" s="495">
        <f t="shared" si="714"/>
        <v>0</v>
      </c>
    </row>
    <row r="725" s="474" customFormat="1" ht="14" customHeight="1" spans="1:42">
      <c r="A725" s="534"/>
      <c r="B725" s="494"/>
      <c r="C725" s="493" t="s">
        <v>830</v>
      </c>
      <c r="D725" s="495">
        <f t="shared" si="708"/>
        <v>0</v>
      </c>
      <c r="E725" s="496"/>
      <c r="F725" s="496"/>
      <c r="G725" s="496"/>
      <c r="H725" s="496"/>
      <c r="I725" s="496"/>
      <c r="J725" s="496"/>
      <c r="K725" s="496"/>
      <c r="L725" s="496"/>
      <c r="M725" s="496"/>
      <c r="N725" s="496"/>
      <c r="O725" s="496"/>
      <c r="P725" s="496"/>
      <c r="Q725" s="513">
        <f t="shared" si="709"/>
        <v>0</v>
      </c>
      <c r="R725" s="496"/>
      <c r="S725" s="496"/>
      <c r="T725" s="513">
        <f t="shared" si="710"/>
        <v>0</v>
      </c>
      <c r="U725" s="496"/>
      <c r="V725" s="496"/>
      <c r="W725" s="496"/>
      <c r="X725" s="496"/>
      <c r="Y725" s="496"/>
      <c r="Z725" s="496"/>
      <c r="AA725" s="496"/>
      <c r="AB725" s="496"/>
      <c r="AC725" s="496"/>
      <c r="AD725" s="496"/>
      <c r="AE725" s="496"/>
      <c r="AF725" s="496"/>
      <c r="AG725" s="496"/>
      <c r="AH725" s="496"/>
      <c r="AI725" s="513">
        <f t="shared" si="711"/>
        <v>0</v>
      </c>
      <c r="AJ725" s="513"/>
      <c r="AK725" s="496"/>
      <c r="AL725" s="495">
        <f t="shared" si="712"/>
        <v>0</v>
      </c>
      <c r="AM725" s="529"/>
      <c r="AN725" s="529"/>
      <c r="AO725" s="529"/>
      <c r="AP725" s="529">
        <f t="shared" si="713"/>
        <v>0</v>
      </c>
    </row>
    <row r="726" s="474" customFormat="1" ht="14" customHeight="1" spans="1:42">
      <c r="A726" s="540"/>
      <c r="B726" s="494"/>
      <c r="C726" s="493" t="s">
        <v>831</v>
      </c>
      <c r="D726" s="495">
        <f t="shared" si="708"/>
        <v>0</v>
      </c>
      <c r="E726" s="496"/>
      <c r="F726" s="496"/>
      <c r="G726" s="496"/>
      <c r="H726" s="496"/>
      <c r="I726" s="496"/>
      <c r="J726" s="496"/>
      <c r="K726" s="496"/>
      <c r="L726" s="496"/>
      <c r="M726" s="496"/>
      <c r="N726" s="496"/>
      <c r="O726" s="496"/>
      <c r="P726" s="496"/>
      <c r="Q726" s="513">
        <f t="shared" si="709"/>
        <v>0</v>
      </c>
      <c r="R726" s="496"/>
      <c r="S726" s="496"/>
      <c r="T726" s="513">
        <f t="shared" si="710"/>
        <v>0</v>
      </c>
      <c r="U726" s="496"/>
      <c r="V726" s="496"/>
      <c r="W726" s="496"/>
      <c r="X726" s="496"/>
      <c r="Y726" s="496"/>
      <c r="Z726" s="496"/>
      <c r="AA726" s="496"/>
      <c r="AB726" s="496"/>
      <c r="AC726" s="496"/>
      <c r="AD726" s="496"/>
      <c r="AE726" s="496"/>
      <c r="AF726" s="496"/>
      <c r="AG726" s="496"/>
      <c r="AH726" s="496"/>
      <c r="AI726" s="513">
        <f t="shared" si="711"/>
        <v>0</v>
      </c>
      <c r="AJ726" s="513"/>
      <c r="AK726" s="496"/>
      <c r="AL726" s="495">
        <f t="shared" si="712"/>
        <v>0</v>
      </c>
      <c r="AM726" s="529"/>
      <c r="AN726" s="529"/>
      <c r="AO726" s="529"/>
      <c r="AP726" s="529">
        <f t="shared" si="713"/>
        <v>0</v>
      </c>
    </row>
    <row r="727" s="474" customFormat="1" ht="14" customHeight="1" spans="1:42">
      <c r="A727" s="540"/>
      <c r="B727" s="494"/>
      <c r="C727" s="493" t="s">
        <v>828</v>
      </c>
      <c r="D727" s="495">
        <f t="shared" si="708"/>
        <v>0</v>
      </c>
      <c r="E727" s="496"/>
      <c r="F727" s="496"/>
      <c r="G727" s="496"/>
      <c r="H727" s="496"/>
      <c r="I727" s="496"/>
      <c r="J727" s="496"/>
      <c r="K727" s="496"/>
      <c r="L727" s="496"/>
      <c r="M727" s="496"/>
      <c r="N727" s="496"/>
      <c r="O727" s="496"/>
      <c r="P727" s="496"/>
      <c r="Q727" s="513">
        <f t="shared" si="709"/>
        <v>0</v>
      </c>
      <c r="R727" s="496"/>
      <c r="S727" s="496"/>
      <c r="T727" s="513">
        <f t="shared" si="710"/>
        <v>0</v>
      </c>
      <c r="U727" s="496"/>
      <c r="V727" s="496"/>
      <c r="W727" s="496"/>
      <c r="X727" s="496"/>
      <c r="Y727" s="496"/>
      <c r="Z727" s="496"/>
      <c r="AA727" s="496"/>
      <c r="AB727" s="496"/>
      <c r="AC727" s="496"/>
      <c r="AD727" s="496"/>
      <c r="AE727" s="496"/>
      <c r="AF727" s="496"/>
      <c r="AG727" s="496"/>
      <c r="AH727" s="496"/>
      <c r="AI727" s="513">
        <f t="shared" si="711"/>
        <v>0</v>
      </c>
      <c r="AJ727" s="513"/>
      <c r="AK727" s="496"/>
      <c r="AL727" s="495">
        <f t="shared" si="712"/>
        <v>0</v>
      </c>
      <c r="AM727" s="529"/>
      <c r="AN727" s="529"/>
      <c r="AO727" s="529"/>
      <c r="AP727" s="529">
        <f t="shared" si="713"/>
        <v>0</v>
      </c>
    </row>
    <row r="728" s="474" customFormat="1" ht="14" customHeight="1" spans="1:42">
      <c r="A728" s="540"/>
      <c r="B728" s="494"/>
      <c r="C728" s="493" t="s">
        <v>832</v>
      </c>
      <c r="D728" s="495">
        <f t="shared" si="708"/>
        <v>1000</v>
      </c>
      <c r="E728" s="496"/>
      <c r="F728" s="496"/>
      <c r="G728" s="496"/>
      <c r="H728" s="496"/>
      <c r="I728" s="496"/>
      <c r="J728" s="496"/>
      <c r="K728" s="496"/>
      <c r="L728" s="496"/>
      <c r="M728" s="496"/>
      <c r="N728" s="496"/>
      <c r="O728" s="496"/>
      <c r="P728" s="496"/>
      <c r="Q728" s="513">
        <f t="shared" si="709"/>
        <v>0</v>
      </c>
      <c r="R728" s="496"/>
      <c r="S728" s="496"/>
      <c r="T728" s="513">
        <f t="shared" si="710"/>
        <v>0</v>
      </c>
      <c r="U728" s="496"/>
      <c r="V728" s="496"/>
      <c r="W728" s="496"/>
      <c r="X728" s="496"/>
      <c r="Y728" s="496"/>
      <c r="Z728" s="496"/>
      <c r="AA728" s="496"/>
      <c r="AB728" s="496"/>
      <c r="AC728" s="496"/>
      <c r="AD728" s="496"/>
      <c r="AE728" s="496"/>
      <c r="AF728" s="496"/>
      <c r="AG728" s="496"/>
      <c r="AH728" s="496">
        <v>1000</v>
      </c>
      <c r="AI728" s="513">
        <f t="shared" si="711"/>
        <v>1000</v>
      </c>
      <c r="AJ728" s="513"/>
      <c r="AK728" s="496"/>
      <c r="AL728" s="495">
        <f t="shared" si="712"/>
        <v>1000</v>
      </c>
      <c r="AM728" s="529"/>
      <c r="AN728" s="529"/>
      <c r="AO728" s="529"/>
      <c r="AP728" s="529">
        <f t="shared" si="713"/>
        <v>1000</v>
      </c>
    </row>
    <row r="729" s="474" customFormat="1" ht="14" customHeight="1" spans="1:42">
      <c r="A729" s="540"/>
      <c r="B729" s="494"/>
      <c r="C729" s="493" t="s">
        <v>62</v>
      </c>
      <c r="D729" s="495">
        <f t="shared" ref="D729:AP729" si="715">D730+D731</f>
        <v>13209</v>
      </c>
      <c r="E729" s="495">
        <f t="shared" si="715"/>
        <v>0</v>
      </c>
      <c r="F729" s="495">
        <f t="shared" si="715"/>
        <v>7329</v>
      </c>
      <c r="G729" s="495">
        <f t="shared" si="715"/>
        <v>0</v>
      </c>
      <c r="H729" s="495">
        <f t="shared" si="715"/>
        <v>0</v>
      </c>
      <c r="I729" s="495">
        <f t="shared" si="715"/>
        <v>0</v>
      </c>
      <c r="J729" s="495">
        <f t="shared" si="715"/>
        <v>0</v>
      </c>
      <c r="K729" s="495">
        <f t="shared" si="715"/>
        <v>0</v>
      </c>
      <c r="L729" s="495">
        <f t="shared" si="715"/>
        <v>0</v>
      </c>
      <c r="M729" s="495">
        <f t="shared" si="715"/>
        <v>0</v>
      </c>
      <c r="N729" s="495">
        <f t="shared" si="715"/>
        <v>0</v>
      </c>
      <c r="O729" s="495">
        <f t="shared" si="715"/>
        <v>0</v>
      </c>
      <c r="P729" s="495">
        <f t="shared" si="715"/>
        <v>0</v>
      </c>
      <c r="Q729" s="495">
        <f t="shared" si="715"/>
        <v>7329</v>
      </c>
      <c r="R729" s="495">
        <f t="shared" si="715"/>
        <v>0</v>
      </c>
      <c r="S729" s="495">
        <f t="shared" si="715"/>
        <v>0</v>
      </c>
      <c r="T729" s="495">
        <f t="shared" si="715"/>
        <v>0</v>
      </c>
      <c r="U729" s="495">
        <f t="shared" si="715"/>
        <v>0</v>
      </c>
      <c r="V729" s="495">
        <f t="shared" si="715"/>
        <v>0</v>
      </c>
      <c r="W729" s="495">
        <f t="shared" si="715"/>
        <v>0</v>
      </c>
      <c r="X729" s="495">
        <f t="shared" si="715"/>
        <v>0</v>
      </c>
      <c r="Y729" s="495">
        <f t="shared" si="715"/>
        <v>0</v>
      </c>
      <c r="Z729" s="495">
        <f t="shared" si="715"/>
        <v>0</v>
      </c>
      <c r="AA729" s="495">
        <f t="shared" si="715"/>
        <v>0</v>
      </c>
      <c r="AB729" s="495">
        <f t="shared" si="715"/>
        <v>0</v>
      </c>
      <c r="AC729" s="495">
        <f t="shared" si="715"/>
        <v>0</v>
      </c>
      <c r="AD729" s="495">
        <f t="shared" si="715"/>
        <v>0</v>
      </c>
      <c r="AE729" s="495">
        <f t="shared" si="715"/>
        <v>0</v>
      </c>
      <c r="AF729" s="495">
        <f t="shared" si="715"/>
        <v>0</v>
      </c>
      <c r="AG729" s="495">
        <f t="shared" si="715"/>
        <v>0</v>
      </c>
      <c r="AH729" s="495">
        <f t="shared" si="715"/>
        <v>5340</v>
      </c>
      <c r="AI729" s="495">
        <f t="shared" si="715"/>
        <v>5340</v>
      </c>
      <c r="AJ729" s="495">
        <f t="shared" si="715"/>
        <v>0</v>
      </c>
      <c r="AK729" s="495">
        <f t="shared" si="715"/>
        <v>540</v>
      </c>
      <c r="AL729" s="495">
        <f t="shared" si="715"/>
        <v>13209</v>
      </c>
      <c r="AM729" s="495">
        <f t="shared" si="715"/>
        <v>0</v>
      </c>
      <c r="AN729" s="495">
        <f t="shared" si="715"/>
        <v>0</v>
      </c>
      <c r="AO729" s="495">
        <f t="shared" si="715"/>
        <v>335</v>
      </c>
      <c r="AP729" s="495">
        <f t="shared" si="715"/>
        <v>13544</v>
      </c>
    </row>
    <row r="730" s="474" customFormat="1" ht="14" customHeight="1" spans="1:42">
      <c r="A730" s="540"/>
      <c r="B730" s="494"/>
      <c r="C730" s="493" t="s">
        <v>833</v>
      </c>
      <c r="D730" s="495">
        <f t="shared" ref="D730:D737" si="716">Q730+T730+AI730+AJ730+AK730</f>
        <v>12669</v>
      </c>
      <c r="E730" s="496"/>
      <c r="F730" s="496">
        <v>7329</v>
      </c>
      <c r="G730" s="496"/>
      <c r="H730" s="496"/>
      <c r="I730" s="496"/>
      <c r="J730" s="496"/>
      <c r="K730" s="496"/>
      <c r="L730" s="496"/>
      <c r="M730" s="496"/>
      <c r="N730" s="496"/>
      <c r="O730" s="496"/>
      <c r="P730" s="496"/>
      <c r="Q730" s="513">
        <f t="shared" ref="Q730:Q737" si="717">SUM(E730:P730)</f>
        <v>7329</v>
      </c>
      <c r="R730" s="496"/>
      <c r="S730" s="496"/>
      <c r="T730" s="513">
        <f t="shared" ref="T730:T737" si="718">SUM(R730:S730)</f>
        <v>0</v>
      </c>
      <c r="U730" s="496"/>
      <c r="V730" s="496"/>
      <c r="W730" s="496"/>
      <c r="X730" s="496"/>
      <c r="Y730" s="496"/>
      <c r="Z730" s="496"/>
      <c r="AA730" s="496"/>
      <c r="AB730" s="496"/>
      <c r="AC730" s="496"/>
      <c r="AD730" s="496"/>
      <c r="AE730" s="496"/>
      <c r="AF730" s="496"/>
      <c r="AG730" s="496"/>
      <c r="AH730" s="496">
        <v>5340</v>
      </c>
      <c r="AI730" s="513">
        <f t="shared" ref="AI730:AI737" si="719">SUM(V730:AH730)</f>
        <v>5340</v>
      </c>
      <c r="AJ730" s="513"/>
      <c r="AK730" s="496"/>
      <c r="AL730" s="495">
        <f t="shared" ref="AL730:AL737" si="720">Q730+T730+U730+AI730+AJ730+AK730</f>
        <v>12669</v>
      </c>
      <c r="AM730" s="529"/>
      <c r="AN730" s="529"/>
      <c r="AO730" s="529"/>
      <c r="AP730" s="529">
        <f t="shared" ref="AP730:AP737" si="721">AL730+AM730+AN730+AO730</f>
        <v>12669</v>
      </c>
    </row>
    <row r="731" s="474" customFormat="1" ht="14" customHeight="1" spans="1:42">
      <c r="A731" s="540"/>
      <c r="B731" s="494"/>
      <c r="C731" s="493" t="s">
        <v>834</v>
      </c>
      <c r="D731" s="495">
        <f t="shared" ref="D731:AP731" si="722">SUM(D732)</f>
        <v>540</v>
      </c>
      <c r="E731" s="495">
        <f t="shared" si="722"/>
        <v>0</v>
      </c>
      <c r="F731" s="495">
        <f t="shared" si="722"/>
        <v>0</v>
      </c>
      <c r="G731" s="495">
        <f t="shared" si="722"/>
        <v>0</v>
      </c>
      <c r="H731" s="495">
        <f t="shared" si="722"/>
        <v>0</v>
      </c>
      <c r="I731" s="495">
        <f t="shared" si="722"/>
        <v>0</v>
      </c>
      <c r="J731" s="495">
        <f t="shared" si="722"/>
        <v>0</v>
      </c>
      <c r="K731" s="495">
        <f t="shared" si="722"/>
        <v>0</v>
      </c>
      <c r="L731" s="495">
        <f t="shared" si="722"/>
        <v>0</v>
      </c>
      <c r="M731" s="495">
        <f t="shared" si="722"/>
        <v>0</v>
      </c>
      <c r="N731" s="495">
        <f t="shared" si="722"/>
        <v>0</v>
      </c>
      <c r="O731" s="495">
        <f t="shared" si="722"/>
        <v>0</v>
      </c>
      <c r="P731" s="495">
        <f t="shared" si="722"/>
        <v>0</v>
      </c>
      <c r="Q731" s="495">
        <f t="shared" si="722"/>
        <v>0</v>
      </c>
      <c r="R731" s="495">
        <f t="shared" si="722"/>
        <v>0</v>
      </c>
      <c r="S731" s="495">
        <f t="shared" si="722"/>
        <v>0</v>
      </c>
      <c r="T731" s="495">
        <f t="shared" si="722"/>
        <v>0</v>
      </c>
      <c r="U731" s="495">
        <f t="shared" si="722"/>
        <v>0</v>
      </c>
      <c r="V731" s="495">
        <f t="shared" si="722"/>
        <v>0</v>
      </c>
      <c r="W731" s="495">
        <f t="shared" si="722"/>
        <v>0</v>
      </c>
      <c r="X731" s="495">
        <f t="shared" si="722"/>
        <v>0</v>
      </c>
      <c r="Y731" s="495">
        <f t="shared" si="722"/>
        <v>0</v>
      </c>
      <c r="Z731" s="495">
        <f t="shared" si="722"/>
        <v>0</v>
      </c>
      <c r="AA731" s="495">
        <f t="shared" si="722"/>
        <v>0</v>
      </c>
      <c r="AB731" s="495">
        <f t="shared" si="722"/>
        <v>0</v>
      </c>
      <c r="AC731" s="495">
        <f t="shared" si="722"/>
        <v>0</v>
      </c>
      <c r="AD731" s="495">
        <f t="shared" si="722"/>
        <v>0</v>
      </c>
      <c r="AE731" s="495">
        <f t="shared" si="722"/>
        <v>0</v>
      </c>
      <c r="AF731" s="495">
        <f t="shared" si="722"/>
        <v>0</v>
      </c>
      <c r="AG731" s="495">
        <f t="shared" si="722"/>
        <v>0</v>
      </c>
      <c r="AH731" s="495">
        <f t="shared" si="722"/>
        <v>0</v>
      </c>
      <c r="AI731" s="495">
        <f t="shared" si="722"/>
        <v>0</v>
      </c>
      <c r="AJ731" s="495">
        <f t="shared" si="722"/>
        <v>0</v>
      </c>
      <c r="AK731" s="495">
        <f t="shared" si="722"/>
        <v>540</v>
      </c>
      <c r="AL731" s="495">
        <f t="shared" si="722"/>
        <v>540</v>
      </c>
      <c r="AM731" s="495">
        <f t="shared" si="722"/>
        <v>0</v>
      </c>
      <c r="AN731" s="495">
        <f t="shared" si="722"/>
        <v>0</v>
      </c>
      <c r="AO731" s="495">
        <f t="shared" si="722"/>
        <v>335</v>
      </c>
      <c r="AP731" s="495">
        <f t="shared" si="722"/>
        <v>875</v>
      </c>
    </row>
    <row r="732" s="474" customFormat="1" ht="14" customHeight="1" spans="1:42">
      <c r="A732" s="540"/>
      <c r="B732" s="494"/>
      <c r="C732" s="493" t="s">
        <v>835</v>
      </c>
      <c r="D732" s="495">
        <f t="shared" si="716"/>
        <v>540</v>
      </c>
      <c r="E732" s="496"/>
      <c r="F732" s="496"/>
      <c r="G732" s="496"/>
      <c r="H732" s="496"/>
      <c r="I732" s="496"/>
      <c r="J732" s="496"/>
      <c r="K732" s="496"/>
      <c r="L732" s="496"/>
      <c r="M732" s="496"/>
      <c r="N732" s="496"/>
      <c r="O732" s="496"/>
      <c r="P732" s="496"/>
      <c r="Q732" s="513">
        <f t="shared" si="717"/>
        <v>0</v>
      </c>
      <c r="R732" s="496"/>
      <c r="S732" s="496"/>
      <c r="T732" s="513">
        <f t="shared" si="718"/>
        <v>0</v>
      </c>
      <c r="U732" s="496"/>
      <c r="V732" s="496"/>
      <c r="W732" s="496"/>
      <c r="X732" s="496"/>
      <c r="Y732" s="496"/>
      <c r="Z732" s="496"/>
      <c r="AA732" s="496"/>
      <c r="AB732" s="496"/>
      <c r="AC732" s="496"/>
      <c r="AD732" s="496"/>
      <c r="AE732" s="496"/>
      <c r="AF732" s="496"/>
      <c r="AG732" s="496"/>
      <c r="AH732" s="496"/>
      <c r="AI732" s="513">
        <f t="shared" si="719"/>
        <v>0</v>
      </c>
      <c r="AJ732" s="513"/>
      <c r="AK732" s="496">
        <v>540</v>
      </c>
      <c r="AL732" s="495">
        <f t="shared" si="720"/>
        <v>540</v>
      </c>
      <c r="AM732" s="529"/>
      <c r="AN732" s="529"/>
      <c r="AO732" s="529">
        <v>335</v>
      </c>
      <c r="AP732" s="529">
        <f t="shared" si="721"/>
        <v>875</v>
      </c>
    </row>
    <row r="733" s="474" customFormat="1" ht="14" customHeight="1" spans="1:42">
      <c r="A733" s="540"/>
      <c r="B733" s="494"/>
      <c r="C733" s="493" t="s">
        <v>836</v>
      </c>
      <c r="D733" s="495">
        <f t="shared" ref="D733:AP733" si="723">D734</f>
        <v>5</v>
      </c>
      <c r="E733" s="495">
        <f t="shared" si="723"/>
        <v>0</v>
      </c>
      <c r="F733" s="495">
        <f t="shared" si="723"/>
        <v>0</v>
      </c>
      <c r="G733" s="495">
        <f t="shared" si="723"/>
        <v>0</v>
      </c>
      <c r="H733" s="495">
        <f t="shared" si="723"/>
        <v>0</v>
      </c>
      <c r="I733" s="495">
        <f t="shared" si="723"/>
        <v>0</v>
      </c>
      <c r="J733" s="495">
        <f t="shared" si="723"/>
        <v>0</v>
      </c>
      <c r="K733" s="495">
        <f t="shared" si="723"/>
        <v>0</v>
      </c>
      <c r="L733" s="495">
        <f t="shared" si="723"/>
        <v>0</v>
      </c>
      <c r="M733" s="495">
        <f t="shared" si="723"/>
        <v>0</v>
      </c>
      <c r="N733" s="495">
        <f t="shared" si="723"/>
        <v>0</v>
      </c>
      <c r="O733" s="495">
        <f t="shared" si="723"/>
        <v>0</v>
      </c>
      <c r="P733" s="495">
        <f t="shared" si="723"/>
        <v>0</v>
      </c>
      <c r="Q733" s="495">
        <f t="shared" si="723"/>
        <v>0</v>
      </c>
      <c r="R733" s="495">
        <f t="shared" si="723"/>
        <v>0</v>
      </c>
      <c r="S733" s="495">
        <f t="shared" si="723"/>
        <v>0</v>
      </c>
      <c r="T733" s="495">
        <f t="shared" si="723"/>
        <v>0</v>
      </c>
      <c r="U733" s="495">
        <f t="shared" si="723"/>
        <v>0</v>
      </c>
      <c r="V733" s="495">
        <f t="shared" si="723"/>
        <v>0</v>
      </c>
      <c r="W733" s="495">
        <f t="shared" si="723"/>
        <v>0</v>
      </c>
      <c r="X733" s="495">
        <f t="shared" si="723"/>
        <v>0</v>
      </c>
      <c r="Y733" s="495">
        <f t="shared" si="723"/>
        <v>0</v>
      </c>
      <c r="Z733" s="495">
        <f t="shared" si="723"/>
        <v>0</v>
      </c>
      <c r="AA733" s="495">
        <f t="shared" si="723"/>
        <v>0</v>
      </c>
      <c r="AB733" s="495">
        <f t="shared" si="723"/>
        <v>0</v>
      </c>
      <c r="AC733" s="495">
        <f t="shared" si="723"/>
        <v>0</v>
      </c>
      <c r="AD733" s="495">
        <f t="shared" si="723"/>
        <v>0</v>
      </c>
      <c r="AE733" s="495">
        <f t="shared" si="723"/>
        <v>0</v>
      </c>
      <c r="AF733" s="495">
        <f t="shared" si="723"/>
        <v>0</v>
      </c>
      <c r="AG733" s="495">
        <f t="shared" si="723"/>
        <v>5</v>
      </c>
      <c r="AH733" s="495">
        <f t="shared" si="723"/>
        <v>0</v>
      </c>
      <c r="AI733" s="495">
        <f t="shared" si="723"/>
        <v>5</v>
      </c>
      <c r="AJ733" s="495">
        <f t="shared" si="723"/>
        <v>0</v>
      </c>
      <c r="AK733" s="495">
        <f t="shared" si="723"/>
        <v>0</v>
      </c>
      <c r="AL733" s="495">
        <f t="shared" si="723"/>
        <v>5</v>
      </c>
      <c r="AM733" s="495">
        <f t="shared" si="723"/>
        <v>0</v>
      </c>
      <c r="AN733" s="495">
        <f t="shared" si="723"/>
        <v>0</v>
      </c>
      <c r="AO733" s="495">
        <f t="shared" si="723"/>
        <v>0</v>
      </c>
      <c r="AP733" s="495">
        <f t="shared" si="723"/>
        <v>5</v>
      </c>
    </row>
    <row r="734" s="474" customFormat="1" ht="14" customHeight="1" spans="1:42">
      <c r="A734" s="540"/>
      <c r="B734" s="494"/>
      <c r="C734" s="493" t="s">
        <v>837</v>
      </c>
      <c r="D734" s="495">
        <f t="shared" ref="D734:AP734" si="724">SUM(D735:D737)</f>
        <v>5</v>
      </c>
      <c r="E734" s="495">
        <f t="shared" si="724"/>
        <v>0</v>
      </c>
      <c r="F734" s="495">
        <f t="shared" si="724"/>
        <v>0</v>
      </c>
      <c r="G734" s="495">
        <f t="shared" si="724"/>
        <v>0</v>
      </c>
      <c r="H734" s="495">
        <f t="shared" si="724"/>
        <v>0</v>
      </c>
      <c r="I734" s="495">
        <f t="shared" si="724"/>
        <v>0</v>
      </c>
      <c r="J734" s="495">
        <f t="shared" si="724"/>
        <v>0</v>
      </c>
      <c r="K734" s="495">
        <f t="shared" si="724"/>
        <v>0</v>
      </c>
      <c r="L734" s="495">
        <f t="shared" si="724"/>
        <v>0</v>
      </c>
      <c r="M734" s="495">
        <f t="shared" si="724"/>
        <v>0</v>
      </c>
      <c r="N734" s="495">
        <f t="shared" si="724"/>
        <v>0</v>
      </c>
      <c r="O734" s="495">
        <f t="shared" si="724"/>
        <v>0</v>
      </c>
      <c r="P734" s="495">
        <f t="shared" si="724"/>
        <v>0</v>
      </c>
      <c r="Q734" s="495">
        <f t="shared" si="724"/>
        <v>0</v>
      </c>
      <c r="R734" s="495">
        <f t="shared" si="724"/>
        <v>0</v>
      </c>
      <c r="S734" s="495">
        <f t="shared" si="724"/>
        <v>0</v>
      </c>
      <c r="T734" s="495">
        <f t="shared" si="724"/>
        <v>0</v>
      </c>
      <c r="U734" s="495">
        <f t="shared" si="724"/>
        <v>0</v>
      </c>
      <c r="V734" s="495">
        <f t="shared" si="724"/>
        <v>0</v>
      </c>
      <c r="W734" s="495">
        <f t="shared" si="724"/>
        <v>0</v>
      </c>
      <c r="X734" s="495">
        <f t="shared" si="724"/>
        <v>0</v>
      </c>
      <c r="Y734" s="495">
        <f t="shared" si="724"/>
        <v>0</v>
      </c>
      <c r="Z734" s="495">
        <f t="shared" si="724"/>
        <v>0</v>
      </c>
      <c r="AA734" s="495">
        <f t="shared" si="724"/>
        <v>0</v>
      </c>
      <c r="AB734" s="495">
        <f t="shared" si="724"/>
        <v>0</v>
      </c>
      <c r="AC734" s="495">
        <f t="shared" si="724"/>
        <v>0</v>
      </c>
      <c r="AD734" s="495">
        <f t="shared" si="724"/>
        <v>0</v>
      </c>
      <c r="AE734" s="495">
        <f t="shared" si="724"/>
        <v>0</v>
      </c>
      <c r="AF734" s="495">
        <f t="shared" si="724"/>
        <v>0</v>
      </c>
      <c r="AG734" s="495">
        <f t="shared" si="724"/>
        <v>5</v>
      </c>
      <c r="AH734" s="495">
        <f t="shared" si="724"/>
        <v>0</v>
      </c>
      <c r="AI734" s="495">
        <f t="shared" si="724"/>
        <v>5</v>
      </c>
      <c r="AJ734" s="495">
        <f t="shared" si="724"/>
        <v>0</v>
      </c>
      <c r="AK734" s="495">
        <f t="shared" si="724"/>
        <v>0</v>
      </c>
      <c r="AL734" s="495">
        <f t="shared" si="724"/>
        <v>5</v>
      </c>
      <c r="AM734" s="495">
        <f t="shared" si="724"/>
        <v>0</v>
      </c>
      <c r="AN734" s="495">
        <f t="shared" si="724"/>
        <v>0</v>
      </c>
      <c r="AO734" s="495">
        <f t="shared" si="724"/>
        <v>0</v>
      </c>
      <c r="AP734" s="495">
        <f t="shared" si="724"/>
        <v>5</v>
      </c>
    </row>
    <row r="735" s="474" customFormat="1" ht="14" customHeight="1" spans="1:42">
      <c r="A735" s="540"/>
      <c r="B735" s="494"/>
      <c r="C735" s="493" t="s">
        <v>838</v>
      </c>
      <c r="D735" s="495">
        <f t="shared" si="716"/>
        <v>0</v>
      </c>
      <c r="E735" s="496"/>
      <c r="F735" s="496"/>
      <c r="G735" s="496"/>
      <c r="H735" s="496"/>
      <c r="I735" s="496"/>
      <c r="J735" s="496"/>
      <c r="K735" s="496"/>
      <c r="L735" s="496"/>
      <c r="M735" s="496"/>
      <c r="N735" s="496"/>
      <c r="O735" s="496"/>
      <c r="P735" s="496"/>
      <c r="Q735" s="513">
        <f t="shared" si="717"/>
        <v>0</v>
      </c>
      <c r="R735" s="496"/>
      <c r="S735" s="496"/>
      <c r="T735" s="513">
        <f t="shared" si="718"/>
        <v>0</v>
      </c>
      <c r="U735" s="496"/>
      <c r="V735" s="496"/>
      <c r="W735" s="496"/>
      <c r="X735" s="496"/>
      <c r="Y735" s="496"/>
      <c r="Z735" s="496"/>
      <c r="AA735" s="496"/>
      <c r="AB735" s="496"/>
      <c r="AC735" s="496"/>
      <c r="AD735" s="496"/>
      <c r="AE735" s="496"/>
      <c r="AF735" s="496"/>
      <c r="AG735" s="496"/>
      <c r="AH735" s="496"/>
      <c r="AI735" s="513">
        <f t="shared" si="719"/>
        <v>0</v>
      </c>
      <c r="AJ735" s="495">
        <f>SUM(AJ736)</f>
        <v>0</v>
      </c>
      <c r="AK735" s="496"/>
      <c r="AL735" s="495">
        <f t="shared" si="720"/>
        <v>0</v>
      </c>
      <c r="AM735" s="530"/>
      <c r="AN735" s="530"/>
      <c r="AO735" s="530"/>
      <c r="AP735" s="529">
        <f t="shared" si="721"/>
        <v>0</v>
      </c>
    </row>
    <row r="736" s="474" customFormat="1" ht="14" customHeight="1" spans="1:42">
      <c r="A736" s="540"/>
      <c r="B736" s="494"/>
      <c r="C736" s="493" t="s">
        <v>839</v>
      </c>
      <c r="D736" s="495">
        <f t="shared" si="716"/>
        <v>5</v>
      </c>
      <c r="E736" s="496"/>
      <c r="F736" s="496"/>
      <c r="G736" s="496"/>
      <c r="H736" s="496"/>
      <c r="I736" s="496"/>
      <c r="J736" s="496"/>
      <c r="K736" s="496"/>
      <c r="L736" s="496"/>
      <c r="M736" s="496"/>
      <c r="N736" s="496"/>
      <c r="O736" s="496"/>
      <c r="P736" s="496"/>
      <c r="Q736" s="513">
        <f t="shared" si="717"/>
        <v>0</v>
      </c>
      <c r="R736" s="496"/>
      <c r="S736" s="496"/>
      <c r="T736" s="513">
        <f t="shared" si="718"/>
        <v>0</v>
      </c>
      <c r="U736" s="496"/>
      <c r="V736" s="496"/>
      <c r="W736" s="496"/>
      <c r="X736" s="496"/>
      <c r="Y736" s="496"/>
      <c r="Z736" s="496"/>
      <c r="AA736" s="496"/>
      <c r="AB736" s="496"/>
      <c r="AC736" s="496"/>
      <c r="AD736" s="496"/>
      <c r="AE736" s="496"/>
      <c r="AF736" s="496"/>
      <c r="AG736" s="496">
        <v>5</v>
      </c>
      <c r="AH736" s="496"/>
      <c r="AI736" s="513">
        <f t="shared" si="719"/>
        <v>5</v>
      </c>
      <c r="AJ736" s="513"/>
      <c r="AK736" s="496"/>
      <c r="AL736" s="495">
        <f t="shared" si="720"/>
        <v>5</v>
      </c>
      <c r="AM736" s="529"/>
      <c r="AN736" s="529"/>
      <c r="AO736" s="529"/>
      <c r="AP736" s="529">
        <f t="shared" si="721"/>
        <v>5</v>
      </c>
    </row>
    <row r="737" s="474" customFormat="1" ht="14" customHeight="1" spans="1:42">
      <c r="A737" s="540"/>
      <c r="B737" s="494"/>
      <c r="C737" s="493" t="s">
        <v>840</v>
      </c>
      <c r="D737" s="495">
        <f t="shared" si="716"/>
        <v>0</v>
      </c>
      <c r="E737" s="496"/>
      <c r="F737" s="496"/>
      <c r="G737" s="496"/>
      <c r="H737" s="496"/>
      <c r="I737" s="496"/>
      <c r="J737" s="496"/>
      <c r="K737" s="496"/>
      <c r="L737" s="496"/>
      <c r="M737" s="496"/>
      <c r="N737" s="496"/>
      <c r="O737" s="496"/>
      <c r="P737" s="496"/>
      <c r="Q737" s="513">
        <f t="shared" si="717"/>
        <v>0</v>
      </c>
      <c r="R737" s="496"/>
      <c r="S737" s="496"/>
      <c r="T737" s="513">
        <f t="shared" si="718"/>
        <v>0</v>
      </c>
      <c r="U737" s="496"/>
      <c r="V737" s="496"/>
      <c r="W737" s="496"/>
      <c r="X737" s="496"/>
      <c r="Y737" s="496"/>
      <c r="Z737" s="496"/>
      <c r="AA737" s="496"/>
      <c r="AB737" s="496"/>
      <c r="AC737" s="496"/>
      <c r="AD737" s="496"/>
      <c r="AE737" s="496"/>
      <c r="AF737" s="496"/>
      <c r="AG737" s="496"/>
      <c r="AH737" s="496"/>
      <c r="AI737" s="513">
        <f t="shared" si="719"/>
        <v>0</v>
      </c>
      <c r="AJ737" s="513"/>
      <c r="AK737" s="496"/>
      <c r="AL737" s="495">
        <f t="shared" si="720"/>
        <v>0</v>
      </c>
      <c r="AM737" s="529"/>
      <c r="AN737" s="529"/>
      <c r="AO737" s="529"/>
      <c r="AP737" s="529">
        <f t="shared" si="721"/>
        <v>0</v>
      </c>
    </row>
    <row r="738" s="474" customFormat="1" ht="15" customHeight="1" spans="1:42">
      <c r="A738" s="540"/>
      <c r="B738" s="494"/>
      <c r="C738" s="493" t="s">
        <v>841</v>
      </c>
      <c r="D738" s="513">
        <f t="shared" ref="D738:AP738" si="725">D739</f>
        <v>3074</v>
      </c>
      <c r="E738" s="513">
        <f t="shared" si="725"/>
        <v>0</v>
      </c>
      <c r="F738" s="513">
        <f t="shared" si="725"/>
        <v>0</v>
      </c>
      <c r="G738" s="513">
        <f t="shared" si="725"/>
        <v>0</v>
      </c>
      <c r="H738" s="513">
        <f t="shared" si="725"/>
        <v>0</v>
      </c>
      <c r="I738" s="513">
        <f t="shared" si="725"/>
        <v>0</v>
      </c>
      <c r="J738" s="513">
        <f t="shared" si="725"/>
        <v>0</v>
      </c>
      <c r="K738" s="513">
        <f t="shared" si="725"/>
        <v>0</v>
      </c>
      <c r="L738" s="513">
        <f t="shared" si="725"/>
        <v>0</v>
      </c>
      <c r="M738" s="513">
        <f t="shared" si="725"/>
        <v>0</v>
      </c>
      <c r="N738" s="513">
        <f t="shared" si="725"/>
        <v>0</v>
      </c>
      <c r="O738" s="513">
        <f t="shared" si="725"/>
        <v>0</v>
      </c>
      <c r="P738" s="513">
        <f t="shared" si="725"/>
        <v>0</v>
      </c>
      <c r="Q738" s="513">
        <f t="shared" si="725"/>
        <v>0</v>
      </c>
      <c r="R738" s="513">
        <f t="shared" si="725"/>
        <v>0</v>
      </c>
      <c r="S738" s="513">
        <f t="shared" si="725"/>
        <v>0</v>
      </c>
      <c r="T738" s="513">
        <f t="shared" si="725"/>
        <v>0</v>
      </c>
      <c r="U738" s="513">
        <f t="shared" si="725"/>
        <v>0</v>
      </c>
      <c r="V738" s="513">
        <f t="shared" si="725"/>
        <v>0</v>
      </c>
      <c r="W738" s="513">
        <f t="shared" si="725"/>
        <v>0</v>
      </c>
      <c r="X738" s="513">
        <f t="shared" si="725"/>
        <v>0</v>
      </c>
      <c r="Y738" s="513">
        <f t="shared" si="725"/>
        <v>0</v>
      </c>
      <c r="Z738" s="513">
        <f t="shared" si="725"/>
        <v>0</v>
      </c>
      <c r="AA738" s="513">
        <f t="shared" si="725"/>
        <v>0</v>
      </c>
      <c r="AB738" s="513">
        <f t="shared" si="725"/>
        <v>0</v>
      </c>
      <c r="AC738" s="513">
        <f t="shared" si="725"/>
        <v>0</v>
      </c>
      <c r="AD738" s="513">
        <f t="shared" si="725"/>
        <v>0</v>
      </c>
      <c r="AE738" s="513">
        <f t="shared" si="725"/>
        <v>0</v>
      </c>
      <c r="AF738" s="513">
        <f t="shared" si="725"/>
        <v>0</v>
      </c>
      <c r="AG738" s="513">
        <f t="shared" si="725"/>
        <v>3074</v>
      </c>
      <c r="AH738" s="513">
        <f t="shared" si="725"/>
        <v>0</v>
      </c>
      <c r="AI738" s="513">
        <f t="shared" si="725"/>
        <v>3074</v>
      </c>
      <c r="AJ738" s="513">
        <f t="shared" si="725"/>
        <v>0</v>
      </c>
      <c r="AK738" s="513">
        <f t="shared" si="725"/>
        <v>0</v>
      </c>
      <c r="AL738" s="513">
        <f t="shared" si="725"/>
        <v>3074</v>
      </c>
      <c r="AM738" s="513">
        <f t="shared" si="725"/>
        <v>0</v>
      </c>
      <c r="AN738" s="513">
        <f t="shared" si="725"/>
        <v>0</v>
      </c>
      <c r="AO738" s="513">
        <f t="shared" si="725"/>
        <v>0</v>
      </c>
      <c r="AP738" s="513">
        <f t="shared" si="725"/>
        <v>3074</v>
      </c>
    </row>
    <row r="739" s="474" customFormat="1" ht="15" customHeight="1" spans="1:42">
      <c r="A739" s="540"/>
      <c r="B739" s="494"/>
      <c r="C739" s="493" t="s">
        <v>842</v>
      </c>
      <c r="D739" s="495">
        <f t="shared" ref="D739:AP739" si="726">SUM(D740:D742)</f>
        <v>3074</v>
      </c>
      <c r="E739" s="495">
        <f t="shared" si="726"/>
        <v>0</v>
      </c>
      <c r="F739" s="495">
        <f t="shared" si="726"/>
        <v>0</v>
      </c>
      <c r="G739" s="495">
        <f t="shared" si="726"/>
        <v>0</v>
      </c>
      <c r="H739" s="495">
        <f t="shared" si="726"/>
        <v>0</v>
      </c>
      <c r="I739" s="495">
        <f t="shared" si="726"/>
        <v>0</v>
      </c>
      <c r="J739" s="495">
        <f t="shared" si="726"/>
        <v>0</v>
      </c>
      <c r="K739" s="495">
        <f t="shared" si="726"/>
        <v>0</v>
      </c>
      <c r="L739" s="495">
        <f t="shared" si="726"/>
        <v>0</v>
      </c>
      <c r="M739" s="495">
        <f t="shared" si="726"/>
        <v>0</v>
      </c>
      <c r="N739" s="495">
        <f t="shared" si="726"/>
        <v>0</v>
      </c>
      <c r="O739" s="495">
        <f t="shared" si="726"/>
        <v>0</v>
      </c>
      <c r="P739" s="495">
        <f t="shared" si="726"/>
        <v>0</v>
      </c>
      <c r="Q739" s="495">
        <f t="shared" si="726"/>
        <v>0</v>
      </c>
      <c r="R739" s="495">
        <f t="shared" si="726"/>
        <v>0</v>
      </c>
      <c r="S739" s="495">
        <f t="shared" si="726"/>
        <v>0</v>
      </c>
      <c r="T739" s="495">
        <f t="shared" si="726"/>
        <v>0</v>
      </c>
      <c r="U739" s="495">
        <f t="shared" si="726"/>
        <v>0</v>
      </c>
      <c r="V739" s="495">
        <f t="shared" si="726"/>
        <v>0</v>
      </c>
      <c r="W739" s="495">
        <f t="shared" si="726"/>
        <v>0</v>
      </c>
      <c r="X739" s="495">
        <f t="shared" si="726"/>
        <v>0</v>
      </c>
      <c r="Y739" s="495">
        <f t="shared" si="726"/>
        <v>0</v>
      </c>
      <c r="Z739" s="495">
        <f t="shared" si="726"/>
        <v>0</v>
      </c>
      <c r="AA739" s="495">
        <f t="shared" si="726"/>
        <v>0</v>
      </c>
      <c r="AB739" s="495">
        <f t="shared" si="726"/>
        <v>0</v>
      </c>
      <c r="AC739" s="495">
        <f t="shared" si="726"/>
        <v>0</v>
      </c>
      <c r="AD739" s="495">
        <f t="shared" si="726"/>
        <v>0</v>
      </c>
      <c r="AE739" s="495">
        <f t="shared" si="726"/>
        <v>0</v>
      </c>
      <c r="AF739" s="495">
        <f t="shared" si="726"/>
        <v>0</v>
      </c>
      <c r="AG739" s="495">
        <f t="shared" si="726"/>
        <v>3074</v>
      </c>
      <c r="AH739" s="495">
        <f t="shared" si="726"/>
        <v>0</v>
      </c>
      <c r="AI739" s="495">
        <f t="shared" si="726"/>
        <v>3074</v>
      </c>
      <c r="AJ739" s="495">
        <f t="shared" si="726"/>
        <v>0</v>
      </c>
      <c r="AK739" s="495">
        <f t="shared" si="726"/>
        <v>0</v>
      </c>
      <c r="AL739" s="495">
        <f t="shared" si="726"/>
        <v>3074</v>
      </c>
      <c r="AM739" s="495">
        <f t="shared" si="726"/>
        <v>0</v>
      </c>
      <c r="AN739" s="495">
        <f t="shared" si="726"/>
        <v>0</v>
      </c>
      <c r="AO739" s="495">
        <f t="shared" si="726"/>
        <v>0</v>
      </c>
      <c r="AP739" s="495">
        <f t="shared" si="726"/>
        <v>3074</v>
      </c>
    </row>
    <row r="740" s="474" customFormat="1" ht="15" customHeight="1" spans="1:42">
      <c r="A740" s="540"/>
      <c r="B740" s="494"/>
      <c r="C740" s="493" t="s">
        <v>843</v>
      </c>
      <c r="D740" s="495">
        <f t="shared" ref="D740:D742" si="727">Q740+T740+AI740+AJ740+AK740</f>
        <v>3074</v>
      </c>
      <c r="E740" s="496"/>
      <c r="F740" s="496"/>
      <c r="G740" s="496"/>
      <c r="H740" s="496"/>
      <c r="I740" s="496"/>
      <c r="J740" s="496"/>
      <c r="K740" s="496"/>
      <c r="L740" s="496"/>
      <c r="M740" s="496"/>
      <c r="N740" s="496"/>
      <c r="O740" s="496"/>
      <c r="P740" s="496"/>
      <c r="Q740" s="513">
        <f t="shared" ref="Q740:Q744" si="728">SUM(E740:P740)</f>
        <v>0</v>
      </c>
      <c r="R740" s="496"/>
      <c r="S740" s="496"/>
      <c r="T740" s="513">
        <f t="shared" ref="T740:T744" si="729">SUM(R740:S740)</f>
        <v>0</v>
      </c>
      <c r="U740" s="496"/>
      <c r="V740" s="496"/>
      <c r="W740" s="496"/>
      <c r="X740" s="496"/>
      <c r="Y740" s="496"/>
      <c r="Z740" s="496"/>
      <c r="AA740" s="496"/>
      <c r="AB740" s="496"/>
      <c r="AC740" s="496"/>
      <c r="AD740" s="496"/>
      <c r="AE740" s="496"/>
      <c r="AF740" s="496"/>
      <c r="AG740" s="496">
        <v>3074</v>
      </c>
      <c r="AH740" s="496"/>
      <c r="AI740" s="513">
        <f t="shared" ref="AI740:AI744" si="730">SUM(V740:AH740)</f>
        <v>3074</v>
      </c>
      <c r="AJ740" s="495">
        <f>SUM(AJ741)</f>
        <v>0</v>
      </c>
      <c r="AK740" s="496"/>
      <c r="AL740" s="495">
        <f t="shared" ref="AL740:AL744" si="731">Q740+T740+U740+AI740+AJ740+AK740</f>
        <v>3074</v>
      </c>
      <c r="AM740" s="530"/>
      <c r="AN740" s="530"/>
      <c r="AO740" s="530"/>
      <c r="AP740" s="529">
        <f t="shared" ref="AP740:AP742" si="732">AL740+AM740+AN740+AO740</f>
        <v>3074</v>
      </c>
    </row>
    <row r="741" s="474" customFormat="1" ht="15" customHeight="1" spans="1:42">
      <c r="A741" s="540"/>
      <c r="B741" s="494"/>
      <c r="C741" s="493" t="s">
        <v>844</v>
      </c>
      <c r="D741" s="495">
        <f t="shared" si="727"/>
        <v>0</v>
      </c>
      <c r="E741" s="496"/>
      <c r="F741" s="496"/>
      <c r="G741" s="496"/>
      <c r="H741" s="496"/>
      <c r="I741" s="496"/>
      <c r="J741" s="496"/>
      <c r="K741" s="496"/>
      <c r="L741" s="496"/>
      <c r="M741" s="496"/>
      <c r="N741" s="496"/>
      <c r="O741" s="496"/>
      <c r="P741" s="496"/>
      <c r="Q741" s="513">
        <f t="shared" si="728"/>
        <v>0</v>
      </c>
      <c r="R741" s="496"/>
      <c r="S741" s="496"/>
      <c r="T741" s="513">
        <f t="shared" si="729"/>
        <v>0</v>
      </c>
      <c r="U741" s="496"/>
      <c r="V741" s="496"/>
      <c r="W741" s="496"/>
      <c r="X741" s="496"/>
      <c r="Y741" s="496"/>
      <c r="Z741" s="496"/>
      <c r="AA741" s="496"/>
      <c r="AB741" s="496"/>
      <c r="AC741" s="496"/>
      <c r="AD741" s="496"/>
      <c r="AE741" s="496"/>
      <c r="AF741" s="496"/>
      <c r="AG741" s="496"/>
      <c r="AH741" s="496"/>
      <c r="AI741" s="513">
        <f t="shared" si="730"/>
        <v>0</v>
      </c>
      <c r="AJ741" s="513"/>
      <c r="AK741" s="496"/>
      <c r="AL741" s="495">
        <f t="shared" si="731"/>
        <v>0</v>
      </c>
      <c r="AM741" s="529"/>
      <c r="AN741" s="529"/>
      <c r="AO741" s="529"/>
      <c r="AP741" s="529">
        <f t="shared" si="732"/>
        <v>0</v>
      </c>
    </row>
    <row r="742" s="476" customFormat="1" ht="15" customHeight="1" spans="1:42">
      <c r="A742" s="540"/>
      <c r="B742" s="494"/>
      <c r="C742" s="493" t="s">
        <v>845</v>
      </c>
      <c r="D742" s="495">
        <f t="shared" si="727"/>
        <v>0</v>
      </c>
      <c r="E742" s="496"/>
      <c r="F742" s="496"/>
      <c r="G742" s="496"/>
      <c r="H742" s="496"/>
      <c r="I742" s="496"/>
      <c r="J742" s="496"/>
      <c r="K742" s="496"/>
      <c r="L742" s="496"/>
      <c r="M742" s="496"/>
      <c r="N742" s="496"/>
      <c r="O742" s="496"/>
      <c r="P742" s="496"/>
      <c r="Q742" s="513">
        <f t="shared" si="728"/>
        <v>0</v>
      </c>
      <c r="R742" s="496"/>
      <c r="S742" s="496"/>
      <c r="T742" s="513">
        <f t="shared" si="729"/>
        <v>0</v>
      </c>
      <c r="U742" s="496"/>
      <c r="V742" s="496"/>
      <c r="W742" s="496"/>
      <c r="X742" s="496"/>
      <c r="Y742" s="496"/>
      <c r="Z742" s="496"/>
      <c r="AA742" s="496"/>
      <c r="AB742" s="496"/>
      <c r="AC742" s="496"/>
      <c r="AD742" s="496"/>
      <c r="AE742" s="496"/>
      <c r="AF742" s="496"/>
      <c r="AG742" s="496"/>
      <c r="AH742" s="496"/>
      <c r="AI742" s="513">
        <f t="shared" si="730"/>
        <v>0</v>
      </c>
      <c r="AJ742" s="513"/>
      <c r="AK742" s="496"/>
      <c r="AL742" s="495">
        <f t="shared" si="731"/>
        <v>0</v>
      </c>
      <c r="AM742" s="529"/>
      <c r="AN742" s="529"/>
      <c r="AO742" s="529"/>
      <c r="AP742" s="529">
        <f t="shared" si="732"/>
        <v>0</v>
      </c>
    </row>
    <row r="743" s="474" customFormat="1" ht="15" customHeight="1" spans="1:42">
      <c r="A743" s="540"/>
      <c r="B743" s="494"/>
      <c r="C743" s="493" t="s">
        <v>846</v>
      </c>
      <c r="D743" s="495">
        <f t="shared" ref="D743:P743" si="733">D744</f>
        <v>57.5</v>
      </c>
      <c r="E743" s="495">
        <f t="shared" si="733"/>
        <v>0</v>
      </c>
      <c r="F743" s="495">
        <f t="shared" si="733"/>
        <v>0</v>
      </c>
      <c r="G743" s="495">
        <f t="shared" si="733"/>
        <v>0</v>
      </c>
      <c r="H743" s="495">
        <f t="shared" si="733"/>
        <v>0</v>
      </c>
      <c r="I743" s="495">
        <f t="shared" si="733"/>
        <v>0</v>
      </c>
      <c r="J743" s="495">
        <f t="shared" si="733"/>
        <v>0</v>
      </c>
      <c r="K743" s="495">
        <f t="shared" si="733"/>
        <v>0</v>
      </c>
      <c r="L743" s="495">
        <f t="shared" si="733"/>
        <v>0</v>
      </c>
      <c r="M743" s="495">
        <f t="shared" si="733"/>
        <v>0</v>
      </c>
      <c r="N743" s="495">
        <f t="shared" si="733"/>
        <v>0</v>
      </c>
      <c r="O743" s="495">
        <f t="shared" si="733"/>
        <v>0</v>
      </c>
      <c r="P743" s="495">
        <f t="shared" si="733"/>
        <v>0</v>
      </c>
      <c r="Q743" s="513">
        <f t="shared" si="728"/>
        <v>0</v>
      </c>
      <c r="R743" s="495">
        <f t="shared" ref="R743:AH743" si="734">R744</f>
        <v>0</v>
      </c>
      <c r="S743" s="495">
        <f t="shared" si="734"/>
        <v>0</v>
      </c>
      <c r="T743" s="513">
        <f t="shared" si="729"/>
        <v>0</v>
      </c>
      <c r="U743" s="495">
        <f t="shared" si="734"/>
        <v>0</v>
      </c>
      <c r="V743" s="495">
        <f t="shared" si="734"/>
        <v>0</v>
      </c>
      <c r="W743" s="495">
        <f t="shared" si="734"/>
        <v>0</v>
      </c>
      <c r="X743" s="495">
        <f t="shared" si="734"/>
        <v>0</v>
      </c>
      <c r="Y743" s="495">
        <f t="shared" si="734"/>
        <v>0</v>
      </c>
      <c r="Z743" s="495">
        <f t="shared" si="734"/>
        <v>0</v>
      </c>
      <c r="AA743" s="495">
        <f t="shared" si="734"/>
        <v>0</v>
      </c>
      <c r="AB743" s="495">
        <f t="shared" si="734"/>
        <v>0</v>
      </c>
      <c r="AC743" s="495">
        <f t="shared" si="734"/>
        <v>0</v>
      </c>
      <c r="AD743" s="495">
        <f t="shared" si="734"/>
        <v>0</v>
      </c>
      <c r="AE743" s="495">
        <f t="shared" si="734"/>
        <v>0</v>
      </c>
      <c r="AF743" s="495">
        <f t="shared" si="734"/>
        <v>0</v>
      </c>
      <c r="AG743" s="495">
        <f t="shared" si="734"/>
        <v>57.5</v>
      </c>
      <c r="AH743" s="495">
        <f t="shared" si="734"/>
        <v>0</v>
      </c>
      <c r="AI743" s="513">
        <f t="shared" si="730"/>
        <v>57.5</v>
      </c>
      <c r="AJ743" s="495">
        <f t="shared" ref="AJ743:AP743" si="735">AJ744</f>
        <v>0</v>
      </c>
      <c r="AK743" s="495">
        <f t="shared" si="735"/>
        <v>0</v>
      </c>
      <c r="AL743" s="495">
        <f t="shared" si="731"/>
        <v>57.5</v>
      </c>
      <c r="AM743" s="495">
        <f t="shared" si="735"/>
        <v>0</v>
      </c>
      <c r="AN743" s="495">
        <f t="shared" si="735"/>
        <v>0</v>
      </c>
      <c r="AO743" s="495">
        <f t="shared" si="735"/>
        <v>0</v>
      </c>
      <c r="AP743" s="495">
        <f t="shared" si="735"/>
        <v>57.5</v>
      </c>
    </row>
    <row r="744" s="477" customFormat="1" ht="15" customHeight="1" spans="1:42">
      <c r="A744" s="540"/>
      <c r="B744" s="494"/>
      <c r="C744" s="493" t="s">
        <v>847</v>
      </c>
      <c r="D744" s="495">
        <f>Q744+T744+AI744+AJ744+AK744</f>
        <v>57.5</v>
      </c>
      <c r="E744" s="496"/>
      <c r="F744" s="496"/>
      <c r="G744" s="496"/>
      <c r="H744" s="496"/>
      <c r="I744" s="496"/>
      <c r="J744" s="496"/>
      <c r="K744" s="496"/>
      <c r="L744" s="496"/>
      <c r="M744" s="496"/>
      <c r="N744" s="496"/>
      <c r="O744" s="496"/>
      <c r="P744" s="496"/>
      <c r="Q744" s="513">
        <f t="shared" si="728"/>
        <v>0</v>
      </c>
      <c r="R744" s="496"/>
      <c r="S744" s="496"/>
      <c r="T744" s="513">
        <f t="shared" si="729"/>
        <v>0</v>
      </c>
      <c r="U744" s="496"/>
      <c r="V744" s="496"/>
      <c r="W744" s="496"/>
      <c r="X744" s="496"/>
      <c r="Y744" s="496"/>
      <c r="Z744" s="496"/>
      <c r="AA744" s="496"/>
      <c r="AB744" s="496"/>
      <c r="AC744" s="496"/>
      <c r="AD744" s="496"/>
      <c r="AE744" s="496"/>
      <c r="AF744" s="496"/>
      <c r="AG744" s="496">
        <v>57.5</v>
      </c>
      <c r="AH744" s="496"/>
      <c r="AI744" s="513">
        <f t="shared" si="730"/>
        <v>57.5</v>
      </c>
      <c r="AJ744" s="513"/>
      <c r="AK744" s="496"/>
      <c r="AL744" s="495">
        <f t="shared" si="731"/>
        <v>57.5</v>
      </c>
      <c r="AM744" s="529"/>
      <c r="AN744" s="529"/>
      <c r="AO744" s="529"/>
      <c r="AP744" s="529">
        <f t="shared" ref="AP744:AP749" si="736">AL744+AM744+AN744+AO744</f>
        <v>57.5</v>
      </c>
    </row>
    <row r="745" s="474" customFormat="1" ht="15" customHeight="1" spans="1:42">
      <c r="A745" s="555"/>
      <c r="B745" s="494"/>
      <c r="C745" s="556" t="s">
        <v>67</v>
      </c>
      <c r="D745" s="495">
        <f t="shared" ref="D745:AP745" si="737">D8+D123+D130+D184+D222+D239+D278+D377+D432+D496+D517+D619+D643+D664+D675+D706+D716+D728+D729+D733+D738+D743</f>
        <v>222486.006</v>
      </c>
      <c r="E745" s="495">
        <f t="shared" si="737"/>
        <v>55261.43</v>
      </c>
      <c r="F745" s="495">
        <f t="shared" si="737"/>
        <v>7329</v>
      </c>
      <c r="G745" s="495">
        <f t="shared" si="737"/>
        <v>13088.56</v>
      </c>
      <c r="H745" s="495">
        <f t="shared" si="737"/>
        <v>3275.42</v>
      </c>
      <c r="I745" s="495">
        <f t="shared" si="737"/>
        <v>2289.71</v>
      </c>
      <c r="J745" s="495">
        <f t="shared" si="737"/>
        <v>204.32</v>
      </c>
      <c r="K745" s="495">
        <f t="shared" si="737"/>
        <v>121.12</v>
      </c>
      <c r="L745" s="495">
        <f t="shared" si="737"/>
        <v>3408.89</v>
      </c>
      <c r="M745" s="495">
        <f t="shared" si="737"/>
        <v>198.96</v>
      </c>
      <c r="N745" s="495">
        <f t="shared" si="737"/>
        <v>131.2</v>
      </c>
      <c r="O745" s="495">
        <f t="shared" si="737"/>
        <v>400</v>
      </c>
      <c r="P745" s="495">
        <f t="shared" si="737"/>
        <v>2592.65</v>
      </c>
      <c r="Q745" s="495">
        <f t="shared" si="737"/>
        <v>88301.26</v>
      </c>
      <c r="R745" s="495">
        <f t="shared" si="737"/>
        <v>4210.06</v>
      </c>
      <c r="S745" s="495">
        <f t="shared" si="737"/>
        <v>836.5</v>
      </c>
      <c r="T745" s="495">
        <f t="shared" si="737"/>
        <v>5046.56</v>
      </c>
      <c r="U745" s="495">
        <f t="shared" si="737"/>
        <v>0</v>
      </c>
      <c r="V745" s="495">
        <f t="shared" si="737"/>
        <v>5663.15</v>
      </c>
      <c r="W745" s="495">
        <f t="shared" si="737"/>
        <v>5078.63</v>
      </c>
      <c r="X745" s="495">
        <f t="shared" si="737"/>
        <v>11276.64</v>
      </c>
      <c r="Y745" s="495">
        <f t="shared" si="737"/>
        <v>12451.965</v>
      </c>
      <c r="Z745" s="495">
        <f t="shared" si="737"/>
        <v>0</v>
      </c>
      <c r="AA745" s="495">
        <f t="shared" si="737"/>
        <v>5901.46</v>
      </c>
      <c r="AB745" s="495">
        <f t="shared" si="737"/>
        <v>168.64</v>
      </c>
      <c r="AC745" s="495">
        <f t="shared" si="737"/>
        <v>228.62</v>
      </c>
      <c r="AD745" s="495">
        <f t="shared" si="737"/>
        <v>1858.48</v>
      </c>
      <c r="AE745" s="495">
        <f t="shared" si="737"/>
        <v>67822.561</v>
      </c>
      <c r="AF745" s="495">
        <f t="shared" si="737"/>
        <v>0</v>
      </c>
      <c r="AG745" s="495">
        <f t="shared" si="737"/>
        <v>3136.5</v>
      </c>
      <c r="AH745" s="495">
        <f t="shared" si="737"/>
        <v>10947.7</v>
      </c>
      <c r="AI745" s="495">
        <f t="shared" si="737"/>
        <v>124534.346</v>
      </c>
      <c r="AJ745" s="495">
        <f t="shared" si="737"/>
        <v>0</v>
      </c>
      <c r="AK745" s="495">
        <f t="shared" si="737"/>
        <v>4603.84</v>
      </c>
      <c r="AL745" s="495">
        <f t="shared" si="737"/>
        <v>222486.006</v>
      </c>
      <c r="AM745" s="495">
        <f t="shared" si="737"/>
        <v>28363.31</v>
      </c>
      <c r="AN745" s="495">
        <f t="shared" si="737"/>
        <v>42033.12</v>
      </c>
      <c r="AO745" s="495">
        <f t="shared" si="737"/>
        <v>26344.06</v>
      </c>
      <c r="AP745" s="495">
        <f t="shared" si="737"/>
        <v>319226.496</v>
      </c>
    </row>
    <row r="746" s="474" customFormat="1" ht="15" customHeight="1" spans="1:42">
      <c r="A746" s="555"/>
      <c r="B746" s="494"/>
      <c r="C746" s="557" t="s">
        <v>848</v>
      </c>
      <c r="D746" s="495">
        <f t="shared" ref="D746:AP746" si="738">SUM(D747:D747)</f>
        <v>0</v>
      </c>
      <c r="E746" s="495">
        <f t="shared" si="738"/>
        <v>0</v>
      </c>
      <c r="F746" s="495">
        <f t="shared" si="738"/>
        <v>0</v>
      </c>
      <c r="G746" s="495">
        <f t="shared" si="738"/>
        <v>0</v>
      </c>
      <c r="H746" s="495">
        <f t="shared" si="738"/>
        <v>0</v>
      </c>
      <c r="I746" s="495">
        <f t="shared" si="738"/>
        <v>0</v>
      </c>
      <c r="J746" s="495">
        <f t="shared" si="738"/>
        <v>0</v>
      </c>
      <c r="K746" s="495">
        <f t="shared" si="738"/>
        <v>0</v>
      </c>
      <c r="L746" s="495">
        <f t="shared" si="738"/>
        <v>0</v>
      </c>
      <c r="M746" s="495">
        <f t="shared" si="738"/>
        <v>0</v>
      </c>
      <c r="N746" s="495">
        <f t="shared" si="738"/>
        <v>0</v>
      </c>
      <c r="O746" s="495">
        <f t="shared" si="738"/>
        <v>0</v>
      </c>
      <c r="P746" s="495">
        <f t="shared" si="738"/>
        <v>0</v>
      </c>
      <c r="Q746" s="495">
        <f t="shared" si="738"/>
        <v>0</v>
      </c>
      <c r="R746" s="495">
        <f t="shared" si="738"/>
        <v>0</v>
      </c>
      <c r="S746" s="495">
        <f t="shared" si="738"/>
        <v>0</v>
      </c>
      <c r="T746" s="495">
        <f t="shared" si="738"/>
        <v>0</v>
      </c>
      <c r="U746" s="495">
        <f t="shared" si="738"/>
        <v>0</v>
      </c>
      <c r="V746" s="495">
        <f t="shared" si="738"/>
        <v>0</v>
      </c>
      <c r="W746" s="495">
        <f t="shared" si="738"/>
        <v>0</v>
      </c>
      <c r="X746" s="495">
        <f t="shared" si="738"/>
        <v>0</v>
      </c>
      <c r="Y746" s="495">
        <f t="shared" si="738"/>
        <v>0</v>
      </c>
      <c r="Z746" s="495">
        <f t="shared" si="738"/>
        <v>0</v>
      </c>
      <c r="AA746" s="495">
        <f t="shared" si="738"/>
        <v>0</v>
      </c>
      <c r="AB746" s="495">
        <f t="shared" si="738"/>
        <v>0</v>
      </c>
      <c r="AC746" s="495">
        <f t="shared" si="738"/>
        <v>0</v>
      </c>
      <c r="AD746" s="495">
        <f t="shared" si="738"/>
        <v>0</v>
      </c>
      <c r="AE746" s="495">
        <f t="shared" si="738"/>
        <v>0</v>
      </c>
      <c r="AF746" s="495">
        <f t="shared" si="738"/>
        <v>0</v>
      </c>
      <c r="AG746" s="495">
        <f t="shared" si="738"/>
        <v>0</v>
      </c>
      <c r="AH746" s="495">
        <f t="shared" si="738"/>
        <v>0</v>
      </c>
      <c r="AI746" s="495">
        <f t="shared" si="738"/>
        <v>0</v>
      </c>
      <c r="AJ746" s="495">
        <f t="shared" si="738"/>
        <v>0</v>
      </c>
      <c r="AK746" s="495">
        <f t="shared" si="738"/>
        <v>0</v>
      </c>
      <c r="AL746" s="495">
        <f t="shared" si="738"/>
        <v>0</v>
      </c>
      <c r="AM746" s="495">
        <f t="shared" si="738"/>
        <v>0</v>
      </c>
      <c r="AN746" s="495">
        <f t="shared" si="738"/>
        <v>0</v>
      </c>
      <c r="AO746" s="495">
        <f t="shared" si="738"/>
        <v>0</v>
      </c>
      <c r="AP746" s="495">
        <f t="shared" si="738"/>
        <v>0</v>
      </c>
    </row>
    <row r="747" s="474" customFormat="1" ht="15" customHeight="1" spans="1:42">
      <c r="A747" s="555"/>
      <c r="B747" s="494"/>
      <c r="C747" s="558" t="s">
        <v>849</v>
      </c>
      <c r="D747" s="495">
        <f>Q747+T747+AI747+AJ747+AK747</f>
        <v>0</v>
      </c>
      <c r="E747" s="542"/>
      <c r="F747" s="542"/>
      <c r="G747" s="542"/>
      <c r="H747" s="542"/>
      <c r="I747" s="542"/>
      <c r="J747" s="542"/>
      <c r="K747" s="542"/>
      <c r="L747" s="542"/>
      <c r="M747" s="542"/>
      <c r="N747" s="542"/>
      <c r="O747" s="542"/>
      <c r="P747" s="542"/>
      <c r="Q747" s="513">
        <f>SUM(E747:P747)</f>
        <v>0</v>
      </c>
      <c r="R747" s="542"/>
      <c r="S747" s="542"/>
      <c r="T747" s="513">
        <f>SUM(R747:S747)</f>
        <v>0</v>
      </c>
      <c r="U747" s="542"/>
      <c r="V747" s="542"/>
      <c r="W747" s="542"/>
      <c r="X747" s="542"/>
      <c r="Y747" s="542"/>
      <c r="Z747" s="542"/>
      <c r="AA747" s="542"/>
      <c r="AB747" s="542"/>
      <c r="AC747" s="542"/>
      <c r="AD747" s="542"/>
      <c r="AE747" s="542"/>
      <c r="AF747" s="542"/>
      <c r="AG747" s="542"/>
      <c r="AH747" s="542"/>
      <c r="AI747" s="513">
        <f>SUM(V747:AH747)</f>
        <v>0</v>
      </c>
      <c r="AJ747" s="495"/>
      <c r="AK747" s="542"/>
      <c r="AL747" s="495">
        <f>Q747+T747+U747+AI747+AJ747+AK747</f>
        <v>0</v>
      </c>
      <c r="AM747" s="545"/>
      <c r="AN747" s="545"/>
      <c r="AO747" s="545"/>
      <c r="AP747" s="529">
        <f t="shared" si="736"/>
        <v>0</v>
      </c>
    </row>
    <row r="748" s="474" customFormat="1" ht="15" customHeight="1" spans="1:42">
      <c r="A748" s="555"/>
      <c r="B748" s="494"/>
      <c r="C748" s="500" t="s">
        <v>850</v>
      </c>
      <c r="D748" s="495">
        <f t="shared" ref="D748:AL748" si="739">D749</f>
        <v>488</v>
      </c>
      <c r="E748" s="495">
        <f t="shared" si="739"/>
        <v>0</v>
      </c>
      <c r="F748" s="495">
        <f t="shared" si="739"/>
        <v>0</v>
      </c>
      <c r="G748" s="495">
        <f t="shared" si="739"/>
        <v>0</v>
      </c>
      <c r="H748" s="495">
        <f t="shared" si="739"/>
        <v>0</v>
      </c>
      <c r="I748" s="495">
        <f t="shared" si="739"/>
        <v>0</v>
      </c>
      <c r="J748" s="495">
        <f t="shared" si="739"/>
        <v>0</v>
      </c>
      <c r="K748" s="495">
        <f t="shared" si="739"/>
        <v>0</v>
      </c>
      <c r="L748" s="495">
        <f t="shared" si="739"/>
        <v>0</v>
      </c>
      <c r="M748" s="495">
        <f t="shared" si="739"/>
        <v>0</v>
      </c>
      <c r="N748" s="495">
        <f t="shared" si="739"/>
        <v>0</v>
      </c>
      <c r="O748" s="495">
        <f t="shared" si="739"/>
        <v>0</v>
      </c>
      <c r="P748" s="495">
        <f t="shared" si="739"/>
        <v>0</v>
      </c>
      <c r="Q748" s="495">
        <f t="shared" si="739"/>
        <v>0</v>
      </c>
      <c r="R748" s="495">
        <f t="shared" si="739"/>
        <v>0</v>
      </c>
      <c r="S748" s="495">
        <f t="shared" si="739"/>
        <v>0</v>
      </c>
      <c r="T748" s="495">
        <f t="shared" si="739"/>
        <v>0</v>
      </c>
      <c r="U748" s="495">
        <f t="shared" si="739"/>
        <v>488</v>
      </c>
      <c r="V748" s="495">
        <f t="shared" si="739"/>
        <v>0</v>
      </c>
      <c r="W748" s="495">
        <f t="shared" si="739"/>
        <v>0</v>
      </c>
      <c r="X748" s="495">
        <f t="shared" si="739"/>
        <v>0</v>
      </c>
      <c r="Y748" s="495">
        <f t="shared" si="739"/>
        <v>0</v>
      </c>
      <c r="Z748" s="495">
        <f t="shared" si="739"/>
        <v>0</v>
      </c>
      <c r="AA748" s="495">
        <f t="shared" si="739"/>
        <v>0</v>
      </c>
      <c r="AB748" s="495">
        <f t="shared" si="739"/>
        <v>0</v>
      </c>
      <c r="AC748" s="495">
        <f t="shared" si="739"/>
        <v>0</v>
      </c>
      <c r="AD748" s="495">
        <f t="shared" si="739"/>
        <v>0</v>
      </c>
      <c r="AE748" s="495">
        <f t="shared" si="739"/>
        <v>0</v>
      </c>
      <c r="AF748" s="495">
        <f t="shared" si="739"/>
        <v>0</v>
      </c>
      <c r="AG748" s="495">
        <f t="shared" si="739"/>
        <v>0</v>
      </c>
      <c r="AH748" s="495">
        <f t="shared" si="739"/>
        <v>0</v>
      </c>
      <c r="AI748" s="495">
        <f t="shared" si="739"/>
        <v>0</v>
      </c>
      <c r="AJ748" s="495">
        <f t="shared" si="739"/>
        <v>0</v>
      </c>
      <c r="AK748" s="495">
        <f t="shared" si="739"/>
        <v>0</v>
      </c>
      <c r="AL748" s="495">
        <f t="shared" si="739"/>
        <v>488</v>
      </c>
      <c r="AM748" s="529"/>
      <c r="AN748" s="529"/>
      <c r="AO748" s="529"/>
      <c r="AP748" s="529">
        <f t="shared" si="736"/>
        <v>488</v>
      </c>
    </row>
    <row r="749" s="474" customFormat="1" ht="15" customHeight="1" spans="1:42">
      <c r="A749" s="500"/>
      <c r="B749" s="498"/>
      <c r="C749" s="559" t="s">
        <v>851</v>
      </c>
      <c r="D749" s="495">
        <f>Q749+T749+U749+AI749+AJ749+AK749</f>
        <v>488</v>
      </c>
      <c r="E749" s="496"/>
      <c r="F749" s="496"/>
      <c r="G749" s="496"/>
      <c r="H749" s="496"/>
      <c r="I749" s="496"/>
      <c r="J749" s="496"/>
      <c r="K749" s="496"/>
      <c r="L749" s="496"/>
      <c r="M749" s="496"/>
      <c r="N749" s="496"/>
      <c r="O749" s="496"/>
      <c r="P749" s="496"/>
      <c r="Q749" s="513">
        <f>SUM(E749:P749)</f>
        <v>0</v>
      </c>
      <c r="R749" s="564"/>
      <c r="S749" s="564"/>
      <c r="T749" s="565">
        <f>SUM(R749:S749)</f>
        <v>0</v>
      </c>
      <c r="U749" s="496">
        <v>488</v>
      </c>
      <c r="V749" s="496"/>
      <c r="W749" s="496"/>
      <c r="X749" s="496"/>
      <c r="Y749" s="496"/>
      <c r="Z749" s="496"/>
      <c r="AA749" s="496"/>
      <c r="AB749" s="496"/>
      <c r="AC749" s="496"/>
      <c r="AD749" s="496"/>
      <c r="AE749" s="496"/>
      <c r="AF749" s="496"/>
      <c r="AG749" s="496"/>
      <c r="AH749" s="496"/>
      <c r="AI749" s="513">
        <f>SUM(V749:AH749)</f>
        <v>0</v>
      </c>
      <c r="AJ749" s="513"/>
      <c r="AK749" s="496"/>
      <c r="AL749" s="495">
        <f>Q749+T749+U749+AI749+AJ749+AK749</f>
        <v>488</v>
      </c>
      <c r="AM749" s="529"/>
      <c r="AN749" s="529"/>
      <c r="AO749" s="529"/>
      <c r="AP749" s="529">
        <f t="shared" si="736"/>
        <v>488</v>
      </c>
    </row>
    <row r="750" s="474" customFormat="1" ht="15" customHeight="1" spans="1:42">
      <c r="A750" s="560" t="s">
        <v>852</v>
      </c>
      <c r="B750" s="498">
        <f>B75+B76+B77+B124+B749</f>
        <v>319714.72</v>
      </c>
      <c r="C750" s="560" t="s">
        <v>853</v>
      </c>
      <c r="D750" s="495">
        <f t="shared" ref="D750:AP750" si="740">D8+D123+D130+D184+D222+D239+D278+D377+D432+D496+D517+D619+D643+D664+D675+D706+D716+D728+D729+D733+D738+D743+D746+D748</f>
        <v>222974.006</v>
      </c>
      <c r="E750" s="495">
        <f t="shared" si="740"/>
        <v>55261.43</v>
      </c>
      <c r="F750" s="495">
        <f t="shared" si="740"/>
        <v>7329</v>
      </c>
      <c r="G750" s="495">
        <f t="shared" si="740"/>
        <v>13088.56</v>
      </c>
      <c r="H750" s="495">
        <f t="shared" si="740"/>
        <v>3275.42</v>
      </c>
      <c r="I750" s="495">
        <f t="shared" si="740"/>
        <v>2289.71</v>
      </c>
      <c r="J750" s="495">
        <f t="shared" si="740"/>
        <v>204.32</v>
      </c>
      <c r="K750" s="495">
        <f t="shared" si="740"/>
        <v>121.12</v>
      </c>
      <c r="L750" s="495">
        <f t="shared" si="740"/>
        <v>3408.89</v>
      </c>
      <c r="M750" s="495">
        <f t="shared" si="740"/>
        <v>198.96</v>
      </c>
      <c r="N750" s="495">
        <f t="shared" si="740"/>
        <v>131.2</v>
      </c>
      <c r="O750" s="495">
        <f t="shared" si="740"/>
        <v>400</v>
      </c>
      <c r="P750" s="495">
        <f t="shared" si="740"/>
        <v>2592.65</v>
      </c>
      <c r="Q750" s="495">
        <f t="shared" si="740"/>
        <v>88301.26</v>
      </c>
      <c r="R750" s="495">
        <f t="shared" si="740"/>
        <v>4210.06</v>
      </c>
      <c r="S750" s="495">
        <f t="shared" si="740"/>
        <v>836.5</v>
      </c>
      <c r="T750" s="495">
        <f t="shared" si="740"/>
        <v>5046.56</v>
      </c>
      <c r="U750" s="495">
        <f t="shared" si="740"/>
        <v>488</v>
      </c>
      <c r="V750" s="495">
        <f t="shared" si="740"/>
        <v>5663.15</v>
      </c>
      <c r="W750" s="495">
        <f t="shared" si="740"/>
        <v>5078.63</v>
      </c>
      <c r="X750" s="495">
        <f t="shared" si="740"/>
        <v>11276.64</v>
      </c>
      <c r="Y750" s="495">
        <f t="shared" si="740"/>
        <v>12451.965</v>
      </c>
      <c r="Z750" s="495">
        <f t="shared" si="740"/>
        <v>0</v>
      </c>
      <c r="AA750" s="495">
        <f t="shared" si="740"/>
        <v>5901.46</v>
      </c>
      <c r="AB750" s="495">
        <f t="shared" si="740"/>
        <v>168.64</v>
      </c>
      <c r="AC750" s="495">
        <f t="shared" si="740"/>
        <v>228.62</v>
      </c>
      <c r="AD750" s="495">
        <f t="shared" si="740"/>
        <v>1858.48</v>
      </c>
      <c r="AE750" s="495">
        <f t="shared" si="740"/>
        <v>67822.561</v>
      </c>
      <c r="AF750" s="495">
        <f t="shared" si="740"/>
        <v>0</v>
      </c>
      <c r="AG750" s="495">
        <f t="shared" si="740"/>
        <v>3136.5</v>
      </c>
      <c r="AH750" s="495">
        <f t="shared" si="740"/>
        <v>10947.7</v>
      </c>
      <c r="AI750" s="495">
        <f t="shared" si="740"/>
        <v>124534.346</v>
      </c>
      <c r="AJ750" s="495">
        <f t="shared" si="740"/>
        <v>0</v>
      </c>
      <c r="AK750" s="495">
        <f t="shared" si="740"/>
        <v>4603.84</v>
      </c>
      <c r="AL750" s="495">
        <f t="shared" si="740"/>
        <v>222974.006</v>
      </c>
      <c r="AM750" s="495">
        <f t="shared" si="740"/>
        <v>28363.31</v>
      </c>
      <c r="AN750" s="495">
        <f t="shared" si="740"/>
        <v>42033.12</v>
      </c>
      <c r="AO750" s="495">
        <f t="shared" si="740"/>
        <v>26344.06</v>
      </c>
      <c r="AP750" s="495">
        <f t="shared" si="740"/>
        <v>319714.496</v>
      </c>
    </row>
    <row r="751" s="474" customFormat="1" ht="15" customHeight="1" spans="1:42">
      <c r="A751" s="561"/>
      <c r="B751" s="562"/>
      <c r="C751" s="561"/>
      <c r="D751" s="563"/>
      <c r="E751" s="563"/>
      <c r="F751" s="563"/>
      <c r="G751" s="563"/>
      <c r="H751" s="563"/>
      <c r="I751" s="563"/>
      <c r="J751" s="563"/>
      <c r="K751" s="563"/>
      <c r="L751" s="563"/>
      <c r="M751" s="563"/>
      <c r="N751" s="563"/>
      <c r="O751" s="563"/>
      <c r="P751" s="563"/>
      <c r="Q751" s="563"/>
      <c r="R751" s="566"/>
      <c r="S751" s="566"/>
      <c r="T751" s="566"/>
      <c r="U751" s="563"/>
      <c r="V751" s="563"/>
      <c r="W751" s="563"/>
      <c r="X751" s="563"/>
      <c r="Y751" s="563"/>
      <c r="Z751" s="563"/>
      <c r="AA751" s="563"/>
      <c r="AB751" s="563"/>
      <c r="AC751" s="563"/>
      <c r="AD751" s="563"/>
      <c r="AE751" s="563"/>
      <c r="AF751" s="563"/>
      <c r="AG751" s="563"/>
      <c r="AH751" s="563"/>
      <c r="AI751" s="563"/>
      <c r="AJ751" s="563"/>
      <c r="AK751" s="563"/>
      <c r="AL751" s="563"/>
      <c r="AM751" s="563"/>
      <c r="AN751" s="563"/>
      <c r="AO751" s="563"/>
      <c r="AP751" s="563"/>
    </row>
    <row r="752" s="474" customFormat="1" ht="15" customHeight="1" spans="1:42">
      <c r="A752" s="561"/>
      <c r="B752" s="562"/>
      <c r="C752" s="561"/>
      <c r="D752" s="563"/>
      <c r="E752" s="563"/>
      <c r="F752" s="563"/>
      <c r="G752" s="563"/>
      <c r="H752" s="563"/>
      <c r="I752" s="563"/>
      <c r="J752" s="563"/>
      <c r="K752" s="563"/>
      <c r="L752" s="563"/>
      <c r="M752" s="563"/>
      <c r="N752" s="563"/>
      <c r="O752" s="563"/>
      <c r="P752" s="563"/>
      <c r="Q752" s="563"/>
      <c r="R752" s="566"/>
      <c r="S752" s="566"/>
      <c r="T752" s="566"/>
      <c r="U752" s="563"/>
      <c r="V752" s="563"/>
      <c r="W752" s="563"/>
      <c r="X752" s="563"/>
      <c r="Y752" s="563"/>
      <c r="Z752" s="563"/>
      <c r="AA752" s="563"/>
      <c r="AB752" s="563"/>
      <c r="AC752" s="563"/>
      <c r="AD752" s="563"/>
      <c r="AE752" s="563"/>
      <c r="AF752" s="563"/>
      <c r="AG752" s="563"/>
      <c r="AH752" s="563"/>
      <c r="AI752" s="563"/>
      <c r="AJ752" s="563"/>
      <c r="AK752" s="563"/>
      <c r="AL752" s="563"/>
      <c r="AM752" s="563"/>
      <c r="AN752" s="563"/>
      <c r="AO752" s="563"/>
      <c r="AP752" s="563"/>
    </row>
    <row r="753" s="474" customFormat="1" ht="15" customHeight="1" spans="1:42">
      <c r="A753" s="561"/>
      <c r="B753" s="562"/>
      <c r="C753" s="561"/>
      <c r="D753" s="563"/>
      <c r="E753" s="563"/>
      <c r="F753" s="563"/>
      <c r="G753" s="563"/>
      <c r="H753" s="563"/>
      <c r="I753" s="563"/>
      <c r="J753" s="563"/>
      <c r="K753" s="563"/>
      <c r="L753" s="563"/>
      <c r="M753" s="563"/>
      <c r="N753" s="563"/>
      <c r="O753" s="563"/>
      <c r="P753" s="563"/>
      <c r="Q753" s="563"/>
      <c r="R753" s="566"/>
      <c r="S753" s="566"/>
      <c r="T753" s="566"/>
      <c r="U753" s="563"/>
      <c r="V753" s="563"/>
      <c r="W753" s="563"/>
      <c r="X753" s="563"/>
      <c r="Y753" s="563"/>
      <c r="Z753" s="563"/>
      <c r="AA753" s="563"/>
      <c r="AB753" s="563"/>
      <c r="AC753" s="563"/>
      <c r="AD753" s="563"/>
      <c r="AE753" s="563"/>
      <c r="AF753" s="563"/>
      <c r="AG753" s="563"/>
      <c r="AH753" s="563"/>
      <c r="AI753" s="563"/>
      <c r="AJ753" s="563"/>
      <c r="AK753" s="563"/>
      <c r="AL753" s="563"/>
      <c r="AM753" s="563"/>
      <c r="AN753" s="563"/>
      <c r="AO753" s="563"/>
      <c r="AP753" s="563"/>
    </row>
    <row r="754" s="474" customFormat="1" ht="15" customHeight="1" spans="1:42">
      <c r="A754" s="561"/>
      <c r="B754" s="562"/>
      <c r="C754" s="561"/>
      <c r="D754" s="563"/>
      <c r="E754" s="563"/>
      <c r="F754" s="563"/>
      <c r="G754" s="563"/>
      <c r="H754" s="563"/>
      <c r="I754" s="563"/>
      <c r="J754" s="563"/>
      <c r="K754" s="563"/>
      <c r="L754" s="563"/>
      <c r="M754" s="563"/>
      <c r="N754" s="563"/>
      <c r="O754" s="563"/>
      <c r="P754" s="563"/>
      <c r="Q754" s="563"/>
      <c r="R754" s="566"/>
      <c r="S754" s="566"/>
      <c r="T754" s="566"/>
      <c r="U754" s="563"/>
      <c r="V754" s="563"/>
      <c r="W754" s="563"/>
      <c r="X754" s="563"/>
      <c r="Y754" s="563"/>
      <c r="Z754" s="563"/>
      <c r="AA754" s="563"/>
      <c r="AB754" s="563"/>
      <c r="AC754" s="563"/>
      <c r="AD754" s="563"/>
      <c r="AE754" s="563"/>
      <c r="AF754" s="563"/>
      <c r="AG754" s="563"/>
      <c r="AH754" s="563"/>
      <c r="AI754" s="563"/>
      <c r="AJ754" s="563"/>
      <c r="AK754" s="563"/>
      <c r="AL754" s="563"/>
      <c r="AM754" s="563"/>
      <c r="AN754" s="563"/>
      <c r="AO754" s="563"/>
      <c r="AP754" s="563"/>
    </row>
    <row r="755" s="474" customFormat="1" ht="15" customHeight="1" spans="1:42">
      <c r="A755" s="561"/>
      <c r="B755" s="562"/>
      <c r="C755" s="561"/>
      <c r="D755" s="563"/>
      <c r="E755" s="563"/>
      <c r="F755" s="563"/>
      <c r="G755" s="563"/>
      <c r="H755" s="563"/>
      <c r="I755" s="563"/>
      <c r="J755" s="563"/>
      <c r="K755" s="563"/>
      <c r="L755" s="563"/>
      <c r="M755" s="563"/>
      <c r="N755" s="563"/>
      <c r="O755" s="563"/>
      <c r="P755" s="563"/>
      <c r="Q755" s="563"/>
      <c r="R755" s="566"/>
      <c r="S755" s="566"/>
      <c r="T755" s="566"/>
      <c r="U755" s="563"/>
      <c r="V755" s="563"/>
      <c r="W755" s="563"/>
      <c r="X755" s="563"/>
      <c r="Y755" s="563"/>
      <c r="Z755" s="563"/>
      <c r="AA755" s="563"/>
      <c r="AB755" s="563"/>
      <c r="AC755" s="563"/>
      <c r="AD755" s="563"/>
      <c r="AE755" s="563"/>
      <c r="AF755" s="563"/>
      <c r="AG755" s="563"/>
      <c r="AH755" s="563"/>
      <c r="AI755" s="563"/>
      <c r="AJ755" s="563"/>
      <c r="AK755" s="563"/>
      <c r="AL755" s="563"/>
      <c r="AM755" s="563"/>
      <c r="AN755" s="563"/>
      <c r="AO755" s="563"/>
      <c r="AP755" s="563"/>
    </row>
    <row r="756" s="474" customFormat="1" ht="15" customHeight="1" spans="1:42">
      <c r="A756" s="561"/>
      <c r="B756" s="562"/>
      <c r="C756" s="561"/>
      <c r="D756" s="563"/>
      <c r="E756" s="563"/>
      <c r="F756" s="563"/>
      <c r="G756" s="563"/>
      <c r="H756" s="563"/>
      <c r="I756" s="563"/>
      <c r="J756" s="563"/>
      <c r="K756" s="563"/>
      <c r="L756" s="563"/>
      <c r="M756" s="563"/>
      <c r="N756" s="563"/>
      <c r="O756" s="563"/>
      <c r="P756" s="563"/>
      <c r="Q756" s="563"/>
      <c r="R756" s="566"/>
      <c r="S756" s="566"/>
      <c r="T756" s="566"/>
      <c r="U756" s="563"/>
      <c r="V756" s="563"/>
      <c r="W756" s="563"/>
      <c r="X756" s="563"/>
      <c r="Y756" s="563"/>
      <c r="Z756" s="563"/>
      <c r="AA756" s="563"/>
      <c r="AB756" s="563"/>
      <c r="AC756" s="563"/>
      <c r="AD756" s="563"/>
      <c r="AE756" s="563"/>
      <c r="AF756" s="563"/>
      <c r="AG756" s="563"/>
      <c r="AH756" s="563"/>
      <c r="AI756" s="563"/>
      <c r="AJ756" s="563"/>
      <c r="AK756" s="563"/>
      <c r="AL756" s="563"/>
      <c r="AM756" s="563"/>
      <c r="AN756" s="563"/>
      <c r="AO756" s="563"/>
      <c r="AP756" s="563"/>
    </row>
    <row r="757" s="474" customFormat="1" ht="15" customHeight="1" spans="1:42">
      <c r="A757" s="561"/>
      <c r="B757" s="562"/>
      <c r="C757" s="561"/>
      <c r="D757" s="563"/>
      <c r="E757" s="563"/>
      <c r="F757" s="563"/>
      <c r="G757" s="563"/>
      <c r="H757" s="563"/>
      <c r="I757" s="563"/>
      <c r="J757" s="563"/>
      <c r="K757" s="563"/>
      <c r="L757" s="563"/>
      <c r="M757" s="563"/>
      <c r="N757" s="563"/>
      <c r="O757" s="563"/>
      <c r="P757" s="563"/>
      <c r="Q757" s="563"/>
      <c r="R757" s="566"/>
      <c r="S757" s="566"/>
      <c r="T757" s="566"/>
      <c r="U757" s="563"/>
      <c r="V757" s="563"/>
      <c r="W757" s="563"/>
      <c r="X757" s="563"/>
      <c r="Y757" s="563"/>
      <c r="Z757" s="563"/>
      <c r="AA757" s="563"/>
      <c r="AB757" s="563"/>
      <c r="AC757" s="563"/>
      <c r="AD757" s="563"/>
      <c r="AE757" s="563"/>
      <c r="AF757" s="563"/>
      <c r="AG757" s="563"/>
      <c r="AH757" s="563"/>
      <c r="AI757" s="563"/>
      <c r="AJ757" s="563"/>
      <c r="AK757" s="563"/>
      <c r="AL757" s="563"/>
      <c r="AM757" s="563"/>
      <c r="AN757" s="563"/>
      <c r="AO757" s="563"/>
      <c r="AP757" s="563"/>
    </row>
    <row r="758" s="474" customFormat="1" ht="15" customHeight="1" spans="1:42">
      <c r="A758" s="561"/>
      <c r="B758" s="562"/>
      <c r="C758" s="561"/>
      <c r="D758" s="563"/>
      <c r="E758" s="563"/>
      <c r="F758" s="563"/>
      <c r="G758" s="563"/>
      <c r="H758" s="563"/>
      <c r="I758" s="563"/>
      <c r="J758" s="563"/>
      <c r="K758" s="563"/>
      <c r="L758" s="563"/>
      <c r="M758" s="563"/>
      <c r="N758" s="563"/>
      <c r="O758" s="563"/>
      <c r="P758" s="563"/>
      <c r="Q758" s="563"/>
      <c r="R758" s="566"/>
      <c r="S758" s="566"/>
      <c r="T758" s="566"/>
      <c r="U758" s="563"/>
      <c r="V758" s="563"/>
      <c r="W758" s="563"/>
      <c r="X758" s="563"/>
      <c r="Y758" s="563"/>
      <c r="Z758" s="563"/>
      <c r="AA758" s="563"/>
      <c r="AB758" s="563"/>
      <c r="AC758" s="563"/>
      <c r="AD758" s="563"/>
      <c r="AE758" s="563"/>
      <c r="AF758" s="563"/>
      <c r="AG758" s="563"/>
      <c r="AH758" s="563"/>
      <c r="AI758" s="563"/>
      <c r="AJ758" s="563"/>
      <c r="AK758" s="563"/>
      <c r="AL758" s="563"/>
      <c r="AM758" s="563"/>
      <c r="AN758" s="563"/>
      <c r="AO758" s="563"/>
      <c r="AP758" s="563"/>
    </row>
    <row r="759" s="474" customFormat="1" ht="15" customHeight="1" spans="1:42">
      <c r="A759" s="561"/>
      <c r="B759" s="562"/>
      <c r="C759" s="561"/>
      <c r="D759" s="563"/>
      <c r="E759" s="563"/>
      <c r="F759" s="563"/>
      <c r="G759" s="563"/>
      <c r="H759" s="563"/>
      <c r="I759" s="563"/>
      <c r="J759" s="563"/>
      <c r="K759" s="563"/>
      <c r="L759" s="563"/>
      <c r="M759" s="563"/>
      <c r="N759" s="563"/>
      <c r="O759" s="563"/>
      <c r="P759" s="563"/>
      <c r="Q759" s="563"/>
      <c r="R759" s="566"/>
      <c r="S759" s="566"/>
      <c r="T759" s="566"/>
      <c r="U759" s="563"/>
      <c r="V759" s="563"/>
      <c r="W759" s="563"/>
      <c r="X759" s="563"/>
      <c r="Y759" s="563"/>
      <c r="Z759" s="563"/>
      <c r="AA759" s="563"/>
      <c r="AB759" s="563"/>
      <c r="AC759" s="563"/>
      <c r="AD759" s="563"/>
      <c r="AE759" s="563"/>
      <c r="AF759" s="563"/>
      <c r="AG759" s="563"/>
      <c r="AH759" s="563"/>
      <c r="AI759" s="563"/>
      <c r="AJ759" s="563"/>
      <c r="AK759" s="563"/>
      <c r="AL759" s="563"/>
      <c r="AM759" s="563"/>
      <c r="AN759" s="563"/>
      <c r="AO759" s="563"/>
      <c r="AP759" s="563"/>
    </row>
    <row r="760" s="474" customFormat="1" ht="15" customHeight="1" spans="1:42">
      <c r="A760" s="561"/>
      <c r="B760" s="562"/>
      <c r="C760" s="561"/>
      <c r="D760" s="563"/>
      <c r="E760" s="563"/>
      <c r="F760" s="563"/>
      <c r="G760" s="563"/>
      <c r="H760" s="563"/>
      <c r="I760" s="563"/>
      <c r="J760" s="563"/>
      <c r="K760" s="563"/>
      <c r="L760" s="563"/>
      <c r="M760" s="563"/>
      <c r="N760" s="563"/>
      <c r="O760" s="563"/>
      <c r="P760" s="563"/>
      <c r="Q760" s="563"/>
      <c r="R760" s="566"/>
      <c r="S760" s="566"/>
      <c r="T760" s="566"/>
      <c r="U760" s="563"/>
      <c r="V760" s="563"/>
      <c r="W760" s="563"/>
      <c r="X760" s="563"/>
      <c r="Y760" s="563"/>
      <c r="Z760" s="563"/>
      <c r="AA760" s="563"/>
      <c r="AB760" s="563"/>
      <c r="AC760" s="563"/>
      <c r="AD760" s="563"/>
      <c r="AE760" s="563"/>
      <c r="AF760" s="563"/>
      <c r="AG760" s="563"/>
      <c r="AH760" s="563"/>
      <c r="AI760" s="563"/>
      <c r="AJ760" s="563"/>
      <c r="AK760" s="563"/>
      <c r="AL760" s="563"/>
      <c r="AM760" s="563"/>
      <c r="AN760" s="563"/>
      <c r="AO760" s="563"/>
      <c r="AP760" s="563"/>
    </row>
    <row r="761" s="474" customFormat="1" ht="15" customHeight="1" spans="1:42">
      <c r="A761" s="561"/>
      <c r="B761" s="562"/>
      <c r="C761" s="561"/>
      <c r="D761" s="563"/>
      <c r="E761" s="563"/>
      <c r="F761" s="563"/>
      <c r="G761" s="563"/>
      <c r="H761" s="563"/>
      <c r="I761" s="563"/>
      <c r="J761" s="563"/>
      <c r="K761" s="563"/>
      <c r="L761" s="563"/>
      <c r="M761" s="563"/>
      <c r="N761" s="563"/>
      <c r="O761" s="563"/>
      <c r="P761" s="563"/>
      <c r="Q761" s="563"/>
      <c r="R761" s="566"/>
      <c r="S761" s="566"/>
      <c r="T761" s="566"/>
      <c r="U761" s="563"/>
      <c r="V761" s="563"/>
      <c r="W761" s="563"/>
      <c r="X761" s="563"/>
      <c r="Y761" s="563"/>
      <c r="Z761" s="563"/>
      <c r="AA761" s="563"/>
      <c r="AB761" s="563"/>
      <c r="AC761" s="563"/>
      <c r="AD761" s="563"/>
      <c r="AE761" s="563"/>
      <c r="AF761" s="563"/>
      <c r="AG761" s="563"/>
      <c r="AH761" s="563"/>
      <c r="AI761" s="563"/>
      <c r="AJ761" s="563"/>
      <c r="AK761" s="563"/>
      <c r="AL761" s="563"/>
      <c r="AM761" s="563"/>
      <c r="AN761" s="563"/>
      <c r="AO761" s="563"/>
      <c r="AP761" s="563"/>
    </row>
    <row r="762" s="474" customFormat="1" ht="15" customHeight="1" spans="1:42">
      <c r="A762" s="561"/>
      <c r="B762" s="562"/>
      <c r="C762" s="561"/>
      <c r="D762" s="563"/>
      <c r="E762" s="563"/>
      <c r="F762" s="563"/>
      <c r="G762" s="563"/>
      <c r="H762" s="563"/>
      <c r="I762" s="563"/>
      <c r="J762" s="563"/>
      <c r="K762" s="563"/>
      <c r="L762" s="563"/>
      <c r="M762" s="563"/>
      <c r="N762" s="563"/>
      <c r="O762" s="563"/>
      <c r="P762" s="563"/>
      <c r="Q762" s="563"/>
      <c r="R762" s="566"/>
      <c r="S762" s="566"/>
      <c r="T762" s="566"/>
      <c r="U762" s="563"/>
      <c r="V762" s="563"/>
      <c r="W762" s="563"/>
      <c r="X762" s="563"/>
      <c r="Y762" s="563"/>
      <c r="Z762" s="563"/>
      <c r="AA762" s="563"/>
      <c r="AB762" s="563"/>
      <c r="AC762" s="563"/>
      <c r="AD762" s="563"/>
      <c r="AE762" s="563"/>
      <c r="AF762" s="563"/>
      <c r="AG762" s="563"/>
      <c r="AH762" s="563"/>
      <c r="AI762" s="563"/>
      <c r="AJ762" s="563"/>
      <c r="AK762" s="563"/>
      <c r="AL762" s="563"/>
      <c r="AM762" s="563"/>
      <c r="AN762" s="563"/>
      <c r="AO762" s="563"/>
      <c r="AP762" s="563"/>
    </row>
    <row r="763" s="474" customFormat="1" ht="15" customHeight="1" spans="1:42">
      <c r="A763" s="561"/>
      <c r="B763" s="562"/>
      <c r="C763" s="561"/>
      <c r="D763" s="563"/>
      <c r="E763" s="563"/>
      <c r="F763" s="563"/>
      <c r="G763" s="563"/>
      <c r="H763" s="563"/>
      <c r="I763" s="563"/>
      <c r="J763" s="563"/>
      <c r="K763" s="563"/>
      <c r="L763" s="563"/>
      <c r="M763" s="563"/>
      <c r="N763" s="563"/>
      <c r="O763" s="563"/>
      <c r="P763" s="563"/>
      <c r="Q763" s="563"/>
      <c r="R763" s="566"/>
      <c r="S763" s="566"/>
      <c r="T763" s="566"/>
      <c r="U763" s="563"/>
      <c r="V763" s="563"/>
      <c r="W763" s="563"/>
      <c r="X763" s="563"/>
      <c r="Y763" s="563"/>
      <c r="Z763" s="563"/>
      <c r="AA763" s="563"/>
      <c r="AB763" s="563"/>
      <c r="AC763" s="563"/>
      <c r="AD763" s="563"/>
      <c r="AE763" s="563"/>
      <c r="AF763" s="563"/>
      <c r="AG763" s="563"/>
      <c r="AH763" s="563"/>
      <c r="AI763" s="563"/>
      <c r="AJ763" s="563"/>
      <c r="AK763" s="563"/>
      <c r="AL763" s="563"/>
      <c r="AM763" s="563"/>
      <c r="AN763" s="563"/>
      <c r="AO763" s="563"/>
      <c r="AP763" s="563"/>
    </row>
    <row r="764" s="474" customFormat="1" ht="15" customHeight="1" spans="1:42">
      <c r="A764" s="561"/>
      <c r="B764" s="562"/>
      <c r="C764" s="561"/>
      <c r="D764" s="563"/>
      <c r="E764" s="563"/>
      <c r="F764" s="563"/>
      <c r="G764" s="563"/>
      <c r="H764" s="563"/>
      <c r="I764" s="563"/>
      <c r="J764" s="563"/>
      <c r="K764" s="563"/>
      <c r="L764" s="563"/>
      <c r="M764" s="563"/>
      <c r="N764" s="563"/>
      <c r="O764" s="563"/>
      <c r="P764" s="563"/>
      <c r="Q764" s="563"/>
      <c r="R764" s="566"/>
      <c r="S764" s="566"/>
      <c r="T764" s="566"/>
      <c r="U764" s="563"/>
      <c r="V764" s="563"/>
      <c r="W764" s="563"/>
      <c r="X764" s="563"/>
      <c r="Y764" s="563"/>
      <c r="Z764" s="563"/>
      <c r="AA764" s="563"/>
      <c r="AB764" s="563"/>
      <c r="AC764" s="563"/>
      <c r="AD764" s="563"/>
      <c r="AE764" s="563"/>
      <c r="AF764" s="563"/>
      <c r="AG764" s="563"/>
      <c r="AH764" s="563"/>
      <c r="AI764" s="563"/>
      <c r="AJ764" s="563"/>
      <c r="AK764" s="563"/>
      <c r="AL764" s="563"/>
      <c r="AM764" s="563"/>
      <c r="AN764" s="563"/>
      <c r="AO764" s="563"/>
      <c r="AP764" s="563"/>
    </row>
    <row r="765" s="474" customFormat="1" ht="15" customHeight="1" spans="1:42">
      <c r="A765" s="561"/>
      <c r="B765" s="562"/>
      <c r="C765" s="561"/>
      <c r="D765" s="563"/>
      <c r="E765" s="563"/>
      <c r="F765" s="563"/>
      <c r="G765" s="563"/>
      <c r="H765" s="563"/>
      <c r="I765" s="563"/>
      <c r="J765" s="563"/>
      <c r="K765" s="563"/>
      <c r="L765" s="563"/>
      <c r="M765" s="563"/>
      <c r="N765" s="563"/>
      <c r="O765" s="563"/>
      <c r="P765" s="563"/>
      <c r="Q765" s="563"/>
      <c r="R765" s="566"/>
      <c r="S765" s="566"/>
      <c r="T765" s="566"/>
      <c r="U765" s="563"/>
      <c r="V765" s="563"/>
      <c r="W765" s="563"/>
      <c r="X765" s="563"/>
      <c r="Y765" s="563"/>
      <c r="Z765" s="563"/>
      <c r="AA765" s="563"/>
      <c r="AB765" s="563"/>
      <c r="AC765" s="563"/>
      <c r="AD765" s="563"/>
      <c r="AE765" s="563"/>
      <c r="AF765" s="563"/>
      <c r="AG765" s="563"/>
      <c r="AH765" s="563"/>
      <c r="AI765" s="563"/>
      <c r="AJ765" s="563"/>
      <c r="AK765" s="563"/>
      <c r="AL765" s="563"/>
      <c r="AM765" s="563"/>
      <c r="AN765" s="563"/>
      <c r="AO765" s="563"/>
      <c r="AP765" s="563"/>
    </row>
    <row r="766" s="474" customFormat="1" ht="15" customHeight="1" spans="1:42">
      <c r="A766" s="561"/>
      <c r="B766" s="562"/>
      <c r="C766" s="561"/>
      <c r="D766" s="563"/>
      <c r="E766" s="563"/>
      <c r="F766" s="563"/>
      <c r="G766" s="563"/>
      <c r="H766" s="563"/>
      <c r="I766" s="563"/>
      <c r="J766" s="563"/>
      <c r="K766" s="563"/>
      <c r="L766" s="563"/>
      <c r="M766" s="563"/>
      <c r="N766" s="563"/>
      <c r="O766" s="563"/>
      <c r="P766" s="563"/>
      <c r="Q766" s="563"/>
      <c r="R766" s="566"/>
      <c r="S766" s="566"/>
      <c r="T766" s="566"/>
      <c r="U766" s="563"/>
      <c r="V766" s="563"/>
      <c r="W766" s="563"/>
      <c r="X766" s="563"/>
      <c r="Y766" s="563"/>
      <c r="Z766" s="563"/>
      <c r="AA766" s="563"/>
      <c r="AB766" s="563"/>
      <c r="AC766" s="563"/>
      <c r="AD766" s="563"/>
      <c r="AE766" s="563"/>
      <c r="AF766" s="563"/>
      <c r="AG766" s="563"/>
      <c r="AH766" s="563"/>
      <c r="AI766" s="563"/>
      <c r="AJ766" s="563"/>
      <c r="AK766" s="563"/>
      <c r="AL766" s="563"/>
      <c r="AM766" s="563"/>
      <c r="AN766" s="563"/>
      <c r="AO766" s="563"/>
      <c r="AP766" s="563"/>
    </row>
    <row r="767" s="474" customFormat="1" ht="15" customHeight="1" spans="1:42">
      <c r="A767" s="561"/>
      <c r="B767" s="562"/>
      <c r="C767" s="561"/>
      <c r="D767" s="563"/>
      <c r="E767" s="563"/>
      <c r="F767" s="563"/>
      <c r="G767" s="563"/>
      <c r="H767" s="563"/>
      <c r="I767" s="563"/>
      <c r="J767" s="563"/>
      <c r="K767" s="563"/>
      <c r="L767" s="563"/>
      <c r="M767" s="563"/>
      <c r="N767" s="563"/>
      <c r="O767" s="563"/>
      <c r="P767" s="563"/>
      <c r="Q767" s="563"/>
      <c r="R767" s="566"/>
      <c r="S767" s="566"/>
      <c r="T767" s="566"/>
      <c r="U767" s="563"/>
      <c r="V767" s="563"/>
      <c r="W767" s="563"/>
      <c r="X767" s="563"/>
      <c r="Y767" s="563"/>
      <c r="Z767" s="563"/>
      <c r="AA767" s="563"/>
      <c r="AB767" s="563"/>
      <c r="AC767" s="563"/>
      <c r="AD767" s="563"/>
      <c r="AE767" s="563"/>
      <c r="AF767" s="563"/>
      <c r="AG767" s="563"/>
      <c r="AH767" s="563"/>
      <c r="AI767" s="563"/>
      <c r="AJ767" s="563"/>
      <c r="AK767" s="563"/>
      <c r="AL767" s="563"/>
      <c r="AM767" s="563"/>
      <c r="AN767" s="563"/>
      <c r="AO767" s="563"/>
      <c r="AP767" s="563"/>
    </row>
  </sheetData>
  <mergeCells count="36">
    <mergeCell ref="A1:AL1"/>
    <mergeCell ref="A3:B3"/>
    <mergeCell ref="C3:AL3"/>
    <mergeCell ref="AM3:AO3"/>
    <mergeCell ref="E4:AK4"/>
    <mergeCell ref="AM4:AN4"/>
    <mergeCell ref="E5:Q5"/>
    <mergeCell ref="R5:T5"/>
    <mergeCell ref="V5:AI5"/>
    <mergeCell ref="E6:K6"/>
    <mergeCell ref="L6:P6"/>
    <mergeCell ref="Y6:AD6"/>
    <mergeCell ref="A4:A7"/>
    <mergeCell ref="B4:B7"/>
    <mergeCell ref="C4:C7"/>
    <mergeCell ref="D4:D7"/>
    <mergeCell ref="Q6:Q7"/>
    <mergeCell ref="R6:R7"/>
    <mergeCell ref="S6:S7"/>
    <mergeCell ref="T6:T7"/>
    <mergeCell ref="U6:U7"/>
    <mergeCell ref="V6:V7"/>
    <mergeCell ref="W6:W7"/>
    <mergeCell ref="X6:X7"/>
    <mergeCell ref="AE6:AE7"/>
    <mergeCell ref="AF6:AF7"/>
    <mergeCell ref="AG6:AG7"/>
    <mergeCell ref="AH6:AH7"/>
    <mergeCell ref="AI6:AI7"/>
    <mergeCell ref="AJ5:AJ7"/>
    <mergeCell ref="AK5:AK7"/>
    <mergeCell ref="AL4:AL7"/>
    <mergeCell ref="AM5:AM7"/>
    <mergeCell ref="AN5:AN7"/>
    <mergeCell ref="AO4:AO7"/>
    <mergeCell ref="AP3:AP7"/>
  </mergeCells>
  <dataValidations count="1">
    <dataValidation type="whole" operator="between" allowBlank="1" showInputMessage="1" showErrorMessage="1" error="请输入整数！" sqref="B51:B52 B54:B55 B56:B60">
      <formula1>-100000000</formula1>
      <formula2>100000000</formula2>
    </dataValidation>
  </dataValidations>
  <printOptions horizontalCentered="1"/>
  <pageMargins left="0.357638888888889" right="0.160416666666667" top="0.605555555555556" bottom="0.409027777777778" header="0.511805555555556" footer="0.511805555555556"/>
  <pageSetup paperSize="8" orientation="landscape" horizontalDpi="600"/>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AJ88"/>
  <sheetViews>
    <sheetView workbookViewId="0">
      <pane xSplit="1" ySplit="6" topLeftCell="B7" activePane="bottomRight" state="frozen"/>
      <selection/>
      <selection pane="topRight"/>
      <selection pane="bottomLeft"/>
      <selection pane="bottomRight" activeCell="AM20" sqref="AM20"/>
    </sheetView>
  </sheetViews>
  <sheetFormatPr defaultColWidth="9" defaultRowHeight="14.25"/>
  <cols>
    <col min="1" max="1" width="8.25" customWidth="1"/>
    <col min="2" max="2" width="0.125" style="320" customWidth="1"/>
    <col min="3" max="3" width="4" style="320" hidden="1" customWidth="1"/>
    <col min="4" max="4" width="3.75" style="320" hidden="1" customWidth="1"/>
    <col min="5" max="5" width="4.75" style="320" customWidth="1"/>
    <col min="6" max="6" width="5.375" style="320" customWidth="1"/>
    <col min="7" max="7" width="5.75" style="270" customWidth="1"/>
    <col min="8" max="8" width="4.625" style="270" customWidth="1"/>
    <col min="9" max="9" width="4.625" style="270" hidden="1" customWidth="1"/>
    <col min="10" max="10" width="3.875" style="321" customWidth="1"/>
    <col min="11" max="11" width="5.625" style="322" customWidth="1"/>
    <col min="12" max="12" width="5.625" style="323" customWidth="1"/>
    <col min="13" max="13" width="5.25" style="322" customWidth="1"/>
    <col min="14" max="14" width="4.375" style="322" customWidth="1"/>
    <col min="15" max="15" width="6.875" style="324" customWidth="1"/>
    <col min="16" max="16" width="6.125" style="324" customWidth="1"/>
    <col min="17" max="17" width="4.5" style="322" customWidth="1"/>
    <col min="18" max="18" width="6.25" style="324" hidden="1" customWidth="1"/>
    <col min="19" max="19" width="6.5" style="324" hidden="1" customWidth="1"/>
    <col min="20" max="20" width="4" style="325" hidden="1" customWidth="1"/>
    <col min="21" max="21" width="5.625" style="325" hidden="1" customWidth="1"/>
    <col min="22" max="22" width="5.375" style="325" customWidth="1"/>
    <col min="23" max="23" width="5.25" style="324" hidden="1" customWidth="1"/>
    <col min="24" max="24" width="7.125" style="324" customWidth="1"/>
    <col min="25" max="25" width="4" style="324" customWidth="1"/>
    <col min="26" max="26" width="3.625" style="324" customWidth="1"/>
    <col min="27" max="27" width="3.875" style="324" customWidth="1"/>
    <col min="28" max="28" width="4.125" style="324" customWidth="1"/>
    <col min="29" max="29" width="4.75" style="324" customWidth="1"/>
    <col min="30" max="30" width="3.875" style="324" customWidth="1"/>
    <col min="31" max="31" width="4.75" style="322" customWidth="1"/>
    <col min="32" max="32" width="4" style="324" customWidth="1"/>
    <col min="33" max="33" width="4.75" style="324" customWidth="1"/>
    <col min="34" max="34" width="7" style="324" customWidth="1"/>
    <col min="35" max="35" width="7.625" hidden="1" customWidth="1"/>
    <col min="36" max="36" width="0.125" customWidth="1"/>
    <col min="37" max="37" width="9.25"/>
  </cols>
  <sheetData>
    <row r="1" ht="18" customHeight="1" spans="1:36">
      <c r="A1" s="326" t="s">
        <v>854</v>
      </c>
      <c r="B1" s="326"/>
      <c r="C1" s="326"/>
      <c r="D1" s="326"/>
      <c r="E1" s="326"/>
      <c r="F1" s="326"/>
      <c r="G1" s="326"/>
      <c r="H1" s="326"/>
      <c r="I1" s="326"/>
      <c r="J1" s="375"/>
      <c r="K1" s="375"/>
      <c r="L1" s="375"/>
      <c r="M1" s="375"/>
      <c r="N1" s="375"/>
      <c r="O1" s="376"/>
      <c r="P1" s="376"/>
      <c r="Q1" s="375"/>
      <c r="R1" s="376"/>
      <c r="S1" s="376"/>
      <c r="T1" s="376"/>
      <c r="U1" s="376"/>
      <c r="V1" s="376"/>
      <c r="W1" s="376"/>
      <c r="X1" s="376"/>
      <c r="Y1" s="376"/>
      <c r="Z1" s="376"/>
      <c r="AA1" s="376"/>
      <c r="AB1" s="376"/>
      <c r="AC1" s="376"/>
      <c r="AD1" s="376"/>
      <c r="AE1" s="375"/>
      <c r="AF1" s="376"/>
      <c r="AG1" s="376"/>
      <c r="AH1" s="376"/>
      <c r="AI1" s="326"/>
      <c r="AJ1" s="326"/>
    </row>
    <row r="2" ht="16" customHeight="1" spans="31:35">
      <c r="AE2" s="403" t="s">
        <v>855</v>
      </c>
      <c r="AF2" s="404"/>
      <c r="AG2" s="404"/>
      <c r="AH2" s="404"/>
      <c r="AI2" s="413"/>
    </row>
    <row r="3" customHeight="1" spans="1:36">
      <c r="A3" s="327" t="s">
        <v>856</v>
      </c>
      <c r="B3" s="328" t="s">
        <v>857</v>
      </c>
      <c r="C3" s="329" t="s">
        <v>858</v>
      </c>
      <c r="D3" s="330"/>
      <c r="E3" s="331"/>
      <c r="F3" s="332" t="s">
        <v>859</v>
      </c>
      <c r="G3" s="333"/>
      <c r="H3" s="333"/>
      <c r="I3" s="333"/>
      <c r="J3" s="377"/>
      <c r="K3" s="377"/>
      <c r="L3" s="377"/>
      <c r="M3" s="377"/>
      <c r="N3" s="377"/>
      <c r="O3" s="333"/>
      <c r="P3" s="332"/>
      <c r="Q3" s="395"/>
      <c r="R3" s="332"/>
      <c r="S3" s="332"/>
      <c r="T3" s="332"/>
      <c r="U3" s="332"/>
      <c r="V3" s="332"/>
      <c r="W3" s="332"/>
      <c r="X3" s="396"/>
      <c r="Y3" s="405" t="s">
        <v>860</v>
      </c>
      <c r="Z3" s="333"/>
      <c r="AA3" s="333"/>
      <c r="AB3" s="333"/>
      <c r="AC3" s="333"/>
      <c r="AD3" s="333"/>
      <c r="AE3" s="377"/>
      <c r="AF3" s="333"/>
      <c r="AG3" s="414"/>
      <c r="AH3" s="415" t="s">
        <v>861</v>
      </c>
      <c r="AI3" s="416" t="s">
        <v>862</v>
      </c>
      <c r="AJ3" s="417" t="s">
        <v>863</v>
      </c>
    </row>
    <row r="4" s="317" customFormat="1" ht="16.5" customHeight="1" spans="1:36">
      <c r="A4" s="334"/>
      <c r="B4" s="335"/>
      <c r="C4" s="336" t="s">
        <v>864</v>
      </c>
      <c r="D4" s="337"/>
      <c r="E4" s="338" t="s">
        <v>865</v>
      </c>
      <c r="F4" s="339" t="s">
        <v>866</v>
      </c>
      <c r="G4" s="340" t="s">
        <v>867</v>
      </c>
      <c r="H4" s="341" t="s">
        <v>868</v>
      </c>
      <c r="I4" s="341" t="s">
        <v>869</v>
      </c>
      <c r="J4" s="378" t="s">
        <v>870</v>
      </c>
      <c r="K4" s="378" t="s">
        <v>871</v>
      </c>
      <c r="L4" s="378" t="s">
        <v>872</v>
      </c>
      <c r="M4" s="378" t="s">
        <v>873</v>
      </c>
      <c r="N4" s="378" t="s">
        <v>874</v>
      </c>
      <c r="O4" s="379" t="s">
        <v>875</v>
      </c>
      <c r="P4" s="380" t="s">
        <v>876</v>
      </c>
      <c r="Q4" s="397" t="s">
        <v>877</v>
      </c>
      <c r="R4" s="398"/>
      <c r="S4" s="398"/>
      <c r="T4" s="398"/>
      <c r="U4" s="398"/>
      <c r="V4" s="341" t="s">
        <v>878</v>
      </c>
      <c r="W4" s="398"/>
      <c r="X4" s="380" t="s">
        <v>879</v>
      </c>
      <c r="Y4" s="406" t="s">
        <v>880</v>
      </c>
      <c r="Z4" s="341" t="s">
        <v>881</v>
      </c>
      <c r="AA4" s="341" t="s">
        <v>882</v>
      </c>
      <c r="AB4" s="341" t="s">
        <v>883</v>
      </c>
      <c r="AC4" s="341" t="s">
        <v>884</v>
      </c>
      <c r="AD4" s="341" t="s">
        <v>885</v>
      </c>
      <c r="AE4" s="397" t="s">
        <v>886</v>
      </c>
      <c r="AF4" s="341" t="s">
        <v>887</v>
      </c>
      <c r="AG4" s="341" t="s">
        <v>888</v>
      </c>
      <c r="AH4" s="418"/>
      <c r="AI4" s="419"/>
      <c r="AJ4" s="417"/>
    </row>
    <row r="5" s="317" customFormat="1" ht="29" customHeight="1" spans="1:36">
      <c r="A5" s="334"/>
      <c r="B5" s="335"/>
      <c r="C5" s="342" t="s">
        <v>889</v>
      </c>
      <c r="D5" s="343" t="s">
        <v>890</v>
      </c>
      <c r="E5" s="338"/>
      <c r="F5" s="339"/>
      <c r="G5" s="344"/>
      <c r="H5" s="345"/>
      <c r="I5" s="345"/>
      <c r="J5" s="381"/>
      <c r="K5" s="381"/>
      <c r="L5" s="381"/>
      <c r="M5" s="381"/>
      <c r="N5" s="381"/>
      <c r="O5" s="382"/>
      <c r="P5" s="380"/>
      <c r="Q5" s="397"/>
      <c r="R5" s="380" t="s">
        <v>891</v>
      </c>
      <c r="S5" s="380" t="s">
        <v>892</v>
      </c>
      <c r="T5" s="380" t="s">
        <v>893</v>
      </c>
      <c r="U5" s="380" t="s">
        <v>894</v>
      </c>
      <c r="V5" s="345"/>
      <c r="W5" s="398"/>
      <c r="X5" s="380"/>
      <c r="Y5" s="407"/>
      <c r="Z5" s="345"/>
      <c r="AA5" s="345"/>
      <c r="AB5" s="345"/>
      <c r="AC5" s="345"/>
      <c r="AD5" s="345"/>
      <c r="AE5" s="397"/>
      <c r="AF5" s="345"/>
      <c r="AG5" s="345"/>
      <c r="AH5" s="418"/>
      <c r="AI5" s="420"/>
      <c r="AJ5" s="417"/>
    </row>
    <row r="6" s="318" customFormat="1" ht="16" customHeight="1" spans="1:36">
      <c r="A6" s="346" t="s">
        <v>895</v>
      </c>
      <c r="B6" s="347">
        <f t="shared" ref="B6:Z6" si="0">SUM(B7:B86)</f>
        <v>1824</v>
      </c>
      <c r="C6" s="347">
        <f t="shared" si="0"/>
        <v>27</v>
      </c>
      <c r="D6" s="347">
        <f t="shared" si="0"/>
        <v>15</v>
      </c>
      <c r="E6" s="347">
        <f t="shared" si="0"/>
        <v>3703</v>
      </c>
      <c r="F6" s="347">
        <f t="shared" si="0"/>
        <v>552</v>
      </c>
      <c r="G6" s="347">
        <f t="shared" si="0"/>
        <v>131.03</v>
      </c>
      <c r="H6" s="347">
        <f t="shared" si="0"/>
        <v>1.08</v>
      </c>
      <c r="I6" s="347">
        <f t="shared" si="0"/>
        <v>201</v>
      </c>
      <c r="J6" s="383">
        <f t="shared" si="0"/>
        <v>247</v>
      </c>
      <c r="K6" s="383">
        <f t="shared" si="0"/>
        <v>928.5</v>
      </c>
      <c r="L6" s="383">
        <f t="shared" si="0"/>
        <v>471.9</v>
      </c>
      <c r="M6" s="383">
        <f t="shared" si="0"/>
        <v>851.4</v>
      </c>
      <c r="N6" s="383">
        <f t="shared" si="0"/>
        <v>427.2</v>
      </c>
      <c r="O6" s="384">
        <f t="shared" si="0"/>
        <v>2811.11</v>
      </c>
      <c r="P6" s="385">
        <f t="shared" si="0"/>
        <v>196.75</v>
      </c>
      <c r="Q6" s="399">
        <f t="shared" si="0"/>
        <v>57</v>
      </c>
      <c r="R6" s="385">
        <f t="shared" si="0"/>
        <v>4729</v>
      </c>
      <c r="S6" s="385">
        <f t="shared" si="0"/>
        <v>117240.7</v>
      </c>
      <c r="T6" s="385">
        <f t="shared" si="0"/>
        <v>0</v>
      </c>
      <c r="U6" s="385">
        <f t="shared" si="0"/>
        <v>2258</v>
      </c>
      <c r="V6" s="399">
        <f t="shared" si="0"/>
        <v>439.602696</v>
      </c>
      <c r="W6" s="385">
        <f t="shared" si="0"/>
        <v>317.7</v>
      </c>
      <c r="X6" s="385">
        <f t="shared" si="0"/>
        <v>3504.462696</v>
      </c>
      <c r="Y6" s="384">
        <f t="shared" si="0"/>
        <v>71</v>
      </c>
      <c r="Z6" s="384">
        <f t="shared" si="0"/>
        <v>5</v>
      </c>
      <c r="AA6" s="384">
        <f t="shared" ref="AA6:AH6" si="1">SUM(AA7:AA86)</f>
        <v>68</v>
      </c>
      <c r="AB6" s="384">
        <f t="shared" si="1"/>
        <v>20.6</v>
      </c>
      <c r="AC6" s="384">
        <f t="shared" si="1"/>
        <v>3</v>
      </c>
      <c r="AD6" s="384">
        <f t="shared" si="1"/>
        <v>20</v>
      </c>
      <c r="AE6" s="383">
        <f t="shared" si="1"/>
        <v>13.1</v>
      </c>
      <c r="AF6" s="384">
        <f t="shared" si="1"/>
        <v>635.8</v>
      </c>
      <c r="AG6" s="384">
        <f t="shared" si="1"/>
        <v>836.5</v>
      </c>
      <c r="AH6" s="421">
        <f t="shared" si="1"/>
        <v>4340.962696</v>
      </c>
      <c r="AI6" s="422">
        <f>SUM(AI7:AI79)</f>
        <v>1533.25</v>
      </c>
      <c r="AJ6" s="423">
        <f>SUM(AJ7:AJ79)</f>
        <v>334.5</v>
      </c>
    </row>
    <row r="7" s="319" customFormat="1" ht="15" customHeight="1" spans="1:36">
      <c r="A7" s="348" t="s">
        <v>896</v>
      </c>
      <c r="B7" s="349">
        <v>55</v>
      </c>
      <c r="C7" s="350">
        <v>8</v>
      </c>
      <c r="D7" s="350">
        <v>3</v>
      </c>
      <c r="E7" s="350">
        <v>106</v>
      </c>
      <c r="F7" s="351">
        <v>15</v>
      </c>
      <c r="G7" s="352">
        <v>7.9</v>
      </c>
      <c r="H7" s="353">
        <v>0.07</v>
      </c>
      <c r="I7" s="386">
        <v>8</v>
      </c>
      <c r="J7" s="387">
        <v>8</v>
      </c>
      <c r="K7" s="388">
        <v>33</v>
      </c>
      <c r="L7" s="388">
        <f t="shared" ref="L7:L9" si="2">E7*2500/10000</f>
        <v>26.5</v>
      </c>
      <c r="M7" s="388">
        <f>E7*4000/10000</f>
        <v>42.4</v>
      </c>
      <c r="N7" s="388"/>
      <c r="O7" s="389">
        <f t="shared" ref="O7:O11" si="3">G7+H7+K7+L7+M7+N7</f>
        <v>109.87</v>
      </c>
      <c r="P7" s="386">
        <v>63.16</v>
      </c>
      <c r="Q7" s="388">
        <v>12</v>
      </c>
      <c r="R7" s="400">
        <v>106</v>
      </c>
      <c r="S7" s="400">
        <v>3000</v>
      </c>
      <c r="T7" s="21" t="s">
        <v>897</v>
      </c>
      <c r="U7" s="21">
        <v>33</v>
      </c>
      <c r="V7" s="19">
        <f t="shared" ref="V7:V10" si="4">S7*U7/10000</f>
        <v>9.9</v>
      </c>
      <c r="W7" s="400">
        <v>88.7</v>
      </c>
      <c r="X7" s="401">
        <f>O7+P7+Q7+V7</f>
        <v>194.93</v>
      </c>
      <c r="Y7" s="408">
        <v>15</v>
      </c>
      <c r="Z7" s="408"/>
      <c r="AA7" s="408">
        <v>10</v>
      </c>
      <c r="AB7" s="408"/>
      <c r="AC7" s="408"/>
      <c r="AD7" s="400">
        <v>6</v>
      </c>
      <c r="AE7" s="409">
        <v>7.6</v>
      </c>
      <c r="AF7" s="408">
        <v>100</v>
      </c>
      <c r="AG7" s="408">
        <f>SUM(Y7:AF7)</f>
        <v>138.6</v>
      </c>
      <c r="AH7" s="424">
        <f>X7+AG7</f>
        <v>333.53</v>
      </c>
      <c r="AI7" s="425">
        <v>323.31</v>
      </c>
      <c r="AJ7" s="426">
        <v>-3.81999999999999</v>
      </c>
    </row>
    <row r="8" s="319" customFormat="1" ht="15" customHeight="1" spans="1:36">
      <c r="A8" s="348" t="s">
        <v>898</v>
      </c>
      <c r="B8" s="349">
        <v>24</v>
      </c>
      <c r="C8" s="350">
        <v>5</v>
      </c>
      <c r="D8" s="350">
        <v>1</v>
      </c>
      <c r="E8" s="350">
        <v>31</v>
      </c>
      <c r="F8" s="351">
        <v>10</v>
      </c>
      <c r="G8" s="352">
        <v>2.35</v>
      </c>
      <c r="H8" s="353">
        <v>0.96</v>
      </c>
      <c r="I8" s="390">
        <v>3</v>
      </c>
      <c r="J8" s="391">
        <v>4</v>
      </c>
      <c r="K8" s="388">
        <v>14</v>
      </c>
      <c r="L8" s="388">
        <f t="shared" ref="L8:L14" si="5">E8*2000/10000</f>
        <v>6.2</v>
      </c>
      <c r="M8" s="388">
        <f t="shared" ref="M8:M14" si="6">E8*3000/10000</f>
        <v>9.3</v>
      </c>
      <c r="N8" s="388"/>
      <c r="O8" s="389">
        <f t="shared" si="3"/>
        <v>32.81</v>
      </c>
      <c r="P8" s="390">
        <v>24.2</v>
      </c>
      <c r="Q8" s="388"/>
      <c r="R8" s="400">
        <v>31</v>
      </c>
      <c r="S8" s="400">
        <v>512</v>
      </c>
      <c r="T8" s="21" t="s">
        <v>897</v>
      </c>
      <c r="U8" s="21">
        <v>33</v>
      </c>
      <c r="V8" s="19">
        <f t="shared" si="4"/>
        <v>1.6896</v>
      </c>
      <c r="W8" s="400"/>
      <c r="X8" s="401">
        <f t="shared" ref="X8:X39" si="7">O8+P8+Q8+V8</f>
        <v>58.6996</v>
      </c>
      <c r="Y8" s="408"/>
      <c r="Z8" s="408">
        <v>5</v>
      </c>
      <c r="AA8" s="408">
        <v>3</v>
      </c>
      <c r="AB8" s="408"/>
      <c r="AC8" s="408"/>
      <c r="AD8" s="400">
        <v>2.5</v>
      </c>
      <c r="AE8" s="409"/>
      <c r="AF8" s="408">
        <v>20</v>
      </c>
      <c r="AG8" s="408">
        <f t="shared" ref="AG8:AG39" si="8">SUM(Y8:AF8)</f>
        <v>30.5</v>
      </c>
      <c r="AH8" s="424">
        <f t="shared" ref="AH8:AH39" si="9">X8+AG8</f>
        <v>89.1996</v>
      </c>
      <c r="AI8" s="425">
        <v>93.42</v>
      </c>
      <c r="AJ8" s="426">
        <v>15</v>
      </c>
    </row>
    <row r="9" s="319" customFormat="1" ht="15" customHeight="1" spans="1:36">
      <c r="A9" s="348" t="s">
        <v>899</v>
      </c>
      <c r="B9" s="349">
        <v>20</v>
      </c>
      <c r="C9" s="350">
        <v>4</v>
      </c>
      <c r="D9" s="350">
        <v>1</v>
      </c>
      <c r="E9" s="350">
        <v>33</v>
      </c>
      <c r="F9" s="351">
        <v>9</v>
      </c>
      <c r="G9" s="352">
        <v>2.06</v>
      </c>
      <c r="H9" s="353">
        <v>0.05</v>
      </c>
      <c r="I9" s="390">
        <v>3</v>
      </c>
      <c r="J9" s="391">
        <v>4</v>
      </c>
      <c r="K9" s="388">
        <v>14</v>
      </c>
      <c r="L9" s="388">
        <f t="shared" si="5"/>
        <v>6.6</v>
      </c>
      <c r="M9" s="388">
        <f t="shared" si="6"/>
        <v>9.9</v>
      </c>
      <c r="N9" s="388"/>
      <c r="O9" s="389">
        <f t="shared" si="3"/>
        <v>32.61</v>
      </c>
      <c r="P9" s="390">
        <v>29.31</v>
      </c>
      <c r="Q9" s="388"/>
      <c r="R9" s="400">
        <v>38</v>
      </c>
      <c r="S9" s="400">
        <v>478</v>
      </c>
      <c r="T9" s="21" t="s">
        <v>897</v>
      </c>
      <c r="U9" s="21">
        <v>33</v>
      </c>
      <c r="V9" s="19">
        <f t="shared" si="4"/>
        <v>1.5774</v>
      </c>
      <c r="W9" s="400"/>
      <c r="X9" s="401">
        <f t="shared" si="7"/>
        <v>63.4974</v>
      </c>
      <c r="Y9" s="408"/>
      <c r="Z9" s="408"/>
      <c r="AA9" s="408">
        <v>3</v>
      </c>
      <c r="AB9" s="408"/>
      <c r="AC9" s="408"/>
      <c r="AD9" s="408">
        <v>2.5</v>
      </c>
      <c r="AE9" s="409"/>
      <c r="AF9" s="408">
        <v>20</v>
      </c>
      <c r="AG9" s="408">
        <f t="shared" si="8"/>
        <v>25.5</v>
      </c>
      <c r="AH9" s="424">
        <f t="shared" si="9"/>
        <v>88.9974</v>
      </c>
      <c r="AI9" s="425">
        <v>86.56</v>
      </c>
      <c r="AJ9" s="426">
        <v>16</v>
      </c>
    </row>
    <row r="10" s="319" customFormat="1" ht="15" customHeight="1" spans="1:36">
      <c r="A10" s="348" t="s">
        <v>900</v>
      </c>
      <c r="B10" s="354">
        <v>54</v>
      </c>
      <c r="C10" s="350">
        <v>1</v>
      </c>
      <c r="D10" s="350">
        <v>1</v>
      </c>
      <c r="E10" s="350">
        <v>100</v>
      </c>
      <c r="F10" s="351">
        <v>12</v>
      </c>
      <c r="G10" s="355">
        <v>3.66</v>
      </c>
      <c r="H10" s="356"/>
      <c r="I10" s="359">
        <v>6</v>
      </c>
      <c r="J10" s="391">
        <v>7</v>
      </c>
      <c r="K10" s="388">
        <v>27.5</v>
      </c>
      <c r="L10" s="388">
        <f t="shared" si="5"/>
        <v>20</v>
      </c>
      <c r="M10" s="388">
        <f t="shared" si="6"/>
        <v>30</v>
      </c>
      <c r="N10" s="388">
        <f>E10*1000/10000</f>
        <v>10</v>
      </c>
      <c r="O10" s="389">
        <f t="shared" si="3"/>
        <v>91.16</v>
      </c>
      <c r="P10" s="390">
        <v>11.52</v>
      </c>
      <c r="Q10" s="388">
        <v>1</v>
      </c>
      <c r="R10" s="400">
        <v>100</v>
      </c>
      <c r="S10" s="400">
        <v>1950</v>
      </c>
      <c r="T10" s="351" t="s">
        <v>901</v>
      </c>
      <c r="U10" s="351">
        <v>40</v>
      </c>
      <c r="V10" s="19">
        <f t="shared" si="4"/>
        <v>7.8</v>
      </c>
      <c r="W10" s="400">
        <v>10</v>
      </c>
      <c r="X10" s="401">
        <f t="shared" si="7"/>
        <v>111.48</v>
      </c>
      <c r="Y10" s="408">
        <v>2</v>
      </c>
      <c r="Z10" s="408"/>
      <c r="AA10" s="408"/>
      <c r="AB10" s="408"/>
      <c r="AC10" s="408">
        <v>0</v>
      </c>
      <c r="AD10" s="408"/>
      <c r="AE10" s="409"/>
      <c r="AF10" s="408">
        <v>20</v>
      </c>
      <c r="AG10" s="408">
        <f t="shared" si="8"/>
        <v>22</v>
      </c>
      <c r="AH10" s="424">
        <f t="shared" si="9"/>
        <v>133.48</v>
      </c>
      <c r="AI10" s="425">
        <v>38.7</v>
      </c>
      <c r="AJ10" s="426">
        <v>13.5</v>
      </c>
    </row>
    <row r="11" s="319" customFormat="1" ht="15" customHeight="1" spans="1:36">
      <c r="A11" s="348" t="s">
        <v>902</v>
      </c>
      <c r="B11" s="354"/>
      <c r="C11" s="350"/>
      <c r="D11" s="350"/>
      <c r="E11" s="357">
        <v>20</v>
      </c>
      <c r="F11" s="358">
        <v>7</v>
      </c>
      <c r="G11" s="355">
        <v>1.26</v>
      </c>
      <c r="H11" s="359"/>
      <c r="I11" s="359"/>
      <c r="J11" s="391"/>
      <c r="K11" s="388"/>
      <c r="L11" s="388">
        <f t="shared" si="5"/>
        <v>4</v>
      </c>
      <c r="M11" s="388">
        <f t="shared" si="6"/>
        <v>6</v>
      </c>
      <c r="N11" s="388">
        <f>E11*1000/10000</f>
        <v>2</v>
      </c>
      <c r="O11" s="389">
        <f t="shared" si="3"/>
        <v>13.26</v>
      </c>
      <c r="P11" s="390"/>
      <c r="Q11" s="388">
        <v>0.5</v>
      </c>
      <c r="R11" s="400">
        <v>20</v>
      </c>
      <c r="S11" s="400"/>
      <c r="T11" s="351"/>
      <c r="U11" s="351"/>
      <c r="V11" s="19">
        <v>2</v>
      </c>
      <c r="W11" s="400"/>
      <c r="X11" s="401">
        <f t="shared" si="7"/>
        <v>15.76</v>
      </c>
      <c r="Y11" s="408"/>
      <c r="Z11" s="408"/>
      <c r="AA11" s="408">
        <v>3</v>
      </c>
      <c r="AB11" s="408"/>
      <c r="AC11" s="408">
        <v>3</v>
      </c>
      <c r="AD11" s="408">
        <v>3</v>
      </c>
      <c r="AE11" s="409"/>
      <c r="AF11" s="408">
        <v>6</v>
      </c>
      <c r="AG11" s="408">
        <f t="shared" si="8"/>
        <v>15</v>
      </c>
      <c r="AH11" s="424">
        <f t="shared" si="9"/>
        <v>30.76</v>
      </c>
      <c r="AI11" s="425"/>
      <c r="AJ11" s="426"/>
    </row>
    <row r="12" s="319" customFormat="1" ht="15" customHeight="1" spans="1:36">
      <c r="A12" s="360" t="s">
        <v>903</v>
      </c>
      <c r="B12" s="361">
        <v>23</v>
      </c>
      <c r="C12" s="350">
        <v>1</v>
      </c>
      <c r="D12" s="350">
        <v>2</v>
      </c>
      <c r="E12" s="357">
        <v>37</v>
      </c>
      <c r="F12" s="358">
        <v>2</v>
      </c>
      <c r="G12" s="362">
        <v>28.11</v>
      </c>
      <c r="H12" s="359"/>
      <c r="I12" s="359">
        <v>3</v>
      </c>
      <c r="J12" s="391">
        <v>2</v>
      </c>
      <c r="K12" s="388">
        <v>7</v>
      </c>
      <c r="L12" s="388">
        <f t="shared" si="5"/>
        <v>7.4</v>
      </c>
      <c r="M12" s="388">
        <f t="shared" si="6"/>
        <v>11.1</v>
      </c>
      <c r="N12" s="388"/>
      <c r="O12" s="389">
        <f>H12+K12+L12+M12+N12</f>
        <v>25.5</v>
      </c>
      <c r="P12" s="390">
        <v>5.76</v>
      </c>
      <c r="Q12" s="402"/>
      <c r="R12" s="371">
        <v>37</v>
      </c>
      <c r="S12" s="371">
        <v>216</v>
      </c>
      <c r="T12" s="21" t="s">
        <v>897</v>
      </c>
      <c r="U12" s="21">
        <v>33</v>
      </c>
      <c r="V12" s="19">
        <f t="shared" ref="V12:V40" si="10">S12*U12/10000</f>
        <v>0.7128</v>
      </c>
      <c r="W12" s="371"/>
      <c r="X12" s="401">
        <f t="shared" si="7"/>
        <v>31.9728</v>
      </c>
      <c r="Y12" s="408">
        <v>2</v>
      </c>
      <c r="Z12" s="408"/>
      <c r="AA12" s="410"/>
      <c r="AB12" s="410"/>
      <c r="AC12" s="408">
        <v>0</v>
      </c>
      <c r="AD12" s="408"/>
      <c r="AE12" s="411"/>
      <c r="AF12" s="410">
        <v>20</v>
      </c>
      <c r="AG12" s="408">
        <f t="shared" si="8"/>
        <v>22</v>
      </c>
      <c r="AH12" s="424">
        <f t="shared" si="9"/>
        <v>53.9728</v>
      </c>
      <c r="AI12" s="425">
        <v>27</v>
      </c>
      <c r="AJ12" s="426">
        <v>11</v>
      </c>
    </row>
    <row r="13" s="319" customFormat="1" ht="15" customHeight="1" spans="1:36">
      <c r="A13" s="360" t="s">
        <v>904</v>
      </c>
      <c r="B13" s="361">
        <v>11</v>
      </c>
      <c r="C13" s="350">
        <v>1</v>
      </c>
      <c r="D13" s="350">
        <v>1</v>
      </c>
      <c r="E13" s="357">
        <v>22</v>
      </c>
      <c r="F13" s="358">
        <v>1</v>
      </c>
      <c r="G13" s="363"/>
      <c r="H13" s="359"/>
      <c r="I13" s="359">
        <v>2</v>
      </c>
      <c r="J13" s="391">
        <v>2</v>
      </c>
      <c r="K13" s="388">
        <v>7</v>
      </c>
      <c r="L13" s="388">
        <f t="shared" si="5"/>
        <v>4.4</v>
      </c>
      <c r="M13" s="388">
        <f t="shared" si="6"/>
        <v>6.6</v>
      </c>
      <c r="N13" s="388"/>
      <c r="O13" s="389">
        <f>G13+H13+K13+L13+M13+N13</f>
        <v>18</v>
      </c>
      <c r="P13" s="390">
        <v>5.76</v>
      </c>
      <c r="Q13" s="402"/>
      <c r="R13" s="371">
        <v>22</v>
      </c>
      <c r="S13" s="371">
        <v>210</v>
      </c>
      <c r="T13" s="21" t="s">
        <v>897</v>
      </c>
      <c r="U13" s="21">
        <v>33</v>
      </c>
      <c r="V13" s="19">
        <f t="shared" si="10"/>
        <v>0.693</v>
      </c>
      <c r="W13" s="371"/>
      <c r="X13" s="401">
        <f t="shared" si="7"/>
        <v>24.453</v>
      </c>
      <c r="Y13" s="408">
        <v>2</v>
      </c>
      <c r="Z13" s="408"/>
      <c r="AA13" s="410"/>
      <c r="AB13" s="410"/>
      <c r="AC13" s="408">
        <v>0</v>
      </c>
      <c r="AD13" s="408"/>
      <c r="AE13" s="411"/>
      <c r="AF13" s="410">
        <v>20</v>
      </c>
      <c r="AG13" s="408">
        <f t="shared" si="8"/>
        <v>22</v>
      </c>
      <c r="AH13" s="424">
        <f t="shared" si="9"/>
        <v>46.453</v>
      </c>
      <c r="AI13" s="425">
        <v>27.7</v>
      </c>
      <c r="AJ13" s="426">
        <v>11</v>
      </c>
    </row>
    <row r="14" s="319" customFormat="1" ht="15" customHeight="1" spans="1:36">
      <c r="A14" s="364" t="s">
        <v>905</v>
      </c>
      <c r="B14" s="361"/>
      <c r="C14" s="365"/>
      <c r="D14" s="350"/>
      <c r="E14" s="357">
        <v>19</v>
      </c>
      <c r="F14" s="358">
        <v>1</v>
      </c>
      <c r="G14" s="363"/>
      <c r="H14" s="359"/>
      <c r="I14" s="359">
        <v>1</v>
      </c>
      <c r="J14" s="391">
        <v>1</v>
      </c>
      <c r="K14" s="388">
        <v>3.5</v>
      </c>
      <c r="L14" s="388">
        <f t="shared" si="5"/>
        <v>3.8</v>
      </c>
      <c r="M14" s="388">
        <f t="shared" si="6"/>
        <v>5.7</v>
      </c>
      <c r="N14" s="388"/>
      <c r="O14" s="389">
        <f>G14+H14+K14+L14+M14+N14</f>
        <v>13</v>
      </c>
      <c r="P14" s="359"/>
      <c r="Q14" s="402"/>
      <c r="R14" s="371">
        <v>19</v>
      </c>
      <c r="S14" s="371">
        <v>62.4</v>
      </c>
      <c r="T14" s="351" t="s">
        <v>901</v>
      </c>
      <c r="U14" s="351">
        <v>40</v>
      </c>
      <c r="V14" s="19">
        <f t="shared" si="10"/>
        <v>0.2496</v>
      </c>
      <c r="W14" s="371"/>
      <c r="X14" s="401">
        <f t="shared" si="7"/>
        <v>13.2496</v>
      </c>
      <c r="Y14" s="408">
        <v>2</v>
      </c>
      <c r="Z14" s="408"/>
      <c r="AA14" s="410"/>
      <c r="AB14" s="410"/>
      <c r="AC14" s="408">
        <v>0</v>
      </c>
      <c r="AD14" s="408"/>
      <c r="AE14" s="411"/>
      <c r="AF14" s="410">
        <v>8</v>
      </c>
      <c r="AG14" s="408">
        <f t="shared" si="8"/>
        <v>10</v>
      </c>
      <c r="AH14" s="424">
        <f t="shared" si="9"/>
        <v>23.2496</v>
      </c>
      <c r="AI14" s="425">
        <v>9.5</v>
      </c>
      <c r="AJ14" s="426">
        <v>8.5</v>
      </c>
    </row>
    <row r="15" s="319" customFormat="1" ht="15" customHeight="1" spans="1:36">
      <c r="A15" s="364" t="s">
        <v>906</v>
      </c>
      <c r="B15" s="361">
        <v>93</v>
      </c>
      <c r="C15" s="365">
        <v>6</v>
      </c>
      <c r="D15" s="350">
        <v>3</v>
      </c>
      <c r="E15" s="357">
        <v>78</v>
      </c>
      <c r="F15" s="358">
        <v>15</v>
      </c>
      <c r="G15" s="363"/>
      <c r="H15" s="359"/>
      <c r="I15" s="390">
        <v>9</v>
      </c>
      <c r="J15" s="392">
        <v>8</v>
      </c>
      <c r="K15" s="388">
        <v>31</v>
      </c>
      <c r="L15" s="388">
        <f>E15*2500/10000</f>
        <v>19.5</v>
      </c>
      <c r="M15" s="388">
        <f>E15*4000/10000</f>
        <v>31.2</v>
      </c>
      <c r="N15" s="388"/>
      <c r="O15" s="389">
        <f>G12+H15+K15+L15+M15+N15</f>
        <v>109.81</v>
      </c>
      <c r="P15" s="390">
        <v>31.04</v>
      </c>
      <c r="Q15" s="402"/>
      <c r="R15" s="371">
        <v>78</v>
      </c>
      <c r="S15" s="371">
        <v>1050</v>
      </c>
      <c r="T15" s="351" t="s">
        <v>897</v>
      </c>
      <c r="U15" s="351">
        <v>33</v>
      </c>
      <c r="V15" s="19">
        <f t="shared" si="10"/>
        <v>3.465</v>
      </c>
      <c r="W15" s="373"/>
      <c r="X15" s="401">
        <f t="shared" si="7"/>
        <v>144.315</v>
      </c>
      <c r="Y15" s="408">
        <v>15</v>
      </c>
      <c r="Z15" s="408"/>
      <c r="AA15" s="410">
        <v>10</v>
      </c>
      <c r="AB15" s="410"/>
      <c r="AC15" s="408"/>
      <c r="AD15" s="408">
        <v>6</v>
      </c>
      <c r="AE15" s="411">
        <v>4</v>
      </c>
      <c r="AF15" s="412">
        <v>100</v>
      </c>
      <c r="AG15" s="408">
        <f t="shared" si="8"/>
        <v>135</v>
      </c>
      <c r="AH15" s="424">
        <f t="shared" si="9"/>
        <v>279.315</v>
      </c>
      <c r="AI15" s="425">
        <v>252.59</v>
      </c>
      <c r="AJ15" s="426">
        <v>6.85999999999999</v>
      </c>
    </row>
    <row r="16" s="319" customFormat="1" ht="15" customHeight="1" spans="1:36">
      <c r="A16" s="364" t="s">
        <v>907</v>
      </c>
      <c r="B16" s="361"/>
      <c r="C16" s="365">
        <v>1</v>
      </c>
      <c r="D16" s="350"/>
      <c r="E16" s="357">
        <v>7</v>
      </c>
      <c r="F16" s="358">
        <v>1</v>
      </c>
      <c r="G16" s="363"/>
      <c r="H16" s="359"/>
      <c r="I16" s="359"/>
      <c r="J16" s="391">
        <v>1</v>
      </c>
      <c r="K16" s="388">
        <v>3.5</v>
      </c>
      <c r="L16" s="388">
        <f t="shared" ref="L15:L59" si="11">E16*1000/10000</f>
        <v>0.7</v>
      </c>
      <c r="M16" s="388">
        <f t="shared" ref="M15:M59" si="12">E16*2000/10000</f>
        <v>1.4</v>
      </c>
      <c r="N16" s="388"/>
      <c r="O16" s="389">
        <f t="shared" ref="O15:O52" si="13">G16+H16+K16+L16+M16+N16</f>
        <v>5.6</v>
      </c>
      <c r="P16" s="359"/>
      <c r="Q16" s="402"/>
      <c r="R16" s="371">
        <v>7</v>
      </c>
      <c r="S16" s="371">
        <v>55</v>
      </c>
      <c r="T16" s="351" t="s">
        <v>897</v>
      </c>
      <c r="U16" s="351">
        <v>33</v>
      </c>
      <c r="V16" s="19">
        <f t="shared" si="10"/>
        <v>0.1815</v>
      </c>
      <c r="W16" s="371"/>
      <c r="X16" s="401">
        <f t="shared" si="7"/>
        <v>5.7815</v>
      </c>
      <c r="Y16" s="408"/>
      <c r="Z16" s="408"/>
      <c r="AA16" s="410"/>
      <c r="AB16" s="410"/>
      <c r="AC16" s="408">
        <v>0</v>
      </c>
      <c r="AD16" s="408"/>
      <c r="AE16" s="411"/>
      <c r="AF16" s="410">
        <v>5</v>
      </c>
      <c r="AG16" s="408">
        <f t="shared" si="8"/>
        <v>5</v>
      </c>
      <c r="AH16" s="424">
        <f t="shared" si="9"/>
        <v>10.7815</v>
      </c>
      <c r="AI16" s="425">
        <v>5.5</v>
      </c>
      <c r="AJ16" s="426">
        <v>3.5</v>
      </c>
    </row>
    <row r="17" s="319" customFormat="1" ht="15" customHeight="1" spans="1:36">
      <c r="A17" s="364" t="s">
        <v>908</v>
      </c>
      <c r="B17" s="361"/>
      <c r="C17" s="365"/>
      <c r="D17" s="350"/>
      <c r="E17" s="357">
        <v>13</v>
      </c>
      <c r="F17" s="358">
        <v>1</v>
      </c>
      <c r="G17" s="363"/>
      <c r="H17" s="366"/>
      <c r="I17" s="366"/>
      <c r="J17" s="393"/>
      <c r="K17" s="388"/>
      <c r="L17" s="388">
        <f t="shared" si="11"/>
        <v>1.3</v>
      </c>
      <c r="M17" s="388">
        <f t="shared" si="12"/>
        <v>2.6</v>
      </c>
      <c r="N17" s="388"/>
      <c r="O17" s="389">
        <f t="shared" si="13"/>
        <v>3.9</v>
      </c>
      <c r="P17" s="366"/>
      <c r="Q17" s="402"/>
      <c r="R17" s="371">
        <v>13</v>
      </c>
      <c r="S17" s="371">
        <v>75.1</v>
      </c>
      <c r="T17" s="351" t="s">
        <v>897</v>
      </c>
      <c r="U17" s="351">
        <v>33</v>
      </c>
      <c r="V17" s="19">
        <f t="shared" si="10"/>
        <v>0.24783</v>
      </c>
      <c r="W17" s="371"/>
      <c r="X17" s="401">
        <f t="shared" si="7"/>
        <v>4.14783</v>
      </c>
      <c r="Y17" s="408"/>
      <c r="Z17" s="408"/>
      <c r="AA17" s="410"/>
      <c r="AB17" s="410"/>
      <c r="AC17" s="408">
        <v>0</v>
      </c>
      <c r="AD17" s="408"/>
      <c r="AE17" s="411"/>
      <c r="AF17" s="410">
        <v>2.4</v>
      </c>
      <c r="AG17" s="408">
        <f t="shared" si="8"/>
        <v>2.4</v>
      </c>
      <c r="AH17" s="424">
        <f t="shared" si="9"/>
        <v>6.54783</v>
      </c>
      <c r="AI17" s="425">
        <v>2.6</v>
      </c>
      <c r="AJ17" s="426">
        <v>3.6</v>
      </c>
    </row>
    <row r="18" s="319" customFormat="1" ht="15" customHeight="1" spans="1:36">
      <c r="A18" s="364" t="s">
        <v>909</v>
      </c>
      <c r="B18" s="361"/>
      <c r="C18" s="365"/>
      <c r="D18" s="350"/>
      <c r="E18" s="357">
        <v>4</v>
      </c>
      <c r="F18" s="358">
        <v>1</v>
      </c>
      <c r="G18" s="363"/>
      <c r="H18" s="367"/>
      <c r="I18" s="367"/>
      <c r="J18" s="393"/>
      <c r="K18" s="388"/>
      <c r="L18" s="388">
        <f t="shared" si="11"/>
        <v>0.4</v>
      </c>
      <c r="M18" s="388">
        <f t="shared" si="12"/>
        <v>0.8</v>
      </c>
      <c r="N18" s="388"/>
      <c r="O18" s="389">
        <f t="shared" si="13"/>
        <v>1.2</v>
      </c>
      <c r="P18" s="367"/>
      <c r="Q18" s="402"/>
      <c r="R18" s="371">
        <v>4</v>
      </c>
      <c r="S18" s="371">
        <v>19</v>
      </c>
      <c r="T18" s="351" t="s">
        <v>910</v>
      </c>
      <c r="U18" s="351"/>
      <c r="V18" s="19">
        <f t="shared" si="10"/>
        <v>0</v>
      </c>
      <c r="W18" s="371"/>
      <c r="X18" s="401">
        <f t="shared" si="7"/>
        <v>1.2</v>
      </c>
      <c r="Y18" s="408"/>
      <c r="Z18" s="408"/>
      <c r="AA18" s="410"/>
      <c r="AB18" s="410"/>
      <c r="AC18" s="408">
        <v>0</v>
      </c>
      <c r="AD18" s="408"/>
      <c r="AE18" s="411"/>
      <c r="AF18" s="410">
        <v>0.8</v>
      </c>
      <c r="AG18" s="408">
        <f t="shared" si="8"/>
        <v>0.8</v>
      </c>
      <c r="AH18" s="424">
        <f t="shared" si="9"/>
        <v>2</v>
      </c>
      <c r="AI18" s="425">
        <v>0.6</v>
      </c>
      <c r="AJ18" s="426">
        <v>1.6</v>
      </c>
    </row>
    <row r="19" s="319" customFormat="1" ht="15" customHeight="1" spans="1:36">
      <c r="A19" s="364" t="s">
        <v>911</v>
      </c>
      <c r="B19" s="361"/>
      <c r="C19" s="365"/>
      <c r="D19" s="350"/>
      <c r="E19" s="357">
        <v>11</v>
      </c>
      <c r="F19" s="358">
        <v>1</v>
      </c>
      <c r="G19" s="363"/>
      <c r="H19" s="367"/>
      <c r="I19" s="367"/>
      <c r="J19" s="393"/>
      <c r="K19" s="388"/>
      <c r="L19" s="388">
        <f t="shared" si="11"/>
        <v>1.1</v>
      </c>
      <c r="M19" s="388">
        <f t="shared" si="12"/>
        <v>2.2</v>
      </c>
      <c r="N19" s="388"/>
      <c r="O19" s="389">
        <f t="shared" si="13"/>
        <v>3.3</v>
      </c>
      <c r="P19" s="367"/>
      <c r="Q19" s="402"/>
      <c r="R19" s="371">
        <v>11</v>
      </c>
      <c r="S19" s="371">
        <v>65</v>
      </c>
      <c r="T19" s="351" t="s">
        <v>897</v>
      </c>
      <c r="U19" s="351">
        <v>33</v>
      </c>
      <c r="V19" s="19">
        <f t="shared" si="10"/>
        <v>0.2145</v>
      </c>
      <c r="W19" s="371"/>
      <c r="X19" s="401">
        <f t="shared" si="7"/>
        <v>3.5145</v>
      </c>
      <c r="Y19" s="408"/>
      <c r="Z19" s="408"/>
      <c r="AA19" s="410"/>
      <c r="AB19" s="410"/>
      <c r="AC19" s="408">
        <v>0</v>
      </c>
      <c r="AD19" s="408"/>
      <c r="AE19" s="411"/>
      <c r="AF19" s="410">
        <v>1</v>
      </c>
      <c r="AG19" s="408">
        <f t="shared" si="8"/>
        <v>1</v>
      </c>
      <c r="AH19" s="424">
        <f t="shared" si="9"/>
        <v>4.5145</v>
      </c>
      <c r="AI19" s="425">
        <v>1.6</v>
      </c>
      <c r="AJ19" s="426">
        <v>3.6</v>
      </c>
    </row>
    <row r="20" s="319" customFormat="1" ht="15" customHeight="1" spans="1:36">
      <c r="A20" s="364" t="s">
        <v>912</v>
      </c>
      <c r="B20" s="361"/>
      <c r="C20" s="365"/>
      <c r="D20" s="350"/>
      <c r="E20" s="357">
        <v>13</v>
      </c>
      <c r="F20" s="358">
        <v>1</v>
      </c>
      <c r="G20" s="363"/>
      <c r="H20" s="367"/>
      <c r="I20" s="367"/>
      <c r="J20" s="393"/>
      <c r="K20" s="388"/>
      <c r="L20" s="388">
        <f t="shared" si="11"/>
        <v>1.3</v>
      </c>
      <c r="M20" s="388">
        <f t="shared" si="12"/>
        <v>2.6</v>
      </c>
      <c r="N20" s="388"/>
      <c r="O20" s="389">
        <f t="shared" si="13"/>
        <v>3.9</v>
      </c>
      <c r="P20" s="367"/>
      <c r="Q20" s="402"/>
      <c r="R20" s="371">
        <v>13</v>
      </c>
      <c r="S20" s="371">
        <v>27</v>
      </c>
      <c r="T20" s="351" t="s">
        <v>897</v>
      </c>
      <c r="U20" s="351">
        <v>33</v>
      </c>
      <c r="V20" s="19">
        <f t="shared" si="10"/>
        <v>0.0891</v>
      </c>
      <c r="W20" s="371"/>
      <c r="X20" s="401">
        <f t="shared" si="7"/>
        <v>3.9891</v>
      </c>
      <c r="Y20" s="408"/>
      <c r="Z20" s="408"/>
      <c r="AA20" s="410"/>
      <c r="AB20" s="410"/>
      <c r="AC20" s="408">
        <v>0</v>
      </c>
      <c r="AD20" s="408"/>
      <c r="AE20" s="411"/>
      <c r="AF20" s="410">
        <v>2</v>
      </c>
      <c r="AG20" s="408">
        <f t="shared" si="8"/>
        <v>2</v>
      </c>
      <c r="AH20" s="424">
        <f t="shared" si="9"/>
        <v>5.9891</v>
      </c>
      <c r="AI20" s="425">
        <v>3.4</v>
      </c>
      <c r="AJ20" s="426">
        <v>3.4</v>
      </c>
    </row>
    <row r="21" s="319" customFormat="1" ht="15" customHeight="1" spans="1:36">
      <c r="A21" s="364" t="s">
        <v>913</v>
      </c>
      <c r="B21" s="361"/>
      <c r="C21" s="365"/>
      <c r="D21" s="350"/>
      <c r="E21" s="357">
        <v>7</v>
      </c>
      <c r="F21" s="358">
        <v>1</v>
      </c>
      <c r="G21" s="363"/>
      <c r="H21" s="367"/>
      <c r="I21" s="367"/>
      <c r="J21" s="393"/>
      <c r="K21" s="388"/>
      <c r="L21" s="388">
        <f t="shared" si="11"/>
        <v>0.7</v>
      </c>
      <c r="M21" s="388">
        <f t="shared" si="12"/>
        <v>1.4</v>
      </c>
      <c r="N21" s="388"/>
      <c r="O21" s="389">
        <f t="shared" si="13"/>
        <v>2.1</v>
      </c>
      <c r="P21" s="367"/>
      <c r="Q21" s="402"/>
      <c r="R21" s="371">
        <v>7</v>
      </c>
      <c r="S21" s="371">
        <v>30</v>
      </c>
      <c r="T21" s="351" t="s">
        <v>901</v>
      </c>
      <c r="U21" s="351">
        <v>40</v>
      </c>
      <c r="V21" s="19">
        <f t="shared" si="10"/>
        <v>0.12</v>
      </c>
      <c r="W21" s="371"/>
      <c r="X21" s="401">
        <f t="shared" si="7"/>
        <v>2.22</v>
      </c>
      <c r="Y21" s="408"/>
      <c r="Z21" s="408"/>
      <c r="AA21" s="410"/>
      <c r="AB21" s="410"/>
      <c r="AC21" s="408">
        <v>0</v>
      </c>
      <c r="AD21" s="408"/>
      <c r="AE21" s="411"/>
      <c r="AF21" s="410">
        <v>0.8</v>
      </c>
      <c r="AG21" s="408">
        <f t="shared" si="8"/>
        <v>0.8</v>
      </c>
      <c r="AH21" s="424">
        <f t="shared" si="9"/>
        <v>3.02</v>
      </c>
      <c r="AI21" s="425">
        <v>0.6</v>
      </c>
      <c r="AJ21" s="426">
        <v>1.6</v>
      </c>
    </row>
    <row r="22" s="319" customFormat="1" ht="15" customHeight="1" spans="1:36">
      <c r="A22" s="364" t="s">
        <v>914</v>
      </c>
      <c r="B22" s="361"/>
      <c r="C22" s="365"/>
      <c r="D22" s="350"/>
      <c r="E22" s="357">
        <v>31</v>
      </c>
      <c r="F22" s="358">
        <v>1</v>
      </c>
      <c r="G22" s="368"/>
      <c r="H22" s="367"/>
      <c r="I22" s="367">
        <v>1</v>
      </c>
      <c r="J22" s="393">
        <v>1</v>
      </c>
      <c r="K22" s="388">
        <v>3.5</v>
      </c>
      <c r="L22" s="388">
        <f t="shared" si="11"/>
        <v>3.1</v>
      </c>
      <c r="M22" s="388">
        <f t="shared" si="12"/>
        <v>6.2</v>
      </c>
      <c r="N22" s="388">
        <f t="shared" ref="N15:N59" si="14">E22*1000/10000</f>
        <v>3.1</v>
      </c>
      <c r="O22" s="389">
        <f t="shared" si="13"/>
        <v>15.9</v>
      </c>
      <c r="P22" s="367"/>
      <c r="Q22" s="402"/>
      <c r="R22" s="371">
        <v>31</v>
      </c>
      <c r="S22" s="371">
        <v>900</v>
      </c>
      <c r="T22" s="351" t="s">
        <v>915</v>
      </c>
      <c r="U22" s="351"/>
      <c r="V22" s="19">
        <v>5.39</v>
      </c>
      <c r="W22" s="371"/>
      <c r="X22" s="401">
        <f t="shared" si="7"/>
        <v>21.29</v>
      </c>
      <c r="Y22" s="408"/>
      <c r="Z22" s="408"/>
      <c r="AA22" s="410"/>
      <c r="AB22" s="410"/>
      <c r="AC22" s="408">
        <v>0</v>
      </c>
      <c r="AD22" s="408"/>
      <c r="AE22" s="411"/>
      <c r="AF22" s="410">
        <v>5</v>
      </c>
      <c r="AG22" s="408">
        <f t="shared" si="8"/>
        <v>5</v>
      </c>
      <c r="AH22" s="424">
        <f t="shared" si="9"/>
        <v>26.29</v>
      </c>
      <c r="AI22" s="425">
        <v>5.5</v>
      </c>
      <c r="AJ22" s="426">
        <v>2.5</v>
      </c>
    </row>
    <row r="23" s="319" customFormat="1" ht="15" customHeight="1" spans="1:36">
      <c r="A23" s="360" t="s">
        <v>916</v>
      </c>
      <c r="B23" s="369">
        <v>9</v>
      </c>
      <c r="C23" s="350"/>
      <c r="D23" s="350"/>
      <c r="E23" s="350">
        <v>12</v>
      </c>
      <c r="F23" s="351">
        <v>7</v>
      </c>
      <c r="G23" s="370">
        <v>1.26</v>
      </c>
      <c r="H23" s="371"/>
      <c r="I23" s="371">
        <v>2</v>
      </c>
      <c r="J23" s="393">
        <v>2</v>
      </c>
      <c r="K23" s="388">
        <v>7</v>
      </c>
      <c r="L23" s="388">
        <f t="shared" si="11"/>
        <v>1.2</v>
      </c>
      <c r="M23" s="388">
        <f t="shared" si="12"/>
        <v>2.4</v>
      </c>
      <c r="N23" s="388">
        <f t="shared" si="14"/>
        <v>1.2</v>
      </c>
      <c r="O23" s="389">
        <f t="shared" si="13"/>
        <v>13.06</v>
      </c>
      <c r="P23" s="371"/>
      <c r="Q23" s="402">
        <v>0.5</v>
      </c>
      <c r="R23" s="371">
        <v>22</v>
      </c>
      <c r="S23" s="371">
        <v>1148</v>
      </c>
      <c r="T23" s="351" t="s">
        <v>901</v>
      </c>
      <c r="U23" s="351">
        <v>40</v>
      </c>
      <c r="V23" s="19">
        <f t="shared" si="10"/>
        <v>4.592</v>
      </c>
      <c r="W23" s="371">
        <v>5</v>
      </c>
      <c r="X23" s="401">
        <f t="shared" si="7"/>
        <v>18.152</v>
      </c>
      <c r="Y23" s="408"/>
      <c r="Z23" s="408"/>
      <c r="AA23" s="410"/>
      <c r="AB23" s="410"/>
      <c r="AC23" s="408"/>
      <c r="AD23" s="408"/>
      <c r="AE23" s="411">
        <v>1.5</v>
      </c>
      <c r="AF23" s="410">
        <v>2.4</v>
      </c>
      <c r="AG23" s="408">
        <f t="shared" si="8"/>
        <v>3.9</v>
      </c>
      <c r="AH23" s="424">
        <f t="shared" si="9"/>
        <v>22.052</v>
      </c>
      <c r="AI23" s="425">
        <v>14.88</v>
      </c>
      <c r="AJ23" s="426">
        <v>2.2</v>
      </c>
    </row>
    <row r="24" s="319" customFormat="1" ht="15" customHeight="1" spans="1:36">
      <c r="A24" s="360" t="s">
        <v>917</v>
      </c>
      <c r="B24" s="350">
        <v>42</v>
      </c>
      <c r="C24" s="350"/>
      <c r="D24" s="350"/>
      <c r="E24" s="350">
        <v>72</v>
      </c>
      <c r="F24" s="351">
        <v>5</v>
      </c>
      <c r="G24" s="371">
        <v>1.5</v>
      </c>
      <c r="H24" s="371"/>
      <c r="I24" s="371">
        <v>14</v>
      </c>
      <c r="J24" s="393">
        <v>7</v>
      </c>
      <c r="K24" s="388">
        <v>27.5</v>
      </c>
      <c r="L24" s="388">
        <f t="shared" ref="L24:L27" si="15">E24*2000/10000</f>
        <v>14.4</v>
      </c>
      <c r="M24" s="388">
        <f t="shared" ref="M24:M27" si="16">E24*3000/10000</f>
        <v>21.6</v>
      </c>
      <c r="N24" s="388">
        <f t="shared" si="14"/>
        <v>7.2</v>
      </c>
      <c r="O24" s="389">
        <f t="shared" si="13"/>
        <v>72.2</v>
      </c>
      <c r="P24" s="371"/>
      <c r="Q24" s="402">
        <v>1.5</v>
      </c>
      <c r="R24" s="371">
        <v>72</v>
      </c>
      <c r="S24" s="371">
        <v>7500</v>
      </c>
      <c r="T24" s="351" t="s">
        <v>901</v>
      </c>
      <c r="U24" s="351">
        <v>40</v>
      </c>
      <c r="V24" s="19">
        <f t="shared" si="10"/>
        <v>30</v>
      </c>
      <c r="W24" s="371">
        <v>8</v>
      </c>
      <c r="X24" s="401">
        <f t="shared" si="7"/>
        <v>103.7</v>
      </c>
      <c r="Y24" s="408"/>
      <c r="Z24" s="408"/>
      <c r="AA24" s="410"/>
      <c r="AB24" s="410"/>
      <c r="AC24" s="408"/>
      <c r="AD24" s="408"/>
      <c r="AE24" s="411"/>
      <c r="AF24" s="410">
        <v>10</v>
      </c>
      <c r="AG24" s="408">
        <f t="shared" si="8"/>
        <v>10</v>
      </c>
      <c r="AH24" s="424">
        <f t="shared" si="9"/>
        <v>113.7</v>
      </c>
      <c r="AI24" s="425">
        <v>88.5</v>
      </c>
      <c r="AJ24" s="426">
        <v>0</v>
      </c>
    </row>
    <row r="25" s="319" customFormat="1" ht="15" customHeight="1" spans="1:36">
      <c r="A25" s="360" t="s">
        <v>918</v>
      </c>
      <c r="B25" s="350">
        <v>82</v>
      </c>
      <c r="C25" s="350"/>
      <c r="D25" s="350"/>
      <c r="E25" s="350">
        <v>126</v>
      </c>
      <c r="F25" s="351">
        <v>15</v>
      </c>
      <c r="G25" s="371">
        <v>2.7</v>
      </c>
      <c r="H25" s="371"/>
      <c r="I25" s="371">
        <v>12</v>
      </c>
      <c r="J25" s="393">
        <v>13</v>
      </c>
      <c r="K25" s="388">
        <v>49.5</v>
      </c>
      <c r="L25" s="388">
        <f t="shared" si="15"/>
        <v>25.2</v>
      </c>
      <c r="M25" s="388">
        <f t="shared" si="16"/>
        <v>37.8</v>
      </c>
      <c r="N25" s="388">
        <f t="shared" si="14"/>
        <v>12.6</v>
      </c>
      <c r="O25" s="389">
        <f t="shared" si="13"/>
        <v>127.8</v>
      </c>
      <c r="P25" s="371"/>
      <c r="Q25" s="402">
        <v>1.5</v>
      </c>
      <c r="R25" s="371">
        <v>126</v>
      </c>
      <c r="S25" s="371">
        <v>10309.92</v>
      </c>
      <c r="T25" s="351" t="s">
        <v>897</v>
      </c>
      <c r="U25" s="351">
        <v>33</v>
      </c>
      <c r="V25" s="19">
        <f t="shared" si="10"/>
        <v>34.022736</v>
      </c>
      <c r="W25" s="371">
        <v>8</v>
      </c>
      <c r="X25" s="401">
        <f t="shared" si="7"/>
        <v>163.322736</v>
      </c>
      <c r="Y25" s="408"/>
      <c r="Z25" s="408"/>
      <c r="AA25" s="410"/>
      <c r="AB25" s="410"/>
      <c r="AC25" s="408"/>
      <c r="AD25" s="408"/>
      <c r="AE25" s="411"/>
      <c r="AF25" s="410">
        <v>10</v>
      </c>
      <c r="AG25" s="408">
        <f t="shared" si="8"/>
        <v>10</v>
      </c>
      <c r="AH25" s="424">
        <f t="shared" si="9"/>
        <v>173.322736</v>
      </c>
      <c r="AI25" s="425">
        <v>59.6</v>
      </c>
      <c r="AJ25" s="426">
        <v>-9.9</v>
      </c>
    </row>
    <row r="26" s="319" customFormat="1" ht="15" customHeight="1" spans="1:36">
      <c r="A26" s="360" t="s">
        <v>919</v>
      </c>
      <c r="B26" s="350">
        <v>13</v>
      </c>
      <c r="C26" s="350"/>
      <c r="D26" s="350"/>
      <c r="E26" s="350">
        <v>12</v>
      </c>
      <c r="F26" s="351">
        <v>5</v>
      </c>
      <c r="G26" s="371">
        <v>0.9</v>
      </c>
      <c r="H26" s="371"/>
      <c r="I26" s="371">
        <v>2</v>
      </c>
      <c r="J26" s="393">
        <v>2</v>
      </c>
      <c r="K26" s="388">
        <v>7</v>
      </c>
      <c r="L26" s="388">
        <f t="shared" si="15"/>
        <v>2.4</v>
      </c>
      <c r="M26" s="388">
        <f t="shared" si="16"/>
        <v>3.6</v>
      </c>
      <c r="N26" s="388">
        <f t="shared" si="14"/>
        <v>1.2</v>
      </c>
      <c r="O26" s="389">
        <f t="shared" si="13"/>
        <v>15.1</v>
      </c>
      <c r="P26" s="371">
        <v>5.76</v>
      </c>
      <c r="Q26" s="402"/>
      <c r="R26" s="371">
        <v>34</v>
      </c>
      <c r="S26" s="371">
        <v>348</v>
      </c>
      <c r="T26" s="351" t="s">
        <v>920</v>
      </c>
      <c r="U26" s="351"/>
      <c r="V26" s="19">
        <f t="shared" si="10"/>
        <v>0</v>
      </c>
      <c r="W26" s="371"/>
      <c r="X26" s="401">
        <f t="shared" si="7"/>
        <v>20.86</v>
      </c>
      <c r="Y26" s="408">
        <v>2</v>
      </c>
      <c r="Z26" s="408"/>
      <c r="AA26" s="410"/>
      <c r="AB26" s="410"/>
      <c r="AC26" s="408"/>
      <c r="AD26" s="408"/>
      <c r="AE26" s="411"/>
      <c r="AF26" s="410">
        <v>20</v>
      </c>
      <c r="AG26" s="408">
        <f t="shared" si="8"/>
        <v>22</v>
      </c>
      <c r="AH26" s="424">
        <f t="shared" si="9"/>
        <v>42.86</v>
      </c>
      <c r="AI26" s="425">
        <v>7.56</v>
      </c>
      <c r="AJ26" s="426">
        <v>6</v>
      </c>
    </row>
    <row r="27" s="319" customFormat="1" ht="15" customHeight="1" spans="1:36">
      <c r="A27" s="360" t="s">
        <v>921</v>
      </c>
      <c r="B27" s="350">
        <v>160</v>
      </c>
      <c r="C27" s="350"/>
      <c r="D27" s="350"/>
      <c r="E27" s="350">
        <v>238</v>
      </c>
      <c r="F27" s="351">
        <v>30</v>
      </c>
      <c r="G27" s="371">
        <v>5.4</v>
      </c>
      <c r="H27" s="371"/>
      <c r="I27" s="371">
        <v>57</v>
      </c>
      <c r="J27" s="393">
        <v>39</v>
      </c>
      <c r="K27" s="394">
        <v>155.5</v>
      </c>
      <c r="L27" s="388">
        <f t="shared" si="15"/>
        <v>47.6</v>
      </c>
      <c r="M27" s="388">
        <f t="shared" si="16"/>
        <v>71.4</v>
      </c>
      <c r="N27" s="388">
        <f t="shared" si="14"/>
        <v>23.8</v>
      </c>
      <c r="O27" s="389">
        <f t="shared" si="13"/>
        <v>303.7</v>
      </c>
      <c r="P27" s="371">
        <v>5.76</v>
      </c>
      <c r="Q27" s="402">
        <v>2</v>
      </c>
      <c r="R27" s="371">
        <v>238</v>
      </c>
      <c r="S27" s="371">
        <v>3095</v>
      </c>
      <c r="T27" s="351" t="s">
        <v>922</v>
      </c>
      <c r="U27" s="351">
        <v>33</v>
      </c>
      <c r="V27" s="19">
        <f t="shared" si="10"/>
        <v>10.2135</v>
      </c>
      <c r="W27" s="371">
        <v>10</v>
      </c>
      <c r="X27" s="401">
        <f t="shared" si="7"/>
        <v>321.6735</v>
      </c>
      <c r="Y27" s="408"/>
      <c r="Z27" s="408"/>
      <c r="AA27" s="410"/>
      <c r="AB27" s="410"/>
      <c r="AC27" s="408">
        <v>0</v>
      </c>
      <c r="AD27" s="408"/>
      <c r="AE27" s="411"/>
      <c r="AF27" s="410">
        <v>10</v>
      </c>
      <c r="AG27" s="408">
        <f t="shared" si="8"/>
        <v>10</v>
      </c>
      <c r="AH27" s="424">
        <f t="shared" si="9"/>
        <v>331.6735</v>
      </c>
      <c r="AI27" s="425">
        <v>88.4</v>
      </c>
      <c r="AJ27" s="426">
        <v>0</v>
      </c>
    </row>
    <row r="28" s="319" customFormat="1" ht="15" customHeight="1" spans="1:36">
      <c r="A28" s="360" t="s">
        <v>923</v>
      </c>
      <c r="B28" s="350">
        <v>30</v>
      </c>
      <c r="C28" s="350"/>
      <c r="D28" s="350"/>
      <c r="E28" s="350">
        <v>24</v>
      </c>
      <c r="F28" s="351">
        <v>5</v>
      </c>
      <c r="G28" s="371">
        <v>0.9</v>
      </c>
      <c r="H28" s="371"/>
      <c r="I28" s="371"/>
      <c r="J28" s="393">
        <v>5</v>
      </c>
      <c r="K28" s="388">
        <v>20</v>
      </c>
      <c r="L28" s="388">
        <f t="shared" si="11"/>
        <v>2.4</v>
      </c>
      <c r="M28" s="388">
        <f t="shared" si="12"/>
        <v>4.8</v>
      </c>
      <c r="N28" s="388">
        <f t="shared" si="14"/>
        <v>2.4</v>
      </c>
      <c r="O28" s="389">
        <f t="shared" si="13"/>
        <v>30.5</v>
      </c>
      <c r="P28" s="371"/>
      <c r="Q28" s="402">
        <v>1</v>
      </c>
      <c r="R28" s="371">
        <v>146</v>
      </c>
      <c r="S28" s="371">
        <v>3333</v>
      </c>
      <c r="T28" s="351" t="s">
        <v>901</v>
      </c>
      <c r="U28" s="351">
        <v>40</v>
      </c>
      <c r="V28" s="19">
        <f t="shared" si="10"/>
        <v>13.332</v>
      </c>
      <c r="W28" s="371"/>
      <c r="X28" s="401">
        <f t="shared" si="7"/>
        <v>44.832</v>
      </c>
      <c r="Y28" s="408"/>
      <c r="Z28" s="408"/>
      <c r="AA28" s="410"/>
      <c r="AB28" s="410"/>
      <c r="AC28" s="408"/>
      <c r="AD28" s="408"/>
      <c r="AE28" s="411"/>
      <c r="AF28" s="410"/>
      <c r="AG28" s="408">
        <f t="shared" si="8"/>
        <v>0</v>
      </c>
      <c r="AH28" s="424">
        <f t="shared" si="9"/>
        <v>44.832</v>
      </c>
      <c r="AI28" s="425"/>
      <c r="AJ28" s="426"/>
    </row>
    <row r="29" s="319" customFormat="1" ht="15" customHeight="1" spans="1:36">
      <c r="A29" s="360" t="s">
        <v>924</v>
      </c>
      <c r="B29" s="350">
        <v>8</v>
      </c>
      <c r="C29" s="350"/>
      <c r="D29" s="350"/>
      <c r="E29" s="350">
        <v>15</v>
      </c>
      <c r="F29" s="351">
        <v>3</v>
      </c>
      <c r="G29" s="371">
        <v>0.54</v>
      </c>
      <c r="H29" s="371"/>
      <c r="I29" s="371"/>
      <c r="J29" s="393"/>
      <c r="K29" s="388"/>
      <c r="L29" s="388">
        <f t="shared" si="11"/>
        <v>1.5</v>
      </c>
      <c r="M29" s="388">
        <f t="shared" si="12"/>
        <v>3</v>
      </c>
      <c r="N29" s="388">
        <f t="shared" si="14"/>
        <v>1.5</v>
      </c>
      <c r="O29" s="389">
        <f t="shared" si="13"/>
        <v>6.54</v>
      </c>
      <c r="P29" s="371"/>
      <c r="Q29" s="402"/>
      <c r="R29" s="371">
        <v>15</v>
      </c>
      <c r="S29" s="371">
        <v>75</v>
      </c>
      <c r="T29" s="351" t="s">
        <v>901</v>
      </c>
      <c r="U29" s="351">
        <v>40</v>
      </c>
      <c r="V29" s="19">
        <f t="shared" si="10"/>
        <v>0.3</v>
      </c>
      <c r="W29" s="371"/>
      <c r="X29" s="401">
        <f t="shared" si="7"/>
        <v>6.84</v>
      </c>
      <c r="Y29" s="408">
        <v>2</v>
      </c>
      <c r="Z29" s="408"/>
      <c r="AA29" s="410">
        <v>2</v>
      </c>
      <c r="AB29" s="410"/>
      <c r="AC29" s="408">
        <v>0</v>
      </c>
      <c r="AD29" s="408"/>
      <c r="AE29" s="411"/>
      <c r="AF29" s="410">
        <v>2</v>
      </c>
      <c r="AG29" s="408">
        <f t="shared" si="8"/>
        <v>6</v>
      </c>
      <c r="AH29" s="424">
        <f t="shared" si="9"/>
        <v>12.84</v>
      </c>
      <c r="AI29" s="425">
        <v>6.18</v>
      </c>
      <c r="AJ29" s="426">
        <v>3.8</v>
      </c>
    </row>
    <row r="30" s="319" customFormat="1" ht="15" customHeight="1" spans="1:36">
      <c r="A30" s="360" t="s">
        <v>925</v>
      </c>
      <c r="B30" s="350">
        <v>12</v>
      </c>
      <c r="C30" s="350"/>
      <c r="D30" s="350"/>
      <c r="E30" s="350">
        <v>11</v>
      </c>
      <c r="F30" s="351">
        <v>3</v>
      </c>
      <c r="G30" s="371">
        <v>0.54</v>
      </c>
      <c r="H30" s="371"/>
      <c r="I30" s="371">
        <v>1</v>
      </c>
      <c r="J30" s="393"/>
      <c r="K30" s="388"/>
      <c r="L30" s="388">
        <f t="shared" si="11"/>
        <v>1.1</v>
      </c>
      <c r="M30" s="388">
        <f t="shared" si="12"/>
        <v>2.2</v>
      </c>
      <c r="N30" s="388">
        <f t="shared" si="14"/>
        <v>1.1</v>
      </c>
      <c r="O30" s="389">
        <f t="shared" si="13"/>
        <v>4.94</v>
      </c>
      <c r="P30" s="371"/>
      <c r="Q30" s="402"/>
      <c r="R30" s="371">
        <v>11</v>
      </c>
      <c r="S30" s="371">
        <v>76.5</v>
      </c>
      <c r="T30" s="351" t="s">
        <v>901</v>
      </c>
      <c r="U30" s="351">
        <v>40</v>
      </c>
      <c r="V30" s="19">
        <f t="shared" si="10"/>
        <v>0.306</v>
      </c>
      <c r="W30" s="371"/>
      <c r="X30" s="401">
        <f t="shared" si="7"/>
        <v>5.246</v>
      </c>
      <c r="Y30" s="408"/>
      <c r="Z30" s="408"/>
      <c r="AA30" s="410">
        <v>1</v>
      </c>
      <c r="AB30" s="410"/>
      <c r="AC30" s="408">
        <v>0</v>
      </c>
      <c r="AD30" s="408"/>
      <c r="AE30" s="411"/>
      <c r="AF30" s="410">
        <v>2</v>
      </c>
      <c r="AG30" s="408">
        <f t="shared" si="8"/>
        <v>3</v>
      </c>
      <c r="AH30" s="424">
        <f t="shared" si="9"/>
        <v>8.246</v>
      </c>
      <c r="AI30" s="425">
        <v>5.78</v>
      </c>
      <c r="AJ30" s="426">
        <v>2.4</v>
      </c>
    </row>
    <row r="31" s="319" customFormat="1" ht="15" customHeight="1" spans="1:36">
      <c r="A31" s="360" t="s">
        <v>926</v>
      </c>
      <c r="B31" s="350">
        <v>12</v>
      </c>
      <c r="C31" s="350"/>
      <c r="D31" s="350"/>
      <c r="E31" s="350">
        <v>12</v>
      </c>
      <c r="F31" s="351">
        <v>3</v>
      </c>
      <c r="G31" s="371">
        <v>0.54</v>
      </c>
      <c r="H31" s="371"/>
      <c r="I31" s="371">
        <v>1</v>
      </c>
      <c r="J31" s="393">
        <v>1</v>
      </c>
      <c r="K31" s="388">
        <v>3.5</v>
      </c>
      <c r="L31" s="388">
        <f t="shared" si="11"/>
        <v>1.2</v>
      </c>
      <c r="M31" s="388">
        <f t="shared" si="12"/>
        <v>2.4</v>
      </c>
      <c r="N31" s="388">
        <f t="shared" si="14"/>
        <v>1.2</v>
      </c>
      <c r="O31" s="389">
        <f t="shared" si="13"/>
        <v>8.84</v>
      </c>
      <c r="P31" s="371"/>
      <c r="Q31" s="402">
        <v>0.5</v>
      </c>
      <c r="R31" s="371">
        <v>24</v>
      </c>
      <c r="S31" s="371">
        <v>1000</v>
      </c>
      <c r="T31" s="351" t="s">
        <v>901</v>
      </c>
      <c r="U31" s="351">
        <v>40</v>
      </c>
      <c r="V31" s="19">
        <f t="shared" si="10"/>
        <v>4</v>
      </c>
      <c r="W31" s="371"/>
      <c r="X31" s="401">
        <f t="shared" si="7"/>
        <v>13.34</v>
      </c>
      <c r="Y31" s="408"/>
      <c r="Z31" s="408"/>
      <c r="AA31" s="410"/>
      <c r="AB31" s="410"/>
      <c r="AC31" s="408">
        <v>0</v>
      </c>
      <c r="AD31" s="408"/>
      <c r="AE31" s="411"/>
      <c r="AF31" s="410">
        <v>1</v>
      </c>
      <c r="AG31" s="408">
        <f t="shared" si="8"/>
        <v>1</v>
      </c>
      <c r="AH31" s="424">
        <f t="shared" si="9"/>
        <v>14.34</v>
      </c>
      <c r="AI31" s="425">
        <v>3.08</v>
      </c>
      <c r="AJ31" s="426">
        <v>8.9</v>
      </c>
    </row>
    <row r="32" s="319" customFormat="1" ht="15" customHeight="1" spans="1:36">
      <c r="A32" s="360" t="s">
        <v>927</v>
      </c>
      <c r="B32" s="350">
        <v>16</v>
      </c>
      <c r="C32" s="350"/>
      <c r="D32" s="350"/>
      <c r="E32" s="350">
        <v>19</v>
      </c>
      <c r="F32" s="351">
        <v>8</v>
      </c>
      <c r="G32" s="371">
        <v>1.44</v>
      </c>
      <c r="H32" s="371"/>
      <c r="I32" s="371">
        <v>1</v>
      </c>
      <c r="J32" s="393">
        <v>1</v>
      </c>
      <c r="K32" s="388">
        <v>3.5</v>
      </c>
      <c r="L32" s="388">
        <f t="shared" si="11"/>
        <v>1.9</v>
      </c>
      <c r="M32" s="388">
        <f t="shared" si="12"/>
        <v>3.8</v>
      </c>
      <c r="N32" s="388">
        <f t="shared" si="14"/>
        <v>1.9</v>
      </c>
      <c r="O32" s="389">
        <f t="shared" si="13"/>
        <v>12.54</v>
      </c>
      <c r="P32" s="371"/>
      <c r="Q32" s="402">
        <v>1</v>
      </c>
      <c r="R32" s="371">
        <v>19</v>
      </c>
      <c r="S32" s="371"/>
      <c r="T32" s="351" t="s">
        <v>928</v>
      </c>
      <c r="U32" s="351"/>
      <c r="V32" s="19">
        <f t="shared" si="10"/>
        <v>0</v>
      </c>
      <c r="W32" s="371"/>
      <c r="X32" s="401">
        <f t="shared" si="7"/>
        <v>13.54</v>
      </c>
      <c r="Y32" s="408"/>
      <c r="Z32" s="408"/>
      <c r="AA32" s="410"/>
      <c r="AB32" s="410"/>
      <c r="AC32" s="408">
        <v>0</v>
      </c>
      <c r="AD32" s="408"/>
      <c r="AE32" s="411"/>
      <c r="AF32" s="410">
        <v>8</v>
      </c>
      <c r="AG32" s="408">
        <f t="shared" si="8"/>
        <v>8</v>
      </c>
      <c r="AH32" s="424">
        <f t="shared" si="9"/>
        <v>21.54</v>
      </c>
      <c r="AI32" s="425">
        <v>8.86</v>
      </c>
      <c r="AJ32" s="426">
        <v>11.1</v>
      </c>
    </row>
    <row r="33" s="319" customFormat="1" ht="15" customHeight="1" spans="1:36">
      <c r="A33" s="360" t="s">
        <v>929</v>
      </c>
      <c r="B33" s="350">
        <v>12</v>
      </c>
      <c r="C33" s="350"/>
      <c r="D33" s="350"/>
      <c r="E33" s="350">
        <v>17</v>
      </c>
      <c r="F33" s="351">
        <v>5</v>
      </c>
      <c r="G33" s="371">
        <v>0.9</v>
      </c>
      <c r="H33" s="371"/>
      <c r="I33" s="371">
        <v>2</v>
      </c>
      <c r="J33" s="393">
        <v>1</v>
      </c>
      <c r="K33" s="388">
        <v>3.5</v>
      </c>
      <c r="L33" s="388">
        <f t="shared" si="11"/>
        <v>1.7</v>
      </c>
      <c r="M33" s="388">
        <f t="shared" si="12"/>
        <v>3.4</v>
      </c>
      <c r="N33" s="388">
        <f t="shared" si="14"/>
        <v>1.7</v>
      </c>
      <c r="O33" s="389">
        <f t="shared" si="13"/>
        <v>11.2</v>
      </c>
      <c r="P33" s="371"/>
      <c r="Q33" s="402">
        <v>1</v>
      </c>
      <c r="R33" s="371">
        <v>31</v>
      </c>
      <c r="S33" s="371">
        <v>315</v>
      </c>
      <c r="T33" s="351" t="s">
        <v>901</v>
      </c>
      <c r="U33" s="351">
        <v>40</v>
      </c>
      <c r="V33" s="19">
        <f t="shared" si="10"/>
        <v>1.26</v>
      </c>
      <c r="W33" s="371"/>
      <c r="X33" s="401">
        <f t="shared" si="7"/>
        <v>13.46</v>
      </c>
      <c r="Y33" s="408">
        <v>3</v>
      </c>
      <c r="Z33" s="408"/>
      <c r="AA33" s="410"/>
      <c r="AB33" s="410"/>
      <c r="AC33" s="408">
        <v>0</v>
      </c>
      <c r="AD33" s="408"/>
      <c r="AE33" s="411"/>
      <c r="AF33" s="410">
        <v>4</v>
      </c>
      <c r="AG33" s="408">
        <f t="shared" si="8"/>
        <v>7</v>
      </c>
      <c r="AH33" s="424">
        <f t="shared" si="9"/>
        <v>20.46</v>
      </c>
      <c r="AI33" s="425">
        <v>8.56</v>
      </c>
      <c r="AJ33" s="426">
        <v>5.8</v>
      </c>
    </row>
    <row r="34" s="319" customFormat="1" ht="15" customHeight="1" spans="1:36">
      <c r="A34" s="360" t="s">
        <v>930</v>
      </c>
      <c r="B34" s="350">
        <v>89</v>
      </c>
      <c r="C34" s="350"/>
      <c r="D34" s="350"/>
      <c r="E34" s="350">
        <v>120</v>
      </c>
      <c r="F34" s="351">
        <v>20</v>
      </c>
      <c r="G34" s="371">
        <v>3.6</v>
      </c>
      <c r="H34" s="371"/>
      <c r="I34" s="371">
        <v>3</v>
      </c>
      <c r="J34" s="393">
        <v>1</v>
      </c>
      <c r="K34" s="388">
        <v>3.5</v>
      </c>
      <c r="L34" s="388">
        <f t="shared" si="11"/>
        <v>12</v>
      </c>
      <c r="M34" s="388">
        <f t="shared" si="12"/>
        <v>24</v>
      </c>
      <c r="N34" s="388">
        <f t="shared" si="14"/>
        <v>12</v>
      </c>
      <c r="O34" s="389">
        <f t="shared" si="13"/>
        <v>55.1</v>
      </c>
      <c r="P34" s="371"/>
      <c r="Q34" s="402">
        <v>2</v>
      </c>
      <c r="R34" s="371">
        <v>120</v>
      </c>
      <c r="S34" s="371">
        <v>4199.91</v>
      </c>
      <c r="T34" s="351" t="s">
        <v>897</v>
      </c>
      <c r="U34" s="351">
        <v>33</v>
      </c>
      <c r="V34" s="19">
        <f t="shared" si="10"/>
        <v>13.859703</v>
      </c>
      <c r="W34" s="371">
        <v>10</v>
      </c>
      <c r="X34" s="401">
        <f t="shared" si="7"/>
        <v>70.959703</v>
      </c>
      <c r="Y34" s="408"/>
      <c r="Z34" s="408"/>
      <c r="AA34" s="410"/>
      <c r="AB34" s="410"/>
      <c r="AC34" s="408">
        <v>0</v>
      </c>
      <c r="AD34" s="408"/>
      <c r="AE34" s="411"/>
      <c r="AF34" s="410">
        <v>10</v>
      </c>
      <c r="AG34" s="408">
        <f t="shared" si="8"/>
        <v>10</v>
      </c>
      <c r="AH34" s="424">
        <f t="shared" si="9"/>
        <v>80.959703</v>
      </c>
      <c r="AI34" s="425">
        <v>19.4</v>
      </c>
      <c r="AJ34" s="426">
        <v>10.5</v>
      </c>
    </row>
    <row r="35" s="319" customFormat="1" ht="15" customHeight="1" spans="1:36">
      <c r="A35" s="360" t="s">
        <v>931</v>
      </c>
      <c r="B35" s="350">
        <v>21</v>
      </c>
      <c r="C35" s="350"/>
      <c r="D35" s="350"/>
      <c r="E35" s="350">
        <v>50</v>
      </c>
      <c r="F35" s="351">
        <v>12</v>
      </c>
      <c r="G35" s="371">
        <v>2.16</v>
      </c>
      <c r="H35" s="371"/>
      <c r="I35" s="371">
        <v>3</v>
      </c>
      <c r="J35" s="393">
        <v>2</v>
      </c>
      <c r="K35" s="388">
        <v>7.5</v>
      </c>
      <c r="L35" s="388">
        <f t="shared" si="11"/>
        <v>5</v>
      </c>
      <c r="M35" s="388">
        <f t="shared" si="12"/>
        <v>10</v>
      </c>
      <c r="N35" s="388">
        <f t="shared" si="14"/>
        <v>5</v>
      </c>
      <c r="O35" s="389">
        <f t="shared" si="13"/>
        <v>29.66</v>
      </c>
      <c r="P35" s="371"/>
      <c r="Q35" s="402">
        <v>2</v>
      </c>
      <c r="R35" s="371">
        <v>50</v>
      </c>
      <c r="S35" s="371">
        <v>2333</v>
      </c>
      <c r="T35" s="351" t="s">
        <v>897</v>
      </c>
      <c r="U35" s="351">
        <v>33</v>
      </c>
      <c r="V35" s="19">
        <f t="shared" si="10"/>
        <v>7.6989</v>
      </c>
      <c r="W35" s="371">
        <v>6</v>
      </c>
      <c r="X35" s="401">
        <f t="shared" si="7"/>
        <v>39.3589</v>
      </c>
      <c r="Y35" s="408"/>
      <c r="Z35" s="408"/>
      <c r="AA35" s="410"/>
      <c r="AB35" s="410"/>
      <c r="AC35" s="408">
        <v>0</v>
      </c>
      <c r="AD35" s="408"/>
      <c r="AE35" s="411"/>
      <c r="AF35" s="410">
        <v>6</v>
      </c>
      <c r="AG35" s="408">
        <f t="shared" si="8"/>
        <v>6</v>
      </c>
      <c r="AH35" s="424">
        <f t="shared" si="9"/>
        <v>45.3589</v>
      </c>
      <c r="AI35" s="425">
        <v>12.46</v>
      </c>
      <c r="AJ35" s="426">
        <v>6.9</v>
      </c>
    </row>
    <row r="36" s="319" customFormat="1" ht="15" customHeight="1" spans="1:36">
      <c r="A36" s="360" t="s">
        <v>932</v>
      </c>
      <c r="B36" s="350">
        <v>7</v>
      </c>
      <c r="C36" s="350"/>
      <c r="D36" s="350"/>
      <c r="E36" s="350">
        <v>7</v>
      </c>
      <c r="F36" s="351">
        <v>5</v>
      </c>
      <c r="G36" s="371">
        <v>0.9</v>
      </c>
      <c r="H36" s="371"/>
      <c r="I36" s="371">
        <v>1</v>
      </c>
      <c r="J36" s="393">
        <v>1</v>
      </c>
      <c r="K36" s="388">
        <v>3</v>
      </c>
      <c r="L36" s="388">
        <f t="shared" si="11"/>
        <v>0.7</v>
      </c>
      <c r="M36" s="388">
        <f t="shared" si="12"/>
        <v>1.4</v>
      </c>
      <c r="N36" s="388">
        <f t="shared" si="14"/>
        <v>0.7</v>
      </c>
      <c r="O36" s="389">
        <f t="shared" si="13"/>
        <v>6.7</v>
      </c>
      <c r="P36" s="371"/>
      <c r="Q36" s="402">
        <v>2</v>
      </c>
      <c r="R36" s="371">
        <v>25</v>
      </c>
      <c r="S36" s="371">
        <v>8500</v>
      </c>
      <c r="T36" s="351" t="s">
        <v>901</v>
      </c>
      <c r="U36" s="351">
        <v>40</v>
      </c>
      <c r="V36" s="19">
        <v>14</v>
      </c>
      <c r="W36" s="371">
        <v>6</v>
      </c>
      <c r="X36" s="401">
        <f t="shared" si="7"/>
        <v>22.7</v>
      </c>
      <c r="Y36" s="408"/>
      <c r="Z36" s="408"/>
      <c r="AA36" s="410"/>
      <c r="AB36" s="410"/>
      <c r="AC36" s="408">
        <v>0</v>
      </c>
      <c r="AD36" s="408"/>
      <c r="AE36" s="411"/>
      <c r="AF36" s="410">
        <v>1</v>
      </c>
      <c r="AG36" s="408">
        <f t="shared" si="8"/>
        <v>1</v>
      </c>
      <c r="AH36" s="424">
        <f t="shared" si="9"/>
        <v>23.7</v>
      </c>
      <c r="AI36" s="425">
        <v>10.68</v>
      </c>
      <c r="AJ36" s="426">
        <v>1.4</v>
      </c>
    </row>
    <row r="37" s="319" customFormat="1" ht="15" customHeight="1" spans="1:36">
      <c r="A37" s="360" t="s">
        <v>933</v>
      </c>
      <c r="B37" s="350">
        <v>6</v>
      </c>
      <c r="C37" s="350"/>
      <c r="D37" s="350"/>
      <c r="E37" s="350">
        <v>6</v>
      </c>
      <c r="F37" s="351">
        <v>3</v>
      </c>
      <c r="G37" s="371">
        <v>0.54</v>
      </c>
      <c r="H37" s="371"/>
      <c r="I37" s="371"/>
      <c r="J37" s="393"/>
      <c r="K37" s="388"/>
      <c r="L37" s="388">
        <f t="shared" si="11"/>
        <v>0.6</v>
      </c>
      <c r="M37" s="388">
        <f t="shared" si="12"/>
        <v>1.2</v>
      </c>
      <c r="N37" s="388">
        <f t="shared" si="14"/>
        <v>0.6</v>
      </c>
      <c r="O37" s="389">
        <f t="shared" si="13"/>
        <v>2.94</v>
      </c>
      <c r="P37" s="371"/>
      <c r="Q37" s="402"/>
      <c r="R37" s="371">
        <v>6</v>
      </c>
      <c r="S37" s="371">
        <v>300</v>
      </c>
      <c r="T37" s="351" t="s">
        <v>934</v>
      </c>
      <c r="U37" s="351"/>
      <c r="V37" s="19">
        <v>2</v>
      </c>
      <c r="W37" s="371">
        <v>2</v>
      </c>
      <c r="X37" s="401">
        <f t="shared" si="7"/>
        <v>4.94</v>
      </c>
      <c r="Y37" s="408"/>
      <c r="Z37" s="408"/>
      <c r="AA37" s="410"/>
      <c r="AB37" s="410"/>
      <c r="AC37" s="408"/>
      <c r="AD37" s="408"/>
      <c r="AE37" s="411"/>
      <c r="AF37" s="410"/>
      <c r="AG37" s="408">
        <f t="shared" si="8"/>
        <v>0</v>
      </c>
      <c r="AH37" s="424">
        <f t="shared" si="9"/>
        <v>4.94</v>
      </c>
      <c r="AI37" s="425"/>
      <c r="AJ37" s="426"/>
    </row>
    <row r="38" s="319" customFormat="1" ht="15" customHeight="1" spans="1:36">
      <c r="A38" s="360" t="s">
        <v>935</v>
      </c>
      <c r="B38" s="350">
        <v>34</v>
      </c>
      <c r="C38" s="350"/>
      <c r="D38" s="350"/>
      <c r="E38" s="350">
        <v>37</v>
      </c>
      <c r="F38" s="351">
        <v>5</v>
      </c>
      <c r="G38" s="371">
        <v>0.9</v>
      </c>
      <c r="H38" s="371"/>
      <c r="I38" s="371">
        <v>3</v>
      </c>
      <c r="J38" s="393">
        <v>4</v>
      </c>
      <c r="K38" s="388">
        <v>8</v>
      </c>
      <c r="L38" s="388">
        <f t="shared" si="11"/>
        <v>3.7</v>
      </c>
      <c r="M38" s="388">
        <f t="shared" si="12"/>
        <v>7.4</v>
      </c>
      <c r="N38" s="388">
        <f t="shared" si="14"/>
        <v>3.7</v>
      </c>
      <c r="O38" s="389">
        <f t="shared" si="13"/>
        <v>23.7</v>
      </c>
      <c r="P38" s="371"/>
      <c r="Q38" s="402"/>
      <c r="R38" s="371">
        <v>49</v>
      </c>
      <c r="S38" s="371">
        <v>100.8</v>
      </c>
      <c r="T38" s="351" t="s">
        <v>897</v>
      </c>
      <c r="U38" s="351">
        <v>33</v>
      </c>
      <c r="V38" s="19">
        <f t="shared" si="10"/>
        <v>0.33264</v>
      </c>
      <c r="W38" s="371"/>
      <c r="X38" s="401">
        <f t="shared" si="7"/>
        <v>24.03264</v>
      </c>
      <c r="Y38" s="408"/>
      <c r="Z38" s="408"/>
      <c r="AA38" s="410"/>
      <c r="AB38" s="410"/>
      <c r="AC38" s="408">
        <v>0</v>
      </c>
      <c r="AD38" s="408"/>
      <c r="AE38" s="411"/>
      <c r="AF38" s="410">
        <v>2.4</v>
      </c>
      <c r="AG38" s="408">
        <f t="shared" si="8"/>
        <v>2.4</v>
      </c>
      <c r="AH38" s="424">
        <f t="shared" si="9"/>
        <v>26.43264</v>
      </c>
      <c r="AI38" s="425">
        <v>4.28</v>
      </c>
      <c r="AJ38" s="426">
        <v>6.5</v>
      </c>
    </row>
    <row r="39" s="319" customFormat="1" ht="15" customHeight="1" spans="1:36">
      <c r="A39" s="360" t="s">
        <v>936</v>
      </c>
      <c r="B39" s="350">
        <v>33</v>
      </c>
      <c r="C39" s="350"/>
      <c r="D39" s="350"/>
      <c r="E39" s="350">
        <v>38</v>
      </c>
      <c r="F39" s="351">
        <v>10</v>
      </c>
      <c r="G39" s="371">
        <v>1.8</v>
      </c>
      <c r="H39" s="371"/>
      <c r="I39" s="371">
        <v>1</v>
      </c>
      <c r="J39" s="393">
        <v>1</v>
      </c>
      <c r="K39" s="388">
        <v>3.5</v>
      </c>
      <c r="L39" s="388">
        <f t="shared" si="11"/>
        <v>3.8</v>
      </c>
      <c r="M39" s="388">
        <f t="shared" si="12"/>
        <v>7.6</v>
      </c>
      <c r="N39" s="388">
        <f t="shared" si="14"/>
        <v>3.8</v>
      </c>
      <c r="O39" s="389">
        <f t="shared" si="13"/>
        <v>20.5</v>
      </c>
      <c r="P39" s="371"/>
      <c r="Q39" s="402">
        <v>1</v>
      </c>
      <c r="R39" s="371">
        <v>198</v>
      </c>
      <c r="S39" s="371">
        <v>3700</v>
      </c>
      <c r="T39" s="351" t="s">
        <v>901</v>
      </c>
      <c r="U39" s="351">
        <v>40</v>
      </c>
      <c r="V39" s="19">
        <f t="shared" si="10"/>
        <v>14.8</v>
      </c>
      <c r="W39" s="371">
        <v>10</v>
      </c>
      <c r="X39" s="401">
        <f t="shared" si="7"/>
        <v>36.3</v>
      </c>
      <c r="Y39" s="408"/>
      <c r="Z39" s="408"/>
      <c r="AA39" s="410">
        <v>6</v>
      </c>
      <c r="AB39" s="410"/>
      <c r="AC39" s="408">
        <v>0</v>
      </c>
      <c r="AD39" s="408"/>
      <c r="AE39" s="411"/>
      <c r="AF39" s="410">
        <v>6</v>
      </c>
      <c r="AG39" s="408">
        <f t="shared" si="8"/>
        <v>12</v>
      </c>
      <c r="AH39" s="424">
        <f t="shared" si="9"/>
        <v>48.3</v>
      </c>
      <c r="AI39" s="425">
        <v>14.66</v>
      </c>
      <c r="AJ39" s="426">
        <v>7.5</v>
      </c>
    </row>
    <row r="40" s="319" customFormat="1" ht="15" customHeight="1" spans="1:36">
      <c r="A40" s="360" t="s">
        <v>937</v>
      </c>
      <c r="B40" s="350">
        <v>7</v>
      </c>
      <c r="C40" s="350"/>
      <c r="D40" s="350"/>
      <c r="E40" s="350">
        <v>8</v>
      </c>
      <c r="F40" s="351">
        <v>2</v>
      </c>
      <c r="G40" s="371">
        <v>0.36</v>
      </c>
      <c r="H40" s="371"/>
      <c r="I40" s="371">
        <v>1</v>
      </c>
      <c r="J40" s="393">
        <v>1</v>
      </c>
      <c r="K40" s="388">
        <v>3</v>
      </c>
      <c r="L40" s="388">
        <f t="shared" si="11"/>
        <v>0.8</v>
      </c>
      <c r="M40" s="388">
        <f t="shared" si="12"/>
        <v>1.6</v>
      </c>
      <c r="N40" s="388">
        <f t="shared" si="14"/>
        <v>0.8</v>
      </c>
      <c r="O40" s="389">
        <f t="shared" si="13"/>
        <v>6.56</v>
      </c>
      <c r="P40" s="371"/>
      <c r="Q40" s="402"/>
      <c r="R40" s="371">
        <v>11</v>
      </c>
      <c r="S40" s="371">
        <v>57</v>
      </c>
      <c r="T40" s="351" t="s">
        <v>938</v>
      </c>
      <c r="U40" s="351">
        <v>40</v>
      </c>
      <c r="V40" s="19">
        <f t="shared" si="10"/>
        <v>0.228</v>
      </c>
      <c r="W40" s="371"/>
      <c r="X40" s="401">
        <f t="shared" ref="X40:X86" si="17">O40+P40+Q40+V40</f>
        <v>6.788</v>
      </c>
      <c r="Y40" s="408"/>
      <c r="Z40" s="408"/>
      <c r="AA40" s="410"/>
      <c r="AB40" s="410"/>
      <c r="AC40" s="408">
        <v>0</v>
      </c>
      <c r="AD40" s="408"/>
      <c r="AE40" s="411"/>
      <c r="AF40" s="410">
        <v>0.8</v>
      </c>
      <c r="AG40" s="408">
        <f t="shared" ref="AG40:AG86" si="18">SUM(Y40:AF40)</f>
        <v>0.8</v>
      </c>
      <c r="AH40" s="424">
        <f t="shared" ref="AH40:AH86" si="19">X40+AG40</f>
        <v>7.588</v>
      </c>
      <c r="AI40" s="425">
        <v>3.18</v>
      </c>
      <c r="AJ40" s="426">
        <v>1.2</v>
      </c>
    </row>
    <row r="41" s="319" customFormat="1" ht="15" customHeight="1" spans="1:36">
      <c r="A41" s="360" t="s">
        <v>939</v>
      </c>
      <c r="B41" s="350">
        <v>16</v>
      </c>
      <c r="C41" s="350"/>
      <c r="D41" s="350"/>
      <c r="E41" s="350">
        <v>19</v>
      </c>
      <c r="F41" s="351">
        <v>5</v>
      </c>
      <c r="G41" s="371">
        <v>0.9</v>
      </c>
      <c r="H41" s="371"/>
      <c r="I41" s="371">
        <v>1</v>
      </c>
      <c r="J41" s="393">
        <v>1</v>
      </c>
      <c r="K41" s="388">
        <v>3</v>
      </c>
      <c r="L41" s="388">
        <f t="shared" si="11"/>
        <v>1.9</v>
      </c>
      <c r="M41" s="388">
        <f t="shared" si="12"/>
        <v>3.8</v>
      </c>
      <c r="N41" s="388">
        <f t="shared" si="14"/>
        <v>1.9</v>
      </c>
      <c r="O41" s="389">
        <f t="shared" si="13"/>
        <v>11.5</v>
      </c>
      <c r="P41" s="371"/>
      <c r="Q41" s="402"/>
      <c r="R41" s="371">
        <v>31</v>
      </c>
      <c r="S41" s="371">
        <v>400</v>
      </c>
      <c r="T41" s="351" t="s">
        <v>938</v>
      </c>
      <c r="U41" s="351">
        <v>40</v>
      </c>
      <c r="V41" s="19">
        <f t="shared" ref="V41:V86" si="20">S41*U41/10000</f>
        <v>1.6</v>
      </c>
      <c r="W41" s="371"/>
      <c r="X41" s="401">
        <f t="shared" si="17"/>
        <v>13.1</v>
      </c>
      <c r="Y41" s="408"/>
      <c r="Z41" s="408"/>
      <c r="AA41" s="410"/>
      <c r="AB41" s="410"/>
      <c r="AC41" s="408"/>
      <c r="AD41" s="408"/>
      <c r="AE41" s="411"/>
      <c r="AF41" s="410">
        <v>1.6</v>
      </c>
      <c r="AG41" s="408">
        <f t="shared" si="18"/>
        <v>1.6</v>
      </c>
      <c r="AH41" s="424">
        <f t="shared" si="19"/>
        <v>14.7</v>
      </c>
      <c r="AI41" s="425">
        <v>9.18</v>
      </c>
      <c r="AJ41" s="426">
        <v>2.8</v>
      </c>
    </row>
    <row r="42" s="319" customFormat="1" ht="15" customHeight="1" spans="1:36">
      <c r="A42" s="360" t="s">
        <v>940</v>
      </c>
      <c r="B42" s="350">
        <v>19</v>
      </c>
      <c r="C42" s="350"/>
      <c r="D42" s="350"/>
      <c r="E42" s="350">
        <v>35</v>
      </c>
      <c r="F42" s="351">
        <v>6</v>
      </c>
      <c r="G42" s="371">
        <v>1.08</v>
      </c>
      <c r="H42" s="371"/>
      <c r="I42" s="371">
        <v>1</v>
      </c>
      <c r="J42" s="393">
        <v>1</v>
      </c>
      <c r="K42" s="388">
        <v>3</v>
      </c>
      <c r="L42" s="388">
        <f t="shared" si="11"/>
        <v>3.5</v>
      </c>
      <c r="M42" s="388">
        <f t="shared" si="12"/>
        <v>7</v>
      </c>
      <c r="N42" s="388">
        <f t="shared" si="14"/>
        <v>3.5</v>
      </c>
      <c r="O42" s="389">
        <f t="shared" si="13"/>
        <v>18.08</v>
      </c>
      <c r="P42" s="371"/>
      <c r="Q42" s="402"/>
      <c r="R42" s="371">
        <v>35</v>
      </c>
      <c r="S42" s="371">
        <v>400</v>
      </c>
      <c r="T42" s="351" t="s">
        <v>938</v>
      </c>
      <c r="U42" s="351">
        <v>40</v>
      </c>
      <c r="V42" s="19">
        <f t="shared" si="20"/>
        <v>1.6</v>
      </c>
      <c r="W42" s="371"/>
      <c r="X42" s="401">
        <f t="shared" si="17"/>
        <v>19.68</v>
      </c>
      <c r="Y42" s="408">
        <v>2</v>
      </c>
      <c r="Z42" s="408"/>
      <c r="AA42" s="410"/>
      <c r="AB42" s="410"/>
      <c r="AC42" s="408"/>
      <c r="AD42" s="408"/>
      <c r="AE42" s="411"/>
      <c r="AF42" s="410">
        <v>2.5</v>
      </c>
      <c r="AG42" s="408">
        <f t="shared" si="18"/>
        <v>4.5</v>
      </c>
      <c r="AH42" s="424">
        <f t="shared" si="19"/>
        <v>24.18</v>
      </c>
      <c r="AI42" s="425">
        <v>3.18</v>
      </c>
      <c r="AJ42" s="426">
        <v>0.2</v>
      </c>
    </row>
    <row r="43" s="319" customFormat="1" ht="15" customHeight="1" spans="1:36">
      <c r="A43" s="360" t="s">
        <v>941</v>
      </c>
      <c r="B43" s="350">
        <v>18</v>
      </c>
      <c r="C43" s="350"/>
      <c r="D43" s="350"/>
      <c r="E43" s="350">
        <v>16</v>
      </c>
      <c r="F43" s="351">
        <v>4</v>
      </c>
      <c r="G43" s="371">
        <v>0.72</v>
      </c>
      <c r="H43" s="371"/>
      <c r="I43" s="371"/>
      <c r="J43" s="393"/>
      <c r="K43" s="388">
        <v>0</v>
      </c>
      <c r="L43" s="388">
        <f t="shared" si="11"/>
        <v>1.6</v>
      </c>
      <c r="M43" s="388">
        <f t="shared" si="12"/>
        <v>3.2</v>
      </c>
      <c r="N43" s="388">
        <f t="shared" si="14"/>
        <v>1.6</v>
      </c>
      <c r="O43" s="389">
        <f t="shared" si="13"/>
        <v>7.12</v>
      </c>
      <c r="P43" s="371"/>
      <c r="Q43" s="402"/>
      <c r="R43" s="371">
        <v>16</v>
      </c>
      <c r="S43" s="371">
        <v>99</v>
      </c>
      <c r="T43" s="351" t="s">
        <v>901</v>
      </c>
      <c r="U43" s="351">
        <v>40</v>
      </c>
      <c r="V43" s="19">
        <f t="shared" si="20"/>
        <v>0.396</v>
      </c>
      <c r="W43" s="371"/>
      <c r="X43" s="401">
        <f t="shared" si="17"/>
        <v>7.516</v>
      </c>
      <c r="Y43" s="408"/>
      <c r="Z43" s="408"/>
      <c r="AA43" s="410"/>
      <c r="AB43" s="410"/>
      <c r="AC43" s="408"/>
      <c r="AD43" s="408"/>
      <c r="AE43" s="411"/>
      <c r="AF43" s="410">
        <v>1.5</v>
      </c>
      <c r="AG43" s="408">
        <f t="shared" si="18"/>
        <v>1.5</v>
      </c>
      <c r="AH43" s="424">
        <f t="shared" si="19"/>
        <v>9.016</v>
      </c>
      <c r="AI43" s="425">
        <v>4.36</v>
      </c>
      <c r="AJ43" s="426">
        <v>1.6</v>
      </c>
    </row>
    <row r="44" s="319" customFormat="1" ht="15" customHeight="1" spans="1:36">
      <c r="A44" s="372" t="s">
        <v>942</v>
      </c>
      <c r="B44" s="350">
        <v>5</v>
      </c>
      <c r="C44" s="350"/>
      <c r="D44" s="350"/>
      <c r="E44" s="350">
        <v>15</v>
      </c>
      <c r="F44" s="351">
        <v>2</v>
      </c>
      <c r="G44" s="371">
        <v>0.36</v>
      </c>
      <c r="H44" s="371"/>
      <c r="I44" s="371"/>
      <c r="J44" s="393">
        <v>1</v>
      </c>
      <c r="K44" s="388">
        <v>3</v>
      </c>
      <c r="L44" s="388">
        <f t="shared" si="11"/>
        <v>1.5</v>
      </c>
      <c r="M44" s="388">
        <f t="shared" si="12"/>
        <v>3</v>
      </c>
      <c r="N44" s="388">
        <f t="shared" si="14"/>
        <v>1.5</v>
      </c>
      <c r="O44" s="389">
        <f t="shared" si="13"/>
        <v>9.36</v>
      </c>
      <c r="P44" s="371"/>
      <c r="Q44" s="402"/>
      <c r="R44" s="371">
        <v>15</v>
      </c>
      <c r="S44" s="371">
        <v>200</v>
      </c>
      <c r="T44" s="351" t="s">
        <v>938</v>
      </c>
      <c r="U44" s="351">
        <v>40</v>
      </c>
      <c r="V44" s="19">
        <f t="shared" si="20"/>
        <v>0.8</v>
      </c>
      <c r="W44" s="371"/>
      <c r="X44" s="401">
        <f t="shared" si="17"/>
        <v>10.16</v>
      </c>
      <c r="Y44" s="408"/>
      <c r="Z44" s="408"/>
      <c r="AA44" s="410"/>
      <c r="AB44" s="410">
        <v>6.5</v>
      </c>
      <c r="AC44" s="408">
        <v>0</v>
      </c>
      <c r="AD44" s="408"/>
      <c r="AE44" s="411"/>
      <c r="AF44" s="410">
        <v>2</v>
      </c>
      <c r="AG44" s="408">
        <f t="shared" si="18"/>
        <v>8.5</v>
      </c>
      <c r="AH44" s="424">
        <f t="shared" si="19"/>
        <v>18.66</v>
      </c>
      <c r="AI44" s="425">
        <v>0</v>
      </c>
      <c r="AJ44" s="426">
        <v>13.18</v>
      </c>
    </row>
    <row r="45" s="319" customFormat="1" ht="15" customHeight="1" spans="1:36">
      <c r="A45" s="372" t="s">
        <v>943</v>
      </c>
      <c r="B45" s="350">
        <v>10</v>
      </c>
      <c r="C45" s="350"/>
      <c r="D45" s="350"/>
      <c r="E45" s="350">
        <v>21</v>
      </c>
      <c r="F45" s="351">
        <v>2</v>
      </c>
      <c r="G45" s="371">
        <v>0.36</v>
      </c>
      <c r="H45" s="371"/>
      <c r="I45" s="371"/>
      <c r="J45" s="393"/>
      <c r="K45" s="388"/>
      <c r="L45" s="388">
        <f t="shared" si="11"/>
        <v>2.1</v>
      </c>
      <c r="M45" s="388">
        <f t="shared" si="12"/>
        <v>4.2</v>
      </c>
      <c r="N45" s="388">
        <f t="shared" si="14"/>
        <v>2.1</v>
      </c>
      <c r="O45" s="389">
        <f t="shared" si="13"/>
        <v>8.76</v>
      </c>
      <c r="P45" s="371"/>
      <c r="Q45" s="402"/>
      <c r="R45" s="371">
        <v>21</v>
      </c>
      <c r="S45" s="371">
        <v>160</v>
      </c>
      <c r="T45" s="351" t="s">
        <v>915</v>
      </c>
      <c r="U45" s="351"/>
      <c r="V45" s="19">
        <v>1.96</v>
      </c>
      <c r="W45" s="371"/>
      <c r="X45" s="401">
        <f t="shared" si="17"/>
        <v>10.72</v>
      </c>
      <c r="Y45" s="408"/>
      <c r="Z45" s="408"/>
      <c r="AA45" s="410"/>
      <c r="AB45" s="410"/>
      <c r="AC45" s="408"/>
      <c r="AD45" s="408"/>
      <c r="AE45" s="411"/>
      <c r="AF45" s="410">
        <v>2</v>
      </c>
      <c r="AG45" s="408">
        <f t="shared" si="18"/>
        <v>2</v>
      </c>
      <c r="AH45" s="424">
        <f t="shared" si="19"/>
        <v>12.72</v>
      </c>
      <c r="AI45" s="425"/>
      <c r="AJ45" s="426"/>
    </row>
    <row r="46" s="319" customFormat="1" ht="15" customHeight="1" spans="1:36">
      <c r="A46" s="360" t="s">
        <v>944</v>
      </c>
      <c r="B46" s="350">
        <v>108</v>
      </c>
      <c r="C46" s="350"/>
      <c r="D46" s="350">
        <v>1</v>
      </c>
      <c r="E46" s="350">
        <v>108</v>
      </c>
      <c r="F46" s="351">
        <v>28</v>
      </c>
      <c r="G46" s="371">
        <v>5.04</v>
      </c>
      <c r="H46" s="371"/>
      <c r="I46" s="371">
        <v>8</v>
      </c>
      <c r="J46" s="393">
        <v>2</v>
      </c>
      <c r="K46" s="388">
        <v>7.5</v>
      </c>
      <c r="L46" s="388">
        <f t="shared" si="11"/>
        <v>10.8</v>
      </c>
      <c r="M46" s="388">
        <f t="shared" si="12"/>
        <v>21.6</v>
      </c>
      <c r="N46" s="388">
        <f t="shared" si="14"/>
        <v>10.8</v>
      </c>
      <c r="O46" s="389">
        <f t="shared" si="13"/>
        <v>55.74</v>
      </c>
      <c r="P46" s="371"/>
      <c r="Q46" s="402">
        <v>1</v>
      </c>
      <c r="R46" s="371">
        <v>108</v>
      </c>
      <c r="S46" s="371">
        <v>2560</v>
      </c>
      <c r="T46" s="351" t="s">
        <v>945</v>
      </c>
      <c r="U46" s="351">
        <v>40</v>
      </c>
      <c r="V46" s="19">
        <f t="shared" si="20"/>
        <v>10.24</v>
      </c>
      <c r="W46" s="371">
        <v>10</v>
      </c>
      <c r="X46" s="401">
        <f t="shared" si="17"/>
        <v>66.98</v>
      </c>
      <c r="Y46" s="408">
        <v>10</v>
      </c>
      <c r="Z46" s="408"/>
      <c r="AA46" s="410">
        <v>15</v>
      </c>
      <c r="AB46" s="410"/>
      <c r="AC46" s="408">
        <v>0</v>
      </c>
      <c r="AD46" s="408"/>
      <c r="AE46" s="411"/>
      <c r="AF46" s="410">
        <v>15</v>
      </c>
      <c r="AG46" s="408">
        <f t="shared" si="18"/>
        <v>40</v>
      </c>
      <c r="AH46" s="424">
        <f t="shared" si="19"/>
        <v>106.98</v>
      </c>
      <c r="AI46" s="425">
        <v>38.2</v>
      </c>
      <c r="AJ46" s="426">
        <v>22.4</v>
      </c>
    </row>
    <row r="47" s="319" customFormat="1" ht="15" customHeight="1" spans="1:36">
      <c r="A47" s="360" t="s">
        <v>946</v>
      </c>
      <c r="B47" s="350">
        <v>14</v>
      </c>
      <c r="C47" s="350"/>
      <c r="D47" s="350"/>
      <c r="E47" s="350">
        <v>14</v>
      </c>
      <c r="F47" s="351">
        <v>8</v>
      </c>
      <c r="G47" s="371">
        <v>1.44</v>
      </c>
      <c r="H47" s="371"/>
      <c r="I47" s="371">
        <v>1</v>
      </c>
      <c r="J47" s="393">
        <v>1</v>
      </c>
      <c r="K47" s="388">
        <v>3.5</v>
      </c>
      <c r="L47" s="388">
        <f t="shared" si="11"/>
        <v>1.4</v>
      </c>
      <c r="M47" s="388">
        <f t="shared" si="12"/>
        <v>2.8</v>
      </c>
      <c r="N47" s="388">
        <f t="shared" si="14"/>
        <v>1.4</v>
      </c>
      <c r="O47" s="389">
        <f t="shared" si="13"/>
        <v>10.54</v>
      </c>
      <c r="P47" s="371"/>
      <c r="Q47" s="402">
        <v>1</v>
      </c>
      <c r="R47" s="371">
        <v>26</v>
      </c>
      <c r="S47" s="371">
        <v>2010</v>
      </c>
      <c r="T47" s="351" t="s">
        <v>945</v>
      </c>
      <c r="U47" s="351">
        <v>40</v>
      </c>
      <c r="V47" s="19">
        <f t="shared" si="20"/>
        <v>8.04</v>
      </c>
      <c r="W47" s="371">
        <v>8</v>
      </c>
      <c r="X47" s="401">
        <f t="shared" si="17"/>
        <v>19.58</v>
      </c>
      <c r="Y47" s="408"/>
      <c r="Z47" s="408"/>
      <c r="AA47" s="410"/>
      <c r="AB47" s="410">
        <v>5.1</v>
      </c>
      <c r="AC47" s="408">
        <v>0</v>
      </c>
      <c r="AD47" s="408"/>
      <c r="AE47" s="411"/>
      <c r="AF47" s="410">
        <v>8</v>
      </c>
      <c r="AG47" s="408">
        <f t="shared" si="18"/>
        <v>13.1</v>
      </c>
      <c r="AH47" s="424">
        <f t="shared" si="19"/>
        <v>32.68</v>
      </c>
      <c r="AI47" s="425">
        <v>12.98</v>
      </c>
      <c r="AJ47" s="426">
        <v>4.2</v>
      </c>
    </row>
    <row r="48" s="319" customFormat="1" ht="15" customHeight="1" spans="1:36">
      <c r="A48" s="360" t="s">
        <v>947</v>
      </c>
      <c r="B48" s="350">
        <v>11</v>
      </c>
      <c r="C48" s="350"/>
      <c r="D48" s="350"/>
      <c r="E48" s="350">
        <v>20</v>
      </c>
      <c r="F48" s="351">
        <v>5</v>
      </c>
      <c r="G48" s="373">
        <v>0.9</v>
      </c>
      <c r="H48" s="371"/>
      <c r="I48" s="371">
        <v>1</v>
      </c>
      <c r="J48" s="393">
        <v>1</v>
      </c>
      <c r="K48" s="388">
        <v>3.5</v>
      </c>
      <c r="L48" s="388">
        <f t="shared" si="11"/>
        <v>2</v>
      </c>
      <c r="M48" s="388">
        <f t="shared" si="12"/>
        <v>4</v>
      </c>
      <c r="N48" s="388">
        <f t="shared" si="14"/>
        <v>2</v>
      </c>
      <c r="O48" s="389">
        <f t="shared" si="13"/>
        <v>12.4</v>
      </c>
      <c r="P48" s="371"/>
      <c r="Q48" s="402">
        <v>1</v>
      </c>
      <c r="R48" s="371">
        <v>34</v>
      </c>
      <c r="S48" s="371">
        <v>333</v>
      </c>
      <c r="T48" s="351" t="s">
        <v>948</v>
      </c>
      <c r="U48" s="351">
        <v>40</v>
      </c>
      <c r="V48" s="19">
        <f t="shared" si="20"/>
        <v>1.332</v>
      </c>
      <c r="W48" s="371"/>
      <c r="X48" s="401">
        <f t="shared" si="17"/>
        <v>14.732</v>
      </c>
      <c r="Y48" s="408"/>
      <c r="Z48" s="408"/>
      <c r="AA48" s="410"/>
      <c r="AB48" s="410"/>
      <c r="AC48" s="408">
        <v>0</v>
      </c>
      <c r="AD48" s="408"/>
      <c r="AE48" s="411"/>
      <c r="AF48" s="410">
        <v>5</v>
      </c>
      <c r="AG48" s="408">
        <f t="shared" si="18"/>
        <v>5</v>
      </c>
      <c r="AH48" s="424">
        <f t="shared" si="19"/>
        <v>19.732</v>
      </c>
      <c r="AI48" s="425">
        <v>7.76</v>
      </c>
      <c r="AJ48" s="426">
        <v>9</v>
      </c>
    </row>
    <row r="49" s="319" customFormat="1" ht="15" customHeight="1" spans="1:36">
      <c r="A49" s="360" t="s">
        <v>949</v>
      </c>
      <c r="B49" s="350">
        <v>33</v>
      </c>
      <c r="C49" s="350"/>
      <c r="D49" s="350"/>
      <c r="E49" s="350">
        <v>349</v>
      </c>
      <c r="F49" s="351">
        <v>20</v>
      </c>
      <c r="G49" s="371">
        <v>3.6</v>
      </c>
      <c r="H49" s="371"/>
      <c r="I49" s="371">
        <v>11</v>
      </c>
      <c r="J49" s="393">
        <v>13</v>
      </c>
      <c r="K49" s="388">
        <v>51.5</v>
      </c>
      <c r="L49" s="388">
        <f t="shared" si="11"/>
        <v>34.9</v>
      </c>
      <c r="M49" s="388">
        <f t="shared" si="12"/>
        <v>69.8</v>
      </c>
      <c r="N49" s="388">
        <f t="shared" si="14"/>
        <v>34.9</v>
      </c>
      <c r="O49" s="389">
        <f t="shared" si="13"/>
        <v>194.7</v>
      </c>
      <c r="P49" s="371"/>
      <c r="Q49" s="402">
        <v>2</v>
      </c>
      <c r="R49" s="371">
        <v>413</v>
      </c>
      <c r="S49" s="371">
        <v>6212</v>
      </c>
      <c r="T49" s="351" t="s">
        <v>945</v>
      </c>
      <c r="U49" s="351">
        <v>40</v>
      </c>
      <c r="V49" s="19">
        <f t="shared" si="20"/>
        <v>24.848</v>
      </c>
      <c r="W49" s="371">
        <v>10</v>
      </c>
      <c r="X49" s="401">
        <f t="shared" si="17"/>
        <v>221.548</v>
      </c>
      <c r="Y49" s="408"/>
      <c r="Z49" s="408"/>
      <c r="AA49" s="410"/>
      <c r="AB49" s="410"/>
      <c r="AC49" s="408">
        <v>0</v>
      </c>
      <c r="AD49" s="408"/>
      <c r="AE49" s="411"/>
      <c r="AF49" s="410">
        <v>8</v>
      </c>
      <c r="AG49" s="408">
        <f t="shared" si="18"/>
        <v>8</v>
      </c>
      <c r="AH49" s="424">
        <f t="shared" si="19"/>
        <v>229.548</v>
      </c>
      <c r="AI49" s="425">
        <v>6.66</v>
      </c>
      <c r="AJ49" s="426">
        <v>5.3</v>
      </c>
    </row>
    <row r="50" s="319" customFormat="1" ht="15" customHeight="1" spans="1:36">
      <c r="A50" s="360" t="s">
        <v>950</v>
      </c>
      <c r="B50" s="350">
        <v>42</v>
      </c>
      <c r="C50" s="350"/>
      <c r="D50" s="350"/>
      <c r="E50" s="350">
        <v>88</v>
      </c>
      <c r="F50" s="351">
        <v>12</v>
      </c>
      <c r="G50" s="371">
        <v>2.16</v>
      </c>
      <c r="H50" s="371"/>
      <c r="I50" s="371">
        <v>2</v>
      </c>
      <c r="J50" s="393">
        <v>2</v>
      </c>
      <c r="K50" s="388">
        <v>7.5</v>
      </c>
      <c r="L50" s="388">
        <f t="shared" si="11"/>
        <v>8.8</v>
      </c>
      <c r="M50" s="388">
        <f t="shared" si="12"/>
        <v>17.6</v>
      </c>
      <c r="N50" s="388">
        <f t="shared" si="14"/>
        <v>8.8</v>
      </c>
      <c r="O50" s="389">
        <f t="shared" si="13"/>
        <v>44.86</v>
      </c>
      <c r="P50" s="371"/>
      <c r="Q50" s="402">
        <v>1</v>
      </c>
      <c r="R50" s="371">
        <v>101</v>
      </c>
      <c r="S50" s="371">
        <v>2691</v>
      </c>
      <c r="T50" s="351" t="s">
        <v>945</v>
      </c>
      <c r="U50" s="351">
        <v>40</v>
      </c>
      <c r="V50" s="19">
        <f t="shared" si="20"/>
        <v>10.764</v>
      </c>
      <c r="W50" s="371">
        <v>10</v>
      </c>
      <c r="X50" s="401">
        <f t="shared" si="17"/>
        <v>56.624</v>
      </c>
      <c r="Y50" s="408"/>
      <c r="Z50" s="408"/>
      <c r="AA50" s="410"/>
      <c r="AB50" s="410"/>
      <c r="AC50" s="408"/>
      <c r="AD50" s="408"/>
      <c r="AE50" s="411"/>
      <c r="AF50" s="410">
        <v>4</v>
      </c>
      <c r="AG50" s="408">
        <f t="shared" si="18"/>
        <v>4</v>
      </c>
      <c r="AH50" s="424">
        <f t="shared" si="19"/>
        <v>60.624</v>
      </c>
      <c r="AI50" s="425">
        <v>18.26</v>
      </c>
      <c r="AJ50" s="426">
        <v>9.1</v>
      </c>
    </row>
    <row r="51" s="319" customFormat="1" ht="15" customHeight="1" spans="1:36">
      <c r="A51" s="360" t="s">
        <v>951</v>
      </c>
      <c r="B51" s="350">
        <v>38</v>
      </c>
      <c r="C51" s="350"/>
      <c r="D51" s="350"/>
      <c r="E51" s="350">
        <v>83</v>
      </c>
      <c r="F51" s="351">
        <v>12</v>
      </c>
      <c r="G51" s="371">
        <v>2.16</v>
      </c>
      <c r="H51" s="371"/>
      <c r="I51" s="371">
        <v>5</v>
      </c>
      <c r="J51" s="393">
        <v>10</v>
      </c>
      <c r="K51" s="388">
        <v>23.5</v>
      </c>
      <c r="L51" s="388">
        <f t="shared" si="11"/>
        <v>8.3</v>
      </c>
      <c r="M51" s="388">
        <f t="shared" si="12"/>
        <v>16.6</v>
      </c>
      <c r="N51" s="388">
        <f t="shared" si="14"/>
        <v>8.3</v>
      </c>
      <c r="O51" s="389">
        <f t="shared" si="13"/>
        <v>58.86</v>
      </c>
      <c r="P51" s="371"/>
      <c r="Q51" s="402">
        <v>1</v>
      </c>
      <c r="R51" s="371">
        <v>274</v>
      </c>
      <c r="S51" s="371">
        <v>2100</v>
      </c>
      <c r="T51" s="351" t="s">
        <v>945</v>
      </c>
      <c r="U51" s="351">
        <v>40</v>
      </c>
      <c r="V51" s="19">
        <f t="shared" si="20"/>
        <v>8.4</v>
      </c>
      <c r="W51" s="371">
        <v>8</v>
      </c>
      <c r="X51" s="401">
        <f t="shared" si="17"/>
        <v>68.26</v>
      </c>
      <c r="Y51" s="408"/>
      <c r="Z51" s="408"/>
      <c r="AA51" s="410"/>
      <c r="AB51" s="410"/>
      <c r="AC51" s="408">
        <v>0</v>
      </c>
      <c r="AD51" s="408"/>
      <c r="AE51" s="411"/>
      <c r="AF51" s="410">
        <v>4</v>
      </c>
      <c r="AG51" s="408">
        <f t="shared" si="18"/>
        <v>4</v>
      </c>
      <c r="AH51" s="424">
        <f t="shared" si="19"/>
        <v>72.26</v>
      </c>
      <c r="AI51" s="425">
        <v>12.36</v>
      </c>
      <c r="AJ51" s="426">
        <v>4.8</v>
      </c>
    </row>
    <row r="52" s="319" customFormat="1" ht="15" customHeight="1" spans="1:36">
      <c r="A52" s="360" t="s">
        <v>952</v>
      </c>
      <c r="B52" s="350">
        <v>28</v>
      </c>
      <c r="C52" s="350"/>
      <c r="D52" s="350"/>
      <c r="E52" s="350">
        <v>74</v>
      </c>
      <c r="F52" s="351">
        <v>12</v>
      </c>
      <c r="G52" s="371">
        <v>2.16</v>
      </c>
      <c r="H52" s="371"/>
      <c r="I52" s="371">
        <v>4</v>
      </c>
      <c r="J52" s="393">
        <v>2</v>
      </c>
      <c r="K52" s="388">
        <v>7</v>
      </c>
      <c r="L52" s="388">
        <f t="shared" si="11"/>
        <v>7.4</v>
      </c>
      <c r="M52" s="388">
        <f t="shared" si="12"/>
        <v>14.8</v>
      </c>
      <c r="N52" s="388">
        <f t="shared" si="14"/>
        <v>7.4</v>
      </c>
      <c r="O52" s="389">
        <f t="shared" si="13"/>
        <v>38.76</v>
      </c>
      <c r="P52" s="371"/>
      <c r="Q52" s="402">
        <v>1</v>
      </c>
      <c r="R52" s="371">
        <v>85</v>
      </c>
      <c r="S52" s="371">
        <v>2764</v>
      </c>
      <c r="T52" s="351" t="s">
        <v>945</v>
      </c>
      <c r="U52" s="351">
        <v>40</v>
      </c>
      <c r="V52" s="19">
        <f t="shared" si="20"/>
        <v>11.056</v>
      </c>
      <c r="W52" s="371">
        <v>8</v>
      </c>
      <c r="X52" s="401">
        <f t="shared" si="17"/>
        <v>50.816</v>
      </c>
      <c r="Y52" s="408"/>
      <c r="Z52" s="408"/>
      <c r="AA52" s="410"/>
      <c r="AB52" s="410"/>
      <c r="AC52" s="408">
        <v>0</v>
      </c>
      <c r="AD52" s="408"/>
      <c r="AE52" s="411"/>
      <c r="AF52" s="410">
        <v>4</v>
      </c>
      <c r="AG52" s="408">
        <f t="shared" si="18"/>
        <v>4</v>
      </c>
      <c r="AH52" s="424">
        <f t="shared" si="19"/>
        <v>54.816</v>
      </c>
      <c r="AI52" s="425">
        <v>12.36</v>
      </c>
      <c r="AJ52" s="426">
        <v>4.8</v>
      </c>
    </row>
    <row r="53" s="319" customFormat="1" ht="15" customHeight="1" spans="1:36">
      <c r="A53" s="360" t="s">
        <v>953</v>
      </c>
      <c r="B53" s="350">
        <v>19</v>
      </c>
      <c r="C53" s="350"/>
      <c r="D53" s="350"/>
      <c r="E53" s="350">
        <v>108</v>
      </c>
      <c r="F53" s="351">
        <v>8</v>
      </c>
      <c r="G53" s="373">
        <v>1.44</v>
      </c>
      <c r="H53" s="371"/>
      <c r="I53" s="371"/>
      <c r="J53" s="393">
        <v>3</v>
      </c>
      <c r="K53" s="388">
        <v>11.5</v>
      </c>
      <c r="L53" s="388">
        <f t="shared" si="11"/>
        <v>10.8</v>
      </c>
      <c r="M53" s="388">
        <f t="shared" si="12"/>
        <v>21.6</v>
      </c>
      <c r="N53" s="388">
        <f t="shared" si="14"/>
        <v>10.8</v>
      </c>
      <c r="O53" s="389">
        <f t="shared" ref="O53:O58" si="21">G53+H53+K53+L53+M53+N53</f>
        <v>56.14</v>
      </c>
      <c r="P53" s="371"/>
      <c r="Q53" s="402">
        <v>1</v>
      </c>
      <c r="R53" s="371">
        <v>116</v>
      </c>
      <c r="S53" s="371">
        <v>695.78</v>
      </c>
      <c r="T53" s="351" t="s">
        <v>915</v>
      </c>
      <c r="U53" s="351"/>
      <c r="V53" s="19">
        <v>8.57</v>
      </c>
      <c r="W53" s="371">
        <v>7</v>
      </c>
      <c r="X53" s="401">
        <f t="shared" si="17"/>
        <v>65.71</v>
      </c>
      <c r="Y53" s="408"/>
      <c r="Z53" s="408"/>
      <c r="AA53" s="410"/>
      <c r="AB53" s="410"/>
      <c r="AC53" s="408">
        <v>0</v>
      </c>
      <c r="AD53" s="408"/>
      <c r="AE53" s="411"/>
      <c r="AF53" s="410">
        <v>2</v>
      </c>
      <c r="AG53" s="408">
        <f t="shared" si="18"/>
        <v>2</v>
      </c>
      <c r="AH53" s="424">
        <f t="shared" si="19"/>
        <v>67.71</v>
      </c>
      <c r="AI53" s="425">
        <v>4.08</v>
      </c>
      <c r="AJ53" s="426">
        <v>3</v>
      </c>
    </row>
    <row r="54" s="319" customFormat="1" ht="15" customHeight="1" spans="1:36">
      <c r="A54" s="360" t="s">
        <v>954</v>
      </c>
      <c r="B54" s="350">
        <v>16</v>
      </c>
      <c r="C54" s="350"/>
      <c r="D54" s="350"/>
      <c r="E54" s="350">
        <v>130</v>
      </c>
      <c r="F54" s="351">
        <v>12</v>
      </c>
      <c r="G54" s="371">
        <v>2.16</v>
      </c>
      <c r="H54" s="371"/>
      <c r="I54" s="371">
        <v>3</v>
      </c>
      <c r="J54" s="393">
        <v>2</v>
      </c>
      <c r="K54" s="388">
        <v>7.5</v>
      </c>
      <c r="L54" s="388">
        <f t="shared" si="11"/>
        <v>13</v>
      </c>
      <c r="M54" s="388">
        <f t="shared" si="12"/>
        <v>26</v>
      </c>
      <c r="N54" s="388">
        <f t="shared" si="14"/>
        <v>13</v>
      </c>
      <c r="O54" s="389">
        <f t="shared" si="21"/>
        <v>61.66</v>
      </c>
      <c r="P54" s="371"/>
      <c r="Q54" s="402">
        <v>1</v>
      </c>
      <c r="R54" s="371">
        <v>151</v>
      </c>
      <c r="S54" s="371">
        <v>1406.39</v>
      </c>
      <c r="T54" s="351" t="s">
        <v>955</v>
      </c>
      <c r="U54" s="351">
        <v>33</v>
      </c>
      <c r="V54" s="19">
        <f t="shared" si="20"/>
        <v>4.641087</v>
      </c>
      <c r="W54" s="371"/>
      <c r="X54" s="401">
        <f t="shared" si="17"/>
        <v>67.301087</v>
      </c>
      <c r="Y54" s="408"/>
      <c r="Z54" s="408"/>
      <c r="AA54" s="410"/>
      <c r="AB54" s="410"/>
      <c r="AC54" s="408">
        <v>0</v>
      </c>
      <c r="AD54" s="408"/>
      <c r="AE54" s="411"/>
      <c r="AF54" s="410">
        <v>8</v>
      </c>
      <c r="AG54" s="408">
        <f t="shared" si="18"/>
        <v>8</v>
      </c>
      <c r="AH54" s="424">
        <f t="shared" si="19"/>
        <v>75.301087</v>
      </c>
      <c r="AI54" s="425">
        <v>4.36</v>
      </c>
      <c r="AJ54" s="426">
        <v>3.6</v>
      </c>
    </row>
    <row r="55" s="319" customFormat="1" ht="15" customHeight="1" spans="1:36">
      <c r="A55" s="360" t="s">
        <v>956</v>
      </c>
      <c r="B55" s="350">
        <v>9</v>
      </c>
      <c r="C55" s="350"/>
      <c r="D55" s="350"/>
      <c r="E55" s="350">
        <v>16</v>
      </c>
      <c r="F55" s="351">
        <v>8</v>
      </c>
      <c r="G55" s="371">
        <v>1.44</v>
      </c>
      <c r="H55" s="371"/>
      <c r="I55" s="371">
        <v>2</v>
      </c>
      <c r="J55" s="393">
        <v>1</v>
      </c>
      <c r="K55" s="388">
        <v>3.5</v>
      </c>
      <c r="L55" s="388">
        <f t="shared" si="11"/>
        <v>1.6</v>
      </c>
      <c r="M55" s="388">
        <f t="shared" si="12"/>
        <v>3.2</v>
      </c>
      <c r="N55" s="388">
        <f t="shared" si="14"/>
        <v>1.6</v>
      </c>
      <c r="O55" s="389">
        <f t="shared" si="21"/>
        <v>11.34</v>
      </c>
      <c r="P55" s="371"/>
      <c r="Q55" s="402">
        <v>1</v>
      </c>
      <c r="R55" s="371">
        <v>16</v>
      </c>
      <c r="S55" s="371">
        <v>511.3</v>
      </c>
      <c r="T55" s="351" t="s">
        <v>957</v>
      </c>
      <c r="U55" s="351"/>
      <c r="V55" s="393">
        <v>6.12</v>
      </c>
      <c r="W55" s="371"/>
      <c r="X55" s="401">
        <f t="shared" si="17"/>
        <v>18.46</v>
      </c>
      <c r="Y55" s="408">
        <v>4</v>
      </c>
      <c r="Z55" s="408"/>
      <c r="AA55" s="410">
        <v>6</v>
      </c>
      <c r="AB55" s="410"/>
      <c r="AC55" s="408">
        <v>0</v>
      </c>
      <c r="AD55" s="408"/>
      <c r="AE55" s="411"/>
      <c r="AF55" s="410">
        <v>4</v>
      </c>
      <c r="AG55" s="408">
        <f t="shared" si="18"/>
        <v>14</v>
      </c>
      <c r="AH55" s="424">
        <f t="shared" si="19"/>
        <v>32.46</v>
      </c>
      <c r="AI55" s="425">
        <v>9.36</v>
      </c>
      <c r="AJ55" s="426">
        <v>4</v>
      </c>
    </row>
    <row r="56" s="319" customFormat="1" ht="15" customHeight="1" spans="1:36">
      <c r="A56" s="360" t="s">
        <v>958</v>
      </c>
      <c r="B56" s="350">
        <v>5</v>
      </c>
      <c r="C56" s="350"/>
      <c r="D56" s="350"/>
      <c r="E56" s="350">
        <v>10</v>
      </c>
      <c r="F56" s="351">
        <v>3</v>
      </c>
      <c r="G56" s="371">
        <v>0.54</v>
      </c>
      <c r="H56" s="371"/>
      <c r="I56" s="371">
        <v>1</v>
      </c>
      <c r="J56" s="393">
        <v>1</v>
      </c>
      <c r="K56" s="388">
        <v>3.5</v>
      </c>
      <c r="L56" s="388">
        <f t="shared" si="11"/>
        <v>1</v>
      </c>
      <c r="M56" s="388">
        <f t="shared" si="12"/>
        <v>2</v>
      </c>
      <c r="N56" s="388">
        <f t="shared" si="14"/>
        <v>1</v>
      </c>
      <c r="O56" s="389">
        <f t="shared" si="21"/>
        <v>8.04</v>
      </c>
      <c r="P56" s="371"/>
      <c r="Q56" s="402">
        <v>0.5</v>
      </c>
      <c r="R56" s="371">
        <v>10</v>
      </c>
      <c r="S56" s="371">
        <v>147</v>
      </c>
      <c r="T56" s="351" t="s">
        <v>959</v>
      </c>
      <c r="U56" s="351"/>
      <c r="V56" s="19">
        <f t="shared" si="20"/>
        <v>0</v>
      </c>
      <c r="W56" s="371"/>
      <c r="X56" s="401">
        <f t="shared" si="17"/>
        <v>8.54</v>
      </c>
      <c r="Y56" s="408"/>
      <c r="Z56" s="408"/>
      <c r="AA56" s="410"/>
      <c r="AB56" s="410"/>
      <c r="AC56" s="408">
        <v>0</v>
      </c>
      <c r="AD56" s="408"/>
      <c r="AE56" s="411"/>
      <c r="AF56" s="410">
        <v>2.4</v>
      </c>
      <c r="AG56" s="408">
        <f t="shared" si="18"/>
        <v>2.4</v>
      </c>
      <c r="AH56" s="424">
        <f t="shared" si="19"/>
        <v>10.94</v>
      </c>
      <c r="AI56" s="425">
        <v>8.88</v>
      </c>
      <c r="AJ56" s="426">
        <v>-2.2</v>
      </c>
    </row>
    <row r="57" s="319" customFormat="1" ht="15" customHeight="1" spans="1:36">
      <c r="A57" s="360" t="s">
        <v>960</v>
      </c>
      <c r="B57" s="350">
        <v>25</v>
      </c>
      <c r="C57" s="350"/>
      <c r="D57" s="350"/>
      <c r="E57" s="350">
        <v>30</v>
      </c>
      <c r="F57" s="351">
        <v>8</v>
      </c>
      <c r="G57" s="371">
        <v>1.44</v>
      </c>
      <c r="H57" s="371"/>
      <c r="I57" s="371">
        <v>3</v>
      </c>
      <c r="J57" s="393">
        <v>1</v>
      </c>
      <c r="K57" s="388">
        <v>3.5</v>
      </c>
      <c r="L57" s="388">
        <f t="shared" si="11"/>
        <v>3</v>
      </c>
      <c r="M57" s="388">
        <f t="shared" si="12"/>
        <v>6</v>
      </c>
      <c r="N57" s="388">
        <f t="shared" si="14"/>
        <v>3</v>
      </c>
      <c r="O57" s="389">
        <f t="shared" si="21"/>
        <v>16.94</v>
      </c>
      <c r="P57" s="371"/>
      <c r="Q57" s="402">
        <v>1</v>
      </c>
      <c r="R57" s="371">
        <v>101</v>
      </c>
      <c r="S57" s="371">
        <v>1400</v>
      </c>
      <c r="T57" s="351" t="s">
        <v>945</v>
      </c>
      <c r="U57" s="351">
        <v>40</v>
      </c>
      <c r="V57" s="19">
        <f t="shared" si="20"/>
        <v>5.6</v>
      </c>
      <c r="W57" s="371">
        <v>5</v>
      </c>
      <c r="X57" s="401">
        <f t="shared" si="17"/>
        <v>23.54</v>
      </c>
      <c r="Y57" s="408"/>
      <c r="Z57" s="408"/>
      <c r="AA57" s="410"/>
      <c r="AB57" s="410"/>
      <c r="AC57" s="408">
        <v>0</v>
      </c>
      <c r="AD57" s="408"/>
      <c r="AE57" s="411"/>
      <c r="AF57" s="410">
        <v>3</v>
      </c>
      <c r="AG57" s="408">
        <f t="shared" si="18"/>
        <v>3</v>
      </c>
      <c r="AH57" s="424">
        <f t="shared" si="19"/>
        <v>26.54</v>
      </c>
      <c r="AI57" s="425">
        <v>6.86</v>
      </c>
      <c r="AJ57" s="426">
        <v>7.14</v>
      </c>
    </row>
    <row r="58" s="319" customFormat="1" ht="15" customHeight="1" spans="1:36">
      <c r="A58" s="360" t="s">
        <v>961</v>
      </c>
      <c r="B58" s="374">
        <v>33</v>
      </c>
      <c r="C58" s="350"/>
      <c r="D58" s="350"/>
      <c r="E58" s="357">
        <v>33</v>
      </c>
      <c r="F58" s="358"/>
      <c r="G58" s="363"/>
      <c r="H58" s="359"/>
      <c r="I58" s="359"/>
      <c r="J58" s="391"/>
      <c r="K58" s="388"/>
      <c r="L58" s="388">
        <f t="shared" si="11"/>
        <v>3.3</v>
      </c>
      <c r="M58" s="388">
        <f t="shared" si="12"/>
        <v>6.6</v>
      </c>
      <c r="N58" s="388">
        <f t="shared" si="14"/>
        <v>3.3</v>
      </c>
      <c r="O58" s="389">
        <f t="shared" si="21"/>
        <v>13.2</v>
      </c>
      <c r="P58" s="390"/>
      <c r="Q58" s="402">
        <v>1</v>
      </c>
      <c r="R58" s="371">
        <v>58</v>
      </c>
      <c r="S58" s="371">
        <v>1905</v>
      </c>
      <c r="T58" s="351" t="s">
        <v>962</v>
      </c>
      <c r="U58" s="351">
        <v>33</v>
      </c>
      <c r="V58" s="19">
        <f t="shared" si="20"/>
        <v>6.2865</v>
      </c>
      <c r="W58" s="371"/>
      <c r="X58" s="401">
        <f t="shared" si="17"/>
        <v>20.4865</v>
      </c>
      <c r="Y58" s="408"/>
      <c r="Z58" s="408"/>
      <c r="AA58" s="410"/>
      <c r="AB58" s="410"/>
      <c r="AC58" s="408"/>
      <c r="AD58" s="408"/>
      <c r="AE58" s="411"/>
      <c r="AF58" s="410">
        <v>5</v>
      </c>
      <c r="AG58" s="408">
        <f t="shared" si="18"/>
        <v>5</v>
      </c>
      <c r="AH58" s="424">
        <f t="shared" si="19"/>
        <v>25.4865</v>
      </c>
      <c r="AI58" s="425"/>
      <c r="AJ58" s="426"/>
    </row>
    <row r="59" s="319" customFormat="1" ht="15" customHeight="1" spans="1:36">
      <c r="A59" s="360" t="s">
        <v>963</v>
      </c>
      <c r="B59" s="350">
        <v>46</v>
      </c>
      <c r="C59" s="350"/>
      <c r="D59" s="350">
        <v>1</v>
      </c>
      <c r="E59" s="350">
        <v>53</v>
      </c>
      <c r="F59" s="351">
        <v>18</v>
      </c>
      <c r="G59" s="371">
        <v>3.24</v>
      </c>
      <c r="H59" s="371"/>
      <c r="I59" s="371">
        <v>4</v>
      </c>
      <c r="J59" s="393">
        <v>2</v>
      </c>
      <c r="K59" s="388">
        <v>7.5</v>
      </c>
      <c r="L59" s="388">
        <f t="shared" si="11"/>
        <v>5.3</v>
      </c>
      <c r="M59" s="388">
        <f t="shared" si="12"/>
        <v>10.6</v>
      </c>
      <c r="N59" s="388">
        <f t="shared" si="14"/>
        <v>5.3</v>
      </c>
      <c r="O59" s="389">
        <f t="shared" ref="O59:O86" si="22">G59+H59+K59+L59+M59+N59</f>
        <v>31.94</v>
      </c>
      <c r="P59" s="371"/>
      <c r="Q59" s="402">
        <v>2</v>
      </c>
      <c r="R59" s="371">
        <v>65</v>
      </c>
      <c r="S59" s="371">
        <v>1480</v>
      </c>
      <c r="T59" s="351" t="s">
        <v>955</v>
      </c>
      <c r="U59" s="351">
        <v>33</v>
      </c>
      <c r="V59" s="19">
        <f t="shared" si="20"/>
        <v>4.884</v>
      </c>
      <c r="W59" s="371">
        <v>12</v>
      </c>
      <c r="X59" s="401">
        <f t="shared" si="17"/>
        <v>38.824</v>
      </c>
      <c r="Y59" s="408"/>
      <c r="Z59" s="408"/>
      <c r="AA59" s="410"/>
      <c r="AB59" s="410"/>
      <c r="AC59" s="408">
        <v>0</v>
      </c>
      <c r="AD59" s="408"/>
      <c r="AE59" s="411"/>
      <c r="AF59" s="410">
        <v>8</v>
      </c>
      <c r="AG59" s="408">
        <f t="shared" si="18"/>
        <v>8</v>
      </c>
      <c r="AH59" s="424">
        <f t="shared" si="19"/>
        <v>46.824</v>
      </c>
      <c r="AI59" s="425">
        <v>11.24</v>
      </c>
      <c r="AJ59" s="426">
        <v>7.2</v>
      </c>
    </row>
    <row r="60" s="319" customFormat="1" ht="15" customHeight="1" spans="1:36">
      <c r="A60" s="360" t="s">
        <v>964</v>
      </c>
      <c r="B60" s="350">
        <v>45</v>
      </c>
      <c r="C60" s="350"/>
      <c r="D60" s="350"/>
      <c r="E60" s="350">
        <v>55</v>
      </c>
      <c r="F60" s="351">
        <v>8</v>
      </c>
      <c r="G60" s="371">
        <v>1.44</v>
      </c>
      <c r="H60" s="371"/>
      <c r="I60" s="371"/>
      <c r="J60" s="393">
        <v>1</v>
      </c>
      <c r="K60" s="388">
        <v>3</v>
      </c>
      <c r="L60" s="388">
        <f t="shared" ref="L60:L82" si="23">E60*1000/10000</f>
        <v>5.5</v>
      </c>
      <c r="M60" s="388">
        <f t="shared" ref="M60:M82" si="24">E60*2000/10000</f>
        <v>11</v>
      </c>
      <c r="N60" s="388">
        <f t="shared" ref="N60:N82" si="25">E60*1000/10000</f>
        <v>5.5</v>
      </c>
      <c r="O60" s="389">
        <f t="shared" si="22"/>
        <v>26.44</v>
      </c>
      <c r="P60" s="371"/>
      <c r="Q60" s="402">
        <v>1</v>
      </c>
      <c r="R60" s="371">
        <v>88</v>
      </c>
      <c r="S60" s="371">
        <v>3120</v>
      </c>
      <c r="T60" s="351" t="s">
        <v>955</v>
      </c>
      <c r="U60" s="351">
        <v>33</v>
      </c>
      <c r="V60" s="19">
        <f t="shared" si="20"/>
        <v>10.296</v>
      </c>
      <c r="W60" s="371">
        <v>4</v>
      </c>
      <c r="X60" s="401">
        <f t="shared" si="17"/>
        <v>37.736</v>
      </c>
      <c r="Y60" s="408"/>
      <c r="Z60" s="408"/>
      <c r="AA60" s="410"/>
      <c r="AB60" s="410"/>
      <c r="AC60" s="408">
        <v>0</v>
      </c>
      <c r="AD60" s="408"/>
      <c r="AE60" s="411"/>
      <c r="AF60" s="410">
        <v>2</v>
      </c>
      <c r="AG60" s="408">
        <f t="shared" si="18"/>
        <v>2</v>
      </c>
      <c r="AH60" s="424">
        <f t="shared" si="19"/>
        <v>39.736</v>
      </c>
      <c r="AI60" s="425">
        <v>6.18</v>
      </c>
      <c r="AJ60" s="426">
        <v>1.7</v>
      </c>
    </row>
    <row r="61" s="319" customFormat="1" ht="15" customHeight="1" spans="1:36">
      <c r="A61" s="360" t="s">
        <v>965</v>
      </c>
      <c r="B61" s="350">
        <v>19</v>
      </c>
      <c r="C61" s="350"/>
      <c r="D61" s="350">
        <v>1</v>
      </c>
      <c r="E61" s="350">
        <v>28</v>
      </c>
      <c r="F61" s="351">
        <v>10</v>
      </c>
      <c r="G61" s="371">
        <v>1.8</v>
      </c>
      <c r="H61" s="371"/>
      <c r="I61" s="371">
        <v>2</v>
      </c>
      <c r="J61" s="393">
        <v>1</v>
      </c>
      <c r="K61" s="388">
        <v>3.5</v>
      </c>
      <c r="L61" s="388">
        <f t="shared" si="23"/>
        <v>2.8</v>
      </c>
      <c r="M61" s="388">
        <f t="shared" si="24"/>
        <v>5.6</v>
      </c>
      <c r="N61" s="388">
        <f t="shared" si="25"/>
        <v>2.8</v>
      </c>
      <c r="O61" s="389">
        <f t="shared" si="22"/>
        <v>16.5</v>
      </c>
      <c r="P61" s="371"/>
      <c r="Q61" s="402"/>
      <c r="R61" s="371">
        <v>28</v>
      </c>
      <c r="S61" s="371">
        <v>268</v>
      </c>
      <c r="T61" s="351" t="s">
        <v>955</v>
      </c>
      <c r="U61" s="351">
        <v>33</v>
      </c>
      <c r="V61" s="19">
        <f t="shared" si="20"/>
        <v>0.8844</v>
      </c>
      <c r="W61" s="371"/>
      <c r="X61" s="401">
        <f t="shared" si="17"/>
        <v>17.3844</v>
      </c>
      <c r="Y61" s="408"/>
      <c r="Z61" s="408"/>
      <c r="AA61" s="410">
        <v>4</v>
      </c>
      <c r="AB61" s="410"/>
      <c r="AC61" s="408">
        <v>0</v>
      </c>
      <c r="AD61" s="408"/>
      <c r="AE61" s="411"/>
      <c r="AF61" s="410">
        <v>4</v>
      </c>
      <c r="AG61" s="408">
        <f t="shared" si="18"/>
        <v>8</v>
      </c>
      <c r="AH61" s="424">
        <f t="shared" si="19"/>
        <v>25.3844</v>
      </c>
      <c r="AI61" s="425">
        <v>7.8</v>
      </c>
      <c r="AJ61" s="426">
        <v>8.9</v>
      </c>
    </row>
    <row r="62" s="319" customFormat="1" ht="15" customHeight="1" spans="1:36">
      <c r="A62" s="360" t="s">
        <v>966</v>
      </c>
      <c r="B62" s="350">
        <v>10</v>
      </c>
      <c r="C62" s="350"/>
      <c r="D62" s="350"/>
      <c r="E62" s="350">
        <v>36</v>
      </c>
      <c r="F62" s="351">
        <v>6</v>
      </c>
      <c r="G62" s="371">
        <v>1.08</v>
      </c>
      <c r="H62" s="371"/>
      <c r="I62" s="371">
        <v>1</v>
      </c>
      <c r="J62" s="393">
        <v>1</v>
      </c>
      <c r="K62" s="388">
        <v>3.5</v>
      </c>
      <c r="L62" s="388">
        <f t="shared" si="23"/>
        <v>3.6</v>
      </c>
      <c r="M62" s="388">
        <f t="shared" si="24"/>
        <v>7.2</v>
      </c>
      <c r="N62" s="388">
        <f t="shared" si="25"/>
        <v>3.6</v>
      </c>
      <c r="O62" s="389">
        <f t="shared" si="22"/>
        <v>18.98</v>
      </c>
      <c r="P62" s="371"/>
      <c r="Q62" s="402">
        <v>1</v>
      </c>
      <c r="R62" s="371">
        <v>39</v>
      </c>
      <c r="S62" s="371">
        <v>615.6</v>
      </c>
      <c r="T62" s="351" t="s">
        <v>945</v>
      </c>
      <c r="U62" s="351">
        <v>40</v>
      </c>
      <c r="V62" s="19">
        <f t="shared" si="20"/>
        <v>2.4624</v>
      </c>
      <c r="W62" s="371">
        <v>3</v>
      </c>
      <c r="X62" s="401">
        <f t="shared" si="17"/>
        <v>22.4424</v>
      </c>
      <c r="Y62" s="408"/>
      <c r="Z62" s="408"/>
      <c r="AA62" s="410"/>
      <c r="AB62" s="410">
        <v>6</v>
      </c>
      <c r="AC62" s="408"/>
      <c r="AD62" s="408"/>
      <c r="AE62" s="411"/>
      <c r="AF62" s="410">
        <v>1.6</v>
      </c>
      <c r="AG62" s="408">
        <f t="shared" si="18"/>
        <v>7.6</v>
      </c>
      <c r="AH62" s="424">
        <f t="shared" si="19"/>
        <v>30.0424</v>
      </c>
      <c r="AI62" s="425">
        <v>8.68</v>
      </c>
      <c r="AJ62" s="426">
        <v>6</v>
      </c>
    </row>
    <row r="63" s="319" customFormat="1" ht="15" customHeight="1" spans="1:36">
      <c r="A63" s="360" t="s">
        <v>967</v>
      </c>
      <c r="B63" s="350">
        <v>9</v>
      </c>
      <c r="C63" s="350"/>
      <c r="D63" s="350"/>
      <c r="E63" s="350">
        <v>44</v>
      </c>
      <c r="F63" s="351">
        <v>6</v>
      </c>
      <c r="G63" s="371">
        <v>1.08</v>
      </c>
      <c r="H63" s="371"/>
      <c r="I63" s="371">
        <v>2</v>
      </c>
      <c r="J63" s="393">
        <v>2</v>
      </c>
      <c r="K63" s="388">
        <v>7</v>
      </c>
      <c r="L63" s="388">
        <f t="shared" si="23"/>
        <v>4.4</v>
      </c>
      <c r="M63" s="388">
        <f t="shared" si="24"/>
        <v>8.8</v>
      </c>
      <c r="N63" s="388">
        <f t="shared" si="25"/>
        <v>4.4</v>
      </c>
      <c r="O63" s="389">
        <f t="shared" si="22"/>
        <v>25.68</v>
      </c>
      <c r="P63" s="371">
        <v>4.36</v>
      </c>
      <c r="Q63" s="402">
        <v>1</v>
      </c>
      <c r="R63" s="371">
        <v>61</v>
      </c>
      <c r="S63" s="371">
        <v>1521</v>
      </c>
      <c r="T63" s="351" t="s">
        <v>945</v>
      </c>
      <c r="U63" s="351">
        <v>40</v>
      </c>
      <c r="V63" s="19">
        <f t="shared" si="20"/>
        <v>6.084</v>
      </c>
      <c r="W63" s="371">
        <v>5</v>
      </c>
      <c r="X63" s="401">
        <f t="shared" si="17"/>
        <v>37.124</v>
      </c>
      <c r="Y63" s="408"/>
      <c r="Z63" s="408"/>
      <c r="AA63" s="410"/>
      <c r="AB63" s="410"/>
      <c r="AC63" s="408">
        <v>0</v>
      </c>
      <c r="AD63" s="408"/>
      <c r="AE63" s="411"/>
      <c r="AF63" s="410">
        <v>5</v>
      </c>
      <c r="AG63" s="408">
        <f t="shared" si="18"/>
        <v>5</v>
      </c>
      <c r="AH63" s="424">
        <f t="shared" si="19"/>
        <v>42.124</v>
      </c>
      <c r="AI63" s="425">
        <v>9.36</v>
      </c>
      <c r="AJ63" s="426">
        <v>2.8</v>
      </c>
    </row>
    <row r="64" s="319" customFormat="1" ht="15" customHeight="1" spans="1:36">
      <c r="A64" s="360" t="s">
        <v>968</v>
      </c>
      <c r="B64" s="350">
        <v>6</v>
      </c>
      <c r="C64" s="350"/>
      <c r="D64" s="350"/>
      <c r="E64" s="350">
        <v>6</v>
      </c>
      <c r="F64" s="351">
        <v>3</v>
      </c>
      <c r="G64" s="371">
        <v>0.54</v>
      </c>
      <c r="H64" s="371"/>
      <c r="I64" s="371"/>
      <c r="J64" s="393">
        <v>1</v>
      </c>
      <c r="K64" s="388">
        <v>3</v>
      </c>
      <c r="L64" s="388">
        <f t="shared" si="23"/>
        <v>0.6</v>
      </c>
      <c r="M64" s="388">
        <f t="shared" si="24"/>
        <v>1.2</v>
      </c>
      <c r="N64" s="388">
        <f t="shared" si="25"/>
        <v>0.6</v>
      </c>
      <c r="O64" s="389">
        <f t="shared" si="22"/>
        <v>5.94</v>
      </c>
      <c r="P64" s="371">
        <v>5.76</v>
      </c>
      <c r="Q64" s="402"/>
      <c r="R64" s="371">
        <v>13</v>
      </c>
      <c r="S64" s="371">
        <v>1490</v>
      </c>
      <c r="T64" s="351" t="s">
        <v>945</v>
      </c>
      <c r="U64" s="351">
        <v>40</v>
      </c>
      <c r="V64" s="19">
        <f t="shared" si="20"/>
        <v>5.96</v>
      </c>
      <c r="W64" s="371"/>
      <c r="X64" s="401">
        <f t="shared" si="17"/>
        <v>17.66</v>
      </c>
      <c r="Y64" s="408"/>
      <c r="Z64" s="408"/>
      <c r="AA64" s="410"/>
      <c r="AB64" s="410"/>
      <c r="AC64" s="408">
        <v>0</v>
      </c>
      <c r="AD64" s="408"/>
      <c r="AE64" s="411"/>
      <c r="AF64" s="410">
        <v>5</v>
      </c>
      <c r="AG64" s="408">
        <f t="shared" si="18"/>
        <v>5</v>
      </c>
      <c r="AH64" s="424">
        <f t="shared" si="19"/>
        <v>22.66</v>
      </c>
      <c r="AI64" s="425">
        <v>11.69</v>
      </c>
      <c r="AJ64" s="426">
        <v>1.6</v>
      </c>
    </row>
    <row r="65" s="319" customFormat="1" ht="15" customHeight="1" spans="1:36">
      <c r="A65" s="360" t="s">
        <v>969</v>
      </c>
      <c r="B65" s="350">
        <v>9</v>
      </c>
      <c r="C65" s="350"/>
      <c r="D65" s="350"/>
      <c r="E65" s="350">
        <v>17</v>
      </c>
      <c r="F65" s="351">
        <v>6</v>
      </c>
      <c r="G65" s="371">
        <v>1.08</v>
      </c>
      <c r="H65" s="371"/>
      <c r="I65" s="371"/>
      <c r="J65" s="393">
        <v>1</v>
      </c>
      <c r="K65" s="388">
        <v>3.5</v>
      </c>
      <c r="L65" s="388">
        <f t="shared" si="23"/>
        <v>1.7</v>
      </c>
      <c r="M65" s="388">
        <f t="shared" si="24"/>
        <v>3.4</v>
      </c>
      <c r="N65" s="388">
        <f t="shared" si="25"/>
        <v>1.7</v>
      </c>
      <c r="O65" s="389">
        <f t="shared" si="22"/>
        <v>11.38</v>
      </c>
      <c r="P65" s="371"/>
      <c r="Q65" s="402">
        <v>0.5</v>
      </c>
      <c r="R65" s="371">
        <v>29</v>
      </c>
      <c r="S65" s="371">
        <v>1018</v>
      </c>
      <c r="T65" s="351" t="s">
        <v>957</v>
      </c>
      <c r="U65" s="351">
        <v>33</v>
      </c>
      <c r="V65" s="19">
        <f t="shared" si="20"/>
        <v>3.3594</v>
      </c>
      <c r="W65" s="371">
        <v>6</v>
      </c>
      <c r="X65" s="401">
        <f t="shared" si="17"/>
        <v>15.2394</v>
      </c>
      <c r="Y65" s="408"/>
      <c r="Z65" s="408"/>
      <c r="AA65" s="410"/>
      <c r="AB65" s="410"/>
      <c r="AC65" s="408"/>
      <c r="AD65" s="408"/>
      <c r="AE65" s="411"/>
      <c r="AF65" s="410">
        <v>3</v>
      </c>
      <c r="AG65" s="408">
        <f t="shared" si="18"/>
        <v>3</v>
      </c>
      <c r="AH65" s="424">
        <f t="shared" si="19"/>
        <v>18.2394</v>
      </c>
      <c r="AI65" s="425">
        <v>7.36</v>
      </c>
      <c r="AJ65" s="426">
        <v>4.6</v>
      </c>
    </row>
    <row r="66" s="319" customFormat="1" ht="15" customHeight="1" spans="1:36">
      <c r="A66" s="360" t="s">
        <v>970</v>
      </c>
      <c r="B66" s="350">
        <v>14</v>
      </c>
      <c r="C66" s="350"/>
      <c r="D66" s="350"/>
      <c r="E66" s="350">
        <v>146</v>
      </c>
      <c r="F66" s="351">
        <v>10</v>
      </c>
      <c r="G66" s="371">
        <v>1.8</v>
      </c>
      <c r="H66" s="371"/>
      <c r="I66" s="371">
        <v>3</v>
      </c>
      <c r="J66" s="393">
        <v>6</v>
      </c>
      <c r="K66" s="388">
        <v>23.5</v>
      </c>
      <c r="L66" s="388">
        <f t="shared" si="23"/>
        <v>14.6</v>
      </c>
      <c r="M66" s="388">
        <f t="shared" si="24"/>
        <v>29.2</v>
      </c>
      <c r="N66" s="388">
        <f t="shared" si="25"/>
        <v>14.6</v>
      </c>
      <c r="O66" s="389">
        <f t="shared" si="22"/>
        <v>83.7</v>
      </c>
      <c r="P66" s="371"/>
      <c r="Q66" s="402">
        <v>1</v>
      </c>
      <c r="R66" s="371">
        <v>164</v>
      </c>
      <c r="S66" s="371">
        <v>2600</v>
      </c>
      <c r="T66" s="351" t="s">
        <v>955</v>
      </c>
      <c r="U66" s="351">
        <v>33</v>
      </c>
      <c r="V66" s="19">
        <f t="shared" si="20"/>
        <v>8.58</v>
      </c>
      <c r="W66" s="371">
        <v>7</v>
      </c>
      <c r="X66" s="401">
        <f t="shared" si="17"/>
        <v>93.28</v>
      </c>
      <c r="Y66" s="408"/>
      <c r="Z66" s="408"/>
      <c r="AA66" s="410"/>
      <c r="AB66" s="410"/>
      <c r="AC66" s="408">
        <v>0</v>
      </c>
      <c r="AD66" s="408"/>
      <c r="AE66" s="411"/>
      <c r="AF66" s="410">
        <v>8</v>
      </c>
      <c r="AG66" s="408">
        <f t="shared" si="18"/>
        <v>8</v>
      </c>
      <c r="AH66" s="424">
        <f t="shared" si="19"/>
        <v>101.28</v>
      </c>
      <c r="AI66" s="425">
        <v>2.38</v>
      </c>
      <c r="AJ66" s="426">
        <v>5.6</v>
      </c>
    </row>
    <row r="67" s="319" customFormat="1" ht="15" customHeight="1" spans="1:36">
      <c r="A67" s="360" t="s">
        <v>971</v>
      </c>
      <c r="B67" s="350">
        <v>10</v>
      </c>
      <c r="C67" s="350"/>
      <c r="D67" s="350"/>
      <c r="E67" s="350">
        <v>34</v>
      </c>
      <c r="F67" s="351">
        <v>6</v>
      </c>
      <c r="G67" s="371">
        <v>1.08</v>
      </c>
      <c r="H67" s="371"/>
      <c r="I67" s="371"/>
      <c r="J67" s="393">
        <v>1</v>
      </c>
      <c r="K67" s="388">
        <v>3.5</v>
      </c>
      <c r="L67" s="388">
        <f t="shared" si="23"/>
        <v>3.4</v>
      </c>
      <c r="M67" s="388">
        <f t="shared" si="24"/>
        <v>6.8</v>
      </c>
      <c r="N67" s="388">
        <f t="shared" si="25"/>
        <v>3.4</v>
      </c>
      <c r="O67" s="389">
        <f t="shared" si="22"/>
        <v>18.18</v>
      </c>
      <c r="P67" s="371"/>
      <c r="Q67" s="402">
        <v>0.5</v>
      </c>
      <c r="R67" s="371">
        <v>34</v>
      </c>
      <c r="S67" s="371">
        <v>400</v>
      </c>
      <c r="T67" s="351" t="s">
        <v>972</v>
      </c>
      <c r="U67" s="351">
        <v>40</v>
      </c>
      <c r="V67" s="19">
        <f t="shared" si="20"/>
        <v>1.6</v>
      </c>
      <c r="W67" s="371"/>
      <c r="X67" s="401">
        <f t="shared" si="17"/>
        <v>20.28</v>
      </c>
      <c r="Y67" s="408">
        <v>10</v>
      </c>
      <c r="Z67" s="408"/>
      <c r="AA67" s="410">
        <v>5</v>
      </c>
      <c r="AB67" s="410"/>
      <c r="AC67" s="408">
        <v>0</v>
      </c>
      <c r="AD67" s="408"/>
      <c r="AE67" s="411"/>
      <c r="AF67" s="410">
        <v>15</v>
      </c>
      <c r="AG67" s="408">
        <f t="shared" si="18"/>
        <v>30</v>
      </c>
      <c r="AH67" s="424">
        <f t="shared" si="19"/>
        <v>50.28</v>
      </c>
      <c r="AI67" s="425">
        <v>15.86</v>
      </c>
      <c r="AJ67" s="426">
        <v>5.6</v>
      </c>
    </row>
    <row r="68" s="319" customFormat="1" ht="15" customHeight="1" spans="1:36">
      <c r="A68" s="360" t="s">
        <v>973</v>
      </c>
      <c r="B68" s="350">
        <v>47</v>
      </c>
      <c r="C68" s="350"/>
      <c r="D68" s="350"/>
      <c r="E68" s="350">
        <v>87</v>
      </c>
      <c r="F68" s="351">
        <v>12</v>
      </c>
      <c r="G68" s="371">
        <v>2.16</v>
      </c>
      <c r="H68" s="371"/>
      <c r="I68" s="371">
        <v>2</v>
      </c>
      <c r="J68" s="393">
        <v>11</v>
      </c>
      <c r="K68" s="388">
        <v>33</v>
      </c>
      <c r="L68" s="388">
        <f t="shared" si="23"/>
        <v>8.7</v>
      </c>
      <c r="M68" s="388">
        <f t="shared" si="24"/>
        <v>17.4</v>
      </c>
      <c r="N68" s="388">
        <f t="shared" si="25"/>
        <v>8.7</v>
      </c>
      <c r="O68" s="389">
        <f t="shared" si="22"/>
        <v>69.96</v>
      </c>
      <c r="P68" s="371"/>
      <c r="Q68" s="402">
        <v>1</v>
      </c>
      <c r="R68" s="371">
        <v>62</v>
      </c>
      <c r="S68" s="371">
        <v>1700</v>
      </c>
      <c r="T68" s="351" t="s">
        <v>955</v>
      </c>
      <c r="U68" s="351">
        <v>33</v>
      </c>
      <c r="V68" s="19">
        <f t="shared" si="20"/>
        <v>5.61</v>
      </c>
      <c r="W68" s="452">
        <v>8</v>
      </c>
      <c r="X68" s="401">
        <f t="shared" si="17"/>
        <v>76.57</v>
      </c>
      <c r="Y68" s="408"/>
      <c r="Z68" s="408"/>
      <c r="AA68" s="410"/>
      <c r="AB68" s="410"/>
      <c r="AC68" s="408"/>
      <c r="AD68" s="408"/>
      <c r="AE68" s="411"/>
      <c r="AF68" s="411">
        <v>4</v>
      </c>
      <c r="AG68" s="408">
        <f t="shared" si="18"/>
        <v>4</v>
      </c>
      <c r="AH68" s="424">
        <f t="shared" si="19"/>
        <v>80.57</v>
      </c>
      <c r="AI68" s="425">
        <v>12.36</v>
      </c>
      <c r="AJ68" s="426">
        <v>5.4</v>
      </c>
    </row>
    <row r="69" s="319" customFormat="1" ht="15" customHeight="1" spans="1:36">
      <c r="A69" s="360" t="s">
        <v>974</v>
      </c>
      <c r="B69" s="350">
        <v>11</v>
      </c>
      <c r="C69" s="350"/>
      <c r="D69" s="350"/>
      <c r="E69" s="350">
        <v>11</v>
      </c>
      <c r="F69" s="351">
        <v>3</v>
      </c>
      <c r="G69" s="371">
        <v>0.54</v>
      </c>
      <c r="H69" s="371"/>
      <c r="I69" s="371"/>
      <c r="J69" s="393"/>
      <c r="K69" s="388"/>
      <c r="L69" s="388">
        <f t="shared" si="23"/>
        <v>1.1</v>
      </c>
      <c r="M69" s="388">
        <f t="shared" si="24"/>
        <v>2.2</v>
      </c>
      <c r="N69" s="388">
        <f t="shared" si="25"/>
        <v>1.1</v>
      </c>
      <c r="O69" s="389">
        <f t="shared" si="22"/>
        <v>4.94</v>
      </c>
      <c r="P69" s="371"/>
      <c r="Q69" s="402">
        <v>1</v>
      </c>
      <c r="R69" s="371">
        <v>11</v>
      </c>
      <c r="S69" s="371">
        <v>144</v>
      </c>
      <c r="T69" s="351" t="s">
        <v>945</v>
      </c>
      <c r="U69" s="351">
        <v>40</v>
      </c>
      <c r="V69" s="19">
        <f t="shared" si="20"/>
        <v>0.576</v>
      </c>
      <c r="W69" s="371"/>
      <c r="X69" s="401">
        <f t="shared" si="17"/>
        <v>6.516</v>
      </c>
      <c r="Y69" s="408"/>
      <c r="Z69" s="408"/>
      <c r="AA69" s="410"/>
      <c r="AB69" s="410"/>
      <c r="AC69" s="408">
        <v>0</v>
      </c>
      <c r="AD69" s="408"/>
      <c r="AE69" s="411"/>
      <c r="AF69" s="410">
        <v>0</v>
      </c>
      <c r="AG69" s="408">
        <f t="shared" si="18"/>
        <v>0</v>
      </c>
      <c r="AH69" s="424">
        <f t="shared" si="19"/>
        <v>6.516</v>
      </c>
      <c r="AI69" s="425">
        <v>2.58</v>
      </c>
      <c r="AJ69" s="426">
        <v>2</v>
      </c>
    </row>
    <row r="70" s="319" customFormat="1" ht="15" customHeight="1" spans="1:36">
      <c r="A70" s="360" t="s">
        <v>975</v>
      </c>
      <c r="B70" s="350">
        <v>4</v>
      </c>
      <c r="C70" s="350"/>
      <c r="D70" s="350"/>
      <c r="E70" s="350">
        <v>4</v>
      </c>
      <c r="F70" s="351">
        <v>1</v>
      </c>
      <c r="G70" s="371">
        <v>0.18</v>
      </c>
      <c r="H70" s="371"/>
      <c r="I70" s="371"/>
      <c r="J70" s="393">
        <v>1</v>
      </c>
      <c r="K70" s="388">
        <v>3.5</v>
      </c>
      <c r="L70" s="388">
        <f t="shared" si="23"/>
        <v>0.4</v>
      </c>
      <c r="M70" s="388">
        <f t="shared" si="24"/>
        <v>0.8</v>
      </c>
      <c r="N70" s="388">
        <f t="shared" si="25"/>
        <v>0.4</v>
      </c>
      <c r="O70" s="389">
        <f t="shared" si="22"/>
        <v>5.28</v>
      </c>
      <c r="P70" s="371"/>
      <c r="Q70" s="402"/>
      <c r="R70" s="371"/>
      <c r="S70" s="371"/>
      <c r="T70" s="351"/>
      <c r="U70" s="351"/>
      <c r="V70" s="19">
        <f t="shared" si="20"/>
        <v>0</v>
      </c>
      <c r="W70" s="371"/>
      <c r="X70" s="401">
        <f t="shared" si="17"/>
        <v>5.28</v>
      </c>
      <c r="Y70" s="408"/>
      <c r="Z70" s="408"/>
      <c r="AA70" s="410"/>
      <c r="AB70" s="410"/>
      <c r="AC70" s="408">
        <v>0</v>
      </c>
      <c r="AD70" s="408"/>
      <c r="AE70" s="411"/>
      <c r="AF70" s="410">
        <v>1.6</v>
      </c>
      <c r="AG70" s="408">
        <f t="shared" si="18"/>
        <v>1.6</v>
      </c>
      <c r="AH70" s="424">
        <f t="shared" si="19"/>
        <v>6.88</v>
      </c>
      <c r="AI70" s="425"/>
      <c r="AJ70" s="426">
        <v>3.38</v>
      </c>
    </row>
    <row r="71" s="319" customFormat="1" ht="15" customHeight="1" spans="1:36">
      <c r="A71" s="360" t="s">
        <v>976</v>
      </c>
      <c r="B71" s="350">
        <v>11</v>
      </c>
      <c r="C71" s="350"/>
      <c r="D71" s="350"/>
      <c r="E71" s="350">
        <v>16</v>
      </c>
      <c r="F71" s="351">
        <v>5</v>
      </c>
      <c r="G71" s="371">
        <v>0.9</v>
      </c>
      <c r="H71" s="371"/>
      <c r="I71" s="371">
        <v>1</v>
      </c>
      <c r="J71" s="393">
        <v>1</v>
      </c>
      <c r="K71" s="388">
        <v>3.5</v>
      </c>
      <c r="L71" s="388">
        <f t="shared" si="23"/>
        <v>1.6</v>
      </c>
      <c r="M71" s="388">
        <f t="shared" si="24"/>
        <v>3.2</v>
      </c>
      <c r="N71" s="388">
        <f t="shared" si="25"/>
        <v>1.6</v>
      </c>
      <c r="O71" s="389">
        <f t="shared" si="22"/>
        <v>10.8</v>
      </c>
      <c r="P71" s="371"/>
      <c r="Q71" s="402">
        <v>1</v>
      </c>
      <c r="R71" s="371">
        <v>16</v>
      </c>
      <c r="S71" s="371">
        <v>450</v>
      </c>
      <c r="T71" s="351" t="s">
        <v>977</v>
      </c>
      <c r="U71" s="351"/>
      <c r="V71" s="19">
        <v>5.63</v>
      </c>
      <c r="W71" s="371">
        <v>3</v>
      </c>
      <c r="X71" s="401">
        <f t="shared" si="17"/>
        <v>17.43</v>
      </c>
      <c r="Y71" s="408"/>
      <c r="Z71" s="408"/>
      <c r="AA71" s="410"/>
      <c r="AB71" s="410"/>
      <c r="AC71" s="408">
        <v>0</v>
      </c>
      <c r="AD71" s="408"/>
      <c r="AE71" s="411"/>
      <c r="AF71" s="410">
        <v>2</v>
      </c>
      <c r="AG71" s="408">
        <f t="shared" si="18"/>
        <v>2</v>
      </c>
      <c r="AH71" s="424">
        <f t="shared" si="19"/>
        <v>19.43</v>
      </c>
      <c r="AI71" s="425">
        <v>2.18</v>
      </c>
      <c r="AJ71" s="426">
        <v>1.8</v>
      </c>
    </row>
    <row r="72" s="319" customFormat="1" ht="15" customHeight="1" spans="1:36">
      <c r="A72" s="360" t="s">
        <v>978</v>
      </c>
      <c r="B72" s="350">
        <v>6</v>
      </c>
      <c r="C72" s="350"/>
      <c r="D72" s="350"/>
      <c r="E72" s="350">
        <v>8</v>
      </c>
      <c r="F72" s="351">
        <v>3</v>
      </c>
      <c r="G72" s="371">
        <v>0.54</v>
      </c>
      <c r="H72" s="371"/>
      <c r="I72" s="371"/>
      <c r="J72" s="393"/>
      <c r="K72" s="388"/>
      <c r="L72" s="388">
        <f t="shared" si="23"/>
        <v>0.8</v>
      </c>
      <c r="M72" s="388">
        <f t="shared" si="24"/>
        <v>1.6</v>
      </c>
      <c r="N72" s="388">
        <f t="shared" si="25"/>
        <v>0.8</v>
      </c>
      <c r="O72" s="389">
        <f t="shared" si="22"/>
        <v>3.74</v>
      </c>
      <c r="P72" s="371"/>
      <c r="Q72" s="402"/>
      <c r="R72" s="371">
        <v>8</v>
      </c>
      <c r="S72" s="371">
        <v>15</v>
      </c>
      <c r="T72" s="351" t="s">
        <v>979</v>
      </c>
      <c r="U72" s="351">
        <v>33</v>
      </c>
      <c r="V72" s="19">
        <f t="shared" si="20"/>
        <v>0.0495</v>
      </c>
      <c r="W72" s="371"/>
      <c r="X72" s="401">
        <f t="shared" si="17"/>
        <v>3.7895</v>
      </c>
      <c r="Y72" s="408"/>
      <c r="Z72" s="408"/>
      <c r="AA72" s="410"/>
      <c r="AB72" s="410"/>
      <c r="AC72" s="408">
        <v>0</v>
      </c>
      <c r="AD72" s="408"/>
      <c r="AE72" s="411"/>
      <c r="AF72" s="410">
        <v>1</v>
      </c>
      <c r="AG72" s="408">
        <f t="shared" si="18"/>
        <v>1</v>
      </c>
      <c r="AH72" s="424">
        <f t="shared" si="19"/>
        <v>4.7895</v>
      </c>
      <c r="AI72" s="425">
        <v>1.68</v>
      </c>
      <c r="AJ72" s="426">
        <v>2</v>
      </c>
    </row>
    <row r="73" s="319" customFormat="1" ht="15" customHeight="1" spans="1:36">
      <c r="A73" s="360" t="s">
        <v>980</v>
      </c>
      <c r="B73" s="350">
        <v>2</v>
      </c>
      <c r="C73" s="350"/>
      <c r="D73" s="350"/>
      <c r="E73" s="350">
        <v>104</v>
      </c>
      <c r="F73" s="351">
        <v>10</v>
      </c>
      <c r="G73" s="371">
        <v>1.8</v>
      </c>
      <c r="H73" s="371"/>
      <c r="I73" s="371"/>
      <c r="J73" s="393">
        <v>4</v>
      </c>
      <c r="K73" s="388">
        <v>15.5</v>
      </c>
      <c r="L73" s="388">
        <f t="shared" si="23"/>
        <v>10.4</v>
      </c>
      <c r="M73" s="388">
        <f t="shared" si="24"/>
        <v>20.8</v>
      </c>
      <c r="N73" s="388">
        <f t="shared" si="25"/>
        <v>10.4</v>
      </c>
      <c r="O73" s="389">
        <f t="shared" si="22"/>
        <v>58.9</v>
      </c>
      <c r="P73" s="371"/>
      <c r="Q73" s="402">
        <v>1</v>
      </c>
      <c r="R73" s="371">
        <v>104</v>
      </c>
      <c r="S73" s="371">
        <v>2512</v>
      </c>
      <c r="T73" s="351" t="s">
        <v>945</v>
      </c>
      <c r="U73" s="351">
        <v>40</v>
      </c>
      <c r="V73" s="19">
        <f t="shared" si="20"/>
        <v>10.048</v>
      </c>
      <c r="W73" s="371">
        <v>10</v>
      </c>
      <c r="X73" s="401">
        <f t="shared" si="17"/>
        <v>69.948</v>
      </c>
      <c r="Y73" s="408"/>
      <c r="Z73" s="408"/>
      <c r="AA73" s="410"/>
      <c r="AB73" s="410"/>
      <c r="AC73" s="408"/>
      <c r="AD73" s="408"/>
      <c r="AE73" s="411"/>
      <c r="AF73" s="410">
        <v>8</v>
      </c>
      <c r="AG73" s="408">
        <f t="shared" si="18"/>
        <v>8</v>
      </c>
      <c r="AH73" s="424">
        <f t="shared" si="19"/>
        <v>77.948</v>
      </c>
      <c r="AI73" s="425"/>
      <c r="AJ73" s="426"/>
    </row>
    <row r="74" s="319" customFormat="1" ht="15" customHeight="1" spans="1:36">
      <c r="A74" s="360" t="s">
        <v>981</v>
      </c>
      <c r="B74" s="350">
        <v>29</v>
      </c>
      <c r="C74" s="350"/>
      <c r="D74" s="350"/>
      <c r="E74" s="350">
        <v>80</v>
      </c>
      <c r="F74" s="351">
        <v>6</v>
      </c>
      <c r="G74" s="371">
        <v>1.08</v>
      </c>
      <c r="H74" s="371"/>
      <c r="I74" s="371">
        <v>3</v>
      </c>
      <c r="J74" s="393">
        <v>6</v>
      </c>
      <c r="K74" s="388">
        <v>23.5</v>
      </c>
      <c r="L74" s="388">
        <f t="shared" si="23"/>
        <v>8</v>
      </c>
      <c r="M74" s="388">
        <f t="shared" si="24"/>
        <v>16</v>
      </c>
      <c r="N74" s="388">
        <f t="shared" si="25"/>
        <v>8</v>
      </c>
      <c r="O74" s="389">
        <f t="shared" si="22"/>
        <v>56.58</v>
      </c>
      <c r="P74" s="371"/>
      <c r="Q74" s="402">
        <v>1</v>
      </c>
      <c r="R74" s="371">
        <v>105</v>
      </c>
      <c r="S74" s="371">
        <v>1540</v>
      </c>
      <c r="T74" s="351" t="s">
        <v>945</v>
      </c>
      <c r="U74" s="351">
        <v>40</v>
      </c>
      <c r="V74" s="19">
        <f t="shared" si="20"/>
        <v>6.16</v>
      </c>
      <c r="W74" s="371">
        <v>8</v>
      </c>
      <c r="X74" s="401">
        <f t="shared" si="17"/>
        <v>63.74</v>
      </c>
      <c r="Y74" s="408"/>
      <c r="Z74" s="408"/>
      <c r="AA74" s="410"/>
      <c r="AB74" s="410"/>
      <c r="AC74" s="408">
        <v>0</v>
      </c>
      <c r="AD74" s="408"/>
      <c r="AE74" s="411"/>
      <c r="AF74" s="410">
        <v>6</v>
      </c>
      <c r="AG74" s="408">
        <f t="shared" si="18"/>
        <v>6</v>
      </c>
      <c r="AH74" s="424">
        <f t="shared" si="19"/>
        <v>69.74</v>
      </c>
      <c r="AI74" s="425">
        <v>10.16</v>
      </c>
      <c r="AJ74" s="426">
        <v>10</v>
      </c>
    </row>
    <row r="75" s="319" customFormat="1" ht="15" customHeight="1" spans="1:36">
      <c r="A75" s="360" t="s">
        <v>982</v>
      </c>
      <c r="B75" s="350">
        <v>173</v>
      </c>
      <c r="C75" s="350"/>
      <c r="D75" s="350"/>
      <c r="E75" s="427">
        <v>154</v>
      </c>
      <c r="F75" s="351">
        <v>25</v>
      </c>
      <c r="G75" s="371">
        <v>4.5</v>
      </c>
      <c r="H75" s="371"/>
      <c r="I75" s="371"/>
      <c r="J75" s="393">
        <v>17</v>
      </c>
      <c r="K75" s="388">
        <v>65.5</v>
      </c>
      <c r="L75" s="388">
        <f t="shared" si="23"/>
        <v>15.4</v>
      </c>
      <c r="M75" s="388">
        <f t="shared" si="24"/>
        <v>30.8</v>
      </c>
      <c r="N75" s="388">
        <f t="shared" si="25"/>
        <v>15.4</v>
      </c>
      <c r="O75" s="389">
        <f t="shared" si="22"/>
        <v>131.6</v>
      </c>
      <c r="P75" s="371"/>
      <c r="Q75" s="402">
        <v>1</v>
      </c>
      <c r="R75" s="371">
        <v>209</v>
      </c>
      <c r="S75" s="371">
        <v>5600</v>
      </c>
      <c r="T75" s="351" t="s">
        <v>897</v>
      </c>
      <c r="U75" s="351">
        <v>33</v>
      </c>
      <c r="V75" s="19">
        <f t="shared" si="20"/>
        <v>18.48</v>
      </c>
      <c r="W75" s="371">
        <v>22</v>
      </c>
      <c r="X75" s="401">
        <f t="shared" si="17"/>
        <v>151.08</v>
      </c>
      <c r="Y75" s="408"/>
      <c r="Z75" s="408"/>
      <c r="AA75" s="410"/>
      <c r="AB75" s="410"/>
      <c r="AC75" s="408">
        <v>0</v>
      </c>
      <c r="AD75" s="408"/>
      <c r="AE75" s="411"/>
      <c r="AF75" s="410">
        <v>12</v>
      </c>
      <c r="AG75" s="408">
        <f t="shared" si="18"/>
        <v>12</v>
      </c>
      <c r="AH75" s="424">
        <f t="shared" si="19"/>
        <v>163.08</v>
      </c>
      <c r="AI75" s="425">
        <v>2.08</v>
      </c>
      <c r="AJ75" s="426">
        <v>1.5</v>
      </c>
    </row>
    <row r="76" s="319" customFormat="1" ht="15" customHeight="1" spans="1:36">
      <c r="A76" s="360" t="s">
        <v>983</v>
      </c>
      <c r="B76" s="350">
        <v>1</v>
      </c>
      <c r="C76" s="350"/>
      <c r="D76" s="350"/>
      <c r="E76" s="350">
        <v>61</v>
      </c>
      <c r="F76" s="351">
        <v>8</v>
      </c>
      <c r="G76" s="371">
        <v>1.44</v>
      </c>
      <c r="H76" s="371"/>
      <c r="I76" s="371"/>
      <c r="J76" s="393">
        <v>1</v>
      </c>
      <c r="K76" s="388">
        <v>4</v>
      </c>
      <c r="L76" s="388">
        <f t="shared" si="23"/>
        <v>6.1</v>
      </c>
      <c r="M76" s="388">
        <f t="shared" si="24"/>
        <v>12.2</v>
      </c>
      <c r="N76" s="388">
        <f t="shared" si="25"/>
        <v>6.1</v>
      </c>
      <c r="O76" s="389">
        <f t="shared" si="22"/>
        <v>29.84</v>
      </c>
      <c r="P76" s="371"/>
      <c r="Q76" s="402"/>
      <c r="R76" s="371">
        <v>61</v>
      </c>
      <c r="S76" s="371">
        <v>1500</v>
      </c>
      <c r="T76" s="351" t="s">
        <v>984</v>
      </c>
      <c r="U76" s="351"/>
      <c r="V76" s="19">
        <v>8.57</v>
      </c>
      <c r="W76" s="371"/>
      <c r="X76" s="401">
        <f t="shared" si="17"/>
        <v>38.41</v>
      </c>
      <c r="Y76" s="408"/>
      <c r="Z76" s="408"/>
      <c r="AA76" s="410"/>
      <c r="AB76" s="410"/>
      <c r="AC76" s="408"/>
      <c r="AD76" s="408"/>
      <c r="AE76" s="411"/>
      <c r="AF76" s="410">
        <v>10</v>
      </c>
      <c r="AG76" s="408">
        <f t="shared" si="18"/>
        <v>10</v>
      </c>
      <c r="AH76" s="424">
        <f t="shared" si="19"/>
        <v>48.41</v>
      </c>
      <c r="AI76" s="425"/>
      <c r="AJ76" s="426"/>
    </row>
    <row r="77" s="319" customFormat="1" ht="15" customHeight="1" spans="1:36">
      <c r="A77" s="428" t="s">
        <v>985</v>
      </c>
      <c r="B77" s="427">
        <v>30</v>
      </c>
      <c r="C77" s="427"/>
      <c r="D77" s="427"/>
      <c r="E77" s="427">
        <v>30</v>
      </c>
      <c r="F77" s="429">
        <v>13</v>
      </c>
      <c r="G77" s="430">
        <v>2.35</v>
      </c>
      <c r="H77" s="430"/>
      <c r="I77" s="430"/>
      <c r="J77" s="440">
        <v>2</v>
      </c>
      <c r="K77" s="441">
        <v>7</v>
      </c>
      <c r="L77" s="441">
        <f>E77*2000/10000</f>
        <v>6</v>
      </c>
      <c r="M77" s="441">
        <f>E77*3000/10000</f>
        <v>9</v>
      </c>
      <c r="N77" s="441">
        <f t="shared" si="25"/>
        <v>3</v>
      </c>
      <c r="O77" s="442">
        <f t="shared" si="22"/>
        <v>27.35</v>
      </c>
      <c r="P77" s="430">
        <v>4.36</v>
      </c>
      <c r="Q77" s="453">
        <v>1</v>
      </c>
      <c r="R77" s="430">
        <v>30</v>
      </c>
      <c r="S77" s="430">
        <v>8000</v>
      </c>
      <c r="T77" s="429" t="s">
        <v>945</v>
      </c>
      <c r="U77" s="429">
        <v>40</v>
      </c>
      <c r="V77" s="454">
        <f t="shared" si="20"/>
        <v>32</v>
      </c>
      <c r="W77" s="430"/>
      <c r="X77" s="455">
        <f t="shared" si="17"/>
        <v>64.71</v>
      </c>
      <c r="Y77" s="462"/>
      <c r="Z77" s="462"/>
      <c r="AA77" s="463"/>
      <c r="AB77" s="463"/>
      <c r="AC77" s="462"/>
      <c r="AD77" s="462"/>
      <c r="AE77" s="464"/>
      <c r="AF77" s="463">
        <v>15</v>
      </c>
      <c r="AG77" s="462">
        <f t="shared" si="18"/>
        <v>15</v>
      </c>
      <c r="AH77" s="468">
        <f t="shared" si="19"/>
        <v>79.71</v>
      </c>
      <c r="AI77" s="425">
        <v>17</v>
      </c>
      <c r="AJ77" s="426">
        <v>7.18</v>
      </c>
    </row>
    <row r="78" s="319" customFormat="1" ht="15" customHeight="1" spans="1:36">
      <c r="A78" s="360" t="s">
        <v>986</v>
      </c>
      <c r="B78" s="350">
        <v>10</v>
      </c>
      <c r="C78" s="350"/>
      <c r="D78" s="350"/>
      <c r="E78" s="350">
        <v>20</v>
      </c>
      <c r="F78" s="351">
        <v>7</v>
      </c>
      <c r="G78" s="371">
        <v>1.2</v>
      </c>
      <c r="H78" s="371"/>
      <c r="I78" s="371"/>
      <c r="J78" s="393"/>
      <c r="K78" s="388"/>
      <c r="L78" s="388">
        <f t="shared" si="23"/>
        <v>2</v>
      </c>
      <c r="M78" s="388">
        <f t="shared" si="24"/>
        <v>4</v>
      </c>
      <c r="N78" s="388">
        <v>97</v>
      </c>
      <c r="O78" s="389">
        <f t="shared" si="22"/>
        <v>104.2</v>
      </c>
      <c r="P78" s="371"/>
      <c r="Q78" s="402"/>
      <c r="R78" s="371"/>
      <c r="S78" s="371"/>
      <c r="T78" s="351"/>
      <c r="U78" s="351"/>
      <c r="V78" s="19">
        <f t="shared" si="20"/>
        <v>0</v>
      </c>
      <c r="W78" s="371"/>
      <c r="X78" s="401">
        <f t="shared" si="17"/>
        <v>104.2</v>
      </c>
      <c r="Y78" s="408"/>
      <c r="Z78" s="408"/>
      <c r="AA78" s="410"/>
      <c r="AB78" s="410"/>
      <c r="AC78" s="408"/>
      <c r="AD78" s="408"/>
      <c r="AE78" s="411"/>
      <c r="AF78" s="410">
        <v>3</v>
      </c>
      <c r="AG78" s="408">
        <f t="shared" si="18"/>
        <v>3</v>
      </c>
      <c r="AH78" s="424">
        <f t="shared" si="19"/>
        <v>107.2</v>
      </c>
      <c r="AI78" s="425">
        <v>6</v>
      </c>
      <c r="AJ78" s="426">
        <v>2.18</v>
      </c>
    </row>
    <row r="79" s="319" customFormat="1" ht="15" customHeight="1" spans="1:36">
      <c r="A79" s="360" t="s">
        <v>987</v>
      </c>
      <c r="B79" s="350">
        <v>10</v>
      </c>
      <c r="C79" s="350"/>
      <c r="D79" s="350"/>
      <c r="E79" s="350">
        <v>17</v>
      </c>
      <c r="F79" s="351">
        <v>3</v>
      </c>
      <c r="G79" s="371">
        <v>0.54</v>
      </c>
      <c r="H79" s="371"/>
      <c r="I79" s="371"/>
      <c r="J79" s="393"/>
      <c r="K79" s="388">
        <v>0</v>
      </c>
      <c r="L79" s="388">
        <f t="shared" si="23"/>
        <v>1.7</v>
      </c>
      <c r="M79" s="388">
        <f t="shared" si="24"/>
        <v>3.4</v>
      </c>
      <c r="N79" s="388">
        <f t="shared" si="25"/>
        <v>1.7</v>
      </c>
      <c r="O79" s="389">
        <f t="shared" si="22"/>
        <v>7.34</v>
      </c>
      <c r="P79" s="371"/>
      <c r="Q79" s="402"/>
      <c r="R79" s="371">
        <v>64</v>
      </c>
      <c r="S79" s="371">
        <v>360</v>
      </c>
      <c r="T79" s="351" t="s">
        <v>915</v>
      </c>
      <c r="U79" s="351"/>
      <c r="V79" s="19">
        <v>4.41</v>
      </c>
      <c r="W79" s="371"/>
      <c r="X79" s="401">
        <f t="shared" si="17"/>
        <v>11.75</v>
      </c>
      <c r="Y79" s="408"/>
      <c r="Z79" s="408"/>
      <c r="AA79" s="410"/>
      <c r="AB79" s="410">
        <v>3</v>
      </c>
      <c r="AC79" s="408">
        <v>0</v>
      </c>
      <c r="AD79" s="408"/>
      <c r="AE79" s="411"/>
      <c r="AF79" s="410">
        <v>1</v>
      </c>
      <c r="AG79" s="408">
        <f t="shared" si="18"/>
        <v>4</v>
      </c>
      <c r="AH79" s="424">
        <f t="shared" si="19"/>
        <v>15.75</v>
      </c>
      <c r="AI79" s="469">
        <v>5.18</v>
      </c>
      <c r="AJ79" s="426">
        <v>0</v>
      </c>
    </row>
    <row r="80" s="319" customFormat="1" ht="15" customHeight="1" spans="1:36">
      <c r="A80" s="360" t="s">
        <v>988</v>
      </c>
      <c r="B80" s="350"/>
      <c r="C80" s="350"/>
      <c r="D80" s="350"/>
      <c r="E80" s="350"/>
      <c r="F80" s="351"/>
      <c r="G80" s="371"/>
      <c r="H80" s="371"/>
      <c r="I80" s="371"/>
      <c r="J80" s="393">
        <v>2</v>
      </c>
      <c r="K80" s="388">
        <v>7.5</v>
      </c>
      <c r="L80" s="441">
        <f t="shared" si="23"/>
        <v>0</v>
      </c>
      <c r="M80" s="441">
        <f t="shared" si="24"/>
        <v>0</v>
      </c>
      <c r="N80" s="441">
        <f t="shared" si="25"/>
        <v>0</v>
      </c>
      <c r="O80" s="389">
        <f t="shared" si="22"/>
        <v>7.5</v>
      </c>
      <c r="P80" s="371"/>
      <c r="Q80" s="402"/>
      <c r="R80" s="371">
        <v>22</v>
      </c>
      <c r="S80" s="371"/>
      <c r="T80" s="351" t="s">
        <v>945</v>
      </c>
      <c r="U80" s="351">
        <v>40</v>
      </c>
      <c r="V80" s="19">
        <f t="shared" si="20"/>
        <v>0</v>
      </c>
      <c r="W80" s="371"/>
      <c r="X80" s="401">
        <f t="shared" si="17"/>
        <v>7.5</v>
      </c>
      <c r="Y80" s="408"/>
      <c r="Z80" s="408"/>
      <c r="AA80" s="410"/>
      <c r="AB80" s="410"/>
      <c r="AC80" s="408"/>
      <c r="AD80" s="408"/>
      <c r="AE80" s="411"/>
      <c r="AF80" s="410"/>
      <c r="AG80" s="408">
        <f t="shared" si="18"/>
        <v>0</v>
      </c>
      <c r="AH80" s="424">
        <f t="shared" si="19"/>
        <v>7.5</v>
      </c>
      <c r="AI80"/>
      <c r="AJ80" s="470"/>
    </row>
    <row r="81" s="319" customFormat="1" ht="15" customHeight="1" spans="1:36">
      <c r="A81" s="431" t="s">
        <v>989</v>
      </c>
      <c r="B81" s="369"/>
      <c r="C81" s="369"/>
      <c r="D81" s="369"/>
      <c r="E81" s="369">
        <v>12</v>
      </c>
      <c r="F81" s="432"/>
      <c r="G81" s="370"/>
      <c r="H81" s="370"/>
      <c r="I81" s="370"/>
      <c r="J81" s="443">
        <v>1</v>
      </c>
      <c r="K81" s="444">
        <v>3.5</v>
      </c>
      <c r="L81" s="388">
        <f t="shared" si="23"/>
        <v>1.2</v>
      </c>
      <c r="M81" s="388">
        <f t="shared" si="24"/>
        <v>2.4</v>
      </c>
      <c r="N81" s="388">
        <f t="shared" si="25"/>
        <v>1.2</v>
      </c>
      <c r="O81" s="445">
        <f t="shared" si="22"/>
        <v>8.3</v>
      </c>
      <c r="P81" s="370"/>
      <c r="Q81" s="456"/>
      <c r="R81" s="370">
        <v>16</v>
      </c>
      <c r="S81" s="370">
        <v>360</v>
      </c>
      <c r="T81" s="432" t="s">
        <v>945</v>
      </c>
      <c r="U81" s="432">
        <v>40</v>
      </c>
      <c r="V81" s="457">
        <f t="shared" si="20"/>
        <v>1.44</v>
      </c>
      <c r="W81" s="370"/>
      <c r="X81" s="458">
        <f t="shared" si="17"/>
        <v>9.74</v>
      </c>
      <c r="Y81" s="465"/>
      <c r="Z81" s="465"/>
      <c r="AA81" s="466"/>
      <c r="AB81" s="466"/>
      <c r="AC81" s="465"/>
      <c r="AD81" s="465"/>
      <c r="AE81" s="467"/>
      <c r="AF81" s="466">
        <v>2</v>
      </c>
      <c r="AG81" s="465">
        <f t="shared" si="18"/>
        <v>2</v>
      </c>
      <c r="AH81" s="471">
        <f t="shared" si="19"/>
        <v>11.74</v>
      </c>
      <c r="AI81"/>
      <c r="AJ81" s="470"/>
    </row>
    <row r="82" s="319" customFormat="1" ht="15" customHeight="1" spans="1:36">
      <c r="A82" s="431" t="s">
        <v>990</v>
      </c>
      <c r="B82" s="369"/>
      <c r="C82" s="369"/>
      <c r="D82" s="369"/>
      <c r="E82" s="369">
        <v>155</v>
      </c>
      <c r="F82" s="432">
        <v>3</v>
      </c>
      <c r="G82" s="370">
        <v>0.54</v>
      </c>
      <c r="H82" s="370"/>
      <c r="I82" s="370"/>
      <c r="J82" s="443"/>
      <c r="K82" s="444"/>
      <c r="L82" s="388">
        <f t="shared" si="23"/>
        <v>15.5</v>
      </c>
      <c r="M82" s="388">
        <f t="shared" si="24"/>
        <v>31</v>
      </c>
      <c r="N82" s="388">
        <f t="shared" si="25"/>
        <v>15.5</v>
      </c>
      <c r="O82" s="445">
        <f t="shared" si="22"/>
        <v>62.54</v>
      </c>
      <c r="P82" s="370"/>
      <c r="Q82" s="456"/>
      <c r="R82" s="370">
        <v>155</v>
      </c>
      <c r="S82" s="370">
        <v>1512</v>
      </c>
      <c r="T82" s="351" t="s">
        <v>897</v>
      </c>
      <c r="U82" s="432">
        <v>33</v>
      </c>
      <c r="V82" s="457">
        <f t="shared" si="20"/>
        <v>4.9896</v>
      </c>
      <c r="W82" s="370"/>
      <c r="X82" s="458">
        <f t="shared" si="17"/>
        <v>67.5296</v>
      </c>
      <c r="Y82" s="465"/>
      <c r="Z82" s="465"/>
      <c r="AA82" s="466"/>
      <c r="AB82" s="466"/>
      <c r="AC82" s="465"/>
      <c r="AD82" s="465"/>
      <c r="AE82" s="467"/>
      <c r="AF82" s="466">
        <v>10</v>
      </c>
      <c r="AG82" s="465">
        <f t="shared" si="18"/>
        <v>10</v>
      </c>
      <c r="AH82" s="471">
        <f t="shared" si="19"/>
        <v>77.5296</v>
      </c>
      <c r="AI82"/>
      <c r="AJ82" s="470"/>
    </row>
    <row r="83" s="319" customFormat="1" ht="15" customHeight="1" spans="1:36">
      <c r="A83" s="431" t="s">
        <v>991</v>
      </c>
      <c r="B83" s="369"/>
      <c r="C83" s="369"/>
      <c r="D83" s="369"/>
      <c r="E83" s="369"/>
      <c r="F83" s="432"/>
      <c r="G83" s="370"/>
      <c r="H83" s="370"/>
      <c r="I83" s="370"/>
      <c r="J83" s="443"/>
      <c r="K83" s="444"/>
      <c r="L83" s="388"/>
      <c r="M83" s="388"/>
      <c r="N83" s="388"/>
      <c r="O83" s="445">
        <f t="shared" si="22"/>
        <v>0</v>
      </c>
      <c r="P83" s="370"/>
      <c r="Q83" s="456"/>
      <c r="R83" s="370"/>
      <c r="S83" s="370"/>
      <c r="T83" s="432"/>
      <c r="U83" s="432"/>
      <c r="V83" s="457">
        <f t="shared" si="20"/>
        <v>0</v>
      </c>
      <c r="W83" s="370"/>
      <c r="X83" s="458">
        <f t="shared" si="17"/>
        <v>0</v>
      </c>
      <c r="Y83" s="465"/>
      <c r="Z83" s="465"/>
      <c r="AA83" s="466"/>
      <c r="AB83" s="466"/>
      <c r="AC83" s="465"/>
      <c r="AD83" s="465"/>
      <c r="AE83" s="467"/>
      <c r="AF83" s="466"/>
      <c r="AG83" s="465">
        <f t="shared" si="18"/>
        <v>0</v>
      </c>
      <c r="AH83" s="471">
        <f t="shared" si="19"/>
        <v>0</v>
      </c>
      <c r="AI83"/>
      <c r="AJ83" s="470"/>
    </row>
    <row r="84" s="319" customFormat="1" ht="15" customHeight="1" spans="1:36">
      <c r="A84" s="360" t="s">
        <v>992</v>
      </c>
      <c r="B84" s="350"/>
      <c r="C84" s="350"/>
      <c r="D84" s="350"/>
      <c r="E84" s="350"/>
      <c r="F84" s="351"/>
      <c r="G84" s="371"/>
      <c r="H84" s="371"/>
      <c r="I84" s="371"/>
      <c r="J84" s="393">
        <v>12</v>
      </c>
      <c r="K84" s="388">
        <v>36</v>
      </c>
      <c r="L84" s="446"/>
      <c r="M84" s="446"/>
      <c r="N84" s="446"/>
      <c r="O84" s="389">
        <f t="shared" si="22"/>
        <v>36</v>
      </c>
      <c r="P84" s="371"/>
      <c r="Q84" s="402"/>
      <c r="R84" s="371"/>
      <c r="S84" s="371"/>
      <c r="T84" s="351"/>
      <c r="U84" s="351"/>
      <c r="V84" s="19">
        <f t="shared" si="20"/>
        <v>0</v>
      </c>
      <c r="W84" s="371"/>
      <c r="X84" s="401">
        <f t="shared" si="17"/>
        <v>36</v>
      </c>
      <c r="Y84" s="408"/>
      <c r="Z84" s="408"/>
      <c r="AA84" s="410"/>
      <c r="AB84" s="410"/>
      <c r="AC84" s="408"/>
      <c r="AD84" s="408"/>
      <c r="AE84" s="411"/>
      <c r="AF84" s="410"/>
      <c r="AG84" s="408">
        <f t="shared" si="18"/>
        <v>0</v>
      </c>
      <c r="AH84" s="424">
        <f t="shared" si="19"/>
        <v>36</v>
      </c>
      <c r="AI84"/>
      <c r="AJ84" s="470"/>
    </row>
    <row r="85" s="319" customFormat="1" ht="15" customHeight="1" spans="1:36">
      <c r="A85" s="360" t="s">
        <v>993</v>
      </c>
      <c r="B85" s="350"/>
      <c r="C85" s="350"/>
      <c r="D85" s="350"/>
      <c r="E85" s="350"/>
      <c r="F85" s="351"/>
      <c r="G85" s="371"/>
      <c r="H85" s="371"/>
      <c r="I85" s="371"/>
      <c r="J85" s="393">
        <v>12</v>
      </c>
      <c r="K85" s="388">
        <v>36</v>
      </c>
      <c r="L85" s="388"/>
      <c r="M85" s="388"/>
      <c r="N85" s="388"/>
      <c r="O85" s="389">
        <f t="shared" si="22"/>
        <v>36</v>
      </c>
      <c r="P85" s="371"/>
      <c r="Q85" s="402"/>
      <c r="R85" s="371"/>
      <c r="S85" s="371"/>
      <c r="T85" s="351"/>
      <c r="U85" s="351"/>
      <c r="V85" s="19">
        <f t="shared" si="20"/>
        <v>0</v>
      </c>
      <c r="W85" s="371"/>
      <c r="X85" s="401">
        <f t="shared" si="17"/>
        <v>36</v>
      </c>
      <c r="Y85" s="408"/>
      <c r="Z85" s="408"/>
      <c r="AA85" s="410"/>
      <c r="AB85" s="410"/>
      <c r="AC85" s="408"/>
      <c r="AD85" s="408"/>
      <c r="AE85" s="411"/>
      <c r="AF85" s="410"/>
      <c r="AG85" s="408">
        <f t="shared" si="18"/>
        <v>0</v>
      </c>
      <c r="AH85" s="424">
        <f t="shared" si="19"/>
        <v>36</v>
      </c>
      <c r="AI85"/>
      <c r="AJ85" s="470"/>
    </row>
    <row r="86" s="319" customFormat="1" ht="15" customHeight="1" spans="1:34">
      <c r="A86" s="433" t="s">
        <v>994</v>
      </c>
      <c r="B86" s="434"/>
      <c r="C86" s="434"/>
      <c r="D86" s="434"/>
      <c r="E86" s="434"/>
      <c r="F86" s="434"/>
      <c r="G86" s="435"/>
      <c r="H86" s="435"/>
      <c r="I86" s="435"/>
      <c r="J86" s="447"/>
      <c r="K86" s="448">
        <v>40</v>
      </c>
      <c r="L86" s="448"/>
      <c r="M86" s="448"/>
      <c r="N86" s="448"/>
      <c r="O86" s="449">
        <f t="shared" si="22"/>
        <v>40</v>
      </c>
      <c r="P86" s="450"/>
      <c r="Q86" s="448"/>
      <c r="R86" s="450"/>
      <c r="S86" s="450"/>
      <c r="T86" s="459"/>
      <c r="U86" s="459"/>
      <c r="V86" s="460">
        <f t="shared" si="20"/>
        <v>0</v>
      </c>
      <c r="W86" s="450"/>
      <c r="X86" s="461">
        <f t="shared" si="17"/>
        <v>40</v>
      </c>
      <c r="Y86" s="450"/>
      <c r="Z86" s="450"/>
      <c r="AA86" s="450"/>
      <c r="AB86" s="450"/>
      <c r="AC86" s="450"/>
      <c r="AD86" s="450"/>
      <c r="AE86" s="448"/>
      <c r="AF86" s="450"/>
      <c r="AG86" s="472">
        <f t="shared" si="18"/>
        <v>0</v>
      </c>
      <c r="AH86" s="473">
        <f t="shared" si="19"/>
        <v>40</v>
      </c>
    </row>
    <row r="87" ht="54" customHeight="1" spans="1:34">
      <c r="A87" s="436" t="s">
        <v>995</v>
      </c>
      <c r="B87" s="437"/>
      <c r="C87" s="437"/>
      <c r="D87" s="437"/>
      <c r="E87" s="437"/>
      <c r="F87" s="437"/>
      <c r="G87" s="437"/>
      <c r="H87" s="437"/>
      <c r="I87" s="437"/>
      <c r="J87" s="451"/>
      <c r="K87" s="451"/>
      <c r="L87" s="451"/>
      <c r="M87" s="451"/>
      <c r="N87" s="451"/>
      <c r="O87" s="451"/>
      <c r="P87" s="451"/>
      <c r="Q87" s="451"/>
      <c r="R87" s="451"/>
      <c r="S87" s="451"/>
      <c r="T87" s="451"/>
      <c r="U87" s="451"/>
      <c r="V87" s="451"/>
      <c r="W87" s="451"/>
      <c r="X87" s="451"/>
      <c r="Y87" s="451"/>
      <c r="Z87" s="451"/>
      <c r="AA87" s="451"/>
      <c r="AB87" s="451"/>
      <c r="AC87" s="451"/>
      <c r="AD87" s="451"/>
      <c r="AE87" s="451"/>
      <c r="AF87" s="451"/>
      <c r="AG87" s="451"/>
      <c r="AH87" s="451"/>
    </row>
    <row r="88" spans="1:8">
      <c r="A88" s="438" t="s">
        <v>996</v>
      </c>
      <c r="B88" s="439"/>
      <c r="C88" s="439"/>
      <c r="D88" s="439"/>
      <c r="E88" s="439"/>
      <c r="F88" s="439"/>
      <c r="G88" s="439"/>
      <c r="H88" s="439"/>
    </row>
  </sheetData>
  <mergeCells count="36">
    <mergeCell ref="A1:AJ1"/>
    <mergeCell ref="AE2:AH2"/>
    <mergeCell ref="F3:X3"/>
    <mergeCell ref="Y3:AG3"/>
    <mergeCell ref="A87:AH87"/>
    <mergeCell ref="A88:H88"/>
    <mergeCell ref="A3:A5"/>
    <mergeCell ref="B3:B5"/>
    <mergeCell ref="E4:E5"/>
    <mergeCell ref="F4:F5"/>
    <mergeCell ref="G4:G5"/>
    <mergeCell ref="G12:G22"/>
    <mergeCell ref="H4:H5"/>
    <mergeCell ref="I4:I5"/>
    <mergeCell ref="J4:J5"/>
    <mergeCell ref="K4:K5"/>
    <mergeCell ref="L4:L5"/>
    <mergeCell ref="M4:M5"/>
    <mergeCell ref="N4:N5"/>
    <mergeCell ref="O4:O5"/>
    <mergeCell ref="P4:P5"/>
    <mergeCell ref="Q4:Q5"/>
    <mergeCell ref="V4:V5"/>
    <mergeCell ref="X4:X5"/>
    <mergeCell ref="Y4:Y5"/>
    <mergeCell ref="Z4:Z5"/>
    <mergeCell ref="AA4:AA5"/>
    <mergeCell ref="AB4:AB5"/>
    <mergeCell ref="AC4:AC5"/>
    <mergeCell ref="AD4:AD5"/>
    <mergeCell ref="AE4:AE5"/>
    <mergeCell ref="AF4:AF5"/>
    <mergeCell ref="AG4:AG5"/>
    <mergeCell ref="AH3:AH5"/>
    <mergeCell ref="AI3:AI5"/>
    <mergeCell ref="AJ3:AJ5"/>
  </mergeCells>
  <printOptions horizontalCentered="1"/>
  <pageMargins left="0.354166666666667" right="0.354166666666667" top="0.590277777777778" bottom="0.388888888888889" header="0.507638888888889" footer="0.507638888888889"/>
  <pageSetup paperSize="9" orientation="landscape" horizontalDpi="600"/>
  <headerFooter alignWithMargins="0" scaleWithDoc="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X27"/>
  <sheetViews>
    <sheetView workbookViewId="0">
      <pane xSplit="1" ySplit="7" topLeftCell="B10" activePane="bottomRight" state="frozen"/>
      <selection/>
      <selection pane="topRight"/>
      <selection pane="bottomLeft"/>
      <selection pane="bottomRight" activeCell="Z19" sqref="Z19"/>
    </sheetView>
  </sheetViews>
  <sheetFormatPr defaultColWidth="9" defaultRowHeight="14.25"/>
  <cols>
    <col min="1" max="1" width="7.625" style="270" customWidth="1"/>
    <col min="2" max="2" width="6.375" style="270" customWidth="1"/>
    <col min="3" max="3" width="5.75" style="270" customWidth="1"/>
    <col min="4" max="4" width="5.375" style="270" customWidth="1"/>
    <col min="5" max="5" width="5.5" style="270" customWidth="1"/>
    <col min="6" max="7" width="0.125" style="270" hidden="1" customWidth="1"/>
    <col min="8" max="8" width="5.875" style="270" customWidth="1"/>
    <col min="9" max="9" width="4.625" style="270" customWidth="1"/>
    <col min="10" max="10" width="5.25" style="270" customWidth="1"/>
    <col min="11" max="11" width="6.375" style="270" customWidth="1"/>
    <col min="12" max="13" width="6.25" style="270" customWidth="1"/>
    <col min="14" max="14" width="7.25" style="270" hidden="1" customWidth="1"/>
    <col min="15" max="15" width="7.625" style="270" customWidth="1"/>
    <col min="16" max="16" width="8.5" style="270" customWidth="1"/>
    <col min="17" max="17" width="6.875" style="270" customWidth="1"/>
    <col min="18" max="18" width="7.25" style="270" customWidth="1"/>
    <col min="19" max="19" width="5.25" style="270" customWidth="1"/>
    <col min="20" max="20" width="5.625" style="270" customWidth="1"/>
    <col min="21" max="21" width="6.375" style="270" customWidth="1"/>
    <col min="22" max="22" width="5.375" style="270" customWidth="1"/>
    <col min="23" max="23" width="8.125" style="270" customWidth="1"/>
    <col min="24" max="24" width="7.25" hidden="1" customWidth="1"/>
    <col min="25" max="16384" width="9" style="270"/>
  </cols>
  <sheetData>
    <row r="1" ht="34.5" customHeight="1" spans="1:24">
      <c r="A1" s="271" t="s">
        <v>997</v>
      </c>
      <c r="B1" s="272"/>
      <c r="C1" s="272"/>
      <c r="D1" s="272"/>
      <c r="E1" s="272"/>
      <c r="F1" s="272"/>
      <c r="G1" s="272"/>
      <c r="H1" s="272"/>
      <c r="I1" s="272"/>
      <c r="J1" s="272"/>
      <c r="K1" s="272"/>
      <c r="L1" s="272"/>
      <c r="M1" s="272"/>
      <c r="N1" s="272"/>
      <c r="O1" s="272"/>
      <c r="P1" s="272"/>
      <c r="Q1" s="272"/>
      <c r="R1" s="272"/>
      <c r="S1" s="272"/>
      <c r="T1" s="272"/>
      <c r="U1" s="272"/>
      <c r="V1" s="272"/>
      <c r="W1" s="272"/>
      <c r="X1" s="272"/>
    </row>
    <row r="2" ht="22.5" customHeight="1" spans="1:24">
      <c r="A2" s="272"/>
      <c r="B2" s="272"/>
      <c r="C2" s="272"/>
      <c r="D2" s="272"/>
      <c r="E2" s="272"/>
      <c r="F2" s="272"/>
      <c r="G2" s="272"/>
      <c r="H2" s="272"/>
      <c r="I2" s="272"/>
      <c r="J2" s="272"/>
      <c r="K2" s="272"/>
      <c r="L2" s="292"/>
      <c r="M2" s="293"/>
      <c r="N2" s="293"/>
      <c r="O2" s="293"/>
      <c r="P2" s="293"/>
      <c r="Q2" s="272"/>
      <c r="R2" s="272"/>
      <c r="S2" s="272"/>
      <c r="T2" s="272"/>
      <c r="U2" s="303" t="s">
        <v>88</v>
      </c>
      <c r="V2" s="303"/>
      <c r="W2" s="303"/>
      <c r="X2" s="270"/>
    </row>
    <row r="3" ht="28.5" customHeight="1" spans="1:24">
      <c r="A3" s="273" t="s">
        <v>998</v>
      </c>
      <c r="B3" s="274" t="s">
        <v>999</v>
      </c>
      <c r="C3" s="275"/>
      <c r="D3" s="275"/>
      <c r="E3" s="275"/>
      <c r="F3" s="275"/>
      <c r="G3" s="275"/>
      <c r="H3" s="275"/>
      <c r="I3" s="275"/>
      <c r="J3" s="275"/>
      <c r="K3" s="275"/>
      <c r="L3" s="275"/>
      <c r="M3" s="294"/>
      <c r="N3" s="295" t="s">
        <v>1000</v>
      </c>
      <c r="O3" s="296" t="s">
        <v>1001</v>
      </c>
      <c r="P3" s="296"/>
      <c r="Q3" s="296"/>
      <c r="R3" s="296"/>
      <c r="S3" s="296"/>
      <c r="T3" s="296"/>
      <c r="U3" s="296"/>
      <c r="V3" s="296"/>
      <c r="W3" s="304" t="s">
        <v>1002</v>
      </c>
      <c r="X3" s="305" t="s">
        <v>1003</v>
      </c>
    </row>
    <row r="4" ht="12" customHeight="1" spans="1:24">
      <c r="A4" s="276"/>
      <c r="B4" s="277" t="s">
        <v>1004</v>
      </c>
      <c r="C4" s="278" t="s">
        <v>1005</v>
      </c>
      <c r="D4" s="278" t="s">
        <v>1006</v>
      </c>
      <c r="E4" s="278" t="s">
        <v>1007</v>
      </c>
      <c r="F4" s="279" t="s">
        <v>1008</v>
      </c>
      <c r="G4" s="279" t="s">
        <v>1009</v>
      </c>
      <c r="H4" s="278" t="s">
        <v>1010</v>
      </c>
      <c r="I4" s="279" t="s">
        <v>1011</v>
      </c>
      <c r="J4" s="278" t="s">
        <v>1012</v>
      </c>
      <c r="K4" s="279" t="s">
        <v>873</v>
      </c>
      <c r="L4" s="278" t="s">
        <v>1013</v>
      </c>
      <c r="M4" s="278" t="s">
        <v>1014</v>
      </c>
      <c r="N4" s="31" t="s">
        <v>1015</v>
      </c>
      <c r="O4" s="31" t="s">
        <v>1016</v>
      </c>
      <c r="P4" s="278" t="s">
        <v>1017</v>
      </c>
      <c r="Q4" s="278" t="s">
        <v>1018</v>
      </c>
      <c r="R4" s="278" t="s">
        <v>1019</v>
      </c>
      <c r="S4" s="278" t="s">
        <v>1020</v>
      </c>
      <c r="T4" s="279" t="s">
        <v>1021</v>
      </c>
      <c r="U4" s="279" t="s">
        <v>1022</v>
      </c>
      <c r="V4" s="278" t="s">
        <v>1023</v>
      </c>
      <c r="W4" s="306"/>
      <c r="X4" s="307"/>
    </row>
    <row r="5" ht="11.25" customHeight="1" spans="1:24">
      <c r="A5" s="276"/>
      <c r="B5" s="277"/>
      <c r="C5" s="278"/>
      <c r="D5" s="278"/>
      <c r="E5" s="278"/>
      <c r="F5" s="280"/>
      <c r="G5" s="280"/>
      <c r="H5" s="278"/>
      <c r="I5" s="280"/>
      <c r="J5" s="278"/>
      <c r="K5" s="280"/>
      <c r="L5" s="278"/>
      <c r="M5" s="278"/>
      <c r="N5" s="31"/>
      <c r="O5" s="31"/>
      <c r="P5" s="278"/>
      <c r="Q5" s="278"/>
      <c r="R5" s="278"/>
      <c r="S5" s="278"/>
      <c r="T5" s="280"/>
      <c r="U5" s="280"/>
      <c r="V5" s="278"/>
      <c r="W5" s="306"/>
      <c r="X5" s="307"/>
    </row>
    <row r="6" ht="8.25" customHeight="1" spans="1:24">
      <c r="A6" s="276"/>
      <c r="B6" s="277"/>
      <c r="C6" s="278"/>
      <c r="D6" s="278"/>
      <c r="E6" s="278"/>
      <c r="F6" s="280"/>
      <c r="G6" s="280"/>
      <c r="H6" s="278"/>
      <c r="I6" s="280"/>
      <c r="J6" s="278"/>
      <c r="K6" s="280"/>
      <c r="L6" s="278"/>
      <c r="M6" s="278"/>
      <c r="N6" s="31"/>
      <c r="O6" s="31"/>
      <c r="P6" s="278"/>
      <c r="Q6" s="278"/>
      <c r="R6" s="278"/>
      <c r="S6" s="278"/>
      <c r="T6" s="280"/>
      <c r="U6" s="280"/>
      <c r="V6" s="278"/>
      <c r="W6" s="306"/>
      <c r="X6" s="307"/>
    </row>
    <row r="7" ht="11.25" customHeight="1" spans="1:24">
      <c r="A7" s="276"/>
      <c r="B7" s="277"/>
      <c r="C7" s="278"/>
      <c r="D7" s="278"/>
      <c r="E7" s="278"/>
      <c r="F7" s="281"/>
      <c r="G7" s="281"/>
      <c r="H7" s="278"/>
      <c r="I7" s="281"/>
      <c r="J7" s="278"/>
      <c r="K7" s="281"/>
      <c r="L7" s="278"/>
      <c r="M7" s="278"/>
      <c r="N7" s="31"/>
      <c r="O7" s="31"/>
      <c r="P7" s="278"/>
      <c r="Q7" s="278"/>
      <c r="R7" s="278"/>
      <c r="S7" s="278"/>
      <c r="T7" s="281"/>
      <c r="U7" s="281"/>
      <c r="V7" s="278"/>
      <c r="W7" s="308"/>
      <c r="X7" s="309"/>
    </row>
    <row r="8" ht="19.5" customHeight="1" spans="1:24">
      <c r="A8" s="282" t="s">
        <v>1024</v>
      </c>
      <c r="B8" s="283">
        <v>3</v>
      </c>
      <c r="C8" s="284">
        <v>1.6</v>
      </c>
      <c r="D8" s="284">
        <v>1.9</v>
      </c>
      <c r="E8" s="285">
        <v>7</v>
      </c>
      <c r="F8" s="285"/>
      <c r="G8" s="285"/>
      <c r="H8" s="285">
        <v>10</v>
      </c>
      <c r="I8" s="285"/>
      <c r="J8" s="285"/>
      <c r="K8" s="285">
        <v>5</v>
      </c>
      <c r="L8" s="285">
        <v>5</v>
      </c>
      <c r="M8" s="297">
        <f>B8+C8+D8+E8+H8+J8+K8+L8</f>
        <v>33.5</v>
      </c>
      <c r="N8" s="298">
        <f t="shared" ref="N8:N25" si="0">SUM(P8:S8)</f>
        <v>5.66</v>
      </c>
      <c r="O8" s="298">
        <f>SUM(P8:V8)</f>
        <v>14.66</v>
      </c>
      <c r="P8" s="298">
        <v>0.915</v>
      </c>
      <c r="Q8" s="298">
        <v>1.83</v>
      </c>
      <c r="R8" s="298">
        <v>0.915</v>
      </c>
      <c r="S8" s="310">
        <v>2</v>
      </c>
      <c r="T8" s="310">
        <v>1</v>
      </c>
      <c r="U8" s="310">
        <v>2</v>
      </c>
      <c r="V8" s="310">
        <v>6</v>
      </c>
      <c r="W8" s="311">
        <f>M8+O8</f>
        <v>48.16</v>
      </c>
      <c r="X8" s="312">
        <v>11.5</v>
      </c>
    </row>
    <row r="9" ht="19.5" customHeight="1" spans="1:24">
      <c r="A9" s="286" t="s">
        <v>1025</v>
      </c>
      <c r="B9" s="287">
        <v>3</v>
      </c>
      <c r="C9" s="30">
        <v>1.6</v>
      </c>
      <c r="D9" s="30">
        <v>1.9</v>
      </c>
      <c r="E9" s="285">
        <v>7</v>
      </c>
      <c r="F9" s="285"/>
      <c r="G9" s="285"/>
      <c r="H9" s="285">
        <v>10</v>
      </c>
      <c r="I9" s="285">
        <v>2</v>
      </c>
      <c r="J9" s="285">
        <v>7</v>
      </c>
      <c r="K9" s="285">
        <v>5</v>
      </c>
      <c r="L9" s="31">
        <v>5.5</v>
      </c>
      <c r="M9" s="297">
        <f t="shared" ref="M9:M25" si="1">B9+C9+D9+E9+H9+J9+K9+L9</f>
        <v>41</v>
      </c>
      <c r="N9" s="298">
        <f t="shared" si="0"/>
        <v>6.14</v>
      </c>
      <c r="O9" s="298">
        <f t="shared" ref="O9:O25" si="2">SUM(P9:V9)</f>
        <v>15.14</v>
      </c>
      <c r="P9" s="299">
        <v>1.035</v>
      </c>
      <c r="Q9" s="299">
        <v>2.07</v>
      </c>
      <c r="R9" s="299">
        <v>1.035</v>
      </c>
      <c r="S9" s="313">
        <v>2</v>
      </c>
      <c r="T9" s="310">
        <v>1</v>
      </c>
      <c r="U9" s="310">
        <v>2</v>
      </c>
      <c r="V9" s="310">
        <v>6</v>
      </c>
      <c r="W9" s="311">
        <f t="shared" ref="W9:W25" si="3">M9+O9</f>
        <v>56.14</v>
      </c>
      <c r="X9" s="312">
        <v>11.5</v>
      </c>
    </row>
    <row r="10" ht="19.5" customHeight="1" spans="1:24">
      <c r="A10" s="282" t="s">
        <v>1026</v>
      </c>
      <c r="B10" s="287">
        <v>3</v>
      </c>
      <c r="C10" s="284">
        <v>1.6</v>
      </c>
      <c r="D10" s="30">
        <v>1.9</v>
      </c>
      <c r="E10" s="285">
        <v>7</v>
      </c>
      <c r="F10" s="285"/>
      <c r="G10" s="285"/>
      <c r="H10" s="285">
        <v>10</v>
      </c>
      <c r="I10" s="285">
        <v>2</v>
      </c>
      <c r="J10" s="285">
        <v>7</v>
      </c>
      <c r="K10" s="285">
        <v>5</v>
      </c>
      <c r="L10" s="31">
        <v>4.5</v>
      </c>
      <c r="M10" s="297">
        <f t="shared" si="1"/>
        <v>40</v>
      </c>
      <c r="N10" s="298">
        <f t="shared" si="0"/>
        <v>5.48</v>
      </c>
      <c r="O10" s="298">
        <f t="shared" si="2"/>
        <v>14.48</v>
      </c>
      <c r="P10" s="299">
        <v>0.87</v>
      </c>
      <c r="Q10" s="299">
        <v>1.74</v>
      </c>
      <c r="R10" s="299">
        <v>0.87</v>
      </c>
      <c r="S10" s="313">
        <v>2</v>
      </c>
      <c r="T10" s="310">
        <v>1</v>
      </c>
      <c r="U10" s="310">
        <v>2</v>
      </c>
      <c r="V10" s="310">
        <v>6</v>
      </c>
      <c r="W10" s="311">
        <f t="shared" si="3"/>
        <v>54.48</v>
      </c>
      <c r="X10" s="312">
        <v>11.8</v>
      </c>
    </row>
    <row r="11" ht="19.5" customHeight="1" spans="1:24">
      <c r="A11" s="282" t="s">
        <v>1027</v>
      </c>
      <c r="B11" s="287">
        <v>2.6</v>
      </c>
      <c r="C11" s="30">
        <v>1.6</v>
      </c>
      <c r="D11" s="30">
        <v>1.9</v>
      </c>
      <c r="E11" s="285">
        <v>7</v>
      </c>
      <c r="F11" s="285"/>
      <c r="G11" s="285"/>
      <c r="H11" s="285">
        <v>10</v>
      </c>
      <c r="I11" s="285">
        <v>2</v>
      </c>
      <c r="J11" s="285">
        <v>7</v>
      </c>
      <c r="K11" s="285">
        <v>5</v>
      </c>
      <c r="L11" s="31">
        <v>4.5</v>
      </c>
      <c r="M11" s="297">
        <f t="shared" si="1"/>
        <v>39.6</v>
      </c>
      <c r="N11" s="298">
        <f t="shared" si="0"/>
        <v>3.92</v>
      </c>
      <c r="O11" s="298">
        <f t="shared" si="2"/>
        <v>12.92</v>
      </c>
      <c r="P11" s="299">
        <v>0.48</v>
      </c>
      <c r="Q11" s="299">
        <v>0.96</v>
      </c>
      <c r="R11" s="299">
        <v>0.48</v>
      </c>
      <c r="S11" s="313">
        <v>2</v>
      </c>
      <c r="T11" s="310">
        <v>1</v>
      </c>
      <c r="U11" s="310">
        <v>2</v>
      </c>
      <c r="V11" s="310">
        <v>6</v>
      </c>
      <c r="W11" s="311">
        <f t="shared" si="3"/>
        <v>52.52</v>
      </c>
      <c r="X11" s="312">
        <v>12</v>
      </c>
    </row>
    <row r="12" ht="19.5" customHeight="1" spans="1:24">
      <c r="A12" s="282" t="s">
        <v>1028</v>
      </c>
      <c r="B12" s="287">
        <v>3</v>
      </c>
      <c r="C12" s="284">
        <v>1.6</v>
      </c>
      <c r="D12" s="30">
        <v>1.9</v>
      </c>
      <c r="E12" s="285">
        <v>7</v>
      </c>
      <c r="F12" s="285"/>
      <c r="G12" s="285"/>
      <c r="H12" s="285">
        <v>10</v>
      </c>
      <c r="I12" s="285">
        <v>2</v>
      </c>
      <c r="J12" s="285">
        <v>7</v>
      </c>
      <c r="K12" s="285">
        <v>5</v>
      </c>
      <c r="L12" s="31">
        <v>4.5</v>
      </c>
      <c r="M12" s="297">
        <f t="shared" si="1"/>
        <v>40</v>
      </c>
      <c r="N12" s="298">
        <f t="shared" si="0"/>
        <v>4.28</v>
      </c>
      <c r="O12" s="298">
        <f t="shared" si="2"/>
        <v>13.28</v>
      </c>
      <c r="P12" s="299">
        <v>0.69</v>
      </c>
      <c r="Q12" s="299">
        <v>0.9</v>
      </c>
      <c r="R12" s="299">
        <v>0.69</v>
      </c>
      <c r="S12" s="313">
        <v>2</v>
      </c>
      <c r="T12" s="310">
        <v>1</v>
      </c>
      <c r="U12" s="310">
        <v>2</v>
      </c>
      <c r="V12" s="310">
        <v>6</v>
      </c>
      <c r="W12" s="311">
        <f t="shared" si="3"/>
        <v>53.28</v>
      </c>
      <c r="X12" s="312">
        <v>11.5</v>
      </c>
    </row>
    <row r="13" ht="19.5" customHeight="1" spans="1:24">
      <c r="A13" s="282" t="s">
        <v>1029</v>
      </c>
      <c r="B13" s="287">
        <v>3</v>
      </c>
      <c r="C13" s="30">
        <v>1.6</v>
      </c>
      <c r="D13" s="30">
        <v>1.9</v>
      </c>
      <c r="E13" s="285">
        <v>7</v>
      </c>
      <c r="F13" s="285"/>
      <c r="G13" s="285"/>
      <c r="H13" s="285">
        <v>10</v>
      </c>
      <c r="I13" s="285">
        <v>2</v>
      </c>
      <c r="J13" s="285">
        <v>7</v>
      </c>
      <c r="K13" s="285">
        <v>5</v>
      </c>
      <c r="L13" s="31">
        <v>4.5</v>
      </c>
      <c r="M13" s="297">
        <f t="shared" si="1"/>
        <v>40</v>
      </c>
      <c r="N13" s="298">
        <f t="shared" si="0"/>
        <v>5.32</v>
      </c>
      <c r="O13" s="298">
        <f t="shared" si="2"/>
        <v>14.32</v>
      </c>
      <c r="P13" s="299">
        <v>0.83</v>
      </c>
      <c r="Q13" s="299">
        <v>1.66</v>
      </c>
      <c r="R13" s="299">
        <v>0.83</v>
      </c>
      <c r="S13" s="313">
        <v>2</v>
      </c>
      <c r="T13" s="310">
        <v>1</v>
      </c>
      <c r="U13" s="310">
        <v>2</v>
      </c>
      <c r="V13" s="310">
        <v>6</v>
      </c>
      <c r="W13" s="311">
        <f t="shared" si="3"/>
        <v>54.32</v>
      </c>
      <c r="X13" s="312">
        <v>12</v>
      </c>
    </row>
    <row r="14" ht="19.5" customHeight="1" spans="1:24">
      <c r="A14" s="282" t="s">
        <v>1030</v>
      </c>
      <c r="B14" s="287">
        <v>2.6</v>
      </c>
      <c r="C14" s="284">
        <v>1.6</v>
      </c>
      <c r="D14" s="30">
        <v>1.5</v>
      </c>
      <c r="E14" s="285">
        <v>7</v>
      </c>
      <c r="F14" s="285"/>
      <c r="G14" s="285"/>
      <c r="H14" s="285">
        <v>10</v>
      </c>
      <c r="I14" s="285">
        <v>2</v>
      </c>
      <c r="J14" s="285">
        <v>7</v>
      </c>
      <c r="K14" s="285">
        <v>5</v>
      </c>
      <c r="L14" s="31">
        <v>4</v>
      </c>
      <c r="M14" s="297">
        <f t="shared" si="1"/>
        <v>38.7</v>
      </c>
      <c r="N14" s="298">
        <f t="shared" si="0"/>
        <v>3.98</v>
      </c>
      <c r="O14" s="298">
        <f t="shared" si="2"/>
        <v>12.98</v>
      </c>
      <c r="P14" s="299">
        <v>0.495</v>
      </c>
      <c r="Q14" s="299">
        <v>0.99</v>
      </c>
      <c r="R14" s="299">
        <v>0.495</v>
      </c>
      <c r="S14" s="313">
        <v>2</v>
      </c>
      <c r="T14" s="310">
        <v>1</v>
      </c>
      <c r="U14" s="310">
        <v>2</v>
      </c>
      <c r="V14" s="310">
        <v>6</v>
      </c>
      <c r="W14" s="311">
        <f t="shared" si="3"/>
        <v>51.68</v>
      </c>
      <c r="X14" s="312">
        <v>12.7</v>
      </c>
    </row>
    <row r="15" ht="19.5" customHeight="1" spans="1:24">
      <c r="A15" s="282" t="s">
        <v>1031</v>
      </c>
      <c r="B15" s="287">
        <v>3</v>
      </c>
      <c r="C15" s="30">
        <v>1.6</v>
      </c>
      <c r="D15" s="30">
        <v>1.9</v>
      </c>
      <c r="E15" s="285">
        <v>7</v>
      </c>
      <c r="F15" s="285"/>
      <c r="G15" s="285"/>
      <c r="H15" s="285">
        <v>10</v>
      </c>
      <c r="I15" s="285">
        <v>2</v>
      </c>
      <c r="J15" s="285">
        <v>7</v>
      </c>
      <c r="K15" s="285">
        <v>5</v>
      </c>
      <c r="L15" s="31">
        <v>4</v>
      </c>
      <c r="M15" s="297">
        <f t="shared" si="1"/>
        <v>39.5</v>
      </c>
      <c r="N15" s="298">
        <f t="shared" si="0"/>
        <v>5.66</v>
      </c>
      <c r="O15" s="298">
        <f t="shared" si="2"/>
        <v>14.66</v>
      </c>
      <c r="P15" s="299">
        <v>0.915</v>
      </c>
      <c r="Q15" s="299">
        <v>1.83</v>
      </c>
      <c r="R15" s="299">
        <v>0.915</v>
      </c>
      <c r="S15" s="313">
        <v>2</v>
      </c>
      <c r="T15" s="310">
        <v>1</v>
      </c>
      <c r="U15" s="310">
        <v>2</v>
      </c>
      <c r="V15" s="310">
        <v>6</v>
      </c>
      <c r="W15" s="311">
        <f t="shared" si="3"/>
        <v>54.16</v>
      </c>
      <c r="X15" s="312">
        <v>12</v>
      </c>
    </row>
    <row r="16" ht="19.5" customHeight="1" spans="1:24">
      <c r="A16" s="282" t="s">
        <v>1032</v>
      </c>
      <c r="B16" s="287">
        <v>2.6</v>
      </c>
      <c r="C16" s="284">
        <v>1.6</v>
      </c>
      <c r="D16" s="30">
        <v>1.5</v>
      </c>
      <c r="E16" s="285">
        <v>7</v>
      </c>
      <c r="F16" s="285"/>
      <c r="G16" s="285"/>
      <c r="H16" s="285">
        <v>10</v>
      </c>
      <c r="I16" s="285">
        <v>2</v>
      </c>
      <c r="J16" s="285">
        <v>7</v>
      </c>
      <c r="K16" s="285">
        <v>5</v>
      </c>
      <c r="L16" s="31">
        <v>4</v>
      </c>
      <c r="M16" s="297">
        <f t="shared" si="1"/>
        <v>38.7</v>
      </c>
      <c r="N16" s="298">
        <f t="shared" si="0"/>
        <v>3.42</v>
      </c>
      <c r="O16" s="298">
        <f t="shared" si="2"/>
        <v>12.42</v>
      </c>
      <c r="P16" s="299">
        <v>0.355</v>
      </c>
      <c r="Q16" s="299">
        <v>0.71</v>
      </c>
      <c r="R16" s="299">
        <v>0.355</v>
      </c>
      <c r="S16" s="313">
        <v>2</v>
      </c>
      <c r="T16" s="310">
        <v>1</v>
      </c>
      <c r="U16" s="310">
        <v>2</v>
      </c>
      <c r="V16" s="310">
        <v>6</v>
      </c>
      <c r="W16" s="311">
        <f t="shared" si="3"/>
        <v>51.12</v>
      </c>
      <c r="X16" s="312">
        <v>12.7</v>
      </c>
    </row>
    <row r="17" ht="19.5" customHeight="1" spans="1:24">
      <c r="A17" s="282" t="s">
        <v>1033</v>
      </c>
      <c r="B17" s="287">
        <v>2.6</v>
      </c>
      <c r="C17" s="30">
        <v>1.6</v>
      </c>
      <c r="D17" s="30">
        <v>1.9</v>
      </c>
      <c r="E17" s="285">
        <v>7</v>
      </c>
      <c r="F17" s="285"/>
      <c r="G17" s="285"/>
      <c r="H17" s="285">
        <v>10</v>
      </c>
      <c r="I17" s="285">
        <v>2</v>
      </c>
      <c r="J17" s="285">
        <v>7</v>
      </c>
      <c r="K17" s="285">
        <v>5</v>
      </c>
      <c r="L17" s="31">
        <v>4.5</v>
      </c>
      <c r="M17" s="297">
        <f t="shared" si="1"/>
        <v>39.6</v>
      </c>
      <c r="N17" s="298">
        <f t="shared" si="0"/>
        <v>4.68</v>
      </c>
      <c r="O17" s="298">
        <f t="shared" si="2"/>
        <v>13.68</v>
      </c>
      <c r="P17" s="299">
        <v>0.67</v>
      </c>
      <c r="Q17" s="299">
        <v>1.34</v>
      </c>
      <c r="R17" s="299">
        <v>0.67</v>
      </c>
      <c r="S17" s="313">
        <v>2</v>
      </c>
      <c r="T17" s="310">
        <v>1</v>
      </c>
      <c r="U17" s="310">
        <v>2</v>
      </c>
      <c r="V17" s="310">
        <v>6</v>
      </c>
      <c r="W17" s="311">
        <f t="shared" si="3"/>
        <v>53.28</v>
      </c>
      <c r="X17" s="312">
        <v>12.5</v>
      </c>
    </row>
    <row r="18" ht="19.5" customHeight="1" spans="1:24">
      <c r="A18" s="282" t="s">
        <v>1034</v>
      </c>
      <c r="B18" s="287">
        <v>2.6</v>
      </c>
      <c r="C18" s="284">
        <v>1.6</v>
      </c>
      <c r="D18" s="30">
        <v>1.5</v>
      </c>
      <c r="E18" s="285">
        <v>7</v>
      </c>
      <c r="F18" s="285"/>
      <c r="G18" s="285"/>
      <c r="H18" s="285">
        <v>10</v>
      </c>
      <c r="I18" s="285">
        <v>2</v>
      </c>
      <c r="J18" s="285">
        <v>7</v>
      </c>
      <c r="K18" s="285">
        <v>5</v>
      </c>
      <c r="L18" s="31">
        <v>4.5</v>
      </c>
      <c r="M18" s="297">
        <f t="shared" si="1"/>
        <v>39.2</v>
      </c>
      <c r="N18" s="298">
        <f t="shared" si="0"/>
        <v>3.42</v>
      </c>
      <c r="O18" s="298">
        <f t="shared" si="2"/>
        <v>12.42</v>
      </c>
      <c r="P18" s="299">
        <v>0.355</v>
      </c>
      <c r="Q18" s="299">
        <v>0.71</v>
      </c>
      <c r="R18" s="299">
        <v>0.355</v>
      </c>
      <c r="S18" s="313">
        <v>2</v>
      </c>
      <c r="T18" s="310">
        <v>1</v>
      </c>
      <c r="U18" s="310">
        <v>2</v>
      </c>
      <c r="V18" s="310">
        <v>6</v>
      </c>
      <c r="W18" s="311">
        <f t="shared" si="3"/>
        <v>51.62</v>
      </c>
      <c r="X18" s="312">
        <v>12.9</v>
      </c>
    </row>
    <row r="19" ht="19.5" customHeight="1" spans="1:24">
      <c r="A19" s="282" t="s">
        <v>1035</v>
      </c>
      <c r="B19" s="287">
        <v>3</v>
      </c>
      <c r="C19" s="30">
        <v>1.6</v>
      </c>
      <c r="D19" s="30">
        <v>1.9</v>
      </c>
      <c r="E19" s="285">
        <v>7</v>
      </c>
      <c r="F19" s="285">
        <v>25</v>
      </c>
      <c r="G19" s="285">
        <v>746.2</v>
      </c>
      <c r="H19" s="285">
        <v>10</v>
      </c>
      <c r="I19" s="285">
        <v>2</v>
      </c>
      <c r="J19" s="285">
        <v>7</v>
      </c>
      <c r="K19" s="285">
        <v>5</v>
      </c>
      <c r="L19" s="31">
        <v>4.5</v>
      </c>
      <c r="M19" s="297">
        <f t="shared" si="1"/>
        <v>40</v>
      </c>
      <c r="N19" s="298">
        <f t="shared" si="0"/>
        <v>4.82</v>
      </c>
      <c r="O19" s="298">
        <f t="shared" si="2"/>
        <v>13.82</v>
      </c>
      <c r="P19" s="299">
        <v>0.705</v>
      </c>
      <c r="Q19" s="299">
        <v>1.41</v>
      </c>
      <c r="R19" s="299">
        <v>0.705</v>
      </c>
      <c r="S19" s="313">
        <v>2</v>
      </c>
      <c r="T19" s="310">
        <v>1</v>
      </c>
      <c r="U19" s="310">
        <v>2</v>
      </c>
      <c r="V19" s="310">
        <v>6</v>
      </c>
      <c r="W19" s="311">
        <f t="shared" si="3"/>
        <v>53.82</v>
      </c>
      <c r="X19" s="312">
        <v>12</v>
      </c>
    </row>
    <row r="20" ht="19.5" customHeight="1" spans="1:24">
      <c r="A20" s="282" t="s">
        <v>1036</v>
      </c>
      <c r="B20" s="287">
        <v>3</v>
      </c>
      <c r="C20" s="284">
        <v>1.6</v>
      </c>
      <c r="D20" s="30">
        <v>1.9</v>
      </c>
      <c r="E20" s="285">
        <v>7</v>
      </c>
      <c r="F20" s="285"/>
      <c r="G20" s="285"/>
      <c r="H20" s="285">
        <v>10</v>
      </c>
      <c r="I20" s="285">
        <v>2</v>
      </c>
      <c r="J20" s="285">
        <v>7</v>
      </c>
      <c r="K20" s="285">
        <v>5</v>
      </c>
      <c r="L20" s="31">
        <v>4.5</v>
      </c>
      <c r="M20" s="297">
        <f t="shared" si="1"/>
        <v>40</v>
      </c>
      <c r="N20" s="298">
        <f t="shared" si="0"/>
        <v>4.76</v>
      </c>
      <c r="O20" s="298">
        <f t="shared" si="2"/>
        <v>13.76</v>
      </c>
      <c r="P20" s="299">
        <v>0.69</v>
      </c>
      <c r="Q20" s="299">
        <v>1.38</v>
      </c>
      <c r="R20" s="299">
        <v>0.69</v>
      </c>
      <c r="S20" s="313">
        <v>2</v>
      </c>
      <c r="T20" s="310">
        <v>1</v>
      </c>
      <c r="U20" s="310">
        <v>2</v>
      </c>
      <c r="V20" s="310">
        <v>6</v>
      </c>
      <c r="W20" s="311">
        <f t="shared" si="3"/>
        <v>53.76</v>
      </c>
      <c r="X20" s="312">
        <v>11.6</v>
      </c>
    </row>
    <row r="21" ht="19.5" customHeight="1" spans="1:24">
      <c r="A21" s="282" t="s">
        <v>1037</v>
      </c>
      <c r="B21" s="287">
        <v>3</v>
      </c>
      <c r="C21" s="30">
        <v>1.6</v>
      </c>
      <c r="D21" s="30">
        <v>1.9</v>
      </c>
      <c r="E21" s="285">
        <v>7</v>
      </c>
      <c r="F21" s="285"/>
      <c r="G21" s="285"/>
      <c r="H21" s="285">
        <v>10</v>
      </c>
      <c r="I21" s="285">
        <v>2</v>
      </c>
      <c r="J21" s="285">
        <v>7</v>
      </c>
      <c r="K21" s="285">
        <v>5</v>
      </c>
      <c r="L21" s="31">
        <v>4.5</v>
      </c>
      <c r="M21" s="297">
        <f t="shared" si="1"/>
        <v>40</v>
      </c>
      <c r="N21" s="298">
        <f t="shared" si="0"/>
        <v>5</v>
      </c>
      <c r="O21" s="298">
        <f t="shared" si="2"/>
        <v>14</v>
      </c>
      <c r="P21" s="299">
        <v>0.75</v>
      </c>
      <c r="Q21" s="299">
        <v>1.5</v>
      </c>
      <c r="R21" s="299">
        <v>0.75</v>
      </c>
      <c r="S21" s="313">
        <v>2</v>
      </c>
      <c r="T21" s="310">
        <v>1</v>
      </c>
      <c r="U21" s="310">
        <v>2</v>
      </c>
      <c r="V21" s="310">
        <v>6</v>
      </c>
      <c r="W21" s="311">
        <f t="shared" si="3"/>
        <v>54</v>
      </c>
      <c r="X21" s="312">
        <v>12</v>
      </c>
    </row>
    <row r="22" ht="19.5" customHeight="1" spans="1:24">
      <c r="A22" s="282" t="s">
        <v>1038</v>
      </c>
      <c r="B22" s="287">
        <v>2.6</v>
      </c>
      <c r="C22" s="284">
        <v>1.6</v>
      </c>
      <c r="D22" s="30">
        <v>1.5</v>
      </c>
      <c r="E22" s="285">
        <v>7</v>
      </c>
      <c r="F22" s="285"/>
      <c r="G22" s="285"/>
      <c r="H22" s="285">
        <v>10</v>
      </c>
      <c r="I22" s="285">
        <v>2</v>
      </c>
      <c r="J22" s="285">
        <v>7</v>
      </c>
      <c r="K22" s="285">
        <v>5</v>
      </c>
      <c r="L22" s="31">
        <v>4</v>
      </c>
      <c r="M22" s="297">
        <f t="shared" si="1"/>
        <v>38.7</v>
      </c>
      <c r="N22" s="298">
        <f t="shared" si="0"/>
        <v>3.3</v>
      </c>
      <c r="O22" s="298">
        <f t="shared" si="2"/>
        <v>12.3</v>
      </c>
      <c r="P22" s="299">
        <v>0.325</v>
      </c>
      <c r="Q22" s="299">
        <v>0.65</v>
      </c>
      <c r="R22" s="299">
        <v>0.325</v>
      </c>
      <c r="S22" s="313">
        <v>2</v>
      </c>
      <c r="T22" s="310">
        <v>1</v>
      </c>
      <c r="U22" s="310">
        <v>2</v>
      </c>
      <c r="V22" s="310">
        <v>6</v>
      </c>
      <c r="W22" s="311">
        <f t="shared" si="3"/>
        <v>51</v>
      </c>
      <c r="X22" s="312">
        <v>12.8</v>
      </c>
    </row>
    <row r="23" ht="19.5" customHeight="1" spans="1:24">
      <c r="A23" s="282" t="s">
        <v>1039</v>
      </c>
      <c r="B23" s="287">
        <v>2.6</v>
      </c>
      <c r="C23" s="30">
        <v>1.6</v>
      </c>
      <c r="D23" s="30">
        <v>1.5</v>
      </c>
      <c r="E23" s="285">
        <v>7</v>
      </c>
      <c r="F23" s="285"/>
      <c r="G23" s="285"/>
      <c r="H23" s="285">
        <v>10</v>
      </c>
      <c r="I23" s="285">
        <v>2</v>
      </c>
      <c r="J23" s="285">
        <v>7</v>
      </c>
      <c r="K23" s="285">
        <v>5</v>
      </c>
      <c r="L23" s="31">
        <v>4</v>
      </c>
      <c r="M23" s="297">
        <f t="shared" si="1"/>
        <v>38.7</v>
      </c>
      <c r="N23" s="298">
        <f t="shared" si="0"/>
        <v>3.2</v>
      </c>
      <c r="O23" s="298">
        <f t="shared" si="2"/>
        <v>12.2</v>
      </c>
      <c r="P23" s="299">
        <v>0.3</v>
      </c>
      <c r="Q23" s="299">
        <v>0.6</v>
      </c>
      <c r="R23" s="299">
        <v>0.3</v>
      </c>
      <c r="S23" s="313">
        <v>2</v>
      </c>
      <c r="T23" s="310">
        <v>1</v>
      </c>
      <c r="U23" s="310">
        <v>2</v>
      </c>
      <c r="V23" s="310">
        <v>6</v>
      </c>
      <c r="W23" s="311">
        <f t="shared" si="3"/>
        <v>50.9</v>
      </c>
      <c r="X23" s="312">
        <v>12.9</v>
      </c>
    </row>
    <row r="24" ht="19.5" customHeight="1" spans="1:24">
      <c r="A24" s="282" t="s">
        <v>1040</v>
      </c>
      <c r="B24" s="287">
        <v>2.6</v>
      </c>
      <c r="C24" s="284">
        <v>1.6</v>
      </c>
      <c r="D24" s="30">
        <v>1.5</v>
      </c>
      <c r="E24" s="285">
        <v>7</v>
      </c>
      <c r="F24" s="285"/>
      <c r="G24" s="285"/>
      <c r="H24" s="285">
        <v>10</v>
      </c>
      <c r="I24" s="285">
        <v>2</v>
      </c>
      <c r="J24" s="285">
        <v>7</v>
      </c>
      <c r="K24" s="285">
        <v>5</v>
      </c>
      <c r="L24" s="31">
        <v>5</v>
      </c>
      <c r="M24" s="297">
        <f t="shared" si="1"/>
        <v>39.7</v>
      </c>
      <c r="N24" s="298">
        <f t="shared" si="0"/>
        <v>3.82</v>
      </c>
      <c r="O24" s="298">
        <f t="shared" si="2"/>
        <v>12.82</v>
      </c>
      <c r="P24" s="299">
        <v>0.455</v>
      </c>
      <c r="Q24" s="299">
        <v>0.91</v>
      </c>
      <c r="R24" s="299">
        <v>0.455</v>
      </c>
      <c r="S24" s="313">
        <v>2</v>
      </c>
      <c r="T24" s="310">
        <v>1</v>
      </c>
      <c r="U24" s="310">
        <v>2</v>
      </c>
      <c r="V24" s="310">
        <v>6</v>
      </c>
      <c r="W24" s="311">
        <f t="shared" si="3"/>
        <v>52.52</v>
      </c>
      <c r="X24" s="312">
        <v>12</v>
      </c>
    </row>
    <row r="25" ht="19.5" customHeight="1" spans="1:24">
      <c r="A25" s="282" t="s">
        <v>1041</v>
      </c>
      <c r="B25" s="287">
        <v>2.6</v>
      </c>
      <c r="C25" s="30">
        <v>1.6</v>
      </c>
      <c r="D25" s="30">
        <v>1.5</v>
      </c>
      <c r="E25" s="285">
        <v>7</v>
      </c>
      <c r="F25" s="285"/>
      <c r="G25" s="285"/>
      <c r="H25" s="285">
        <v>10</v>
      </c>
      <c r="I25" s="285">
        <v>2</v>
      </c>
      <c r="J25" s="285">
        <v>7</v>
      </c>
      <c r="K25" s="285">
        <v>5</v>
      </c>
      <c r="L25" s="31">
        <v>4</v>
      </c>
      <c r="M25" s="297">
        <f t="shared" si="1"/>
        <v>38.7</v>
      </c>
      <c r="N25" s="298">
        <f t="shared" si="0"/>
        <v>3.04</v>
      </c>
      <c r="O25" s="298">
        <f t="shared" si="2"/>
        <v>12.04</v>
      </c>
      <c r="P25" s="300">
        <v>0.26</v>
      </c>
      <c r="Q25" s="300">
        <v>0.52</v>
      </c>
      <c r="R25" s="300">
        <v>0.26</v>
      </c>
      <c r="S25" s="314">
        <v>2</v>
      </c>
      <c r="T25" s="310">
        <v>1</v>
      </c>
      <c r="U25" s="310">
        <v>2</v>
      </c>
      <c r="V25" s="310">
        <v>6</v>
      </c>
      <c r="W25" s="311">
        <f t="shared" si="3"/>
        <v>50.74</v>
      </c>
      <c r="X25" s="312">
        <v>12.8</v>
      </c>
    </row>
    <row r="26" ht="19.5" customHeight="1" spans="1:24">
      <c r="A26" s="288" t="s">
        <v>1042</v>
      </c>
      <c r="B26" s="289">
        <f>SUM(B8:B25)</f>
        <v>50.4</v>
      </c>
      <c r="C26" s="290">
        <f t="shared" ref="C26:I26" si="4">SUM(C8:C25)</f>
        <v>28.8</v>
      </c>
      <c r="D26" s="290">
        <f t="shared" si="4"/>
        <v>31.4</v>
      </c>
      <c r="E26" s="290">
        <f t="shared" si="4"/>
        <v>126</v>
      </c>
      <c r="F26" s="290"/>
      <c r="G26" s="290"/>
      <c r="H26" s="290">
        <f t="shared" si="4"/>
        <v>180</v>
      </c>
      <c r="I26" s="290">
        <f t="shared" si="4"/>
        <v>34</v>
      </c>
      <c r="J26" s="290">
        <f t="shared" ref="J26:X26" si="5">SUM(J8:J25)</f>
        <v>119</v>
      </c>
      <c r="K26" s="290">
        <f t="shared" si="5"/>
        <v>90</v>
      </c>
      <c r="L26" s="290">
        <f t="shared" si="5"/>
        <v>80</v>
      </c>
      <c r="M26" s="301">
        <f t="shared" si="5"/>
        <v>705.6</v>
      </c>
      <c r="N26" s="290">
        <f t="shared" si="5"/>
        <v>79.9</v>
      </c>
      <c r="O26" s="290">
        <f t="shared" si="5"/>
        <v>241.9</v>
      </c>
      <c r="P26" s="302">
        <f t="shared" si="5"/>
        <v>11.095</v>
      </c>
      <c r="Q26" s="302">
        <f t="shared" si="5"/>
        <v>21.71</v>
      </c>
      <c r="R26" s="302">
        <f t="shared" si="5"/>
        <v>11.095</v>
      </c>
      <c r="S26" s="290">
        <f t="shared" si="5"/>
        <v>36</v>
      </c>
      <c r="T26" s="290">
        <f t="shared" si="5"/>
        <v>18</v>
      </c>
      <c r="U26" s="290">
        <f t="shared" si="5"/>
        <v>36</v>
      </c>
      <c r="V26" s="290">
        <f t="shared" si="5"/>
        <v>108</v>
      </c>
      <c r="W26" s="315">
        <f t="shared" si="5"/>
        <v>947.5</v>
      </c>
      <c r="X26" s="316">
        <f t="shared" si="5"/>
        <v>219.2</v>
      </c>
    </row>
    <row r="27" ht="21" customHeight="1" spans="1:23">
      <c r="A27" s="291" t="s">
        <v>1043</v>
      </c>
      <c r="B27" s="291"/>
      <c r="C27" s="291"/>
      <c r="D27" s="291"/>
      <c r="E27" s="291"/>
      <c r="F27" s="291"/>
      <c r="G27" s="291"/>
      <c r="H27" s="291"/>
      <c r="I27" s="291"/>
      <c r="J27" s="291"/>
      <c r="K27" s="291"/>
      <c r="L27" s="291"/>
      <c r="M27" s="291"/>
      <c r="N27" s="291"/>
      <c r="O27" s="291"/>
      <c r="P27" s="291"/>
      <c r="Q27" s="291"/>
      <c r="R27" s="291"/>
      <c r="S27" s="291"/>
      <c r="T27" s="291"/>
      <c r="U27" s="291"/>
      <c r="V27" s="291"/>
      <c r="W27" s="291"/>
    </row>
  </sheetData>
  <mergeCells count="29">
    <mergeCell ref="A1:X1"/>
    <mergeCell ref="U2:W2"/>
    <mergeCell ref="B3:M3"/>
    <mergeCell ref="O3:V3"/>
    <mergeCell ref="A27:W27"/>
    <mergeCell ref="A3:A7"/>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T4:T7"/>
    <mergeCell ref="U4:U7"/>
    <mergeCell ref="V4:V7"/>
    <mergeCell ref="W3:W7"/>
    <mergeCell ref="X3:X7"/>
  </mergeCells>
  <printOptions horizontalCentered="1"/>
  <pageMargins left="0.349305555555556" right="0.159027777777778" top="0.588888888888889" bottom="0.388888888888889" header="0.509027777777778" footer="0.509027777777778"/>
  <pageSetup paperSize="9" orientation="landscape"/>
  <headerFooter alignWithMargins="0" scaleWithDoc="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L612"/>
  <sheetViews>
    <sheetView tabSelected="1" workbookViewId="0">
      <pane xSplit="8" ySplit="5" topLeftCell="I24" activePane="bottomRight" state="frozen"/>
      <selection/>
      <selection pane="topRight"/>
      <selection pane="bottomLeft"/>
      <selection pane="bottomRight" activeCell="L24" sqref="L24"/>
    </sheetView>
  </sheetViews>
  <sheetFormatPr defaultColWidth="9" defaultRowHeight="12"/>
  <cols>
    <col min="1" max="1" width="7" style="173" customWidth="1"/>
    <col min="2" max="2" width="31.625" style="174" customWidth="1"/>
    <col min="3" max="3" width="10" style="175" hidden="1" customWidth="1"/>
    <col min="4" max="4" width="60.25" style="176" hidden="1" customWidth="1"/>
    <col min="5" max="5" width="8.75" style="175" hidden="1" customWidth="1"/>
    <col min="6" max="6" width="45.375" style="176" hidden="1" customWidth="1"/>
    <col min="7" max="7" width="12.125" style="169" hidden="1" customWidth="1"/>
    <col min="8" max="8" width="61" style="168" hidden="1" customWidth="1"/>
    <col min="9" max="9" width="15.25" style="177" customWidth="1"/>
    <col min="10" max="10" width="74.625" style="168" customWidth="1"/>
    <col min="11" max="12" width="9.625" style="173"/>
    <col min="13" max="16384" width="9" style="173"/>
  </cols>
  <sheetData>
    <row r="1" s="168" customFormat="1" ht="19.5" customHeight="1" spans="1:10">
      <c r="A1" s="178" t="s">
        <v>1044</v>
      </c>
      <c r="B1" s="178"/>
      <c r="C1" s="178"/>
      <c r="D1" s="178"/>
      <c r="E1" s="178"/>
      <c r="F1" s="178"/>
      <c r="G1" s="178"/>
      <c r="H1" s="178"/>
      <c r="I1" s="178"/>
      <c r="J1" s="178"/>
    </row>
    <row r="2" s="169" customFormat="1" ht="27" customHeight="1" spans="1:10">
      <c r="A2" s="173"/>
      <c r="B2" s="174"/>
      <c r="C2" s="175"/>
      <c r="D2" s="176"/>
      <c r="E2" s="175"/>
      <c r="F2" s="179" t="s">
        <v>88</v>
      </c>
      <c r="H2" s="168"/>
      <c r="I2" s="177"/>
      <c r="J2" s="206" t="s">
        <v>88</v>
      </c>
    </row>
    <row r="3" s="170" customFormat="1" ht="14.1" customHeight="1" spans="1:10">
      <c r="A3" s="180" t="s">
        <v>1045</v>
      </c>
      <c r="B3" s="181" t="s">
        <v>94</v>
      </c>
      <c r="C3" s="182" t="s">
        <v>1046</v>
      </c>
      <c r="D3" s="182" t="s">
        <v>1047</v>
      </c>
      <c r="E3" s="182" t="s">
        <v>1048</v>
      </c>
      <c r="F3" s="183" t="s">
        <v>1049</v>
      </c>
      <c r="G3" s="184" t="s">
        <v>1050</v>
      </c>
      <c r="H3" s="182" t="s">
        <v>1051</v>
      </c>
      <c r="I3" s="184" t="s">
        <v>1052</v>
      </c>
      <c r="J3" s="182" t="s">
        <v>1053</v>
      </c>
    </row>
    <row r="4" s="171" customFormat="1" ht="20.1" customHeight="1" spans="1:10">
      <c r="A4" s="185">
        <v>201</v>
      </c>
      <c r="B4" s="186" t="s">
        <v>13</v>
      </c>
      <c r="C4" s="187">
        <f t="shared" ref="C4:I4" si="0">C5+C9+C13+C19+C23+C29+C36+C39+C42+C47+C51+C56+C62+C66+C69+C73+C75+C78+C82+C85+C88+C91</f>
        <v>5525.854</v>
      </c>
      <c r="D4" s="188"/>
      <c r="E4" s="187">
        <f t="shared" si="0"/>
        <v>3062.56</v>
      </c>
      <c r="F4" s="187">
        <f t="shared" si="0"/>
        <v>0</v>
      </c>
      <c r="G4" s="189">
        <f t="shared" si="0"/>
        <v>3919.8</v>
      </c>
      <c r="H4" s="189" t="e">
        <f t="shared" si="0"/>
        <v>#VALUE!</v>
      </c>
      <c r="I4" s="189">
        <f t="shared" si="0"/>
        <v>5216.63</v>
      </c>
      <c r="J4" s="207"/>
    </row>
    <row r="5" s="171" customFormat="1" ht="25" customHeight="1" spans="1:10">
      <c r="A5" s="185">
        <v>20101</v>
      </c>
      <c r="B5" s="186" t="s">
        <v>142</v>
      </c>
      <c r="C5" s="187">
        <f t="shared" ref="C5:I5" si="1">SUM(C6:C8)</f>
        <v>14.73</v>
      </c>
      <c r="D5" s="188"/>
      <c r="E5" s="187">
        <f t="shared" si="1"/>
        <v>23.78</v>
      </c>
      <c r="F5" s="187">
        <f t="shared" si="1"/>
        <v>0</v>
      </c>
      <c r="G5" s="189">
        <f t="shared" si="1"/>
        <v>29.39</v>
      </c>
      <c r="H5" s="189">
        <f t="shared" si="1"/>
        <v>0</v>
      </c>
      <c r="I5" s="189">
        <f t="shared" si="1"/>
        <v>89.27</v>
      </c>
      <c r="J5" s="207"/>
    </row>
    <row r="6" s="168" customFormat="1" ht="104.1" customHeight="1" spans="1:10">
      <c r="A6" s="190">
        <v>2010101</v>
      </c>
      <c r="B6" s="191" t="s">
        <v>144</v>
      </c>
      <c r="C6" s="192">
        <v>10.93</v>
      </c>
      <c r="D6" s="193" t="s">
        <v>1054</v>
      </c>
      <c r="E6" s="192">
        <v>16.55</v>
      </c>
      <c r="F6" s="194" t="s">
        <v>1055</v>
      </c>
      <c r="G6" s="195">
        <v>12.16</v>
      </c>
      <c r="H6" s="193" t="s">
        <v>1056</v>
      </c>
      <c r="I6" s="208">
        <v>19.62</v>
      </c>
      <c r="J6" s="193" t="s">
        <v>1057</v>
      </c>
    </row>
    <row r="7" s="168" customFormat="1" ht="87.95" customHeight="1" spans="1:10">
      <c r="A7" s="190">
        <v>2010104</v>
      </c>
      <c r="B7" s="191" t="s">
        <v>148</v>
      </c>
      <c r="C7" s="192"/>
      <c r="D7" s="196"/>
      <c r="E7" s="192"/>
      <c r="F7" s="197"/>
      <c r="G7" s="195">
        <v>10</v>
      </c>
      <c r="H7" s="198" t="s">
        <v>1058</v>
      </c>
      <c r="I7" s="208">
        <v>37.22</v>
      </c>
      <c r="J7" s="193" t="s">
        <v>1059</v>
      </c>
    </row>
    <row r="8" s="168" customFormat="1" ht="51.95" customHeight="1" spans="1:10">
      <c r="A8" s="190">
        <v>2010108</v>
      </c>
      <c r="B8" s="191" t="s">
        <v>150</v>
      </c>
      <c r="C8" s="192">
        <v>3.8</v>
      </c>
      <c r="D8" s="193" t="s">
        <v>1060</v>
      </c>
      <c r="E8" s="192">
        <v>7.23</v>
      </c>
      <c r="F8" s="194" t="s">
        <v>1061</v>
      </c>
      <c r="G8" s="195">
        <v>7.23</v>
      </c>
      <c r="H8" s="193" t="s">
        <v>1062</v>
      </c>
      <c r="I8" s="208">
        <v>32.43</v>
      </c>
      <c r="J8" s="193" t="s">
        <v>1063</v>
      </c>
    </row>
    <row r="9" s="171" customFormat="1" ht="21" customHeight="1" spans="1:10">
      <c r="A9" s="185">
        <v>20102</v>
      </c>
      <c r="B9" s="186" t="s">
        <v>152</v>
      </c>
      <c r="C9" s="187">
        <f t="shared" ref="C9:I9" si="2">SUM(C10:C12)</f>
        <v>16.06</v>
      </c>
      <c r="D9" s="188">
        <f t="shared" si="2"/>
        <v>0</v>
      </c>
      <c r="E9" s="187">
        <f t="shared" si="2"/>
        <v>27.91</v>
      </c>
      <c r="F9" s="187">
        <f t="shared" si="2"/>
        <v>0</v>
      </c>
      <c r="G9" s="189">
        <f t="shared" si="2"/>
        <v>31.84</v>
      </c>
      <c r="H9" s="189">
        <f t="shared" si="2"/>
        <v>0</v>
      </c>
      <c r="I9" s="189">
        <f t="shared" si="2"/>
        <v>59.1</v>
      </c>
      <c r="J9" s="207"/>
    </row>
    <row r="10" s="168" customFormat="1" ht="150" customHeight="1" spans="1:10">
      <c r="A10" s="190">
        <v>2010201</v>
      </c>
      <c r="B10" s="191" t="s">
        <v>144</v>
      </c>
      <c r="C10" s="192">
        <v>12.26</v>
      </c>
      <c r="D10" s="193" t="s">
        <v>1064</v>
      </c>
      <c r="E10" s="192">
        <v>24.11</v>
      </c>
      <c r="F10" s="194" t="s">
        <v>1065</v>
      </c>
      <c r="G10" s="195">
        <v>18.04</v>
      </c>
      <c r="H10" s="199" t="s">
        <v>1066</v>
      </c>
      <c r="I10" s="208">
        <v>28.3</v>
      </c>
      <c r="J10" s="193" t="s">
        <v>1067</v>
      </c>
    </row>
    <row r="11" s="168" customFormat="1" ht="138" customHeight="1" spans="1:10">
      <c r="A11" s="190">
        <v>2010204</v>
      </c>
      <c r="B11" s="191" t="s">
        <v>156</v>
      </c>
      <c r="C11" s="192"/>
      <c r="D11" s="196"/>
      <c r="E11" s="192"/>
      <c r="F11" s="197"/>
      <c r="G11" s="195">
        <v>10</v>
      </c>
      <c r="H11" s="199" t="s">
        <v>1068</v>
      </c>
      <c r="I11" s="208">
        <v>27</v>
      </c>
      <c r="J11" s="193" t="s">
        <v>1069</v>
      </c>
    </row>
    <row r="12" s="168" customFormat="1" ht="39" customHeight="1" spans="1:10">
      <c r="A12" s="190">
        <v>2010205</v>
      </c>
      <c r="B12" s="191" t="s">
        <v>158</v>
      </c>
      <c r="C12" s="192">
        <v>3.8</v>
      </c>
      <c r="D12" s="193" t="s">
        <v>1070</v>
      </c>
      <c r="E12" s="192">
        <v>3.8</v>
      </c>
      <c r="F12" s="194" t="s">
        <v>1071</v>
      </c>
      <c r="G12" s="195">
        <v>3.8</v>
      </c>
      <c r="H12" s="193" t="s">
        <v>1072</v>
      </c>
      <c r="I12" s="208">
        <v>3.8</v>
      </c>
      <c r="J12" s="193" t="s">
        <v>1073</v>
      </c>
    </row>
    <row r="13" s="168" customFormat="1" ht="21" customHeight="1" spans="1:10">
      <c r="A13" s="190">
        <v>20103</v>
      </c>
      <c r="B13" s="186" t="s">
        <v>160</v>
      </c>
      <c r="C13" s="192">
        <f t="shared" ref="C13:I13" si="3">SUM(C14:C18)</f>
        <v>778.094</v>
      </c>
      <c r="D13" s="196"/>
      <c r="E13" s="187">
        <f t="shared" si="3"/>
        <v>1183.67</v>
      </c>
      <c r="F13" s="187">
        <f t="shared" si="3"/>
        <v>0</v>
      </c>
      <c r="G13" s="189">
        <f t="shared" si="3"/>
        <v>1391.05</v>
      </c>
      <c r="H13" s="189">
        <f t="shared" si="3"/>
        <v>0</v>
      </c>
      <c r="I13" s="189">
        <f t="shared" si="3"/>
        <v>2126.18</v>
      </c>
      <c r="J13" s="209"/>
    </row>
    <row r="14" s="168" customFormat="1" ht="350.1" customHeight="1" spans="1:10">
      <c r="A14" s="190">
        <v>2010301</v>
      </c>
      <c r="B14" s="191" t="s">
        <v>144</v>
      </c>
      <c r="C14" s="192">
        <v>386.83</v>
      </c>
      <c r="D14" s="193" t="s">
        <v>1074</v>
      </c>
      <c r="E14" s="192">
        <v>485.79</v>
      </c>
      <c r="F14" s="194" t="s">
        <v>1075</v>
      </c>
      <c r="G14" s="195">
        <v>684.05</v>
      </c>
      <c r="H14" s="199" t="s">
        <v>1076</v>
      </c>
      <c r="I14" s="208">
        <v>756.34</v>
      </c>
      <c r="J14" s="193" t="s">
        <v>1077</v>
      </c>
    </row>
    <row r="15" s="168" customFormat="1" ht="96" customHeight="1" spans="1:10">
      <c r="A15" s="190">
        <v>2010305</v>
      </c>
      <c r="B15" s="191" t="s">
        <v>164</v>
      </c>
      <c r="C15" s="192">
        <v>8.164</v>
      </c>
      <c r="D15" s="193" t="s">
        <v>1078</v>
      </c>
      <c r="E15" s="192">
        <v>26.33</v>
      </c>
      <c r="F15" s="194" t="s">
        <v>1079</v>
      </c>
      <c r="G15" s="195">
        <v>33.84</v>
      </c>
      <c r="H15" s="199" t="s">
        <v>1080</v>
      </c>
      <c r="I15" s="208">
        <v>23.55</v>
      </c>
      <c r="J15" s="193" t="s">
        <v>1081</v>
      </c>
    </row>
    <row r="16" s="168" customFormat="1" ht="24" customHeight="1" spans="1:10">
      <c r="A16" s="190">
        <v>2010307</v>
      </c>
      <c r="B16" s="191" t="s">
        <v>168</v>
      </c>
      <c r="C16" s="192">
        <v>1</v>
      </c>
      <c r="D16" s="193" t="s">
        <v>1082</v>
      </c>
      <c r="E16" s="192">
        <v>2</v>
      </c>
      <c r="F16" s="194" t="s">
        <v>1083</v>
      </c>
      <c r="G16" s="195">
        <v>2</v>
      </c>
      <c r="H16" s="193" t="s">
        <v>1084</v>
      </c>
      <c r="I16" s="208">
        <v>13</v>
      </c>
      <c r="J16" s="193" t="s">
        <v>1085</v>
      </c>
    </row>
    <row r="17" s="168" customFormat="1" ht="138" customHeight="1" spans="1:10">
      <c r="A17" s="190">
        <v>2010308</v>
      </c>
      <c r="B17" s="191" t="s">
        <v>170</v>
      </c>
      <c r="C17" s="192">
        <v>308</v>
      </c>
      <c r="D17" s="193" t="s">
        <v>1086</v>
      </c>
      <c r="E17" s="200">
        <v>458</v>
      </c>
      <c r="F17" s="194" t="s">
        <v>1087</v>
      </c>
      <c r="G17" s="195">
        <v>544.59</v>
      </c>
      <c r="H17" s="198" t="s">
        <v>1088</v>
      </c>
      <c r="I17" s="208">
        <v>547.92</v>
      </c>
      <c r="J17" s="193" t="s">
        <v>1089</v>
      </c>
    </row>
    <row r="18" s="168" customFormat="1" ht="117.95" customHeight="1" spans="1:10">
      <c r="A18" s="190">
        <v>2010399</v>
      </c>
      <c r="B18" s="191" t="s">
        <v>174</v>
      </c>
      <c r="C18" s="192">
        <v>74.1</v>
      </c>
      <c r="D18" s="193" t="s">
        <v>1090</v>
      </c>
      <c r="E18" s="192">
        <v>211.55</v>
      </c>
      <c r="F18" s="194" t="s">
        <v>1091</v>
      </c>
      <c r="G18" s="195">
        <v>126.57</v>
      </c>
      <c r="H18" s="198" t="s">
        <v>1092</v>
      </c>
      <c r="I18" s="208">
        <v>785.37</v>
      </c>
      <c r="J18" s="193" t="s">
        <v>1093</v>
      </c>
    </row>
    <row r="19" s="168" customFormat="1" ht="17.25" customHeight="1" spans="1:10">
      <c r="A19" s="190">
        <v>20104</v>
      </c>
      <c r="B19" s="186" t="s">
        <v>176</v>
      </c>
      <c r="C19" s="192">
        <f t="shared" ref="C19:I19" si="4">SUM(C20:C22)</f>
        <v>2498</v>
      </c>
      <c r="D19" s="196"/>
      <c r="E19" s="187">
        <f>SUM(E20:E21)</f>
        <v>50</v>
      </c>
      <c r="F19" s="187">
        <f>SUM(F20:F21)</f>
        <v>0</v>
      </c>
      <c r="G19" s="189">
        <f t="shared" si="4"/>
        <v>25</v>
      </c>
      <c r="H19" s="189">
        <f t="shared" si="4"/>
        <v>0</v>
      </c>
      <c r="I19" s="189">
        <f t="shared" si="4"/>
        <v>35</v>
      </c>
      <c r="J19" s="209"/>
    </row>
    <row r="20" s="168" customFormat="1" ht="26.25" customHeight="1" spans="1:10">
      <c r="A20" s="190">
        <v>2010401</v>
      </c>
      <c r="B20" s="191" t="s">
        <v>144</v>
      </c>
      <c r="C20" s="192">
        <v>2486</v>
      </c>
      <c r="D20" s="193" t="s">
        <v>1094</v>
      </c>
      <c r="E20" s="192">
        <v>30</v>
      </c>
      <c r="F20" s="194" t="s">
        <v>1095</v>
      </c>
      <c r="G20" s="195">
        <v>5</v>
      </c>
      <c r="H20" s="199" t="s">
        <v>1096</v>
      </c>
      <c r="I20" s="208">
        <v>10</v>
      </c>
      <c r="J20" s="193" t="s">
        <v>1097</v>
      </c>
    </row>
    <row r="21" s="168" customFormat="1" ht="57" customHeight="1" spans="1:10">
      <c r="A21" s="190">
        <v>2010408</v>
      </c>
      <c r="B21" s="191" t="s">
        <v>182</v>
      </c>
      <c r="C21" s="192">
        <v>12</v>
      </c>
      <c r="D21" s="193" t="s">
        <v>1098</v>
      </c>
      <c r="E21" s="192">
        <v>20</v>
      </c>
      <c r="F21" s="194" t="s">
        <v>1099</v>
      </c>
      <c r="G21" s="195">
        <v>20</v>
      </c>
      <c r="H21" s="193" t="s">
        <v>1100</v>
      </c>
      <c r="I21" s="208">
        <v>25</v>
      </c>
      <c r="J21" s="193" t="s">
        <v>1101</v>
      </c>
    </row>
    <row r="22" s="168" customFormat="1" ht="15.95" customHeight="1" spans="1:10">
      <c r="A22" s="190">
        <v>2010499</v>
      </c>
      <c r="B22" s="191" t="s">
        <v>184</v>
      </c>
      <c r="C22" s="192"/>
      <c r="D22" s="196"/>
      <c r="E22" s="192"/>
      <c r="F22" s="197"/>
      <c r="G22" s="195"/>
      <c r="H22" s="195"/>
      <c r="I22" s="210"/>
      <c r="J22" s="209"/>
    </row>
    <row r="23" s="171" customFormat="1" ht="18" customHeight="1" spans="1:10">
      <c r="A23" s="185">
        <v>20105</v>
      </c>
      <c r="B23" s="186" t="s">
        <v>186</v>
      </c>
      <c r="C23" s="187">
        <f t="shared" ref="C23:I23" si="5">SUM(C24:C28)</f>
        <v>32.92</v>
      </c>
      <c r="D23" s="188"/>
      <c r="E23" s="187">
        <f t="shared" si="5"/>
        <v>70.92</v>
      </c>
      <c r="F23" s="187">
        <f t="shared" si="5"/>
        <v>0</v>
      </c>
      <c r="G23" s="189">
        <f t="shared" si="5"/>
        <v>101.78</v>
      </c>
      <c r="H23" s="189">
        <f t="shared" si="5"/>
        <v>0</v>
      </c>
      <c r="I23" s="189">
        <f t="shared" si="5"/>
        <v>89.31</v>
      </c>
      <c r="J23" s="207"/>
    </row>
    <row r="24" s="168" customFormat="1" ht="57.95" customHeight="1" spans="1:10">
      <c r="A24" s="190">
        <v>2010501</v>
      </c>
      <c r="B24" s="191" t="s">
        <v>144</v>
      </c>
      <c r="C24" s="192"/>
      <c r="D24" s="196"/>
      <c r="E24" s="192"/>
      <c r="F24" s="197"/>
      <c r="G24" s="195">
        <v>26.56</v>
      </c>
      <c r="H24" s="196" t="s">
        <v>1102</v>
      </c>
      <c r="I24" s="208">
        <v>27.89</v>
      </c>
      <c r="J24" s="193" t="s">
        <v>1103</v>
      </c>
    </row>
    <row r="25" s="168" customFormat="1" ht="46.5" customHeight="1" spans="1:10">
      <c r="A25" s="190">
        <v>2010505</v>
      </c>
      <c r="B25" s="191" t="s">
        <v>190</v>
      </c>
      <c r="C25" s="192">
        <v>8.92</v>
      </c>
      <c r="D25" s="193" t="s">
        <v>1104</v>
      </c>
      <c r="E25" s="192">
        <v>9.92</v>
      </c>
      <c r="F25" s="194" t="s">
        <v>1105</v>
      </c>
      <c r="G25" s="195">
        <v>9.92</v>
      </c>
      <c r="H25" s="193" t="s">
        <v>1106</v>
      </c>
      <c r="I25" s="208">
        <v>14.12</v>
      </c>
      <c r="J25" s="193" t="s">
        <v>1107</v>
      </c>
    </row>
    <row r="26" s="168" customFormat="1" ht="39" customHeight="1" spans="1:10">
      <c r="A26" s="190">
        <v>2010507</v>
      </c>
      <c r="B26" s="191" t="s">
        <v>192</v>
      </c>
      <c r="C26" s="192">
        <v>20</v>
      </c>
      <c r="D26" s="193" t="s">
        <v>1108</v>
      </c>
      <c r="E26" s="192">
        <v>50</v>
      </c>
      <c r="F26" s="201" t="s">
        <v>1109</v>
      </c>
      <c r="G26" s="195">
        <v>54.3</v>
      </c>
      <c r="H26" s="202" t="s">
        <v>1110</v>
      </c>
      <c r="I26" s="208">
        <v>25.3</v>
      </c>
      <c r="J26" s="211" t="s">
        <v>1111</v>
      </c>
    </row>
    <row r="27" s="168" customFormat="1" ht="63.95" customHeight="1" spans="1:10">
      <c r="A27" s="190">
        <v>2010508</v>
      </c>
      <c r="B27" s="191" t="s">
        <v>193</v>
      </c>
      <c r="C27" s="192">
        <v>4</v>
      </c>
      <c r="D27" s="193" t="s">
        <v>1112</v>
      </c>
      <c r="E27" s="192">
        <v>11</v>
      </c>
      <c r="F27" s="194" t="s">
        <v>1113</v>
      </c>
      <c r="G27" s="195">
        <v>11</v>
      </c>
      <c r="H27" s="193" t="s">
        <v>1114</v>
      </c>
      <c r="I27" s="208">
        <v>22</v>
      </c>
      <c r="J27" s="193" t="s">
        <v>1115</v>
      </c>
    </row>
    <row r="28" s="168" customFormat="1" ht="13.5" customHeight="1" spans="1:10">
      <c r="A28" s="190">
        <v>2010599</v>
      </c>
      <c r="B28" s="191" t="s">
        <v>194</v>
      </c>
      <c r="C28" s="192"/>
      <c r="D28" s="196"/>
      <c r="E28" s="192"/>
      <c r="F28" s="197"/>
      <c r="G28" s="195"/>
      <c r="H28" s="196"/>
      <c r="I28" s="208"/>
      <c r="J28" s="196"/>
    </row>
    <row r="29" s="171" customFormat="1" ht="13.5" customHeight="1" spans="1:10">
      <c r="A29" s="185">
        <v>20106</v>
      </c>
      <c r="B29" s="186" t="s">
        <v>195</v>
      </c>
      <c r="C29" s="187">
        <f t="shared" ref="C29:I29" si="6">SUM(C30:C35)</f>
        <v>103.76</v>
      </c>
      <c r="D29" s="188"/>
      <c r="E29" s="187">
        <f t="shared" si="6"/>
        <v>176.26</v>
      </c>
      <c r="F29" s="187">
        <f t="shared" si="6"/>
        <v>0</v>
      </c>
      <c r="G29" s="189">
        <f t="shared" si="6"/>
        <v>203.71</v>
      </c>
      <c r="H29" s="189">
        <f t="shared" si="6"/>
        <v>0</v>
      </c>
      <c r="I29" s="189">
        <f t="shared" si="6"/>
        <v>207.59</v>
      </c>
      <c r="J29" s="207"/>
    </row>
    <row r="30" s="168" customFormat="1" ht="16.5" customHeight="1" spans="1:10">
      <c r="A30" s="190">
        <v>2010601</v>
      </c>
      <c r="B30" s="191" t="s">
        <v>144</v>
      </c>
      <c r="C30" s="192">
        <v>24.5</v>
      </c>
      <c r="D30" s="193" t="s">
        <v>1116</v>
      </c>
      <c r="E30" s="192"/>
      <c r="F30" s="194"/>
      <c r="G30" s="195"/>
      <c r="H30" s="193"/>
      <c r="I30" s="208"/>
      <c r="J30" s="193"/>
    </row>
    <row r="31" s="168" customFormat="1" ht="18" customHeight="1" spans="1:10">
      <c r="A31" s="190">
        <v>2010604</v>
      </c>
      <c r="B31" s="191" t="s">
        <v>196</v>
      </c>
      <c r="C31" s="192"/>
      <c r="D31" s="196"/>
      <c r="E31" s="192"/>
      <c r="F31" s="197"/>
      <c r="G31" s="195"/>
      <c r="H31" s="196"/>
      <c r="I31" s="208"/>
      <c r="J31" s="196"/>
    </row>
    <row r="32" s="168" customFormat="1" ht="18" customHeight="1" spans="1:10">
      <c r="A32" s="190">
        <v>2010605</v>
      </c>
      <c r="B32" s="191" t="s">
        <v>197</v>
      </c>
      <c r="C32" s="192"/>
      <c r="D32" s="196"/>
      <c r="E32" s="192"/>
      <c r="F32" s="197"/>
      <c r="G32" s="195"/>
      <c r="H32" s="196"/>
      <c r="I32" s="208"/>
      <c r="J32" s="196"/>
    </row>
    <row r="33" s="168" customFormat="1" ht="80.1" customHeight="1" spans="1:10">
      <c r="A33" s="190">
        <v>2010607</v>
      </c>
      <c r="B33" s="191" t="s">
        <v>199</v>
      </c>
      <c r="C33" s="192">
        <v>52.26</v>
      </c>
      <c r="D33" s="193" t="s">
        <v>1117</v>
      </c>
      <c r="E33" s="192">
        <v>105.26</v>
      </c>
      <c r="F33" s="203" t="s">
        <v>1118</v>
      </c>
      <c r="G33" s="195">
        <v>90.95</v>
      </c>
      <c r="H33" s="199" t="s">
        <v>1119</v>
      </c>
      <c r="I33" s="208">
        <v>94.83</v>
      </c>
      <c r="J33" s="193" t="s">
        <v>1120</v>
      </c>
    </row>
    <row r="34" s="168" customFormat="1" ht="18.75" customHeight="1" spans="1:10">
      <c r="A34" s="190">
        <v>2010608</v>
      </c>
      <c r="B34" s="191" t="s">
        <v>200</v>
      </c>
      <c r="C34" s="192"/>
      <c r="D34" s="196"/>
      <c r="E34" s="192"/>
      <c r="F34" s="197"/>
      <c r="G34" s="195">
        <v>50</v>
      </c>
      <c r="H34" s="199" t="s">
        <v>1121</v>
      </c>
      <c r="I34" s="208">
        <v>50</v>
      </c>
      <c r="J34" s="193" t="s">
        <v>1122</v>
      </c>
    </row>
    <row r="35" s="168" customFormat="1" ht="72" customHeight="1" spans="1:10">
      <c r="A35" s="190">
        <v>2010699</v>
      </c>
      <c r="B35" s="191" t="s">
        <v>201</v>
      </c>
      <c r="C35" s="192">
        <v>27</v>
      </c>
      <c r="D35" s="193" t="s">
        <v>1123</v>
      </c>
      <c r="E35" s="192">
        <v>71</v>
      </c>
      <c r="F35" s="203" t="s">
        <v>1124</v>
      </c>
      <c r="G35" s="195">
        <v>62.76</v>
      </c>
      <c r="H35" s="199" t="s">
        <v>1125</v>
      </c>
      <c r="I35" s="208">
        <v>62.76</v>
      </c>
      <c r="J35" s="193" t="s">
        <v>1126</v>
      </c>
    </row>
    <row r="36" s="171" customFormat="1" ht="16.5" customHeight="1" spans="1:10">
      <c r="A36" s="185">
        <v>20107</v>
      </c>
      <c r="B36" s="186" t="s">
        <v>202</v>
      </c>
      <c r="C36" s="187">
        <f>SUM(C38)</f>
        <v>1330</v>
      </c>
      <c r="D36" s="188"/>
      <c r="E36" s="187">
        <f t="shared" ref="E36:I36" si="7">SUM(E37:E38)</f>
        <v>600</v>
      </c>
      <c r="F36" s="187">
        <f t="shared" si="7"/>
        <v>0</v>
      </c>
      <c r="G36" s="189">
        <f t="shared" si="7"/>
        <v>700</v>
      </c>
      <c r="H36" s="189">
        <f t="shared" si="7"/>
        <v>0</v>
      </c>
      <c r="I36" s="189">
        <f t="shared" si="7"/>
        <v>820</v>
      </c>
      <c r="J36" s="207"/>
    </row>
    <row r="37" s="171" customFormat="1" ht="17.25" customHeight="1" spans="1:10">
      <c r="A37" s="190">
        <v>2010708</v>
      </c>
      <c r="B37" s="191" t="s">
        <v>204</v>
      </c>
      <c r="C37" s="187"/>
      <c r="D37" s="188"/>
      <c r="E37" s="187"/>
      <c r="F37" s="204"/>
      <c r="G37" s="189"/>
      <c r="H37" s="187"/>
      <c r="I37" s="212"/>
      <c r="J37" s="207"/>
    </row>
    <row r="38" s="168" customFormat="1" ht="25.5" customHeight="1" spans="1:10">
      <c r="A38" s="190">
        <v>2010799</v>
      </c>
      <c r="B38" s="191" t="s">
        <v>205</v>
      </c>
      <c r="C38" s="192">
        <v>1330</v>
      </c>
      <c r="D38" s="193" t="s">
        <v>1127</v>
      </c>
      <c r="E38" s="192">
        <v>600</v>
      </c>
      <c r="F38" s="194" t="s">
        <v>1128</v>
      </c>
      <c r="G38" s="195">
        <v>700</v>
      </c>
      <c r="H38" s="199" t="s">
        <v>1129</v>
      </c>
      <c r="I38" s="208">
        <v>820</v>
      </c>
      <c r="J38" s="193" t="s">
        <v>1130</v>
      </c>
    </row>
    <row r="39" s="171" customFormat="1" ht="15.75" customHeight="1" spans="1:10">
      <c r="A39" s="185">
        <v>20108</v>
      </c>
      <c r="B39" s="186" t="s">
        <v>206</v>
      </c>
      <c r="C39" s="187">
        <f t="shared" ref="C39:I39" si="8">SUM(C40:C41)</f>
        <v>66</v>
      </c>
      <c r="D39" s="188"/>
      <c r="E39" s="187">
        <f t="shared" si="8"/>
        <v>124.72</v>
      </c>
      <c r="F39" s="187">
        <f t="shared" si="8"/>
        <v>0</v>
      </c>
      <c r="G39" s="189">
        <f t="shared" si="8"/>
        <v>395.74</v>
      </c>
      <c r="H39" s="189">
        <f t="shared" si="8"/>
        <v>0</v>
      </c>
      <c r="I39" s="189">
        <f t="shared" si="8"/>
        <v>754.78</v>
      </c>
      <c r="J39" s="207"/>
    </row>
    <row r="40" s="168" customFormat="1" ht="15" customHeight="1" spans="1:10">
      <c r="A40" s="190">
        <v>2010801</v>
      </c>
      <c r="B40" s="191" t="s">
        <v>144</v>
      </c>
      <c r="C40" s="192"/>
      <c r="D40" s="196"/>
      <c r="E40" s="192"/>
      <c r="F40" s="197"/>
      <c r="G40" s="195"/>
      <c r="H40" s="196"/>
      <c r="I40" s="208"/>
      <c r="J40" s="209"/>
    </row>
    <row r="41" s="168" customFormat="1" ht="117" customHeight="1" spans="1:10">
      <c r="A41" s="190">
        <v>2010804</v>
      </c>
      <c r="B41" s="191" t="s">
        <v>207</v>
      </c>
      <c r="C41" s="192">
        <v>66</v>
      </c>
      <c r="D41" s="193" t="s">
        <v>1131</v>
      </c>
      <c r="E41" s="192">
        <v>124.72</v>
      </c>
      <c r="F41" s="194" t="s">
        <v>1132</v>
      </c>
      <c r="G41" s="195">
        <v>395.74</v>
      </c>
      <c r="H41" s="199" t="s">
        <v>1133</v>
      </c>
      <c r="I41" s="208">
        <v>754.78</v>
      </c>
      <c r="J41" s="193" t="s">
        <v>1134</v>
      </c>
    </row>
    <row r="42" s="171" customFormat="1" ht="18.75" customHeight="1" spans="1:10">
      <c r="A42" s="185">
        <v>20110</v>
      </c>
      <c r="B42" s="186" t="s">
        <v>209</v>
      </c>
      <c r="C42" s="187">
        <f t="shared" ref="C42:I42" si="9">SUM(C43:C46)</f>
        <v>45</v>
      </c>
      <c r="D42" s="188"/>
      <c r="E42" s="187">
        <f t="shared" si="9"/>
        <v>58.18</v>
      </c>
      <c r="F42" s="187">
        <f t="shared" si="9"/>
        <v>0</v>
      </c>
      <c r="G42" s="189">
        <f t="shared" si="9"/>
        <v>58.2</v>
      </c>
      <c r="H42" s="189">
        <f t="shared" si="9"/>
        <v>0</v>
      </c>
      <c r="I42" s="189">
        <f t="shared" si="9"/>
        <v>66.1</v>
      </c>
      <c r="J42" s="207"/>
    </row>
    <row r="43" s="168" customFormat="1" ht="74.1" customHeight="1" spans="1:10">
      <c r="A43" s="190">
        <v>2011001</v>
      </c>
      <c r="B43" s="191" t="s">
        <v>144</v>
      </c>
      <c r="C43" s="192">
        <v>2</v>
      </c>
      <c r="D43" s="193" t="s">
        <v>1135</v>
      </c>
      <c r="E43" s="192">
        <v>12</v>
      </c>
      <c r="F43" s="194" t="s">
        <v>1136</v>
      </c>
      <c r="G43" s="195">
        <v>20.4</v>
      </c>
      <c r="H43" s="199" t="s">
        <v>1137</v>
      </c>
      <c r="I43" s="208">
        <v>23.4</v>
      </c>
      <c r="J43" s="193" t="s">
        <v>1138</v>
      </c>
    </row>
    <row r="44" s="168" customFormat="1" ht="21.95" customHeight="1" spans="1:10">
      <c r="A44" s="190">
        <v>2011006</v>
      </c>
      <c r="B44" s="191" t="s">
        <v>212</v>
      </c>
      <c r="C44" s="192">
        <v>43</v>
      </c>
      <c r="D44" s="193" t="s">
        <v>1139</v>
      </c>
      <c r="E44" s="192">
        <v>46.18</v>
      </c>
      <c r="F44" s="194" t="s">
        <v>1140</v>
      </c>
      <c r="G44" s="195">
        <v>37.8</v>
      </c>
      <c r="H44" s="199" t="s">
        <v>1141</v>
      </c>
      <c r="I44" s="208">
        <v>42.7</v>
      </c>
      <c r="J44" s="208" t="s">
        <v>1142</v>
      </c>
    </row>
    <row r="45" s="168" customFormat="1" ht="18.75" customHeight="1" spans="1:10">
      <c r="A45" s="190">
        <v>2011009</v>
      </c>
      <c r="B45" s="191" t="s">
        <v>214</v>
      </c>
      <c r="C45" s="192"/>
      <c r="D45" s="196"/>
      <c r="E45" s="192"/>
      <c r="F45" s="197"/>
      <c r="G45" s="195"/>
      <c r="H45" s="196"/>
      <c r="I45" s="208"/>
      <c r="J45" s="209"/>
    </row>
    <row r="46" s="168" customFormat="1" ht="20.25" customHeight="1" spans="1:10">
      <c r="A46" s="190">
        <v>2011099</v>
      </c>
      <c r="B46" s="191" t="s">
        <v>1143</v>
      </c>
      <c r="C46" s="192"/>
      <c r="D46" s="196"/>
      <c r="E46" s="192"/>
      <c r="F46" s="197"/>
      <c r="G46" s="195"/>
      <c r="H46" s="196"/>
      <c r="I46" s="208"/>
      <c r="J46" s="209"/>
    </row>
    <row r="47" s="168" customFormat="1" ht="21" customHeight="1" spans="1:10">
      <c r="A47" s="190">
        <v>20111</v>
      </c>
      <c r="B47" s="186" t="s">
        <v>218</v>
      </c>
      <c r="C47" s="187">
        <f t="shared" ref="C47:I47" si="10">SUM(C48:C50)</f>
        <v>164.58</v>
      </c>
      <c r="D47" s="188"/>
      <c r="E47" s="187">
        <f t="shared" si="10"/>
        <v>57.1</v>
      </c>
      <c r="F47" s="187">
        <f t="shared" si="10"/>
        <v>0</v>
      </c>
      <c r="G47" s="189">
        <f t="shared" si="10"/>
        <v>113.78</v>
      </c>
      <c r="H47" s="189">
        <f t="shared" si="10"/>
        <v>0</v>
      </c>
      <c r="I47" s="189">
        <f t="shared" si="10"/>
        <v>174.08</v>
      </c>
      <c r="J47" s="209"/>
    </row>
    <row r="48" s="168" customFormat="1" ht="42" customHeight="1" spans="1:10">
      <c r="A48" s="190">
        <v>2011101</v>
      </c>
      <c r="B48" s="191" t="s">
        <v>144</v>
      </c>
      <c r="C48" s="192">
        <v>99.58</v>
      </c>
      <c r="D48" s="193" t="s">
        <v>1144</v>
      </c>
      <c r="E48" s="192">
        <v>20.1</v>
      </c>
      <c r="F48" s="194" t="s">
        <v>1145</v>
      </c>
      <c r="G48" s="195">
        <v>4.08</v>
      </c>
      <c r="H48" s="193" t="s">
        <v>1146</v>
      </c>
      <c r="I48" s="208">
        <v>4.08</v>
      </c>
      <c r="J48" s="193" t="s">
        <v>1147</v>
      </c>
    </row>
    <row r="49" s="168" customFormat="1" ht="131" customHeight="1" spans="1:10">
      <c r="A49" s="190">
        <v>2011104</v>
      </c>
      <c r="B49" s="191" t="s">
        <v>219</v>
      </c>
      <c r="C49" s="192">
        <v>65</v>
      </c>
      <c r="D49" s="193" t="s">
        <v>1148</v>
      </c>
      <c r="E49" s="192">
        <v>37</v>
      </c>
      <c r="F49" s="194" t="s">
        <v>1149</v>
      </c>
      <c r="G49" s="195">
        <v>54.7</v>
      </c>
      <c r="H49" s="193" t="s">
        <v>1150</v>
      </c>
      <c r="I49" s="208">
        <v>120</v>
      </c>
      <c r="J49" s="193" t="s">
        <v>1151</v>
      </c>
    </row>
    <row r="50" s="168" customFormat="1" ht="45" customHeight="1" spans="1:10">
      <c r="A50" s="190">
        <v>2011199</v>
      </c>
      <c r="B50" s="191" t="s">
        <v>220</v>
      </c>
      <c r="C50" s="192"/>
      <c r="D50" s="196"/>
      <c r="E50" s="192"/>
      <c r="F50" s="197"/>
      <c r="G50" s="195">
        <v>55</v>
      </c>
      <c r="H50" s="198" t="s">
        <v>1152</v>
      </c>
      <c r="I50" s="208">
        <v>50</v>
      </c>
      <c r="J50" s="193" t="s">
        <v>1153</v>
      </c>
    </row>
    <row r="51" s="171" customFormat="1" ht="15.95" customHeight="1" spans="1:10">
      <c r="A51" s="185">
        <v>20113</v>
      </c>
      <c r="B51" s="186" t="s">
        <v>222</v>
      </c>
      <c r="C51" s="187">
        <f t="shared" ref="C51:I51" si="11">SUM(C52:C55)</f>
        <v>15.7</v>
      </c>
      <c r="D51" s="188"/>
      <c r="E51" s="187">
        <f t="shared" si="11"/>
        <v>39.99</v>
      </c>
      <c r="F51" s="187">
        <f t="shared" si="11"/>
        <v>0</v>
      </c>
      <c r="G51" s="189">
        <f t="shared" si="11"/>
        <v>60</v>
      </c>
      <c r="H51" s="189">
        <f t="shared" si="11"/>
        <v>0</v>
      </c>
      <c r="I51" s="189">
        <f t="shared" si="11"/>
        <v>5</v>
      </c>
      <c r="J51" s="207"/>
    </row>
    <row r="52" s="168" customFormat="1" ht="21" customHeight="1" spans="1:10">
      <c r="A52" s="190">
        <v>2011301</v>
      </c>
      <c r="B52" s="191" t="s">
        <v>144</v>
      </c>
      <c r="C52" s="192">
        <v>10.7</v>
      </c>
      <c r="D52" s="193" t="s">
        <v>1154</v>
      </c>
      <c r="E52" s="192">
        <v>39.99</v>
      </c>
      <c r="F52" s="194" t="s">
        <v>1155</v>
      </c>
      <c r="G52" s="195">
        <v>10</v>
      </c>
      <c r="H52" s="198" t="s">
        <v>1156</v>
      </c>
      <c r="I52" s="208">
        <v>5</v>
      </c>
      <c r="J52" s="213" t="s">
        <v>1157</v>
      </c>
    </row>
    <row r="53" s="168" customFormat="1" ht="17.1" customHeight="1" spans="1:10">
      <c r="A53" s="190">
        <v>2011304</v>
      </c>
      <c r="B53" s="191" t="s">
        <v>225</v>
      </c>
      <c r="C53" s="192"/>
      <c r="D53" s="196"/>
      <c r="E53" s="192"/>
      <c r="F53" s="197"/>
      <c r="G53" s="195"/>
      <c r="H53" s="196"/>
      <c r="I53" s="208"/>
      <c r="J53" s="196"/>
    </row>
    <row r="54" s="168" customFormat="1" ht="16.5" customHeight="1" spans="1:10">
      <c r="A54" s="190">
        <v>2011308</v>
      </c>
      <c r="B54" s="191" t="s">
        <v>226</v>
      </c>
      <c r="C54" s="192">
        <v>5</v>
      </c>
      <c r="D54" s="193" t="s">
        <v>1158</v>
      </c>
      <c r="E54" s="192"/>
      <c r="F54" s="194"/>
      <c r="G54" s="195"/>
      <c r="H54" s="193"/>
      <c r="I54" s="208"/>
      <c r="J54" s="193"/>
    </row>
    <row r="55" s="168" customFormat="1" ht="21" customHeight="1" spans="1:10">
      <c r="A55" s="190">
        <v>2011399</v>
      </c>
      <c r="B55" s="191" t="s">
        <v>228</v>
      </c>
      <c r="C55" s="192"/>
      <c r="D55" s="196"/>
      <c r="E55" s="192"/>
      <c r="F55" s="197"/>
      <c r="G55" s="195">
        <v>50</v>
      </c>
      <c r="H55" s="198" t="s">
        <v>1159</v>
      </c>
      <c r="I55" s="208"/>
      <c r="J55" s="193"/>
    </row>
    <row r="56" s="168" customFormat="1" ht="16.5" hidden="1" customHeight="1" spans="1:10">
      <c r="A56" s="190">
        <v>20115</v>
      </c>
      <c r="B56" s="186" t="s">
        <v>230</v>
      </c>
      <c r="C56" s="192">
        <f t="shared" ref="C56:H56" si="12">SUM(C57:C61)</f>
        <v>15</v>
      </c>
      <c r="D56" s="196"/>
      <c r="E56" s="187">
        <f t="shared" si="12"/>
        <v>0</v>
      </c>
      <c r="F56" s="187">
        <f t="shared" si="12"/>
        <v>0</v>
      </c>
      <c r="G56" s="189">
        <f t="shared" si="12"/>
        <v>0</v>
      </c>
      <c r="H56" s="187">
        <f t="shared" si="12"/>
        <v>0</v>
      </c>
      <c r="I56" s="208"/>
      <c r="J56" s="209"/>
    </row>
    <row r="57" s="168" customFormat="1" ht="16.5" hidden="1" customHeight="1" spans="1:10">
      <c r="A57" s="190">
        <v>2011501</v>
      </c>
      <c r="B57" s="191" t="s">
        <v>144</v>
      </c>
      <c r="C57" s="192"/>
      <c r="D57" s="196"/>
      <c r="E57" s="192"/>
      <c r="F57" s="197"/>
      <c r="G57" s="195"/>
      <c r="H57" s="196"/>
      <c r="I57" s="208"/>
      <c r="J57" s="209"/>
    </row>
    <row r="58" s="168" customFormat="1" ht="26.25" hidden="1" customHeight="1" spans="1:10">
      <c r="A58" s="190">
        <v>2011504</v>
      </c>
      <c r="B58" s="191" t="s">
        <v>235</v>
      </c>
      <c r="C58" s="192">
        <v>15</v>
      </c>
      <c r="D58" s="193" t="s">
        <v>1160</v>
      </c>
      <c r="E58" s="192"/>
      <c r="F58" s="194"/>
      <c r="G58" s="195"/>
      <c r="H58" s="193"/>
      <c r="I58" s="208"/>
      <c r="J58" s="209"/>
    </row>
    <row r="59" s="168" customFormat="1" ht="26.25" hidden="1" customHeight="1" spans="1:10">
      <c r="A59" s="190">
        <v>2011505</v>
      </c>
      <c r="B59" s="191" t="s">
        <v>237</v>
      </c>
      <c r="C59" s="192"/>
      <c r="D59" s="193"/>
      <c r="E59" s="192"/>
      <c r="F59" s="194"/>
      <c r="G59" s="195"/>
      <c r="H59" s="193"/>
      <c r="I59" s="208"/>
      <c r="J59" s="209"/>
    </row>
    <row r="60" s="168" customFormat="1" ht="26.25" hidden="1" customHeight="1" spans="1:10">
      <c r="A60" s="190">
        <v>2011506</v>
      </c>
      <c r="B60" s="191" t="s">
        <v>238</v>
      </c>
      <c r="C60" s="192"/>
      <c r="D60" s="193"/>
      <c r="E60" s="192"/>
      <c r="F60" s="194"/>
      <c r="G60" s="195"/>
      <c r="H60" s="193"/>
      <c r="I60" s="208"/>
      <c r="J60" s="209"/>
    </row>
    <row r="61" s="168" customFormat="1" ht="16.5" hidden="1" customHeight="1" spans="1:10">
      <c r="A61" s="190">
        <v>2011599</v>
      </c>
      <c r="B61" s="191" t="s">
        <v>239</v>
      </c>
      <c r="C61" s="192"/>
      <c r="D61" s="196"/>
      <c r="E61" s="192"/>
      <c r="F61" s="197"/>
      <c r="G61" s="195"/>
      <c r="H61" s="196"/>
      <c r="I61" s="208"/>
      <c r="J61" s="209"/>
    </row>
    <row r="62" s="168" customFormat="1" ht="16.5" hidden="1" customHeight="1" spans="1:10">
      <c r="A62" s="190">
        <v>20117</v>
      </c>
      <c r="B62" s="186" t="s">
        <v>240</v>
      </c>
      <c r="C62" s="192">
        <f t="shared" ref="C62:H62" si="13">SUM(C63:C65)</f>
        <v>10</v>
      </c>
      <c r="D62" s="196"/>
      <c r="E62" s="187">
        <f t="shared" si="13"/>
        <v>0</v>
      </c>
      <c r="F62" s="187">
        <f t="shared" si="13"/>
        <v>0</v>
      </c>
      <c r="G62" s="189">
        <f t="shared" si="13"/>
        <v>0</v>
      </c>
      <c r="H62" s="187">
        <f t="shared" si="13"/>
        <v>0</v>
      </c>
      <c r="I62" s="208"/>
      <c r="J62" s="209"/>
    </row>
    <row r="63" s="168" customFormat="1" ht="16.5" hidden="1" customHeight="1" spans="1:10">
      <c r="A63" s="190">
        <v>2011701</v>
      </c>
      <c r="B63" s="191" t="s">
        <v>144</v>
      </c>
      <c r="C63" s="192"/>
      <c r="D63" s="196"/>
      <c r="E63" s="192"/>
      <c r="F63" s="197"/>
      <c r="G63" s="195"/>
      <c r="H63" s="196"/>
      <c r="I63" s="208"/>
      <c r="J63" s="209"/>
    </row>
    <row r="64" s="168" customFormat="1" ht="16.5" hidden="1" customHeight="1" spans="1:10">
      <c r="A64" s="190">
        <v>2011706</v>
      </c>
      <c r="B64" s="191" t="s">
        <v>246</v>
      </c>
      <c r="C64" s="192">
        <v>10</v>
      </c>
      <c r="D64" s="193" t="s">
        <v>1161</v>
      </c>
      <c r="E64" s="192"/>
      <c r="F64" s="203"/>
      <c r="G64" s="195"/>
      <c r="H64" s="205"/>
      <c r="I64" s="208"/>
      <c r="J64" s="209"/>
    </row>
    <row r="65" s="168" customFormat="1" ht="16.5" hidden="1" customHeight="1" spans="1:10">
      <c r="A65" s="190">
        <v>2011799</v>
      </c>
      <c r="B65" s="191" t="s">
        <v>251</v>
      </c>
      <c r="C65" s="192"/>
      <c r="D65" s="196"/>
      <c r="E65" s="192"/>
      <c r="F65" s="197"/>
      <c r="G65" s="195"/>
      <c r="H65" s="196"/>
      <c r="I65" s="208"/>
      <c r="J65" s="209"/>
    </row>
    <row r="66" s="168" customFormat="1" ht="16.5" hidden="1" customHeight="1" spans="1:10">
      <c r="A66" s="190">
        <v>20124</v>
      </c>
      <c r="B66" s="186" t="s">
        <v>253</v>
      </c>
      <c r="C66" s="192">
        <f t="shared" ref="C66:H66" si="14">SUM(C67:C68)</f>
        <v>0</v>
      </c>
      <c r="D66" s="196"/>
      <c r="E66" s="187">
        <f t="shared" si="14"/>
        <v>0</v>
      </c>
      <c r="F66" s="187">
        <f t="shared" si="14"/>
        <v>0</v>
      </c>
      <c r="G66" s="189">
        <f t="shared" si="14"/>
        <v>0</v>
      </c>
      <c r="H66" s="187">
        <f t="shared" si="14"/>
        <v>0</v>
      </c>
      <c r="I66" s="208"/>
      <c r="J66" s="209"/>
    </row>
    <row r="67" s="168" customFormat="1" ht="16.5" hidden="1" customHeight="1" spans="1:10">
      <c r="A67" s="190">
        <v>2012401</v>
      </c>
      <c r="B67" s="191" t="s">
        <v>144</v>
      </c>
      <c r="C67" s="192"/>
      <c r="D67" s="196"/>
      <c r="E67" s="192"/>
      <c r="F67" s="197"/>
      <c r="G67" s="195"/>
      <c r="H67" s="196"/>
      <c r="I67" s="208"/>
      <c r="J67" s="209"/>
    </row>
    <row r="68" s="168" customFormat="1" ht="16.5" hidden="1" customHeight="1" spans="1:10">
      <c r="A68" s="190">
        <v>2012404</v>
      </c>
      <c r="B68" s="191" t="s">
        <v>256</v>
      </c>
      <c r="C68" s="192"/>
      <c r="D68" s="196"/>
      <c r="E68" s="192"/>
      <c r="F68" s="197"/>
      <c r="G68" s="195"/>
      <c r="H68" s="196"/>
      <c r="I68" s="208"/>
      <c r="J68" s="209"/>
    </row>
    <row r="69" s="171" customFormat="1" ht="16.5" customHeight="1" spans="1:10">
      <c r="A69" s="185">
        <v>20126</v>
      </c>
      <c r="B69" s="186" t="s">
        <v>258</v>
      </c>
      <c r="C69" s="187">
        <f t="shared" ref="C69:I69" si="15">SUM(C70:C72)</f>
        <v>2.5</v>
      </c>
      <c r="D69" s="188"/>
      <c r="E69" s="187">
        <f t="shared" si="15"/>
        <v>2.5</v>
      </c>
      <c r="F69" s="187">
        <f t="shared" si="15"/>
        <v>0</v>
      </c>
      <c r="G69" s="189">
        <f t="shared" si="15"/>
        <v>9</v>
      </c>
      <c r="H69" s="189">
        <f t="shared" si="15"/>
        <v>0</v>
      </c>
      <c r="I69" s="189">
        <f t="shared" si="15"/>
        <v>9</v>
      </c>
      <c r="J69" s="207"/>
    </row>
    <row r="70" s="168" customFormat="1" ht="12.75" customHeight="1" spans="1:10">
      <c r="A70" s="190">
        <v>2012601</v>
      </c>
      <c r="B70" s="191" t="s">
        <v>144</v>
      </c>
      <c r="C70" s="192"/>
      <c r="D70" s="196"/>
      <c r="E70" s="192"/>
      <c r="F70" s="197"/>
      <c r="G70" s="195"/>
      <c r="H70" s="196"/>
      <c r="I70" s="208"/>
      <c r="J70" s="209"/>
    </row>
    <row r="71" s="168" customFormat="1" ht="42.95" customHeight="1" spans="1:10">
      <c r="A71" s="190">
        <v>2012604</v>
      </c>
      <c r="B71" s="191" t="s">
        <v>262</v>
      </c>
      <c r="C71" s="192">
        <v>2.5</v>
      </c>
      <c r="D71" s="193" t="s">
        <v>1162</v>
      </c>
      <c r="E71" s="192">
        <v>2.5</v>
      </c>
      <c r="F71" s="194" t="s">
        <v>1162</v>
      </c>
      <c r="G71" s="195">
        <v>4</v>
      </c>
      <c r="H71" s="193" t="s">
        <v>1163</v>
      </c>
      <c r="I71" s="208">
        <v>4</v>
      </c>
      <c r="J71" s="193" t="s">
        <v>1164</v>
      </c>
    </row>
    <row r="72" s="168" customFormat="1" ht="22.5" customHeight="1" spans="1:10">
      <c r="A72" s="190">
        <v>2012699</v>
      </c>
      <c r="B72" s="191" t="s">
        <v>264</v>
      </c>
      <c r="C72" s="192"/>
      <c r="D72" s="196"/>
      <c r="E72" s="192"/>
      <c r="F72" s="197"/>
      <c r="G72" s="195">
        <v>5</v>
      </c>
      <c r="H72" s="198" t="s">
        <v>1165</v>
      </c>
      <c r="I72" s="208">
        <v>5</v>
      </c>
      <c r="J72" s="220" t="s">
        <v>1166</v>
      </c>
    </row>
    <row r="73" s="171" customFormat="1" ht="18.75" customHeight="1" spans="1:10">
      <c r="A73" s="185">
        <v>20128</v>
      </c>
      <c r="B73" s="186" t="s">
        <v>266</v>
      </c>
      <c r="C73" s="187">
        <f t="shared" ref="C73:I73" si="16">SUM(C74)</f>
        <v>0</v>
      </c>
      <c r="D73" s="188"/>
      <c r="E73" s="187">
        <f t="shared" si="16"/>
        <v>2</v>
      </c>
      <c r="F73" s="187">
        <f t="shared" si="16"/>
        <v>0</v>
      </c>
      <c r="G73" s="189">
        <f t="shared" si="16"/>
        <v>2</v>
      </c>
      <c r="H73" s="189">
        <f t="shared" si="16"/>
        <v>0</v>
      </c>
      <c r="I73" s="189">
        <f t="shared" si="16"/>
        <v>3</v>
      </c>
      <c r="J73" s="207"/>
    </row>
    <row r="74" s="168" customFormat="1" ht="45" customHeight="1" spans="1:10">
      <c r="A74" s="190">
        <v>2012801</v>
      </c>
      <c r="B74" s="191" t="s">
        <v>144</v>
      </c>
      <c r="C74" s="192"/>
      <c r="D74" s="196"/>
      <c r="E74" s="192">
        <v>2</v>
      </c>
      <c r="F74" s="194" t="s">
        <v>1167</v>
      </c>
      <c r="G74" s="195">
        <v>2</v>
      </c>
      <c r="H74" s="199" t="s">
        <v>1167</v>
      </c>
      <c r="I74" s="208">
        <v>3</v>
      </c>
      <c r="J74" s="193" t="s">
        <v>1168</v>
      </c>
    </row>
    <row r="75" s="171" customFormat="1" ht="18.75" customHeight="1" spans="1:10">
      <c r="A75" s="185">
        <v>20129</v>
      </c>
      <c r="B75" s="186" t="s">
        <v>269</v>
      </c>
      <c r="C75" s="187">
        <f t="shared" ref="C75:I75" si="17">SUM(C76:C77)</f>
        <v>90.46</v>
      </c>
      <c r="D75" s="188"/>
      <c r="E75" s="187">
        <f t="shared" si="17"/>
        <v>95.32</v>
      </c>
      <c r="F75" s="187">
        <f t="shared" si="17"/>
        <v>0</v>
      </c>
      <c r="G75" s="189">
        <f t="shared" si="17"/>
        <v>129.9</v>
      </c>
      <c r="H75" s="189">
        <f t="shared" si="17"/>
        <v>0</v>
      </c>
      <c r="I75" s="189">
        <f t="shared" si="17"/>
        <v>122.39</v>
      </c>
      <c r="J75" s="207"/>
    </row>
    <row r="76" s="168" customFormat="1" ht="113.1" customHeight="1" spans="1:10">
      <c r="A76" s="190">
        <v>2012901</v>
      </c>
      <c r="B76" s="191" t="s">
        <v>144</v>
      </c>
      <c r="C76" s="192">
        <v>90.46</v>
      </c>
      <c r="D76" s="193" t="s">
        <v>1169</v>
      </c>
      <c r="E76" s="192">
        <v>95.32</v>
      </c>
      <c r="F76" s="194" t="s">
        <v>1170</v>
      </c>
      <c r="G76" s="195">
        <v>129.9</v>
      </c>
      <c r="H76" s="199" t="s">
        <v>1171</v>
      </c>
      <c r="I76" s="208">
        <v>122.39</v>
      </c>
      <c r="J76" s="193" t="s">
        <v>1172</v>
      </c>
    </row>
    <row r="77" s="168" customFormat="1" ht="15" customHeight="1" spans="1:10">
      <c r="A77" s="190">
        <v>2012999</v>
      </c>
      <c r="B77" s="191" t="s">
        <v>273</v>
      </c>
      <c r="C77" s="192"/>
      <c r="D77" s="196"/>
      <c r="E77" s="192"/>
      <c r="F77" s="197"/>
      <c r="G77" s="195"/>
      <c r="H77" s="196"/>
      <c r="I77" s="208"/>
      <c r="J77" s="209"/>
    </row>
    <row r="78" s="171" customFormat="1" ht="17.25" customHeight="1" spans="1:10">
      <c r="A78" s="185">
        <v>20131</v>
      </c>
      <c r="B78" s="186" t="s">
        <v>275</v>
      </c>
      <c r="C78" s="187">
        <f t="shared" ref="C78:I78" si="18">SUM(C79:C81)</f>
        <v>78.7</v>
      </c>
      <c r="D78" s="188"/>
      <c r="E78" s="187">
        <f t="shared" si="18"/>
        <v>170.43</v>
      </c>
      <c r="F78" s="187">
        <f t="shared" si="18"/>
        <v>0</v>
      </c>
      <c r="G78" s="189">
        <f t="shared" si="18"/>
        <v>292.38</v>
      </c>
      <c r="H78" s="189">
        <f t="shared" si="18"/>
        <v>0</v>
      </c>
      <c r="I78" s="189">
        <f t="shared" si="18"/>
        <v>250.08</v>
      </c>
      <c r="J78" s="207"/>
    </row>
    <row r="79" s="168" customFormat="1" ht="200.1" customHeight="1" spans="1:10">
      <c r="A79" s="190">
        <v>2013101</v>
      </c>
      <c r="B79" s="191" t="s">
        <v>144</v>
      </c>
      <c r="C79" s="192">
        <v>27.5</v>
      </c>
      <c r="D79" s="193" t="s">
        <v>1173</v>
      </c>
      <c r="E79" s="192">
        <v>112.43</v>
      </c>
      <c r="F79" s="194" t="s">
        <v>1174</v>
      </c>
      <c r="G79" s="195">
        <v>160.4</v>
      </c>
      <c r="H79" s="193" t="s">
        <v>1175</v>
      </c>
      <c r="I79" s="208">
        <v>138.28</v>
      </c>
      <c r="J79" s="193" t="s">
        <v>1176</v>
      </c>
    </row>
    <row r="80" s="168" customFormat="1" ht="206.1" customHeight="1" spans="1:10">
      <c r="A80" s="190">
        <v>2013105</v>
      </c>
      <c r="B80" s="191" t="s">
        <v>279</v>
      </c>
      <c r="C80" s="192">
        <v>51.2</v>
      </c>
      <c r="D80" s="193" t="s">
        <v>1177</v>
      </c>
      <c r="E80" s="192">
        <v>58</v>
      </c>
      <c r="F80" s="194" t="s">
        <v>1178</v>
      </c>
      <c r="G80" s="195">
        <v>131.98</v>
      </c>
      <c r="H80" s="199" t="s">
        <v>1179</v>
      </c>
      <c r="I80" s="208">
        <v>111.8</v>
      </c>
      <c r="J80" s="193" t="s">
        <v>1180</v>
      </c>
    </row>
    <row r="81" s="168" customFormat="1" ht="12.75" customHeight="1" spans="1:10">
      <c r="A81" s="190">
        <v>2013199</v>
      </c>
      <c r="B81" s="191" t="s">
        <v>281</v>
      </c>
      <c r="C81" s="192"/>
      <c r="D81" s="196"/>
      <c r="E81" s="192"/>
      <c r="F81" s="197"/>
      <c r="G81" s="195"/>
      <c r="H81" s="196"/>
      <c r="I81" s="208"/>
      <c r="J81" s="209"/>
    </row>
    <row r="82" s="171" customFormat="1" ht="12.75" customHeight="1" spans="1:10">
      <c r="A82" s="185">
        <v>20132</v>
      </c>
      <c r="B82" s="186" t="s">
        <v>283</v>
      </c>
      <c r="C82" s="187">
        <f t="shared" ref="C82:I82" si="19">SUM(C83:C84)</f>
        <v>104.1</v>
      </c>
      <c r="D82" s="188"/>
      <c r="E82" s="187">
        <f t="shared" si="19"/>
        <v>192.4</v>
      </c>
      <c r="F82" s="187">
        <f t="shared" si="19"/>
        <v>0</v>
      </c>
      <c r="G82" s="189">
        <f t="shared" si="19"/>
        <v>96.16</v>
      </c>
      <c r="H82" s="189">
        <f t="shared" si="19"/>
        <v>0</v>
      </c>
      <c r="I82" s="189">
        <f t="shared" si="19"/>
        <v>55.97</v>
      </c>
      <c r="J82" s="207"/>
    </row>
    <row r="83" s="168" customFormat="1" ht="102" customHeight="1" spans="1:10">
      <c r="A83" s="190">
        <v>2013201</v>
      </c>
      <c r="B83" s="191" t="s">
        <v>144</v>
      </c>
      <c r="C83" s="192">
        <v>104.1</v>
      </c>
      <c r="D83" s="193" t="s">
        <v>1181</v>
      </c>
      <c r="E83" s="192">
        <v>192.4</v>
      </c>
      <c r="F83" s="194" t="s">
        <v>1182</v>
      </c>
      <c r="G83" s="195">
        <v>96.16</v>
      </c>
      <c r="H83" s="199" t="s">
        <v>1183</v>
      </c>
      <c r="I83" s="208">
        <v>55.97</v>
      </c>
      <c r="J83" s="193" t="s">
        <v>1184</v>
      </c>
    </row>
    <row r="84" s="168" customFormat="1" ht="12.75" customHeight="1" spans="1:10">
      <c r="A84" s="190">
        <v>2013299</v>
      </c>
      <c r="B84" s="191" t="s">
        <v>287</v>
      </c>
      <c r="C84" s="192"/>
      <c r="D84" s="196"/>
      <c r="E84" s="192"/>
      <c r="F84" s="214"/>
      <c r="G84" s="195"/>
      <c r="H84" s="215"/>
      <c r="I84" s="208"/>
      <c r="J84" s="209"/>
    </row>
    <row r="85" s="171" customFormat="1" ht="12.75" customHeight="1" spans="1:10">
      <c r="A85" s="185">
        <v>20133</v>
      </c>
      <c r="B85" s="186" t="s">
        <v>289</v>
      </c>
      <c r="C85" s="187">
        <f t="shared" ref="C85:I85" si="20">SUM(C86:C87)</f>
        <v>99.5</v>
      </c>
      <c r="D85" s="188"/>
      <c r="E85" s="187">
        <f t="shared" si="20"/>
        <v>181.38</v>
      </c>
      <c r="F85" s="187">
        <f t="shared" si="20"/>
        <v>0</v>
      </c>
      <c r="G85" s="189">
        <f t="shared" si="20"/>
        <v>162.38</v>
      </c>
      <c r="H85" s="189">
        <f t="shared" si="20"/>
        <v>0</v>
      </c>
      <c r="I85" s="189">
        <f t="shared" si="20"/>
        <v>209.93</v>
      </c>
      <c r="J85" s="207"/>
    </row>
    <row r="86" s="168" customFormat="1" ht="257.1" customHeight="1" spans="1:10">
      <c r="A86" s="190">
        <v>2013301</v>
      </c>
      <c r="B86" s="191" t="s">
        <v>144</v>
      </c>
      <c r="C86" s="192">
        <v>99.5</v>
      </c>
      <c r="D86" s="193" t="s">
        <v>1185</v>
      </c>
      <c r="E86" s="192">
        <v>181.38</v>
      </c>
      <c r="F86" s="194" t="s">
        <v>1186</v>
      </c>
      <c r="G86" s="195">
        <v>162.38</v>
      </c>
      <c r="H86" s="198" t="s">
        <v>1187</v>
      </c>
      <c r="I86" s="208">
        <v>209.93</v>
      </c>
      <c r="J86" s="193" t="s">
        <v>1188</v>
      </c>
    </row>
    <row r="87" s="168" customFormat="1" ht="15.75" customHeight="1" spans="1:10">
      <c r="A87" s="190">
        <v>2013399</v>
      </c>
      <c r="B87" s="191" t="s">
        <v>293</v>
      </c>
      <c r="C87" s="192"/>
      <c r="D87" s="196"/>
      <c r="E87" s="192"/>
      <c r="F87" s="197"/>
      <c r="G87" s="195"/>
      <c r="H87" s="196"/>
      <c r="I87" s="208"/>
      <c r="J87" s="196"/>
    </row>
    <row r="88" s="171" customFormat="1" ht="12.75" customHeight="1" spans="1:10">
      <c r="A88" s="185">
        <v>20134</v>
      </c>
      <c r="B88" s="186" t="s">
        <v>295</v>
      </c>
      <c r="C88" s="187">
        <f t="shared" ref="C88:I88" si="21">SUM(C89:C90)</f>
        <v>6</v>
      </c>
      <c r="D88" s="188"/>
      <c r="E88" s="187">
        <f t="shared" si="21"/>
        <v>6</v>
      </c>
      <c r="F88" s="187">
        <f t="shared" si="21"/>
        <v>0</v>
      </c>
      <c r="G88" s="189">
        <f t="shared" si="21"/>
        <v>8</v>
      </c>
      <c r="H88" s="189">
        <f t="shared" si="21"/>
        <v>0</v>
      </c>
      <c r="I88" s="189">
        <f t="shared" si="21"/>
        <v>10</v>
      </c>
      <c r="J88" s="207"/>
    </row>
    <row r="89" s="168" customFormat="1" ht="38.1" customHeight="1" spans="1:10">
      <c r="A89" s="190">
        <v>2013401</v>
      </c>
      <c r="B89" s="191" t="s">
        <v>144</v>
      </c>
      <c r="C89" s="192">
        <v>6</v>
      </c>
      <c r="D89" s="193" t="s">
        <v>1189</v>
      </c>
      <c r="E89" s="192">
        <v>6</v>
      </c>
      <c r="F89" s="194" t="s">
        <v>1190</v>
      </c>
      <c r="G89" s="195">
        <v>8</v>
      </c>
      <c r="H89" s="193" t="s">
        <v>1191</v>
      </c>
      <c r="I89" s="208">
        <v>10</v>
      </c>
      <c r="J89" s="193" t="s">
        <v>1192</v>
      </c>
    </row>
    <row r="90" s="168" customFormat="1" ht="22.5" customHeight="1" spans="1:10">
      <c r="A90" s="190">
        <v>2013499</v>
      </c>
      <c r="B90" s="191" t="s">
        <v>299</v>
      </c>
      <c r="C90" s="192"/>
      <c r="D90" s="196"/>
      <c r="E90" s="192"/>
      <c r="F90" s="197"/>
      <c r="G90" s="195"/>
      <c r="H90" s="196"/>
      <c r="I90" s="208"/>
      <c r="J90" s="209"/>
    </row>
    <row r="91" s="171" customFormat="1" ht="125.1" customHeight="1" spans="1:10">
      <c r="A91" s="185">
        <v>2019999</v>
      </c>
      <c r="B91" s="186" t="s">
        <v>300</v>
      </c>
      <c r="C91" s="187">
        <v>54.75</v>
      </c>
      <c r="D91" s="216" t="s">
        <v>1193</v>
      </c>
      <c r="E91" s="187"/>
      <c r="F91" s="217"/>
      <c r="G91" s="218">
        <v>109.49</v>
      </c>
      <c r="H91" s="219" t="s">
        <v>1194</v>
      </c>
      <c r="I91" s="208">
        <v>129.85</v>
      </c>
      <c r="J91" s="193" t="s">
        <v>1195</v>
      </c>
    </row>
    <row r="92" s="171" customFormat="1" ht="12.75" hidden="1" customHeight="1" spans="1:10">
      <c r="A92" s="185">
        <v>203</v>
      </c>
      <c r="B92" s="186" t="s">
        <v>301</v>
      </c>
      <c r="C92" s="187">
        <f t="shared" ref="C92:H92" si="22">C93</f>
        <v>108.61</v>
      </c>
      <c r="D92" s="188"/>
      <c r="E92" s="187">
        <f t="shared" si="22"/>
        <v>121.41</v>
      </c>
      <c r="F92" s="187">
        <f t="shared" si="22"/>
        <v>0</v>
      </c>
      <c r="G92" s="189">
        <f t="shared" si="22"/>
        <v>0</v>
      </c>
      <c r="H92" s="187">
        <f t="shared" si="22"/>
        <v>0</v>
      </c>
      <c r="I92" s="212"/>
      <c r="J92" s="207"/>
    </row>
    <row r="93" s="171" customFormat="1" ht="12.75" hidden="1" customHeight="1" spans="1:10">
      <c r="A93" s="185">
        <v>20306</v>
      </c>
      <c r="B93" s="186" t="s">
        <v>303</v>
      </c>
      <c r="C93" s="187">
        <f t="shared" ref="C93:H93" si="23">SUM(C94:C98)</f>
        <v>108.61</v>
      </c>
      <c r="D93" s="188"/>
      <c r="E93" s="187">
        <f t="shared" si="23"/>
        <v>121.41</v>
      </c>
      <c r="F93" s="187">
        <f t="shared" si="23"/>
        <v>0</v>
      </c>
      <c r="G93" s="189">
        <f t="shared" si="23"/>
        <v>0</v>
      </c>
      <c r="H93" s="187">
        <f t="shared" si="23"/>
        <v>0</v>
      </c>
      <c r="I93" s="212"/>
      <c r="J93" s="207"/>
    </row>
    <row r="94" s="168" customFormat="1" ht="48" hidden="1" customHeight="1" spans="1:10">
      <c r="A94" s="190">
        <v>2030601</v>
      </c>
      <c r="B94" s="191" t="s">
        <v>304</v>
      </c>
      <c r="C94" s="192">
        <v>48</v>
      </c>
      <c r="D94" s="193" t="s">
        <v>1196</v>
      </c>
      <c r="E94" s="192">
        <v>48</v>
      </c>
      <c r="F94" s="194" t="s">
        <v>1197</v>
      </c>
      <c r="G94" s="195"/>
      <c r="H94" s="193"/>
      <c r="I94" s="208"/>
      <c r="J94" s="209"/>
    </row>
    <row r="95" s="168" customFormat="1" ht="24.75" hidden="1" customHeight="1" spans="1:10">
      <c r="A95" s="190">
        <v>2030603</v>
      </c>
      <c r="B95" s="191" t="s">
        <v>305</v>
      </c>
      <c r="C95" s="192">
        <v>1</v>
      </c>
      <c r="D95" s="193" t="s">
        <v>1198</v>
      </c>
      <c r="E95" s="192">
        <v>13.45</v>
      </c>
      <c r="F95" s="194" t="s">
        <v>1199</v>
      </c>
      <c r="G95" s="195"/>
      <c r="H95" s="193"/>
      <c r="I95" s="208"/>
      <c r="J95" s="209"/>
    </row>
    <row r="96" s="168" customFormat="1" ht="23.25" hidden="1" customHeight="1" spans="1:10">
      <c r="A96" s="190">
        <v>2030605</v>
      </c>
      <c r="B96" s="191" t="s">
        <v>306</v>
      </c>
      <c r="C96" s="192">
        <v>1</v>
      </c>
      <c r="D96" s="193" t="s">
        <v>1200</v>
      </c>
      <c r="E96" s="192">
        <v>1</v>
      </c>
      <c r="F96" s="194" t="s">
        <v>1200</v>
      </c>
      <c r="G96" s="195"/>
      <c r="H96" s="193"/>
      <c r="I96" s="208"/>
      <c r="J96" s="209"/>
    </row>
    <row r="97" s="168" customFormat="1" ht="57.75" hidden="1" customHeight="1" spans="1:10">
      <c r="A97" s="190">
        <v>2030607</v>
      </c>
      <c r="B97" s="191" t="s">
        <v>307</v>
      </c>
      <c r="C97" s="192">
        <v>58.61</v>
      </c>
      <c r="D97" s="193" t="s">
        <v>1201</v>
      </c>
      <c r="E97" s="192">
        <v>58.96</v>
      </c>
      <c r="F97" s="194" t="s">
        <v>1202</v>
      </c>
      <c r="G97" s="195"/>
      <c r="H97" s="193"/>
      <c r="I97" s="208"/>
      <c r="J97" s="209"/>
    </row>
    <row r="98" s="168" customFormat="1" ht="42" hidden="1" customHeight="1" spans="1:10">
      <c r="A98" s="190">
        <v>2030699</v>
      </c>
      <c r="B98" s="191" t="s">
        <v>308</v>
      </c>
      <c r="C98" s="192"/>
      <c r="D98" s="196"/>
      <c r="E98" s="192"/>
      <c r="F98" s="197"/>
      <c r="G98" s="195"/>
      <c r="H98" s="196"/>
      <c r="I98" s="208"/>
      <c r="J98" s="209"/>
    </row>
    <row r="99" s="171" customFormat="1" ht="18.75" customHeight="1" spans="1:10">
      <c r="A99" s="185">
        <v>204</v>
      </c>
      <c r="B99" s="186" t="s">
        <v>309</v>
      </c>
      <c r="C99" s="187">
        <f t="shared" ref="C99:I99" si="24">C100+C103+C119+C129+C135</f>
        <v>969.11</v>
      </c>
      <c r="D99" s="188"/>
      <c r="E99" s="187">
        <f t="shared" si="24"/>
        <v>1230.33</v>
      </c>
      <c r="F99" s="187">
        <f t="shared" si="24"/>
        <v>0</v>
      </c>
      <c r="G99" s="189">
        <f t="shared" si="24"/>
        <v>2276.87</v>
      </c>
      <c r="H99" s="189">
        <f t="shared" si="24"/>
        <v>0</v>
      </c>
      <c r="I99" s="189">
        <f t="shared" si="24"/>
        <v>5128.79</v>
      </c>
      <c r="J99" s="207"/>
    </row>
    <row r="100" s="171" customFormat="1" ht="18.75" customHeight="1" spans="1:10">
      <c r="A100" s="185">
        <v>20401</v>
      </c>
      <c r="B100" s="186" t="s">
        <v>310</v>
      </c>
      <c r="C100" s="187">
        <f t="shared" ref="C100:I100" si="25">SUM(C101:C102)</f>
        <v>417</v>
      </c>
      <c r="D100" s="188"/>
      <c r="E100" s="187">
        <f t="shared" si="25"/>
        <v>422.58</v>
      </c>
      <c r="F100" s="187">
        <f t="shared" si="25"/>
        <v>0</v>
      </c>
      <c r="G100" s="189">
        <f t="shared" si="25"/>
        <v>571.08</v>
      </c>
      <c r="H100" s="189">
        <f t="shared" si="25"/>
        <v>0</v>
      </c>
      <c r="I100" s="189">
        <f t="shared" si="25"/>
        <v>778.3</v>
      </c>
      <c r="J100" s="207"/>
    </row>
    <row r="101" s="168" customFormat="1" ht="66.95" customHeight="1" spans="1:10">
      <c r="A101" s="190">
        <v>2040101</v>
      </c>
      <c r="B101" s="191" t="s">
        <v>311</v>
      </c>
      <c r="C101" s="192">
        <v>25</v>
      </c>
      <c r="D101" s="193" t="s">
        <v>1203</v>
      </c>
      <c r="E101" s="192">
        <v>15</v>
      </c>
      <c r="F101" s="194" t="s">
        <v>1204</v>
      </c>
      <c r="G101" s="195">
        <v>22.08</v>
      </c>
      <c r="H101" s="198" t="s">
        <v>1205</v>
      </c>
      <c r="I101" s="208">
        <v>22.02</v>
      </c>
      <c r="J101" s="193" t="s">
        <v>1206</v>
      </c>
    </row>
    <row r="102" s="168" customFormat="1" ht="117" customHeight="1" spans="1:10">
      <c r="A102" s="190">
        <v>2040103</v>
      </c>
      <c r="B102" s="191" t="s">
        <v>312</v>
      </c>
      <c r="C102" s="192">
        <v>392</v>
      </c>
      <c r="D102" s="193" t="s">
        <v>1207</v>
      </c>
      <c r="E102" s="192">
        <v>407.58</v>
      </c>
      <c r="F102" s="194" t="s">
        <v>1208</v>
      </c>
      <c r="G102" s="195">
        <v>549</v>
      </c>
      <c r="H102" s="199" t="s">
        <v>1209</v>
      </c>
      <c r="I102" s="208">
        <v>756.28</v>
      </c>
      <c r="J102" s="193" t="s">
        <v>1210</v>
      </c>
    </row>
    <row r="103" s="171" customFormat="1" ht="18" customHeight="1" spans="1:10">
      <c r="A103" s="185">
        <v>20402</v>
      </c>
      <c r="B103" s="186" t="s">
        <v>313</v>
      </c>
      <c r="C103" s="187">
        <f t="shared" ref="C103:I103" si="26">SUM(C104:C118)</f>
        <v>449.21</v>
      </c>
      <c r="D103" s="188"/>
      <c r="E103" s="187">
        <f t="shared" si="26"/>
        <v>691.05</v>
      </c>
      <c r="F103" s="187">
        <f t="shared" si="26"/>
        <v>0</v>
      </c>
      <c r="G103" s="189">
        <f t="shared" si="26"/>
        <v>1068.09</v>
      </c>
      <c r="H103" s="189">
        <f t="shared" si="26"/>
        <v>0</v>
      </c>
      <c r="I103" s="189">
        <f t="shared" si="26"/>
        <v>3627.79</v>
      </c>
      <c r="J103" s="207"/>
    </row>
    <row r="104" s="168" customFormat="1" ht="110.25" customHeight="1" spans="1:10">
      <c r="A104" s="190">
        <v>2040201</v>
      </c>
      <c r="B104" s="191" t="s">
        <v>144</v>
      </c>
      <c r="C104" s="192">
        <v>182.59</v>
      </c>
      <c r="D104" s="193" t="s">
        <v>1211</v>
      </c>
      <c r="E104" s="192">
        <v>298.88</v>
      </c>
      <c r="F104" s="194" t="s">
        <v>1212</v>
      </c>
      <c r="G104" s="195">
        <v>405.43</v>
      </c>
      <c r="H104" s="193" t="s">
        <v>1213</v>
      </c>
      <c r="I104" s="208">
        <v>773.26</v>
      </c>
      <c r="J104" s="221" t="s">
        <v>1214</v>
      </c>
    </row>
    <row r="105" s="168" customFormat="1" ht="228" customHeight="1" spans="1:10">
      <c r="A105" s="190">
        <v>2040204</v>
      </c>
      <c r="B105" s="191" t="s">
        <v>314</v>
      </c>
      <c r="C105" s="192">
        <v>130.99</v>
      </c>
      <c r="D105" s="193" t="s">
        <v>1215</v>
      </c>
      <c r="E105" s="192">
        <v>162.43</v>
      </c>
      <c r="F105" s="194" t="s">
        <v>1216</v>
      </c>
      <c r="G105" s="195">
        <v>248.68</v>
      </c>
      <c r="H105" s="198" t="s">
        <v>1217</v>
      </c>
      <c r="I105" s="208">
        <v>1880.1</v>
      </c>
      <c r="J105" s="193" t="s">
        <v>1218</v>
      </c>
    </row>
    <row r="106" s="168" customFormat="1" ht="21.75" customHeight="1" spans="1:10">
      <c r="A106" s="190">
        <v>2040205</v>
      </c>
      <c r="B106" s="191" t="s">
        <v>315</v>
      </c>
      <c r="C106" s="192"/>
      <c r="D106" s="193"/>
      <c r="E106" s="192"/>
      <c r="F106" s="194"/>
      <c r="G106" s="195"/>
      <c r="H106" s="193"/>
      <c r="I106" s="208"/>
      <c r="J106" s="193"/>
    </row>
    <row r="107" s="168" customFormat="1" ht="17.25" customHeight="1" spans="1:10">
      <c r="A107" s="190">
        <v>2040206</v>
      </c>
      <c r="B107" s="191" t="s">
        <v>316</v>
      </c>
      <c r="C107" s="192"/>
      <c r="D107" s="196"/>
      <c r="E107" s="192"/>
      <c r="F107" s="197"/>
      <c r="G107" s="195"/>
      <c r="H107" s="196"/>
      <c r="I107" s="208"/>
      <c r="J107" s="196"/>
    </row>
    <row r="108" s="168" customFormat="1" ht="17.25" customHeight="1" spans="1:10">
      <c r="A108" s="190">
        <v>2040207</v>
      </c>
      <c r="B108" s="191" t="s">
        <v>317</v>
      </c>
      <c r="C108" s="192"/>
      <c r="D108" s="196"/>
      <c r="E108" s="192"/>
      <c r="F108" s="197"/>
      <c r="G108" s="195"/>
      <c r="H108" s="196"/>
      <c r="I108" s="208"/>
      <c r="J108" s="196"/>
    </row>
    <row r="109" s="168" customFormat="1" ht="17.25" customHeight="1" spans="1:10">
      <c r="A109" s="190">
        <v>2040210</v>
      </c>
      <c r="B109" s="191" t="s">
        <v>319</v>
      </c>
      <c r="C109" s="192"/>
      <c r="D109" s="196"/>
      <c r="E109" s="192"/>
      <c r="F109" s="197"/>
      <c r="G109" s="195"/>
      <c r="H109" s="196"/>
      <c r="I109" s="208"/>
      <c r="J109" s="196"/>
    </row>
    <row r="110" s="168" customFormat="1" ht="17.25" customHeight="1" spans="1:10">
      <c r="A110" s="190">
        <v>2040211</v>
      </c>
      <c r="B110" s="191" t="s">
        <v>320</v>
      </c>
      <c r="C110" s="192"/>
      <c r="D110" s="196"/>
      <c r="E110" s="192"/>
      <c r="F110" s="197"/>
      <c r="G110" s="195"/>
      <c r="H110" s="196"/>
      <c r="I110" s="208"/>
      <c r="J110" s="196"/>
    </row>
    <row r="111" s="168" customFormat="1" ht="68.1" customHeight="1" spans="1:10">
      <c r="A111" s="190">
        <v>2040212</v>
      </c>
      <c r="B111" s="191" t="s">
        <v>321</v>
      </c>
      <c r="C111" s="192"/>
      <c r="D111" s="196"/>
      <c r="E111" s="192">
        <v>50</v>
      </c>
      <c r="F111" s="194" t="s">
        <v>1219</v>
      </c>
      <c r="G111" s="195">
        <v>189.04</v>
      </c>
      <c r="H111" s="198" t="s">
        <v>1220</v>
      </c>
      <c r="I111" s="208">
        <v>254.65</v>
      </c>
      <c r="J111" s="193" t="s">
        <v>1221</v>
      </c>
    </row>
    <row r="112" s="168" customFormat="1" ht="17.25" customHeight="1" spans="1:10">
      <c r="A112" s="190">
        <v>2040213</v>
      </c>
      <c r="B112" s="191" t="s">
        <v>322</v>
      </c>
      <c r="C112" s="192"/>
      <c r="D112" s="196"/>
      <c r="E112" s="192"/>
      <c r="F112" s="197"/>
      <c r="G112" s="195"/>
      <c r="H112" s="196"/>
      <c r="I112" s="208"/>
      <c r="J112" s="196"/>
    </row>
    <row r="113" s="168" customFormat="1" ht="21.75" customHeight="1" spans="1:10">
      <c r="A113" s="190">
        <v>2040215</v>
      </c>
      <c r="B113" s="191" t="s">
        <v>324</v>
      </c>
      <c r="C113" s="192"/>
      <c r="D113" s="196"/>
      <c r="E113" s="192"/>
      <c r="F113" s="197"/>
      <c r="G113" s="195"/>
      <c r="H113" s="196"/>
      <c r="I113" s="208"/>
      <c r="J113" s="196"/>
    </row>
    <row r="114" s="168" customFormat="1" ht="36" customHeight="1" spans="1:10">
      <c r="A114" s="190">
        <v>2040216</v>
      </c>
      <c r="B114" s="191" t="s">
        <v>325</v>
      </c>
      <c r="C114" s="192"/>
      <c r="D114" s="196"/>
      <c r="E114" s="192">
        <v>30</v>
      </c>
      <c r="F114" s="194" t="s">
        <v>1222</v>
      </c>
      <c r="G114" s="195">
        <v>10</v>
      </c>
      <c r="H114" s="198" t="s">
        <v>1223</v>
      </c>
      <c r="I114" s="208">
        <v>30</v>
      </c>
      <c r="J114" s="193" t="s">
        <v>1224</v>
      </c>
    </row>
    <row r="115" s="168" customFormat="1" ht="81.95" customHeight="1" spans="1:10">
      <c r="A115" s="190">
        <v>2040217</v>
      </c>
      <c r="B115" s="191" t="s">
        <v>326</v>
      </c>
      <c r="C115" s="192">
        <v>135.63</v>
      </c>
      <c r="D115" s="193" t="s">
        <v>1225</v>
      </c>
      <c r="E115" s="192">
        <v>149.74</v>
      </c>
      <c r="F115" s="194" t="s">
        <v>1226</v>
      </c>
      <c r="G115" s="195">
        <v>189.94</v>
      </c>
      <c r="H115" s="193" t="s">
        <v>1227</v>
      </c>
      <c r="I115" s="208">
        <v>189.78</v>
      </c>
      <c r="J115" s="193" t="s">
        <v>1228</v>
      </c>
    </row>
    <row r="116" s="168" customFormat="1" ht="12.75" customHeight="1" spans="1:10">
      <c r="A116" s="190">
        <v>2040218</v>
      </c>
      <c r="B116" s="191" t="s">
        <v>327</v>
      </c>
      <c r="C116" s="192"/>
      <c r="D116" s="196"/>
      <c r="E116" s="192"/>
      <c r="F116" s="197"/>
      <c r="G116" s="195"/>
      <c r="H116" s="196"/>
      <c r="I116" s="208"/>
      <c r="J116" s="196"/>
    </row>
    <row r="117" s="168" customFormat="1" ht="42" customHeight="1" spans="1:10">
      <c r="A117" s="190">
        <v>2040219</v>
      </c>
      <c r="B117" s="191" t="s">
        <v>199</v>
      </c>
      <c r="C117" s="192"/>
      <c r="D117" s="196"/>
      <c r="E117" s="192"/>
      <c r="F117" s="197"/>
      <c r="G117" s="195">
        <v>20</v>
      </c>
      <c r="H117" s="198" t="s">
        <v>1229</v>
      </c>
      <c r="I117" s="208"/>
      <c r="J117" s="193"/>
    </row>
    <row r="118" s="168" customFormat="1" ht="24" customHeight="1" spans="1:10">
      <c r="A118" s="190">
        <v>2040299</v>
      </c>
      <c r="B118" s="191" t="s">
        <v>328</v>
      </c>
      <c r="C118" s="192"/>
      <c r="D118" s="196"/>
      <c r="E118" s="192"/>
      <c r="F118" s="197"/>
      <c r="G118" s="195">
        <v>5</v>
      </c>
      <c r="H118" s="199" t="s">
        <v>1230</v>
      </c>
      <c r="I118" s="208">
        <v>500</v>
      </c>
      <c r="J118" s="193" t="s">
        <v>1231</v>
      </c>
    </row>
    <row r="119" s="171" customFormat="1" ht="17.1" customHeight="1" spans="1:10">
      <c r="A119" s="185">
        <v>20404</v>
      </c>
      <c r="B119" s="186" t="s">
        <v>329</v>
      </c>
      <c r="C119" s="187">
        <f t="shared" ref="C119:I119" si="27">SUM(C120:C128)</f>
        <v>0</v>
      </c>
      <c r="D119" s="188"/>
      <c r="E119" s="187">
        <f t="shared" si="27"/>
        <v>10</v>
      </c>
      <c r="F119" s="187">
        <f t="shared" si="27"/>
        <v>0</v>
      </c>
      <c r="G119" s="189">
        <f t="shared" si="27"/>
        <v>370</v>
      </c>
      <c r="H119" s="189">
        <f t="shared" si="27"/>
        <v>0</v>
      </c>
      <c r="I119" s="189">
        <f t="shared" si="27"/>
        <v>84.3</v>
      </c>
      <c r="J119" s="207"/>
    </row>
    <row r="120" s="168" customFormat="1" ht="15.75" customHeight="1" spans="1:10">
      <c r="A120" s="190">
        <v>2040401</v>
      </c>
      <c r="B120" s="191" t="s">
        <v>144</v>
      </c>
      <c r="C120" s="192"/>
      <c r="D120" s="196"/>
      <c r="E120" s="192"/>
      <c r="F120" s="203"/>
      <c r="G120" s="195"/>
      <c r="H120" s="205"/>
      <c r="I120" s="208"/>
      <c r="J120" s="205"/>
    </row>
    <row r="121" s="168" customFormat="1" ht="36" customHeight="1" spans="1:10">
      <c r="A121" s="190">
        <v>2040402</v>
      </c>
      <c r="B121" s="191" t="s">
        <v>233</v>
      </c>
      <c r="C121" s="192"/>
      <c r="D121" s="196"/>
      <c r="E121" s="192"/>
      <c r="F121" s="203"/>
      <c r="G121" s="195"/>
      <c r="H121" s="205"/>
      <c r="I121" s="208">
        <v>54.3</v>
      </c>
      <c r="J121" s="193" t="s">
        <v>1232</v>
      </c>
    </row>
    <row r="122" s="168" customFormat="1" ht="27" customHeight="1" spans="1:10">
      <c r="A122" s="190">
        <v>2040404</v>
      </c>
      <c r="B122" s="191" t="s">
        <v>330</v>
      </c>
      <c r="C122" s="192"/>
      <c r="D122" s="196"/>
      <c r="E122" s="192"/>
      <c r="F122" s="197"/>
      <c r="G122" s="195">
        <v>20</v>
      </c>
      <c r="H122" s="198" t="s">
        <v>1233</v>
      </c>
      <c r="I122" s="208"/>
      <c r="J122" s="193"/>
    </row>
    <row r="123" s="168" customFormat="1" spans="1:10">
      <c r="A123" s="190">
        <v>2040405</v>
      </c>
      <c r="B123" s="191" t="s">
        <v>331</v>
      </c>
      <c r="C123" s="192"/>
      <c r="D123" s="196"/>
      <c r="E123" s="192"/>
      <c r="F123" s="197"/>
      <c r="G123" s="195"/>
      <c r="H123" s="196"/>
      <c r="I123" s="208"/>
      <c r="J123" s="196"/>
    </row>
    <row r="124" s="168" customFormat="1" spans="1:10">
      <c r="A124" s="190">
        <v>2040406</v>
      </c>
      <c r="B124" s="191" t="s">
        <v>332</v>
      </c>
      <c r="C124" s="192"/>
      <c r="D124" s="196"/>
      <c r="E124" s="192"/>
      <c r="F124" s="197"/>
      <c r="G124" s="195"/>
      <c r="H124" s="196"/>
      <c r="I124" s="208"/>
      <c r="J124" s="196"/>
    </row>
    <row r="125" s="168" customFormat="1" spans="1:10">
      <c r="A125" s="190">
        <v>2040407</v>
      </c>
      <c r="B125" s="191" t="s">
        <v>333</v>
      </c>
      <c r="C125" s="192"/>
      <c r="D125" s="196"/>
      <c r="E125" s="192"/>
      <c r="F125" s="197"/>
      <c r="G125" s="195"/>
      <c r="H125" s="196"/>
      <c r="I125" s="208"/>
      <c r="J125" s="196"/>
    </row>
    <row r="126" s="168" customFormat="1" spans="1:10">
      <c r="A126" s="190">
        <v>2040408</v>
      </c>
      <c r="B126" s="191" t="s">
        <v>334</v>
      </c>
      <c r="C126" s="192"/>
      <c r="D126" s="196"/>
      <c r="E126" s="192"/>
      <c r="F126" s="197"/>
      <c r="G126" s="195"/>
      <c r="H126" s="196"/>
      <c r="I126" s="208"/>
      <c r="J126" s="196"/>
    </row>
    <row r="127" s="168" customFormat="1" spans="1:10">
      <c r="A127" s="190">
        <v>2040409</v>
      </c>
      <c r="B127" s="191" t="s">
        <v>335</v>
      </c>
      <c r="C127" s="192"/>
      <c r="D127" s="196"/>
      <c r="E127" s="192"/>
      <c r="F127" s="197"/>
      <c r="G127" s="195">
        <v>350</v>
      </c>
      <c r="H127" s="199" t="s">
        <v>1234</v>
      </c>
      <c r="I127" s="208"/>
      <c r="J127" s="193"/>
    </row>
    <row r="128" s="168" customFormat="1" ht="35.1" customHeight="1" spans="1:10">
      <c r="A128" s="190">
        <v>2040499</v>
      </c>
      <c r="B128" s="191" t="s">
        <v>336</v>
      </c>
      <c r="C128" s="192"/>
      <c r="D128" s="196"/>
      <c r="E128" s="192">
        <v>10</v>
      </c>
      <c r="F128" s="203" t="s">
        <v>1235</v>
      </c>
      <c r="G128" s="195"/>
      <c r="H128" s="205"/>
      <c r="I128" s="208">
        <v>30</v>
      </c>
      <c r="J128" s="193" t="s">
        <v>1236</v>
      </c>
    </row>
    <row r="129" s="171" customFormat="1" ht="12.95" customHeight="1" spans="1:10">
      <c r="A129" s="185">
        <v>20405</v>
      </c>
      <c r="B129" s="186" t="s">
        <v>337</v>
      </c>
      <c r="C129" s="187">
        <f t="shared" ref="C129:I129" si="28">SUM(C130:C134)</f>
        <v>79.9</v>
      </c>
      <c r="D129" s="188"/>
      <c r="E129" s="187">
        <f t="shared" si="28"/>
        <v>74.7</v>
      </c>
      <c r="F129" s="187">
        <f t="shared" si="28"/>
        <v>0</v>
      </c>
      <c r="G129" s="189">
        <f t="shared" si="28"/>
        <v>209.7</v>
      </c>
      <c r="H129" s="189">
        <f t="shared" si="28"/>
        <v>0</v>
      </c>
      <c r="I129" s="189">
        <f t="shared" si="28"/>
        <v>564.7</v>
      </c>
      <c r="J129" s="207"/>
    </row>
    <row r="130" s="168" customFormat="1" ht="15" customHeight="1" spans="1:10">
      <c r="A130" s="190">
        <v>2040501</v>
      </c>
      <c r="B130" s="191" t="s">
        <v>144</v>
      </c>
      <c r="C130" s="192"/>
      <c r="D130" s="196"/>
      <c r="E130" s="192"/>
      <c r="F130" s="197"/>
      <c r="G130" s="195"/>
      <c r="H130" s="196"/>
      <c r="I130" s="208"/>
      <c r="J130" s="209"/>
    </row>
    <row r="131" s="168" customFormat="1" ht="53.1" customHeight="1" spans="1:10">
      <c r="A131" s="190">
        <v>2040504</v>
      </c>
      <c r="B131" s="191" t="s">
        <v>338</v>
      </c>
      <c r="C131" s="192">
        <v>79.9</v>
      </c>
      <c r="D131" s="193" t="s">
        <v>1237</v>
      </c>
      <c r="E131" s="192">
        <v>74.7</v>
      </c>
      <c r="F131" s="194" t="s">
        <v>1238</v>
      </c>
      <c r="G131" s="195">
        <v>84.7</v>
      </c>
      <c r="H131" s="199" t="s">
        <v>1239</v>
      </c>
      <c r="I131" s="208">
        <v>64.7</v>
      </c>
      <c r="J131" s="193" t="s">
        <v>1240</v>
      </c>
    </row>
    <row r="132" s="168" customFormat="1" ht="20.1" customHeight="1" spans="1:10">
      <c r="A132" s="190">
        <v>2040505</v>
      </c>
      <c r="B132" s="191" t="s">
        <v>339</v>
      </c>
      <c r="C132" s="192"/>
      <c r="D132" s="196"/>
      <c r="E132" s="192"/>
      <c r="F132" s="197"/>
      <c r="G132" s="195"/>
      <c r="H132" s="196"/>
      <c r="I132" s="208"/>
      <c r="J132" s="196"/>
    </row>
    <row r="133" s="168" customFormat="1" ht="30" customHeight="1" spans="1:10">
      <c r="A133" s="190">
        <v>2040506</v>
      </c>
      <c r="B133" s="191" t="s">
        <v>340</v>
      </c>
      <c r="C133" s="192"/>
      <c r="D133" s="196"/>
      <c r="E133" s="192"/>
      <c r="F133" s="197"/>
      <c r="G133" s="195">
        <v>125</v>
      </c>
      <c r="H133" s="199" t="s">
        <v>1241</v>
      </c>
      <c r="I133" s="208">
        <v>500</v>
      </c>
      <c r="J133" s="193" t="s">
        <v>1242</v>
      </c>
    </row>
    <row r="134" s="168" customFormat="1" spans="1:10">
      <c r="A134" s="190">
        <v>2040599</v>
      </c>
      <c r="B134" s="191" t="s">
        <v>341</v>
      </c>
      <c r="C134" s="192"/>
      <c r="D134" s="196"/>
      <c r="E134" s="192"/>
      <c r="F134" s="197"/>
      <c r="G134" s="195"/>
      <c r="H134" s="196"/>
      <c r="I134" s="208"/>
      <c r="J134" s="196"/>
    </row>
    <row r="135" s="171" customFormat="1" spans="1:10">
      <c r="A135" s="185">
        <v>20406</v>
      </c>
      <c r="B135" s="186" t="s">
        <v>342</v>
      </c>
      <c r="C135" s="187">
        <f t="shared" ref="C135:I135" si="29">SUM(C136:C142)</f>
        <v>23</v>
      </c>
      <c r="D135" s="188"/>
      <c r="E135" s="187">
        <f t="shared" si="29"/>
        <v>32</v>
      </c>
      <c r="F135" s="187">
        <f t="shared" si="29"/>
        <v>0</v>
      </c>
      <c r="G135" s="189">
        <f t="shared" si="29"/>
        <v>58</v>
      </c>
      <c r="H135" s="189">
        <f t="shared" si="29"/>
        <v>0</v>
      </c>
      <c r="I135" s="189">
        <f t="shared" si="29"/>
        <v>73.7</v>
      </c>
      <c r="J135" s="207"/>
    </row>
    <row r="136" s="168" customFormat="1" spans="1:10">
      <c r="A136" s="190">
        <v>2040601</v>
      </c>
      <c r="B136" s="191" t="s">
        <v>144</v>
      </c>
      <c r="C136" s="192"/>
      <c r="D136" s="196"/>
      <c r="E136" s="192"/>
      <c r="F136" s="197"/>
      <c r="G136" s="195"/>
      <c r="H136" s="196"/>
      <c r="I136" s="208"/>
      <c r="J136" s="196"/>
    </row>
    <row r="137" s="168" customFormat="1" ht="21.75" customHeight="1" spans="1:10">
      <c r="A137" s="190">
        <v>2040604</v>
      </c>
      <c r="B137" s="191" t="s">
        <v>343</v>
      </c>
      <c r="C137" s="192">
        <v>9</v>
      </c>
      <c r="D137" s="193" t="s">
        <v>1243</v>
      </c>
      <c r="E137" s="192">
        <v>13</v>
      </c>
      <c r="F137" s="194" t="s">
        <v>1244</v>
      </c>
      <c r="G137" s="195">
        <v>9</v>
      </c>
      <c r="H137" s="193" t="s">
        <v>1245</v>
      </c>
      <c r="I137" s="208">
        <v>9</v>
      </c>
      <c r="J137" s="193" t="s">
        <v>1246</v>
      </c>
    </row>
    <row r="138" s="168" customFormat="1" ht="29.1" customHeight="1" spans="1:10">
      <c r="A138" s="190">
        <v>2040605</v>
      </c>
      <c r="B138" s="191" t="s">
        <v>344</v>
      </c>
      <c r="C138" s="192">
        <v>2</v>
      </c>
      <c r="D138" s="193" t="s">
        <v>1247</v>
      </c>
      <c r="E138" s="192">
        <v>2</v>
      </c>
      <c r="F138" s="194" t="s">
        <v>1247</v>
      </c>
      <c r="G138" s="195">
        <v>2</v>
      </c>
      <c r="H138" s="198" t="s">
        <v>1247</v>
      </c>
      <c r="I138" s="208">
        <v>5</v>
      </c>
      <c r="J138" s="193" t="s">
        <v>1248</v>
      </c>
    </row>
    <row r="139" s="168" customFormat="1" ht="29.1" customHeight="1" spans="1:10">
      <c r="A139" s="190">
        <v>2040606</v>
      </c>
      <c r="B139" s="191" t="s">
        <v>345</v>
      </c>
      <c r="C139" s="192"/>
      <c r="D139" s="193"/>
      <c r="E139" s="192"/>
      <c r="F139" s="194"/>
      <c r="G139" s="195"/>
      <c r="H139" s="198"/>
      <c r="I139" s="208">
        <v>22</v>
      </c>
      <c r="J139" s="193" t="s">
        <v>1249</v>
      </c>
    </row>
    <row r="140" s="168" customFormat="1" ht="66" customHeight="1" spans="1:10">
      <c r="A140" s="190">
        <v>2040607</v>
      </c>
      <c r="B140" s="191" t="s">
        <v>346</v>
      </c>
      <c r="C140" s="192">
        <v>1</v>
      </c>
      <c r="D140" s="193" t="s">
        <v>1250</v>
      </c>
      <c r="E140" s="192">
        <v>1</v>
      </c>
      <c r="F140" s="194" t="s">
        <v>1250</v>
      </c>
      <c r="G140" s="195">
        <v>11</v>
      </c>
      <c r="H140" s="198" t="s">
        <v>1251</v>
      </c>
      <c r="I140" s="208">
        <v>21.1</v>
      </c>
      <c r="J140" s="193" t="s">
        <v>1252</v>
      </c>
    </row>
    <row r="141" s="168" customFormat="1" ht="24" customHeight="1" spans="1:10">
      <c r="A141" s="190">
        <v>2040610</v>
      </c>
      <c r="B141" s="191" t="s">
        <v>348</v>
      </c>
      <c r="C141" s="192"/>
      <c r="D141" s="193"/>
      <c r="E141" s="192"/>
      <c r="F141" s="194"/>
      <c r="G141" s="195">
        <v>10</v>
      </c>
      <c r="H141" s="199" t="s">
        <v>1253</v>
      </c>
      <c r="I141" s="208">
        <v>10</v>
      </c>
      <c r="J141" s="193" t="s">
        <v>1254</v>
      </c>
    </row>
    <row r="142" s="168" customFormat="1" ht="33.95" customHeight="1" spans="1:10">
      <c r="A142" s="190">
        <v>2040699</v>
      </c>
      <c r="B142" s="191" t="s">
        <v>350</v>
      </c>
      <c r="C142" s="192">
        <v>11</v>
      </c>
      <c r="D142" s="193" t="s">
        <v>1255</v>
      </c>
      <c r="E142" s="192">
        <v>16</v>
      </c>
      <c r="F142" s="194" t="s">
        <v>1256</v>
      </c>
      <c r="G142" s="195">
        <v>26</v>
      </c>
      <c r="H142" s="198" t="s">
        <v>1257</v>
      </c>
      <c r="I142" s="208">
        <v>6.6</v>
      </c>
      <c r="J142" s="193" t="s">
        <v>1258</v>
      </c>
    </row>
    <row r="143" s="171" customFormat="1" spans="1:10">
      <c r="A143" s="185">
        <v>205</v>
      </c>
      <c r="B143" s="186" t="s">
        <v>354</v>
      </c>
      <c r="C143" s="187">
        <f t="shared" ref="C143:I143" si="30">C144+C147+C155+C158+C161+C164+C167+C172</f>
        <v>4509.52</v>
      </c>
      <c r="D143" s="188"/>
      <c r="E143" s="187">
        <f t="shared" si="30"/>
        <v>4456.7</v>
      </c>
      <c r="F143" s="187">
        <f t="shared" si="30"/>
        <v>0</v>
      </c>
      <c r="G143" s="189">
        <f t="shared" si="30"/>
        <v>10394.07</v>
      </c>
      <c r="H143" s="189">
        <f t="shared" si="30"/>
        <v>0</v>
      </c>
      <c r="I143" s="189">
        <f t="shared" si="30"/>
        <v>8091.254</v>
      </c>
      <c r="J143" s="207"/>
    </row>
    <row r="144" s="171" customFormat="1" spans="1:10">
      <c r="A144" s="185">
        <v>20501</v>
      </c>
      <c r="B144" s="186" t="s">
        <v>355</v>
      </c>
      <c r="C144" s="187">
        <f t="shared" ref="C144:J144" si="31">SUM(C145:C146)</f>
        <v>0</v>
      </c>
      <c r="D144" s="188"/>
      <c r="E144" s="187">
        <f t="shared" si="31"/>
        <v>0</v>
      </c>
      <c r="F144" s="187">
        <f t="shared" si="31"/>
        <v>0</v>
      </c>
      <c r="G144" s="189">
        <f t="shared" si="31"/>
        <v>0</v>
      </c>
      <c r="H144" s="189">
        <f t="shared" si="31"/>
        <v>0</v>
      </c>
      <c r="I144" s="189">
        <f t="shared" si="31"/>
        <v>0</v>
      </c>
      <c r="J144" s="187">
        <f t="shared" si="31"/>
        <v>0</v>
      </c>
    </row>
    <row r="145" s="168" customFormat="1" spans="1:10">
      <c r="A145" s="190">
        <v>2050101</v>
      </c>
      <c r="B145" s="191" t="s">
        <v>144</v>
      </c>
      <c r="C145" s="192"/>
      <c r="D145" s="196"/>
      <c r="E145" s="192"/>
      <c r="F145" s="197"/>
      <c r="G145" s="195"/>
      <c r="H145" s="196"/>
      <c r="I145" s="208"/>
      <c r="J145" s="237"/>
    </row>
    <row r="146" s="168" customFormat="1" spans="1:10">
      <c r="A146" s="190">
        <v>2050199</v>
      </c>
      <c r="B146" s="191" t="s">
        <v>356</v>
      </c>
      <c r="C146" s="192"/>
      <c r="D146" s="196"/>
      <c r="E146" s="192"/>
      <c r="F146" s="197"/>
      <c r="G146" s="195"/>
      <c r="H146" s="196"/>
      <c r="I146" s="208"/>
      <c r="J146" s="196"/>
    </row>
    <row r="147" s="171" customFormat="1" spans="1:10">
      <c r="A147" s="185">
        <v>20502</v>
      </c>
      <c r="B147" s="186" t="s">
        <v>357</v>
      </c>
      <c r="C147" s="187">
        <f t="shared" ref="C147:J147" si="32">SUM(C148:C154)</f>
        <v>2505.56</v>
      </c>
      <c r="D147" s="188"/>
      <c r="E147" s="187">
        <f t="shared" si="32"/>
        <v>3140.44</v>
      </c>
      <c r="F147" s="187">
        <f t="shared" si="32"/>
        <v>0</v>
      </c>
      <c r="G147" s="189">
        <f t="shared" si="32"/>
        <v>9222.42</v>
      </c>
      <c r="H147" s="189">
        <f t="shared" si="32"/>
        <v>0</v>
      </c>
      <c r="I147" s="189">
        <f t="shared" si="32"/>
        <v>6069.97</v>
      </c>
      <c r="J147" s="187">
        <f t="shared" si="32"/>
        <v>0</v>
      </c>
    </row>
    <row r="148" s="168" customFormat="1" ht="21" customHeight="1" spans="1:10">
      <c r="A148" s="190">
        <v>2050201</v>
      </c>
      <c r="B148" s="191" t="s">
        <v>358</v>
      </c>
      <c r="C148" s="192">
        <v>340</v>
      </c>
      <c r="D148" s="193" t="s">
        <v>1259</v>
      </c>
      <c r="E148" s="192">
        <v>408.7</v>
      </c>
      <c r="F148" s="194" t="s">
        <v>1260</v>
      </c>
      <c r="G148" s="195">
        <v>244.6</v>
      </c>
      <c r="H148" s="222" t="s">
        <v>1261</v>
      </c>
      <c r="I148" s="208">
        <v>244.6</v>
      </c>
      <c r="J148" s="193" t="s">
        <v>1262</v>
      </c>
    </row>
    <row r="149" s="168" customFormat="1" ht="161.1" customHeight="1" spans="1:10">
      <c r="A149" s="190">
        <v>2050202</v>
      </c>
      <c r="B149" s="191" t="s">
        <v>359</v>
      </c>
      <c r="C149" s="192">
        <v>1050.06</v>
      </c>
      <c r="D149" s="193" t="s">
        <v>1263</v>
      </c>
      <c r="E149" s="192">
        <v>1349.13</v>
      </c>
      <c r="F149" s="194" t="s">
        <v>1264</v>
      </c>
      <c r="G149" s="195">
        <v>1406.1</v>
      </c>
      <c r="H149" s="199" t="s">
        <v>1265</v>
      </c>
      <c r="I149" s="208">
        <v>1170.3</v>
      </c>
      <c r="J149" s="193" t="s">
        <v>1266</v>
      </c>
    </row>
    <row r="150" s="168" customFormat="1" ht="124.5" customHeight="1" spans="1:10">
      <c r="A150" s="190">
        <v>2050203</v>
      </c>
      <c r="B150" s="191" t="s">
        <v>360</v>
      </c>
      <c r="C150" s="192"/>
      <c r="D150" s="196"/>
      <c r="E150" s="192">
        <v>38.61</v>
      </c>
      <c r="F150" s="194" t="s">
        <v>1267</v>
      </c>
      <c r="G150" s="195">
        <v>1124.76</v>
      </c>
      <c r="H150" s="199" t="s">
        <v>1268</v>
      </c>
      <c r="I150" s="208">
        <v>1344.35</v>
      </c>
      <c r="J150" s="193" t="s">
        <v>1269</v>
      </c>
    </row>
    <row r="151" s="168" customFormat="1" ht="94.5" customHeight="1" spans="1:10">
      <c r="A151" s="190">
        <v>2050204</v>
      </c>
      <c r="B151" s="191" t="s">
        <v>361</v>
      </c>
      <c r="C151" s="192">
        <v>1034</v>
      </c>
      <c r="D151" s="193" t="s">
        <v>1270</v>
      </c>
      <c r="E151" s="192">
        <v>1222</v>
      </c>
      <c r="F151" s="194" t="s">
        <v>1271</v>
      </c>
      <c r="G151" s="195">
        <v>6331.96</v>
      </c>
      <c r="H151" s="199" t="s">
        <v>1272</v>
      </c>
      <c r="I151" s="208">
        <v>3129.72</v>
      </c>
      <c r="J151" s="193" t="s">
        <v>1273</v>
      </c>
    </row>
    <row r="152" s="168" customFormat="1" ht="18" customHeight="1" spans="1:10">
      <c r="A152" s="190">
        <v>2050206</v>
      </c>
      <c r="B152" s="191" t="s">
        <v>363</v>
      </c>
      <c r="C152" s="192"/>
      <c r="D152" s="196"/>
      <c r="E152" s="192"/>
      <c r="F152" s="197"/>
      <c r="G152" s="195"/>
      <c r="H152" s="196"/>
      <c r="I152" s="208"/>
      <c r="J152" s="196"/>
    </row>
    <row r="153" s="168" customFormat="1" ht="18.75" customHeight="1" spans="1:10">
      <c r="A153" s="190">
        <v>2050207</v>
      </c>
      <c r="B153" s="191" t="s">
        <v>364</v>
      </c>
      <c r="C153" s="192"/>
      <c r="D153" s="196"/>
      <c r="E153" s="192"/>
      <c r="F153" s="197"/>
      <c r="G153" s="195"/>
      <c r="H153" s="196"/>
      <c r="I153" s="208"/>
      <c r="J153" s="196"/>
    </row>
    <row r="154" s="168" customFormat="1" ht="32.25" customHeight="1" spans="1:10">
      <c r="A154" s="190">
        <v>2050299</v>
      </c>
      <c r="B154" s="191" t="s">
        <v>365</v>
      </c>
      <c r="C154" s="192">
        <v>81.5</v>
      </c>
      <c r="D154" s="193" t="s">
        <v>1274</v>
      </c>
      <c r="E154" s="192">
        <v>122</v>
      </c>
      <c r="F154" s="194" t="s">
        <v>1275</v>
      </c>
      <c r="G154" s="195">
        <v>115</v>
      </c>
      <c r="H154" s="222" t="s">
        <v>1276</v>
      </c>
      <c r="I154" s="208">
        <v>181</v>
      </c>
      <c r="J154" s="193" t="s">
        <v>1277</v>
      </c>
    </row>
    <row r="155" s="171" customFormat="1" ht="15" customHeight="1" spans="1:10">
      <c r="A155" s="185">
        <v>20503</v>
      </c>
      <c r="B155" s="186" t="s">
        <v>366</v>
      </c>
      <c r="C155" s="187">
        <f t="shared" ref="C155:J155" si="33">SUM(C156:C157)</f>
        <v>0</v>
      </c>
      <c r="D155" s="188"/>
      <c r="E155" s="187">
        <f t="shared" si="33"/>
        <v>76</v>
      </c>
      <c r="F155" s="187">
        <f t="shared" si="33"/>
        <v>0</v>
      </c>
      <c r="G155" s="189">
        <f t="shared" si="33"/>
        <v>92.8</v>
      </c>
      <c r="H155" s="189">
        <f t="shared" si="33"/>
        <v>0</v>
      </c>
      <c r="I155" s="189">
        <f t="shared" si="33"/>
        <v>108.8</v>
      </c>
      <c r="J155" s="187">
        <f t="shared" si="33"/>
        <v>0</v>
      </c>
    </row>
    <row r="156" s="168" customFormat="1" ht="24" customHeight="1" spans="1:10">
      <c r="A156" s="190">
        <v>2050304</v>
      </c>
      <c r="B156" s="191" t="s">
        <v>367</v>
      </c>
      <c r="C156" s="192"/>
      <c r="D156" s="196"/>
      <c r="E156" s="192">
        <v>76</v>
      </c>
      <c r="F156" s="194" t="s">
        <v>1278</v>
      </c>
      <c r="G156" s="195">
        <v>92.8</v>
      </c>
      <c r="H156" s="222" t="s">
        <v>1279</v>
      </c>
      <c r="I156" s="208">
        <v>108.8</v>
      </c>
      <c r="J156" s="193" t="s">
        <v>1280</v>
      </c>
    </row>
    <row r="157" s="168" customFormat="1" spans="1:10">
      <c r="A157" s="190">
        <v>2050399</v>
      </c>
      <c r="B157" s="191" t="s">
        <v>368</v>
      </c>
      <c r="C157" s="192"/>
      <c r="D157" s="196"/>
      <c r="E157" s="192"/>
      <c r="F157" s="197"/>
      <c r="G157" s="195"/>
      <c r="H157" s="196"/>
      <c r="I157" s="208"/>
      <c r="J157" s="196"/>
    </row>
    <row r="158" s="171" customFormat="1" ht="20.1" customHeight="1" spans="1:10">
      <c r="A158" s="185">
        <v>20504</v>
      </c>
      <c r="B158" s="186" t="s">
        <v>369</v>
      </c>
      <c r="C158" s="187">
        <f t="shared" ref="C158:J158" si="34">SUM(C159:C160)</f>
        <v>0</v>
      </c>
      <c r="D158" s="188"/>
      <c r="E158" s="187">
        <f t="shared" si="34"/>
        <v>27</v>
      </c>
      <c r="F158" s="187">
        <f t="shared" si="34"/>
        <v>0</v>
      </c>
      <c r="G158" s="189">
        <f t="shared" si="34"/>
        <v>27</v>
      </c>
      <c r="H158" s="189">
        <f t="shared" si="34"/>
        <v>0</v>
      </c>
      <c r="I158" s="189">
        <f t="shared" si="34"/>
        <v>27</v>
      </c>
      <c r="J158" s="187">
        <f t="shared" si="34"/>
        <v>0</v>
      </c>
    </row>
    <row r="159" s="168" customFormat="1" ht="18" customHeight="1" spans="1:10">
      <c r="A159" s="190">
        <v>2050404</v>
      </c>
      <c r="B159" s="191" t="s">
        <v>370</v>
      </c>
      <c r="C159" s="192"/>
      <c r="D159" s="196"/>
      <c r="E159" s="192"/>
      <c r="F159" s="197"/>
      <c r="G159" s="195"/>
      <c r="H159" s="196"/>
      <c r="I159" s="208"/>
      <c r="J159" s="196"/>
    </row>
    <row r="160" s="168" customFormat="1" ht="23.1" customHeight="1" spans="1:10">
      <c r="A160" s="190">
        <v>2050499</v>
      </c>
      <c r="B160" s="191" t="s">
        <v>371</v>
      </c>
      <c r="C160" s="192"/>
      <c r="D160" s="196"/>
      <c r="E160" s="192">
        <v>27</v>
      </c>
      <c r="F160" s="194" t="s">
        <v>1281</v>
      </c>
      <c r="G160" s="195">
        <v>27</v>
      </c>
      <c r="H160" s="223" t="s">
        <v>1282</v>
      </c>
      <c r="I160" s="208">
        <v>27</v>
      </c>
      <c r="J160" s="193" t="s">
        <v>1283</v>
      </c>
    </row>
    <row r="161" s="171" customFormat="1" spans="1:10">
      <c r="A161" s="185">
        <v>20505</v>
      </c>
      <c r="B161" s="186" t="s">
        <v>372</v>
      </c>
      <c r="C161" s="187">
        <f t="shared" ref="C161:I161" si="35">SUM(C162:C163)</f>
        <v>0</v>
      </c>
      <c r="D161" s="188"/>
      <c r="E161" s="187">
        <f t="shared" si="35"/>
        <v>0</v>
      </c>
      <c r="F161" s="187">
        <f t="shared" si="35"/>
        <v>0</v>
      </c>
      <c r="G161" s="189">
        <f t="shared" si="35"/>
        <v>0</v>
      </c>
      <c r="H161" s="189">
        <f t="shared" si="35"/>
        <v>0</v>
      </c>
      <c r="I161" s="189">
        <f t="shared" si="35"/>
        <v>0</v>
      </c>
      <c r="J161" s="207"/>
    </row>
    <row r="162" s="168" customFormat="1" spans="1:10">
      <c r="A162" s="190">
        <v>2050501</v>
      </c>
      <c r="B162" s="191" t="s">
        <v>373</v>
      </c>
      <c r="C162" s="192"/>
      <c r="D162" s="196"/>
      <c r="E162" s="192"/>
      <c r="F162" s="197"/>
      <c r="G162" s="195"/>
      <c r="H162" s="196"/>
      <c r="I162" s="208"/>
      <c r="J162" s="209"/>
    </row>
    <row r="163" s="168" customFormat="1" spans="1:10">
      <c r="A163" s="190">
        <v>2050599</v>
      </c>
      <c r="B163" s="191" t="s">
        <v>374</v>
      </c>
      <c r="C163" s="192"/>
      <c r="D163" s="196"/>
      <c r="E163" s="192"/>
      <c r="F163" s="197"/>
      <c r="G163" s="195"/>
      <c r="H163" s="196"/>
      <c r="I163" s="208"/>
      <c r="J163" s="209"/>
    </row>
    <row r="164" s="171" customFormat="1" spans="1:10">
      <c r="A164" s="185">
        <v>20507</v>
      </c>
      <c r="B164" s="186" t="s">
        <v>375</v>
      </c>
      <c r="C164" s="187">
        <f t="shared" ref="C164:I164" si="36">SUM(C165:C166)</f>
        <v>18.96</v>
      </c>
      <c r="D164" s="188"/>
      <c r="E164" s="187">
        <f t="shared" si="36"/>
        <v>18.81</v>
      </c>
      <c r="F164" s="187">
        <f t="shared" si="36"/>
        <v>0</v>
      </c>
      <c r="G164" s="189">
        <f t="shared" si="36"/>
        <v>23.19</v>
      </c>
      <c r="H164" s="189">
        <f t="shared" si="36"/>
        <v>0</v>
      </c>
      <c r="I164" s="189">
        <f t="shared" si="36"/>
        <v>23.19</v>
      </c>
      <c r="J164" s="207"/>
    </row>
    <row r="165" s="168" customFormat="1" ht="50.25" customHeight="1" spans="1:10">
      <c r="A165" s="190">
        <v>2050701</v>
      </c>
      <c r="B165" s="191" t="s">
        <v>376</v>
      </c>
      <c r="C165" s="192">
        <v>18.96</v>
      </c>
      <c r="D165" s="193" t="s">
        <v>1284</v>
      </c>
      <c r="E165" s="192">
        <v>18.81</v>
      </c>
      <c r="F165" s="194" t="s">
        <v>1285</v>
      </c>
      <c r="G165" s="195">
        <v>23.19</v>
      </c>
      <c r="H165" s="222" t="s">
        <v>1286</v>
      </c>
      <c r="I165" s="208">
        <v>23.19</v>
      </c>
      <c r="J165" s="193" t="s">
        <v>1287</v>
      </c>
    </row>
    <row r="166" s="168" customFormat="1" spans="1:10">
      <c r="A166" s="190">
        <v>2050799</v>
      </c>
      <c r="B166" s="224" t="s">
        <v>377</v>
      </c>
      <c r="C166" s="225"/>
      <c r="D166" s="226"/>
      <c r="E166" s="225"/>
      <c r="F166" s="227"/>
      <c r="G166" s="228"/>
      <c r="H166" s="226"/>
      <c r="I166" s="238"/>
      <c r="J166" s="226"/>
    </row>
    <row r="167" s="171" customFormat="1" spans="1:10">
      <c r="A167" s="229">
        <v>20508</v>
      </c>
      <c r="B167" s="186" t="s">
        <v>378</v>
      </c>
      <c r="C167" s="187">
        <f t="shared" ref="C167:I167" si="37">SUM(C168:C171)</f>
        <v>7</v>
      </c>
      <c r="D167" s="188"/>
      <c r="E167" s="187">
        <f t="shared" si="37"/>
        <v>21.45</v>
      </c>
      <c r="F167" s="187">
        <f t="shared" si="37"/>
        <v>0</v>
      </c>
      <c r="G167" s="230">
        <f t="shared" si="37"/>
        <v>20.32</v>
      </c>
      <c r="H167" s="230">
        <f t="shared" si="37"/>
        <v>0</v>
      </c>
      <c r="I167" s="230">
        <f t="shared" si="37"/>
        <v>19.74</v>
      </c>
      <c r="J167" s="207"/>
    </row>
    <row r="168" s="168" customFormat="1" ht="27" customHeight="1" spans="1:10">
      <c r="A168" s="231">
        <v>2050801</v>
      </c>
      <c r="B168" s="191" t="s">
        <v>379</v>
      </c>
      <c r="C168" s="192"/>
      <c r="D168" s="196"/>
      <c r="E168" s="192">
        <v>15</v>
      </c>
      <c r="F168" s="193" t="s">
        <v>1288</v>
      </c>
      <c r="G168" s="220">
        <v>15</v>
      </c>
      <c r="H168" s="223" t="s">
        <v>1289</v>
      </c>
      <c r="I168" s="208">
        <v>15</v>
      </c>
      <c r="J168" s="193" t="s">
        <v>1290</v>
      </c>
    </row>
    <row r="169" s="168" customFormat="1" ht="26.25" customHeight="1" spans="1:10">
      <c r="A169" s="231">
        <v>2050802</v>
      </c>
      <c r="B169" s="191" t="s">
        <v>380</v>
      </c>
      <c r="C169" s="192">
        <v>7</v>
      </c>
      <c r="D169" s="193" t="s">
        <v>1291</v>
      </c>
      <c r="E169" s="192">
        <v>6.45</v>
      </c>
      <c r="F169" s="193" t="s">
        <v>1292</v>
      </c>
      <c r="G169" s="220">
        <v>5.32</v>
      </c>
      <c r="H169" s="193" t="s">
        <v>1293</v>
      </c>
      <c r="I169" s="208">
        <v>4.74</v>
      </c>
      <c r="J169" s="193" t="s">
        <v>1294</v>
      </c>
    </row>
    <row r="170" s="168" customFormat="1" ht="15.75" customHeight="1" spans="1:10">
      <c r="A170" s="231">
        <v>2050804</v>
      </c>
      <c r="B170" s="191" t="s">
        <v>381</v>
      </c>
      <c r="C170" s="192"/>
      <c r="D170" s="193"/>
      <c r="E170" s="192"/>
      <c r="F170" s="193"/>
      <c r="G170" s="220"/>
      <c r="H170" s="193"/>
      <c r="I170" s="208"/>
      <c r="J170" s="193"/>
    </row>
    <row r="171" s="168" customFormat="1" ht="17.25" customHeight="1" spans="1:10">
      <c r="A171" s="231">
        <v>2050899</v>
      </c>
      <c r="B171" s="191" t="s">
        <v>382</v>
      </c>
      <c r="C171" s="192"/>
      <c r="D171" s="193"/>
      <c r="E171" s="192"/>
      <c r="F171" s="193"/>
      <c r="G171" s="220"/>
      <c r="H171" s="193"/>
      <c r="I171" s="208"/>
      <c r="J171" s="193"/>
    </row>
    <row r="172" s="171" customFormat="1" ht="17.25" customHeight="1" spans="1:10">
      <c r="A172" s="229">
        <v>20509</v>
      </c>
      <c r="B172" s="186" t="s">
        <v>383</v>
      </c>
      <c r="C172" s="187">
        <f t="shared" ref="C172:I172" si="38">SUM(C173:C178)</f>
        <v>1978</v>
      </c>
      <c r="D172" s="216"/>
      <c r="E172" s="187">
        <f t="shared" si="38"/>
        <v>1173</v>
      </c>
      <c r="F172" s="187">
        <f t="shared" si="38"/>
        <v>0</v>
      </c>
      <c r="G172" s="230">
        <f t="shared" si="38"/>
        <v>1008.34</v>
      </c>
      <c r="H172" s="230">
        <f t="shared" si="38"/>
        <v>0</v>
      </c>
      <c r="I172" s="230">
        <f t="shared" si="38"/>
        <v>1842.554</v>
      </c>
      <c r="J172" s="207"/>
    </row>
    <row r="173" s="168" customFormat="1" ht="17.25" customHeight="1" spans="1:10">
      <c r="A173" s="231">
        <v>2050901</v>
      </c>
      <c r="B173" s="191" t="s">
        <v>384</v>
      </c>
      <c r="C173" s="192"/>
      <c r="D173" s="193"/>
      <c r="E173" s="192"/>
      <c r="F173" s="193"/>
      <c r="G173" s="220"/>
      <c r="H173" s="193"/>
      <c r="I173" s="208"/>
      <c r="J173" s="209"/>
    </row>
    <row r="174" s="168" customFormat="1" ht="18" customHeight="1" spans="1:10">
      <c r="A174" s="231">
        <v>2050902</v>
      </c>
      <c r="B174" s="191" t="s">
        <v>385</v>
      </c>
      <c r="C174" s="192">
        <v>555.94</v>
      </c>
      <c r="D174" s="193" t="s">
        <v>1295</v>
      </c>
      <c r="E174" s="192"/>
      <c r="F174" s="193"/>
      <c r="G174" s="220"/>
      <c r="H174" s="193"/>
      <c r="I174" s="208"/>
      <c r="J174" s="209"/>
    </row>
    <row r="175" s="168" customFormat="1" ht="18" customHeight="1" spans="1:10">
      <c r="A175" s="231">
        <v>2050903</v>
      </c>
      <c r="B175" s="191" t="s">
        <v>386</v>
      </c>
      <c r="C175" s="192"/>
      <c r="D175" s="196"/>
      <c r="E175" s="192"/>
      <c r="F175" s="196"/>
      <c r="G175" s="220"/>
      <c r="H175" s="196"/>
      <c r="I175" s="208"/>
      <c r="J175" s="209"/>
    </row>
    <row r="176" s="168" customFormat="1" ht="17.25" customHeight="1" spans="1:10">
      <c r="A176" s="190">
        <v>2050904</v>
      </c>
      <c r="B176" s="232" t="s">
        <v>387</v>
      </c>
      <c r="C176" s="233"/>
      <c r="D176" s="234"/>
      <c r="E176" s="233"/>
      <c r="F176" s="235"/>
      <c r="G176" s="236"/>
      <c r="H176" s="234"/>
      <c r="I176" s="239"/>
      <c r="J176" s="240"/>
    </row>
    <row r="177" s="168" customFormat="1" ht="58.5" customHeight="1" spans="1:10">
      <c r="A177" s="190">
        <v>2050905</v>
      </c>
      <c r="B177" s="191" t="s">
        <v>388</v>
      </c>
      <c r="C177" s="192">
        <v>477.98</v>
      </c>
      <c r="D177" s="193" t="s">
        <v>1296</v>
      </c>
      <c r="E177" s="192">
        <v>335.8</v>
      </c>
      <c r="F177" s="194" t="s">
        <v>1297</v>
      </c>
      <c r="G177" s="195">
        <v>448.2</v>
      </c>
      <c r="H177" s="199" t="s">
        <v>1298</v>
      </c>
      <c r="I177" s="208">
        <v>595.784</v>
      </c>
      <c r="J177" s="193" t="s">
        <v>1299</v>
      </c>
    </row>
    <row r="178" s="168" customFormat="1" ht="89.25" customHeight="1" spans="1:10">
      <c r="A178" s="190">
        <v>2050999</v>
      </c>
      <c r="B178" s="191" t="s">
        <v>389</v>
      </c>
      <c r="C178" s="192">
        <v>944.08</v>
      </c>
      <c r="D178" s="193" t="s">
        <v>1300</v>
      </c>
      <c r="E178" s="192">
        <v>837.2</v>
      </c>
      <c r="F178" s="194" t="s">
        <v>1301</v>
      </c>
      <c r="G178" s="195">
        <v>560.14</v>
      </c>
      <c r="H178" s="199" t="s">
        <v>1302</v>
      </c>
      <c r="I178" s="208">
        <v>1246.77</v>
      </c>
      <c r="J178" s="193" t="s">
        <v>1303</v>
      </c>
    </row>
    <row r="179" s="168" customFormat="1" ht="23.1" customHeight="1" spans="1:10">
      <c r="A179" s="185">
        <v>206</v>
      </c>
      <c r="B179" s="186" t="s">
        <v>390</v>
      </c>
      <c r="C179" s="187">
        <f t="shared" ref="C179:F179" si="39">C180+C182+C184</f>
        <v>0</v>
      </c>
      <c r="D179" s="216"/>
      <c r="E179" s="187">
        <f t="shared" si="39"/>
        <v>0</v>
      </c>
      <c r="F179" s="187">
        <f t="shared" si="39"/>
        <v>0</v>
      </c>
      <c r="G179" s="189">
        <f t="shared" ref="G179:I179" si="40">G180+G182+G184+G187</f>
        <v>506</v>
      </c>
      <c r="H179" s="189" t="e">
        <f t="shared" si="40"/>
        <v>#VALUE!</v>
      </c>
      <c r="I179" s="189">
        <f t="shared" si="40"/>
        <v>0</v>
      </c>
      <c r="J179" s="209"/>
    </row>
    <row r="180" s="168" customFormat="1" ht="18.95" customHeight="1" spans="1:10">
      <c r="A180" s="185">
        <v>20601</v>
      </c>
      <c r="B180" s="186" t="s">
        <v>391</v>
      </c>
      <c r="C180" s="187">
        <f t="shared" ref="C180:I180" si="41">SUM(C181)</f>
        <v>0</v>
      </c>
      <c r="D180" s="216"/>
      <c r="E180" s="187">
        <f t="shared" si="41"/>
        <v>0</v>
      </c>
      <c r="F180" s="187">
        <f t="shared" si="41"/>
        <v>0</v>
      </c>
      <c r="G180" s="189">
        <f t="shared" si="41"/>
        <v>0</v>
      </c>
      <c r="H180" s="189">
        <f t="shared" si="41"/>
        <v>0</v>
      </c>
      <c r="I180" s="189">
        <f t="shared" si="41"/>
        <v>0</v>
      </c>
      <c r="J180" s="209"/>
    </row>
    <row r="181" s="168" customFormat="1" ht="18" customHeight="1" spans="1:10">
      <c r="A181" s="190">
        <v>2060101</v>
      </c>
      <c r="B181" s="191" t="s">
        <v>144</v>
      </c>
      <c r="C181" s="192"/>
      <c r="D181" s="193"/>
      <c r="E181" s="192"/>
      <c r="F181" s="203"/>
      <c r="G181" s="195"/>
      <c r="H181" s="205"/>
      <c r="I181" s="208"/>
      <c r="J181" s="209"/>
    </row>
    <row r="182" s="168" customFormat="1" ht="18" customHeight="1" spans="1:10">
      <c r="A182" s="185">
        <v>20603</v>
      </c>
      <c r="B182" s="186" t="s">
        <v>393</v>
      </c>
      <c r="C182" s="187">
        <f t="shared" ref="C182:I182" si="42">SUM(C183)</f>
        <v>0</v>
      </c>
      <c r="D182" s="216"/>
      <c r="E182" s="187">
        <f t="shared" si="42"/>
        <v>0</v>
      </c>
      <c r="F182" s="187">
        <f t="shared" si="42"/>
        <v>0</v>
      </c>
      <c r="G182" s="189">
        <f t="shared" si="42"/>
        <v>0</v>
      </c>
      <c r="H182" s="189">
        <f t="shared" si="42"/>
        <v>0</v>
      </c>
      <c r="I182" s="189">
        <f t="shared" si="42"/>
        <v>0</v>
      </c>
      <c r="J182" s="209"/>
    </row>
    <row r="183" s="168" customFormat="1" ht="18" customHeight="1" spans="1:10">
      <c r="A183" s="190">
        <v>2060302</v>
      </c>
      <c r="B183" s="191" t="s">
        <v>394</v>
      </c>
      <c r="C183" s="192"/>
      <c r="D183" s="193"/>
      <c r="E183" s="192"/>
      <c r="F183" s="194"/>
      <c r="G183" s="195"/>
      <c r="H183" s="193"/>
      <c r="I183" s="208"/>
      <c r="J183" s="209"/>
    </row>
    <row r="184" s="168" customFormat="1" ht="21" customHeight="1" spans="1:10">
      <c r="A184" s="185">
        <v>20607</v>
      </c>
      <c r="B184" s="186" t="s">
        <v>398</v>
      </c>
      <c r="C184" s="187">
        <f t="shared" ref="C184:I184" si="43">SUM(C185:C186)</f>
        <v>0</v>
      </c>
      <c r="D184" s="216"/>
      <c r="E184" s="187">
        <f t="shared" si="43"/>
        <v>0</v>
      </c>
      <c r="F184" s="187">
        <f t="shared" si="43"/>
        <v>0</v>
      </c>
      <c r="G184" s="189">
        <f t="shared" si="43"/>
        <v>0</v>
      </c>
      <c r="H184" s="189">
        <f t="shared" si="43"/>
        <v>0</v>
      </c>
      <c r="I184" s="189">
        <f t="shared" si="43"/>
        <v>0</v>
      </c>
      <c r="J184" s="209"/>
    </row>
    <row r="185" s="168" customFormat="1" ht="21" customHeight="1" spans="1:10">
      <c r="A185" s="190">
        <v>2060701</v>
      </c>
      <c r="B185" s="191" t="s">
        <v>399</v>
      </c>
      <c r="C185" s="192"/>
      <c r="D185" s="193"/>
      <c r="E185" s="192"/>
      <c r="F185" s="194"/>
      <c r="G185" s="195"/>
      <c r="H185" s="193"/>
      <c r="I185" s="208"/>
      <c r="J185" s="209"/>
    </row>
    <row r="186" s="168" customFormat="1" ht="21.95" customHeight="1" spans="1:10">
      <c r="A186" s="190">
        <v>2060702</v>
      </c>
      <c r="B186" s="191" t="s">
        <v>400</v>
      </c>
      <c r="C186" s="192"/>
      <c r="D186" s="193"/>
      <c r="E186" s="192"/>
      <c r="F186" s="194"/>
      <c r="G186" s="195"/>
      <c r="H186" s="193"/>
      <c r="I186" s="208"/>
      <c r="J186" s="209"/>
    </row>
    <row r="187" s="168" customFormat="1" ht="21.95" customHeight="1" spans="1:10">
      <c r="A187" s="185">
        <v>20699</v>
      </c>
      <c r="B187" s="186" t="s">
        <v>403</v>
      </c>
      <c r="C187" s="192"/>
      <c r="D187" s="193"/>
      <c r="E187" s="192"/>
      <c r="F187" s="194"/>
      <c r="G187" s="218">
        <f t="shared" ref="G187:I187" si="44">G188</f>
        <v>506</v>
      </c>
      <c r="H187" s="218" t="str">
        <f t="shared" si="44"/>
        <v>奥宇钢铁有限公司发展资金496万元（财政局提意见）。保密局科技经费10万元。</v>
      </c>
      <c r="I187" s="218">
        <f t="shared" si="44"/>
        <v>0</v>
      </c>
      <c r="J187" s="209"/>
    </row>
    <row r="188" s="168" customFormat="1" ht="21.95" customHeight="1" spans="1:10">
      <c r="A188" s="190">
        <v>2069999</v>
      </c>
      <c r="B188" s="191" t="s">
        <v>404</v>
      </c>
      <c r="C188" s="192"/>
      <c r="D188" s="193"/>
      <c r="E188" s="192"/>
      <c r="F188" s="194"/>
      <c r="G188" s="195">
        <v>506</v>
      </c>
      <c r="H188" s="199" t="s">
        <v>1304</v>
      </c>
      <c r="I188" s="208"/>
      <c r="J188" s="209"/>
    </row>
    <row r="189" s="171" customFormat="1" ht="15.75" customHeight="1" spans="1:10">
      <c r="A189" s="185">
        <v>207</v>
      </c>
      <c r="B189" s="186" t="s">
        <v>405</v>
      </c>
      <c r="C189" s="187">
        <f t="shared" ref="C189:I189" si="45">C190+C196+C201+C207</f>
        <v>65.78</v>
      </c>
      <c r="D189" s="216"/>
      <c r="E189" s="187">
        <f t="shared" si="45"/>
        <v>267.15</v>
      </c>
      <c r="F189" s="187">
        <f t="shared" si="45"/>
        <v>0</v>
      </c>
      <c r="G189" s="189">
        <f t="shared" si="45"/>
        <v>236.23</v>
      </c>
      <c r="H189" s="189">
        <f t="shared" si="45"/>
        <v>0</v>
      </c>
      <c r="I189" s="189">
        <f t="shared" si="45"/>
        <v>259.33</v>
      </c>
      <c r="J189" s="207"/>
    </row>
    <row r="190" s="171" customFormat="1" ht="15.75" customHeight="1" spans="1:10">
      <c r="A190" s="185">
        <v>20701</v>
      </c>
      <c r="B190" s="186" t="s">
        <v>406</v>
      </c>
      <c r="C190" s="187">
        <f t="shared" ref="C190:I190" si="46">SUM(C191:C195)</f>
        <v>0</v>
      </c>
      <c r="D190" s="216"/>
      <c r="E190" s="187">
        <f t="shared" si="46"/>
        <v>29.04</v>
      </c>
      <c r="F190" s="187">
        <f t="shared" si="46"/>
        <v>0</v>
      </c>
      <c r="G190" s="189">
        <f t="shared" si="46"/>
        <v>10</v>
      </c>
      <c r="H190" s="189">
        <f t="shared" si="46"/>
        <v>0</v>
      </c>
      <c r="I190" s="189">
        <f t="shared" si="46"/>
        <v>8</v>
      </c>
      <c r="J190" s="207"/>
    </row>
    <row r="191" s="171" customFormat="1" ht="15.75" customHeight="1" spans="1:10">
      <c r="A191" s="190">
        <v>2070101</v>
      </c>
      <c r="B191" s="191" t="s">
        <v>144</v>
      </c>
      <c r="C191" s="187"/>
      <c r="D191" s="216"/>
      <c r="E191" s="192"/>
      <c r="F191" s="217"/>
      <c r="G191" s="218"/>
      <c r="H191" s="216"/>
      <c r="I191" s="212"/>
      <c r="J191" s="207"/>
    </row>
    <row r="192" s="171" customFormat="1" ht="15.75" customHeight="1" spans="1:10">
      <c r="A192" s="190">
        <v>2070104</v>
      </c>
      <c r="B192" s="191" t="s">
        <v>407</v>
      </c>
      <c r="C192" s="187"/>
      <c r="D192" s="216"/>
      <c r="E192" s="192"/>
      <c r="F192" s="217"/>
      <c r="G192" s="218"/>
      <c r="H192" s="216"/>
      <c r="I192" s="212"/>
      <c r="J192" s="207"/>
    </row>
    <row r="193" s="171" customFormat="1" ht="17.25" customHeight="1" spans="1:10">
      <c r="A193" s="190">
        <v>2070107</v>
      </c>
      <c r="B193" s="191" t="s">
        <v>408</v>
      </c>
      <c r="C193" s="187"/>
      <c r="D193" s="216"/>
      <c r="E193" s="192"/>
      <c r="F193" s="194"/>
      <c r="G193" s="218"/>
      <c r="H193" s="193"/>
      <c r="I193" s="212"/>
      <c r="J193" s="193"/>
    </row>
    <row r="194" s="171" customFormat="1" ht="15.75" customHeight="1" spans="1:10">
      <c r="A194" s="190">
        <v>2070109</v>
      </c>
      <c r="B194" s="191" t="s">
        <v>410</v>
      </c>
      <c r="C194" s="187"/>
      <c r="D194" s="216"/>
      <c r="E194" s="192">
        <v>15</v>
      </c>
      <c r="F194" s="194" t="s">
        <v>1305</v>
      </c>
      <c r="G194" s="195">
        <v>10</v>
      </c>
      <c r="H194" s="199" t="s">
        <v>1306</v>
      </c>
      <c r="I194" s="212">
        <v>5</v>
      </c>
      <c r="J194" s="193" t="s">
        <v>1307</v>
      </c>
    </row>
    <row r="195" s="171" customFormat="1" ht="17.1" customHeight="1" spans="1:10">
      <c r="A195" s="190">
        <v>2070199</v>
      </c>
      <c r="B195" s="191" t="s">
        <v>413</v>
      </c>
      <c r="C195" s="187"/>
      <c r="D195" s="216"/>
      <c r="E195" s="192">
        <v>14.04</v>
      </c>
      <c r="F195" s="203" t="s">
        <v>1308</v>
      </c>
      <c r="G195" s="218"/>
      <c r="H195" s="205"/>
      <c r="I195" s="212">
        <v>3</v>
      </c>
      <c r="J195" s="193" t="s">
        <v>1309</v>
      </c>
    </row>
    <row r="196" s="171" customFormat="1" ht="15.75" customHeight="1" spans="1:10">
      <c r="A196" s="185">
        <v>20702</v>
      </c>
      <c r="B196" s="186" t="s">
        <v>414</v>
      </c>
      <c r="C196" s="187">
        <f t="shared" ref="C196:J196" si="47">SUM(C197:C200)</f>
        <v>0</v>
      </c>
      <c r="D196" s="216"/>
      <c r="E196" s="187">
        <f t="shared" si="47"/>
        <v>6.4</v>
      </c>
      <c r="F196" s="187">
        <f t="shared" si="47"/>
        <v>0</v>
      </c>
      <c r="G196" s="189">
        <f t="shared" si="47"/>
        <v>3.52</v>
      </c>
      <c r="H196" s="189">
        <f t="shared" si="47"/>
        <v>0</v>
      </c>
      <c r="I196" s="189">
        <f t="shared" si="47"/>
        <v>3.52</v>
      </c>
      <c r="J196" s="187">
        <f t="shared" si="47"/>
        <v>0</v>
      </c>
    </row>
    <row r="197" s="171" customFormat="1" ht="15.75" customHeight="1" spans="1:10">
      <c r="A197" s="190">
        <v>2070201</v>
      </c>
      <c r="B197" s="191" t="s">
        <v>144</v>
      </c>
      <c r="C197" s="187"/>
      <c r="D197" s="216"/>
      <c r="E197" s="187"/>
      <c r="F197" s="217"/>
      <c r="G197" s="218"/>
      <c r="H197" s="216"/>
      <c r="I197" s="212"/>
      <c r="J197" s="216"/>
    </row>
    <row r="198" s="171" customFormat="1" ht="33.95" customHeight="1" spans="1:10">
      <c r="A198" s="190">
        <v>2070204</v>
      </c>
      <c r="B198" s="191" t="s">
        <v>415</v>
      </c>
      <c r="C198" s="187"/>
      <c r="D198" s="216"/>
      <c r="E198" s="192">
        <v>6.4</v>
      </c>
      <c r="F198" s="194" t="s">
        <v>1310</v>
      </c>
      <c r="G198" s="195">
        <v>3.52</v>
      </c>
      <c r="H198" s="198" t="s">
        <v>1311</v>
      </c>
      <c r="I198" s="212">
        <v>3.52</v>
      </c>
      <c r="J198" s="213" t="s">
        <v>1312</v>
      </c>
    </row>
    <row r="199" s="171" customFormat="1" ht="15.75" customHeight="1" spans="1:10">
      <c r="A199" s="190">
        <v>2070206</v>
      </c>
      <c r="B199" s="191" t="s">
        <v>417</v>
      </c>
      <c r="C199" s="187"/>
      <c r="D199" s="216"/>
      <c r="E199" s="187"/>
      <c r="F199" s="217"/>
      <c r="G199" s="218"/>
      <c r="H199" s="216"/>
      <c r="I199" s="212"/>
      <c r="J199" s="242" t="s">
        <v>1313</v>
      </c>
    </row>
    <row r="200" s="171" customFormat="1" ht="15.75" customHeight="1" spans="1:10">
      <c r="A200" s="190">
        <v>2070299</v>
      </c>
      <c r="B200" s="191" t="s">
        <v>418</v>
      </c>
      <c r="C200" s="187"/>
      <c r="D200" s="216"/>
      <c r="E200" s="187"/>
      <c r="F200" s="217"/>
      <c r="G200" s="218"/>
      <c r="H200" s="216"/>
      <c r="I200" s="212"/>
      <c r="J200" s="216"/>
    </row>
    <row r="201" s="171" customFormat="1" ht="15.75" customHeight="1" spans="1:10">
      <c r="A201" s="185">
        <v>20703</v>
      </c>
      <c r="B201" s="186" t="s">
        <v>419</v>
      </c>
      <c r="C201" s="187">
        <f t="shared" ref="C201:J201" si="48">SUM(C202:C206)</f>
        <v>10</v>
      </c>
      <c r="D201" s="216"/>
      <c r="E201" s="187">
        <f t="shared" si="48"/>
        <v>125</v>
      </c>
      <c r="F201" s="187">
        <f t="shared" si="48"/>
        <v>0</v>
      </c>
      <c r="G201" s="189">
        <f t="shared" si="48"/>
        <v>125</v>
      </c>
      <c r="H201" s="189">
        <f t="shared" si="48"/>
        <v>0</v>
      </c>
      <c r="I201" s="189">
        <f t="shared" si="48"/>
        <v>130</v>
      </c>
      <c r="J201" s="187">
        <f t="shared" si="48"/>
        <v>0</v>
      </c>
    </row>
    <row r="202" s="168" customFormat="1" ht="18" customHeight="1" spans="1:10">
      <c r="A202" s="190">
        <v>2070301</v>
      </c>
      <c r="B202" s="191" t="s">
        <v>144</v>
      </c>
      <c r="C202" s="192"/>
      <c r="D202" s="193"/>
      <c r="E202" s="192"/>
      <c r="F202" s="194"/>
      <c r="G202" s="195"/>
      <c r="H202" s="193"/>
      <c r="I202" s="208"/>
      <c r="J202" s="193"/>
    </row>
    <row r="203" s="168" customFormat="1" ht="45" customHeight="1" spans="1:10">
      <c r="A203" s="190">
        <v>2070305</v>
      </c>
      <c r="B203" s="191" t="s">
        <v>420</v>
      </c>
      <c r="C203" s="192">
        <v>10</v>
      </c>
      <c r="D203" s="193" t="s">
        <v>1314</v>
      </c>
      <c r="E203" s="192">
        <v>5</v>
      </c>
      <c r="F203" s="194" t="s">
        <v>1315</v>
      </c>
      <c r="G203" s="195">
        <v>5</v>
      </c>
      <c r="H203" s="199" t="s">
        <v>1316</v>
      </c>
      <c r="I203" s="208">
        <v>10</v>
      </c>
      <c r="J203" s="193" t="s">
        <v>1317</v>
      </c>
    </row>
    <row r="204" s="168" customFormat="1" ht="18" customHeight="1" spans="1:10">
      <c r="A204" s="190">
        <v>2070307</v>
      </c>
      <c r="B204" s="191" t="s">
        <v>421</v>
      </c>
      <c r="C204" s="192"/>
      <c r="D204" s="196"/>
      <c r="E204" s="192">
        <v>120</v>
      </c>
      <c r="F204" s="194" t="s">
        <v>1318</v>
      </c>
      <c r="G204" s="195">
        <v>120</v>
      </c>
      <c r="H204" s="199" t="s">
        <v>1319</v>
      </c>
      <c r="I204" s="208">
        <v>120</v>
      </c>
      <c r="J204" s="193" t="s">
        <v>1319</v>
      </c>
    </row>
    <row r="205" s="168" customFormat="1" spans="1:10">
      <c r="A205" s="190">
        <v>2070308</v>
      </c>
      <c r="B205" s="191" t="s">
        <v>422</v>
      </c>
      <c r="C205" s="192"/>
      <c r="D205" s="196"/>
      <c r="E205" s="192"/>
      <c r="F205" s="197"/>
      <c r="G205" s="195"/>
      <c r="H205" s="196"/>
      <c r="I205" s="208"/>
      <c r="J205" s="209"/>
    </row>
    <row r="206" s="168" customFormat="1" spans="1:10">
      <c r="A206" s="190">
        <v>2070399</v>
      </c>
      <c r="B206" s="191" t="s">
        <v>423</v>
      </c>
      <c r="C206" s="192"/>
      <c r="D206" s="196"/>
      <c r="E206" s="192"/>
      <c r="F206" s="197"/>
      <c r="G206" s="195"/>
      <c r="H206" s="196"/>
      <c r="I206" s="208"/>
      <c r="J206" s="209"/>
    </row>
    <row r="207" s="171" customFormat="1" spans="1:10">
      <c r="A207" s="185">
        <v>20704</v>
      </c>
      <c r="B207" s="186" t="s">
        <v>424</v>
      </c>
      <c r="C207" s="187">
        <f t="shared" ref="C207:I207" si="49">SUM(C208:C211)</f>
        <v>55.78</v>
      </c>
      <c r="D207" s="188"/>
      <c r="E207" s="187">
        <f t="shared" si="49"/>
        <v>106.71</v>
      </c>
      <c r="F207" s="187">
        <f t="shared" si="49"/>
        <v>0</v>
      </c>
      <c r="G207" s="189">
        <f t="shared" si="49"/>
        <v>97.71</v>
      </c>
      <c r="H207" s="189">
        <f t="shared" si="49"/>
        <v>0</v>
      </c>
      <c r="I207" s="189">
        <f t="shared" si="49"/>
        <v>117.81</v>
      </c>
      <c r="J207" s="207"/>
    </row>
    <row r="208" s="168" customFormat="1" spans="1:10">
      <c r="A208" s="190">
        <v>2070401</v>
      </c>
      <c r="B208" s="191" t="s">
        <v>144</v>
      </c>
      <c r="C208" s="192"/>
      <c r="D208" s="196"/>
      <c r="E208" s="192"/>
      <c r="F208" s="197"/>
      <c r="G208" s="195"/>
      <c r="H208" s="196"/>
      <c r="I208" s="208"/>
      <c r="J208" s="196"/>
    </row>
    <row r="209" s="168" customFormat="1" ht="54" customHeight="1" spans="1:10">
      <c r="A209" s="190">
        <v>2070404</v>
      </c>
      <c r="B209" s="191" t="s">
        <v>425</v>
      </c>
      <c r="C209" s="192">
        <v>25</v>
      </c>
      <c r="D209" s="193" t="s">
        <v>1320</v>
      </c>
      <c r="E209" s="192">
        <v>72.51</v>
      </c>
      <c r="F209" s="194" t="s">
        <v>1321</v>
      </c>
      <c r="G209" s="195">
        <v>53.51</v>
      </c>
      <c r="H209" s="199" t="s">
        <v>1322</v>
      </c>
      <c r="I209" s="208">
        <v>58.85</v>
      </c>
      <c r="J209" s="193" t="s">
        <v>1323</v>
      </c>
    </row>
    <row r="210" s="168" customFormat="1" ht="18" customHeight="1" spans="1:10">
      <c r="A210" s="190">
        <v>2070405</v>
      </c>
      <c r="B210" s="191" t="s">
        <v>426</v>
      </c>
      <c r="C210" s="192"/>
      <c r="D210" s="196"/>
      <c r="E210" s="192"/>
      <c r="F210" s="197"/>
      <c r="G210" s="195">
        <v>10</v>
      </c>
      <c r="H210" s="199" t="s">
        <v>1324</v>
      </c>
      <c r="I210" s="208">
        <v>25</v>
      </c>
      <c r="J210" s="193" t="s">
        <v>1325</v>
      </c>
    </row>
    <row r="211" s="168" customFormat="1" ht="33" customHeight="1" spans="1:10">
      <c r="A211" s="190">
        <v>2070499</v>
      </c>
      <c r="B211" s="191" t="s">
        <v>1326</v>
      </c>
      <c r="C211" s="192">
        <v>30.78</v>
      </c>
      <c r="D211" s="193" t="s">
        <v>1327</v>
      </c>
      <c r="E211" s="192">
        <v>34.2</v>
      </c>
      <c r="F211" s="194" t="s">
        <v>1328</v>
      </c>
      <c r="G211" s="195">
        <v>34.2</v>
      </c>
      <c r="H211" s="193" t="s">
        <v>1329</v>
      </c>
      <c r="I211" s="208">
        <v>33.96</v>
      </c>
      <c r="J211" s="193" t="s">
        <v>1330</v>
      </c>
    </row>
    <row r="212" s="171" customFormat="1" ht="19.5" customHeight="1" spans="1:10">
      <c r="A212" s="185">
        <v>208</v>
      </c>
      <c r="B212" s="186" t="s">
        <v>436</v>
      </c>
      <c r="C212" s="187">
        <f>C213+C224+C287+C231+C239+C246+C254+C259+C266+C272+C275+C278+C281+C284+C296</f>
        <v>4821.92</v>
      </c>
      <c r="D212" s="188"/>
      <c r="E212" s="187">
        <f t="shared" ref="E212:I212" si="50">E213+E224+E231+E239+E246+E254+E259+E266+E272+E275+E278+E281+E284+E287+E291+E296</f>
        <v>4333.62</v>
      </c>
      <c r="F212" s="187">
        <f t="shared" si="50"/>
        <v>0</v>
      </c>
      <c r="G212" s="189">
        <f t="shared" si="50"/>
        <v>6029.12</v>
      </c>
      <c r="H212" s="189">
        <f t="shared" si="50"/>
        <v>0</v>
      </c>
      <c r="I212" s="189">
        <f t="shared" si="50"/>
        <v>9122.85</v>
      </c>
      <c r="J212" s="207"/>
    </row>
    <row r="213" s="171" customFormat="1" ht="18.75" customHeight="1" spans="1:10">
      <c r="A213" s="185">
        <v>20801</v>
      </c>
      <c r="B213" s="186" t="s">
        <v>437</v>
      </c>
      <c r="C213" s="187">
        <f t="shared" ref="C213:I213" si="51">SUM(C214:C223)</f>
        <v>86.32</v>
      </c>
      <c r="D213" s="188"/>
      <c r="E213" s="187">
        <f t="shared" si="51"/>
        <v>673</v>
      </c>
      <c r="F213" s="187">
        <f t="shared" si="51"/>
        <v>0</v>
      </c>
      <c r="G213" s="189">
        <f t="shared" si="51"/>
        <v>676.56</v>
      </c>
      <c r="H213" s="189">
        <f t="shared" si="51"/>
        <v>0</v>
      </c>
      <c r="I213" s="189">
        <f t="shared" si="51"/>
        <v>226.48</v>
      </c>
      <c r="J213" s="207"/>
    </row>
    <row r="214" s="168" customFormat="1" ht="23" customHeight="1" spans="1:10">
      <c r="A214" s="190">
        <v>2080101</v>
      </c>
      <c r="B214" s="191" t="s">
        <v>144</v>
      </c>
      <c r="C214" s="192"/>
      <c r="D214" s="196"/>
      <c r="E214" s="192"/>
      <c r="F214" s="197"/>
      <c r="G214" s="195"/>
      <c r="H214" s="196"/>
      <c r="I214" s="208"/>
      <c r="J214" s="237"/>
    </row>
    <row r="215" s="168" customFormat="1" ht="24" customHeight="1" spans="1:10">
      <c r="A215" s="190">
        <v>2080105</v>
      </c>
      <c r="B215" s="191" t="s">
        <v>438</v>
      </c>
      <c r="C215" s="192">
        <v>15</v>
      </c>
      <c r="D215" s="193" t="s">
        <v>1331</v>
      </c>
      <c r="E215" s="192">
        <v>535</v>
      </c>
      <c r="F215" s="194" t="s">
        <v>1332</v>
      </c>
      <c r="G215" s="195">
        <v>535</v>
      </c>
      <c r="H215" s="199" t="s">
        <v>1333</v>
      </c>
      <c r="I215" s="208">
        <v>40</v>
      </c>
      <c r="J215" s="193" t="s">
        <v>1334</v>
      </c>
    </row>
    <row r="216" s="168" customFormat="1" ht="39" customHeight="1" spans="1:10">
      <c r="A216" s="190">
        <v>2080106</v>
      </c>
      <c r="B216" s="191" t="s">
        <v>439</v>
      </c>
      <c r="C216" s="192">
        <v>6</v>
      </c>
      <c r="D216" s="193" t="s">
        <v>1335</v>
      </c>
      <c r="E216" s="192">
        <v>11.5</v>
      </c>
      <c r="F216" s="194" t="s">
        <v>1336</v>
      </c>
      <c r="G216" s="195">
        <v>18</v>
      </c>
      <c r="H216" s="199" t="s">
        <v>1337</v>
      </c>
      <c r="I216" s="208">
        <v>24.32</v>
      </c>
      <c r="J216" s="193" t="s">
        <v>1338</v>
      </c>
    </row>
    <row r="217" s="168" customFormat="1" ht="51" customHeight="1" spans="1:10">
      <c r="A217" s="190">
        <v>2080107</v>
      </c>
      <c r="B217" s="191" t="s">
        <v>440</v>
      </c>
      <c r="C217" s="192">
        <v>6</v>
      </c>
      <c r="D217" s="193" t="s">
        <v>1339</v>
      </c>
      <c r="E217" s="192">
        <v>2.92</v>
      </c>
      <c r="F217" s="194" t="s">
        <v>1340</v>
      </c>
      <c r="G217" s="195">
        <v>2.2</v>
      </c>
      <c r="H217" s="193" t="s">
        <v>1341</v>
      </c>
      <c r="I217" s="208">
        <v>14.5</v>
      </c>
      <c r="J217" s="193" t="s">
        <v>1342</v>
      </c>
    </row>
    <row r="218" s="168" customFormat="1" ht="18" customHeight="1" spans="1:10">
      <c r="A218" s="190">
        <v>2080108</v>
      </c>
      <c r="B218" s="191" t="s">
        <v>199</v>
      </c>
      <c r="C218" s="192"/>
      <c r="D218" s="196"/>
      <c r="E218" s="192"/>
      <c r="F218" s="197"/>
      <c r="G218" s="195"/>
      <c r="H218" s="196"/>
      <c r="I218" s="208"/>
      <c r="J218" s="196"/>
    </row>
    <row r="219" s="168" customFormat="1" ht="80.25" customHeight="1" spans="1:10">
      <c r="A219" s="190">
        <v>2080109</v>
      </c>
      <c r="B219" s="191" t="s">
        <v>441</v>
      </c>
      <c r="C219" s="192">
        <v>52.32</v>
      </c>
      <c r="D219" s="193" t="s">
        <v>1343</v>
      </c>
      <c r="E219" s="192">
        <v>87.58</v>
      </c>
      <c r="F219" s="194" t="s">
        <v>1344</v>
      </c>
      <c r="G219" s="195">
        <v>98.36</v>
      </c>
      <c r="H219" s="199" t="s">
        <v>1345</v>
      </c>
      <c r="I219" s="208">
        <v>103.16</v>
      </c>
      <c r="J219" s="193" t="s">
        <v>1346</v>
      </c>
    </row>
    <row r="220" s="168" customFormat="1" ht="21" customHeight="1" spans="1:10">
      <c r="A220" s="190">
        <v>2080110</v>
      </c>
      <c r="B220" s="191" t="s">
        <v>442</v>
      </c>
      <c r="C220" s="192"/>
      <c r="D220" s="196"/>
      <c r="E220" s="192">
        <v>5</v>
      </c>
      <c r="F220" s="194" t="s">
        <v>1347</v>
      </c>
      <c r="G220" s="195">
        <v>2</v>
      </c>
      <c r="H220" s="199" t="s">
        <v>1348</v>
      </c>
      <c r="I220" s="208">
        <v>2</v>
      </c>
      <c r="J220" s="193" t="s">
        <v>1348</v>
      </c>
    </row>
    <row r="221" s="168" customFormat="1" ht="36" spans="1:10">
      <c r="A221" s="190">
        <v>2080111</v>
      </c>
      <c r="B221" s="191" t="s">
        <v>443</v>
      </c>
      <c r="C221" s="192">
        <v>7</v>
      </c>
      <c r="D221" s="193" t="s">
        <v>1349</v>
      </c>
      <c r="E221" s="192">
        <v>31</v>
      </c>
      <c r="F221" s="194" t="s">
        <v>1350</v>
      </c>
      <c r="G221" s="195">
        <v>21</v>
      </c>
      <c r="H221" s="199" t="s">
        <v>1351</v>
      </c>
      <c r="I221" s="208">
        <v>37.5</v>
      </c>
      <c r="J221" s="193" t="s">
        <v>1352</v>
      </c>
    </row>
    <row r="222" s="168" customFormat="1" ht="20.25" customHeight="1" spans="1:10">
      <c r="A222" s="190">
        <v>2080112</v>
      </c>
      <c r="B222" s="191" t="s">
        <v>444</v>
      </c>
      <c r="C222" s="192"/>
      <c r="D222" s="196"/>
      <c r="E222" s="192"/>
      <c r="F222" s="197"/>
      <c r="G222" s="195"/>
      <c r="H222" s="241"/>
      <c r="I222" s="208">
        <v>5</v>
      </c>
      <c r="J222" s="193" t="s">
        <v>1353</v>
      </c>
    </row>
    <row r="223" s="168" customFormat="1" ht="15.75" customHeight="1" spans="1:10">
      <c r="A223" s="190">
        <v>2080199</v>
      </c>
      <c r="B223" s="191" t="s">
        <v>445</v>
      </c>
      <c r="C223" s="192"/>
      <c r="D223" s="196"/>
      <c r="E223" s="192"/>
      <c r="F223" s="197"/>
      <c r="G223" s="195"/>
      <c r="H223" s="196"/>
      <c r="I223" s="208"/>
      <c r="J223" s="196"/>
    </row>
    <row r="224" s="171" customFormat="1" ht="16.5" customHeight="1" spans="1:10">
      <c r="A224" s="185">
        <v>20802</v>
      </c>
      <c r="B224" s="186" t="s">
        <v>446</v>
      </c>
      <c r="C224" s="187">
        <f t="shared" ref="C224:I224" si="52">SUM(C225:C230)</f>
        <v>27.9</v>
      </c>
      <c r="D224" s="188"/>
      <c r="E224" s="187">
        <f t="shared" si="52"/>
        <v>115</v>
      </c>
      <c r="F224" s="187">
        <f t="shared" si="52"/>
        <v>0</v>
      </c>
      <c r="G224" s="189">
        <f t="shared" si="52"/>
        <v>128.59</v>
      </c>
      <c r="H224" s="189">
        <f t="shared" si="52"/>
        <v>0</v>
      </c>
      <c r="I224" s="189">
        <f t="shared" si="52"/>
        <v>172.98</v>
      </c>
      <c r="J224" s="207"/>
    </row>
    <row r="225" s="168" customFormat="1" ht="21.95" customHeight="1" spans="1:10">
      <c r="A225" s="190">
        <v>2080201</v>
      </c>
      <c r="B225" s="191" t="s">
        <v>144</v>
      </c>
      <c r="C225" s="192">
        <v>13.5</v>
      </c>
      <c r="D225" s="193" t="s">
        <v>1354</v>
      </c>
      <c r="E225" s="192">
        <v>23</v>
      </c>
      <c r="F225" s="194" t="s">
        <v>1355</v>
      </c>
      <c r="G225" s="195">
        <v>10</v>
      </c>
      <c r="H225" s="199" t="s">
        <v>1356</v>
      </c>
      <c r="I225" s="208">
        <v>10</v>
      </c>
      <c r="J225" s="213" t="s">
        <v>1357</v>
      </c>
    </row>
    <row r="226" s="168" customFormat="1" ht="24.95" customHeight="1" spans="1:10">
      <c r="A226" s="190">
        <v>2080204</v>
      </c>
      <c r="B226" s="191" t="s">
        <v>447</v>
      </c>
      <c r="C226" s="192">
        <v>2</v>
      </c>
      <c r="D226" s="193" t="s">
        <v>1358</v>
      </c>
      <c r="E226" s="192">
        <v>12</v>
      </c>
      <c r="F226" s="194" t="s">
        <v>1359</v>
      </c>
      <c r="G226" s="195">
        <v>17</v>
      </c>
      <c r="H226" s="199" t="s">
        <v>1360</v>
      </c>
      <c r="I226" s="208">
        <v>20</v>
      </c>
      <c r="J226" s="193" t="s">
        <v>1361</v>
      </c>
    </row>
    <row r="227" s="168" customFormat="1" ht="17.25" customHeight="1" spans="1:10">
      <c r="A227" s="190">
        <v>2080205</v>
      </c>
      <c r="B227" s="191" t="s">
        <v>448</v>
      </c>
      <c r="C227" s="192"/>
      <c r="D227" s="196"/>
      <c r="E227" s="192"/>
      <c r="F227" s="197"/>
      <c r="G227" s="195"/>
      <c r="H227" s="196"/>
      <c r="I227" s="208">
        <v>5</v>
      </c>
      <c r="J227" s="193" t="s">
        <v>1362</v>
      </c>
    </row>
    <row r="228" s="168" customFormat="1" ht="29.1" customHeight="1" spans="1:10">
      <c r="A228" s="190">
        <v>2080207</v>
      </c>
      <c r="B228" s="191" t="s">
        <v>449</v>
      </c>
      <c r="C228" s="192"/>
      <c r="D228" s="196"/>
      <c r="E228" s="192">
        <v>48</v>
      </c>
      <c r="F228" s="194" t="s">
        <v>1363</v>
      </c>
      <c r="G228" s="195">
        <v>30</v>
      </c>
      <c r="H228" s="199" t="s">
        <v>1364</v>
      </c>
      <c r="I228" s="208">
        <v>15</v>
      </c>
      <c r="J228" s="193" t="s">
        <v>1365</v>
      </c>
    </row>
    <row r="229" s="168" customFormat="1" ht="42" customHeight="1" spans="1:10">
      <c r="A229" s="190">
        <v>2080208</v>
      </c>
      <c r="B229" s="191" t="s">
        <v>450</v>
      </c>
      <c r="C229" s="192"/>
      <c r="D229" s="196"/>
      <c r="E229" s="192"/>
      <c r="F229" s="214"/>
      <c r="G229" s="195"/>
      <c r="H229" s="215"/>
      <c r="I229" s="208">
        <v>15.21</v>
      </c>
      <c r="J229" s="193" t="s">
        <v>1366</v>
      </c>
    </row>
    <row r="230" s="168" customFormat="1" ht="95.1" customHeight="1" spans="1:10">
      <c r="A230" s="190">
        <v>2080299</v>
      </c>
      <c r="B230" s="191" t="s">
        <v>451</v>
      </c>
      <c r="C230" s="192">
        <v>12.4</v>
      </c>
      <c r="D230" s="193" t="s">
        <v>1367</v>
      </c>
      <c r="E230" s="192">
        <v>32</v>
      </c>
      <c r="F230" s="194" t="s">
        <v>1368</v>
      </c>
      <c r="G230" s="195">
        <v>71.59</v>
      </c>
      <c r="H230" s="193" t="s">
        <v>1369</v>
      </c>
      <c r="I230" s="208">
        <v>107.77</v>
      </c>
      <c r="J230" s="213" t="s">
        <v>1370</v>
      </c>
    </row>
    <row r="231" s="171" customFormat="1" ht="24" customHeight="1" spans="1:10">
      <c r="A231" s="185">
        <v>20805</v>
      </c>
      <c r="B231" s="186" t="s">
        <v>452</v>
      </c>
      <c r="C231" s="187">
        <f t="shared" ref="C231:I231" si="53">SUM(C232:C238)</f>
        <v>42.21</v>
      </c>
      <c r="D231" s="188"/>
      <c r="E231" s="187">
        <f t="shared" si="53"/>
        <v>38.1</v>
      </c>
      <c r="F231" s="187">
        <f t="shared" si="53"/>
        <v>0</v>
      </c>
      <c r="G231" s="189">
        <f t="shared" si="53"/>
        <v>46.89</v>
      </c>
      <c r="H231" s="189">
        <f t="shared" si="53"/>
        <v>0</v>
      </c>
      <c r="I231" s="189">
        <f t="shared" si="53"/>
        <v>46.69</v>
      </c>
      <c r="J231" s="207"/>
    </row>
    <row r="232" s="168" customFormat="1" ht="24" customHeight="1" spans="1:10">
      <c r="A232" s="190">
        <v>2080502</v>
      </c>
      <c r="B232" s="191" t="s">
        <v>454</v>
      </c>
      <c r="C232" s="192"/>
      <c r="D232" s="196"/>
      <c r="E232" s="192"/>
      <c r="F232" s="197"/>
      <c r="G232" s="195"/>
      <c r="H232" s="196"/>
      <c r="I232" s="208"/>
      <c r="J232" s="209"/>
    </row>
    <row r="233" s="168" customFormat="1" ht="165.95" customHeight="1" spans="1:10">
      <c r="A233" s="190">
        <v>2080503</v>
      </c>
      <c r="B233" s="191" t="s">
        <v>455</v>
      </c>
      <c r="C233" s="192">
        <v>42.21</v>
      </c>
      <c r="D233" s="193" t="s">
        <v>1371</v>
      </c>
      <c r="E233" s="192">
        <v>38.1</v>
      </c>
      <c r="F233" s="194" t="s">
        <v>1372</v>
      </c>
      <c r="G233" s="195">
        <v>46.89</v>
      </c>
      <c r="H233" s="199" t="s">
        <v>1373</v>
      </c>
      <c r="I233" s="208">
        <v>46.69</v>
      </c>
      <c r="J233" s="193" t="s">
        <v>1374</v>
      </c>
    </row>
    <row r="234" s="168" customFormat="1" ht="14.25" customHeight="1" spans="1:10">
      <c r="A234" s="190">
        <v>2080504</v>
      </c>
      <c r="B234" s="191" t="s">
        <v>456</v>
      </c>
      <c r="C234" s="192"/>
      <c r="D234" s="196"/>
      <c r="E234" s="192"/>
      <c r="F234" s="197"/>
      <c r="G234" s="195"/>
      <c r="H234" s="196"/>
      <c r="I234" s="208"/>
      <c r="J234" s="209"/>
    </row>
    <row r="235" s="168" customFormat="1" ht="14.25" customHeight="1" spans="1:10">
      <c r="A235" s="190">
        <v>2080505</v>
      </c>
      <c r="B235" s="191" t="s">
        <v>457</v>
      </c>
      <c r="C235" s="192"/>
      <c r="D235" s="196"/>
      <c r="E235" s="192"/>
      <c r="F235" s="197"/>
      <c r="G235" s="195"/>
      <c r="H235" s="196"/>
      <c r="I235" s="208"/>
      <c r="J235" s="209"/>
    </row>
    <row r="236" s="168" customFormat="1" ht="14.25" customHeight="1" spans="1:10">
      <c r="A236" s="190">
        <v>2080506</v>
      </c>
      <c r="B236" s="191" t="s">
        <v>458</v>
      </c>
      <c r="C236" s="192"/>
      <c r="D236" s="196"/>
      <c r="E236" s="192"/>
      <c r="F236" s="197"/>
      <c r="G236" s="195"/>
      <c r="H236" s="196"/>
      <c r="I236" s="208"/>
      <c r="J236" s="209"/>
    </row>
    <row r="237" s="168" customFormat="1" ht="14.25" customHeight="1" spans="1:10">
      <c r="A237" s="190">
        <v>2080507</v>
      </c>
      <c r="B237" s="191" t="s">
        <v>1375</v>
      </c>
      <c r="C237" s="192"/>
      <c r="D237" s="196"/>
      <c r="E237" s="192"/>
      <c r="F237" s="197"/>
      <c r="G237" s="195"/>
      <c r="H237" s="196"/>
      <c r="I237" s="208"/>
      <c r="J237" s="209"/>
    </row>
    <row r="238" s="168" customFormat="1" ht="14.25" customHeight="1" spans="1:10">
      <c r="A238" s="190">
        <v>2080599</v>
      </c>
      <c r="B238" s="191" t="s">
        <v>460</v>
      </c>
      <c r="C238" s="192"/>
      <c r="D238" s="196"/>
      <c r="E238" s="192"/>
      <c r="F238" s="197"/>
      <c r="G238" s="195"/>
      <c r="H238" s="196"/>
      <c r="I238" s="208"/>
      <c r="J238" s="209"/>
    </row>
    <row r="239" s="171" customFormat="1" ht="14.25" customHeight="1" spans="1:10">
      <c r="A239" s="185">
        <v>20807</v>
      </c>
      <c r="B239" s="186" t="s">
        <v>464</v>
      </c>
      <c r="C239" s="187">
        <f t="shared" ref="C239:I239" si="54">SUM(C240:C245)</f>
        <v>1554.15</v>
      </c>
      <c r="D239" s="188"/>
      <c r="E239" s="187">
        <f t="shared" si="54"/>
        <v>1769.94</v>
      </c>
      <c r="F239" s="187">
        <f t="shared" si="54"/>
        <v>0</v>
      </c>
      <c r="G239" s="189">
        <f t="shared" si="54"/>
        <v>2049.87</v>
      </c>
      <c r="H239" s="189">
        <f t="shared" si="54"/>
        <v>0</v>
      </c>
      <c r="I239" s="189">
        <f t="shared" si="54"/>
        <v>3077.05</v>
      </c>
      <c r="J239" s="207"/>
    </row>
    <row r="240" s="168" customFormat="1" ht="21" customHeight="1" spans="1:10">
      <c r="A240" s="190">
        <v>2080701</v>
      </c>
      <c r="B240" s="191" t="s">
        <v>465</v>
      </c>
      <c r="C240" s="192"/>
      <c r="D240" s="196"/>
      <c r="E240" s="192"/>
      <c r="F240" s="197"/>
      <c r="G240" s="195"/>
      <c r="H240" s="196"/>
      <c r="I240" s="208"/>
      <c r="J240" s="243"/>
    </row>
    <row r="241" s="168" customFormat="1" ht="21" customHeight="1" spans="1:10">
      <c r="A241" s="190">
        <v>2080702</v>
      </c>
      <c r="B241" s="191" t="s">
        <v>466</v>
      </c>
      <c r="C241" s="192"/>
      <c r="D241" s="196"/>
      <c r="E241" s="192"/>
      <c r="F241" s="197"/>
      <c r="G241" s="195"/>
      <c r="H241" s="196"/>
      <c r="I241" s="208">
        <v>6</v>
      </c>
      <c r="J241" s="243" t="s">
        <v>1376</v>
      </c>
    </row>
    <row r="242" s="168" customFormat="1" ht="18" customHeight="1" spans="1:10">
      <c r="A242" s="190">
        <v>2080704</v>
      </c>
      <c r="B242" s="191" t="s">
        <v>467</v>
      </c>
      <c r="C242" s="192"/>
      <c r="D242" s="196"/>
      <c r="E242" s="192"/>
      <c r="F242" s="197"/>
      <c r="G242" s="195"/>
      <c r="H242" s="196"/>
      <c r="I242" s="208"/>
      <c r="J242" s="208"/>
    </row>
    <row r="243" s="168" customFormat="1" ht="106.5" customHeight="1" spans="1:10">
      <c r="A243" s="190">
        <v>2080705</v>
      </c>
      <c r="B243" s="191" t="s">
        <v>468</v>
      </c>
      <c r="C243" s="192">
        <v>1554.15</v>
      </c>
      <c r="D243" s="193" t="s">
        <v>1377</v>
      </c>
      <c r="E243" s="192">
        <v>1769.94</v>
      </c>
      <c r="F243" s="194" t="s">
        <v>1378</v>
      </c>
      <c r="G243" s="195">
        <v>2009.55</v>
      </c>
      <c r="H243" s="199" t="s">
        <v>1379</v>
      </c>
      <c r="I243" s="208">
        <v>2948.65</v>
      </c>
      <c r="J243" s="193" t="s">
        <v>1380</v>
      </c>
    </row>
    <row r="244" s="168" customFormat="1" ht="18" customHeight="1" spans="1:10">
      <c r="A244" s="190">
        <v>2080709</v>
      </c>
      <c r="B244" s="191" t="s">
        <v>469</v>
      </c>
      <c r="C244" s="192"/>
      <c r="D244" s="196"/>
      <c r="E244" s="192"/>
      <c r="F244" s="197"/>
      <c r="G244" s="195"/>
      <c r="H244" s="196"/>
      <c r="I244" s="208"/>
      <c r="J244" s="193"/>
    </row>
    <row r="245" s="168" customFormat="1" ht="24.75" customHeight="1" spans="1:10">
      <c r="A245" s="190">
        <v>2080799</v>
      </c>
      <c r="B245" s="191" t="s">
        <v>473</v>
      </c>
      <c r="C245" s="192"/>
      <c r="D245" s="196"/>
      <c r="E245" s="192"/>
      <c r="F245" s="194"/>
      <c r="G245" s="195">
        <v>40.32</v>
      </c>
      <c r="H245" s="199" t="s">
        <v>1381</v>
      </c>
      <c r="I245" s="208">
        <v>122.4</v>
      </c>
      <c r="J245" s="193" t="s">
        <v>1382</v>
      </c>
    </row>
    <row r="246" s="171" customFormat="1" ht="16.5" customHeight="1" spans="1:10">
      <c r="A246" s="185">
        <v>20808</v>
      </c>
      <c r="B246" s="186" t="s">
        <v>474</v>
      </c>
      <c r="C246" s="187">
        <f t="shared" ref="C246:J246" si="55">SUM(C247:C253)</f>
        <v>613.47</v>
      </c>
      <c r="D246" s="188"/>
      <c r="E246" s="187">
        <f t="shared" si="55"/>
        <v>525.35</v>
      </c>
      <c r="F246" s="187">
        <f t="shared" si="55"/>
        <v>0</v>
      </c>
      <c r="G246" s="189">
        <f t="shared" si="55"/>
        <v>565.78</v>
      </c>
      <c r="H246" s="189">
        <f t="shared" si="55"/>
        <v>0</v>
      </c>
      <c r="I246" s="189">
        <f t="shared" si="55"/>
        <v>673.41</v>
      </c>
      <c r="J246" s="187">
        <f t="shared" si="55"/>
        <v>0</v>
      </c>
    </row>
    <row r="247" s="168" customFormat="1" ht="56.25" customHeight="1" spans="1:10">
      <c r="A247" s="190">
        <v>2080801</v>
      </c>
      <c r="B247" s="191" t="s">
        <v>475</v>
      </c>
      <c r="C247" s="192">
        <v>330</v>
      </c>
      <c r="D247" s="193" t="s">
        <v>1383</v>
      </c>
      <c r="E247" s="192">
        <v>253.34</v>
      </c>
      <c r="F247" s="194" t="s">
        <v>1384</v>
      </c>
      <c r="G247" s="195">
        <v>224.26</v>
      </c>
      <c r="H247" s="193" t="s">
        <v>1385</v>
      </c>
      <c r="I247" s="208">
        <v>228.62</v>
      </c>
      <c r="J247" s="193" t="s">
        <v>1386</v>
      </c>
    </row>
    <row r="248" s="168" customFormat="1" ht="20.25" customHeight="1" spans="1:10">
      <c r="A248" s="190">
        <v>2080802</v>
      </c>
      <c r="B248" s="191" t="s">
        <v>476</v>
      </c>
      <c r="C248" s="192"/>
      <c r="D248" s="196"/>
      <c r="E248" s="192"/>
      <c r="F248" s="197"/>
      <c r="G248" s="195"/>
      <c r="H248" s="196"/>
      <c r="I248" s="208"/>
      <c r="J248" s="196"/>
    </row>
    <row r="249" s="168" customFormat="1" ht="24.75" customHeight="1" spans="1:10">
      <c r="A249" s="190">
        <v>2080803</v>
      </c>
      <c r="B249" s="191" t="s">
        <v>477</v>
      </c>
      <c r="C249" s="192"/>
      <c r="D249" s="196"/>
      <c r="E249" s="192"/>
      <c r="F249" s="197"/>
      <c r="G249" s="195">
        <v>20</v>
      </c>
      <c r="H249" s="196" t="s">
        <v>1387</v>
      </c>
      <c r="I249" s="208">
        <v>10</v>
      </c>
      <c r="J249" s="193" t="s">
        <v>1388</v>
      </c>
    </row>
    <row r="250" s="168" customFormat="1" ht="102.95" customHeight="1" spans="1:10">
      <c r="A250" s="190">
        <v>2080804</v>
      </c>
      <c r="B250" s="191" t="s">
        <v>478</v>
      </c>
      <c r="C250" s="192">
        <v>30.54</v>
      </c>
      <c r="D250" s="193" t="s">
        <v>1389</v>
      </c>
      <c r="E250" s="192">
        <v>60.22</v>
      </c>
      <c r="F250" s="194" t="s">
        <v>1390</v>
      </c>
      <c r="G250" s="195">
        <v>60.22</v>
      </c>
      <c r="H250" s="199" t="s">
        <v>1391</v>
      </c>
      <c r="I250" s="208">
        <v>159.81</v>
      </c>
      <c r="J250" s="193" t="s">
        <v>1392</v>
      </c>
    </row>
    <row r="251" s="168" customFormat="1" ht="46.5" customHeight="1" spans="1:10">
      <c r="A251" s="190">
        <v>2080805</v>
      </c>
      <c r="B251" s="191" t="s">
        <v>479</v>
      </c>
      <c r="C251" s="192">
        <v>195.5</v>
      </c>
      <c r="D251" s="193" t="s">
        <v>1393</v>
      </c>
      <c r="E251" s="192">
        <v>141.15</v>
      </c>
      <c r="F251" s="194" t="s">
        <v>1394</v>
      </c>
      <c r="G251" s="195">
        <v>200.98</v>
      </c>
      <c r="H251" s="193" t="s">
        <v>1395</v>
      </c>
      <c r="I251" s="208">
        <v>219.94</v>
      </c>
      <c r="J251" s="193" t="s">
        <v>1396</v>
      </c>
    </row>
    <row r="252" s="168" customFormat="1" ht="21.75" customHeight="1" spans="1:10">
      <c r="A252" s="190">
        <v>2080806</v>
      </c>
      <c r="B252" s="191" t="s">
        <v>480</v>
      </c>
      <c r="C252" s="192"/>
      <c r="D252" s="196"/>
      <c r="E252" s="192"/>
      <c r="F252" s="197"/>
      <c r="G252" s="195"/>
      <c r="H252" s="196"/>
      <c r="I252" s="208"/>
      <c r="J252" s="196"/>
    </row>
    <row r="253" s="168" customFormat="1" ht="24.95" customHeight="1" spans="1:10">
      <c r="A253" s="190">
        <v>2080899</v>
      </c>
      <c r="B253" s="191" t="s">
        <v>481</v>
      </c>
      <c r="C253" s="192">
        <v>57.43</v>
      </c>
      <c r="D253" s="193" t="s">
        <v>1397</v>
      </c>
      <c r="E253" s="192">
        <v>70.64</v>
      </c>
      <c r="F253" s="194" t="s">
        <v>1398</v>
      </c>
      <c r="G253" s="195">
        <v>60.32</v>
      </c>
      <c r="H253" s="198" t="s">
        <v>1399</v>
      </c>
      <c r="I253" s="208">
        <v>55.04</v>
      </c>
      <c r="J253" s="193" t="s">
        <v>1400</v>
      </c>
    </row>
    <row r="254" s="171" customFormat="1" ht="20.25" customHeight="1" spans="1:10">
      <c r="A254" s="185">
        <v>20809</v>
      </c>
      <c r="B254" s="186" t="s">
        <v>482</v>
      </c>
      <c r="C254" s="187">
        <f t="shared" ref="C254:J254" si="56">SUM(C255:C258)</f>
        <v>157.3</v>
      </c>
      <c r="D254" s="188"/>
      <c r="E254" s="187">
        <f t="shared" si="56"/>
        <v>262.64</v>
      </c>
      <c r="F254" s="187">
        <f t="shared" si="56"/>
        <v>0</v>
      </c>
      <c r="G254" s="189">
        <f t="shared" si="56"/>
        <v>305.34</v>
      </c>
      <c r="H254" s="189">
        <f t="shared" si="56"/>
        <v>0</v>
      </c>
      <c r="I254" s="189">
        <f t="shared" si="56"/>
        <v>2220.07</v>
      </c>
      <c r="J254" s="187">
        <f t="shared" si="56"/>
        <v>0</v>
      </c>
    </row>
    <row r="255" s="168" customFormat="1" ht="42.75" customHeight="1" spans="1:10">
      <c r="A255" s="190">
        <v>2080901</v>
      </c>
      <c r="B255" s="191" t="s">
        <v>483</v>
      </c>
      <c r="C255" s="192">
        <v>151.5</v>
      </c>
      <c r="D255" s="193" t="s">
        <v>1401</v>
      </c>
      <c r="E255" s="192">
        <v>255.64</v>
      </c>
      <c r="F255" s="194" t="s">
        <v>1402</v>
      </c>
      <c r="G255" s="195">
        <v>292.84</v>
      </c>
      <c r="H255" s="199" t="s">
        <v>1403</v>
      </c>
      <c r="I255" s="208">
        <v>107.8</v>
      </c>
      <c r="J255" s="193" t="s">
        <v>1404</v>
      </c>
    </row>
    <row r="256" s="168" customFormat="1" ht="16.5" customHeight="1" spans="1:10">
      <c r="A256" s="190">
        <v>2080902</v>
      </c>
      <c r="B256" s="191" t="s">
        <v>484</v>
      </c>
      <c r="C256" s="192"/>
      <c r="D256" s="196"/>
      <c r="E256" s="192"/>
      <c r="F256" s="197"/>
      <c r="G256" s="195"/>
      <c r="H256" s="196"/>
      <c r="I256" s="208"/>
      <c r="J256" s="196"/>
    </row>
    <row r="257" s="168" customFormat="1" ht="15.75" customHeight="1" spans="1:10">
      <c r="A257" s="190">
        <v>2080903</v>
      </c>
      <c r="B257" s="191" t="s">
        <v>485</v>
      </c>
      <c r="C257" s="192"/>
      <c r="D257" s="196"/>
      <c r="E257" s="192"/>
      <c r="F257" s="197"/>
      <c r="G257" s="195"/>
      <c r="H257" s="196"/>
      <c r="I257" s="208"/>
      <c r="J257" s="196"/>
    </row>
    <row r="258" s="168" customFormat="1" ht="177" customHeight="1" spans="1:10">
      <c r="A258" s="190">
        <v>2080999</v>
      </c>
      <c r="B258" s="191" t="s">
        <v>487</v>
      </c>
      <c r="C258" s="192">
        <v>5.8</v>
      </c>
      <c r="D258" s="193" t="s">
        <v>1405</v>
      </c>
      <c r="E258" s="192">
        <v>7</v>
      </c>
      <c r="F258" s="194" t="s">
        <v>1406</v>
      </c>
      <c r="G258" s="195">
        <v>12.5</v>
      </c>
      <c r="H258" s="199" t="s">
        <v>1407</v>
      </c>
      <c r="I258" s="208">
        <v>2112.27</v>
      </c>
      <c r="J258" s="193" t="s">
        <v>1408</v>
      </c>
    </row>
    <row r="259" s="171" customFormat="1" ht="18.95" customHeight="1" spans="1:10">
      <c r="A259" s="185">
        <v>20810</v>
      </c>
      <c r="B259" s="186" t="s">
        <v>488</v>
      </c>
      <c r="C259" s="187">
        <f t="shared" ref="C259:J259" si="57">SUM(C260:C265)</f>
        <v>187.58</v>
      </c>
      <c r="D259" s="188"/>
      <c r="E259" s="187">
        <f t="shared" si="57"/>
        <v>152.16</v>
      </c>
      <c r="F259" s="187">
        <f t="shared" si="57"/>
        <v>0</v>
      </c>
      <c r="G259" s="189">
        <f t="shared" si="57"/>
        <v>141.6</v>
      </c>
      <c r="H259" s="189">
        <f t="shared" si="57"/>
        <v>0</v>
      </c>
      <c r="I259" s="189">
        <f t="shared" si="57"/>
        <v>178.6</v>
      </c>
      <c r="J259" s="187">
        <f t="shared" si="57"/>
        <v>0</v>
      </c>
    </row>
    <row r="260" s="168" customFormat="1" ht="57.95" customHeight="1" spans="1:10">
      <c r="A260" s="190">
        <v>2081001</v>
      </c>
      <c r="B260" s="191" t="s">
        <v>489</v>
      </c>
      <c r="C260" s="192">
        <v>50.18</v>
      </c>
      <c r="D260" s="193" t="s">
        <v>1409</v>
      </c>
      <c r="E260" s="192"/>
      <c r="F260" s="194"/>
      <c r="G260" s="195"/>
      <c r="H260" s="193"/>
      <c r="I260" s="208">
        <v>15</v>
      </c>
      <c r="J260" s="193" t="s">
        <v>1410</v>
      </c>
    </row>
    <row r="261" s="168" customFormat="1" ht="105" customHeight="1" spans="1:10">
      <c r="A261" s="190">
        <v>2081002</v>
      </c>
      <c r="B261" s="191" t="s">
        <v>490</v>
      </c>
      <c r="C261" s="192">
        <v>137.4</v>
      </c>
      <c r="D261" s="193" t="s">
        <v>1411</v>
      </c>
      <c r="E261" s="192">
        <v>152.16</v>
      </c>
      <c r="F261" s="194" t="s">
        <v>1412</v>
      </c>
      <c r="G261" s="195">
        <v>141.6</v>
      </c>
      <c r="H261" s="193" t="s">
        <v>1413</v>
      </c>
      <c r="I261" s="208">
        <v>162.6</v>
      </c>
      <c r="J261" s="193" t="s">
        <v>1414</v>
      </c>
    </row>
    <row r="262" s="168" customFormat="1" ht="19.5" customHeight="1" spans="1:10">
      <c r="A262" s="190">
        <v>2081003</v>
      </c>
      <c r="B262" s="191" t="s">
        <v>491</v>
      </c>
      <c r="C262" s="192"/>
      <c r="D262" s="196"/>
      <c r="E262" s="192"/>
      <c r="F262" s="197"/>
      <c r="G262" s="195"/>
      <c r="H262" s="196"/>
      <c r="I262" s="208"/>
      <c r="J262" s="196"/>
    </row>
    <row r="263" s="168" customFormat="1" ht="27" customHeight="1" spans="1:10">
      <c r="A263" s="190">
        <v>2081004</v>
      </c>
      <c r="B263" s="191" t="s">
        <v>492</v>
      </c>
      <c r="C263" s="192"/>
      <c r="D263" s="196"/>
      <c r="E263" s="192"/>
      <c r="F263" s="197"/>
      <c r="G263" s="195"/>
      <c r="H263" s="196"/>
      <c r="I263" s="208">
        <v>1</v>
      </c>
      <c r="J263" s="193" t="s">
        <v>1415</v>
      </c>
    </row>
    <row r="264" s="168" customFormat="1" ht="18.75" customHeight="1" spans="1:10">
      <c r="A264" s="190">
        <v>2081005</v>
      </c>
      <c r="B264" s="191" t="s">
        <v>493</v>
      </c>
      <c r="C264" s="192"/>
      <c r="D264" s="196"/>
      <c r="E264" s="192"/>
      <c r="F264" s="197"/>
      <c r="G264" s="195"/>
      <c r="H264" s="196"/>
      <c r="I264" s="208"/>
      <c r="J264" s="196"/>
    </row>
    <row r="265" s="168" customFormat="1" ht="27" customHeight="1" spans="1:10">
      <c r="A265" s="190">
        <v>2081099</v>
      </c>
      <c r="B265" s="191" t="s">
        <v>494</v>
      </c>
      <c r="C265" s="192"/>
      <c r="D265" s="196"/>
      <c r="E265" s="192"/>
      <c r="F265" s="197"/>
      <c r="G265" s="195"/>
      <c r="H265" s="196"/>
      <c r="I265" s="208"/>
      <c r="J265" s="193"/>
    </row>
    <row r="266" s="171" customFormat="1" ht="16.5" customHeight="1" spans="1:10">
      <c r="A266" s="185">
        <v>20811</v>
      </c>
      <c r="B266" s="186" t="s">
        <v>495</v>
      </c>
      <c r="C266" s="187">
        <f t="shared" ref="C266:I266" si="58">SUM(C267:C271)</f>
        <v>0</v>
      </c>
      <c r="D266" s="188"/>
      <c r="E266" s="187">
        <f t="shared" si="58"/>
        <v>96</v>
      </c>
      <c r="F266" s="187">
        <f t="shared" si="58"/>
        <v>0</v>
      </c>
      <c r="G266" s="189">
        <f t="shared" si="58"/>
        <v>68</v>
      </c>
      <c r="H266" s="189">
        <f t="shared" si="58"/>
        <v>0</v>
      </c>
      <c r="I266" s="189">
        <f t="shared" si="58"/>
        <v>273.5</v>
      </c>
      <c r="J266" s="207"/>
    </row>
    <row r="267" s="168" customFormat="1" ht="18.75" customHeight="1" spans="1:10">
      <c r="A267" s="190">
        <v>2081101</v>
      </c>
      <c r="B267" s="191" t="s">
        <v>144</v>
      </c>
      <c r="C267" s="192"/>
      <c r="D267" s="196"/>
      <c r="E267" s="192"/>
      <c r="F267" s="197"/>
      <c r="G267" s="195"/>
      <c r="H267" s="196"/>
      <c r="I267" s="208"/>
      <c r="J267" s="196"/>
    </row>
    <row r="268" s="168" customFormat="1" ht="29.1" customHeight="1" spans="1:10">
      <c r="A268" s="190">
        <v>2081104</v>
      </c>
      <c r="B268" s="191" t="s">
        <v>496</v>
      </c>
      <c r="C268" s="192"/>
      <c r="D268" s="196"/>
      <c r="E268" s="192"/>
      <c r="F268" s="197"/>
      <c r="G268" s="195">
        <v>17</v>
      </c>
      <c r="H268" s="196" t="s">
        <v>1416</v>
      </c>
      <c r="I268" s="208">
        <v>18</v>
      </c>
      <c r="J268" s="193" t="s">
        <v>1417</v>
      </c>
    </row>
    <row r="269" s="168" customFormat="1" ht="21" customHeight="1" spans="1:10">
      <c r="A269" s="190">
        <v>2081105</v>
      </c>
      <c r="B269" s="191" t="s">
        <v>497</v>
      </c>
      <c r="C269" s="192"/>
      <c r="D269" s="196"/>
      <c r="E269" s="192">
        <v>96</v>
      </c>
      <c r="F269" s="194" t="s">
        <v>1418</v>
      </c>
      <c r="G269" s="195">
        <v>18</v>
      </c>
      <c r="H269" s="199" t="s">
        <v>1419</v>
      </c>
      <c r="I269" s="208">
        <v>18</v>
      </c>
      <c r="J269" s="193" t="s">
        <v>1420</v>
      </c>
    </row>
    <row r="270" s="168" customFormat="1" ht="18" customHeight="1" spans="1:10">
      <c r="A270" s="190">
        <v>2081107</v>
      </c>
      <c r="B270" s="191" t="s">
        <v>498</v>
      </c>
      <c r="C270" s="192"/>
      <c r="D270" s="196"/>
      <c r="E270" s="192"/>
      <c r="F270" s="194"/>
      <c r="G270" s="195"/>
      <c r="H270" s="193"/>
      <c r="I270" s="208"/>
      <c r="J270" s="237"/>
    </row>
    <row r="271" s="168" customFormat="1" ht="54" customHeight="1" spans="1:10">
      <c r="A271" s="190">
        <v>2081199</v>
      </c>
      <c r="B271" s="191" t="s">
        <v>499</v>
      </c>
      <c r="C271" s="192"/>
      <c r="D271" s="196"/>
      <c r="E271" s="192"/>
      <c r="F271" s="197"/>
      <c r="G271" s="195">
        <v>33</v>
      </c>
      <c r="H271" s="199" t="s">
        <v>1421</v>
      </c>
      <c r="I271" s="208">
        <v>237.5</v>
      </c>
      <c r="J271" s="193" t="s">
        <v>1422</v>
      </c>
    </row>
    <row r="272" s="171" customFormat="1" ht="20.1" customHeight="1" spans="1:10">
      <c r="A272" s="185">
        <v>20815</v>
      </c>
      <c r="B272" s="186" t="s">
        <v>500</v>
      </c>
      <c r="C272" s="187">
        <f t="shared" ref="C272:I272" si="59">SUM(C273:C274)</f>
        <v>106.77</v>
      </c>
      <c r="D272" s="188"/>
      <c r="E272" s="187">
        <f t="shared" si="59"/>
        <v>0</v>
      </c>
      <c r="F272" s="187">
        <f t="shared" si="59"/>
        <v>0</v>
      </c>
      <c r="G272" s="189">
        <f t="shared" si="59"/>
        <v>1000</v>
      </c>
      <c r="H272" s="189">
        <f t="shared" si="59"/>
        <v>0</v>
      </c>
      <c r="I272" s="189">
        <f t="shared" si="59"/>
        <v>1064.99</v>
      </c>
      <c r="J272" s="207"/>
    </row>
    <row r="273" s="168" customFormat="1" ht="45.95" customHeight="1" spans="1:10">
      <c r="A273" s="190">
        <v>2081503</v>
      </c>
      <c r="B273" s="191" t="s">
        <v>503</v>
      </c>
      <c r="C273" s="192">
        <v>106.77</v>
      </c>
      <c r="D273" s="193" t="s">
        <v>1423</v>
      </c>
      <c r="E273" s="192"/>
      <c r="F273" s="194"/>
      <c r="G273" s="195">
        <v>1000</v>
      </c>
      <c r="H273" s="199" t="s">
        <v>1424</v>
      </c>
      <c r="I273" s="208">
        <v>1014.99</v>
      </c>
      <c r="J273" s="193" t="s">
        <v>1425</v>
      </c>
    </row>
    <row r="274" s="168" customFormat="1" ht="20.25" customHeight="1" spans="1:10">
      <c r="A274" s="190">
        <v>2081599</v>
      </c>
      <c r="B274" s="191" t="s">
        <v>504</v>
      </c>
      <c r="C274" s="192"/>
      <c r="D274" s="196"/>
      <c r="E274" s="192"/>
      <c r="F274" s="197"/>
      <c r="G274" s="195"/>
      <c r="H274" s="196"/>
      <c r="I274" s="208">
        <v>50</v>
      </c>
      <c r="J274" s="220" t="s">
        <v>1426</v>
      </c>
    </row>
    <row r="275" s="171" customFormat="1" ht="21" customHeight="1" spans="1:10">
      <c r="A275" s="185">
        <v>20819</v>
      </c>
      <c r="B275" s="186" t="s">
        <v>1427</v>
      </c>
      <c r="C275" s="187">
        <f t="shared" ref="C275:I275" si="60">SUM(C276:C277)</f>
        <v>1197.13</v>
      </c>
      <c r="D275" s="188"/>
      <c r="E275" s="187">
        <f t="shared" si="60"/>
        <v>0</v>
      </c>
      <c r="F275" s="187">
        <f t="shared" si="60"/>
        <v>0</v>
      </c>
      <c r="G275" s="189">
        <f t="shared" si="60"/>
        <v>0</v>
      </c>
      <c r="H275" s="189">
        <f t="shared" si="60"/>
        <v>0</v>
      </c>
      <c r="I275" s="189">
        <f t="shared" si="60"/>
        <v>100</v>
      </c>
      <c r="J275" s="207"/>
    </row>
    <row r="276" s="168" customFormat="1" ht="27.95" customHeight="1" spans="1:10">
      <c r="A276" s="190">
        <v>2081901</v>
      </c>
      <c r="B276" s="191" t="s">
        <v>506</v>
      </c>
      <c r="C276" s="192">
        <v>682.06</v>
      </c>
      <c r="D276" s="193" t="s">
        <v>1428</v>
      </c>
      <c r="E276" s="192"/>
      <c r="F276" s="203"/>
      <c r="G276" s="195"/>
      <c r="H276" s="205"/>
      <c r="I276" s="208">
        <v>50</v>
      </c>
      <c r="J276" s="193" t="s">
        <v>1429</v>
      </c>
    </row>
    <row r="277" s="168" customFormat="1" ht="26.1" customHeight="1" spans="1:10">
      <c r="A277" s="190">
        <v>2081902</v>
      </c>
      <c r="B277" s="191" t="s">
        <v>507</v>
      </c>
      <c r="C277" s="192">
        <v>515.07</v>
      </c>
      <c r="D277" s="193" t="s">
        <v>1430</v>
      </c>
      <c r="E277" s="192"/>
      <c r="F277" s="203"/>
      <c r="G277" s="195"/>
      <c r="H277" s="205"/>
      <c r="I277" s="208">
        <v>50</v>
      </c>
      <c r="J277" s="193" t="s">
        <v>1431</v>
      </c>
    </row>
    <row r="278" s="171" customFormat="1" ht="18" customHeight="1" spans="1:10">
      <c r="A278" s="185">
        <v>20820</v>
      </c>
      <c r="B278" s="186" t="s">
        <v>508</v>
      </c>
      <c r="C278" s="187">
        <f t="shared" ref="C278:J278" si="61">SUM(C279:C280)</f>
        <v>10</v>
      </c>
      <c r="D278" s="188"/>
      <c r="E278" s="187">
        <f t="shared" si="61"/>
        <v>0</v>
      </c>
      <c r="F278" s="187">
        <f t="shared" si="61"/>
        <v>0</v>
      </c>
      <c r="G278" s="189">
        <f t="shared" si="61"/>
        <v>10</v>
      </c>
      <c r="H278" s="189">
        <f t="shared" si="61"/>
        <v>0</v>
      </c>
      <c r="I278" s="189">
        <f t="shared" si="61"/>
        <v>30</v>
      </c>
      <c r="J278" s="187">
        <f t="shared" si="61"/>
        <v>0</v>
      </c>
    </row>
    <row r="279" s="168" customFormat="1" ht="39.95" customHeight="1" spans="1:10">
      <c r="A279" s="190">
        <v>2082001</v>
      </c>
      <c r="B279" s="191" t="s">
        <v>509</v>
      </c>
      <c r="C279" s="192">
        <v>10</v>
      </c>
      <c r="D279" s="193" t="s">
        <v>1432</v>
      </c>
      <c r="E279" s="192"/>
      <c r="F279" s="203"/>
      <c r="G279" s="195">
        <v>10</v>
      </c>
      <c r="H279" s="205" t="s">
        <v>1433</v>
      </c>
      <c r="I279" s="208">
        <v>20</v>
      </c>
      <c r="J279" s="193" t="s">
        <v>1434</v>
      </c>
    </row>
    <row r="280" s="168" customFormat="1" ht="32.1" customHeight="1" spans="1:10">
      <c r="A280" s="190">
        <v>2082002</v>
      </c>
      <c r="B280" s="191" t="s">
        <v>510</v>
      </c>
      <c r="C280" s="192"/>
      <c r="D280" s="196"/>
      <c r="E280" s="192"/>
      <c r="F280" s="197"/>
      <c r="G280" s="195"/>
      <c r="H280" s="199"/>
      <c r="I280" s="208">
        <v>10</v>
      </c>
      <c r="J280" s="193" t="s">
        <v>1435</v>
      </c>
    </row>
    <row r="281" s="171" customFormat="1" ht="17.1" customHeight="1" spans="1:10">
      <c r="A281" s="185">
        <v>20821</v>
      </c>
      <c r="B281" s="186" t="s">
        <v>511</v>
      </c>
      <c r="C281" s="187">
        <f t="shared" ref="C281:J281" si="62">SUM(C282:C283)</f>
        <v>203.55</v>
      </c>
      <c r="D281" s="188"/>
      <c r="E281" s="187">
        <f t="shared" si="62"/>
        <v>193.2</v>
      </c>
      <c r="F281" s="187">
        <f t="shared" si="62"/>
        <v>0</v>
      </c>
      <c r="G281" s="189">
        <f t="shared" si="62"/>
        <v>267.35</v>
      </c>
      <c r="H281" s="189">
        <f t="shared" si="62"/>
        <v>0</v>
      </c>
      <c r="I281" s="189">
        <f t="shared" si="62"/>
        <v>206.07</v>
      </c>
      <c r="J281" s="187">
        <f t="shared" si="62"/>
        <v>0</v>
      </c>
    </row>
    <row r="282" s="168" customFormat="1" ht="45.95" customHeight="1" spans="1:10">
      <c r="A282" s="190">
        <v>2082101</v>
      </c>
      <c r="B282" s="191" t="s">
        <v>512</v>
      </c>
      <c r="C282" s="192"/>
      <c r="D282" s="196"/>
      <c r="E282" s="192"/>
      <c r="F282" s="197"/>
      <c r="G282" s="195"/>
      <c r="H282" s="196"/>
      <c r="I282" s="208">
        <v>3.07</v>
      </c>
      <c r="J282" s="193" t="s">
        <v>1436</v>
      </c>
    </row>
    <row r="283" s="168" customFormat="1" ht="69" customHeight="1" spans="1:10">
      <c r="A283" s="190">
        <v>2082102</v>
      </c>
      <c r="B283" s="191" t="s">
        <v>513</v>
      </c>
      <c r="C283" s="192">
        <v>203.55</v>
      </c>
      <c r="D283" s="193" t="s">
        <v>1437</v>
      </c>
      <c r="E283" s="192">
        <v>193.2</v>
      </c>
      <c r="F283" s="194" t="s">
        <v>1438</v>
      </c>
      <c r="G283" s="195">
        <v>267.35</v>
      </c>
      <c r="H283" s="199" t="s">
        <v>1439</v>
      </c>
      <c r="I283" s="208">
        <v>203</v>
      </c>
      <c r="J283" s="193" t="s">
        <v>1440</v>
      </c>
    </row>
    <row r="284" s="171" customFormat="1" ht="17.25" customHeight="1" spans="1:10">
      <c r="A284" s="185">
        <v>20825</v>
      </c>
      <c r="B284" s="186" t="s">
        <v>514</v>
      </c>
      <c r="C284" s="187">
        <f t="shared" ref="C284:J284" si="63">SUM(C285:C286)</f>
        <v>159.68</v>
      </c>
      <c r="D284" s="188"/>
      <c r="E284" s="187">
        <f t="shared" si="63"/>
        <v>195.79</v>
      </c>
      <c r="F284" s="187">
        <f t="shared" si="63"/>
        <v>0</v>
      </c>
      <c r="G284" s="189">
        <f t="shared" si="63"/>
        <v>214.43</v>
      </c>
      <c r="H284" s="189">
        <f t="shared" si="63"/>
        <v>0</v>
      </c>
      <c r="I284" s="189">
        <f t="shared" si="63"/>
        <v>184.42</v>
      </c>
      <c r="J284" s="187">
        <f t="shared" si="63"/>
        <v>0</v>
      </c>
    </row>
    <row r="285" s="168" customFormat="1" ht="27.75" customHeight="1" spans="1:10">
      <c r="A285" s="190">
        <v>2082501</v>
      </c>
      <c r="B285" s="191" t="s">
        <v>515</v>
      </c>
      <c r="C285" s="192"/>
      <c r="D285" s="196"/>
      <c r="E285" s="192">
        <v>40</v>
      </c>
      <c r="F285" s="194" t="s">
        <v>1441</v>
      </c>
      <c r="G285" s="195">
        <v>44.15</v>
      </c>
      <c r="H285" s="193" t="s">
        <v>1442</v>
      </c>
      <c r="I285" s="208">
        <v>45</v>
      </c>
      <c r="J285" s="213" t="s">
        <v>1443</v>
      </c>
    </row>
    <row r="286" s="168" customFormat="1" ht="94" customHeight="1" spans="1:10">
      <c r="A286" s="190">
        <v>2082502</v>
      </c>
      <c r="B286" s="191" t="s">
        <v>516</v>
      </c>
      <c r="C286" s="192">
        <v>159.68</v>
      </c>
      <c r="D286" s="193" t="s">
        <v>1444</v>
      </c>
      <c r="E286" s="192">
        <v>155.79</v>
      </c>
      <c r="F286" s="194" t="s">
        <v>1445</v>
      </c>
      <c r="G286" s="195">
        <v>170.28</v>
      </c>
      <c r="H286" s="193" t="s">
        <v>1446</v>
      </c>
      <c r="I286" s="208">
        <v>139.42</v>
      </c>
      <c r="J286" s="213" t="s">
        <v>1447</v>
      </c>
    </row>
    <row r="287" s="171" customFormat="1" ht="16.5" customHeight="1" spans="1:10">
      <c r="A287" s="185">
        <v>20826</v>
      </c>
      <c r="B287" s="186" t="s">
        <v>1448</v>
      </c>
      <c r="C287" s="187">
        <f>SUM(C288:C295)</f>
        <v>277.86</v>
      </c>
      <c r="D287" s="188"/>
      <c r="E287" s="187">
        <f t="shared" ref="E287:J287" si="64">SUM(E288:E290)</f>
        <v>117.82</v>
      </c>
      <c r="F287" s="187">
        <f t="shared" si="64"/>
        <v>0</v>
      </c>
      <c r="G287" s="189">
        <f t="shared" si="64"/>
        <v>390.32</v>
      </c>
      <c r="H287" s="189">
        <f t="shared" si="64"/>
        <v>0</v>
      </c>
      <c r="I287" s="189">
        <f t="shared" si="64"/>
        <v>395.88</v>
      </c>
      <c r="J287" s="187">
        <f t="shared" si="64"/>
        <v>0</v>
      </c>
    </row>
    <row r="288" s="168" customFormat="1" ht="21" customHeight="1" spans="1:10">
      <c r="A288" s="190">
        <v>2082601</v>
      </c>
      <c r="B288" s="191" t="s">
        <v>518</v>
      </c>
      <c r="C288" s="192"/>
      <c r="D288" s="196"/>
      <c r="E288" s="192"/>
      <c r="F288" s="197"/>
      <c r="G288" s="195"/>
      <c r="H288" s="196"/>
      <c r="I288" s="208"/>
      <c r="J288" s="196"/>
    </row>
    <row r="289" s="168" customFormat="1" ht="45.95" customHeight="1" spans="1:10">
      <c r="A289" s="190">
        <v>2082602</v>
      </c>
      <c r="B289" s="191" t="s">
        <v>519</v>
      </c>
      <c r="C289" s="192">
        <v>277.86</v>
      </c>
      <c r="D289" s="193" t="s">
        <v>1449</v>
      </c>
      <c r="E289" s="192">
        <v>117.82</v>
      </c>
      <c r="F289" s="194" t="s">
        <v>1450</v>
      </c>
      <c r="G289" s="195">
        <v>390.32</v>
      </c>
      <c r="H289" s="199" t="s">
        <v>1451</v>
      </c>
      <c r="I289" s="208">
        <v>395.88</v>
      </c>
      <c r="J289" s="193" t="s">
        <v>1452</v>
      </c>
    </row>
    <row r="290" s="168" customFormat="1" ht="23.1" customHeight="1" spans="1:10">
      <c r="A290" s="190">
        <v>2082699</v>
      </c>
      <c r="B290" s="191" t="s">
        <v>520</v>
      </c>
      <c r="C290" s="192"/>
      <c r="D290" s="193"/>
      <c r="E290" s="192"/>
      <c r="F290" s="194"/>
      <c r="G290" s="195"/>
      <c r="H290" s="193"/>
      <c r="I290" s="208"/>
      <c r="J290" s="193"/>
    </row>
    <row r="291" s="168" customFormat="1" ht="23.1" customHeight="1" spans="1:10">
      <c r="A291" s="185">
        <v>20827</v>
      </c>
      <c r="B291" s="186" t="s">
        <v>521</v>
      </c>
      <c r="C291" s="192"/>
      <c r="D291" s="193"/>
      <c r="E291" s="187">
        <f t="shared" ref="E291:J291" si="65">SUM(E292:E295)</f>
        <v>0</v>
      </c>
      <c r="F291" s="187">
        <f t="shared" si="65"/>
        <v>0</v>
      </c>
      <c r="G291" s="189">
        <f t="shared" si="65"/>
        <v>0</v>
      </c>
      <c r="H291" s="189">
        <f t="shared" si="65"/>
        <v>0</v>
      </c>
      <c r="I291" s="189">
        <f t="shared" si="65"/>
        <v>0</v>
      </c>
      <c r="J291" s="187">
        <f t="shared" si="65"/>
        <v>0</v>
      </c>
    </row>
    <row r="292" s="168" customFormat="1" spans="1:10">
      <c r="A292" s="190">
        <v>2082701</v>
      </c>
      <c r="B292" s="191" t="s">
        <v>522</v>
      </c>
      <c r="C292" s="192"/>
      <c r="D292" s="196"/>
      <c r="E292" s="192"/>
      <c r="F292" s="197"/>
      <c r="G292" s="195"/>
      <c r="H292" s="196"/>
      <c r="I292" s="208"/>
      <c r="J292" s="196"/>
    </row>
    <row r="293" s="168" customFormat="1" spans="1:10">
      <c r="A293" s="190">
        <v>2082702</v>
      </c>
      <c r="B293" s="191" t="s">
        <v>523</v>
      </c>
      <c r="C293" s="192"/>
      <c r="D293" s="196"/>
      <c r="E293" s="192"/>
      <c r="F293" s="203"/>
      <c r="G293" s="195"/>
      <c r="H293" s="205"/>
      <c r="I293" s="208"/>
      <c r="J293" s="205"/>
    </row>
    <row r="294" s="168" customFormat="1" spans="1:10">
      <c r="A294" s="190">
        <v>2082703</v>
      </c>
      <c r="B294" s="191" t="s">
        <v>524</v>
      </c>
      <c r="C294" s="192"/>
      <c r="D294" s="196"/>
      <c r="E294" s="192"/>
      <c r="F294" s="197"/>
      <c r="G294" s="195"/>
      <c r="H294" s="196"/>
      <c r="I294" s="208"/>
      <c r="J294" s="196"/>
    </row>
    <row r="295" s="168" customFormat="1" spans="1:10">
      <c r="A295" s="190">
        <v>2082799</v>
      </c>
      <c r="B295" s="191" t="s">
        <v>525</v>
      </c>
      <c r="C295" s="192"/>
      <c r="D295" s="196"/>
      <c r="E295" s="192"/>
      <c r="F295" s="197"/>
      <c r="G295" s="195"/>
      <c r="H295" s="196"/>
      <c r="I295" s="208"/>
      <c r="J295" s="196"/>
    </row>
    <row r="296" s="171" customFormat="1" ht="15.75" customHeight="1" spans="1:10">
      <c r="A296" s="185">
        <v>20899</v>
      </c>
      <c r="B296" s="186" t="s">
        <v>526</v>
      </c>
      <c r="C296" s="187">
        <f t="shared" ref="C296:J296" si="66">SUM(C297)</f>
        <v>198</v>
      </c>
      <c r="D296" s="188"/>
      <c r="E296" s="187">
        <f t="shared" si="66"/>
        <v>194.62</v>
      </c>
      <c r="F296" s="187">
        <f t="shared" si="66"/>
        <v>0</v>
      </c>
      <c r="G296" s="189">
        <f t="shared" si="66"/>
        <v>164.39</v>
      </c>
      <c r="H296" s="189">
        <f t="shared" si="66"/>
        <v>0</v>
      </c>
      <c r="I296" s="189">
        <f t="shared" si="66"/>
        <v>272.71</v>
      </c>
      <c r="J296" s="187">
        <f t="shared" si="66"/>
        <v>0</v>
      </c>
    </row>
    <row r="297" s="168" customFormat="1" ht="77.1" customHeight="1" spans="1:10">
      <c r="A297" s="190">
        <v>2089901</v>
      </c>
      <c r="B297" s="191" t="s">
        <v>527</v>
      </c>
      <c r="C297" s="192">
        <v>198</v>
      </c>
      <c r="D297" s="193" t="s">
        <v>1453</v>
      </c>
      <c r="E297" s="192">
        <v>194.62</v>
      </c>
      <c r="F297" s="194" t="s">
        <v>1454</v>
      </c>
      <c r="G297" s="195">
        <v>164.39</v>
      </c>
      <c r="H297" s="193" t="s">
        <v>1455</v>
      </c>
      <c r="I297" s="208">
        <v>272.71</v>
      </c>
      <c r="J297" s="193" t="s">
        <v>1456</v>
      </c>
    </row>
    <row r="298" s="171" customFormat="1" ht="14.25" customHeight="1" spans="1:10">
      <c r="A298" s="185">
        <v>210</v>
      </c>
      <c r="B298" s="186" t="s">
        <v>528</v>
      </c>
      <c r="C298" s="187">
        <f>C299+C302+C305+C308+C327+C316+C320+C345</f>
        <v>5186.16</v>
      </c>
      <c r="D298" s="216"/>
      <c r="E298" s="187">
        <f t="shared" ref="E298:I298" si="67">E299+E302+E305+E308+E316+E320+E327+E332+E338+E342+E345</f>
        <v>5580.95</v>
      </c>
      <c r="F298" s="187">
        <f t="shared" si="67"/>
        <v>0</v>
      </c>
      <c r="G298" s="189">
        <f t="shared" si="67"/>
        <v>4052.77</v>
      </c>
      <c r="H298" s="189">
        <f t="shared" si="67"/>
        <v>0</v>
      </c>
      <c r="I298" s="189">
        <f t="shared" si="67"/>
        <v>6542.59</v>
      </c>
      <c r="J298" s="207"/>
    </row>
    <row r="299" s="171" customFormat="1" ht="14.25" customHeight="1" spans="1:10">
      <c r="A299" s="185">
        <v>21001</v>
      </c>
      <c r="B299" s="186" t="s">
        <v>529</v>
      </c>
      <c r="C299" s="187">
        <f t="shared" ref="C299:I299" si="68">SUM(C300:C301)</f>
        <v>87.48</v>
      </c>
      <c r="D299" s="216"/>
      <c r="E299" s="187">
        <f t="shared" si="68"/>
        <v>90.38</v>
      </c>
      <c r="F299" s="187">
        <f t="shared" si="68"/>
        <v>0</v>
      </c>
      <c r="G299" s="189">
        <f t="shared" si="68"/>
        <v>76.57</v>
      </c>
      <c r="H299" s="189">
        <f t="shared" si="68"/>
        <v>0</v>
      </c>
      <c r="I299" s="189">
        <f t="shared" si="68"/>
        <v>106.8</v>
      </c>
      <c r="J299" s="207"/>
    </row>
    <row r="300" s="168" customFormat="1" ht="66" customHeight="1" spans="1:10">
      <c r="A300" s="190">
        <v>2100101</v>
      </c>
      <c r="B300" s="191" t="s">
        <v>144</v>
      </c>
      <c r="C300" s="192">
        <v>87.48</v>
      </c>
      <c r="D300" s="193" t="s">
        <v>1457</v>
      </c>
      <c r="E300" s="192">
        <v>90.38</v>
      </c>
      <c r="F300" s="194" t="s">
        <v>1458</v>
      </c>
      <c r="G300" s="195">
        <v>74.57</v>
      </c>
      <c r="H300" s="199" t="s">
        <v>1459</v>
      </c>
      <c r="I300" s="208">
        <v>106.8</v>
      </c>
      <c r="J300" s="193" t="s">
        <v>1460</v>
      </c>
    </row>
    <row r="301" s="168" customFormat="1" ht="19.5" customHeight="1" spans="1:10">
      <c r="A301" s="190">
        <v>2100199</v>
      </c>
      <c r="B301" s="191" t="s">
        <v>530</v>
      </c>
      <c r="C301" s="192"/>
      <c r="D301" s="193"/>
      <c r="E301" s="192"/>
      <c r="F301" s="194"/>
      <c r="G301" s="195">
        <v>2</v>
      </c>
      <c r="H301" s="199" t="s">
        <v>1461</v>
      </c>
      <c r="I301" s="208"/>
      <c r="J301" s="193"/>
    </row>
    <row r="302" s="171" customFormat="1" ht="20.25" customHeight="1" spans="1:10">
      <c r="A302" s="185">
        <v>21002</v>
      </c>
      <c r="B302" s="186" t="s">
        <v>531</v>
      </c>
      <c r="C302" s="187">
        <f t="shared" ref="C302:J302" si="69">SUM(C303:C304)</f>
        <v>116.5</v>
      </c>
      <c r="D302" s="216"/>
      <c r="E302" s="187">
        <f t="shared" si="69"/>
        <v>197.89</v>
      </c>
      <c r="F302" s="187">
        <f t="shared" si="69"/>
        <v>0</v>
      </c>
      <c r="G302" s="189">
        <f t="shared" si="69"/>
        <v>425.29</v>
      </c>
      <c r="H302" s="189">
        <f t="shared" si="69"/>
        <v>0</v>
      </c>
      <c r="I302" s="189">
        <f t="shared" si="69"/>
        <v>431.25</v>
      </c>
      <c r="J302" s="187">
        <f t="shared" si="69"/>
        <v>0</v>
      </c>
    </row>
    <row r="303" s="168" customFormat="1" ht="87" customHeight="1" spans="1:10">
      <c r="A303" s="190">
        <v>2100201</v>
      </c>
      <c r="B303" s="191" t="s">
        <v>532</v>
      </c>
      <c r="C303" s="192">
        <v>116.5</v>
      </c>
      <c r="D303" s="193" t="s">
        <v>1462</v>
      </c>
      <c r="E303" s="192">
        <v>197.89</v>
      </c>
      <c r="F303" s="194" t="s">
        <v>1463</v>
      </c>
      <c r="G303" s="195">
        <v>425.29</v>
      </c>
      <c r="H303" s="199" t="s">
        <v>1464</v>
      </c>
      <c r="I303" s="208">
        <v>431.25</v>
      </c>
      <c r="J303" s="193" t="s">
        <v>1465</v>
      </c>
    </row>
    <row r="304" s="168" customFormat="1" ht="15" customHeight="1" spans="1:10">
      <c r="A304" s="190">
        <v>2100202</v>
      </c>
      <c r="B304" s="191" t="s">
        <v>533</v>
      </c>
      <c r="C304" s="192"/>
      <c r="D304" s="193"/>
      <c r="E304" s="192"/>
      <c r="F304" s="194"/>
      <c r="G304" s="195"/>
      <c r="H304" s="193"/>
      <c r="I304" s="208"/>
      <c r="J304" s="237"/>
    </row>
    <row r="305" s="171" customFormat="1" ht="16.5" customHeight="1" spans="1:10">
      <c r="A305" s="185">
        <v>21003</v>
      </c>
      <c r="B305" s="186" t="s">
        <v>535</v>
      </c>
      <c r="C305" s="187">
        <f t="shared" ref="C305:I305" si="70">SUM(C306:C307)</f>
        <v>909.52</v>
      </c>
      <c r="D305" s="216"/>
      <c r="E305" s="187">
        <f t="shared" si="70"/>
        <v>1423.45</v>
      </c>
      <c r="F305" s="187">
        <f t="shared" si="70"/>
        <v>0</v>
      </c>
      <c r="G305" s="189">
        <f t="shared" si="70"/>
        <v>103.1</v>
      </c>
      <c r="H305" s="189">
        <f t="shared" si="70"/>
        <v>0</v>
      </c>
      <c r="I305" s="189">
        <f t="shared" si="70"/>
        <v>398.7</v>
      </c>
      <c r="J305" s="207"/>
    </row>
    <row r="306" s="168" customFormat="1" ht="27" customHeight="1" spans="1:10">
      <c r="A306" s="190">
        <v>2100302</v>
      </c>
      <c r="B306" s="191" t="s">
        <v>536</v>
      </c>
      <c r="C306" s="192">
        <v>768.72</v>
      </c>
      <c r="D306" s="193" t="s">
        <v>1466</v>
      </c>
      <c r="E306" s="192">
        <v>1359.45</v>
      </c>
      <c r="F306" s="194" t="s">
        <v>1467</v>
      </c>
      <c r="G306" s="195">
        <v>11.1</v>
      </c>
      <c r="H306" s="199" t="s">
        <v>1468</v>
      </c>
      <c r="I306" s="208">
        <v>11.1</v>
      </c>
      <c r="J306" s="193" t="s">
        <v>1469</v>
      </c>
    </row>
    <row r="307" s="168" customFormat="1" ht="69" customHeight="1" spans="1:10">
      <c r="A307" s="190" t="s">
        <v>1470</v>
      </c>
      <c r="B307" s="191" t="s">
        <v>1471</v>
      </c>
      <c r="C307" s="192">
        <v>140.8</v>
      </c>
      <c r="D307" s="193" t="s">
        <v>1472</v>
      </c>
      <c r="E307" s="192">
        <v>64</v>
      </c>
      <c r="F307" s="194" t="s">
        <v>1473</v>
      </c>
      <c r="G307" s="195">
        <v>92</v>
      </c>
      <c r="H307" s="193" t="s">
        <v>1474</v>
      </c>
      <c r="I307" s="208">
        <v>387.6</v>
      </c>
      <c r="J307" s="193" t="s">
        <v>1475</v>
      </c>
    </row>
    <row r="308" s="171" customFormat="1" ht="18" customHeight="1" spans="1:10">
      <c r="A308" s="185">
        <v>21004</v>
      </c>
      <c r="B308" s="186" t="s">
        <v>538</v>
      </c>
      <c r="C308" s="187">
        <f t="shared" ref="C308:J308" si="71">SUM(C309:C315)</f>
        <v>387.35</v>
      </c>
      <c r="D308" s="216"/>
      <c r="E308" s="187">
        <f t="shared" si="71"/>
        <v>585.17</v>
      </c>
      <c r="F308" s="187">
        <f t="shared" si="71"/>
        <v>0</v>
      </c>
      <c r="G308" s="189">
        <f t="shared" si="71"/>
        <v>456.39</v>
      </c>
      <c r="H308" s="189">
        <f t="shared" si="71"/>
        <v>0</v>
      </c>
      <c r="I308" s="189">
        <f t="shared" si="71"/>
        <v>774.51</v>
      </c>
      <c r="J308" s="187">
        <f t="shared" si="71"/>
        <v>0</v>
      </c>
    </row>
    <row r="309" s="168" customFormat="1" ht="102" customHeight="1" spans="1:10">
      <c r="A309" s="190">
        <v>2100401</v>
      </c>
      <c r="B309" s="191" t="s">
        <v>539</v>
      </c>
      <c r="C309" s="192">
        <v>135.83</v>
      </c>
      <c r="D309" s="193" t="s">
        <v>1476</v>
      </c>
      <c r="E309" s="192">
        <v>238.27</v>
      </c>
      <c r="F309" s="194" t="s">
        <v>1477</v>
      </c>
      <c r="G309" s="195">
        <v>306.89</v>
      </c>
      <c r="H309" s="199" t="s">
        <v>1478</v>
      </c>
      <c r="I309" s="208">
        <v>450.99</v>
      </c>
      <c r="J309" s="193" t="s">
        <v>1479</v>
      </c>
    </row>
    <row r="310" s="168" customFormat="1" ht="17.25" customHeight="1" spans="1:10">
      <c r="A310" s="190">
        <v>2100402</v>
      </c>
      <c r="B310" s="191" t="s">
        <v>540</v>
      </c>
      <c r="C310" s="192"/>
      <c r="D310" s="196"/>
      <c r="E310" s="192"/>
      <c r="F310" s="197"/>
      <c r="G310" s="195"/>
      <c r="H310" s="196"/>
      <c r="I310" s="208"/>
      <c r="J310" s="196"/>
    </row>
    <row r="311" s="168" customFormat="1" ht="27" customHeight="1" spans="1:10">
      <c r="A311" s="190">
        <v>2100403</v>
      </c>
      <c r="B311" s="191" t="s">
        <v>541</v>
      </c>
      <c r="C311" s="192"/>
      <c r="D311" s="196"/>
      <c r="E311" s="192">
        <v>10</v>
      </c>
      <c r="F311" s="194" t="s">
        <v>1480</v>
      </c>
      <c r="G311" s="195">
        <v>10</v>
      </c>
      <c r="H311" s="193" t="s">
        <v>1481</v>
      </c>
      <c r="I311" s="208">
        <v>15.3</v>
      </c>
      <c r="J311" s="193" t="s">
        <v>1482</v>
      </c>
    </row>
    <row r="312" s="168" customFormat="1" ht="45" customHeight="1" spans="1:10">
      <c r="A312" s="190">
        <v>2100408</v>
      </c>
      <c r="B312" s="191" t="s">
        <v>542</v>
      </c>
      <c r="C312" s="192">
        <v>251.52</v>
      </c>
      <c r="D312" s="193" t="s">
        <v>1483</v>
      </c>
      <c r="E312" s="192">
        <v>336.9</v>
      </c>
      <c r="F312" s="194" t="s">
        <v>1484</v>
      </c>
      <c r="G312" s="195">
        <v>139.5</v>
      </c>
      <c r="H312" s="199" t="s">
        <v>1485</v>
      </c>
      <c r="I312" s="208">
        <v>308.22</v>
      </c>
      <c r="J312" s="193" t="s">
        <v>1486</v>
      </c>
    </row>
    <row r="313" s="168" customFormat="1" spans="1:10">
      <c r="A313" s="190">
        <v>2100409</v>
      </c>
      <c r="B313" s="191" t="s">
        <v>543</v>
      </c>
      <c r="C313" s="192"/>
      <c r="D313" s="196"/>
      <c r="E313" s="192"/>
      <c r="F313" s="197"/>
      <c r="G313" s="195"/>
      <c r="H313" s="196"/>
      <c r="I313" s="208"/>
      <c r="J313" s="196"/>
    </row>
    <row r="314" s="168" customFormat="1" spans="1:10">
      <c r="A314" s="190">
        <v>2100410</v>
      </c>
      <c r="B314" s="191" t="s">
        <v>544</v>
      </c>
      <c r="C314" s="192"/>
      <c r="D314" s="193"/>
      <c r="E314" s="192"/>
      <c r="F314" s="194"/>
      <c r="G314" s="195"/>
      <c r="H314" s="193"/>
      <c r="I314" s="208"/>
      <c r="J314" s="237"/>
    </row>
    <row r="315" s="168" customFormat="1" spans="1:10">
      <c r="A315" s="190">
        <v>2100499</v>
      </c>
      <c r="B315" s="191" t="s">
        <v>545</v>
      </c>
      <c r="C315" s="192"/>
      <c r="D315" s="193"/>
      <c r="E315" s="192"/>
      <c r="F315" s="194"/>
      <c r="G315" s="195"/>
      <c r="H315" s="193"/>
      <c r="I315" s="208"/>
      <c r="J315" s="193"/>
    </row>
    <row r="316" s="171" customFormat="1" ht="18" customHeight="1" spans="1:10">
      <c r="A316" s="185">
        <v>21007</v>
      </c>
      <c r="B316" s="186" t="s">
        <v>549</v>
      </c>
      <c r="C316" s="187">
        <f t="shared" ref="C316:I316" si="72">SUM(C317:C319)</f>
        <v>757.73</v>
      </c>
      <c r="D316" s="216"/>
      <c r="E316" s="187">
        <f t="shared" si="72"/>
        <v>920.56</v>
      </c>
      <c r="F316" s="187">
        <f t="shared" si="72"/>
        <v>0</v>
      </c>
      <c r="G316" s="189">
        <f t="shared" si="72"/>
        <v>498.22</v>
      </c>
      <c r="H316" s="189">
        <f t="shared" si="72"/>
        <v>0</v>
      </c>
      <c r="I316" s="189">
        <f t="shared" si="72"/>
        <v>625.43</v>
      </c>
      <c r="J316" s="207"/>
    </row>
    <row r="317" s="168" customFormat="1" ht="45" customHeight="1" spans="1:10">
      <c r="A317" s="190">
        <v>2100716</v>
      </c>
      <c r="B317" s="191" t="s">
        <v>550</v>
      </c>
      <c r="C317" s="192">
        <v>266.97</v>
      </c>
      <c r="D317" s="193" t="s">
        <v>1487</v>
      </c>
      <c r="E317" s="192">
        <v>384.45</v>
      </c>
      <c r="F317" s="194" t="s">
        <v>1488</v>
      </c>
      <c r="G317" s="195">
        <v>96.74</v>
      </c>
      <c r="H317" s="193" t="s">
        <v>1489</v>
      </c>
      <c r="I317" s="208">
        <v>100.51</v>
      </c>
      <c r="J317" s="193" t="s">
        <v>1490</v>
      </c>
    </row>
    <row r="318" s="168" customFormat="1" ht="264" customHeight="1" spans="1:10">
      <c r="A318" s="190">
        <v>2100717</v>
      </c>
      <c r="B318" s="191" t="s">
        <v>551</v>
      </c>
      <c r="C318" s="192">
        <v>402.08</v>
      </c>
      <c r="D318" s="193" t="s">
        <v>1491</v>
      </c>
      <c r="E318" s="192">
        <v>447.43</v>
      </c>
      <c r="F318" s="194" t="s">
        <v>1492</v>
      </c>
      <c r="G318" s="195">
        <v>401.48</v>
      </c>
      <c r="H318" s="199" t="s">
        <v>1493</v>
      </c>
      <c r="I318" s="208">
        <v>524.92</v>
      </c>
      <c r="J318" s="193" t="s">
        <v>1494</v>
      </c>
    </row>
    <row r="319" s="168" customFormat="1" ht="27.95" customHeight="1" spans="1:10">
      <c r="A319" s="190">
        <v>2100799</v>
      </c>
      <c r="B319" s="191" t="s">
        <v>552</v>
      </c>
      <c r="C319" s="192">
        <v>88.68</v>
      </c>
      <c r="D319" s="193" t="s">
        <v>1495</v>
      </c>
      <c r="E319" s="192">
        <v>88.68</v>
      </c>
      <c r="F319" s="194" t="s">
        <v>1495</v>
      </c>
      <c r="G319" s="195"/>
      <c r="H319" s="193"/>
      <c r="I319" s="208"/>
      <c r="J319" s="244"/>
    </row>
    <row r="320" s="171" customFormat="1" ht="17.25" customHeight="1" spans="1:10">
      <c r="A320" s="185">
        <v>21010</v>
      </c>
      <c r="B320" s="186" t="s">
        <v>553</v>
      </c>
      <c r="C320" s="187">
        <f t="shared" ref="C320:I320" si="73">SUM(C321:C326)</f>
        <v>15</v>
      </c>
      <c r="D320" s="216"/>
      <c r="E320" s="187">
        <f t="shared" si="73"/>
        <v>20</v>
      </c>
      <c r="F320" s="187">
        <f t="shared" si="73"/>
        <v>0</v>
      </c>
      <c r="G320" s="189">
        <f t="shared" si="73"/>
        <v>20</v>
      </c>
      <c r="H320" s="189">
        <f t="shared" si="73"/>
        <v>0</v>
      </c>
      <c r="I320" s="189">
        <f t="shared" si="73"/>
        <v>144.7</v>
      </c>
      <c r="J320" s="207"/>
    </row>
    <row r="321" s="168" customFormat="1" ht="90" customHeight="1" spans="1:10">
      <c r="A321" s="190">
        <v>2101001</v>
      </c>
      <c r="B321" s="191" t="s">
        <v>144</v>
      </c>
      <c r="C321" s="192"/>
      <c r="D321" s="193"/>
      <c r="E321" s="192"/>
      <c r="F321" s="194"/>
      <c r="G321" s="195"/>
      <c r="H321" s="193"/>
      <c r="I321" s="208">
        <v>89.7</v>
      </c>
      <c r="J321" s="193" t="s">
        <v>1496</v>
      </c>
    </row>
    <row r="322" s="168" customFormat="1" ht="12.75" customHeight="1" spans="1:10">
      <c r="A322" s="190">
        <v>2101012</v>
      </c>
      <c r="B322" s="191" t="s">
        <v>554</v>
      </c>
      <c r="C322" s="192"/>
      <c r="D322" s="193"/>
      <c r="E322" s="192"/>
      <c r="F322" s="194"/>
      <c r="G322" s="195"/>
      <c r="H322" s="193"/>
      <c r="I322" s="208"/>
      <c r="J322" s="193"/>
    </row>
    <row r="323" s="168" customFormat="1" spans="1:10">
      <c r="A323" s="190">
        <v>2101014</v>
      </c>
      <c r="B323" s="191" t="s">
        <v>555</v>
      </c>
      <c r="C323" s="192"/>
      <c r="D323" s="193"/>
      <c r="E323" s="192"/>
      <c r="F323" s="194"/>
      <c r="G323" s="195"/>
      <c r="H323" s="193"/>
      <c r="I323" s="208"/>
      <c r="J323" s="193"/>
    </row>
    <row r="324" s="168" customFormat="1" ht="21.95" customHeight="1" spans="1:10">
      <c r="A324" s="190">
        <v>2101015</v>
      </c>
      <c r="B324" s="191" t="s">
        <v>556</v>
      </c>
      <c r="C324" s="192"/>
      <c r="D324" s="193"/>
      <c r="E324" s="192"/>
      <c r="F324" s="194"/>
      <c r="G324" s="195"/>
      <c r="H324" s="193"/>
      <c r="I324" s="208">
        <v>5</v>
      </c>
      <c r="J324" s="193" t="s">
        <v>1497</v>
      </c>
    </row>
    <row r="325" s="168" customFormat="1" ht="18" customHeight="1" spans="1:10">
      <c r="A325" s="190">
        <v>2101016</v>
      </c>
      <c r="B325" s="191" t="s">
        <v>557</v>
      </c>
      <c r="C325" s="192">
        <v>15</v>
      </c>
      <c r="D325" s="193" t="s">
        <v>1498</v>
      </c>
      <c r="E325" s="192">
        <v>20</v>
      </c>
      <c r="F325" s="194" t="s">
        <v>1499</v>
      </c>
      <c r="G325" s="195">
        <v>20</v>
      </c>
      <c r="H325" s="198" t="s">
        <v>1500</v>
      </c>
      <c r="I325" s="208">
        <v>50</v>
      </c>
      <c r="J325" s="193" t="s">
        <v>1501</v>
      </c>
    </row>
    <row r="326" s="168" customFormat="1" ht="18" customHeight="1" spans="1:10">
      <c r="A326" s="190">
        <v>2101099</v>
      </c>
      <c r="B326" s="191" t="s">
        <v>558</v>
      </c>
      <c r="C326" s="192"/>
      <c r="D326" s="193"/>
      <c r="E326" s="192"/>
      <c r="F326" s="194"/>
      <c r="G326" s="195"/>
      <c r="H326" s="193"/>
      <c r="I326" s="208"/>
      <c r="J326" s="193"/>
    </row>
    <row r="327" s="171" customFormat="1" ht="18" customHeight="1" spans="1:10">
      <c r="A327" s="185">
        <v>21011</v>
      </c>
      <c r="B327" s="186" t="s">
        <v>1502</v>
      </c>
      <c r="C327" s="187">
        <f>SUM(C328:C344)</f>
        <v>2912.58</v>
      </c>
      <c r="D327" s="216"/>
      <c r="E327" s="187">
        <f t="shared" ref="E327:I327" si="74">SUM(E328:E331)</f>
        <v>0</v>
      </c>
      <c r="F327" s="187">
        <f t="shared" si="74"/>
        <v>0</v>
      </c>
      <c r="G327" s="189">
        <f t="shared" si="74"/>
        <v>0</v>
      </c>
      <c r="H327" s="189">
        <f t="shared" si="74"/>
        <v>0</v>
      </c>
      <c r="I327" s="189">
        <f t="shared" si="74"/>
        <v>0</v>
      </c>
      <c r="J327" s="207"/>
    </row>
    <row r="328" s="168" customFormat="1" ht="18" customHeight="1" spans="1:10">
      <c r="A328" s="190">
        <v>2101101</v>
      </c>
      <c r="B328" s="191" t="s">
        <v>1503</v>
      </c>
      <c r="C328" s="192"/>
      <c r="D328" s="193"/>
      <c r="E328" s="192"/>
      <c r="F328" s="194"/>
      <c r="G328" s="195"/>
      <c r="H328" s="193"/>
      <c r="I328" s="208"/>
      <c r="J328" s="209"/>
    </row>
    <row r="329" s="168" customFormat="1" ht="18" customHeight="1" spans="1:10">
      <c r="A329" s="190">
        <v>2101102</v>
      </c>
      <c r="B329" s="191" t="s">
        <v>1504</v>
      </c>
      <c r="C329" s="192"/>
      <c r="D329" s="193"/>
      <c r="E329" s="192"/>
      <c r="F329" s="194"/>
      <c r="G329" s="195"/>
      <c r="H329" s="193"/>
      <c r="I329" s="208"/>
      <c r="J329" s="209"/>
    </row>
    <row r="330" s="168" customFormat="1" ht="21" customHeight="1" spans="1:10">
      <c r="A330" s="190">
        <v>2101103</v>
      </c>
      <c r="B330" s="191" t="s">
        <v>1505</v>
      </c>
      <c r="C330" s="192"/>
      <c r="D330" s="193"/>
      <c r="E330" s="192"/>
      <c r="F330" s="194"/>
      <c r="G330" s="195"/>
      <c r="H330" s="193"/>
      <c r="I330" s="208"/>
      <c r="J330" s="209"/>
    </row>
    <row r="331" s="168" customFormat="1" ht="21" customHeight="1" spans="1:10">
      <c r="A331" s="190">
        <v>2101199</v>
      </c>
      <c r="B331" s="191" t="s">
        <v>1506</v>
      </c>
      <c r="C331" s="192"/>
      <c r="D331" s="193"/>
      <c r="E331" s="192"/>
      <c r="F331" s="194"/>
      <c r="G331" s="195"/>
      <c r="H331" s="193"/>
      <c r="I331" s="208"/>
      <c r="J331" s="209"/>
    </row>
    <row r="332" s="168" customFormat="1" ht="21" customHeight="1" spans="1:10">
      <c r="A332" s="185">
        <v>21012</v>
      </c>
      <c r="B332" s="186" t="s">
        <v>1507</v>
      </c>
      <c r="C332" s="192"/>
      <c r="D332" s="193"/>
      <c r="E332" s="187">
        <f t="shared" ref="E332:I332" si="75">SUM(E333:E337)</f>
        <v>2221.5</v>
      </c>
      <c r="F332" s="187">
        <f t="shared" si="75"/>
        <v>0</v>
      </c>
      <c r="G332" s="189">
        <f t="shared" si="75"/>
        <v>2000</v>
      </c>
      <c r="H332" s="189">
        <f t="shared" si="75"/>
        <v>0</v>
      </c>
      <c r="I332" s="189">
        <f t="shared" si="75"/>
        <v>2496</v>
      </c>
      <c r="J332" s="209"/>
    </row>
    <row r="333" s="168" customFormat="1" ht="21" customHeight="1" spans="1:10">
      <c r="A333" s="190">
        <v>2101201</v>
      </c>
      <c r="B333" s="191" t="s">
        <v>1508</v>
      </c>
      <c r="C333" s="192"/>
      <c r="D333" s="193"/>
      <c r="E333" s="192"/>
      <c r="F333" s="194"/>
      <c r="G333" s="195"/>
      <c r="H333" s="193"/>
      <c r="I333" s="208"/>
      <c r="J333" s="209"/>
    </row>
    <row r="334" s="168" customFormat="1" ht="26.1" customHeight="1" spans="1:10">
      <c r="A334" s="190">
        <v>2101202</v>
      </c>
      <c r="B334" s="191" t="s">
        <v>1509</v>
      </c>
      <c r="C334" s="192"/>
      <c r="D334" s="193"/>
      <c r="E334" s="192"/>
      <c r="F334" s="194"/>
      <c r="G334" s="195">
        <v>2000</v>
      </c>
      <c r="H334" s="198" t="s">
        <v>1510</v>
      </c>
      <c r="I334" s="208">
        <v>2496</v>
      </c>
      <c r="J334" s="193" t="s">
        <v>1511</v>
      </c>
    </row>
    <row r="335" s="168" customFormat="1" ht="18" customHeight="1" spans="1:10">
      <c r="A335" s="190">
        <v>2101203</v>
      </c>
      <c r="B335" s="191" t="s">
        <v>1512</v>
      </c>
      <c r="C335" s="192">
        <v>2352</v>
      </c>
      <c r="D335" s="193" t="s">
        <v>1513</v>
      </c>
      <c r="E335" s="192">
        <v>1816</v>
      </c>
      <c r="F335" s="194" t="s">
        <v>1514</v>
      </c>
      <c r="G335" s="195"/>
      <c r="H335" s="193"/>
      <c r="I335" s="208"/>
      <c r="J335" s="193"/>
    </row>
    <row r="336" s="168" customFormat="1" ht="18" customHeight="1" spans="1:10">
      <c r="A336" s="190">
        <v>2101204</v>
      </c>
      <c r="B336" s="191" t="s">
        <v>1515</v>
      </c>
      <c r="C336" s="192">
        <v>347</v>
      </c>
      <c r="D336" s="193" t="s">
        <v>1516</v>
      </c>
      <c r="E336" s="192">
        <v>405.5</v>
      </c>
      <c r="F336" s="194" t="s">
        <v>1517</v>
      </c>
      <c r="G336" s="195"/>
      <c r="H336" s="193"/>
      <c r="I336" s="208"/>
      <c r="J336" s="193"/>
    </row>
    <row r="337" s="168" customFormat="1" ht="21" customHeight="1" spans="1:10">
      <c r="A337" s="190">
        <v>2101299</v>
      </c>
      <c r="B337" s="191" t="s">
        <v>1518</v>
      </c>
      <c r="C337" s="192"/>
      <c r="D337" s="193"/>
      <c r="E337" s="192"/>
      <c r="F337" s="194"/>
      <c r="G337" s="195"/>
      <c r="H337" s="193"/>
      <c r="I337" s="208"/>
      <c r="J337" s="193"/>
    </row>
    <row r="338" s="168" customFormat="1" ht="21" customHeight="1" spans="1:10">
      <c r="A338" s="185">
        <v>21013</v>
      </c>
      <c r="B338" s="186" t="s">
        <v>1519</v>
      </c>
      <c r="C338" s="192"/>
      <c r="D338" s="193"/>
      <c r="E338" s="187">
        <f t="shared" ref="E338:J338" si="76">SUM(E339:E341)</f>
        <v>0</v>
      </c>
      <c r="F338" s="187">
        <f t="shared" si="76"/>
        <v>0</v>
      </c>
      <c r="G338" s="189">
        <f t="shared" si="76"/>
        <v>351.2</v>
      </c>
      <c r="H338" s="189">
        <f t="shared" si="76"/>
        <v>0</v>
      </c>
      <c r="I338" s="189">
        <f t="shared" si="76"/>
        <v>1419.2</v>
      </c>
      <c r="J338" s="187">
        <f t="shared" si="76"/>
        <v>0</v>
      </c>
    </row>
    <row r="339" s="168" customFormat="1" ht="42.95" customHeight="1" spans="1:10">
      <c r="A339" s="190">
        <v>2101301</v>
      </c>
      <c r="B339" s="191" t="s">
        <v>1520</v>
      </c>
      <c r="C339" s="192">
        <v>28</v>
      </c>
      <c r="D339" s="193" t="s">
        <v>1521</v>
      </c>
      <c r="E339" s="192"/>
      <c r="F339" s="203"/>
      <c r="G339" s="195">
        <v>351.2</v>
      </c>
      <c r="H339" s="198" t="s">
        <v>1522</v>
      </c>
      <c r="I339" s="208">
        <v>109.2</v>
      </c>
      <c r="J339" s="193" t="s">
        <v>1523</v>
      </c>
    </row>
    <row r="340" s="168" customFormat="1" ht="18" customHeight="1" spans="1:10">
      <c r="A340" s="190">
        <v>2101302</v>
      </c>
      <c r="B340" s="191" t="s">
        <v>1524</v>
      </c>
      <c r="C340" s="192">
        <v>84</v>
      </c>
      <c r="D340" s="193" t="s">
        <v>1525</v>
      </c>
      <c r="E340" s="192"/>
      <c r="F340" s="203"/>
      <c r="G340" s="195"/>
      <c r="H340" s="205"/>
      <c r="I340" s="208"/>
      <c r="J340" s="209"/>
    </row>
    <row r="341" s="168" customFormat="1" ht="50.1" customHeight="1" spans="1:10">
      <c r="A341" s="190">
        <v>2101399</v>
      </c>
      <c r="B341" s="191" t="s">
        <v>1526</v>
      </c>
      <c r="C341" s="192"/>
      <c r="D341" s="193"/>
      <c r="E341" s="192"/>
      <c r="F341" s="203"/>
      <c r="G341" s="195"/>
      <c r="H341" s="205"/>
      <c r="I341" s="208">
        <v>1310</v>
      </c>
      <c r="J341" s="243" t="s">
        <v>1527</v>
      </c>
    </row>
    <row r="342" s="168" customFormat="1" ht="18" customHeight="1" spans="1:10">
      <c r="A342" s="185">
        <v>21014</v>
      </c>
      <c r="B342" s="186" t="s">
        <v>1528</v>
      </c>
      <c r="C342" s="192"/>
      <c r="D342" s="193"/>
      <c r="E342" s="187">
        <f t="shared" ref="E342:I342" si="77">SUM(E343:E344)</f>
        <v>122</v>
      </c>
      <c r="F342" s="203"/>
      <c r="G342" s="218">
        <f t="shared" si="77"/>
        <v>122</v>
      </c>
      <c r="H342" s="218">
        <f t="shared" si="77"/>
        <v>0</v>
      </c>
      <c r="I342" s="218">
        <f t="shared" si="77"/>
        <v>146</v>
      </c>
      <c r="J342" s="209"/>
    </row>
    <row r="343" s="168" customFormat="1" ht="35.1" customHeight="1" spans="1:10">
      <c r="A343" s="190">
        <v>2101401</v>
      </c>
      <c r="B343" s="191" t="s">
        <v>1529</v>
      </c>
      <c r="C343" s="192">
        <v>2</v>
      </c>
      <c r="D343" s="193" t="s">
        <v>1530</v>
      </c>
      <c r="E343" s="192">
        <v>2</v>
      </c>
      <c r="F343" s="194" t="s">
        <v>1530</v>
      </c>
      <c r="G343" s="195">
        <v>2</v>
      </c>
      <c r="H343" s="198" t="s">
        <v>1531</v>
      </c>
      <c r="I343" s="208">
        <v>52</v>
      </c>
      <c r="J343" s="247" t="s">
        <v>1532</v>
      </c>
    </row>
    <row r="344" s="168" customFormat="1" ht="30" customHeight="1" spans="1:10">
      <c r="A344" s="190">
        <v>2101499</v>
      </c>
      <c r="B344" s="191" t="s">
        <v>1533</v>
      </c>
      <c r="C344" s="192">
        <v>99.58</v>
      </c>
      <c r="D344" s="193" t="s">
        <v>1534</v>
      </c>
      <c r="E344" s="192">
        <v>120</v>
      </c>
      <c r="F344" s="194" t="s">
        <v>1535</v>
      </c>
      <c r="G344" s="195">
        <v>120</v>
      </c>
      <c r="H344" s="198" t="s">
        <v>1536</v>
      </c>
      <c r="I344" s="208">
        <v>94</v>
      </c>
      <c r="J344" s="247" t="s">
        <v>1537</v>
      </c>
    </row>
    <row r="345" s="171" customFormat="1" ht="18" customHeight="1" spans="1:10">
      <c r="A345" s="185">
        <v>21099</v>
      </c>
      <c r="B345" s="186" t="s">
        <v>577</v>
      </c>
      <c r="C345" s="187">
        <f t="shared" ref="C345:I345" si="78">SUM(C346)</f>
        <v>0</v>
      </c>
      <c r="D345" s="216"/>
      <c r="E345" s="187">
        <f t="shared" si="78"/>
        <v>0</v>
      </c>
      <c r="F345" s="187">
        <f t="shared" si="78"/>
        <v>0</v>
      </c>
      <c r="G345" s="189">
        <f t="shared" si="78"/>
        <v>0</v>
      </c>
      <c r="H345" s="189">
        <f t="shared" si="78"/>
        <v>0</v>
      </c>
      <c r="I345" s="189">
        <f t="shared" si="78"/>
        <v>0</v>
      </c>
      <c r="J345" s="207"/>
    </row>
    <row r="346" s="168" customFormat="1" ht="17.1" customHeight="1" spans="1:10">
      <c r="A346" s="190">
        <v>2109901</v>
      </c>
      <c r="B346" s="191" t="s">
        <v>578</v>
      </c>
      <c r="C346" s="192"/>
      <c r="D346" s="193"/>
      <c r="E346" s="192"/>
      <c r="F346" s="194"/>
      <c r="G346" s="195"/>
      <c r="H346" s="193"/>
      <c r="I346" s="208"/>
      <c r="J346" s="209"/>
    </row>
    <row r="347" s="171" customFormat="1" spans="1:10">
      <c r="A347" s="185">
        <v>211</v>
      </c>
      <c r="B347" s="186" t="s">
        <v>579</v>
      </c>
      <c r="C347" s="187">
        <f t="shared" ref="C347:I347" si="79">C348+C354+C357+C363+C368+C371+C375+C377+C382</f>
        <v>863.89</v>
      </c>
      <c r="D347" s="216"/>
      <c r="E347" s="187">
        <f t="shared" si="79"/>
        <v>994</v>
      </c>
      <c r="F347" s="187">
        <f t="shared" si="79"/>
        <v>0</v>
      </c>
      <c r="G347" s="189">
        <f t="shared" si="79"/>
        <v>1995.16</v>
      </c>
      <c r="H347" s="189" t="e">
        <f t="shared" si="79"/>
        <v>#VALUE!</v>
      </c>
      <c r="I347" s="189">
        <f t="shared" si="79"/>
        <v>14562.6</v>
      </c>
      <c r="J347" s="207"/>
    </row>
    <row r="348" s="171" customFormat="1" spans="1:10">
      <c r="A348" s="185">
        <v>21101</v>
      </c>
      <c r="B348" s="186" t="s">
        <v>580</v>
      </c>
      <c r="C348" s="187">
        <f t="shared" ref="C348:I348" si="80">SUM(C349:C353)</f>
        <v>0</v>
      </c>
      <c r="D348" s="216"/>
      <c r="E348" s="187">
        <f t="shared" si="80"/>
        <v>0</v>
      </c>
      <c r="F348" s="187">
        <f t="shared" si="80"/>
        <v>0</v>
      </c>
      <c r="G348" s="189">
        <f t="shared" si="80"/>
        <v>520</v>
      </c>
      <c r="H348" s="189">
        <f t="shared" si="80"/>
        <v>0</v>
      </c>
      <c r="I348" s="189">
        <f t="shared" si="80"/>
        <v>0</v>
      </c>
      <c r="J348" s="207"/>
    </row>
    <row r="349" s="168" customFormat="1" ht="22.5" customHeight="1" spans="1:10">
      <c r="A349" s="190">
        <v>2110101</v>
      </c>
      <c r="B349" s="191" t="s">
        <v>144</v>
      </c>
      <c r="C349" s="192"/>
      <c r="D349" s="193"/>
      <c r="E349" s="192"/>
      <c r="F349" s="203"/>
      <c r="G349" s="195">
        <v>520</v>
      </c>
      <c r="H349" s="205" t="s">
        <v>1538</v>
      </c>
      <c r="I349" s="208"/>
      <c r="J349" s="213"/>
    </row>
    <row r="350" s="168" customFormat="1" spans="1:10">
      <c r="A350" s="190">
        <v>2110104</v>
      </c>
      <c r="B350" s="191" t="s">
        <v>581</v>
      </c>
      <c r="C350" s="192"/>
      <c r="D350" s="193"/>
      <c r="E350" s="192"/>
      <c r="F350" s="194"/>
      <c r="G350" s="195"/>
      <c r="H350" s="193"/>
      <c r="I350" s="208"/>
      <c r="J350" s="193"/>
    </row>
    <row r="351" s="168" customFormat="1" spans="1:10">
      <c r="A351" s="190">
        <v>2110105</v>
      </c>
      <c r="B351" s="191" t="s">
        <v>582</v>
      </c>
      <c r="C351" s="192"/>
      <c r="D351" s="193"/>
      <c r="E351" s="192"/>
      <c r="F351" s="194"/>
      <c r="G351" s="195"/>
      <c r="H351" s="193"/>
      <c r="I351" s="208"/>
      <c r="J351" s="193"/>
    </row>
    <row r="352" s="168" customFormat="1" spans="1:10">
      <c r="A352" s="190">
        <v>2110107</v>
      </c>
      <c r="B352" s="191" t="s">
        <v>583</v>
      </c>
      <c r="C352" s="192"/>
      <c r="D352" s="193"/>
      <c r="E352" s="192"/>
      <c r="F352" s="194"/>
      <c r="G352" s="195"/>
      <c r="H352" s="193"/>
      <c r="I352" s="208"/>
      <c r="J352" s="193"/>
    </row>
    <row r="353" s="168" customFormat="1" spans="1:10">
      <c r="A353" s="190">
        <v>2110199</v>
      </c>
      <c r="B353" s="191" t="s">
        <v>584</v>
      </c>
      <c r="C353" s="192"/>
      <c r="D353" s="193"/>
      <c r="E353" s="192"/>
      <c r="F353" s="194"/>
      <c r="G353" s="195"/>
      <c r="H353" s="193"/>
      <c r="I353" s="208"/>
      <c r="J353" s="193"/>
    </row>
    <row r="354" s="171" customFormat="1" spans="1:10">
      <c r="A354" s="185">
        <v>21102</v>
      </c>
      <c r="B354" s="186" t="s">
        <v>585</v>
      </c>
      <c r="C354" s="187">
        <f t="shared" ref="C354:J354" si="81">SUM(C355:C356)</f>
        <v>0</v>
      </c>
      <c r="D354" s="216"/>
      <c r="E354" s="187">
        <f t="shared" si="81"/>
        <v>70</v>
      </c>
      <c r="F354" s="187">
        <f t="shared" si="81"/>
        <v>0</v>
      </c>
      <c r="G354" s="189">
        <f t="shared" si="81"/>
        <v>20</v>
      </c>
      <c r="H354" s="189">
        <f t="shared" si="81"/>
        <v>0</v>
      </c>
      <c r="I354" s="189">
        <f t="shared" si="81"/>
        <v>436</v>
      </c>
      <c r="J354" s="187">
        <f t="shared" si="81"/>
        <v>0</v>
      </c>
    </row>
    <row r="355" s="168" customFormat="1" spans="1:10">
      <c r="A355" s="190">
        <v>2110203</v>
      </c>
      <c r="B355" s="191" t="s">
        <v>586</v>
      </c>
      <c r="C355" s="192"/>
      <c r="D355" s="193"/>
      <c r="E355" s="192"/>
      <c r="F355" s="194"/>
      <c r="G355" s="195"/>
      <c r="H355" s="193"/>
      <c r="I355" s="208"/>
      <c r="J355" s="193"/>
    </row>
    <row r="356" s="168" customFormat="1" ht="75.75" customHeight="1" spans="1:10">
      <c r="A356" s="190">
        <v>2110299</v>
      </c>
      <c r="B356" s="191" t="s">
        <v>587</v>
      </c>
      <c r="C356" s="192"/>
      <c r="D356" s="193"/>
      <c r="E356" s="192">
        <v>70</v>
      </c>
      <c r="F356" s="245" t="s">
        <v>1539</v>
      </c>
      <c r="G356" s="195">
        <v>20</v>
      </c>
      <c r="H356" s="246" t="s">
        <v>1540</v>
      </c>
      <c r="I356" s="208">
        <v>436</v>
      </c>
      <c r="J356" s="211" t="s">
        <v>1541</v>
      </c>
    </row>
    <row r="357" s="171" customFormat="1" ht="21" customHeight="1" spans="1:10">
      <c r="A357" s="185">
        <v>21103</v>
      </c>
      <c r="B357" s="186" t="s">
        <v>588</v>
      </c>
      <c r="C357" s="187">
        <f t="shared" ref="C357:J357" si="82">SUM(C358:C362)</f>
        <v>863.89</v>
      </c>
      <c r="D357" s="216"/>
      <c r="E357" s="187">
        <f t="shared" si="82"/>
        <v>868</v>
      </c>
      <c r="F357" s="187">
        <f t="shared" si="82"/>
        <v>0</v>
      </c>
      <c r="G357" s="189">
        <f t="shared" si="82"/>
        <v>1216.32</v>
      </c>
      <c r="H357" s="189">
        <f t="shared" si="82"/>
        <v>0</v>
      </c>
      <c r="I357" s="189">
        <f t="shared" si="82"/>
        <v>14126.6</v>
      </c>
      <c r="J357" s="187">
        <f t="shared" si="82"/>
        <v>0</v>
      </c>
    </row>
    <row r="358" s="168" customFormat="1" ht="140.25" customHeight="1" spans="1:10">
      <c r="A358" s="190">
        <v>2110301</v>
      </c>
      <c r="B358" s="191" t="s">
        <v>589</v>
      </c>
      <c r="C358" s="192"/>
      <c r="D358" s="193"/>
      <c r="E358" s="192">
        <v>50</v>
      </c>
      <c r="F358" s="194" t="s">
        <v>1542</v>
      </c>
      <c r="G358" s="195">
        <v>260</v>
      </c>
      <c r="H358" s="198" t="s">
        <v>1543</v>
      </c>
      <c r="I358" s="208">
        <v>13282.56</v>
      </c>
      <c r="J358" s="193" t="s">
        <v>1544</v>
      </c>
    </row>
    <row r="359" s="168" customFormat="1" ht="30.95" customHeight="1" spans="1:10">
      <c r="A359" s="190">
        <v>2110302</v>
      </c>
      <c r="B359" s="191" t="s">
        <v>590</v>
      </c>
      <c r="C359" s="192">
        <v>192.89</v>
      </c>
      <c r="D359" s="193" t="s">
        <v>1545</v>
      </c>
      <c r="E359" s="192">
        <v>323</v>
      </c>
      <c r="F359" s="194" t="s">
        <v>1546</v>
      </c>
      <c r="G359" s="195"/>
      <c r="H359" s="193" t="s">
        <v>1547</v>
      </c>
      <c r="I359" s="208">
        <v>488.38</v>
      </c>
      <c r="J359" s="193" t="s">
        <v>1548</v>
      </c>
    </row>
    <row r="360" s="168" customFormat="1" ht="45.95" customHeight="1" spans="1:10">
      <c r="A360" s="190">
        <v>2110304</v>
      </c>
      <c r="B360" s="191" t="s">
        <v>592</v>
      </c>
      <c r="C360" s="192">
        <v>95</v>
      </c>
      <c r="D360" s="193" t="s">
        <v>1549</v>
      </c>
      <c r="E360" s="192">
        <v>135</v>
      </c>
      <c r="F360" s="194" t="s">
        <v>1550</v>
      </c>
      <c r="G360" s="195">
        <v>10</v>
      </c>
      <c r="H360" s="199" t="s">
        <v>1551</v>
      </c>
      <c r="I360" s="208">
        <v>305.66</v>
      </c>
      <c r="J360" s="193" t="s">
        <v>1552</v>
      </c>
    </row>
    <row r="361" s="168" customFormat="1" ht="20.25" customHeight="1" spans="1:10">
      <c r="A361" s="190">
        <v>2110307</v>
      </c>
      <c r="B361" s="191" t="s">
        <v>1553</v>
      </c>
      <c r="C361" s="192">
        <v>576</v>
      </c>
      <c r="D361" s="193" t="s">
        <v>1554</v>
      </c>
      <c r="E361" s="192">
        <v>360</v>
      </c>
      <c r="F361" s="194" t="s">
        <v>1555</v>
      </c>
      <c r="G361" s="195">
        <v>937.38</v>
      </c>
      <c r="H361" s="199" t="s">
        <v>1556</v>
      </c>
      <c r="I361" s="208"/>
      <c r="J361" s="199"/>
    </row>
    <row r="362" s="168" customFormat="1" ht="56.1" customHeight="1" spans="1:10">
      <c r="A362" s="190">
        <v>2110399</v>
      </c>
      <c r="B362" s="191" t="s">
        <v>593</v>
      </c>
      <c r="C362" s="192"/>
      <c r="D362" s="193"/>
      <c r="E362" s="192"/>
      <c r="F362" s="194"/>
      <c r="G362" s="195">
        <v>8.94</v>
      </c>
      <c r="H362" s="199" t="s">
        <v>1557</v>
      </c>
      <c r="I362" s="208">
        <v>50</v>
      </c>
      <c r="J362" s="193" t="s">
        <v>1558</v>
      </c>
    </row>
    <row r="363" s="168" customFormat="1" ht="15" customHeight="1" spans="1:10">
      <c r="A363" s="185">
        <v>21104</v>
      </c>
      <c r="B363" s="186" t="s">
        <v>594</v>
      </c>
      <c r="C363" s="187">
        <f t="shared" ref="C363:I363" si="83">SUM(C364:C367)</f>
        <v>0</v>
      </c>
      <c r="D363" s="216"/>
      <c r="E363" s="187">
        <f t="shared" si="83"/>
        <v>56</v>
      </c>
      <c r="F363" s="187">
        <f t="shared" si="83"/>
        <v>0</v>
      </c>
      <c r="G363" s="189">
        <f t="shared" si="83"/>
        <v>208.84</v>
      </c>
      <c r="H363" s="189">
        <f t="shared" si="83"/>
        <v>0</v>
      </c>
      <c r="I363" s="189">
        <f t="shared" si="83"/>
        <v>0</v>
      </c>
      <c r="J363" s="209"/>
    </row>
    <row r="364" s="168" customFormat="1" ht="30" customHeight="1" spans="1:10">
      <c r="A364" s="190">
        <v>2110401</v>
      </c>
      <c r="B364" s="191" t="s">
        <v>595</v>
      </c>
      <c r="C364" s="192"/>
      <c r="D364" s="193"/>
      <c r="E364" s="192"/>
      <c r="F364" s="194"/>
      <c r="G364" s="195">
        <v>208.84</v>
      </c>
      <c r="H364" s="199" t="s">
        <v>1559</v>
      </c>
      <c r="I364" s="208"/>
      <c r="J364" s="209"/>
    </row>
    <row r="365" s="168" customFormat="1" ht="15" customHeight="1" spans="1:10">
      <c r="A365" s="190">
        <v>2110402</v>
      </c>
      <c r="B365" s="191" t="s">
        <v>596</v>
      </c>
      <c r="C365" s="192"/>
      <c r="D365" s="193"/>
      <c r="E365" s="192">
        <v>56</v>
      </c>
      <c r="F365" s="194" t="s">
        <v>1560</v>
      </c>
      <c r="G365" s="195"/>
      <c r="H365" s="199"/>
      <c r="I365" s="208"/>
      <c r="J365" s="209"/>
    </row>
    <row r="366" s="168" customFormat="1" ht="14.1" customHeight="1" spans="1:10">
      <c r="A366" s="190">
        <v>2110403</v>
      </c>
      <c r="B366" s="191" t="s">
        <v>597</v>
      </c>
      <c r="C366" s="192"/>
      <c r="D366" s="193"/>
      <c r="E366" s="192"/>
      <c r="F366" s="194"/>
      <c r="G366" s="195"/>
      <c r="H366" s="193"/>
      <c r="I366" s="208"/>
      <c r="J366" s="209"/>
    </row>
    <row r="367" s="168" customFormat="1" ht="14.1" customHeight="1" spans="1:10">
      <c r="A367" s="190">
        <v>2110499</v>
      </c>
      <c r="B367" s="191" t="s">
        <v>598</v>
      </c>
      <c r="C367" s="192"/>
      <c r="D367" s="193"/>
      <c r="E367" s="192"/>
      <c r="F367" s="194"/>
      <c r="G367" s="195"/>
      <c r="H367" s="193"/>
      <c r="I367" s="208"/>
      <c r="J367" s="209"/>
    </row>
    <row r="368" s="168" customFormat="1" ht="14.1" customHeight="1" spans="1:10">
      <c r="A368" s="185">
        <v>21105</v>
      </c>
      <c r="B368" s="186" t="s">
        <v>599</v>
      </c>
      <c r="C368" s="187">
        <f t="shared" ref="C368:I368" si="84">SUM(C369:C370)</f>
        <v>0</v>
      </c>
      <c r="D368" s="216"/>
      <c r="E368" s="187">
        <f t="shared" si="84"/>
        <v>0</v>
      </c>
      <c r="F368" s="194"/>
      <c r="G368" s="218">
        <f t="shared" si="84"/>
        <v>0</v>
      </c>
      <c r="H368" s="218">
        <f t="shared" si="84"/>
        <v>0</v>
      </c>
      <c r="I368" s="218">
        <f t="shared" si="84"/>
        <v>0</v>
      </c>
      <c r="J368" s="209"/>
    </row>
    <row r="369" s="168" customFormat="1" ht="14.1" customHeight="1" spans="1:10">
      <c r="A369" s="190">
        <v>2110501</v>
      </c>
      <c r="B369" s="191" t="s">
        <v>600</v>
      </c>
      <c r="C369" s="192"/>
      <c r="D369" s="193"/>
      <c r="E369" s="192"/>
      <c r="F369" s="194"/>
      <c r="G369" s="195"/>
      <c r="H369" s="193"/>
      <c r="I369" s="208"/>
      <c r="J369" s="209"/>
    </row>
    <row r="370" s="168" customFormat="1" ht="14.1" customHeight="1" spans="1:10">
      <c r="A370" s="190">
        <v>2110599</v>
      </c>
      <c r="B370" s="191" t="s">
        <v>605</v>
      </c>
      <c r="C370" s="192"/>
      <c r="D370" s="193"/>
      <c r="E370" s="192"/>
      <c r="F370" s="194"/>
      <c r="G370" s="195"/>
      <c r="H370" s="193"/>
      <c r="I370" s="208"/>
      <c r="J370" s="209"/>
    </row>
    <row r="371" s="168" customFormat="1" ht="14.1" hidden="1" customHeight="1" spans="1:10">
      <c r="A371" s="190"/>
      <c r="B371" s="191" t="s">
        <v>606</v>
      </c>
      <c r="C371" s="192">
        <f>SUM(C372:C374)</f>
        <v>0</v>
      </c>
      <c r="D371" s="193"/>
      <c r="E371" s="192">
        <f>SUM(E372:E374)</f>
        <v>0</v>
      </c>
      <c r="F371" s="194"/>
      <c r="G371" s="195"/>
      <c r="H371" s="193"/>
      <c r="I371" s="208"/>
      <c r="J371" s="209"/>
    </row>
    <row r="372" s="168" customFormat="1" ht="14.1" hidden="1" customHeight="1" spans="1:10">
      <c r="A372" s="190"/>
      <c r="B372" s="191" t="s">
        <v>608</v>
      </c>
      <c r="C372" s="192"/>
      <c r="D372" s="193"/>
      <c r="E372" s="192"/>
      <c r="F372" s="194"/>
      <c r="G372" s="195"/>
      <c r="H372" s="193"/>
      <c r="I372" s="208"/>
      <c r="J372" s="209"/>
    </row>
    <row r="373" s="168" customFormat="1" ht="14.1" hidden="1" customHeight="1" spans="1:10">
      <c r="A373" s="190"/>
      <c r="B373" s="191" t="s">
        <v>609</v>
      </c>
      <c r="C373" s="192"/>
      <c r="D373" s="193"/>
      <c r="E373" s="192"/>
      <c r="F373" s="194"/>
      <c r="G373" s="195"/>
      <c r="H373" s="193"/>
      <c r="I373" s="208"/>
      <c r="J373" s="209"/>
    </row>
    <row r="374" s="168" customFormat="1" ht="14.1" hidden="1" customHeight="1" spans="1:10">
      <c r="A374" s="190"/>
      <c r="B374" s="191" t="s">
        <v>611</v>
      </c>
      <c r="C374" s="192"/>
      <c r="D374" s="193"/>
      <c r="E374" s="192"/>
      <c r="F374" s="194"/>
      <c r="G374" s="195"/>
      <c r="H374" s="193"/>
      <c r="I374" s="208"/>
      <c r="J374" s="209"/>
    </row>
    <row r="375" s="168" customFormat="1" ht="18" customHeight="1" spans="1:10">
      <c r="A375" s="185">
        <v>21110</v>
      </c>
      <c r="B375" s="186" t="s">
        <v>618</v>
      </c>
      <c r="C375" s="187">
        <f>SUM(C376)</f>
        <v>0</v>
      </c>
      <c r="D375" s="216"/>
      <c r="E375" s="187">
        <f>SUM(E376)</f>
        <v>0</v>
      </c>
      <c r="F375" s="194"/>
      <c r="G375" s="218">
        <f t="shared" ref="G375:I375" si="85">G376</f>
        <v>30</v>
      </c>
      <c r="H375" s="218" t="str">
        <f t="shared" si="85"/>
        <v>洁净型煤补贴30万元，</v>
      </c>
      <c r="I375" s="218">
        <f t="shared" si="85"/>
        <v>0</v>
      </c>
      <c r="J375" s="209"/>
    </row>
    <row r="376" s="168" customFormat="1" ht="21" customHeight="1" spans="1:10">
      <c r="A376" s="190">
        <v>2111001</v>
      </c>
      <c r="B376" s="191" t="s">
        <v>619</v>
      </c>
      <c r="C376" s="192"/>
      <c r="D376" s="193"/>
      <c r="E376" s="192"/>
      <c r="F376" s="194"/>
      <c r="G376" s="195">
        <v>30</v>
      </c>
      <c r="H376" s="199" t="s">
        <v>1561</v>
      </c>
      <c r="I376" s="208"/>
      <c r="J376" s="209"/>
    </row>
    <row r="377" s="168" customFormat="1" ht="14.1" customHeight="1" spans="1:10">
      <c r="A377" s="185">
        <v>21111</v>
      </c>
      <c r="B377" s="186" t="s">
        <v>620</v>
      </c>
      <c r="C377" s="187">
        <f t="shared" ref="C377:I377" si="86">SUM(C378:C381)</f>
        <v>0</v>
      </c>
      <c r="D377" s="216"/>
      <c r="E377" s="187">
        <f t="shared" si="86"/>
        <v>0</v>
      </c>
      <c r="F377" s="194"/>
      <c r="G377" s="218">
        <f t="shared" si="86"/>
        <v>0</v>
      </c>
      <c r="H377" s="218">
        <f t="shared" si="86"/>
        <v>0</v>
      </c>
      <c r="I377" s="218">
        <f t="shared" si="86"/>
        <v>0</v>
      </c>
      <c r="J377" s="209"/>
    </row>
    <row r="378" s="168" customFormat="1" ht="14.1" customHeight="1" spans="1:10">
      <c r="A378" s="190">
        <v>2111101</v>
      </c>
      <c r="B378" s="191" t="s">
        <v>621</v>
      </c>
      <c r="C378" s="192"/>
      <c r="D378" s="193"/>
      <c r="E378" s="192"/>
      <c r="F378" s="194"/>
      <c r="G378" s="195"/>
      <c r="H378" s="193"/>
      <c r="I378" s="208"/>
      <c r="J378" s="209"/>
    </row>
    <row r="379" s="168" customFormat="1" ht="14.1" customHeight="1" spans="1:10">
      <c r="A379" s="190">
        <v>2111102</v>
      </c>
      <c r="B379" s="191" t="s">
        <v>1562</v>
      </c>
      <c r="C379" s="192"/>
      <c r="D379" s="193"/>
      <c r="E379" s="192"/>
      <c r="F379" s="194"/>
      <c r="G379" s="195"/>
      <c r="H379" s="193"/>
      <c r="I379" s="208"/>
      <c r="J379" s="209"/>
    </row>
    <row r="380" s="168" customFormat="1" ht="14.1" customHeight="1" spans="1:10">
      <c r="A380" s="190">
        <v>2111103</v>
      </c>
      <c r="B380" s="191" t="s">
        <v>623</v>
      </c>
      <c r="C380" s="192"/>
      <c r="D380" s="193"/>
      <c r="E380" s="192"/>
      <c r="F380" s="194"/>
      <c r="G380" s="195"/>
      <c r="H380" s="193"/>
      <c r="I380" s="208"/>
      <c r="J380" s="209"/>
    </row>
    <row r="381" s="168" customFormat="1" ht="20.1" customHeight="1" spans="1:10">
      <c r="A381" s="190">
        <v>2111199</v>
      </c>
      <c r="B381" s="191" t="s">
        <v>625</v>
      </c>
      <c r="C381" s="192"/>
      <c r="D381" s="193"/>
      <c r="E381" s="192"/>
      <c r="F381" s="194"/>
      <c r="G381" s="195"/>
      <c r="H381" s="193"/>
      <c r="I381" s="208"/>
      <c r="J381" s="209"/>
    </row>
    <row r="382" s="168" customFormat="1" ht="18" customHeight="1" spans="1:10">
      <c r="A382" s="185">
        <v>21112</v>
      </c>
      <c r="B382" s="186" t="s">
        <v>626</v>
      </c>
      <c r="C382" s="187">
        <f t="shared" ref="C382:I382" si="87">SUM(C383)</f>
        <v>0</v>
      </c>
      <c r="D382" s="216"/>
      <c r="E382" s="187">
        <f t="shared" si="87"/>
        <v>0</v>
      </c>
      <c r="F382" s="194"/>
      <c r="G382" s="218">
        <f t="shared" si="87"/>
        <v>0</v>
      </c>
      <c r="H382" s="218">
        <f t="shared" si="87"/>
        <v>0</v>
      </c>
      <c r="I382" s="218">
        <f t="shared" si="87"/>
        <v>0</v>
      </c>
      <c r="J382" s="209"/>
    </row>
    <row r="383" s="168" customFormat="1" ht="21.95" customHeight="1" spans="1:10">
      <c r="A383" s="190">
        <v>2111201</v>
      </c>
      <c r="B383" s="191" t="s">
        <v>627</v>
      </c>
      <c r="C383" s="192"/>
      <c r="D383" s="193"/>
      <c r="E383" s="192"/>
      <c r="F383" s="194"/>
      <c r="G383" s="195"/>
      <c r="H383" s="193"/>
      <c r="I383" s="208"/>
      <c r="J383" s="209"/>
    </row>
    <row r="384" s="171" customFormat="1" spans="1:10">
      <c r="A384" s="185">
        <v>212</v>
      </c>
      <c r="B384" s="186" t="s">
        <v>638</v>
      </c>
      <c r="C384" s="187">
        <f t="shared" ref="C384:I384" si="88">C385+C392+C394+C397+C399</f>
        <v>3952.9</v>
      </c>
      <c r="D384" s="216"/>
      <c r="E384" s="187">
        <f t="shared" si="88"/>
        <v>4700.96</v>
      </c>
      <c r="F384" s="187">
        <f t="shared" si="88"/>
        <v>0</v>
      </c>
      <c r="G384" s="189">
        <f t="shared" si="88"/>
        <v>40305.7</v>
      </c>
      <c r="H384" s="189">
        <f t="shared" si="88"/>
        <v>0</v>
      </c>
      <c r="I384" s="189">
        <f t="shared" si="88"/>
        <v>23868.01</v>
      </c>
      <c r="J384" s="207"/>
    </row>
    <row r="385" s="171" customFormat="1" spans="1:10">
      <c r="A385" s="185">
        <v>21201</v>
      </c>
      <c r="B385" s="186" t="s">
        <v>639</v>
      </c>
      <c r="C385" s="187">
        <f t="shared" ref="C385:I385" si="89">SUM(C386:C391)</f>
        <v>0</v>
      </c>
      <c r="D385" s="216"/>
      <c r="E385" s="187">
        <f t="shared" si="89"/>
        <v>117.7</v>
      </c>
      <c r="F385" s="187">
        <f t="shared" si="89"/>
        <v>0</v>
      </c>
      <c r="G385" s="189">
        <f t="shared" si="89"/>
        <v>30</v>
      </c>
      <c r="H385" s="189">
        <f t="shared" si="89"/>
        <v>0</v>
      </c>
      <c r="I385" s="189">
        <f t="shared" si="89"/>
        <v>646</v>
      </c>
      <c r="J385" s="207"/>
    </row>
    <row r="386" s="168" customFormat="1" ht="102.75" customHeight="1" spans="1:10">
      <c r="A386" s="190">
        <v>2120101</v>
      </c>
      <c r="B386" s="191" t="s">
        <v>144</v>
      </c>
      <c r="C386" s="192"/>
      <c r="D386" s="193"/>
      <c r="E386" s="192">
        <v>43.7</v>
      </c>
      <c r="F386" s="248" t="s">
        <v>1563</v>
      </c>
      <c r="G386" s="195">
        <v>30</v>
      </c>
      <c r="H386" s="202" t="s">
        <v>1564</v>
      </c>
      <c r="I386" s="208">
        <v>576</v>
      </c>
      <c r="J386" s="211" t="s">
        <v>1565</v>
      </c>
    </row>
    <row r="387" s="168" customFormat="1" ht="18" customHeight="1" spans="1:10">
      <c r="A387" s="190">
        <v>2120104</v>
      </c>
      <c r="B387" s="191" t="s">
        <v>640</v>
      </c>
      <c r="C387" s="192"/>
      <c r="D387" s="193"/>
      <c r="E387" s="192"/>
      <c r="F387" s="194"/>
      <c r="G387" s="195"/>
      <c r="H387" s="193"/>
      <c r="I387" s="208"/>
      <c r="J387" s="193"/>
    </row>
    <row r="388" s="168" customFormat="1" ht="18.75" customHeight="1" spans="1:10">
      <c r="A388" s="190">
        <v>2120105</v>
      </c>
      <c r="B388" s="191" t="s">
        <v>641</v>
      </c>
      <c r="C388" s="192"/>
      <c r="D388" s="193"/>
      <c r="E388" s="192"/>
      <c r="F388" s="203"/>
      <c r="G388" s="195"/>
      <c r="H388" s="205"/>
      <c r="I388" s="208"/>
      <c r="J388" s="205"/>
    </row>
    <row r="389" s="168" customFormat="1" ht="17.25" customHeight="1" spans="1:10">
      <c r="A389" s="190">
        <v>2120106</v>
      </c>
      <c r="B389" s="191" t="s">
        <v>642</v>
      </c>
      <c r="C389" s="192"/>
      <c r="D389" s="193"/>
      <c r="E389" s="192"/>
      <c r="F389" s="194"/>
      <c r="G389" s="195"/>
      <c r="H389" s="193"/>
      <c r="I389" s="208"/>
      <c r="J389" s="193"/>
    </row>
    <row r="390" s="168" customFormat="1" ht="20.25" customHeight="1" spans="1:10">
      <c r="A390" s="190">
        <v>2120107</v>
      </c>
      <c r="B390" s="191" t="s">
        <v>643</v>
      </c>
      <c r="C390" s="192"/>
      <c r="D390" s="193"/>
      <c r="E390" s="192"/>
      <c r="F390" s="194"/>
      <c r="G390" s="195"/>
      <c r="H390" s="193"/>
      <c r="I390" s="208"/>
      <c r="J390" s="193"/>
    </row>
    <row r="391" s="168" customFormat="1" ht="21.95" customHeight="1" spans="1:10">
      <c r="A391" s="190">
        <v>2120199</v>
      </c>
      <c r="B391" s="191" t="s">
        <v>647</v>
      </c>
      <c r="C391" s="192"/>
      <c r="D391" s="193"/>
      <c r="E391" s="192">
        <v>74</v>
      </c>
      <c r="F391" s="249" t="s">
        <v>1566</v>
      </c>
      <c r="G391" s="195"/>
      <c r="H391" s="250"/>
      <c r="I391" s="208">
        <v>70</v>
      </c>
      <c r="J391" s="211" t="s">
        <v>1567</v>
      </c>
    </row>
    <row r="392" s="171" customFormat="1" ht="18.75" customHeight="1" spans="1:10">
      <c r="A392" s="185">
        <v>21202</v>
      </c>
      <c r="B392" s="186" t="s">
        <v>648</v>
      </c>
      <c r="C392" s="187">
        <f t="shared" ref="C392:J392" si="90">SUM(C393)</f>
        <v>95</v>
      </c>
      <c r="D392" s="216"/>
      <c r="E392" s="187">
        <f t="shared" si="90"/>
        <v>653.68</v>
      </c>
      <c r="F392" s="187">
        <f t="shared" si="90"/>
        <v>0</v>
      </c>
      <c r="G392" s="189">
        <f t="shared" si="90"/>
        <v>800</v>
      </c>
      <c r="H392" s="189">
        <f t="shared" si="90"/>
        <v>0</v>
      </c>
      <c r="I392" s="189">
        <f t="shared" si="90"/>
        <v>502.71</v>
      </c>
      <c r="J392" s="187">
        <f t="shared" si="90"/>
        <v>0</v>
      </c>
    </row>
    <row r="393" s="168" customFormat="1" ht="42" customHeight="1" spans="1:10">
      <c r="A393" s="190">
        <v>2120201</v>
      </c>
      <c r="B393" s="191" t="s">
        <v>649</v>
      </c>
      <c r="C393" s="192">
        <v>95</v>
      </c>
      <c r="D393" s="193" t="s">
        <v>1568</v>
      </c>
      <c r="E393" s="192">
        <v>653.68</v>
      </c>
      <c r="F393" s="194" t="s">
        <v>1569</v>
      </c>
      <c r="G393" s="195">
        <v>800</v>
      </c>
      <c r="H393" s="199" t="s">
        <v>1570</v>
      </c>
      <c r="I393" s="208">
        <v>502.71</v>
      </c>
      <c r="J393" s="193" t="s">
        <v>1571</v>
      </c>
    </row>
    <row r="394" s="171" customFormat="1" ht="18" customHeight="1" spans="1:10">
      <c r="A394" s="185">
        <v>21203</v>
      </c>
      <c r="B394" s="186" t="s">
        <v>650</v>
      </c>
      <c r="C394" s="187">
        <f t="shared" ref="C394:I394" si="91">SUM(C395:C396)</f>
        <v>2727</v>
      </c>
      <c r="D394" s="216"/>
      <c r="E394" s="187">
        <f t="shared" si="91"/>
        <v>2775.15</v>
      </c>
      <c r="F394" s="187">
        <f t="shared" si="91"/>
        <v>0</v>
      </c>
      <c r="G394" s="189">
        <f t="shared" si="91"/>
        <v>37357.76</v>
      </c>
      <c r="H394" s="189">
        <f t="shared" si="91"/>
        <v>0</v>
      </c>
      <c r="I394" s="189">
        <f t="shared" si="91"/>
        <v>20388.28</v>
      </c>
      <c r="J394" s="207"/>
    </row>
    <row r="395" s="168" customFormat="1" ht="107.25" customHeight="1" spans="1:10">
      <c r="A395" s="190">
        <v>2120303</v>
      </c>
      <c r="B395" s="191" t="s">
        <v>651</v>
      </c>
      <c r="C395" s="192"/>
      <c r="D395" s="193"/>
      <c r="E395" s="192">
        <v>2096.85</v>
      </c>
      <c r="F395" s="201" t="s">
        <v>1572</v>
      </c>
      <c r="G395" s="195">
        <v>32972.76</v>
      </c>
      <c r="H395" s="202" t="s">
        <v>1573</v>
      </c>
      <c r="I395" s="208">
        <v>16855.64</v>
      </c>
      <c r="J395" s="211" t="s">
        <v>1574</v>
      </c>
    </row>
    <row r="396" s="168" customFormat="1" ht="73.5" customHeight="1" spans="1:10">
      <c r="A396" s="190">
        <v>2120399</v>
      </c>
      <c r="B396" s="191" t="s">
        <v>1575</v>
      </c>
      <c r="C396" s="192">
        <v>2727</v>
      </c>
      <c r="D396" s="193" t="s">
        <v>1576</v>
      </c>
      <c r="E396" s="192">
        <v>678.3</v>
      </c>
      <c r="F396" s="194" t="s">
        <v>1577</v>
      </c>
      <c r="G396" s="195">
        <v>4385</v>
      </c>
      <c r="H396" s="198" t="s">
        <v>1578</v>
      </c>
      <c r="I396" s="208">
        <v>3532.64</v>
      </c>
      <c r="J396" s="193" t="s">
        <v>1579</v>
      </c>
    </row>
    <row r="397" s="171" customFormat="1" ht="20.25" customHeight="1" spans="1:10">
      <c r="A397" s="185">
        <v>21205</v>
      </c>
      <c r="B397" s="186" t="s">
        <v>653</v>
      </c>
      <c r="C397" s="187">
        <f t="shared" ref="C397:I397" si="92">SUM(C398)</f>
        <v>1130.9</v>
      </c>
      <c r="D397" s="216"/>
      <c r="E397" s="187">
        <f t="shared" si="92"/>
        <v>1154.43</v>
      </c>
      <c r="F397" s="187">
        <f t="shared" si="92"/>
        <v>0</v>
      </c>
      <c r="G397" s="189">
        <f t="shared" si="92"/>
        <v>2117.94</v>
      </c>
      <c r="H397" s="189">
        <f t="shared" si="92"/>
        <v>0</v>
      </c>
      <c r="I397" s="189">
        <f t="shared" si="92"/>
        <v>2331.02</v>
      </c>
      <c r="J397" s="207"/>
    </row>
    <row r="398" s="168" customFormat="1" ht="124.5" customHeight="1" spans="1:10">
      <c r="A398" s="190">
        <v>2120501</v>
      </c>
      <c r="B398" s="191" t="s">
        <v>654</v>
      </c>
      <c r="C398" s="192">
        <v>1130.9</v>
      </c>
      <c r="D398" s="193" t="s">
        <v>1580</v>
      </c>
      <c r="E398" s="192">
        <v>1154.43</v>
      </c>
      <c r="F398" s="194" t="s">
        <v>1581</v>
      </c>
      <c r="G398" s="195">
        <v>2117.94</v>
      </c>
      <c r="H398" s="198" t="s">
        <v>1582</v>
      </c>
      <c r="I398" s="208">
        <v>2331.02</v>
      </c>
      <c r="J398" s="193" t="s">
        <v>1583</v>
      </c>
    </row>
    <row r="399" s="171" customFormat="1" ht="18" customHeight="1" spans="1:10">
      <c r="A399" s="185">
        <v>21299</v>
      </c>
      <c r="B399" s="186" t="s">
        <v>655</v>
      </c>
      <c r="C399" s="187">
        <f t="shared" ref="C399:I399" si="93">SUM(C400)</f>
        <v>0</v>
      </c>
      <c r="D399" s="216"/>
      <c r="E399" s="187">
        <f t="shared" si="93"/>
        <v>0</v>
      </c>
      <c r="F399" s="187">
        <f t="shared" si="93"/>
        <v>0</v>
      </c>
      <c r="G399" s="189">
        <f t="shared" si="93"/>
        <v>0</v>
      </c>
      <c r="H399" s="189">
        <f t="shared" si="93"/>
        <v>0</v>
      </c>
      <c r="I399" s="189">
        <f t="shared" si="93"/>
        <v>0</v>
      </c>
      <c r="J399" s="207"/>
    </row>
    <row r="400" s="168" customFormat="1" ht="21" customHeight="1" spans="1:10">
      <c r="A400" s="190">
        <v>2129999</v>
      </c>
      <c r="B400" s="191" t="s">
        <v>656</v>
      </c>
      <c r="C400" s="192"/>
      <c r="D400" s="193"/>
      <c r="E400" s="192"/>
      <c r="F400" s="194"/>
      <c r="G400" s="195"/>
      <c r="H400" s="193"/>
      <c r="I400" s="208"/>
      <c r="J400" s="209"/>
    </row>
    <row r="401" s="171" customFormat="1" spans="1:10">
      <c r="A401" s="185">
        <v>213</v>
      </c>
      <c r="B401" s="186" t="s">
        <v>657</v>
      </c>
      <c r="C401" s="187">
        <f>C402+C420+C441+C460+C468+C474+C486</f>
        <v>4122.44</v>
      </c>
      <c r="D401" s="216"/>
      <c r="E401" s="187">
        <f t="shared" ref="E401:I401" si="94">E402+E420+E441+E460+E468+E474+E479+E486</f>
        <v>7624.77</v>
      </c>
      <c r="F401" s="187">
        <f t="shared" si="94"/>
        <v>0</v>
      </c>
      <c r="G401" s="189">
        <f t="shared" si="94"/>
        <v>16307.27</v>
      </c>
      <c r="H401" s="189">
        <f t="shared" si="94"/>
        <v>0</v>
      </c>
      <c r="I401" s="189">
        <f t="shared" si="94"/>
        <v>15260.216</v>
      </c>
      <c r="J401" s="207"/>
    </row>
    <row r="402" s="171" customFormat="1" spans="1:10">
      <c r="A402" s="185">
        <v>21301</v>
      </c>
      <c r="B402" s="186" t="s">
        <v>658</v>
      </c>
      <c r="C402" s="187">
        <f t="shared" ref="C402:I402" si="95">SUM(C403:C419)</f>
        <v>792.25</v>
      </c>
      <c r="D402" s="216"/>
      <c r="E402" s="187">
        <f t="shared" si="95"/>
        <v>1462.12</v>
      </c>
      <c r="F402" s="187">
        <f t="shared" si="95"/>
        <v>0</v>
      </c>
      <c r="G402" s="189">
        <f t="shared" si="95"/>
        <v>7901.3</v>
      </c>
      <c r="H402" s="189">
        <f t="shared" si="95"/>
        <v>0</v>
      </c>
      <c r="I402" s="189">
        <f t="shared" si="95"/>
        <v>4527.816</v>
      </c>
      <c r="J402" s="207"/>
    </row>
    <row r="403" s="168" customFormat="1" ht="15" customHeight="1" spans="1:10">
      <c r="A403" s="190">
        <v>2130101</v>
      </c>
      <c r="B403" s="191" t="s">
        <v>144</v>
      </c>
      <c r="C403" s="192">
        <v>10</v>
      </c>
      <c r="D403" s="193" t="s">
        <v>1584</v>
      </c>
      <c r="E403" s="192"/>
      <c r="F403" s="203"/>
      <c r="G403" s="195"/>
      <c r="H403" s="205"/>
      <c r="I403" s="208">
        <v>5</v>
      </c>
      <c r="J403" s="220" t="s">
        <v>1585</v>
      </c>
    </row>
    <row r="404" s="168" customFormat="1" ht="15" customHeight="1" spans="1:10">
      <c r="A404" s="190">
        <v>2130104</v>
      </c>
      <c r="B404" s="191" t="s">
        <v>172</v>
      </c>
      <c r="C404" s="192"/>
      <c r="D404" s="193"/>
      <c r="E404" s="192"/>
      <c r="F404" s="203"/>
      <c r="G404" s="195"/>
      <c r="H404" s="205"/>
      <c r="I404" s="208"/>
      <c r="J404" s="209"/>
    </row>
    <row r="405" s="168" customFormat="1" ht="81" customHeight="1" spans="1:10">
      <c r="A405" s="190">
        <v>2130106</v>
      </c>
      <c r="B405" s="191" t="s">
        <v>659</v>
      </c>
      <c r="C405" s="192">
        <v>119</v>
      </c>
      <c r="D405" s="193" t="s">
        <v>1586</v>
      </c>
      <c r="E405" s="192">
        <v>319.01</v>
      </c>
      <c r="F405" s="194" t="s">
        <v>1587</v>
      </c>
      <c r="G405" s="195">
        <v>168.68</v>
      </c>
      <c r="H405" s="198" t="s">
        <v>1588</v>
      </c>
      <c r="I405" s="208">
        <v>393.16</v>
      </c>
      <c r="J405" s="193" t="s">
        <v>1589</v>
      </c>
    </row>
    <row r="406" s="168" customFormat="1" ht="174" customHeight="1" spans="1:10">
      <c r="A406" s="190">
        <v>2130108</v>
      </c>
      <c r="B406" s="191" t="s">
        <v>660</v>
      </c>
      <c r="C406" s="192">
        <v>191.88</v>
      </c>
      <c r="D406" s="193" t="s">
        <v>1590</v>
      </c>
      <c r="E406" s="192">
        <v>544.08</v>
      </c>
      <c r="F406" s="194" t="s">
        <v>1591</v>
      </c>
      <c r="G406" s="195">
        <v>430.76</v>
      </c>
      <c r="H406" s="199" t="s">
        <v>1592</v>
      </c>
      <c r="I406" s="208">
        <v>494.03</v>
      </c>
      <c r="J406" s="193" t="s">
        <v>1593</v>
      </c>
    </row>
    <row r="407" s="168" customFormat="1" ht="24.95" customHeight="1" spans="1:10">
      <c r="A407" s="190">
        <v>2130109</v>
      </c>
      <c r="B407" s="191" t="s">
        <v>661</v>
      </c>
      <c r="C407" s="192"/>
      <c r="D407" s="193"/>
      <c r="E407" s="192"/>
      <c r="F407" s="194"/>
      <c r="G407" s="195"/>
      <c r="H407" s="193"/>
      <c r="I407" s="208">
        <v>10</v>
      </c>
      <c r="J407" s="208" t="s">
        <v>1594</v>
      </c>
    </row>
    <row r="408" s="168" customFormat="1" ht="33.95" customHeight="1" spans="1:10">
      <c r="A408" s="190">
        <v>2130110</v>
      </c>
      <c r="B408" s="191" t="s">
        <v>662</v>
      </c>
      <c r="C408" s="192">
        <v>18.76</v>
      </c>
      <c r="D408" s="196" t="s">
        <v>1595</v>
      </c>
      <c r="E408" s="192">
        <v>18.76</v>
      </c>
      <c r="F408" s="194" t="s">
        <v>1596</v>
      </c>
      <c r="G408" s="195">
        <v>39.27</v>
      </c>
      <c r="H408" s="198" t="s">
        <v>1597</v>
      </c>
      <c r="I408" s="208">
        <v>43.81</v>
      </c>
      <c r="J408" s="213" t="s">
        <v>1598</v>
      </c>
    </row>
    <row r="409" s="168" customFormat="1" ht="22.5" customHeight="1" spans="1:10">
      <c r="A409" s="190">
        <v>2130111</v>
      </c>
      <c r="B409" s="191" t="s">
        <v>663</v>
      </c>
      <c r="C409" s="192"/>
      <c r="D409" s="196"/>
      <c r="E409" s="192">
        <v>200</v>
      </c>
      <c r="F409" s="194" t="s">
        <v>1599</v>
      </c>
      <c r="G409" s="195">
        <v>100</v>
      </c>
      <c r="H409" s="199" t="s">
        <v>1600</v>
      </c>
      <c r="I409" s="208">
        <v>100</v>
      </c>
      <c r="J409" s="193" t="s">
        <v>1601</v>
      </c>
    </row>
    <row r="410" s="168" customFormat="1" ht="30" customHeight="1" spans="1:10">
      <c r="A410" s="190">
        <v>2130119</v>
      </c>
      <c r="B410" s="191" t="s">
        <v>665</v>
      </c>
      <c r="C410" s="192">
        <v>14.32</v>
      </c>
      <c r="D410" s="193" t="s">
        <v>1602</v>
      </c>
      <c r="E410" s="192">
        <v>10</v>
      </c>
      <c r="F410" s="194" t="s">
        <v>1603</v>
      </c>
      <c r="G410" s="195">
        <v>15</v>
      </c>
      <c r="H410" s="199" t="s">
        <v>1604</v>
      </c>
      <c r="I410" s="208">
        <v>41</v>
      </c>
      <c r="J410" s="193" t="s">
        <v>1605</v>
      </c>
    </row>
    <row r="411" s="168" customFormat="1" ht="174" customHeight="1" spans="1:10">
      <c r="A411" s="190">
        <v>2130121</v>
      </c>
      <c r="B411" s="191" t="s">
        <v>667</v>
      </c>
      <c r="C411" s="192"/>
      <c r="D411" s="193"/>
      <c r="E411" s="192"/>
      <c r="F411" s="194"/>
      <c r="G411" s="195">
        <v>6168.53</v>
      </c>
      <c r="H411" s="199" t="s">
        <v>1606</v>
      </c>
      <c r="I411" s="208">
        <v>2819.886</v>
      </c>
      <c r="J411" s="193" t="s">
        <v>1607</v>
      </c>
    </row>
    <row r="412" s="168" customFormat="1" ht="18" customHeight="1" spans="1:10">
      <c r="A412" s="190">
        <v>2130122</v>
      </c>
      <c r="B412" s="191" t="s">
        <v>668</v>
      </c>
      <c r="C412" s="192"/>
      <c r="D412" s="193"/>
      <c r="E412" s="192"/>
      <c r="F412" s="194"/>
      <c r="G412" s="195"/>
      <c r="H412" s="193"/>
      <c r="I412" s="208"/>
      <c r="J412" s="209"/>
    </row>
    <row r="413" s="168" customFormat="1" ht="19.5" customHeight="1" spans="1:10">
      <c r="A413" s="190">
        <v>2130124</v>
      </c>
      <c r="B413" s="191" t="s">
        <v>669</v>
      </c>
      <c r="C413" s="192">
        <v>110.58</v>
      </c>
      <c r="D413" s="193" t="s">
        <v>1608</v>
      </c>
      <c r="E413" s="192"/>
      <c r="F413" s="194"/>
      <c r="G413" s="195"/>
      <c r="H413" s="193"/>
      <c r="I413" s="208"/>
      <c r="J413" s="209"/>
    </row>
    <row r="414" s="168" customFormat="1" ht="18.75" customHeight="1" spans="1:10">
      <c r="A414" s="190">
        <v>2130125</v>
      </c>
      <c r="B414" s="191" t="s">
        <v>670</v>
      </c>
      <c r="C414" s="192"/>
      <c r="D414" s="193"/>
      <c r="E414" s="192"/>
      <c r="F414" s="194"/>
      <c r="G414" s="195"/>
      <c r="H414" s="193"/>
      <c r="I414" s="208"/>
      <c r="J414" s="209"/>
    </row>
    <row r="415" s="168" customFormat="1" ht="20.25" customHeight="1" spans="1:10">
      <c r="A415" s="190">
        <v>2130126</v>
      </c>
      <c r="B415" s="191" t="s">
        <v>671</v>
      </c>
      <c r="C415" s="192"/>
      <c r="D415" s="193"/>
      <c r="E415" s="192">
        <v>5.5</v>
      </c>
      <c r="F415" s="194" t="s">
        <v>1609</v>
      </c>
      <c r="G415" s="195"/>
      <c r="H415" s="193"/>
      <c r="I415" s="208"/>
      <c r="J415" s="209"/>
    </row>
    <row r="416" s="168" customFormat="1" ht="24.75" customHeight="1" spans="1:10">
      <c r="A416" s="190">
        <v>2130142</v>
      </c>
      <c r="B416" s="191" t="s">
        <v>673</v>
      </c>
      <c r="C416" s="192"/>
      <c r="D416" s="193"/>
      <c r="E416" s="192"/>
      <c r="F416" s="194"/>
      <c r="G416" s="195">
        <v>57.6</v>
      </c>
      <c r="H416" s="199" t="s">
        <v>1610</v>
      </c>
      <c r="I416" s="208"/>
      <c r="J416" s="199"/>
    </row>
    <row r="417" s="168" customFormat="1" ht="18" customHeight="1" spans="1:10">
      <c r="A417" s="190">
        <v>2130148</v>
      </c>
      <c r="B417" s="191" t="s">
        <v>674</v>
      </c>
      <c r="C417" s="192"/>
      <c r="D417" s="193"/>
      <c r="E417" s="192"/>
      <c r="F417" s="194"/>
      <c r="G417" s="195"/>
      <c r="H417" s="193"/>
      <c r="I417" s="208"/>
      <c r="J417" s="193"/>
    </row>
    <row r="418" s="168" customFormat="1" ht="24.75" customHeight="1" spans="1:10">
      <c r="A418" s="190">
        <v>2130152</v>
      </c>
      <c r="B418" s="191" t="s">
        <v>675</v>
      </c>
      <c r="C418" s="192">
        <v>313.91</v>
      </c>
      <c r="D418" s="193" t="s">
        <v>1611</v>
      </c>
      <c r="E418" s="192">
        <v>328.8</v>
      </c>
      <c r="F418" s="194" t="s">
        <v>1612</v>
      </c>
      <c r="G418" s="195">
        <v>314.59</v>
      </c>
      <c r="H418" s="198" t="s">
        <v>1613</v>
      </c>
      <c r="I418" s="208"/>
      <c r="J418" s="198"/>
    </row>
    <row r="419" s="168" customFormat="1" ht="83.25" customHeight="1" spans="1:10">
      <c r="A419" s="190">
        <v>2130199</v>
      </c>
      <c r="B419" s="191" t="s">
        <v>677</v>
      </c>
      <c r="C419" s="192">
        <v>13.8</v>
      </c>
      <c r="D419" s="193" t="s">
        <v>1614</v>
      </c>
      <c r="E419" s="192">
        <v>35.97</v>
      </c>
      <c r="F419" s="194" t="s">
        <v>1615</v>
      </c>
      <c r="G419" s="195">
        <v>606.87</v>
      </c>
      <c r="H419" s="198" t="s">
        <v>1616</v>
      </c>
      <c r="I419" s="208">
        <v>620.93</v>
      </c>
      <c r="J419" s="193" t="s">
        <v>1617</v>
      </c>
    </row>
    <row r="420" s="171" customFormat="1" spans="1:10">
      <c r="A420" s="185">
        <v>21302</v>
      </c>
      <c r="B420" s="186" t="s">
        <v>678</v>
      </c>
      <c r="C420" s="187">
        <f t="shared" ref="C420:I420" si="96">SUM(C421:C440)</f>
        <v>385.94</v>
      </c>
      <c r="D420" s="216"/>
      <c r="E420" s="187">
        <f t="shared" si="96"/>
        <v>820.16</v>
      </c>
      <c r="F420" s="187">
        <f t="shared" si="96"/>
        <v>0</v>
      </c>
      <c r="G420" s="189">
        <f t="shared" si="96"/>
        <v>1300.13</v>
      </c>
      <c r="H420" s="189">
        <f t="shared" si="96"/>
        <v>0</v>
      </c>
      <c r="I420" s="189">
        <f t="shared" si="96"/>
        <v>1912.19</v>
      </c>
      <c r="J420" s="207"/>
    </row>
    <row r="421" s="168" customFormat="1" spans="1:10">
      <c r="A421" s="190">
        <v>2130201</v>
      </c>
      <c r="B421" s="191" t="s">
        <v>144</v>
      </c>
      <c r="C421" s="192"/>
      <c r="D421" s="193"/>
      <c r="E421" s="192"/>
      <c r="F421" s="203"/>
      <c r="G421" s="195"/>
      <c r="H421" s="205"/>
      <c r="I421" s="208"/>
      <c r="J421" s="205"/>
    </row>
    <row r="422" s="168" customFormat="1" ht="82.5" customHeight="1" spans="1:10">
      <c r="A422" s="190">
        <v>2130204</v>
      </c>
      <c r="B422" s="191" t="s">
        <v>679</v>
      </c>
      <c r="C422" s="192"/>
      <c r="D422" s="193"/>
      <c r="E422" s="192"/>
      <c r="F422" s="194"/>
      <c r="G422" s="195">
        <v>172.94</v>
      </c>
      <c r="H422" s="193" t="s">
        <v>1618</v>
      </c>
      <c r="I422" s="208">
        <v>532.55</v>
      </c>
      <c r="J422" s="193" t="s">
        <v>1619</v>
      </c>
    </row>
    <row r="423" s="168" customFormat="1" ht="72" customHeight="1" spans="1:10">
      <c r="A423" s="190">
        <v>2130205</v>
      </c>
      <c r="B423" s="191" t="s">
        <v>680</v>
      </c>
      <c r="C423" s="192"/>
      <c r="D423" s="193"/>
      <c r="E423" s="192">
        <v>207</v>
      </c>
      <c r="F423" s="194" t="s">
        <v>1620</v>
      </c>
      <c r="G423" s="195"/>
      <c r="H423" s="193"/>
      <c r="I423" s="208">
        <v>428.56</v>
      </c>
      <c r="J423" s="193" t="s">
        <v>1621</v>
      </c>
    </row>
    <row r="424" s="168" customFormat="1" ht="34.5" customHeight="1" spans="1:10">
      <c r="A424" s="190">
        <v>2130206</v>
      </c>
      <c r="B424" s="191" t="s">
        <v>681</v>
      </c>
      <c r="C424" s="192">
        <v>46.62</v>
      </c>
      <c r="D424" s="193" t="s">
        <v>1622</v>
      </c>
      <c r="E424" s="192">
        <v>17.44</v>
      </c>
      <c r="F424" s="194" t="s">
        <v>1623</v>
      </c>
      <c r="G424" s="195">
        <v>34.92</v>
      </c>
      <c r="H424" s="199" t="s">
        <v>1624</v>
      </c>
      <c r="I424" s="208">
        <v>32.24</v>
      </c>
      <c r="J424" s="193" t="s">
        <v>1625</v>
      </c>
    </row>
    <row r="425" s="168" customFormat="1" ht="33" customHeight="1" spans="1:10">
      <c r="A425" s="190">
        <v>2130207</v>
      </c>
      <c r="B425" s="191" t="s">
        <v>682</v>
      </c>
      <c r="C425" s="192"/>
      <c r="D425" s="193"/>
      <c r="E425" s="192"/>
      <c r="F425" s="194"/>
      <c r="G425" s="195"/>
      <c r="H425" s="193"/>
      <c r="I425" s="208">
        <v>50</v>
      </c>
      <c r="J425" s="193" t="s">
        <v>1626</v>
      </c>
    </row>
    <row r="426" s="168" customFormat="1" ht="18" customHeight="1" spans="1:10">
      <c r="A426" s="190">
        <v>2130208</v>
      </c>
      <c r="B426" s="191" t="s">
        <v>683</v>
      </c>
      <c r="C426" s="192"/>
      <c r="D426" s="193"/>
      <c r="E426" s="192"/>
      <c r="F426" s="194"/>
      <c r="G426" s="195"/>
      <c r="H426" s="193"/>
      <c r="I426" s="208"/>
      <c r="J426" s="193"/>
    </row>
    <row r="427" s="168" customFormat="1" ht="15.75" customHeight="1" spans="1:10">
      <c r="A427" s="190">
        <v>2130209</v>
      </c>
      <c r="B427" s="191" t="s">
        <v>684</v>
      </c>
      <c r="C427" s="192"/>
      <c r="D427" s="193"/>
      <c r="E427" s="192"/>
      <c r="F427" s="194"/>
      <c r="G427" s="195"/>
      <c r="H427" s="193"/>
      <c r="I427" s="208"/>
      <c r="J427" s="193"/>
    </row>
    <row r="428" s="168" customFormat="1" ht="24" customHeight="1" spans="1:10">
      <c r="A428" s="190">
        <v>2130210</v>
      </c>
      <c r="B428" s="191" t="s">
        <v>685</v>
      </c>
      <c r="C428" s="192"/>
      <c r="D428" s="193"/>
      <c r="E428" s="192"/>
      <c r="F428" s="194"/>
      <c r="G428" s="195">
        <v>300</v>
      </c>
      <c r="H428" s="198" t="s">
        <v>1627</v>
      </c>
      <c r="I428" s="208"/>
      <c r="J428" s="193"/>
    </row>
    <row r="429" s="168" customFormat="1" ht="16.5" customHeight="1" spans="1:10">
      <c r="A429" s="190">
        <v>2130211</v>
      </c>
      <c r="B429" s="191" t="s">
        <v>686</v>
      </c>
      <c r="C429" s="192"/>
      <c r="D429" s="193"/>
      <c r="E429" s="192"/>
      <c r="F429" s="194"/>
      <c r="G429" s="195"/>
      <c r="H429" s="193"/>
      <c r="I429" s="208"/>
      <c r="J429" s="193"/>
    </row>
    <row r="430" s="168" customFormat="1" spans="1:10">
      <c r="A430" s="190">
        <v>2130212</v>
      </c>
      <c r="B430" s="191" t="s">
        <v>687</v>
      </c>
      <c r="C430" s="192"/>
      <c r="D430" s="193"/>
      <c r="E430" s="192"/>
      <c r="F430" s="194"/>
      <c r="G430" s="195"/>
      <c r="H430" s="193"/>
      <c r="I430" s="208"/>
      <c r="J430" s="193"/>
    </row>
    <row r="431" s="168" customFormat="1" ht="22.5" customHeight="1" spans="1:10">
      <c r="A431" s="190">
        <v>2130213</v>
      </c>
      <c r="B431" s="191" t="s">
        <v>688</v>
      </c>
      <c r="C431" s="192">
        <v>13.8</v>
      </c>
      <c r="D431" s="193" t="s">
        <v>1628</v>
      </c>
      <c r="E431" s="192">
        <v>13.8</v>
      </c>
      <c r="F431" s="194" t="s">
        <v>1628</v>
      </c>
      <c r="G431" s="195">
        <v>13.8</v>
      </c>
      <c r="H431" s="193" t="s">
        <v>1629</v>
      </c>
      <c r="I431" s="208">
        <v>23.8</v>
      </c>
      <c r="J431" s="193" t="s">
        <v>1630</v>
      </c>
    </row>
    <row r="432" s="168" customFormat="1" ht="16.5" customHeight="1" spans="1:10">
      <c r="A432" s="190">
        <v>2130216</v>
      </c>
      <c r="B432" s="191" t="s">
        <v>689</v>
      </c>
      <c r="C432" s="192">
        <v>3</v>
      </c>
      <c r="D432" s="193" t="s">
        <v>1631</v>
      </c>
      <c r="E432" s="192">
        <v>3</v>
      </c>
      <c r="F432" s="194" t="s">
        <v>1632</v>
      </c>
      <c r="G432" s="195">
        <v>3</v>
      </c>
      <c r="H432" s="198" t="s">
        <v>1632</v>
      </c>
      <c r="I432" s="208"/>
      <c r="J432" s="193"/>
    </row>
    <row r="433" s="168" customFormat="1" ht="15.75" customHeight="1" spans="1:10">
      <c r="A433" s="190">
        <v>2130217</v>
      </c>
      <c r="B433" s="191" t="s">
        <v>690</v>
      </c>
      <c r="C433" s="192"/>
      <c r="D433" s="193"/>
      <c r="E433" s="192"/>
      <c r="F433" s="194"/>
      <c r="G433" s="195"/>
      <c r="H433" s="193"/>
      <c r="I433" s="208"/>
      <c r="J433" s="193"/>
    </row>
    <row r="434" s="168" customFormat="1" ht="19.5" customHeight="1" spans="1:10">
      <c r="A434" s="190">
        <v>2130218</v>
      </c>
      <c r="B434" s="191" t="s">
        <v>691</v>
      </c>
      <c r="C434" s="192"/>
      <c r="D434" s="193"/>
      <c r="E434" s="192"/>
      <c r="F434" s="194"/>
      <c r="G434" s="195"/>
      <c r="H434" s="193"/>
      <c r="I434" s="208"/>
      <c r="J434" s="237"/>
    </row>
    <row r="435" s="168" customFormat="1" ht="15.75" customHeight="1" spans="1:10">
      <c r="A435" s="190">
        <v>2130219</v>
      </c>
      <c r="B435" s="191" t="s">
        <v>692</v>
      </c>
      <c r="C435" s="192"/>
      <c r="D435" s="193"/>
      <c r="E435" s="192"/>
      <c r="F435" s="194"/>
      <c r="G435" s="195"/>
      <c r="H435" s="193"/>
      <c r="I435" s="208">
        <v>20</v>
      </c>
      <c r="J435" s="193" t="s">
        <v>1633</v>
      </c>
    </row>
    <row r="436" s="168" customFormat="1" ht="15.75" customHeight="1" spans="1:10">
      <c r="A436" s="190">
        <v>2130221</v>
      </c>
      <c r="B436" s="191" t="s">
        <v>693</v>
      </c>
      <c r="C436" s="192"/>
      <c r="D436" s="193"/>
      <c r="E436" s="192"/>
      <c r="F436" s="194"/>
      <c r="G436" s="195"/>
      <c r="H436" s="193"/>
      <c r="I436" s="208"/>
      <c r="J436" s="193"/>
    </row>
    <row r="437" s="168" customFormat="1" ht="15.75" customHeight="1" spans="1:10">
      <c r="A437" s="190">
        <v>2130223</v>
      </c>
      <c r="B437" s="191" t="s">
        <v>694</v>
      </c>
      <c r="C437" s="192"/>
      <c r="D437" s="193"/>
      <c r="E437" s="192"/>
      <c r="F437" s="194"/>
      <c r="G437" s="195"/>
      <c r="H437" s="193"/>
      <c r="I437" s="208"/>
      <c r="J437" s="193"/>
    </row>
    <row r="438" s="168" customFormat="1" ht="15.75" customHeight="1" spans="1:10">
      <c r="A438" s="190">
        <v>2130232</v>
      </c>
      <c r="B438" s="191" t="s">
        <v>696</v>
      </c>
      <c r="C438" s="192"/>
      <c r="D438" s="193"/>
      <c r="E438" s="192"/>
      <c r="F438" s="194"/>
      <c r="G438" s="195"/>
      <c r="H438" s="193"/>
      <c r="I438" s="208"/>
      <c r="J438" s="193"/>
    </row>
    <row r="439" s="168" customFormat="1" ht="153" customHeight="1" spans="1:10">
      <c r="A439" s="190">
        <v>2130234</v>
      </c>
      <c r="B439" s="191" t="s">
        <v>697</v>
      </c>
      <c r="C439" s="192">
        <v>322.52</v>
      </c>
      <c r="D439" s="193" t="s">
        <v>1634</v>
      </c>
      <c r="E439" s="192">
        <v>578.92</v>
      </c>
      <c r="F439" s="194" t="s">
        <v>1635</v>
      </c>
      <c r="G439" s="195">
        <v>775.47</v>
      </c>
      <c r="H439" s="198" t="s">
        <v>1636</v>
      </c>
      <c r="I439" s="208">
        <v>815.04</v>
      </c>
      <c r="J439" s="193" t="s">
        <v>1637</v>
      </c>
    </row>
    <row r="440" s="168" customFormat="1" ht="21" customHeight="1" spans="1:10">
      <c r="A440" s="190">
        <v>2130299</v>
      </c>
      <c r="B440" s="191" t="s">
        <v>698</v>
      </c>
      <c r="C440" s="192"/>
      <c r="D440" s="193"/>
      <c r="E440" s="192"/>
      <c r="F440" s="194"/>
      <c r="G440" s="195"/>
      <c r="H440" s="193"/>
      <c r="I440" s="208">
        <v>10</v>
      </c>
      <c r="J440" s="193" t="s">
        <v>1638</v>
      </c>
    </row>
    <row r="441" s="171" customFormat="1" ht="18" customHeight="1" spans="1:10">
      <c r="A441" s="185">
        <v>21303</v>
      </c>
      <c r="B441" s="186" t="s">
        <v>699</v>
      </c>
      <c r="C441" s="187">
        <f t="shared" ref="C441:I441" si="97">SUM(C442:C459)</f>
        <v>71</v>
      </c>
      <c r="D441" s="216"/>
      <c r="E441" s="187">
        <f t="shared" si="97"/>
        <v>904.91</v>
      </c>
      <c r="F441" s="187">
        <f t="shared" si="97"/>
        <v>0</v>
      </c>
      <c r="G441" s="189">
        <f t="shared" si="97"/>
        <v>725.3</v>
      </c>
      <c r="H441" s="189">
        <f t="shared" si="97"/>
        <v>0</v>
      </c>
      <c r="I441" s="189">
        <f t="shared" si="97"/>
        <v>915.13</v>
      </c>
      <c r="J441" s="207"/>
    </row>
    <row r="442" s="168" customFormat="1" ht="19.5" customHeight="1" spans="1:10">
      <c r="A442" s="190">
        <v>2130301</v>
      </c>
      <c r="B442" s="191" t="s">
        <v>144</v>
      </c>
      <c r="C442" s="192"/>
      <c r="D442" s="193"/>
      <c r="E442" s="192"/>
      <c r="F442" s="194"/>
      <c r="G442" s="195">
        <v>20</v>
      </c>
      <c r="H442" s="199" t="s">
        <v>1639</v>
      </c>
      <c r="I442" s="208"/>
      <c r="J442" s="209"/>
    </row>
    <row r="443" s="168" customFormat="1" ht="18" customHeight="1" spans="1:10">
      <c r="A443" s="190">
        <v>2130304</v>
      </c>
      <c r="B443" s="191" t="s">
        <v>700</v>
      </c>
      <c r="C443" s="192"/>
      <c r="D443" s="193"/>
      <c r="E443" s="192"/>
      <c r="F443" s="194"/>
      <c r="G443" s="195"/>
      <c r="H443" s="193"/>
      <c r="I443" s="208"/>
      <c r="J443" s="209"/>
    </row>
    <row r="444" s="168" customFormat="1" ht="76.5" customHeight="1" spans="1:10">
      <c r="A444" s="190">
        <v>2130305</v>
      </c>
      <c r="B444" s="191" t="s">
        <v>701</v>
      </c>
      <c r="C444" s="192"/>
      <c r="D444" s="193"/>
      <c r="E444" s="192">
        <v>15</v>
      </c>
      <c r="F444" s="203" t="s">
        <v>1640</v>
      </c>
      <c r="G444" s="195">
        <v>152.55</v>
      </c>
      <c r="H444" s="199" t="s">
        <v>1641</v>
      </c>
      <c r="I444" s="208">
        <v>400.18</v>
      </c>
      <c r="J444" s="211" t="s">
        <v>1642</v>
      </c>
    </row>
    <row r="445" s="168" customFormat="1" ht="24" customHeight="1" spans="1:10">
      <c r="A445" s="190">
        <v>2130306</v>
      </c>
      <c r="B445" s="191" t="s">
        <v>702</v>
      </c>
      <c r="C445" s="192"/>
      <c r="D445" s="193"/>
      <c r="E445" s="192">
        <v>14.16</v>
      </c>
      <c r="F445" s="203" t="s">
        <v>1643</v>
      </c>
      <c r="G445" s="195">
        <v>7.3</v>
      </c>
      <c r="H445" s="205" t="s">
        <v>1644</v>
      </c>
      <c r="I445" s="208"/>
      <c r="J445" s="250"/>
    </row>
    <row r="446" s="168" customFormat="1" ht="18.75" customHeight="1" spans="1:10">
      <c r="A446" s="190">
        <v>2130308</v>
      </c>
      <c r="B446" s="191" t="s">
        <v>703</v>
      </c>
      <c r="C446" s="192"/>
      <c r="D446" s="193"/>
      <c r="E446" s="192"/>
      <c r="F446" s="194"/>
      <c r="G446" s="195"/>
      <c r="H446" s="193"/>
      <c r="I446" s="208"/>
      <c r="J446" s="209"/>
    </row>
    <row r="447" s="168" customFormat="1" ht="18" customHeight="1" spans="1:9">
      <c r="A447" s="190">
        <v>2130309</v>
      </c>
      <c r="B447" s="191" t="s">
        <v>704</v>
      </c>
      <c r="C447" s="192"/>
      <c r="D447" s="193"/>
      <c r="E447" s="192"/>
      <c r="F447" s="194"/>
      <c r="G447" s="195"/>
      <c r="H447" s="193"/>
      <c r="I447" s="208"/>
    </row>
    <row r="448" s="168" customFormat="1" ht="21.95" customHeight="1" spans="1:10">
      <c r="A448" s="190">
        <v>2130310</v>
      </c>
      <c r="B448" s="191" t="s">
        <v>705</v>
      </c>
      <c r="C448" s="192"/>
      <c r="D448" s="193"/>
      <c r="E448" s="192">
        <v>22</v>
      </c>
      <c r="F448" s="203" t="s">
        <v>1645</v>
      </c>
      <c r="G448" s="195"/>
      <c r="H448" s="205"/>
      <c r="I448" s="208"/>
      <c r="J448" s="193"/>
    </row>
    <row r="449" s="168" customFormat="1" ht="21.95" customHeight="1" spans="1:10">
      <c r="A449" s="190">
        <v>2130311</v>
      </c>
      <c r="B449" s="191" t="s">
        <v>706</v>
      </c>
      <c r="C449" s="192"/>
      <c r="D449" s="193"/>
      <c r="E449" s="192"/>
      <c r="F449" s="194"/>
      <c r="G449" s="195"/>
      <c r="H449" s="193"/>
      <c r="I449" s="208"/>
      <c r="J449" s="237"/>
    </row>
    <row r="450" s="168" customFormat="1" ht="42" customHeight="1" spans="1:10">
      <c r="A450" s="190">
        <v>2130312</v>
      </c>
      <c r="B450" s="191" t="s">
        <v>707</v>
      </c>
      <c r="C450" s="192"/>
      <c r="D450" s="193"/>
      <c r="E450" s="192"/>
      <c r="F450" s="194"/>
      <c r="G450" s="195">
        <v>10</v>
      </c>
      <c r="H450" s="198" t="s">
        <v>1646</v>
      </c>
      <c r="I450" s="208">
        <v>30</v>
      </c>
      <c r="J450" s="193" t="s">
        <v>1647</v>
      </c>
    </row>
    <row r="451" s="168" customFormat="1" ht="33" customHeight="1" spans="1:10">
      <c r="A451" s="190">
        <v>2130314</v>
      </c>
      <c r="B451" s="191" t="s">
        <v>708</v>
      </c>
      <c r="C451" s="192">
        <v>30</v>
      </c>
      <c r="D451" s="193" t="s">
        <v>1648</v>
      </c>
      <c r="E451" s="192">
        <v>88</v>
      </c>
      <c r="F451" s="194" t="s">
        <v>1649</v>
      </c>
      <c r="G451" s="195">
        <v>78</v>
      </c>
      <c r="H451" s="199" t="s">
        <v>1650</v>
      </c>
      <c r="I451" s="208">
        <v>48</v>
      </c>
      <c r="J451" s="193" t="s">
        <v>1651</v>
      </c>
    </row>
    <row r="452" s="168" customFormat="1" ht="21.75" customHeight="1" spans="1:10">
      <c r="A452" s="190">
        <v>2130315</v>
      </c>
      <c r="B452" s="191" t="s">
        <v>709</v>
      </c>
      <c r="C452" s="192"/>
      <c r="D452" s="196"/>
      <c r="E452" s="192">
        <v>74.29</v>
      </c>
      <c r="F452" s="203" t="s">
        <v>1652</v>
      </c>
      <c r="G452" s="195">
        <v>10</v>
      </c>
      <c r="H452" s="205" t="s">
        <v>1653</v>
      </c>
      <c r="I452" s="208">
        <v>10</v>
      </c>
      <c r="J452" s="193" t="s">
        <v>1653</v>
      </c>
    </row>
    <row r="453" s="168" customFormat="1" ht="22.5" customHeight="1" spans="1:10">
      <c r="A453" s="190">
        <v>2130316</v>
      </c>
      <c r="B453" s="191" t="s">
        <v>710</v>
      </c>
      <c r="C453" s="192"/>
      <c r="D453" s="196"/>
      <c r="E453" s="192">
        <v>668</v>
      </c>
      <c r="F453" s="194" t="s">
        <v>1654</v>
      </c>
      <c r="G453" s="195">
        <v>60.45</v>
      </c>
      <c r="H453" s="199" t="s">
        <v>1655</v>
      </c>
      <c r="I453" s="208"/>
      <c r="J453" s="193"/>
    </row>
    <row r="454" s="168" customFormat="1" ht="18.75" customHeight="1" spans="1:10">
      <c r="A454" s="190">
        <v>2130317</v>
      </c>
      <c r="B454" s="191" t="s">
        <v>711</v>
      </c>
      <c r="C454" s="192"/>
      <c r="D454" s="196"/>
      <c r="E454" s="192"/>
      <c r="F454" s="197"/>
      <c r="G454" s="195"/>
      <c r="H454" s="196"/>
      <c r="I454" s="208"/>
      <c r="J454" s="205"/>
    </row>
    <row r="455" s="168" customFormat="1" ht="21" customHeight="1" spans="1:10">
      <c r="A455" s="190">
        <v>2130321</v>
      </c>
      <c r="B455" s="191" t="s">
        <v>1656</v>
      </c>
      <c r="C455" s="192"/>
      <c r="D455" s="196"/>
      <c r="E455" s="192"/>
      <c r="F455" s="197"/>
      <c r="G455" s="195"/>
      <c r="H455" s="196"/>
      <c r="I455" s="208"/>
      <c r="J455" s="237"/>
    </row>
    <row r="456" s="168" customFormat="1" ht="24" customHeight="1" spans="1:10">
      <c r="A456" s="190">
        <v>2130322</v>
      </c>
      <c r="B456" s="191" t="s">
        <v>714</v>
      </c>
      <c r="C456" s="192"/>
      <c r="D456" s="196"/>
      <c r="E456" s="192"/>
      <c r="F456" s="197"/>
      <c r="G456" s="195"/>
      <c r="H456" s="196"/>
      <c r="I456" s="208">
        <v>10</v>
      </c>
      <c r="J456" s="193" t="s">
        <v>1657</v>
      </c>
    </row>
    <row r="457" s="168" customFormat="1" ht="22.5" customHeight="1" spans="1:10">
      <c r="A457" s="190">
        <v>2130331</v>
      </c>
      <c r="B457" s="191" t="s">
        <v>1658</v>
      </c>
      <c r="C457" s="192">
        <v>39</v>
      </c>
      <c r="D457" s="193" t="s">
        <v>1659</v>
      </c>
      <c r="E457" s="192">
        <v>12</v>
      </c>
      <c r="F457" s="194" t="s">
        <v>1660</v>
      </c>
      <c r="G457" s="195"/>
      <c r="H457" s="193"/>
      <c r="I457" s="208"/>
      <c r="J457" s="199"/>
    </row>
    <row r="458" s="168" customFormat="1" ht="21" customHeight="1" spans="1:10">
      <c r="A458" s="190">
        <v>2130335</v>
      </c>
      <c r="B458" s="191" t="s">
        <v>716</v>
      </c>
      <c r="C458" s="192">
        <v>2</v>
      </c>
      <c r="D458" s="193" t="s">
        <v>1661</v>
      </c>
      <c r="E458" s="192">
        <v>11.46</v>
      </c>
      <c r="F458" s="194" t="s">
        <v>1662</v>
      </c>
      <c r="G458" s="195"/>
      <c r="H458" s="193"/>
      <c r="I458" s="208"/>
      <c r="J458" s="205"/>
    </row>
    <row r="459" s="168" customFormat="1" ht="44.25" customHeight="1" spans="1:10">
      <c r="A459" s="190">
        <v>2130399</v>
      </c>
      <c r="B459" s="191" t="s">
        <v>717</v>
      </c>
      <c r="C459" s="192"/>
      <c r="D459" s="193"/>
      <c r="E459" s="192"/>
      <c r="F459" s="194"/>
      <c r="G459" s="195">
        <v>387</v>
      </c>
      <c r="H459" s="199" t="s">
        <v>1663</v>
      </c>
      <c r="I459" s="208">
        <v>416.95</v>
      </c>
      <c r="J459" s="193" t="s">
        <v>1664</v>
      </c>
    </row>
    <row r="460" s="171" customFormat="1" ht="18.95" customHeight="1" spans="1:10">
      <c r="A460" s="185">
        <v>21305</v>
      </c>
      <c r="B460" s="186" t="s">
        <v>718</v>
      </c>
      <c r="C460" s="187">
        <f t="shared" ref="C460:I460" si="98">SUM(C461:C467)</f>
        <v>1236.8</v>
      </c>
      <c r="D460" s="216"/>
      <c r="E460" s="187">
        <f t="shared" si="98"/>
        <v>1993.59</v>
      </c>
      <c r="F460" s="187">
        <f t="shared" si="98"/>
        <v>0</v>
      </c>
      <c r="G460" s="189">
        <f t="shared" si="98"/>
        <v>3443.1</v>
      </c>
      <c r="H460" s="189">
        <f t="shared" si="98"/>
        <v>0</v>
      </c>
      <c r="I460" s="189">
        <f t="shared" si="98"/>
        <v>4626.5</v>
      </c>
      <c r="J460" s="196"/>
    </row>
    <row r="461" s="168" customFormat="1" ht="36.75" customHeight="1" spans="1:10">
      <c r="A461" s="190">
        <v>2130501</v>
      </c>
      <c r="B461" s="191" t="s">
        <v>144</v>
      </c>
      <c r="C461" s="192"/>
      <c r="D461" s="193"/>
      <c r="E461" s="192">
        <v>41.59</v>
      </c>
      <c r="F461" s="203" t="s">
        <v>1665</v>
      </c>
      <c r="G461" s="195">
        <v>200</v>
      </c>
      <c r="H461" s="199" t="s">
        <v>1666</v>
      </c>
      <c r="I461" s="208">
        <v>200</v>
      </c>
      <c r="J461" s="193" t="s">
        <v>1667</v>
      </c>
    </row>
    <row r="462" s="168" customFormat="1" ht="63.75" customHeight="1" spans="1:10">
      <c r="A462" s="190">
        <v>2130504</v>
      </c>
      <c r="B462" s="191" t="s">
        <v>719</v>
      </c>
      <c r="C462" s="192">
        <v>211.8</v>
      </c>
      <c r="D462" s="193" t="s">
        <v>1668</v>
      </c>
      <c r="E462" s="192">
        <v>1000</v>
      </c>
      <c r="F462" s="194" t="s">
        <v>1669</v>
      </c>
      <c r="G462" s="195">
        <v>1500</v>
      </c>
      <c r="H462" s="199" t="s">
        <v>1670</v>
      </c>
      <c r="I462" s="208">
        <v>1000</v>
      </c>
      <c r="J462" s="193" t="s">
        <v>1671</v>
      </c>
    </row>
    <row r="463" s="168" customFormat="1" ht="18" customHeight="1" spans="1:10">
      <c r="A463" s="190">
        <v>2130505</v>
      </c>
      <c r="B463" s="191" t="s">
        <v>720</v>
      </c>
      <c r="C463" s="192">
        <v>500</v>
      </c>
      <c r="D463" s="193" t="s">
        <v>1672</v>
      </c>
      <c r="E463" s="192"/>
      <c r="F463" s="203"/>
      <c r="G463" s="195"/>
      <c r="H463" s="205"/>
      <c r="I463" s="208"/>
      <c r="J463" s="193"/>
    </row>
    <row r="464" s="168" customFormat="1" ht="15" customHeight="1" spans="1:10">
      <c r="A464" s="190">
        <v>2130506</v>
      </c>
      <c r="B464" s="191" t="s">
        <v>721</v>
      </c>
      <c r="C464" s="192"/>
      <c r="D464" s="196"/>
      <c r="E464" s="192"/>
      <c r="F464" s="197"/>
      <c r="G464" s="195"/>
      <c r="H464" s="196"/>
      <c r="I464" s="208"/>
      <c r="J464" s="193"/>
    </row>
    <row r="465" s="168" customFormat="1" ht="21" customHeight="1" spans="1:10">
      <c r="A465" s="190">
        <v>2130507</v>
      </c>
      <c r="B465" s="191" t="s">
        <v>1673</v>
      </c>
      <c r="C465" s="192"/>
      <c r="D465" s="196"/>
      <c r="E465" s="192"/>
      <c r="F465" s="197"/>
      <c r="G465" s="195"/>
      <c r="H465" s="196"/>
      <c r="I465" s="208"/>
      <c r="J465" s="199"/>
    </row>
    <row r="466" s="168" customFormat="1" ht="17.25" customHeight="1" spans="1:10">
      <c r="A466" s="190">
        <v>2130550</v>
      </c>
      <c r="B466" s="191" t="s">
        <v>723</v>
      </c>
      <c r="C466" s="192"/>
      <c r="D466" s="196"/>
      <c r="E466" s="192"/>
      <c r="F466" s="197"/>
      <c r="G466" s="195"/>
      <c r="H466" s="196"/>
      <c r="I466" s="208"/>
      <c r="J466" s="196"/>
    </row>
    <row r="467" s="168" customFormat="1" ht="206.25" customHeight="1" spans="1:10">
      <c r="A467" s="190">
        <v>2130599</v>
      </c>
      <c r="B467" s="191" t="s">
        <v>724</v>
      </c>
      <c r="C467" s="192">
        <v>525</v>
      </c>
      <c r="D467" s="193" t="s">
        <v>1674</v>
      </c>
      <c r="E467" s="192">
        <v>952</v>
      </c>
      <c r="F467" s="194" t="s">
        <v>1675</v>
      </c>
      <c r="G467" s="195">
        <v>1743.1</v>
      </c>
      <c r="H467" s="199" t="s">
        <v>1676</v>
      </c>
      <c r="I467" s="208">
        <v>3426.5</v>
      </c>
      <c r="J467" s="193" t="s">
        <v>1677</v>
      </c>
    </row>
    <row r="468" s="171" customFormat="1" ht="15" customHeight="1" spans="1:10">
      <c r="A468" s="185">
        <v>21306</v>
      </c>
      <c r="B468" s="186" t="s">
        <v>725</v>
      </c>
      <c r="C468" s="187">
        <f t="shared" ref="C468:I468" si="99">SUM(C469:C473)</f>
        <v>0</v>
      </c>
      <c r="D468" s="216"/>
      <c r="E468" s="187">
        <f t="shared" si="99"/>
        <v>0</v>
      </c>
      <c r="F468" s="187">
        <f t="shared" si="99"/>
        <v>0</v>
      </c>
      <c r="G468" s="189">
        <f t="shared" si="99"/>
        <v>0</v>
      </c>
      <c r="H468" s="189">
        <f t="shared" si="99"/>
        <v>0</v>
      </c>
      <c r="I468" s="189">
        <f t="shared" si="99"/>
        <v>0</v>
      </c>
      <c r="J468" s="207"/>
    </row>
    <row r="469" s="168" customFormat="1" ht="15" customHeight="1" spans="1:10">
      <c r="A469" s="190">
        <v>2130601</v>
      </c>
      <c r="B469" s="191" t="s">
        <v>399</v>
      </c>
      <c r="C469" s="192"/>
      <c r="D469" s="193"/>
      <c r="E469" s="192"/>
      <c r="F469" s="194"/>
      <c r="G469" s="195"/>
      <c r="H469" s="193"/>
      <c r="I469" s="208"/>
      <c r="J469" s="209"/>
    </row>
    <row r="470" s="168" customFormat="1" ht="15" customHeight="1" spans="1:10">
      <c r="A470" s="190">
        <v>2130602</v>
      </c>
      <c r="B470" s="191" t="s">
        <v>726</v>
      </c>
      <c r="C470" s="192"/>
      <c r="D470" s="193"/>
      <c r="E470" s="192"/>
      <c r="F470" s="194"/>
      <c r="G470" s="195"/>
      <c r="H470" s="193"/>
      <c r="I470" s="208"/>
      <c r="J470" s="253"/>
    </row>
    <row r="471" s="168" customFormat="1" ht="15" customHeight="1" spans="1:10">
      <c r="A471" s="190">
        <v>2130603</v>
      </c>
      <c r="B471" s="191" t="s">
        <v>1678</v>
      </c>
      <c r="C471" s="192"/>
      <c r="D471" s="193"/>
      <c r="E471" s="192"/>
      <c r="F471" s="194"/>
      <c r="G471" s="195"/>
      <c r="H471" s="193"/>
      <c r="I471" s="208"/>
      <c r="J471" s="209"/>
    </row>
    <row r="472" s="168" customFormat="1" ht="15" customHeight="1" spans="1:10">
      <c r="A472" s="190">
        <v>2130604</v>
      </c>
      <c r="B472" s="191" t="s">
        <v>1679</v>
      </c>
      <c r="C472" s="192"/>
      <c r="D472" s="193"/>
      <c r="E472" s="192"/>
      <c r="F472" s="194"/>
      <c r="G472" s="195"/>
      <c r="H472" s="193"/>
      <c r="I472" s="208"/>
      <c r="J472" s="209"/>
    </row>
    <row r="473" s="168" customFormat="1" ht="15" customHeight="1" spans="1:10">
      <c r="A473" s="190">
        <v>2130699</v>
      </c>
      <c r="B473" s="191" t="s">
        <v>729</v>
      </c>
      <c r="C473" s="192"/>
      <c r="D473" s="193"/>
      <c r="E473" s="192"/>
      <c r="F473" s="194"/>
      <c r="G473" s="195"/>
      <c r="H473" s="193"/>
      <c r="I473" s="208"/>
      <c r="J473" s="209"/>
    </row>
    <row r="474" s="171" customFormat="1" ht="15" customHeight="1" spans="1:10">
      <c r="A474" s="185">
        <v>21307</v>
      </c>
      <c r="B474" s="186" t="s">
        <v>730</v>
      </c>
      <c r="C474" s="187">
        <f t="shared" ref="C474:I474" si="100">SUM(C475:C478)</f>
        <v>1636.45</v>
      </c>
      <c r="D474" s="216"/>
      <c r="E474" s="187">
        <f t="shared" si="100"/>
        <v>2113.23</v>
      </c>
      <c r="F474" s="187">
        <f t="shared" si="100"/>
        <v>0</v>
      </c>
      <c r="G474" s="189">
        <f t="shared" si="100"/>
        <v>2807.5</v>
      </c>
      <c r="H474" s="189">
        <f t="shared" si="100"/>
        <v>0</v>
      </c>
      <c r="I474" s="189">
        <f t="shared" si="100"/>
        <v>3087.47</v>
      </c>
      <c r="J474" s="207"/>
    </row>
    <row r="475" s="168" customFormat="1" ht="24" customHeight="1" spans="1:10">
      <c r="A475" s="190">
        <v>2130701</v>
      </c>
      <c r="B475" s="191" t="s">
        <v>731</v>
      </c>
      <c r="C475" s="192">
        <v>300</v>
      </c>
      <c r="D475" s="193" t="s">
        <v>1680</v>
      </c>
      <c r="E475" s="192">
        <v>200</v>
      </c>
      <c r="F475" s="194" t="s">
        <v>1681</v>
      </c>
      <c r="G475" s="195">
        <v>100</v>
      </c>
      <c r="H475" s="198" t="s">
        <v>1682</v>
      </c>
      <c r="I475" s="208"/>
      <c r="J475" s="209"/>
    </row>
    <row r="476" s="168" customFormat="1" ht="174" customHeight="1" spans="1:10">
      <c r="A476" s="190">
        <v>2130705</v>
      </c>
      <c r="B476" s="191" t="s">
        <v>732</v>
      </c>
      <c r="C476" s="192">
        <v>1336.45</v>
      </c>
      <c r="D476" s="193" t="s">
        <v>1683</v>
      </c>
      <c r="E476" s="192">
        <v>1913.23</v>
      </c>
      <c r="F476" s="194" t="s">
        <v>1684</v>
      </c>
      <c r="G476" s="195">
        <v>2707.5</v>
      </c>
      <c r="H476" s="199" t="s">
        <v>1685</v>
      </c>
      <c r="I476" s="208">
        <v>3087.47</v>
      </c>
      <c r="J476" s="247" t="s">
        <v>1686</v>
      </c>
    </row>
    <row r="477" s="168" customFormat="1" ht="15" customHeight="1" spans="1:10">
      <c r="A477" s="190">
        <v>2130706</v>
      </c>
      <c r="B477" s="191" t="s">
        <v>733</v>
      </c>
      <c r="C477" s="192"/>
      <c r="D477" s="193"/>
      <c r="E477" s="192"/>
      <c r="F477" s="194"/>
      <c r="G477" s="195"/>
      <c r="H477" s="193"/>
      <c r="I477" s="208"/>
      <c r="J477" s="209"/>
    </row>
    <row r="478" s="168" customFormat="1" ht="15.75" customHeight="1" spans="1:10">
      <c r="A478" s="190">
        <v>2130799</v>
      </c>
      <c r="B478" s="191" t="s">
        <v>735</v>
      </c>
      <c r="C478" s="192"/>
      <c r="D478" s="193"/>
      <c r="E478" s="192"/>
      <c r="F478" s="194"/>
      <c r="G478" s="195"/>
      <c r="H478" s="193"/>
      <c r="I478" s="208"/>
      <c r="J478" s="209"/>
    </row>
    <row r="479" s="168" customFormat="1" ht="15.75" customHeight="1" spans="1:10">
      <c r="A479" s="185">
        <v>21308</v>
      </c>
      <c r="B479" s="251" t="s">
        <v>736</v>
      </c>
      <c r="C479" s="192"/>
      <c r="D479" s="193"/>
      <c r="E479" s="192">
        <f t="shared" ref="E479:I479" si="101">SUM(E480:E485)</f>
        <v>170.76</v>
      </c>
      <c r="F479" s="192">
        <f t="shared" si="101"/>
        <v>0</v>
      </c>
      <c r="G479" s="189">
        <f t="shared" si="101"/>
        <v>129.94</v>
      </c>
      <c r="H479" s="189">
        <f t="shared" si="101"/>
        <v>0</v>
      </c>
      <c r="I479" s="189">
        <f t="shared" si="101"/>
        <v>191.11</v>
      </c>
      <c r="J479" s="209"/>
    </row>
    <row r="480" s="168" customFormat="1" ht="15.75" customHeight="1" spans="1:10">
      <c r="A480" s="190">
        <v>2130801</v>
      </c>
      <c r="B480" s="252" t="s">
        <v>737</v>
      </c>
      <c r="C480" s="192"/>
      <c r="D480" s="193"/>
      <c r="E480" s="192"/>
      <c r="F480" s="194"/>
      <c r="G480" s="195"/>
      <c r="H480" s="193"/>
      <c r="I480" s="208"/>
      <c r="J480" s="209"/>
    </row>
    <row r="481" s="168" customFormat="1" ht="15.75" customHeight="1" spans="1:10">
      <c r="A481" s="190">
        <v>2130802</v>
      </c>
      <c r="B481" s="252" t="s">
        <v>738</v>
      </c>
      <c r="C481" s="192"/>
      <c r="D481" s="193"/>
      <c r="E481" s="192"/>
      <c r="F481" s="194"/>
      <c r="G481" s="195"/>
      <c r="H481" s="193"/>
      <c r="I481" s="208"/>
      <c r="J481" s="209"/>
    </row>
    <row r="482" s="168" customFormat="1" ht="159.75" customHeight="1" spans="1:10">
      <c r="A482" s="190">
        <v>2130803</v>
      </c>
      <c r="B482" s="252" t="s">
        <v>739</v>
      </c>
      <c r="C482" s="192"/>
      <c r="D482" s="193"/>
      <c r="E482" s="192">
        <v>170.76</v>
      </c>
      <c r="F482" s="194" t="s">
        <v>1687</v>
      </c>
      <c r="G482" s="195">
        <v>129.94</v>
      </c>
      <c r="H482" s="199" t="s">
        <v>1688</v>
      </c>
      <c r="I482" s="208">
        <v>191.11</v>
      </c>
      <c r="J482" s="193" t="s">
        <v>1689</v>
      </c>
    </row>
    <row r="483" s="168" customFormat="1" ht="15.75" customHeight="1" spans="1:10">
      <c r="A483" s="190">
        <v>2130804</v>
      </c>
      <c r="B483" s="252" t="s">
        <v>740</v>
      </c>
      <c r="C483" s="192"/>
      <c r="D483" s="193"/>
      <c r="E483" s="192"/>
      <c r="F483" s="194"/>
      <c r="G483" s="195"/>
      <c r="H483" s="193"/>
      <c r="I483" s="208"/>
      <c r="J483" s="209"/>
    </row>
    <row r="484" s="168" customFormat="1" ht="15.75" customHeight="1" spans="1:10">
      <c r="A484" s="190">
        <v>2130805</v>
      </c>
      <c r="B484" s="252" t="s">
        <v>741</v>
      </c>
      <c r="C484" s="192"/>
      <c r="D484" s="193"/>
      <c r="E484" s="192"/>
      <c r="F484" s="194"/>
      <c r="G484" s="195"/>
      <c r="H484" s="193"/>
      <c r="I484" s="208"/>
      <c r="J484" s="209"/>
    </row>
    <row r="485" s="168" customFormat="1" ht="15.75" customHeight="1" spans="1:10">
      <c r="A485" s="190">
        <v>2130899</v>
      </c>
      <c r="B485" s="252" t="s">
        <v>742</v>
      </c>
      <c r="C485" s="192"/>
      <c r="D485" s="193"/>
      <c r="E485" s="192"/>
      <c r="F485" s="194"/>
      <c r="G485" s="195"/>
      <c r="H485" s="193"/>
      <c r="I485" s="208"/>
      <c r="J485" s="209"/>
    </row>
    <row r="486" s="171" customFormat="1" ht="16.5" customHeight="1" spans="1:10">
      <c r="A486" s="185">
        <v>21399</v>
      </c>
      <c r="B486" s="186" t="s">
        <v>743</v>
      </c>
      <c r="C486" s="187">
        <f t="shared" ref="C486:I486" si="102">SUM(C487:C488)</f>
        <v>0</v>
      </c>
      <c r="D486" s="216"/>
      <c r="E486" s="187">
        <f t="shared" si="102"/>
        <v>160</v>
      </c>
      <c r="F486" s="187">
        <f t="shared" si="102"/>
        <v>0</v>
      </c>
      <c r="G486" s="189">
        <f t="shared" si="102"/>
        <v>0</v>
      </c>
      <c r="H486" s="189">
        <f t="shared" si="102"/>
        <v>0</v>
      </c>
      <c r="I486" s="189">
        <f t="shared" si="102"/>
        <v>0</v>
      </c>
      <c r="J486" s="207"/>
    </row>
    <row r="487" s="168" customFormat="1" ht="15.95" customHeight="1" spans="1:10">
      <c r="A487" s="190">
        <v>2139901</v>
      </c>
      <c r="B487" s="191" t="s">
        <v>744</v>
      </c>
      <c r="C487" s="192"/>
      <c r="D487" s="193"/>
      <c r="E487" s="192">
        <v>160</v>
      </c>
      <c r="F487" s="194" t="s">
        <v>1690</v>
      </c>
      <c r="G487" s="195"/>
      <c r="H487" s="199"/>
      <c r="I487" s="208"/>
      <c r="J487" s="209"/>
    </row>
    <row r="488" s="168" customFormat="1" ht="17.25" customHeight="1" spans="1:10">
      <c r="A488" s="190">
        <v>2139999</v>
      </c>
      <c r="B488" s="191" t="s">
        <v>745</v>
      </c>
      <c r="C488" s="192"/>
      <c r="D488" s="193"/>
      <c r="E488" s="192"/>
      <c r="F488" s="194"/>
      <c r="G488" s="195"/>
      <c r="H488" s="193"/>
      <c r="I488" s="208"/>
      <c r="J488" s="209"/>
    </row>
    <row r="489" s="171" customFormat="1" ht="17.25" customHeight="1" spans="1:10">
      <c r="A489" s="185">
        <v>214</v>
      </c>
      <c r="B489" s="186" t="s">
        <v>746</v>
      </c>
      <c r="C489" s="187">
        <f t="shared" ref="C489:I489" si="103">C490+C497+C502</f>
        <v>1010</v>
      </c>
      <c r="D489" s="216"/>
      <c r="E489" s="187">
        <f t="shared" si="103"/>
        <v>1245.7</v>
      </c>
      <c r="F489" s="187">
        <f t="shared" si="103"/>
        <v>0</v>
      </c>
      <c r="G489" s="189">
        <f t="shared" si="103"/>
        <v>1630</v>
      </c>
      <c r="H489" s="189">
        <f t="shared" si="103"/>
        <v>0</v>
      </c>
      <c r="I489" s="189">
        <f t="shared" si="103"/>
        <v>2242</v>
      </c>
      <c r="J489" s="207"/>
    </row>
    <row r="490" s="171" customFormat="1" ht="15.75" customHeight="1" spans="1:10">
      <c r="A490" s="185">
        <v>21401</v>
      </c>
      <c r="B490" s="186" t="s">
        <v>747</v>
      </c>
      <c r="C490" s="187">
        <f t="shared" ref="C490:I490" si="104">SUM(C491:C496)</f>
        <v>1010</v>
      </c>
      <c r="D490" s="216"/>
      <c r="E490" s="187">
        <f t="shared" si="104"/>
        <v>1173</v>
      </c>
      <c r="F490" s="187">
        <f t="shared" si="104"/>
        <v>0</v>
      </c>
      <c r="G490" s="189">
        <f t="shared" si="104"/>
        <v>1630</v>
      </c>
      <c r="H490" s="189">
        <f t="shared" si="104"/>
        <v>0</v>
      </c>
      <c r="I490" s="189">
        <f t="shared" si="104"/>
        <v>2242</v>
      </c>
      <c r="J490" s="207"/>
    </row>
    <row r="491" s="168" customFormat="1" ht="38.1" customHeight="1" spans="1:10">
      <c r="A491" s="190">
        <v>2140101</v>
      </c>
      <c r="B491" s="191" t="s">
        <v>144</v>
      </c>
      <c r="C491" s="192">
        <v>706</v>
      </c>
      <c r="D491" s="193" t="s">
        <v>1691</v>
      </c>
      <c r="E491" s="192">
        <v>812</v>
      </c>
      <c r="F491" s="194" t="s">
        <v>1692</v>
      </c>
      <c r="G491" s="195">
        <v>1033</v>
      </c>
      <c r="H491" s="199" t="s">
        <v>1693</v>
      </c>
      <c r="I491" s="208">
        <v>903</v>
      </c>
      <c r="J491" s="193" t="s">
        <v>1694</v>
      </c>
    </row>
    <row r="492" s="168" customFormat="1" ht="105" customHeight="1" spans="1:10">
      <c r="A492" s="190">
        <v>2140104</v>
      </c>
      <c r="B492" s="191" t="s">
        <v>748</v>
      </c>
      <c r="C492" s="192"/>
      <c r="D492" s="193"/>
      <c r="E492" s="192"/>
      <c r="F492" s="194"/>
      <c r="G492" s="195">
        <v>150</v>
      </c>
      <c r="H492" s="199" t="s">
        <v>1695</v>
      </c>
      <c r="I492" s="208">
        <v>892</v>
      </c>
      <c r="J492" s="193" t="s">
        <v>1696</v>
      </c>
    </row>
    <row r="493" s="168" customFormat="1" ht="21" customHeight="1" spans="1:10">
      <c r="A493" s="190">
        <v>2140106</v>
      </c>
      <c r="B493" s="191" t="s">
        <v>749</v>
      </c>
      <c r="C493" s="192">
        <v>304</v>
      </c>
      <c r="D493" s="193" t="s">
        <v>1697</v>
      </c>
      <c r="E493" s="192">
        <v>304</v>
      </c>
      <c r="F493" s="194" t="s">
        <v>1697</v>
      </c>
      <c r="G493" s="195">
        <v>417</v>
      </c>
      <c r="H493" s="198" t="s">
        <v>1698</v>
      </c>
      <c r="I493" s="208">
        <v>417</v>
      </c>
      <c r="J493" s="213" t="s">
        <v>1699</v>
      </c>
    </row>
    <row r="494" s="168" customFormat="1" ht="19.5" customHeight="1" spans="1:10">
      <c r="A494" s="190">
        <v>2140112</v>
      </c>
      <c r="B494" s="191" t="s">
        <v>752</v>
      </c>
      <c r="C494" s="192"/>
      <c r="D494" s="193"/>
      <c r="E494" s="192"/>
      <c r="F494" s="194"/>
      <c r="G494" s="195"/>
      <c r="H494" s="193"/>
      <c r="I494" s="208"/>
      <c r="J494" s="199"/>
    </row>
    <row r="495" s="168" customFormat="1" ht="19.5" customHeight="1" spans="1:10">
      <c r="A495" s="190">
        <v>2140139</v>
      </c>
      <c r="B495" s="191" t="s">
        <v>753</v>
      </c>
      <c r="C495" s="192"/>
      <c r="D495" s="193"/>
      <c r="E495" s="192"/>
      <c r="F495" s="194"/>
      <c r="G495" s="195"/>
      <c r="H495" s="193"/>
      <c r="I495" s="208"/>
      <c r="J495" s="199"/>
    </row>
    <row r="496" s="168" customFormat="1" ht="30" customHeight="1" spans="1:10">
      <c r="A496" s="190">
        <v>2140199</v>
      </c>
      <c r="B496" s="191" t="s">
        <v>754</v>
      </c>
      <c r="C496" s="192"/>
      <c r="D496" s="193"/>
      <c r="E496" s="192">
        <v>57</v>
      </c>
      <c r="F496" s="194" t="s">
        <v>1700</v>
      </c>
      <c r="G496" s="195">
        <v>30</v>
      </c>
      <c r="H496" s="198" t="s">
        <v>1701</v>
      </c>
      <c r="I496" s="208">
        <v>30</v>
      </c>
      <c r="J496" s="213" t="s">
        <v>1702</v>
      </c>
    </row>
    <row r="497" s="168" customFormat="1" ht="25.5" hidden="1" customHeight="1" spans="1:10">
      <c r="A497" s="185">
        <v>21404</v>
      </c>
      <c r="B497" s="186" t="s">
        <v>755</v>
      </c>
      <c r="C497" s="187">
        <f t="shared" ref="C497:H497" si="105">SUM(C498:C501)</f>
        <v>0</v>
      </c>
      <c r="D497" s="216"/>
      <c r="E497" s="187">
        <f t="shared" si="105"/>
        <v>0</v>
      </c>
      <c r="F497" s="187">
        <f t="shared" si="105"/>
        <v>0</v>
      </c>
      <c r="G497" s="189">
        <f t="shared" si="105"/>
        <v>0</v>
      </c>
      <c r="H497" s="187">
        <f t="shared" si="105"/>
        <v>0</v>
      </c>
      <c r="I497" s="208"/>
      <c r="J497" s="209"/>
    </row>
    <row r="498" s="168" customFormat="1" ht="20.25" hidden="1" customHeight="1" spans="1:10">
      <c r="A498" s="190">
        <v>2140401</v>
      </c>
      <c r="B498" s="191" t="s">
        <v>756</v>
      </c>
      <c r="C498" s="192"/>
      <c r="D498" s="193"/>
      <c r="E498" s="192"/>
      <c r="F498" s="194"/>
      <c r="G498" s="195"/>
      <c r="H498" s="193"/>
      <c r="I498" s="208"/>
      <c r="J498" s="209"/>
    </row>
    <row r="499" s="168" customFormat="1" ht="16.5" hidden="1" customHeight="1" spans="1:10">
      <c r="A499" s="190">
        <v>2140402</v>
      </c>
      <c r="B499" s="191" t="s">
        <v>757</v>
      </c>
      <c r="C499" s="192"/>
      <c r="D499" s="193"/>
      <c r="E499" s="192"/>
      <c r="F499" s="194"/>
      <c r="G499" s="195"/>
      <c r="H499" s="193"/>
      <c r="I499" s="208"/>
      <c r="J499" s="209"/>
    </row>
    <row r="500" s="168" customFormat="1" ht="18.75" hidden="1" customHeight="1" spans="1:10">
      <c r="A500" s="190">
        <v>2140403</v>
      </c>
      <c r="B500" s="191" t="s">
        <v>758</v>
      </c>
      <c r="C500" s="192"/>
      <c r="D500" s="193"/>
      <c r="E500" s="192"/>
      <c r="F500" s="194"/>
      <c r="G500" s="195"/>
      <c r="H500" s="193"/>
      <c r="I500" s="208"/>
      <c r="J500" s="209"/>
    </row>
    <row r="501" s="168" customFormat="1" ht="17.25" hidden="1" customHeight="1" spans="1:10">
      <c r="A501" s="190">
        <v>2140499</v>
      </c>
      <c r="B501" s="191" t="s">
        <v>759</v>
      </c>
      <c r="C501" s="192"/>
      <c r="D501" s="193"/>
      <c r="E501" s="192"/>
      <c r="F501" s="194"/>
      <c r="G501" s="195"/>
      <c r="H501" s="193"/>
      <c r="I501" s="208"/>
      <c r="J501" s="209"/>
    </row>
    <row r="502" s="168" customFormat="1" ht="21.75" hidden="1" customHeight="1" spans="1:10">
      <c r="A502" s="185">
        <v>21406</v>
      </c>
      <c r="B502" s="186" t="s">
        <v>760</v>
      </c>
      <c r="C502" s="187">
        <f t="shared" ref="C502:H502" si="106">SUM(C503:C506)</f>
        <v>0</v>
      </c>
      <c r="D502" s="216"/>
      <c r="E502" s="187">
        <f t="shared" si="106"/>
        <v>72.7</v>
      </c>
      <c r="F502" s="187">
        <f t="shared" si="106"/>
        <v>0</v>
      </c>
      <c r="G502" s="189">
        <f t="shared" si="106"/>
        <v>0</v>
      </c>
      <c r="H502" s="187">
        <f t="shared" si="106"/>
        <v>0</v>
      </c>
      <c r="I502" s="208"/>
      <c r="J502" s="209"/>
    </row>
    <row r="503" s="168" customFormat="1" ht="23.25" hidden="1" customHeight="1" spans="1:10">
      <c r="A503" s="190">
        <v>2140601</v>
      </c>
      <c r="B503" s="191" t="s">
        <v>761</v>
      </c>
      <c r="C503" s="192"/>
      <c r="D503" s="193"/>
      <c r="E503" s="192">
        <v>28</v>
      </c>
      <c r="F503" s="203" t="s">
        <v>1703</v>
      </c>
      <c r="G503" s="195"/>
      <c r="H503" s="205"/>
      <c r="I503" s="208"/>
      <c r="J503" s="209"/>
    </row>
    <row r="504" s="168" customFormat="1" ht="24.75" hidden="1" customHeight="1" spans="1:10">
      <c r="A504" s="190">
        <v>2140602</v>
      </c>
      <c r="B504" s="191" t="s">
        <v>762</v>
      </c>
      <c r="C504" s="192"/>
      <c r="D504" s="193"/>
      <c r="E504" s="192">
        <v>44.7</v>
      </c>
      <c r="F504" s="203" t="s">
        <v>1704</v>
      </c>
      <c r="G504" s="195"/>
      <c r="H504" s="205"/>
      <c r="I504" s="208"/>
      <c r="J504" s="209"/>
    </row>
    <row r="505" s="168" customFormat="1" ht="21" hidden="1" customHeight="1" spans="1:10">
      <c r="A505" s="190">
        <v>2140603</v>
      </c>
      <c r="B505" s="191" t="s">
        <v>763</v>
      </c>
      <c r="C505" s="192"/>
      <c r="D505" s="193"/>
      <c r="E505" s="192"/>
      <c r="F505" s="194"/>
      <c r="G505" s="195"/>
      <c r="H505" s="193"/>
      <c r="I505" s="208"/>
      <c r="J505" s="209"/>
    </row>
    <row r="506" s="168" customFormat="1" ht="18.95" customHeight="1" spans="1:10">
      <c r="A506" s="190">
        <v>2140699</v>
      </c>
      <c r="B506" s="191" t="s">
        <v>764</v>
      </c>
      <c r="C506" s="192"/>
      <c r="D506" s="193"/>
      <c r="E506" s="192"/>
      <c r="F506" s="194"/>
      <c r="G506" s="195"/>
      <c r="H506" s="193"/>
      <c r="I506" s="208"/>
      <c r="J506" s="250"/>
    </row>
    <row r="507" s="171" customFormat="1" ht="18" customHeight="1" spans="1:10">
      <c r="A507" s="185">
        <v>215</v>
      </c>
      <c r="B507" s="186" t="s">
        <v>768</v>
      </c>
      <c r="C507" s="187">
        <f>C508+C513+C521</f>
        <v>1104.4</v>
      </c>
      <c r="D507" s="216"/>
      <c r="E507" s="187">
        <f t="shared" ref="E507:I507" si="107">E508+E513+E518+E521</f>
        <v>1136.45</v>
      </c>
      <c r="F507" s="187">
        <f t="shared" si="107"/>
        <v>0</v>
      </c>
      <c r="G507" s="189">
        <f t="shared" si="107"/>
        <v>3116.59</v>
      </c>
      <c r="H507" s="189">
        <f t="shared" si="107"/>
        <v>0</v>
      </c>
      <c r="I507" s="189">
        <f t="shared" si="107"/>
        <v>3557.33</v>
      </c>
      <c r="J507" s="207"/>
    </row>
    <row r="508" s="171" customFormat="1" ht="21" customHeight="1" spans="1:10">
      <c r="A508" s="185">
        <v>21505</v>
      </c>
      <c r="B508" s="186" t="s">
        <v>1705</v>
      </c>
      <c r="C508" s="187">
        <f t="shared" ref="C508:I508" si="108">SUM(C509:C512)</f>
        <v>85.4</v>
      </c>
      <c r="D508" s="216"/>
      <c r="E508" s="187">
        <f t="shared" si="108"/>
        <v>118.45</v>
      </c>
      <c r="F508" s="187">
        <f t="shared" si="108"/>
        <v>0</v>
      </c>
      <c r="G508" s="189">
        <f t="shared" si="108"/>
        <v>112.14</v>
      </c>
      <c r="H508" s="189">
        <f t="shared" si="108"/>
        <v>0</v>
      </c>
      <c r="I508" s="189">
        <f t="shared" si="108"/>
        <v>395.33</v>
      </c>
      <c r="J508" s="207"/>
    </row>
    <row r="509" s="168" customFormat="1" ht="44.25" customHeight="1" spans="1:10">
      <c r="A509" s="190">
        <v>2150501</v>
      </c>
      <c r="B509" s="191" t="s">
        <v>144</v>
      </c>
      <c r="C509" s="192">
        <v>85.4</v>
      </c>
      <c r="D509" s="193" t="s">
        <v>1706</v>
      </c>
      <c r="E509" s="192">
        <v>118.45</v>
      </c>
      <c r="F509" s="194" t="s">
        <v>1707</v>
      </c>
      <c r="G509" s="195">
        <v>31.74</v>
      </c>
      <c r="H509" s="199" t="s">
        <v>1708</v>
      </c>
      <c r="I509" s="208">
        <v>21.39</v>
      </c>
      <c r="J509" s="193" t="s">
        <v>1709</v>
      </c>
    </row>
    <row r="510" s="168" customFormat="1" ht="45" customHeight="1" spans="1:10">
      <c r="A510" s="190">
        <v>2150502</v>
      </c>
      <c r="B510" s="191" t="s">
        <v>233</v>
      </c>
      <c r="C510" s="192"/>
      <c r="D510" s="193"/>
      <c r="E510" s="192"/>
      <c r="F510" s="194"/>
      <c r="G510" s="195">
        <v>80.4</v>
      </c>
      <c r="H510" s="199" t="s">
        <v>1710</v>
      </c>
      <c r="I510" s="208">
        <v>98.94</v>
      </c>
      <c r="J510" s="213" t="s">
        <v>1711</v>
      </c>
    </row>
    <row r="511" s="168" customFormat="1" ht="20.1" customHeight="1" spans="1:10">
      <c r="A511" s="190">
        <v>2150510</v>
      </c>
      <c r="B511" s="252" t="s">
        <v>1712</v>
      </c>
      <c r="C511" s="192"/>
      <c r="D511" s="193"/>
      <c r="E511" s="192"/>
      <c r="F511" s="194"/>
      <c r="G511" s="195"/>
      <c r="H511" s="193"/>
      <c r="I511" s="208">
        <v>275</v>
      </c>
      <c r="J511" s="193" t="s">
        <v>1713</v>
      </c>
    </row>
    <row r="512" s="168" customFormat="1" ht="16.5" customHeight="1" spans="1:10">
      <c r="A512" s="190">
        <v>2150599</v>
      </c>
      <c r="B512" s="191" t="s">
        <v>771</v>
      </c>
      <c r="C512" s="192"/>
      <c r="D512" s="193"/>
      <c r="E512" s="192"/>
      <c r="F512" s="194"/>
      <c r="G512" s="195"/>
      <c r="H512" s="193"/>
      <c r="I512" s="208"/>
      <c r="J512" s="193"/>
    </row>
    <row r="513" s="171" customFormat="1" ht="18" customHeight="1" spans="1:10">
      <c r="A513" s="185">
        <v>21506</v>
      </c>
      <c r="B513" s="186" t="s">
        <v>772</v>
      </c>
      <c r="C513" s="187">
        <f t="shared" ref="C513:I513" si="109">SUM(C514:C517)</f>
        <v>19</v>
      </c>
      <c r="D513" s="216"/>
      <c r="E513" s="187">
        <f t="shared" si="109"/>
        <v>715</v>
      </c>
      <c r="F513" s="187">
        <f t="shared" si="109"/>
        <v>0</v>
      </c>
      <c r="G513" s="189">
        <f t="shared" si="109"/>
        <v>620.3</v>
      </c>
      <c r="H513" s="189">
        <f t="shared" si="109"/>
        <v>0</v>
      </c>
      <c r="I513" s="189">
        <f t="shared" si="109"/>
        <v>832</v>
      </c>
      <c r="J513" s="207"/>
    </row>
    <row r="514" s="168" customFormat="1" ht="35.1" customHeight="1" spans="1:10">
      <c r="A514" s="190">
        <v>2150601</v>
      </c>
      <c r="B514" s="191" t="s">
        <v>144</v>
      </c>
      <c r="C514" s="192">
        <v>19</v>
      </c>
      <c r="D514" s="193" t="s">
        <v>1714</v>
      </c>
      <c r="E514" s="192">
        <v>19</v>
      </c>
      <c r="F514" s="194" t="s">
        <v>1715</v>
      </c>
      <c r="G514" s="195">
        <v>29</v>
      </c>
      <c r="H514" s="199" t="s">
        <v>1716</v>
      </c>
      <c r="I514" s="208">
        <v>19</v>
      </c>
      <c r="J514" s="193" t="s">
        <v>1717</v>
      </c>
    </row>
    <row r="515" s="168" customFormat="1" ht="17.25" customHeight="1" spans="1:10">
      <c r="A515" s="190">
        <v>2150605</v>
      </c>
      <c r="B515" s="191" t="s">
        <v>773</v>
      </c>
      <c r="C515" s="192"/>
      <c r="D515" s="193"/>
      <c r="E515" s="192"/>
      <c r="F515" s="194"/>
      <c r="G515" s="195"/>
      <c r="H515" s="193"/>
      <c r="I515" s="208">
        <v>13</v>
      </c>
      <c r="J515" s="193" t="s">
        <v>1718</v>
      </c>
    </row>
    <row r="516" s="168" customFormat="1" ht="17.25" customHeight="1" spans="1:10">
      <c r="A516" s="190">
        <v>2150606</v>
      </c>
      <c r="B516" s="191" t="s">
        <v>774</v>
      </c>
      <c r="C516" s="192"/>
      <c r="D516" s="193"/>
      <c r="E516" s="192">
        <v>80</v>
      </c>
      <c r="F516" s="194" t="s">
        <v>1719</v>
      </c>
      <c r="G516" s="195"/>
      <c r="H516" s="193"/>
      <c r="I516" s="208"/>
      <c r="J516" s="193"/>
    </row>
    <row r="517" s="168" customFormat="1" ht="47.1" customHeight="1" spans="1:10">
      <c r="A517" s="190">
        <v>2150699</v>
      </c>
      <c r="B517" s="191" t="s">
        <v>775</v>
      </c>
      <c r="C517" s="192"/>
      <c r="D517" s="193"/>
      <c r="E517" s="192">
        <v>616</v>
      </c>
      <c r="F517" s="194" t="s">
        <v>1720</v>
      </c>
      <c r="G517" s="195">
        <v>591.3</v>
      </c>
      <c r="H517" s="198" t="s">
        <v>1721</v>
      </c>
      <c r="I517" s="208">
        <v>800</v>
      </c>
      <c r="J517" s="193" t="s">
        <v>1722</v>
      </c>
    </row>
    <row r="518" s="172" customFormat="1" ht="16.5" customHeight="1" spans="1:10">
      <c r="A518" s="185">
        <v>21507</v>
      </c>
      <c r="B518" s="186" t="s">
        <v>1723</v>
      </c>
      <c r="C518" s="187"/>
      <c r="D518" s="216"/>
      <c r="E518" s="187">
        <f t="shared" ref="E518:I518" si="110">SUM(E519:E520)</f>
        <v>0</v>
      </c>
      <c r="F518" s="187">
        <f t="shared" si="110"/>
        <v>0</v>
      </c>
      <c r="G518" s="189">
        <f t="shared" si="110"/>
        <v>0</v>
      </c>
      <c r="H518" s="189">
        <f t="shared" si="110"/>
        <v>0</v>
      </c>
      <c r="I518" s="189">
        <f t="shared" si="110"/>
        <v>0</v>
      </c>
      <c r="J518" s="260"/>
    </row>
    <row r="519" s="172" customFormat="1" ht="20.1" customHeight="1" spans="1:10">
      <c r="A519" s="190">
        <v>2150701</v>
      </c>
      <c r="B519" s="191" t="s">
        <v>144</v>
      </c>
      <c r="C519" s="192"/>
      <c r="D519" s="193"/>
      <c r="E519" s="192"/>
      <c r="F519" s="194"/>
      <c r="G519" s="195"/>
      <c r="H519" s="193"/>
      <c r="I519" s="208"/>
      <c r="J519" s="260"/>
    </row>
    <row r="520" s="172" customFormat="1" ht="18.95" customHeight="1" spans="1:10">
      <c r="A520" s="190">
        <v>2150799</v>
      </c>
      <c r="B520" s="191" t="s">
        <v>777</v>
      </c>
      <c r="C520" s="192"/>
      <c r="D520" s="193"/>
      <c r="E520" s="192"/>
      <c r="F520" s="194"/>
      <c r="G520" s="195"/>
      <c r="H520" s="193"/>
      <c r="I520" s="208"/>
      <c r="J520" s="260"/>
    </row>
    <row r="521" s="171" customFormat="1" spans="1:10">
      <c r="A521" s="185">
        <v>21508</v>
      </c>
      <c r="B521" s="186" t="s">
        <v>778</v>
      </c>
      <c r="C521" s="187">
        <f t="shared" ref="C521:I521" si="111">SUM(C522:C523)</f>
        <v>1000</v>
      </c>
      <c r="D521" s="216"/>
      <c r="E521" s="187">
        <f t="shared" si="111"/>
        <v>303</v>
      </c>
      <c r="F521" s="187">
        <f t="shared" si="111"/>
        <v>0</v>
      </c>
      <c r="G521" s="189">
        <f t="shared" si="111"/>
        <v>2384.15</v>
      </c>
      <c r="H521" s="189">
        <f t="shared" si="111"/>
        <v>0</v>
      </c>
      <c r="I521" s="189">
        <f t="shared" si="111"/>
        <v>2330</v>
      </c>
      <c r="J521" s="207"/>
    </row>
    <row r="522" s="168" customFormat="1" ht="25.5" customHeight="1" spans="1:10">
      <c r="A522" s="190">
        <v>2150805</v>
      </c>
      <c r="B522" s="191" t="s">
        <v>779</v>
      </c>
      <c r="C522" s="192">
        <v>1000</v>
      </c>
      <c r="D522" s="193" t="s">
        <v>1724</v>
      </c>
      <c r="E522" s="192">
        <v>303</v>
      </c>
      <c r="F522" s="194" t="s">
        <v>1725</v>
      </c>
      <c r="G522" s="195">
        <v>2384.15</v>
      </c>
      <c r="H522" s="199" t="s">
        <v>1726</v>
      </c>
      <c r="I522" s="208">
        <v>2330</v>
      </c>
      <c r="J522" s="193" t="s">
        <v>1727</v>
      </c>
    </row>
    <row r="523" s="168" customFormat="1" ht="15.75" customHeight="1" spans="1:10">
      <c r="A523" s="190">
        <v>2150899</v>
      </c>
      <c r="B523" s="191" t="s">
        <v>780</v>
      </c>
      <c r="C523" s="192"/>
      <c r="D523" s="193"/>
      <c r="E523" s="192"/>
      <c r="F523" s="194"/>
      <c r="G523" s="195"/>
      <c r="H523" s="193"/>
      <c r="I523" s="208"/>
      <c r="J523" s="209"/>
    </row>
    <row r="524" s="171" customFormat="1" ht="15.75" customHeight="1" spans="1:10">
      <c r="A524" s="185">
        <v>216</v>
      </c>
      <c r="B524" s="186" t="s">
        <v>781</v>
      </c>
      <c r="C524" s="187">
        <f t="shared" ref="C524:I524" si="112">C525+C528</f>
        <v>130.37</v>
      </c>
      <c r="D524" s="216"/>
      <c r="E524" s="187">
        <f t="shared" si="112"/>
        <v>3517.45</v>
      </c>
      <c r="F524" s="187">
        <f t="shared" si="112"/>
        <v>0</v>
      </c>
      <c r="G524" s="189">
        <f t="shared" si="112"/>
        <v>3123.88</v>
      </c>
      <c r="H524" s="189">
        <f t="shared" si="112"/>
        <v>0</v>
      </c>
      <c r="I524" s="189">
        <f t="shared" si="112"/>
        <v>1686.26</v>
      </c>
      <c r="J524" s="207"/>
    </row>
    <row r="525" s="171" customFormat="1" ht="16.5" customHeight="1" spans="1:10">
      <c r="A525" s="185">
        <v>21602</v>
      </c>
      <c r="B525" s="186" t="s">
        <v>782</v>
      </c>
      <c r="C525" s="187">
        <f t="shared" ref="C525:I525" si="113">SUM(C526:C527)</f>
        <v>8.9</v>
      </c>
      <c r="D525" s="216"/>
      <c r="E525" s="187">
        <f t="shared" si="113"/>
        <v>18.9</v>
      </c>
      <c r="F525" s="187">
        <f t="shared" si="113"/>
        <v>0</v>
      </c>
      <c r="G525" s="189">
        <f t="shared" si="113"/>
        <v>43.9</v>
      </c>
      <c r="H525" s="189">
        <f t="shared" si="113"/>
        <v>0</v>
      </c>
      <c r="I525" s="189">
        <f t="shared" si="113"/>
        <v>78.26</v>
      </c>
      <c r="J525" s="207"/>
    </row>
    <row r="526" s="168" customFormat="1" ht="56.1" customHeight="1" spans="1:10">
      <c r="A526" s="190">
        <v>2160201</v>
      </c>
      <c r="B526" s="191" t="s">
        <v>144</v>
      </c>
      <c r="C526" s="192">
        <v>8.9</v>
      </c>
      <c r="D526" s="193" t="s">
        <v>1728</v>
      </c>
      <c r="E526" s="192">
        <v>8.9</v>
      </c>
      <c r="F526" s="194" t="s">
        <v>1728</v>
      </c>
      <c r="G526" s="195">
        <v>38.9</v>
      </c>
      <c r="H526" s="199" t="s">
        <v>1729</v>
      </c>
      <c r="I526" s="208">
        <v>68.26</v>
      </c>
      <c r="J526" s="193" t="s">
        <v>1730</v>
      </c>
    </row>
    <row r="527" s="168" customFormat="1" ht="57" customHeight="1" spans="1:10">
      <c r="A527" s="190">
        <v>2160299</v>
      </c>
      <c r="B527" s="191" t="s">
        <v>784</v>
      </c>
      <c r="C527" s="192"/>
      <c r="D527" s="193"/>
      <c r="E527" s="192">
        <v>10</v>
      </c>
      <c r="F527" s="194" t="s">
        <v>1731</v>
      </c>
      <c r="G527" s="195">
        <v>5</v>
      </c>
      <c r="H527" s="199" t="s">
        <v>1732</v>
      </c>
      <c r="I527" s="208">
        <v>10</v>
      </c>
      <c r="J527" s="193" t="s">
        <v>1733</v>
      </c>
    </row>
    <row r="528" s="171" customFormat="1" ht="17.25" customHeight="1" spans="1:10">
      <c r="A528" s="185">
        <v>21605</v>
      </c>
      <c r="B528" s="186" t="s">
        <v>785</v>
      </c>
      <c r="C528" s="187">
        <f t="shared" ref="C528:I528" si="114">SUM(C529:C531)</f>
        <v>121.47</v>
      </c>
      <c r="D528" s="216"/>
      <c r="E528" s="187">
        <f t="shared" si="114"/>
        <v>3498.55</v>
      </c>
      <c r="F528" s="187">
        <f t="shared" si="114"/>
        <v>0</v>
      </c>
      <c r="G528" s="189">
        <f t="shared" si="114"/>
        <v>3079.98</v>
      </c>
      <c r="H528" s="189">
        <f t="shared" si="114"/>
        <v>0</v>
      </c>
      <c r="I528" s="189">
        <f t="shared" si="114"/>
        <v>1608</v>
      </c>
      <c r="J528" s="207"/>
    </row>
    <row r="529" s="168" customFormat="1" ht="50.1" customHeight="1" spans="1:10">
      <c r="A529" s="190">
        <v>2160501</v>
      </c>
      <c r="B529" s="191" t="s">
        <v>144</v>
      </c>
      <c r="C529" s="192">
        <v>81.47</v>
      </c>
      <c r="D529" s="193" t="s">
        <v>1734</v>
      </c>
      <c r="E529" s="192">
        <v>498.55</v>
      </c>
      <c r="F529" s="194" t="s">
        <v>1735</v>
      </c>
      <c r="G529" s="195">
        <v>79.98</v>
      </c>
      <c r="H529" s="198" t="s">
        <v>1736</v>
      </c>
      <c r="I529" s="208">
        <v>108</v>
      </c>
      <c r="J529" s="193" t="s">
        <v>1737</v>
      </c>
    </row>
    <row r="530" s="168" customFormat="1" ht="96" customHeight="1" spans="1:10">
      <c r="A530" s="190">
        <v>2160504</v>
      </c>
      <c r="B530" s="191" t="s">
        <v>786</v>
      </c>
      <c r="C530" s="192"/>
      <c r="D530" s="196"/>
      <c r="E530" s="192">
        <v>3000</v>
      </c>
      <c r="F530" s="194" t="s">
        <v>1738</v>
      </c>
      <c r="G530" s="195">
        <v>3000</v>
      </c>
      <c r="H530" s="198" t="s">
        <v>1739</v>
      </c>
      <c r="I530" s="208">
        <v>1500</v>
      </c>
      <c r="J530" s="193" t="s">
        <v>1740</v>
      </c>
    </row>
    <row r="531" s="168" customFormat="1" ht="18" customHeight="1" spans="1:10">
      <c r="A531" s="190">
        <v>2160599</v>
      </c>
      <c r="B531" s="191" t="s">
        <v>787</v>
      </c>
      <c r="C531" s="192">
        <v>40</v>
      </c>
      <c r="D531" s="193" t="s">
        <v>1741</v>
      </c>
      <c r="E531" s="192"/>
      <c r="F531" s="194"/>
      <c r="G531" s="195"/>
      <c r="H531" s="193"/>
      <c r="I531" s="208"/>
      <c r="J531" s="209"/>
    </row>
    <row r="532" s="171" customFormat="1" ht="13.5" customHeight="1" spans="1:10">
      <c r="A532" s="185">
        <v>220</v>
      </c>
      <c r="B532" s="186" t="s">
        <v>1742</v>
      </c>
      <c r="C532" s="187">
        <f t="shared" ref="C532:I532" si="115">C533+C547+C550</f>
        <v>42.43</v>
      </c>
      <c r="D532" s="216"/>
      <c r="E532" s="187">
        <f t="shared" si="115"/>
        <v>2006.43</v>
      </c>
      <c r="F532" s="187">
        <f t="shared" si="115"/>
        <v>0</v>
      </c>
      <c r="G532" s="189">
        <f t="shared" si="115"/>
        <v>1536.4</v>
      </c>
      <c r="H532" s="189">
        <f t="shared" si="115"/>
        <v>0</v>
      </c>
      <c r="I532" s="189">
        <f t="shared" si="115"/>
        <v>16896.31</v>
      </c>
      <c r="J532" s="207"/>
    </row>
    <row r="533" s="171" customFormat="1" ht="13.5" customHeight="1" spans="1:10">
      <c r="A533" s="185">
        <v>22001</v>
      </c>
      <c r="B533" s="186" t="s">
        <v>789</v>
      </c>
      <c r="C533" s="187">
        <f t="shared" ref="C533:I533" si="116">SUM(C534:C546)</f>
        <v>0</v>
      </c>
      <c r="D533" s="216"/>
      <c r="E533" s="187">
        <f t="shared" si="116"/>
        <v>1964</v>
      </c>
      <c r="F533" s="187">
        <f t="shared" si="116"/>
        <v>0</v>
      </c>
      <c r="G533" s="189">
        <f t="shared" si="116"/>
        <v>1500</v>
      </c>
      <c r="H533" s="189">
        <f t="shared" si="116"/>
        <v>0</v>
      </c>
      <c r="I533" s="189">
        <f t="shared" si="116"/>
        <v>16857.41</v>
      </c>
      <c r="J533" s="207"/>
    </row>
    <row r="534" s="168" customFormat="1" ht="13.5" customHeight="1" spans="1:10">
      <c r="A534" s="190">
        <v>2200101</v>
      </c>
      <c r="B534" s="191" t="s">
        <v>144</v>
      </c>
      <c r="C534" s="192"/>
      <c r="D534" s="193"/>
      <c r="E534" s="192"/>
      <c r="F534" s="203"/>
      <c r="G534" s="195"/>
      <c r="H534" s="205"/>
      <c r="I534" s="208"/>
      <c r="J534" s="205"/>
    </row>
    <row r="535" s="168" customFormat="1" ht="36" customHeight="1" spans="1:10">
      <c r="A535" s="190">
        <v>2200104</v>
      </c>
      <c r="B535" s="191" t="s">
        <v>790</v>
      </c>
      <c r="C535" s="192"/>
      <c r="D535" s="193"/>
      <c r="E535" s="192"/>
      <c r="F535" s="194"/>
      <c r="G535" s="195">
        <v>100</v>
      </c>
      <c r="H535" s="254" t="s">
        <v>1743</v>
      </c>
      <c r="I535" s="208">
        <v>179.57</v>
      </c>
      <c r="J535" s="211" t="s">
        <v>1744</v>
      </c>
    </row>
    <row r="536" s="168" customFormat="1" ht="47.25" customHeight="1" spans="1:10">
      <c r="A536" s="190">
        <v>2200105</v>
      </c>
      <c r="B536" s="191" t="s">
        <v>791</v>
      </c>
      <c r="C536" s="192"/>
      <c r="D536" s="193"/>
      <c r="E536" s="192"/>
      <c r="F536" s="255"/>
      <c r="G536" s="195">
        <v>300</v>
      </c>
      <c r="H536" s="256" t="s">
        <v>1745</v>
      </c>
      <c r="I536" s="208">
        <v>355</v>
      </c>
      <c r="J536" s="256" t="s">
        <v>1746</v>
      </c>
    </row>
    <row r="537" s="168" customFormat="1" ht="13.5" customHeight="1" spans="1:10">
      <c r="A537" s="190">
        <v>2200106</v>
      </c>
      <c r="B537" s="191" t="s">
        <v>792</v>
      </c>
      <c r="C537" s="192"/>
      <c r="D537" s="193"/>
      <c r="E537" s="192">
        <v>100</v>
      </c>
      <c r="F537" s="194" t="s">
        <v>1747</v>
      </c>
      <c r="G537" s="195"/>
      <c r="H537" s="193"/>
      <c r="I537" s="208"/>
      <c r="J537" s="193"/>
    </row>
    <row r="538" s="168" customFormat="1" ht="13.5" customHeight="1" spans="1:10">
      <c r="A538" s="190">
        <v>2200109</v>
      </c>
      <c r="B538" s="191" t="s">
        <v>794</v>
      </c>
      <c r="C538" s="192"/>
      <c r="D538" s="193"/>
      <c r="E538" s="192"/>
      <c r="F538" s="194"/>
      <c r="G538" s="195"/>
      <c r="H538" s="193"/>
      <c r="I538" s="208"/>
      <c r="J538" s="193"/>
    </row>
    <row r="539" s="168" customFormat="1" ht="23.1" customHeight="1" spans="1:10">
      <c r="A539" s="190">
        <v>2200110</v>
      </c>
      <c r="B539" s="191" t="s">
        <v>795</v>
      </c>
      <c r="C539" s="192"/>
      <c r="D539" s="193"/>
      <c r="E539" s="192"/>
      <c r="F539" s="194"/>
      <c r="G539" s="195"/>
      <c r="H539" s="193"/>
      <c r="I539" s="208">
        <v>13115.14</v>
      </c>
      <c r="J539" s="193" t="s">
        <v>1748</v>
      </c>
    </row>
    <row r="540" s="168" customFormat="1" ht="183.75" customHeight="1" spans="1:10">
      <c r="A540" s="190">
        <v>2200111</v>
      </c>
      <c r="B540" s="191" t="s">
        <v>796</v>
      </c>
      <c r="C540" s="192"/>
      <c r="D540" s="193"/>
      <c r="E540" s="192"/>
      <c r="F540" s="194"/>
      <c r="G540" s="195"/>
      <c r="H540" s="193"/>
      <c r="I540" s="208">
        <v>650</v>
      </c>
      <c r="J540" s="193" t="s">
        <v>1749</v>
      </c>
    </row>
    <row r="541" s="168" customFormat="1" ht="23.1" customHeight="1" spans="1:10">
      <c r="A541" s="190">
        <v>2200112</v>
      </c>
      <c r="B541" s="191" t="s">
        <v>797</v>
      </c>
      <c r="C541" s="192"/>
      <c r="D541" s="193"/>
      <c r="E541" s="192"/>
      <c r="F541" s="194"/>
      <c r="G541" s="195"/>
      <c r="H541" s="193"/>
      <c r="I541" s="208"/>
      <c r="J541" s="193"/>
    </row>
    <row r="542" s="168" customFormat="1" ht="13.5" customHeight="1" spans="1:10">
      <c r="A542" s="190">
        <v>2200113</v>
      </c>
      <c r="B542" s="191" t="s">
        <v>1750</v>
      </c>
      <c r="C542" s="192"/>
      <c r="D542" s="193"/>
      <c r="E542" s="192"/>
      <c r="F542" s="194"/>
      <c r="G542" s="195"/>
      <c r="H542" s="193"/>
      <c r="I542" s="208"/>
      <c r="J542" s="193"/>
    </row>
    <row r="543" s="168" customFormat="1" ht="13.5" customHeight="1" spans="1:10">
      <c r="A543" s="190">
        <v>2200114</v>
      </c>
      <c r="B543" s="191" t="s">
        <v>1751</v>
      </c>
      <c r="C543" s="192"/>
      <c r="D543" s="193"/>
      <c r="E543" s="192">
        <v>1820</v>
      </c>
      <c r="F543" s="203" t="s">
        <v>1752</v>
      </c>
      <c r="G543" s="195"/>
      <c r="H543" s="205"/>
      <c r="I543" s="208"/>
      <c r="J543" s="205"/>
    </row>
    <row r="544" s="168" customFormat="1" ht="18.75" customHeight="1" spans="1:10">
      <c r="A544" s="190">
        <v>2200120</v>
      </c>
      <c r="B544" s="191" t="s">
        <v>1753</v>
      </c>
      <c r="C544" s="192"/>
      <c r="D544" s="193"/>
      <c r="E544" s="192"/>
      <c r="F544" s="194"/>
      <c r="G544" s="195">
        <v>1000</v>
      </c>
      <c r="H544" s="199" t="s">
        <v>1754</v>
      </c>
      <c r="I544" s="208"/>
      <c r="J544" s="193"/>
    </row>
    <row r="545" s="168" customFormat="1" ht="16.5" customHeight="1" spans="1:10">
      <c r="A545" s="190">
        <v>2200150</v>
      </c>
      <c r="B545" s="191" t="s">
        <v>172</v>
      </c>
      <c r="C545" s="192"/>
      <c r="D545" s="193"/>
      <c r="E545" s="192"/>
      <c r="F545" s="194"/>
      <c r="G545" s="195"/>
      <c r="H545" s="193"/>
      <c r="I545" s="208"/>
      <c r="J545" s="193"/>
    </row>
    <row r="546" s="168" customFormat="1" ht="83.1" customHeight="1" spans="1:10">
      <c r="A546" s="190">
        <v>2200199</v>
      </c>
      <c r="B546" s="191" t="s">
        <v>801</v>
      </c>
      <c r="C546" s="192"/>
      <c r="D546" s="193"/>
      <c r="E546" s="192">
        <v>44</v>
      </c>
      <c r="F546" s="203" t="s">
        <v>1755</v>
      </c>
      <c r="G546" s="195">
        <v>100</v>
      </c>
      <c r="H546" s="199" t="s">
        <v>1756</v>
      </c>
      <c r="I546" s="208">
        <v>2557.7</v>
      </c>
      <c r="J546" s="193" t="s">
        <v>1757</v>
      </c>
    </row>
    <row r="547" s="171" customFormat="1" ht="17.25" customHeight="1" spans="1:10">
      <c r="A547" s="185">
        <v>22004</v>
      </c>
      <c r="B547" s="186" t="s">
        <v>802</v>
      </c>
      <c r="C547" s="187">
        <f t="shared" ref="C547:I547" si="117">SUM(C548:C549)</f>
        <v>7.03</v>
      </c>
      <c r="D547" s="216"/>
      <c r="E547" s="187">
        <f t="shared" si="117"/>
        <v>7.03</v>
      </c>
      <c r="F547" s="187">
        <f t="shared" si="117"/>
        <v>0</v>
      </c>
      <c r="G547" s="189">
        <f t="shared" si="117"/>
        <v>0</v>
      </c>
      <c r="H547" s="189">
        <f t="shared" si="117"/>
        <v>0</v>
      </c>
      <c r="I547" s="189">
        <f t="shared" si="117"/>
        <v>0</v>
      </c>
      <c r="J547" s="207"/>
    </row>
    <row r="548" s="168" customFormat="1" ht="15" customHeight="1" spans="1:10">
      <c r="A548" s="190">
        <v>2200401</v>
      </c>
      <c r="B548" s="191" t="s">
        <v>144</v>
      </c>
      <c r="C548" s="192"/>
      <c r="D548" s="193"/>
      <c r="E548" s="192"/>
      <c r="F548" s="194"/>
      <c r="G548" s="195"/>
      <c r="H548" s="193"/>
      <c r="I548" s="208"/>
      <c r="J548" s="209"/>
    </row>
    <row r="549" s="168" customFormat="1" ht="15.75" customHeight="1" spans="1:10">
      <c r="A549" s="190">
        <v>2200406</v>
      </c>
      <c r="B549" s="191" t="s">
        <v>803</v>
      </c>
      <c r="C549" s="192">
        <v>7.03</v>
      </c>
      <c r="D549" s="193" t="s">
        <v>1758</v>
      </c>
      <c r="E549" s="192">
        <v>7.03</v>
      </c>
      <c r="F549" s="194" t="s">
        <v>1758</v>
      </c>
      <c r="G549" s="195"/>
      <c r="H549" s="193"/>
      <c r="I549" s="208"/>
      <c r="J549" s="209"/>
    </row>
    <row r="550" s="171" customFormat="1" ht="18" customHeight="1" spans="1:10">
      <c r="A550" s="185">
        <v>22005</v>
      </c>
      <c r="B550" s="186" t="s">
        <v>805</v>
      </c>
      <c r="C550" s="187">
        <f t="shared" ref="C550:I550" si="118">SUM(C551:C558)</f>
        <v>35.4</v>
      </c>
      <c r="D550" s="216"/>
      <c r="E550" s="187">
        <f t="shared" si="118"/>
        <v>35.4</v>
      </c>
      <c r="F550" s="187">
        <f t="shared" si="118"/>
        <v>0</v>
      </c>
      <c r="G550" s="189">
        <f t="shared" si="118"/>
        <v>36.4</v>
      </c>
      <c r="H550" s="189">
        <f t="shared" si="118"/>
        <v>0</v>
      </c>
      <c r="I550" s="189">
        <f t="shared" si="118"/>
        <v>38.9</v>
      </c>
      <c r="J550" s="207"/>
    </row>
    <row r="551" s="168" customFormat="1" ht="15" customHeight="1" spans="1:10">
      <c r="A551" s="190">
        <v>2200501</v>
      </c>
      <c r="B551" s="191" t="s">
        <v>144</v>
      </c>
      <c r="C551" s="192"/>
      <c r="D551" s="193"/>
      <c r="E551" s="192"/>
      <c r="F551" s="194"/>
      <c r="G551" s="195"/>
      <c r="H551" s="193"/>
      <c r="I551" s="208"/>
      <c r="J551" s="193"/>
    </row>
    <row r="552" s="168" customFormat="1" ht="30" customHeight="1" spans="1:10">
      <c r="A552" s="190">
        <v>2200504</v>
      </c>
      <c r="B552" s="191" t="s">
        <v>806</v>
      </c>
      <c r="C552" s="192">
        <v>17.4</v>
      </c>
      <c r="D552" s="193" t="s">
        <v>1759</v>
      </c>
      <c r="E552" s="192">
        <v>17.4</v>
      </c>
      <c r="F552" s="194" t="s">
        <v>1759</v>
      </c>
      <c r="G552" s="195">
        <v>25.9</v>
      </c>
      <c r="H552" s="193" t="s">
        <v>1760</v>
      </c>
      <c r="I552" s="208">
        <v>28.4</v>
      </c>
      <c r="J552" s="193" t="s">
        <v>1761</v>
      </c>
    </row>
    <row r="553" s="168" customFormat="1" ht="15" customHeight="1" spans="1:10">
      <c r="A553" s="190">
        <v>2200506</v>
      </c>
      <c r="B553" s="191" t="s">
        <v>807</v>
      </c>
      <c r="C553" s="192">
        <v>2.5</v>
      </c>
      <c r="D553" s="193" t="s">
        <v>1762</v>
      </c>
      <c r="E553" s="192">
        <v>2.5</v>
      </c>
      <c r="F553" s="194" t="s">
        <v>1762</v>
      </c>
      <c r="G553" s="195">
        <v>2.5</v>
      </c>
      <c r="H553" s="199" t="s">
        <v>1762</v>
      </c>
      <c r="I553" s="208">
        <v>2.5</v>
      </c>
      <c r="J553" s="193" t="s">
        <v>1763</v>
      </c>
    </row>
    <row r="554" s="168" customFormat="1" ht="18" customHeight="1" spans="1:10">
      <c r="A554" s="190">
        <v>2200508</v>
      </c>
      <c r="B554" s="191" t="s">
        <v>808</v>
      </c>
      <c r="C554" s="192">
        <v>7.5</v>
      </c>
      <c r="D554" s="193" t="s">
        <v>1764</v>
      </c>
      <c r="E554" s="192">
        <v>7.5</v>
      </c>
      <c r="F554" s="194" t="s">
        <v>1764</v>
      </c>
      <c r="G554" s="195"/>
      <c r="H554" s="193"/>
      <c r="I554" s="208"/>
      <c r="J554" s="193"/>
    </row>
    <row r="555" s="168" customFormat="1" ht="15.75" customHeight="1" spans="1:10">
      <c r="A555" s="190">
        <v>2200509</v>
      </c>
      <c r="B555" s="191" t="s">
        <v>809</v>
      </c>
      <c r="C555" s="192">
        <v>6</v>
      </c>
      <c r="D555" s="193" t="s">
        <v>1765</v>
      </c>
      <c r="E555" s="192">
        <v>6</v>
      </c>
      <c r="F555" s="194" t="s">
        <v>1765</v>
      </c>
      <c r="G555" s="195">
        <v>6</v>
      </c>
      <c r="H555" s="193" t="s">
        <v>1766</v>
      </c>
      <c r="I555" s="208">
        <v>6</v>
      </c>
      <c r="J555" s="193" t="s">
        <v>1767</v>
      </c>
    </row>
    <row r="556" s="168" customFormat="1" ht="15.75" customHeight="1" spans="1:10">
      <c r="A556" s="190">
        <v>2200510</v>
      </c>
      <c r="B556" s="191" t="s">
        <v>810</v>
      </c>
      <c r="C556" s="192">
        <v>2</v>
      </c>
      <c r="D556" s="193" t="s">
        <v>1768</v>
      </c>
      <c r="E556" s="192">
        <v>2</v>
      </c>
      <c r="F556" s="194" t="s">
        <v>1768</v>
      </c>
      <c r="G556" s="195">
        <v>2</v>
      </c>
      <c r="H556" s="199" t="s">
        <v>1769</v>
      </c>
      <c r="I556" s="208">
        <v>2</v>
      </c>
      <c r="J556" s="193" t="s">
        <v>1769</v>
      </c>
    </row>
    <row r="557" s="168" customFormat="1" ht="15.95" customHeight="1" spans="1:10">
      <c r="A557" s="190">
        <v>2200511</v>
      </c>
      <c r="B557" s="191" t="s">
        <v>811</v>
      </c>
      <c r="C557" s="192"/>
      <c r="D557" s="193"/>
      <c r="E557" s="192"/>
      <c r="F557" s="194"/>
      <c r="G557" s="195"/>
      <c r="H557" s="193"/>
      <c r="I557" s="208"/>
      <c r="J557" s="193"/>
    </row>
    <row r="558" s="168" customFormat="1" ht="18" customHeight="1" spans="1:10">
      <c r="A558" s="190">
        <v>2200599</v>
      </c>
      <c r="B558" s="191" t="s">
        <v>812</v>
      </c>
      <c r="C558" s="192"/>
      <c r="D558" s="193"/>
      <c r="E558" s="192"/>
      <c r="F558" s="194"/>
      <c r="G558" s="195"/>
      <c r="H558" s="193"/>
      <c r="I558" s="208"/>
      <c r="J558" s="193"/>
    </row>
    <row r="559" s="171" customFormat="1" ht="15.95" customHeight="1" spans="1:10">
      <c r="A559" s="185">
        <v>221</v>
      </c>
      <c r="B559" s="186" t="s">
        <v>813</v>
      </c>
      <c r="C559" s="187">
        <f t="shared" ref="C559:I559" si="119">C560+C567</f>
        <v>327</v>
      </c>
      <c r="D559" s="216"/>
      <c r="E559" s="187">
        <f t="shared" si="119"/>
        <v>2</v>
      </c>
      <c r="F559" s="187">
        <f t="shared" si="119"/>
        <v>0</v>
      </c>
      <c r="G559" s="189">
        <f t="shared" si="119"/>
        <v>1899.24</v>
      </c>
      <c r="H559" s="189">
        <f t="shared" si="119"/>
        <v>0</v>
      </c>
      <c r="I559" s="189">
        <f t="shared" si="119"/>
        <v>2411.22</v>
      </c>
      <c r="J559" s="207"/>
    </row>
    <row r="560" s="171" customFormat="1" ht="15.95" customHeight="1" spans="1:10">
      <c r="A560" s="185">
        <v>22101</v>
      </c>
      <c r="B560" s="186" t="s">
        <v>814</v>
      </c>
      <c r="C560" s="187">
        <f t="shared" ref="C560:I560" si="120">SUM(C561:C566)</f>
        <v>327</v>
      </c>
      <c r="D560" s="216"/>
      <c r="E560" s="187">
        <f t="shared" si="120"/>
        <v>2</v>
      </c>
      <c r="F560" s="187">
        <f t="shared" si="120"/>
        <v>0</v>
      </c>
      <c r="G560" s="189">
        <f t="shared" si="120"/>
        <v>1899.24</v>
      </c>
      <c r="H560" s="189">
        <f t="shared" si="120"/>
        <v>0</v>
      </c>
      <c r="I560" s="189">
        <f t="shared" si="120"/>
        <v>2411.22</v>
      </c>
      <c r="J560" s="207"/>
    </row>
    <row r="561" s="168" customFormat="1" ht="15.95" customHeight="1" spans="1:10">
      <c r="A561" s="190">
        <v>2210101</v>
      </c>
      <c r="B561" s="191" t="s">
        <v>815</v>
      </c>
      <c r="C561" s="192"/>
      <c r="D561" s="193"/>
      <c r="E561" s="192"/>
      <c r="F561" s="194"/>
      <c r="G561" s="195"/>
      <c r="H561" s="193"/>
      <c r="I561" s="208"/>
      <c r="J561" s="193"/>
    </row>
    <row r="562" s="168" customFormat="1" ht="15.95" customHeight="1" spans="1:10">
      <c r="A562" s="190">
        <v>2210103</v>
      </c>
      <c r="B562" s="191" t="s">
        <v>816</v>
      </c>
      <c r="C562" s="192"/>
      <c r="D562" s="193"/>
      <c r="E562" s="192"/>
      <c r="F562" s="194"/>
      <c r="G562" s="195"/>
      <c r="H562" s="193"/>
      <c r="I562" s="208"/>
      <c r="J562" s="193"/>
    </row>
    <row r="563" s="168" customFormat="1" ht="26.1" customHeight="1" spans="1:10">
      <c r="A563" s="190">
        <v>2210105</v>
      </c>
      <c r="B563" s="191" t="s">
        <v>817</v>
      </c>
      <c r="C563" s="192">
        <v>327</v>
      </c>
      <c r="D563" s="193" t="s">
        <v>1770</v>
      </c>
      <c r="E563" s="192"/>
      <c r="F563" s="194"/>
      <c r="G563" s="195">
        <v>420.91</v>
      </c>
      <c r="H563" s="199" t="s">
        <v>1771</v>
      </c>
      <c r="I563" s="208">
        <v>401.71</v>
      </c>
      <c r="J563" s="193" t="s">
        <v>1772</v>
      </c>
    </row>
    <row r="564" s="168" customFormat="1" ht="15.95" customHeight="1" spans="1:10">
      <c r="A564" s="190">
        <v>2210106</v>
      </c>
      <c r="B564" s="191" t="s">
        <v>818</v>
      </c>
      <c r="C564" s="192"/>
      <c r="D564" s="193"/>
      <c r="E564" s="192"/>
      <c r="F564" s="194"/>
      <c r="G564" s="195"/>
      <c r="H564" s="193"/>
      <c r="I564" s="208"/>
      <c r="J564" s="193"/>
    </row>
    <row r="565" s="168" customFormat="1" ht="15.95" customHeight="1" spans="1:10">
      <c r="A565" s="190">
        <v>2210107</v>
      </c>
      <c r="B565" s="191" t="s">
        <v>819</v>
      </c>
      <c r="C565" s="192"/>
      <c r="D565" s="193"/>
      <c r="E565" s="192"/>
      <c r="F565" s="194"/>
      <c r="G565" s="195"/>
      <c r="H565" s="193"/>
      <c r="I565" s="208"/>
      <c r="J565" s="193"/>
    </row>
    <row r="566" s="168" customFormat="1" ht="99" customHeight="1" spans="1:10">
      <c r="A566" s="190">
        <v>2210199</v>
      </c>
      <c r="B566" s="191" t="s">
        <v>820</v>
      </c>
      <c r="C566" s="192"/>
      <c r="D566" s="193"/>
      <c r="E566" s="192">
        <v>2</v>
      </c>
      <c r="F566" s="248" t="s">
        <v>1773</v>
      </c>
      <c r="G566" s="195">
        <v>1478.33</v>
      </c>
      <c r="H566" s="246" t="s">
        <v>1774</v>
      </c>
      <c r="I566" s="208">
        <v>2009.51</v>
      </c>
      <c r="J566" s="211" t="s">
        <v>1775</v>
      </c>
    </row>
    <row r="567" s="171" customFormat="1" ht="18" customHeight="1" spans="1:10">
      <c r="A567" s="185">
        <v>22102</v>
      </c>
      <c r="B567" s="186" t="s">
        <v>821</v>
      </c>
      <c r="C567" s="187">
        <f t="shared" ref="C567:I567" si="121">SUM(C568)</f>
        <v>0</v>
      </c>
      <c r="D567" s="216"/>
      <c r="E567" s="187">
        <f t="shared" si="121"/>
        <v>0</v>
      </c>
      <c r="F567" s="187">
        <f t="shared" si="121"/>
        <v>0</v>
      </c>
      <c r="G567" s="189">
        <f t="shared" si="121"/>
        <v>0</v>
      </c>
      <c r="H567" s="189">
        <f t="shared" si="121"/>
        <v>0</v>
      </c>
      <c r="I567" s="189">
        <f t="shared" si="121"/>
        <v>0</v>
      </c>
      <c r="J567" s="207"/>
    </row>
    <row r="568" s="168" customFormat="1" ht="21" customHeight="1" spans="1:10">
      <c r="A568" s="190">
        <v>2210201</v>
      </c>
      <c r="B568" s="191" t="s">
        <v>822</v>
      </c>
      <c r="C568" s="192"/>
      <c r="D568" s="193"/>
      <c r="E568" s="192"/>
      <c r="F568" s="194"/>
      <c r="G568" s="195"/>
      <c r="H568" s="193"/>
      <c r="I568" s="208"/>
      <c r="J568" s="209"/>
    </row>
    <row r="569" s="171" customFormat="1" ht="16.5" customHeight="1" spans="1:10">
      <c r="A569" s="185">
        <v>222</v>
      </c>
      <c r="B569" s="186" t="s">
        <v>823</v>
      </c>
      <c r="C569" s="187">
        <f>C570</f>
        <v>27.9</v>
      </c>
      <c r="D569" s="216"/>
      <c r="E569" s="187">
        <f t="shared" ref="E569:I569" si="122">E570+E573+E576</f>
        <v>156.67</v>
      </c>
      <c r="F569" s="187">
        <f t="shared" si="122"/>
        <v>0</v>
      </c>
      <c r="G569" s="189">
        <f t="shared" si="122"/>
        <v>96.18</v>
      </c>
      <c r="H569" s="189">
        <f t="shared" si="122"/>
        <v>0</v>
      </c>
      <c r="I569" s="189">
        <f t="shared" si="122"/>
        <v>212.46</v>
      </c>
      <c r="J569" s="207"/>
    </row>
    <row r="570" s="171" customFormat="1" ht="21" customHeight="1" spans="1:10">
      <c r="A570" s="185">
        <v>22201</v>
      </c>
      <c r="B570" s="186" t="s">
        <v>824</v>
      </c>
      <c r="C570" s="187">
        <f t="shared" ref="C570:I570" si="123">SUM(C571:C572)</f>
        <v>27.9</v>
      </c>
      <c r="D570" s="216"/>
      <c r="E570" s="187">
        <f t="shared" si="123"/>
        <v>67.67</v>
      </c>
      <c r="F570" s="187">
        <f t="shared" si="123"/>
        <v>0</v>
      </c>
      <c r="G570" s="189">
        <f t="shared" si="123"/>
        <v>96.18</v>
      </c>
      <c r="H570" s="189">
        <f t="shared" si="123"/>
        <v>0</v>
      </c>
      <c r="I570" s="189">
        <f t="shared" si="123"/>
        <v>212.46</v>
      </c>
      <c r="J570" s="207"/>
    </row>
    <row r="571" s="168" customFormat="1" ht="78.95" customHeight="1" spans="1:10">
      <c r="A571" s="190">
        <v>2220101</v>
      </c>
      <c r="B571" s="191" t="s">
        <v>144</v>
      </c>
      <c r="C571" s="192">
        <v>27.9</v>
      </c>
      <c r="D571" s="193" t="s">
        <v>1776</v>
      </c>
      <c r="E571" s="192">
        <v>45.55</v>
      </c>
      <c r="F571" s="194" t="s">
        <v>1777</v>
      </c>
      <c r="G571" s="195">
        <v>96.18</v>
      </c>
      <c r="H571" s="198" t="s">
        <v>1778</v>
      </c>
      <c r="I571" s="208">
        <v>212.46</v>
      </c>
      <c r="J571" s="193" t="s">
        <v>1779</v>
      </c>
    </row>
    <row r="572" s="168" customFormat="1" ht="23.1" customHeight="1" spans="1:10">
      <c r="A572" s="190">
        <v>2220199</v>
      </c>
      <c r="B572" s="191" t="s">
        <v>825</v>
      </c>
      <c r="C572" s="192"/>
      <c r="D572" s="193"/>
      <c r="E572" s="192">
        <v>22.12</v>
      </c>
      <c r="F572" s="249" t="s">
        <v>1780</v>
      </c>
      <c r="G572" s="195"/>
      <c r="H572" s="257"/>
      <c r="I572" s="208"/>
      <c r="J572" s="202"/>
    </row>
    <row r="573" s="168" customFormat="1" ht="21.75" customHeight="1" spans="1:10">
      <c r="A573" s="185">
        <v>22202</v>
      </c>
      <c r="B573" s="251" t="s">
        <v>826</v>
      </c>
      <c r="C573" s="187"/>
      <c r="D573" s="216"/>
      <c r="E573" s="187">
        <f t="shared" ref="E573:I573" si="124">SUM(E574:E575)</f>
        <v>0</v>
      </c>
      <c r="F573" s="187">
        <f t="shared" si="124"/>
        <v>0</v>
      </c>
      <c r="G573" s="189">
        <f t="shared" si="124"/>
        <v>0</v>
      </c>
      <c r="H573" s="189">
        <f t="shared" si="124"/>
        <v>0</v>
      </c>
      <c r="I573" s="189">
        <f t="shared" si="124"/>
        <v>0</v>
      </c>
      <c r="J573" s="209"/>
    </row>
    <row r="574" s="168" customFormat="1" ht="21.75" customHeight="1" spans="1:10">
      <c r="A574" s="190">
        <v>2220211</v>
      </c>
      <c r="B574" s="252" t="s">
        <v>827</v>
      </c>
      <c r="C574" s="192"/>
      <c r="D574" s="193"/>
      <c r="E574" s="192"/>
      <c r="F574" s="258"/>
      <c r="G574" s="195"/>
      <c r="H574" s="257"/>
      <c r="I574" s="208"/>
      <c r="J574" s="209"/>
    </row>
    <row r="575" s="168" customFormat="1" ht="21.75" customHeight="1" spans="1:10">
      <c r="A575" s="190">
        <v>2220299</v>
      </c>
      <c r="B575" s="252" t="s">
        <v>828</v>
      </c>
      <c r="C575" s="192"/>
      <c r="D575" s="193"/>
      <c r="E575" s="192"/>
      <c r="F575" s="258"/>
      <c r="G575" s="195"/>
      <c r="H575" s="259"/>
      <c r="I575" s="208"/>
      <c r="J575" s="209"/>
    </row>
    <row r="576" s="168" customFormat="1" ht="21.75" customHeight="1" spans="1:10">
      <c r="A576" s="190">
        <v>22204</v>
      </c>
      <c r="B576" s="251" t="s">
        <v>829</v>
      </c>
      <c r="C576" s="187"/>
      <c r="D576" s="216"/>
      <c r="E576" s="187">
        <f t="shared" ref="E576:I576" si="125">SUM(E577:E579)</f>
        <v>89</v>
      </c>
      <c r="F576" s="187">
        <f t="shared" si="125"/>
        <v>0</v>
      </c>
      <c r="G576" s="189">
        <f t="shared" si="125"/>
        <v>0</v>
      </c>
      <c r="H576" s="189">
        <f t="shared" si="125"/>
        <v>0</v>
      </c>
      <c r="I576" s="189">
        <f t="shared" si="125"/>
        <v>0</v>
      </c>
      <c r="J576" s="209"/>
    </row>
    <row r="577" s="168" customFormat="1" ht="21.75" customHeight="1" spans="1:10">
      <c r="A577" s="190">
        <v>2220401</v>
      </c>
      <c r="B577" s="252" t="s">
        <v>830</v>
      </c>
      <c r="C577" s="192"/>
      <c r="D577" s="193"/>
      <c r="E577" s="192"/>
      <c r="F577" s="258"/>
      <c r="G577" s="195"/>
      <c r="H577" s="259"/>
      <c r="I577" s="208"/>
      <c r="J577" s="209"/>
    </row>
    <row r="578" s="168" customFormat="1" ht="27" customHeight="1" spans="1:10">
      <c r="A578" s="190">
        <v>2220403</v>
      </c>
      <c r="B578" s="252" t="s">
        <v>831</v>
      </c>
      <c r="C578" s="192"/>
      <c r="D578" s="193"/>
      <c r="E578" s="192">
        <v>89</v>
      </c>
      <c r="F578" s="201" t="s">
        <v>1781</v>
      </c>
      <c r="G578" s="195"/>
      <c r="H578" s="261"/>
      <c r="I578" s="208"/>
      <c r="J578" s="209"/>
    </row>
    <row r="579" s="168" customFormat="1" ht="18" customHeight="1" spans="1:10">
      <c r="A579" s="190">
        <v>2220499</v>
      </c>
      <c r="B579" s="252" t="s">
        <v>828</v>
      </c>
      <c r="C579" s="192"/>
      <c r="D579" s="193"/>
      <c r="E579" s="192"/>
      <c r="F579" s="258"/>
      <c r="G579" s="195"/>
      <c r="H579" s="259"/>
      <c r="I579" s="208"/>
      <c r="J579" s="209"/>
    </row>
    <row r="580" s="171" customFormat="1" ht="18" customHeight="1" spans="1:10">
      <c r="A580" s="185">
        <v>227</v>
      </c>
      <c r="B580" s="186" t="s">
        <v>832</v>
      </c>
      <c r="C580" s="187">
        <v>1200</v>
      </c>
      <c r="D580" s="216" t="s">
        <v>1782</v>
      </c>
      <c r="E580" s="187">
        <v>1000</v>
      </c>
      <c r="F580" s="187"/>
      <c r="G580" s="189">
        <v>1000</v>
      </c>
      <c r="H580" s="189"/>
      <c r="I580" s="189">
        <v>1000</v>
      </c>
      <c r="J580" s="207"/>
    </row>
    <row r="581" s="171" customFormat="1" ht="18.95" customHeight="1" spans="1:10">
      <c r="A581" s="185">
        <v>229</v>
      </c>
      <c r="B581" s="186" t="s">
        <v>62</v>
      </c>
      <c r="C581" s="187"/>
      <c r="D581" s="216"/>
      <c r="E581" s="187">
        <f t="shared" ref="E581:I581" si="126">E582+E583</f>
        <v>0</v>
      </c>
      <c r="F581" s="187">
        <f t="shared" si="126"/>
        <v>0</v>
      </c>
      <c r="G581" s="189">
        <f t="shared" si="126"/>
        <v>4142.66</v>
      </c>
      <c r="H581" s="189" t="e">
        <f t="shared" si="126"/>
        <v>#VALUE!</v>
      </c>
      <c r="I581" s="189">
        <f t="shared" si="126"/>
        <v>5340</v>
      </c>
      <c r="J581" s="207"/>
    </row>
    <row r="582" s="171" customFormat="1" ht="18.95" customHeight="1" spans="1:10">
      <c r="A582" s="185">
        <v>22902</v>
      </c>
      <c r="B582" s="186" t="s">
        <v>1783</v>
      </c>
      <c r="C582" s="187"/>
      <c r="D582" s="216"/>
      <c r="E582" s="187"/>
      <c r="F582" s="187"/>
      <c r="G582" s="189">
        <v>800</v>
      </c>
      <c r="H582" s="262" t="s">
        <v>1784</v>
      </c>
      <c r="I582" s="212">
        <v>2000</v>
      </c>
      <c r="J582" s="192" t="s">
        <v>1785</v>
      </c>
    </row>
    <row r="583" s="171" customFormat="1" ht="18.95" customHeight="1" spans="1:10">
      <c r="A583" s="185">
        <v>22299</v>
      </c>
      <c r="B583" s="186" t="s">
        <v>1786</v>
      </c>
      <c r="C583" s="187"/>
      <c r="D583" s="216"/>
      <c r="E583" s="187">
        <f t="shared" ref="E583:G583" si="127">E584</f>
        <v>0</v>
      </c>
      <c r="F583" s="187">
        <f t="shared" si="127"/>
        <v>0</v>
      </c>
      <c r="G583" s="189">
        <f t="shared" si="127"/>
        <v>3342.66</v>
      </c>
      <c r="H583" s="189"/>
      <c r="I583" s="189">
        <f>I584</f>
        <v>3340</v>
      </c>
      <c r="J583" s="207"/>
    </row>
    <row r="584" s="171" customFormat="1" ht="21" customHeight="1" spans="1:10">
      <c r="A584" s="190">
        <v>2229901</v>
      </c>
      <c r="B584" s="191" t="s">
        <v>1787</v>
      </c>
      <c r="C584" s="187"/>
      <c r="D584" s="216"/>
      <c r="E584" s="187"/>
      <c r="F584" s="187"/>
      <c r="G584" s="263">
        <v>3342.66</v>
      </c>
      <c r="H584" s="262" t="s">
        <v>1788</v>
      </c>
      <c r="I584" s="212">
        <v>3340</v>
      </c>
      <c r="J584" s="192" t="s">
        <v>1789</v>
      </c>
    </row>
    <row r="585" s="171" customFormat="1" ht="16.5" customHeight="1" spans="1:10">
      <c r="A585" s="185">
        <v>231</v>
      </c>
      <c r="B585" s="186" t="s">
        <v>836</v>
      </c>
      <c r="C585" s="187" t="e">
        <f>C586+#REF!+C591+C592+#REF!+C593</f>
        <v>#REF!</v>
      </c>
      <c r="D585" s="216"/>
      <c r="E585" s="187">
        <f t="shared" ref="E585:I585" si="128">E586</f>
        <v>5</v>
      </c>
      <c r="F585" s="187">
        <f t="shared" si="128"/>
        <v>0</v>
      </c>
      <c r="G585" s="189">
        <f t="shared" si="128"/>
        <v>5</v>
      </c>
      <c r="H585" s="189">
        <f t="shared" si="128"/>
        <v>0</v>
      </c>
      <c r="I585" s="189">
        <f t="shared" si="128"/>
        <v>5</v>
      </c>
      <c r="J585" s="207"/>
    </row>
    <row r="586" s="171" customFormat="1" ht="15" customHeight="1" spans="1:10">
      <c r="A586" s="185">
        <v>23103</v>
      </c>
      <c r="B586" s="186" t="s">
        <v>837</v>
      </c>
      <c r="C586" s="187"/>
      <c r="D586" s="216"/>
      <c r="E586" s="187">
        <f t="shared" ref="E586:I586" si="129">SUM(E587:E590)</f>
        <v>5</v>
      </c>
      <c r="F586" s="187">
        <f t="shared" si="129"/>
        <v>0</v>
      </c>
      <c r="G586" s="189">
        <f t="shared" si="129"/>
        <v>5</v>
      </c>
      <c r="H586" s="189">
        <f t="shared" si="129"/>
        <v>0</v>
      </c>
      <c r="I586" s="189">
        <f t="shared" si="129"/>
        <v>5</v>
      </c>
      <c r="J586" s="207"/>
    </row>
    <row r="587" s="171" customFormat="1" ht="35.1" customHeight="1" spans="1:10">
      <c r="A587" s="190">
        <v>2310301</v>
      </c>
      <c r="B587" s="191" t="s">
        <v>1790</v>
      </c>
      <c r="C587" s="187"/>
      <c r="D587" s="216"/>
      <c r="E587" s="187"/>
      <c r="F587" s="264" t="s">
        <v>1791</v>
      </c>
      <c r="G587" s="189"/>
      <c r="H587" s="265" t="s">
        <v>1792</v>
      </c>
      <c r="I587" s="212"/>
      <c r="J587" s="265" t="s">
        <v>1793</v>
      </c>
    </row>
    <row r="588" s="171" customFormat="1" ht="15" customHeight="1" spans="1:10">
      <c r="A588" s="190">
        <v>2310302</v>
      </c>
      <c r="B588" s="191" t="s">
        <v>1794</v>
      </c>
      <c r="C588" s="187"/>
      <c r="D588" s="216"/>
      <c r="E588" s="187"/>
      <c r="F588" s="187"/>
      <c r="G588" s="189"/>
      <c r="H588" s="187"/>
      <c r="I588" s="212"/>
      <c r="J588" s="207"/>
    </row>
    <row r="589" s="168" customFormat="1" ht="18" customHeight="1" spans="1:10">
      <c r="A589" s="190">
        <v>2310303</v>
      </c>
      <c r="B589" s="191" t="s">
        <v>1795</v>
      </c>
      <c r="C589" s="192">
        <v>128</v>
      </c>
      <c r="D589" s="193" t="s">
        <v>1796</v>
      </c>
      <c r="E589" s="192">
        <v>5</v>
      </c>
      <c r="F589" s="194" t="s">
        <v>1797</v>
      </c>
      <c r="G589" s="195">
        <v>5</v>
      </c>
      <c r="H589" s="199" t="s">
        <v>1797</v>
      </c>
      <c r="I589" s="208">
        <v>5</v>
      </c>
      <c r="J589" s="193" t="s">
        <v>1797</v>
      </c>
    </row>
    <row r="590" s="171" customFormat="1" ht="15" customHeight="1" spans="1:10">
      <c r="A590" s="190">
        <v>2310399</v>
      </c>
      <c r="B590" s="191" t="s">
        <v>1798</v>
      </c>
      <c r="C590" s="187"/>
      <c r="D590" s="216"/>
      <c r="E590" s="187"/>
      <c r="F590" s="187"/>
      <c r="G590" s="189"/>
      <c r="H590" s="187"/>
      <c r="I590" s="212"/>
      <c r="J590" s="207"/>
    </row>
    <row r="591" s="171" customFormat="1" ht="18" customHeight="1" spans="1:10">
      <c r="A591" s="185">
        <v>232</v>
      </c>
      <c r="B591" s="186" t="s">
        <v>1799</v>
      </c>
      <c r="C591" s="187"/>
      <c r="D591" s="216"/>
      <c r="E591" s="187">
        <f t="shared" ref="E591:I591" si="130">E592</f>
        <v>435.42</v>
      </c>
      <c r="F591" s="187">
        <f t="shared" si="130"/>
        <v>0</v>
      </c>
      <c r="G591" s="189">
        <f t="shared" si="130"/>
        <v>1306.57</v>
      </c>
      <c r="H591" s="189">
        <f t="shared" si="130"/>
        <v>0</v>
      </c>
      <c r="I591" s="189">
        <f t="shared" si="130"/>
        <v>3074.25</v>
      </c>
      <c r="J591" s="207"/>
    </row>
    <row r="592" s="171" customFormat="1" ht="16.5" customHeight="1" spans="1:10">
      <c r="A592" s="185">
        <v>23203</v>
      </c>
      <c r="B592" s="186" t="s">
        <v>842</v>
      </c>
      <c r="C592" s="187" t="e">
        <f>SUM(#REF!)</f>
        <v>#REF!</v>
      </c>
      <c r="D592" s="216"/>
      <c r="E592" s="187">
        <f t="shared" ref="E592:I592" si="131">SUM(E593:E598)</f>
        <v>435.42</v>
      </c>
      <c r="F592" s="187">
        <f t="shared" si="131"/>
        <v>0</v>
      </c>
      <c r="G592" s="189">
        <f t="shared" si="131"/>
        <v>1306.57</v>
      </c>
      <c r="H592" s="189">
        <f t="shared" si="131"/>
        <v>0</v>
      </c>
      <c r="I592" s="189">
        <f t="shared" si="131"/>
        <v>3074.25</v>
      </c>
      <c r="J592" s="207"/>
    </row>
    <row r="593" s="171" customFormat="1" ht="210.95" customHeight="1" spans="1:10">
      <c r="A593" s="190">
        <v>2320301</v>
      </c>
      <c r="B593" s="191" t="s">
        <v>1800</v>
      </c>
      <c r="C593" s="187"/>
      <c r="D593" s="216"/>
      <c r="E593" s="187">
        <v>435.42</v>
      </c>
      <c r="F593" s="194" t="s">
        <v>1801</v>
      </c>
      <c r="G593" s="195">
        <v>354.46</v>
      </c>
      <c r="H593" s="199" t="s">
        <v>1802</v>
      </c>
      <c r="I593" s="268">
        <v>306.34</v>
      </c>
      <c r="J593" s="269" t="s">
        <v>1803</v>
      </c>
    </row>
    <row r="594" s="171" customFormat="1" ht="210" customHeight="1" spans="1:10">
      <c r="A594" s="190">
        <v>2320301</v>
      </c>
      <c r="B594" s="191" t="s">
        <v>1800</v>
      </c>
      <c r="C594" s="187"/>
      <c r="D594" s="216"/>
      <c r="E594" s="187"/>
      <c r="F594" s="194"/>
      <c r="G594" s="195">
        <v>952.11</v>
      </c>
      <c r="H594" s="199" t="s">
        <v>1804</v>
      </c>
      <c r="I594" s="268">
        <v>952.11</v>
      </c>
      <c r="J594" s="269" t="s">
        <v>1804</v>
      </c>
    </row>
    <row r="595" s="171" customFormat="1" ht="132.95" customHeight="1" spans="1:10">
      <c r="A595" s="190">
        <v>2320301</v>
      </c>
      <c r="B595" s="191" t="s">
        <v>1800</v>
      </c>
      <c r="C595" s="187"/>
      <c r="D595" s="216"/>
      <c r="E595" s="187"/>
      <c r="F595" s="194"/>
      <c r="G595" s="195"/>
      <c r="H595" s="199"/>
      <c r="I595" s="268">
        <v>1815.8</v>
      </c>
      <c r="J595" s="269" t="s">
        <v>1805</v>
      </c>
    </row>
    <row r="596" s="168" customFormat="1" ht="30" hidden="1" customHeight="1" spans="1:10">
      <c r="A596" s="190">
        <v>2320302</v>
      </c>
      <c r="B596" s="191" t="s">
        <v>1806</v>
      </c>
      <c r="C596" s="192">
        <f>C597+C598</f>
        <v>0</v>
      </c>
      <c r="D596" s="193"/>
      <c r="E596" s="192"/>
      <c r="F596" s="194"/>
      <c r="G596" s="195"/>
      <c r="H596" s="209"/>
      <c r="I596" s="208"/>
      <c r="J596" s="209"/>
    </row>
    <row r="597" s="168" customFormat="1" ht="30" hidden="1" customHeight="1" spans="1:10">
      <c r="A597" s="190">
        <v>2320303</v>
      </c>
      <c r="B597" s="191" t="s">
        <v>1807</v>
      </c>
      <c r="C597" s="192"/>
      <c r="D597" s="193"/>
      <c r="E597" s="192"/>
      <c r="F597" s="194"/>
      <c r="G597" s="195"/>
      <c r="H597" s="209"/>
      <c r="I597" s="208"/>
      <c r="J597" s="209"/>
    </row>
    <row r="598" s="168" customFormat="1" ht="30" hidden="1" customHeight="1" spans="1:10">
      <c r="A598" s="190">
        <v>2320304</v>
      </c>
      <c r="B598" s="191" t="s">
        <v>1808</v>
      </c>
      <c r="C598" s="192">
        <f>SUM(C599)</f>
        <v>0</v>
      </c>
      <c r="D598" s="193"/>
      <c r="E598" s="192"/>
      <c r="F598" s="194"/>
      <c r="G598" s="195"/>
      <c r="H598" s="209"/>
      <c r="I598" s="208"/>
      <c r="J598" s="209"/>
    </row>
    <row r="599" s="168" customFormat="1" ht="30" customHeight="1" spans="1:10">
      <c r="A599" s="185">
        <v>233</v>
      </c>
      <c r="B599" s="186" t="s">
        <v>1809</v>
      </c>
      <c r="C599" s="192"/>
      <c r="D599" s="193"/>
      <c r="E599" s="187">
        <f t="shared" ref="E599:I599" si="132">E600</f>
        <v>0</v>
      </c>
      <c r="F599" s="187">
        <f t="shared" si="132"/>
        <v>0</v>
      </c>
      <c r="G599" s="189">
        <f t="shared" si="132"/>
        <v>57.5</v>
      </c>
      <c r="H599" s="189" t="str">
        <f t="shared" si="132"/>
        <v>2016年地方政府债券发行费和手续费57.5万元(50000万*0.115%=57.5万),</v>
      </c>
      <c r="I599" s="189">
        <f t="shared" si="132"/>
        <v>57.5</v>
      </c>
      <c r="J599" s="209"/>
    </row>
    <row r="600" s="168" customFormat="1" ht="30" customHeight="1" spans="1:10">
      <c r="A600" s="190">
        <v>23303</v>
      </c>
      <c r="B600" s="191" t="s">
        <v>1810</v>
      </c>
      <c r="C600" s="192"/>
      <c r="D600" s="193"/>
      <c r="E600" s="192"/>
      <c r="F600" s="194"/>
      <c r="G600" s="195">
        <v>57.5</v>
      </c>
      <c r="H600" s="266" t="s">
        <v>1811</v>
      </c>
      <c r="I600" s="208">
        <v>57.5</v>
      </c>
      <c r="J600" s="266" t="s">
        <v>1811</v>
      </c>
    </row>
    <row r="601" s="168" customFormat="1" ht="26.25" customHeight="1" spans="1:10">
      <c r="A601" s="190"/>
      <c r="B601" s="267" t="s">
        <v>67</v>
      </c>
      <c r="C601" s="192" t="e">
        <f>C4+C92+C99+C143+C179+C189+C212+C298+C347+C384+C401+C489+C507+C524+C532+C559+C569+C580+C585+C596</f>
        <v>#REF!</v>
      </c>
      <c r="D601" s="193"/>
      <c r="E601" s="187">
        <f t="shared" ref="E601:G601" si="133">E4+E92+E99+E143+E179+E189+E212+E298+E347+E384+E401+E489+E507+E524+E532+E559+E569+E580+E581+E585+E591+E599</f>
        <v>41877.57</v>
      </c>
      <c r="F601" s="187">
        <f t="shared" si="133"/>
        <v>0</v>
      </c>
      <c r="G601" s="189">
        <f t="shared" si="133"/>
        <v>103937.01</v>
      </c>
      <c r="H601" s="189"/>
      <c r="I601" s="189">
        <f>I4+I92+I99+I143+I179+I189+I212+I298+I347+I384+I401+I489+I507+I524+I532+I559+I569+I580+I581+I585+I591+I599</f>
        <v>124534.6</v>
      </c>
      <c r="J601" s="209"/>
    </row>
    <row r="602" s="168" customFormat="1" spans="1:12">
      <c r="A602" s="173"/>
      <c r="B602" s="174"/>
      <c r="C602" s="175"/>
      <c r="D602" s="176"/>
      <c r="E602" s="175"/>
      <c r="F602" s="176"/>
      <c r="G602" s="169"/>
      <c r="I602" s="177"/>
      <c r="K602" s="173"/>
      <c r="L602" s="173"/>
    </row>
    <row r="612" spans="9:9">
      <c r="I612" s="177">
        <v>124534.6</v>
      </c>
    </row>
  </sheetData>
  <mergeCells count="1">
    <mergeCell ref="A1:J1"/>
  </mergeCells>
  <printOptions horizontalCentered="1"/>
  <pageMargins left="0.357638888888889" right="0.357638888888889" top="0.409027777777778" bottom="0.409027777777778" header="0.511805555555556" footer="0.511805555555556"/>
  <pageSetup paperSize="9" orientation="landscape" horizontalDpi="600"/>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J553"/>
  <sheetViews>
    <sheetView workbookViewId="0">
      <pane xSplit="1" ySplit="13" topLeftCell="B482" activePane="bottomRight" state="frozen"/>
      <selection/>
      <selection pane="topRight"/>
      <selection pane="bottomLeft"/>
      <selection pane="bottomRight" activeCell="F558" sqref="F558"/>
    </sheetView>
  </sheetViews>
  <sheetFormatPr defaultColWidth="9" defaultRowHeight="12"/>
  <cols>
    <col min="1" max="1" width="28" style="132" customWidth="1"/>
    <col min="2" max="2" width="10.125" style="134" customWidth="1"/>
    <col min="3" max="5" width="9" style="135" hidden="1" customWidth="1"/>
    <col min="6" max="8" width="9" style="135"/>
    <col min="9" max="9" width="63.375" style="136" customWidth="1"/>
    <col min="10" max="16384" width="9" style="132"/>
  </cols>
  <sheetData>
    <row r="1" s="131" customFormat="1" ht="19.5" customHeight="1" spans="1:9">
      <c r="A1" s="137" t="s">
        <v>1812</v>
      </c>
      <c r="B1" s="137"/>
      <c r="C1" s="137"/>
      <c r="D1" s="137"/>
      <c r="E1" s="137"/>
      <c r="F1" s="137"/>
      <c r="G1" s="137"/>
      <c r="H1" s="137"/>
      <c r="I1" s="137"/>
    </row>
    <row r="2" s="131" customFormat="1" ht="21" customHeight="1" spans="1:9">
      <c r="A2" s="132"/>
      <c r="B2" s="134"/>
      <c r="C2" s="135"/>
      <c r="D2" s="135"/>
      <c r="E2" s="135"/>
      <c r="F2" s="135"/>
      <c r="G2" s="135"/>
      <c r="H2" s="135"/>
      <c r="I2" s="155" t="s">
        <v>88</v>
      </c>
    </row>
    <row r="3" s="132" customFormat="1" ht="24" customHeight="1" spans="1:9">
      <c r="A3" s="138" t="s">
        <v>94</v>
      </c>
      <c r="B3" s="139" t="s">
        <v>1813</v>
      </c>
      <c r="C3" s="140" t="s">
        <v>1814</v>
      </c>
      <c r="D3" s="135"/>
      <c r="E3" s="135"/>
      <c r="F3" s="141" t="s">
        <v>1815</v>
      </c>
      <c r="G3" s="142"/>
      <c r="H3" s="142"/>
      <c r="I3" s="156"/>
    </row>
    <row r="4" s="132" customFormat="1" ht="21" customHeight="1" spans="1:9">
      <c r="A4" s="143"/>
      <c r="B4" s="144"/>
      <c r="C4" s="140"/>
      <c r="D4" s="135"/>
      <c r="E4" s="135"/>
      <c r="F4" s="145" t="s">
        <v>1816</v>
      </c>
      <c r="G4" s="145" t="s">
        <v>1817</v>
      </c>
      <c r="H4" s="145" t="s">
        <v>1818</v>
      </c>
      <c r="I4" s="140" t="s">
        <v>1819</v>
      </c>
    </row>
    <row r="5" s="133" customFormat="1" ht="20" customHeight="1" spans="1:9">
      <c r="A5" s="146" t="s">
        <v>13</v>
      </c>
      <c r="B5" s="147">
        <f>B6+B10+B14+B20+B24+B30+B38+B40+B43+B48+B52+B57+B61+B65+B68+B72+B74+B77+B81+B84+B87+B90</f>
        <v>321</v>
      </c>
      <c r="C5" s="147" t="e">
        <f>C6+C10+C14+C20+C24+C30+C38+C40+C43+C48+C52+C57+C61+C65+C68+C72+C74+C77+C81+C84+C87+C90</f>
        <v>#VALUE!</v>
      </c>
      <c r="D5" s="147">
        <f>D6+D10+D14+D20+D24+D30+D38+D40+D43+D48+D52+D57+D61+D65+D68+D72+D74+D77+D81+D84+D87+D90</f>
        <v>0</v>
      </c>
      <c r="E5" s="147">
        <f>E6+E10+E14+E20+E24+E30+E38+E40+E43+E48+E52+E57+E61+E65+E68+E72+E74+E77+E81+E84+E87+E90</f>
        <v>0</v>
      </c>
      <c r="F5" s="147">
        <f t="shared" ref="B5:H5" si="0">F6+F10+F14+F20+F24+F30+F38+F40+F43+F48+F52+F57+F61+F65+F68+F72+F74+F77+F81+F84+F87+F90</f>
        <v>140</v>
      </c>
      <c r="G5" s="147">
        <f t="shared" si="0"/>
        <v>107</v>
      </c>
      <c r="H5" s="147">
        <f t="shared" si="0"/>
        <v>74</v>
      </c>
      <c r="I5" s="157"/>
    </row>
    <row r="6" s="133" customFormat="1" ht="15" hidden="1" customHeight="1" spans="1:9">
      <c r="A6" s="146" t="s">
        <v>142</v>
      </c>
      <c r="B6" s="147">
        <f>SUM(B7:B9)</f>
        <v>0</v>
      </c>
      <c r="C6" s="147">
        <f>SUM(C7:C9)</f>
        <v>0</v>
      </c>
      <c r="D6" s="147">
        <f>SUM(D7:D9)</f>
        <v>0</v>
      </c>
      <c r="E6" s="147">
        <f>SUM(E7:E9)</f>
        <v>0</v>
      </c>
      <c r="F6" s="147">
        <f t="shared" ref="B6:H6" si="1">SUM(F7:F9)</f>
        <v>0</v>
      </c>
      <c r="G6" s="147">
        <f t="shared" si="1"/>
        <v>0</v>
      </c>
      <c r="H6" s="147">
        <f t="shared" si="1"/>
        <v>0</v>
      </c>
      <c r="I6" s="157"/>
    </row>
    <row r="7" s="131" customFormat="1" ht="15" hidden="1" customHeight="1" spans="1:9">
      <c r="A7" s="148" t="s">
        <v>144</v>
      </c>
      <c r="B7" s="149"/>
      <c r="C7" s="149"/>
      <c r="D7" s="149"/>
      <c r="E7" s="149"/>
      <c r="F7" s="149"/>
      <c r="G7" s="149"/>
      <c r="H7" s="149"/>
      <c r="I7" s="153"/>
    </row>
    <row r="8" s="131" customFormat="1" ht="15" hidden="1" customHeight="1" spans="1:9">
      <c r="A8" s="148" t="s">
        <v>148</v>
      </c>
      <c r="B8" s="149"/>
      <c r="C8" s="149"/>
      <c r="D8" s="149"/>
      <c r="E8" s="149"/>
      <c r="F8" s="149"/>
      <c r="G8" s="149"/>
      <c r="H8" s="149"/>
      <c r="I8" s="153"/>
    </row>
    <row r="9" s="131" customFormat="1" ht="15" hidden="1" customHeight="1" spans="1:9">
      <c r="A9" s="148" t="s">
        <v>150</v>
      </c>
      <c r="B9" s="149"/>
      <c r="C9" s="149"/>
      <c r="D9" s="149"/>
      <c r="E9" s="149"/>
      <c r="F9" s="149"/>
      <c r="G9" s="149"/>
      <c r="H9" s="149"/>
      <c r="I9" s="153"/>
    </row>
    <row r="10" s="133" customFormat="1" ht="15" hidden="1" customHeight="1" spans="1:9">
      <c r="A10" s="146" t="s">
        <v>152</v>
      </c>
      <c r="B10" s="147">
        <f>SUM(B11:B13)</f>
        <v>0</v>
      </c>
      <c r="C10" s="147">
        <f>SUM(C11:C13)</f>
        <v>0</v>
      </c>
      <c r="D10" s="147">
        <f>SUM(D11:D13)</f>
        <v>0</v>
      </c>
      <c r="E10" s="147">
        <f>SUM(E11:E13)</f>
        <v>0</v>
      </c>
      <c r="F10" s="147">
        <f t="shared" ref="B10:H10" si="2">SUM(F11:F13)</f>
        <v>0</v>
      </c>
      <c r="G10" s="147">
        <f t="shared" si="2"/>
        <v>0</v>
      </c>
      <c r="H10" s="147">
        <f t="shared" si="2"/>
        <v>0</v>
      </c>
      <c r="I10" s="157"/>
    </row>
    <row r="11" s="131" customFormat="1" ht="15" hidden="1" customHeight="1" spans="1:9">
      <c r="A11" s="148" t="s">
        <v>144</v>
      </c>
      <c r="B11" s="149"/>
      <c r="C11" s="149"/>
      <c r="D11" s="149"/>
      <c r="E11" s="149"/>
      <c r="F11" s="149"/>
      <c r="G11" s="149"/>
      <c r="H11" s="149"/>
      <c r="I11" s="153"/>
    </row>
    <row r="12" s="131" customFormat="1" ht="15" hidden="1" customHeight="1" spans="1:9">
      <c r="A12" s="148" t="s">
        <v>156</v>
      </c>
      <c r="B12" s="149"/>
      <c r="C12" s="149"/>
      <c r="D12" s="149"/>
      <c r="E12" s="149"/>
      <c r="F12" s="149"/>
      <c r="G12" s="149"/>
      <c r="H12" s="149"/>
      <c r="I12" s="153"/>
    </row>
    <row r="13" s="131" customFormat="1" ht="15" hidden="1" customHeight="1" spans="1:9">
      <c r="A13" s="148" t="s">
        <v>158</v>
      </c>
      <c r="B13" s="149"/>
      <c r="C13" s="149"/>
      <c r="D13" s="149"/>
      <c r="E13" s="149"/>
      <c r="F13" s="149"/>
      <c r="G13" s="149"/>
      <c r="H13" s="149"/>
      <c r="I13" s="153"/>
    </row>
    <row r="14" s="131" customFormat="1" ht="21" customHeight="1" spans="1:9">
      <c r="A14" s="146" t="s">
        <v>160</v>
      </c>
      <c r="B14" s="147">
        <f>SUM(B15:B19)</f>
        <v>107</v>
      </c>
      <c r="C14" s="147">
        <f>SUM(C15:C19)</f>
        <v>0</v>
      </c>
      <c r="D14" s="147">
        <f>SUM(D15:D19)</f>
        <v>0</v>
      </c>
      <c r="E14" s="147">
        <f>SUM(E15:E19)</f>
        <v>0</v>
      </c>
      <c r="F14" s="147">
        <f t="shared" ref="B14:H14" si="3">SUM(F15:F19)</f>
        <v>0</v>
      </c>
      <c r="G14" s="147">
        <f t="shared" si="3"/>
        <v>107</v>
      </c>
      <c r="H14" s="147">
        <f t="shared" si="3"/>
        <v>0</v>
      </c>
      <c r="I14" s="153"/>
    </row>
    <row r="15" s="131" customFormat="1" ht="15" hidden="1" customHeight="1" spans="1:9">
      <c r="A15" s="148" t="s">
        <v>144</v>
      </c>
      <c r="B15" s="150"/>
      <c r="C15" s="151" t="s">
        <v>1820</v>
      </c>
      <c r="D15" s="135"/>
      <c r="E15" s="135"/>
      <c r="F15" s="149"/>
      <c r="G15" s="149"/>
      <c r="H15" s="149"/>
      <c r="I15" s="153"/>
    </row>
    <row r="16" s="131" customFormat="1" ht="15" hidden="1" customHeight="1" spans="1:9">
      <c r="A16" s="148" t="s">
        <v>164</v>
      </c>
      <c r="B16" s="150"/>
      <c r="C16" s="151" t="s">
        <v>1821</v>
      </c>
      <c r="D16" s="135"/>
      <c r="E16" s="135"/>
      <c r="F16" s="149"/>
      <c r="G16" s="149"/>
      <c r="H16" s="149"/>
      <c r="I16" s="153"/>
    </row>
    <row r="17" s="131" customFormat="1" ht="15" hidden="1" customHeight="1" spans="1:9">
      <c r="A17" s="148" t="s">
        <v>168</v>
      </c>
      <c r="B17" s="150"/>
      <c r="C17" s="151" t="s">
        <v>1822</v>
      </c>
      <c r="D17" s="135"/>
      <c r="E17" s="135"/>
      <c r="F17" s="149"/>
      <c r="G17" s="149"/>
      <c r="H17" s="149"/>
      <c r="I17" s="153"/>
    </row>
    <row r="18" s="131" customFormat="1" ht="15" hidden="1" customHeight="1" spans="1:9">
      <c r="A18" s="148" t="s">
        <v>170</v>
      </c>
      <c r="B18" s="152"/>
      <c r="C18" s="151" t="s">
        <v>1823</v>
      </c>
      <c r="D18" s="135"/>
      <c r="E18" s="135"/>
      <c r="F18" s="149"/>
      <c r="G18" s="149"/>
      <c r="H18" s="149"/>
      <c r="I18" s="153"/>
    </row>
    <row r="19" s="131" customFormat="1" ht="54" customHeight="1" spans="1:9">
      <c r="A19" s="148" t="s">
        <v>174</v>
      </c>
      <c r="B19" s="150">
        <f t="shared" ref="B19:B29" si="4">F19+G19+H19</f>
        <v>107</v>
      </c>
      <c r="C19" s="153" t="s">
        <v>1824</v>
      </c>
      <c r="D19" s="135"/>
      <c r="E19" s="135"/>
      <c r="F19" s="149"/>
      <c r="G19" s="154">
        <v>107</v>
      </c>
      <c r="H19" s="149"/>
      <c r="I19" s="153" t="s">
        <v>1825</v>
      </c>
    </row>
    <row r="20" s="131" customFormat="1" ht="18" customHeight="1" spans="1:9">
      <c r="A20" s="146" t="s">
        <v>176</v>
      </c>
      <c r="B20" s="147">
        <f>SUM(B21:B23)</f>
        <v>100</v>
      </c>
      <c r="C20" s="147">
        <f>SUM(C21:C23)</f>
        <v>0</v>
      </c>
      <c r="D20" s="147">
        <f>SUM(D21:D23)</f>
        <v>0</v>
      </c>
      <c r="E20" s="147">
        <f>SUM(E21:E23)</f>
        <v>0</v>
      </c>
      <c r="F20" s="147">
        <f t="shared" ref="B20:H20" si="5">SUM(F21:F23)</f>
        <v>100</v>
      </c>
      <c r="G20" s="147">
        <f t="shared" si="5"/>
        <v>0</v>
      </c>
      <c r="H20" s="147">
        <f t="shared" si="5"/>
        <v>0</v>
      </c>
      <c r="I20" s="153"/>
    </row>
    <row r="21" s="131" customFormat="1" ht="15" hidden="1" customHeight="1" spans="1:9">
      <c r="A21" s="148" t="s">
        <v>144</v>
      </c>
      <c r="B21" s="150">
        <f t="shared" si="4"/>
        <v>0</v>
      </c>
      <c r="C21" s="153" t="s">
        <v>1826</v>
      </c>
      <c r="D21" s="135"/>
      <c r="E21" s="135"/>
      <c r="F21" s="149"/>
      <c r="G21" s="149"/>
      <c r="H21" s="149"/>
      <c r="I21" s="153"/>
    </row>
    <row r="22" s="131" customFormat="1" ht="18" customHeight="1" spans="1:9">
      <c r="A22" s="148" t="s">
        <v>182</v>
      </c>
      <c r="B22" s="150">
        <f t="shared" si="4"/>
        <v>100</v>
      </c>
      <c r="C22" s="153" t="s">
        <v>1827</v>
      </c>
      <c r="D22" s="135"/>
      <c r="E22" s="135"/>
      <c r="F22" s="149">
        <v>100</v>
      </c>
      <c r="G22" s="149"/>
      <c r="H22" s="149"/>
      <c r="I22" s="153" t="s">
        <v>1828</v>
      </c>
    </row>
    <row r="23" s="131" customFormat="1" ht="24" hidden="1" customHeight="1" spans="1:9">
      <c r="A23" s="148" t="s">
        <v>184</v>
      </c>
      <c r="B23" s="150">
        <f t="shared" si="4"/>
        <v>0</v>
      </c>
      <c r="C23" s="153"/>
      <c r="D23" s="135"/>
      <c r="E23" s="135"/>
      <c r="F23" s="149"/>
      <c r="G23" s="149"/>
      <c r="H23" s="149"/>
      <c r="I23" s="153"/>
    </row>
    <row r="24" s="133" customFormat="1" ht="15" hidden="1" customHeight="1" spans="1:9">
      <c r="A24" s="146" t="s">
        <v>186</v>
      </c>
      <c r="B24" s="150">
        <f t="shared" si="4"/>
        <v>0</v>
      </c>
      <c r="C24" s="147">
        <f t="shared" ref="B24:H24" si="6">SUM(C25:C29)</f>
        <v>0</v>
      </c>
      <c r="D24" s="147">
        <f t="shared" si="6"/>
        <v>0</v>
      </c>
      <c r="E24" s="147">
        <f t="shared" si="6"/>
        <v>0</v>
      </c>
      <c r="F24" s="147">
        <f t="shared" si="6"/>
        <v>0</v>
      </c>
      <c r="G24" s="147">
        <f t="shared" si="6"/>
        <v>0</v>
      </c>
      <c r="H24" s="147">
        <f t="shared" si="6"/>
        <v>0</v>
      </c>
      <c r="I24" s="157"/>
    </row>
    <row r="25" s="131" customFormat="1" ht="15" hidden="1" customHeight="1" spans="1:9">
      <c r="A25" s="148" t="s">
        <v>144</v>
      </c>
      <c r="B25" s="150">
        <f t="shared" si="4"/>
        <v>0</v>
      </c>
      <c r="C25" s="153"/>
      <c r="D25" s="135"/>
      <c r="E25" s="135"/>
      <c r="F25" s="149"/>
      <c r="G25" s="149"/>
      <c r="H25" s="149"/>
      <c r="I25" s="153"/>
    </row>
    <row r="26" s="131" customFormat="1" ht="15" hidden="1" customHeight="1" spans="1:9">
      <c r="A26" s="148" t="s">
        <v>190</v>
      </c>
      <c r="B26" s="150">
        <f t="shared" si="4"/>
        <v>0</v>
      </c>
      <c r="C26" s="153" t="s">
        <v>1829</v>
      </c>
      <c r="D26" s="135"/>
      <c r="E26" s="135"/>
      <c r="F26" s="149"/>
      <c r="G26" s="149"/>
      <c r="H26" s="149"/>
      <c r="I26" s="153"/>
    </row>
    <row r="27" s="131" customFormat="1" ht="15" hidden="1" customHeight="1" spans="1:9">
      <c r="A27" s="148" t="s">
        <v>192</v>
      </c>
      <c r="B27" s="150">
        <f t="shared" si="4"/>
        <v>0</v>
      </c>
      <c r="C27" s="153" t="s">
        <v>1830</v>
      </c>
      <c r="D27" s="135"/>
      <c r="E27" s="135"/>
      <c r="F27" s="149"/>
      <c r="G27" s="149"/>
      <c r="H27" s="149"/>
      <c r="I27" s="153"/>
    </row>
    <row r="28" s="131" customFormat="1" ht="15" hidden="1" customHeight="1" spans="1:9">
      <c r="A28" s="148" t="s">
        <v>193</v>
      </c>
      <c r="B28" s="150">
        <f t="shared" si="4"/>
        <v>0</v>
      </c>
      <c r="C28" s="153" t="s">
        <v>1112</v>
      </c>
      <c r="D28" s="135"/>
      <c r="E28" s="135"/>
      <c r="F28" s="149"/>
      <c r="G28" s="149"/>
      <c r="H28" s="149"/>
      <c r="I28" s="153"/>
    </row>
    <row r="29" s="131" customFormat="1" ht="15" hidden="1" customHeight="1" spans="1:9">
      <c r="A29" s="148" t="s">
        <v>194</v>
      </c>
      <c r="B29" s="150">
        <f t="shared" si="4"/>
        <v>0</v>
      </c>
      <c r="C29" s="153"/>
      <c r="D29" s="135"/>
      <c r="E29" s="135"/>
      <c r="F29" s="149"/>
      <c r="G29" s="149"/>
      <c r="H29" s="149"/>
      <c r="I29" s="153"/>
    </row>
    <row r="30" s="133" customFormat="1" ht="15" customHeight="1" spans="1:9">
      <c r="A30" s="146" t="s">
        <v>195</v>
      </c>
      <c r="B30" s="147">
        <f t="shared" ref="B30:H30" si="7">SUM(B31:B37)</f>
        <v>14</v>
      </c>
      <c r="C30" s="147">
        <f t="shared" si="7"/>
        <v>0</v>
      </c>
      <c r="D30" s="147">
        <f t="shared" si="7"/>
        <v>0</v>
      </c>
      <c r="E30" s="147">
        <f t="shared" si="7"/>
        <v>0</v>
      </c>
      <c r="F30" s="147">
        <f t="shared" si="7"/>
        <v>0</v>
      </c>
      <c r="G30" s="147">
        <f t="shared" si="7"/>
        <v>0</v>
      </c>
      <c r="H30" s="147">
        <f t="shared" si="7"/>
        <v>14</v>
      </c>
      <c r="I30" s="157"/>
    </row>
    <row r="31" s="131" customFormat="1" ht="21" hidden="1" customHeight="1" spans="1:9">
      <c r="A31" s="148" t="s">
        <v>144</v>
      </c>
      <c r="B31" s="150">
        <f>F31+G31+H31</f>
        <v>0</v>
      </c>
      <c r="C31" s="153" t="s">
        <v>1116</v>
      </c>
      <c r="D31" s="135"/>
      <c r="E31" s="135"/>
      <c r="F31" s="149"/>
      <c r="G31" s="149"/>
      <c r="H31" s="149"/>
      <c r="I31" s="153"/>
    </row>
    <row r="32" s="131" customFormat="1" ht="22" customHeight="1" spans="1:9">
      <c r="A32" s="148" t="s">
        <v>1831</v>
      </c>
      <c r="B32" s="150">
        <f>F32+G32+H32</f>
        <v>14</v>
      </c>
      <c r="C32" s="153"/>
      <c r="D32" s="135"/>
      <c r="E32" s="135"/>
      <c r="F32" s="149"/>
      <c r="G32" s="149"/>
      <c r="H32" s="149">
        <v>14</v>
      </c>
      <c r="I32" s="153" t="s">
        <v>1832</v>
      </c>
    </row>
    <row r="33" s="131" customFormat="1" ht="20" hidden="1" customHeight="1" spans="1:9">
      <c r="A33" s="148" t="s">
        <v>196</v>
      </c>
      <c r="B33" s="150">
        <f t="shared" ref="B33:B84" si="8">F33+G33+H33</f>
        <v>0</v>
      </c>
      <c r="C33" s="151"/>
      <c r="D33" s="135"/>
      <c r="E33" s="135"/>
      <c r="F33" s="149"/>
      <c r="G33" s="149"/>
      <c r="H33" s="149"/>
      <c r="I33" s="153"/>
    </row>
    <row r="34" s="131" customFormat="1" ht="16" hidden="1" customHeight="1" spans="1:9">
      <c r="A34" s="148" t="s">
        <v>197</v>
      </c>
      <c r="B34" s="150">
        <f t="shared" si="8"/>
        <v>0</v>
      </c>
      <c r="C34" s="151"/>
      <c r="D34" s="135"/>
      <c r="E34" s="135"/>
      <c r="F34" s="149"/>
      <c r="G34" s="149"/>
      <c r="H34" s="149"/>
      <c r="I34" s="153"/>
    </row>
    <row r="35" s="131" customFormat="1" ht="18" hidden="1" customHeight="1" spans="1:9">
      <c r="A35" s="148" t="s">
        <v>199</v>
      </c>
      <c r="B35" s="150">
        <f t="shared" si="8"/>
        <v>0</v>
      </c>
      <c r="C35" s="151" t="s">
        <v>1833</v>
      </c>
      <c r="D35" s="135"/>
      <c r="E35" s="135"/>
      <c r="F35" s="149"/>
      <c r="G35" s="149"/>
      <c r="H35" s="149"/>
      <c r="I35" s="153"/>
    </row>
    <row r="36" s="131" customFormat="1" ht="24" hidden="1" customHeight="1" spans="1:9">
      <c r="A36" s="148" t="s">
        <v>200</v>
      </c>
      <c r="B36" s="150">
        <f t="shared" si="8"/>
        <v>0</v>
      </c>
      <c r="C36" s="151"/>
      <c r="D36" s="135"/>
      <c r="E36" s="135"/>
      <c r="F36" s="149"/>
      <c r="G36" s="149"/>
      <c r="H36" s="149"/>
      <c r="I36" s="153"/>
    </row>
    <row r="37" s="131" customFormat="1" ht="15" hidden="1" customHeight="1" spans="1:9">
      <c r="A37" s="148" t="s">
        <v>201</v>
      </c>
      <c r="B37" s="150">
        <f t="shared" si="8"/>
        <v>0</v>
      </c>
      <c r="C37" s="151" t="s">
        <v>1834</v>
      </c>
      <c r="D37" s="135"/>
      <c r="E37" s="135"/>
      <c r="F37" s="149"/>
      <c r="G37" s="149"/>
      <c r="H37" s="149"/>
      <c r="I37" s="153"/>
    </row>
    <row r="38" s="133" customFormat="1" ht="16" hidden="1" customHeight="1" spans="1:9">
      <c r="A38" s="146" t="s">
        <v>202</v>
      </c>
      <c r="B38" s="150">
        <f t="shared" si="8"/>
        <v>0</v>
      </c>
      <c r="C38" s="147">
        <f t="shared" ref="B38:H38" si="9">SUM(C39)</f>
        <v>0</v>
      </c>
      <c r="D38" s="147">
        <f t="shared" si="9"/>
        <v>0</v>
      </c>
      <c r="E38" s="147">
        <f t="shared" si="9"/>
        <v>0</v>
      </c>
      <c r="F38" s="147">
        <f t="shared" si="9"/>
        <v>0</v>
      </c>
      <c r="G38" s="147">
        <f t="shared" si="9"/>
        <v>0</v>
      </c>
      <c r="H38" s="147">
        <f t="shared" si="9"/>
        <v>0</v>
      </c>
      <c r="I38" s="157"/>
    </row>
    <row r="39" s="131" customFormat="1" ht="17" hidden="1" customHeight="1" spans="1:9">
      <c r="A39" s="148" t="s">
        <v>205</v>
      </c>
      <c r="B39" s="150">
        <f t="shared" si="8"/>
        <v>0</v>
      </c>
      <c r="C39" s="151" t="s">
        <v>1835</v>
      </c>
      <c r="D39" s="135"/>
      <c r="E39" s="135"/>
      <c r="F39" s="149"/>
      <c r="G39" s="149"/>
      <c r="H39" s="149"/>
      <c r="I39" s="153"/>
    </row>
    <row r="40" s="133" customFormat="1" ht="15" hidden="1" customHeight="1" spans="1:9">
      <c r="A40" s="146" t="s">
        <v>206</v>
      </c>
      <c r="B40" s="147">
        <f>SUM(B41:B42)</f>
        <v>0</v>
      </c>
      <c r="C40" s="147">
        <f>SUM(C41:C42)</f>
        <v>0</v>
      </c>
      <c r="D40" s="147">
        <f>SUM(D41:D42)</f>
        <v>0</v>
      </c>
      <c r="E40" s="147">
        <f>SUM(E41:E42)</f>
        <v>0</v>
      </c>
      <c r="F40" s="147">
        <f t="shared" ref="B40:H40" si="10">SUM(F41:F42)</f>
        <v>0</v>
      </c>
      <c r="G40" s="147">
        <f t="shared" si="10"/>
        <v>0</v>
      </c>
      <c r="H40" s="147">
        <f t="shared" si="10"/>
        <v>0</v>
      </c>
      <c r="I40" s="157"/>
    </row>
    <row r="41" s="131" customFormat="1" ht="15" hidden="1" customHeight="1" spans="1:9">
      <c r="A41" s="148" t="s">
        <v>144</v>
      </c>
      <c r="B41" s="150">
        <f t="shared" si="8"/>
        <v>0</v>
      </c>
      <c r="C41" s="151"/>
      <c r="D41" s="135"/>
      <c r="E41" s="135"/>
      <c r="F41" s="149"/>
      <c r="G41" s="149"/>
      <c r="H41" s="149"/>
      <c r="I41" s="153"/>
    </row>
    <row r="42" s="131" customFormat="1" ht="27" hidden="1" customHeight="1" spans="1:9">
      <c r="A42" s="148" t="s">
        <v>207</v>
      </c>
      <c r="B42" s="150">
        <f t="shared" si="8"/>
        <v>0</v>
      </c>
      <c r="C42" s="153" t="s">
        <v>1836</v>
      </c>
      <c r="D42" s="135"/>
      <c r="E42" s="135"/>
      <c r="F42" s="149"/>
      <c r="G42" s="149"/>
      <c r="H42" s="149"/>
      <c r="I42" s="153"/>
    </row>
    <row r="43" s="133" customFormat="1" ht="16.5" hidden="1" customHeight="1" spans="1:9">
      <c r="A43" s="146" t="s">
        <v>209</v>
      </c>
      <c r="B43" s="147">
        <f>SUM(B44:B47)</f>
        <v>0</v>
      </c>
      <c r="C43" s="147">
        <f>SUM(C44:C47)</f>
        <v>0</v>
      </c>
      <c r="D43" s="147">
        <f>SUM(D44:D47)</f>
        <v>0</v>
      </c>
      <c r="E43" s="147">
        <f>SUM(E44:E47)</f>
        <v>0</v>
      </c>
      <c r="F43" s="147">
        <f t="shared" ref="B43:H43" si="11">SUM(F44:F47)</f>
        <v>0</v>
      </c>
      <c r="G43" s="147">
        <f t="shared" si="11"/>
        <v>0</v>
      </c>
      <c r="H43" s="147">
        <f t="shared" si="11"/>
        <v>0</v>
      </c>
      <c r="I43" s="157"/>
    </row>
    <row r="44" s="131" customFormat="1" ht="31" hidden="1" customHeight="1" spans="1:9">
      <c r="A44" s="148" t="s">
        <v>144</v>
      </c>
      <c r="B44" s="150">
        <f t="shared" si="8"/>
        <v>0</v>
      </c>
      <c r="C44" s="153"/>
      <c r="D44" s="135"/>
      <c r="E44" s="135"/>
      <c r="F44" s="149"/>
      <c r="G44" s="149"/>
      <c r="H44" s="149"/>
      <c r="I44" s="153"/>
    </row>
    <row r="45" s="131" customFormat="1" ht="13.5" hidden="1" customHeight="1" spans="1:9">
      <c r="A45" s="148" t="s">
        <v>212</v>
      </c>
      <c r="B45" s="150">
        <f t="shared" si="8"/>
        <v>0</v>
      </c>
      <c r="C45" s="153" t="s">
        <v>1837</v>
      </c>
      <c r="D45" s="135"/>
      <c r="E45" s="135"/>
      <c r="F45" s="149"/>
      <c r="G45" s="149"/>
      <c r="H45" s="149"/>
      <c r="I45" s="153"/>
    </row>
    <row r="46" s="131" customFormat="1" ht="14.25" hidden="1" customHeight="1" spans="1:9">
      <c r="A46" s="148" t="s">
        <v>214</v>
      </c>
      <c r="B46" s="150">
        <f t="shared" si="8"/>
        <v>0</v>
      </c>
      <c r="C46" s="153"/>
      <c r="D46" s="135"/>
      <c r="E46" s="135"/>
      <c r="F46" s="149"/>
      <c r="G46" s="149"/>
      <c r="H46" s="149"/>
      <c r="I46" s="153"/>
    </row>
    <row r="47" s="131" customFormat="1" ht="21.75" hidden="1" customHeight="1" spans="1:9">
      <c r="A47" s="148" t="s">
        <v>216</v>
      </c>
      <c r="B47" s="150">
        <f t="shared" si="8"/>
        <v>0</v>
      </c>
      <c r="C47" s="153"/>
      <c r="D47" s="135"/>
      <c r="E47" s="135"/>
      <c r="F47" s="149"/>
      <c r="G47" s="149"/>
      <c r="H47" s="149"/>
      <c r="I47" s="153"/>
    </row>
    <row r="48" s="133" customFormat="1" ht="16" customHeight="1" spans="1:9">
      <c r="A48" s="146" t="s">
        <v>218</v>
      </c>
      <c r="B48" s="147">
        <f>SUM(B49:B51)</f>
        <v>60</v>
      </c>
      <c r="C48" s="147">
        <f>SUM(C49:C51)</f>
        <v>0</v>
      </c>
      <c r="D48" s="147">
        <f>SUM(D49:D51)</f>
        <v>0</v>
      </c>
      <c r="E48" s="147">
        <f>SUM(E49:E51)</f>
        <v>0</v>
      </c>
      <c r="F48" s="147">
        <f t="shared" ref="B48:H48" si="12">SUM(F49:F51)</f>
        <v>0</v>
      </c>
      <c r="G48" s="147">
        <f t="shared" si="12"/>
        <v>0</v>
      </c>
      <c r="H48" s="147">
        <f t="shared" si="12"/>
        <v>60</v>
      </c>
      <c r="I48" s="157"/>
    </row>
    <row r="49" s="131" customFormat="1" ht="22" hidden="1" customHeight="1" spans="1:9">
      <c r="A49" s="148" t="s">
        <v>144</v>
      </c>
      <c r="B49" s="150">
        <f t="shared" si="8"/>
        <v>0</v>
      </c>
      <c r="C49" s="153" t="s">
        <v>1838</v>
      </c>
      <c r="D49" s="135"/>
      <c r="E49" s="135"/>
      <c r="F49" s="149"/>
      <c r="G49" s="149"/>
      <c r="H49" s="149"/>
      <c r="I49" s="153"/>
    </row>
    <row r="50" s="131" customFormat="1" ht="29" customHeight="1" spans="1:9">
      <c r="A50" s="148" t="s">
        <v>219</v>
      </c>
      <c r="B50" s="150">
        <f t="shared" si="8"/>
        <v>60</v>
      </c>
      <c r="C50" s="153" t="s">
        <v>1839</v>
      </c>
      <c r="D50" s="135"/>
      <c r="E50" s="135"/>
      <c r="F50" s="149"/>
      <c r="G50" s="149"/>
      <c r="H50" s="149">
        <v>60</v>
      </c>
      <c r="I50" s="153" t="s">
        <v>1840</v>
      </c>
    </row>
    <row r="51" s="131" customFormat="1" ht="15" customHeight="1" spans="1:9">
      <c r="A51" s="148" t="s">
        <v>220</v>
      </c>
      <c r="B51" s="150">
        <f t="shared" si="8"/>
        <v>0</v>
      </c>
      <c r="C51" s="153"/>
      <c r="D51" s="135"/>
      <c r="E51" s="135"/>
      <c r="F51" s="149"/>
      <c r="G51" s="149"/>
      <c r="H51" s="149"/>
      <c r="I51" s="153"/>
    </row>
    <row r="52" s="133" customFormat="1" ht="15" customHeight="1" spans="1:9">
      <c r="A52" s="146" t="s">
        <v>222</v>
      </c>
      <c r="B52" s="147">
        <f>SUM(B53:B56)</f>
        <v>40</v>
      </c>
      <c r="C52" s="147">
        <f>SUM(C53:C56)</f>
        <v>0</v>
      </c>
      <c r="D52" s="147">
        <f>SUM(D53:D56)</f>
        <v>0</v>
      </c>
      <c r="E52" s="147">
        <f>SUM(E53:E56)</f>
        <v>0</v>
      </c>
      <c r="F52" s="147">
        <f t="shared" ref="B52:H52" si="13">SUM(F53:F56)</f>
        <v>40</v>
      </c>
      <c r="G52" s="147">
        <f t="shared" si="13"/>
        <v>0</v>
      </c>
      <c r="H52" s="147">
        <f t="shared" si="13"/>
        <v>0</v>
      </c>
      <c r="I52" s="157"/>
    </row>
    <row r="53" s="131" customFormat="1" ht="26" customHeight="1" spans="1:9">
      <c r="A53" s="148" t="s">
        <v>144</v>
      </c>
      <c r="B53" s="150">
        <f t="shared" si="8"/>
        <v>40</v>
      </c>
      <c r="C53" s="153" t="s">
        <v>1841</v>
      </c>
      <c r="D53" s="135"/>
      <c r="E53" s="135"/>
      <c r="F53" s="149">
        <v>40</v>
      </c>
      <c r="G53" s="149"/>
      <c r="H53" s="149"/>
      <c r="I53" s="153" t="s">
        <v>1842</v>
      </c>
    </row>
    <row r="54" s="131" customFormat="1" ht="15" hidden="1" customHeight="1" spans="1:9">
      <c r="A54" s="148" t="s">
        <v>225</v>
      </c>
      <c r="B54" s="150">
        <f t="shared" si="8"/>
        <v>0</v>
      </c>
      <c r="C54" s="153"/>
      <c r="D54" s="135"/>
      <c r="E54" s="135"/>
      <c r="F54" s="149"/>
      <c r="G54" s="149"/>
      <c r="H54" s="149"/>
      <c r="I54" s="153"/>
    </row>
    <row r="55" s="131" customFormat="1" ht="15" hidden="1" customHeight="1" spans="1:9">
      <c r="A55" s="148" t="s">
        <v>226</v>
      </c>
      <c r="B55" s="150">
        <f t="shared" si="8"/>
        <v>0</v>
      </c>
      <c r="C55" s="153" t="s">
        <v>1843</v>
      </c>
      <c r="D55" s="135"/>
      <c r="E55" s="135"/>
      <c r="F55" s="149"/>
      <c r="G55" s="149"/>
      <c r="H55" s="149"/>
      <c r="I55" s="153"/>
    </row>
    <row r="56" s="131" customFormat="1" ht="15" hidden="1" customHeight="1" spans="1:9">
      <c r="A56" s="148" t="s">
        <v>228</v>
      </c>
      <c r="B56" s="150">
        <f t="shared" si="8"/>
        <v>0</v>
      </c>
      <c r="C56" s="153"/>
      <c r="D56" s="135"/>
      <c r="E56" s="135"/>
      <c r="F56" s="149"/>
      <c r="G56" s="149"/>
      <c r="H56" s="149"/>
      <c r="I56" s="153"/>
    </row>
    <row r="57" s="133" customFormat="1" ht="15" hidden="1" customHeight="1" spans="1:9">
      <c r="A57" s="146" t="s">
        <v>230</v>
      </c>
      <c r="B57" s="150">
        <f t="shared" si="8"/>
        <v>0</v>
      </c>
      <c r="C57" s="147">
        <f t="shared" ref="B57:H57" si="14">SUM(C58:C60)</f>
        <v>0</v>
      </c>
      <c r="D57" s="147">
        <f t="shared" si="14"/>
        <v>0</v>
      </c>
      <c r="E57" s="147">
        <f t="shared" si="14"/>
        <v>0</v>
      </c>
      <c r="F57" s="147">
        <f t="shared" si="14"/>
        <v>0</v>
      </c>
      <c r="G57" s="147">
        <f t="shared" si="14"/>
        <v>0</v>
      </c>
      <c r="H57" s="147">
        <f t="shared" si="14"/>
        <v>0</v>
      </c>
      <c r="I57" s="157"/>
    </row>
    <row r="58" s="131" customFormat="1" ht="51.75" hidden="1" customHeight="1" spans="1:9">
      <c r="A58" s="148" t="s">
        <v>144</v>
      </c>
      <c r="B58" s="150">
        <f t="shared" si="8"/>
        <v>0</v>
      </c>
      <c r="C58" s="153"/>
      <c r="D58" s="135"/>
      <c r="E58" s="135"/>
      <c r="F58" s="149"/>
      <c r="G58" s="149"/>
      <c r="H58" s="149"/>
      <c r="I58" s="153"/>
    </row>
    <row r="59" s="131" customFormat="1" ht="15" hidden="1" customHeight="1" spans="1:9">
      <c r="A59" s="148" t="s">
        <v>235</v>
      </c>
      <c r="B59" s="150">
        <f t="shared" si="8"/>
        <v>0</v>
      </c>
      <c r="C59" s="153" t="s">
        <v>1844</v>
      </c>
      <c r="D59" s="135"/>
      <c r="E59" s="135"/>
      <c r="F59" s="149"/>
      <c r="G59" s="149"/>
      <c r="H59" s="149"/>
      <c r="I59" s="153"/>
    </row>
    <row r="60" s="131" customFormat="1" ht="15" hidden="1" customHeight="1" spans="1:9">
      <c r="A60" s="148" t="s">
        <v>239</v>
      </c>
      <c r="B60" s="150">
        <f t="shared" si="8"/>
        <v>0</v>
      </c>
      <c r="C60" s="153"/>
      <c r="D60" s="135"/>
      <c r="E60" s="135"/>
      <c r="F60" s="149"/>
      <c r="G60" s="149"/>
      <c r="H60" s="149"/>
      <c r="I60" s="153"/>
    </row>
    <row r="61" s="133" customFormat="1" ht="15" hidden="1" customHeight="1" spans="1:9">
      <c r="A61" s="146" t="s">
        <v>240</v>
      </c>
      <c r="B61" s="150">
        <f t="shared" si="8"/>
        <v>0</v>
      </c>
      <c r="C61" s="147">
        <f t="shared" ref="B61:H61" si="15">SUM(C62:C64)</f>
        <v>0</v>
      </c>
      <c r="D61" s="147">
        <f t="shared" si="15"/>
        <v>0</v>
      </c>
      <c r="E61" s="147">
        <f t="shared" si="15"/>
        <v>0</v>
      </c>
      <c r="F61" s="147">
        <f t="shared" si="15"/>
        <v>0</v>
      </c>
      <c r="G61" s="147">
        <f t="shared" si="15"/>
        <v>0</v>
      </c>
      <c r="H61" s="147">
        <f t="shared" si="15"/>
        <v>0</v>
      </c>
      <c r="I61" s="157"/>
    </row>
    <row r="62" s="131" customFormat="1" ht="44.25" hidden="1" customHeight="1" spans="1:9">
      <c r="A62" s="148" t="s">
        <v>144</v>
      </c>
      <c r="B62" s="150">
        <f t="shared" si="8"/>
        <v>0</v>
      </c>
      <c r="C62" s="153"/>
      <c r="D62" s="135"/>
      <c r="E62" s="135"/>
      <c r="F62" s="149"/>
      <c r="G62" s="149"/>
      <c r="H62" s="149"/>
      <c r="I62" s="153"/>
    </row>
    <row r="63" s="131" customFormat="1" ht="15" hidden="1" customHeight="1" spans="1:9">
      <c r="A63" s="148" t="s">
        <v>246</v>
      </c>
      <c r="B63" s="150">
        <f t="shared" si="8"/>
        <v>0</v>
      </c>
      <c r="C63" s="153"/>
      <c r="D63" s="135"/>
      <c r="E63" s="135"/>
      <c r="F63" s="149"/>
      <c r="G63" s="149"/>
      <c r="H63" s="149"/>
      <c r="I63" s="153"/>
    </row>
    <row r="64" s="131" customFormat="1" ht="15" hidden="1" customHeight="1" spans="1:9">
      <c r="A64" s="148" t="s">
        <v>251</v>
      </c>
      <c r="B64" s="150">
        <f t="shared" si="8"/>
        <v>0</v>
      </c>
      <c r="C64" s="153"/>
      <c r="D64" s="135"/>
      <c r="E64" s="135"/>
      <c r="F64" s="149"/>
      <c r="G64" s="149"/>
      <c r="H64" s="149"/>
      <c r="I64" s="153"/>
    </row>
    <row r="65" s="131" customFormat="1" ht="15" hidden="1" customHeight="1" spans="1:9">
      <c r="A65" s="146" t="s">
        <v>253</v>
      </c>
      <c r="B65" s="150">
        <f t="shared" si="8"/>
        <v>0</v>
      </c>
      <c r="C65" s="150">
        <f t="shared" ref="B65:H65" si="16">SUM(C66:C67)</f>
        <v>0</v>
      </c>
      <c r="D65" s="150">
        <f t="shared" si="16"/>
        <v>0</v>
      </c>
      <c r="E65" s="150">
        <f t="shared" si="16"/>
        <v>0</v>
      </c>
      <c r="F65" s="150">
        <f t="shared" si="16"/>
        <v>0</v>
      </c>
      <c r="G65" s="150">
        <f t="shared" si="16"/>
        <v>0</v>
      </c>
      <c r="H65" s="150">
        <f t="shared" si="16"/>
        <v>0</v>
      </c>
      <c r="I65" s="153"/>
    </row>
    <row r="66" s="131" customFormat="1" ht="15" hidden="1" customHeight="1" spans="1:9">
      <c r="A66" s="148" t="s">
        <v>144</v>
      </c>
      <c r="B66" s="150">
        <f t="shared" si="8"/>
        <v>0</v>
      </c>
      <c r="C66" s="151"/>
      <c r="D66" s="135"/>
      <c r="E66" s="135"/>
      <c r="F66" s="149"/>
      <c r="G66" s="149"/>
      <c r="H66" s="149"/>
      <c r="I66" s="153"/>
    </row>
    <row r="67" s="131" customFormat="1" ht="15" hidden="1" customHeight="1" spans="1:9">
      <c r="A67" s="148" t="s">
        <v>256</v>
      </c>
      <c r="B67" s="150">
        <f t="shared" si="8"/>
        <v>0</v>
      </c>
      <c r="C67" s="151"/>
      <c r="D67" s="135"/>
      <c r="E67" s="135"/>
      <c r="F67" s="149"/>
      <c r="G67" s="149"/>
      <c r="H67" s="149"/>
      <c r="I67" s="153"/>
    </row>
    <row r="68" s="131" customFormat="1" ht="15" hidden="1" customHeight="1" spans="1:9">
      <c r="A68" s="148" t="s">
        <v>258</v>
      </c>
      <c r="B68" s="150">
        <f t="shared" si="8"/>
        <v>0</v>
      </c>
      <c r="C68" s="150">
        <f t="shared" ref="B68:H68" si="17">SUM(C69:C71)</f>
        <v>0</v>
      </c>
      <c r="D68" s="150">
        <f t="shared" si="17"/>
        <v>0</v>
      </c>
      <c r="E68" s="150">
        <f t="shared" si="17"/>
        <v>0</v>
      </c>
      <c r="F68" s="150">
        <f t="shared" si="17"/>
        <v>0</v>
      </c>
      <c r="G68" s="150">
        <f t="shared" si="17"/>
        <v>0</v>
      </c>
      <c r="H68" s="150">
        <f t="shared" si="17"/>
        <v>0</v>
      </c>
      <c r="I68" s="153"/>
    </row>
    <row r="69" s="131" customFormat="1" ht="15" hidden="1" customHeight="1" spans="1:9">
      <c r="A69" s="148" t="s">
        <v>144</v>
      </c>
      <c r="B69" s="150">
        <f t="shared" si="8"/>
        <v>0</v>
      </c>
      <c r="C69" s="151"/>
      <c r="D69" s="135"/>
      <c r="E69" s="135"/>
      <c r="F69" s="149"/>
      <c r="G69" s="149"/>
      <c r="H69" s="149"/>
      <c r="I69" s="153"/>
    </row>
    <row r="70" s="131" customFormat="1" ht="15" hidden="1" customHeight="1" spans="1:9">
      <c r="A70" s="148" t="s">
        <v>262</v>
      </c>
      <c r="B70" s="150">
        <f t="shared" si="8"/>
        <v>0</v>
      </c>
      <c r="C70" s="151" t="s">
        <v>1845</v>
      </c>
      <c r="D70" s="135"/>
      <c r="E70" s="135"/>
      <c r="F70" s="149"/>
      <c r="G70" s="149"/>
      <c r="H70" s="149"/>
      <c r="I70" s="153"/>
    </row>
    <row r="71" s="131" customFormat="1" ht="15" hidden="1" customHeight="1" spans="1:9">
      <c r="A71" s="148" t="s">
        <v>264</v>
      </c>
      <c r="B71" s="150">
        <f t="shared" si="8"/>
        <v>0</v>
      </c>
      <c r="C71" s="151"/>
      <c r="D71" s="135"/>
      <c r="E71" s="135"/>
      <c r="F71" s="149"/>
      <c r="G71" s="149"/>
      <c r="H71" s="149"/>
      <c r="I71" s="153"/>
    </row>
    <row r="72" s="131" customFormat="1" ht="15" hidden="1" customHeight="1" spans="1:9">
      <c r="A72" s="148" t="s">
        <v>266</v>
      </c>
      <c r="B72" s="150">
        <f t="shared" si="8"/>
        <v>0</v>
      </c>
      <c r="C72" s="150">
        <f t="shared" ref="B72:H72" si="18">SUM(C73)</f>
        <v>0</v>
      </c>
      <c r="D72" s="150">
        <f t="shared" si="18"/>
        <v>0</v>
      </c>
      <c r="E72" s="150">
        <f t="shared" si="18"/>
        <v>0</v>
      </c>
      <c r="F72" s="150">
        <f t="shared" si="18"/>
        <v>0</v>
      </c>
      <c r="G72" s="150">
        <f t="shared" si="18"/>
        <v>0</v>
      </c>
      <c r="H72" s="150">
        <f t="shared" si="18"/>
        <v>0</v>
      </c>
      <c r="I72" s="153"/>
    </row>
    <row r="73" s="131" customFormat="1" ht="15" hidden="1" customHeight="1" spans="1:9">
      <c r="A73" s="148" t="s">
        <v>144</v>
      </c>
      <c r="B73" s="150">
        <f t="shared" si="8"/>
        <v>0</v>
      </c>
      <c r="C73" s="151"/>
      <c r="D73" s="135"/>
      <c r="E73" s="135"/>
      <c r="F73" s="149"/>
      <c r="G73" s="149"/>
      <c r="H73" s="149"/>
      <c r="I73" s="153"/>
    </row>
    <row r="74" s="131" customFormat="1" ht="15" hidden="1" customHeight="1" spans="1:9">
      <c r="A74" s="148" t="s">
        <v>269</v>
      </c>
      <c r="B74" s="150">
        <f t="shared" si="8"/>
        <v>0</v>
      </c>
      <c r="C74" s="150">
        <f t="shared" ref="B74:H74" si="19">SUM(C75:C76)</f>
        <v>0</v>
      </c>
      <c r="D74" s="150">
        <f t="shared" si="19"/>
        <v>0</v>
      </c>
      <c r="E74" s="150">
        <f t="shared" si="19"/>
        <v>0</v>
      </c>
      <c r="F74" s="150">
        <f t="shared" si="19"/>
        <v>0</v>
      </c>
      <c r="G74" s="150">
        <f t="shared" si="19"/>
        <v>0</v>
      </c>
      <c r="H74" s="150">
        <f t="shared" si="19"/>
        <v>0</v>
      </c>
      <c r="I74" s="153"/>
    </row>
    <row r="75" s="131" customFormat="1" ht="15" hidden="1" customHeight="1" spans="1:9">
      <c r="A75" s="148" t="s">
        <v>144</v>
      </c>
      <c r="B75" s="150">
        <f t="shared" si="8"/>
        <v>0</v>
      </c>
      <c r="C75" s="151" t="s">
        <v>1846</v>
      </c>
      <c r="D75" s="135"/>
      <c r="E75" s="135"/>
      <c r="F75" s="149"/>
      <c r="G75" s="149"/>
      <c r="H75" s="149"/>
      <c r="I75" s="153"/>
    </row>
    <row r="76" s="131" customFormat="1" ht="15" hidden="1" customHeight="1" spans="1:9">
      <c r="A76" s="148" t="s">
        <v>273</v>
      </c>
      <c r="B76" s="150">
        <f t="shared" si="8"/>
        <v>0</v>
      </c>
      <c r="C76" s="151"/>
      <c r="D76" s="135"/>
      <c r="E76" s="135"/>
      <c r="F76" s="149"/>
      <c r="G76" s="149"/>
      <c r="H76" s="149"/>
      <c r="I76" s="153"/>
    </row>
    <row r="77" s="131" customFormat="1" ht="15" hidden="1" customHeight="1" spans="1:9">
      <c r="A77" s="148" t="s">
        <v>275</v>
      </c>
      <c r="B77" s="150">
        <f t="shared" si="8"/>
        <v>0</v>
      </c>
      <c r="C77" s="150">
        <f t="shared" ref="B77:H77" si="20">SUM(C78:C80)</f>
        <v>0</v>
      </c>
      <c r="D77" s="150">
        <f t="shared" si="20"/>
        <v>0</v>
      </c>
      <c r="E77" s="150">
        <f t="shared" si="20"/>
        <v>0</v>
      </c>
      <c r="F77" s="150">
        <f t="shared" si="20"/>
        <v>0</v>
      </c>
      <c r="G77" s="150">
        <f t="shared" si="20"/>
        <v>0</v>
      </c>
      <c r="H77" s="150">
        <f t="shared" si="20"/>
        <v>0</v>
      </c>
      <c r="I77" s="153"/>
    </row>
    <row r="78" s="131" customFormat="1" ht="15" hidden="1" customHeight="1" spans="1:9">
      <c r="A78" s="148" t="s">
        <v>144</v>
      </c>
      <c r="B78" s="150">
        <f t="shared" si="8"/>
        <v>0</v>
      </c>
      <c r="C78" s="151" t="s">
        <v>1847</v>
      </c>
      <c r="D78" s="135"/>
      <c r="E78" s="135"/>
      <c r="F78" s="149"/>
      <c r="G78" s="149"/>
      <c r="H78" s="149"/>
      <c r="I78" s="153"/>
    </row>
    <row r="79" s="131" customFormat="1" ht="15" hidden="1" customHeight="1" spans="1:9">
      <c r="A79" s="148" t="s">
        <v>279</v>
      </c>
      <c r="B79" s="150">
        <f t="shared" si="8"/>
        <v>0</v>
      </c>
      <c r="C79" s="151" t="s">
        <v>1848</v>
      </c>
      <c r="D79" s="135"/>
      <c r="E79" s="135"/>
      <c r="F79" s="149"/>
      <c r="G79" s="149"/>
      <c r="H79" s="149"/>
      <c r="I79" s="153"/>
    </row>
    <row r="80" s="131" customFormat="1" ht="15" hidden="1" customHeight="1" spans="1:9">
      <c r="A80" s="148" t="s">
        <v>281</v>
      </c>
      <c r="B80" s="150">
        <f t="shared" si="8"/>
        <v>0</v>
      </c>
      <c r="C80" s="151"/>
      <c r="D80" s="135"/>
      <c r="E80" s="135"/>
      <c r="F80" s="149"/>
      <c r="G80" s="149"/>
      <c r="H80" s="149"/>
      <c r="I80" s="153"/>
    </row>
    <row r="81" s="131" customFormat="1" ht="15" hidden="1" customHeight="1" spans="1:9">
      <c r="A81" s="148" t="s">
        <v>283</v>
      </c>
      <c r="B81" s="150">
        <f t="shared" si="8"/>
        <v>0</v>
      </c>
      <c r="C81" s="150">
        <f t="shared" ref="B81:H81" si="21">SUM(C82:C83)</f>
        <v>0</v>
      </c>
      <c r="D81" s="150">
        <f t="shared" si="21"/>
        <v>0</v>
      </c>
      <c r="E81" s="150">
        <f t="shared" si="21"/>
        <v>0</v>
      </c>
      <c r="F81" s="150">
        <f t="shared" si="21"/>
        <v>0</v>
      </c>
      <c r="G81" s="150">
        <f t="shared" si="21"/>
        <v>0</v>
      </c>
      <c r="H81" s="150">
        <f t="shared" si="21"/>
        <v>0</v>
      </c>
      <c r="I81" s="153"/>
    </row>
    <row r="82" s="131" customFormat="1" ht="15" hidden="1" customHeight="1" spans="1:9">
      <c r="A82" s="148" t="s">
        <v>144</v>
      </c>
      <c r="B82" s="150">
        <f t="shared" si="8"/>
        <v>0</v>
      </c>
      <c r="C82" s="151" t="s">
        <v>1849</v>
      </c>
      <c r="D82" s="135"/>
      <c r="E82" s="135"/>
      <c r="F82" s="149"/>
      <c r="G82" s="149"/>
      <c r="H82" s="149"/>
      <c r="I82" s="153"/>
    </row>
    <row r="83" s="131" customFormat="1" ht="15" hidden="1" customHeight="1" spans="1:9">
      <c r="A83" s="148" t="s">
        <v>287</v>
      </c>
      <c r="B83" s="150">
        <f t="shared" si="8"/>
        <v>0</v>
      </c>
      <c r="C83" s="151"/>
      <c r="D83" s="135"/>
      <c r="E83" s="135"/>
      <c r="F83" s="149"/>
      <c r="G83" s="149"/>
      <c r="H83" s="149"/>
      <c r="I83" s="153"/>
    </row>
    <row r="84" s="131" customFormat="1" ht="15" hidden="1" customHeight="1" spans="1:9">
      <c r="A84" s="148" t="s">
        <v>289</v>
      </c>
      <c r="B84" s="150">
        <f t="shared" si="8"/>
        <v>0</v>
      </c>
      <c r="C84" s="150">
        <f t="shared" ref="B84:H84" si="22">SUM(C85:C86)</f>
        <v>0</v>
      </c>
      <c r="D84" s="150">
        <f t="shared" si="22"/>
        <v>0</v>
      </c>
      <c r="E84" s="150">
        <f t="shared" si="22"/>
        <v>0</v>
      </c>
      <c r="F84" s="150">
        <f t="shared" si="22"/>
        <v>0</v>
      </c>
      <c r="G84" s="150">
        <f t="shared" si="22"/>
        <v>0</v>
      </c>
      <c r="H84" s="150">
        <f t="shared" si="22"/>
        <v>0</v>
      </c>
      <c r="I84" s="153"/>
    </row>
    <row r="85" s="131" customFormat="1" ht="15" hidden="1" customHeight="1" spans="1:9">
      <c r="A85" s="148" t="s">
        <v>144</v>
      </c>
      <c r="B85" s="150">
        <f t="shared" ref="B85:B148" si="23">F85+G85+H85</f>
        <v>0</v>
      </c>
      <c r="C85" s="151" t="s">
        <v>1850</v>
      </c>
      <c r="D85" s="135"/>
      <c r="E85" s="135"/>
      <c r="F85" s="149"/>
      <c r="G85" s="149"/>
      <c r="H85" s="149"/>
      <c r="I85" s="153"/>
    </row>
    <row r="86" s="131" customFormat="1" ht="15" hidden="1" customHeight="1" spans="1:9">
      <c r="A86" s="148" t="s">
        <v>293</v>
      </c>
      <c r="B86" s="150">
        <f t="shared" si="23"/>
        <v>0</v>
      </c>
      <c r="C86" s="151"/>
      <c r="D86" s="135"/>
      <c r="E86" s="135"/>
      <c r="F86" s="149"/>
      <c r="G86" s="149"/>
      <c r="H86" s="149"/>
      <c r="I86" s="153"/>
    </row>
    <row r="87" s="131" customFormat="1" ht="15" hidden="1" customHeight="1" spans="1:9">
      <c r="A87" s="148" t="s">
        <v>295</v>
      </c>
      <c r="B87" s="150">
        <f t="shared" si="23"/>
        <v>0</v>
      </c>
      <c r="C87" s="150">
        <f t="shared" ref="B87:H87" si="24">SUM(C88:C89)</f>
        <v>0</v>
      </c>
      <c r="D87" s="150">
        <f t="shared" si="24"/>
        <v>0</v>
      </c>
      <c r="E87" s="150">
        <f t="shared" si="24"/>
        <v>0</v>
      </c>
      <c r="F87" s="150">
        <f t="shared" si="24"/>
        <v>0</v>
      </c>
      <c r="G87" s="150">
        <f t="shared" si="24"/>
        <v>0</v>
      </c>
      <c r="H87" s="150">
        <f t="shared" si="24"/>
        <v>0</v>
      </c>
      <c r="I87" s="153"/>
    </row>
    <row r="88" s="131" customFormat="1" ht="15" hidden="1" customHeight="1" spans="1:9">
      <c r="A88" s="148" t="s">
        <v>144</v>
      </c>
      <c r="B88" s="150">
        <f t="shared" si="23"/>
        <v>0</v>
      </c>
      <c r="C88" s="151" t="s">
        <v>1851</v>
      </c>
      <c r="D88" s="135"/>
      <c r="E88" s="135"/>
      <c r="F88" s="149"/>
      <c r="G88" s="149"/>
      <c r="H88" s="149"/>
      <c r="I88" s="153"/>
    </row>
    <row r="89" s="131" customFormat="1" ht="15" hidden="1" customHeight="1" spans="1:9">
      <c r="A89" s="148" t="s">
        <v>299</v>
      </c>
      <c r="B89" s="150">
        <f t="shared" si="23"/>
        <v>0</v>
      </c>
      <c r="C89" s="151"/>
      <c r="D89" s="135"/>
      <c r="E89" s="135"/>
      <c r="F89" s="149"/>
      <c r="G89" s="149"/>
      <c r="H89" s="149"/>
      <c r="I89" s="153"/>
    </row>
    <row r="90" s="131" customFormat="1" ht="15" hidden="1" customHeight="1" spans="1:9">
      <c r="A90" s="148" t="s">
        <v>300</v>
      </c>
      <c r="B90" s="150">
        <f t="shared" si="23"/>
        <v>0</v>
      </c>
      <c r="C90" s="151" t="s">
        <v>1193</v>
      </c>
      <c r="D90" s="135"/>
      <c r="E90" s="135"/>
      <c r="F90" s="149"/>
      <c r="G90" s="149"/>
      <c r="H90" s="149"/>
      <c r="I90" s="153"/>
    </row>
    <row r="91" s="133" customFormat="1" ht="15" hidden="1" customHeight="1" spans="1:9">
      <c r="A91" s="146" t="s">
        <v>301</v>
      </c>
      <c r="B91" s="150">
        <f t="shared" si="23"/>
        <v>0</v>
      </c>
      <c r="C91" s="147">
        <f t="shared" ref="B91:H91" si="25">C92</f>
        <v>0</v>
      </c>
      <c r="D91" s="147">
        <f t="shared" si="25"/>
        <v>0</v>
      </c>
      <c r="E91" s="147">
        <f t="shared" si="25"/>
        <v>0</v>
      </c>
      <c r="F91" s="147">
        <f t="shared" si="25"/>
        <v>0</v>
      </c>
      <c r="G91" s="147">
        <f t="shared" si="25"/>
        <v>0</v>
      </c>
      <c r="H91" s="147">
        <f t="shared" si="25"/>
        <v>0</v>
      </c>
      <c r="I91" s="157"/>
    </row>
    <row r="92" s="133" customFormat="1" ht="15" hidden="1" customHeight="1" spans="1:9">
      <c r="A92" s="146" t="s">
        <v>303</v>
      </c>
      <c r="B92" s="150">
        <f t="shared" si="23"/>
        <v>0</v>
      </c>
      <c r="C92" s="147">
        <f t="shared" ref="B92:H92" si="26">SUM(C93:C97)</f>
        <v>0</v>
      </c>
      <c r="D92" s="147">
        <f t="shared" si="26"/>
        <v>0</v>
      </c>
      <c r="E92" s="147">
        <f t="shared" si="26"/>
        <v>0</v>
      </c>
      <c r="F92" s="147">
        <f t="shared" si="26"/>
        <v>0</v>
      </c>
      <c r="G92" s="147">
        <f t="shared" si="26"/>
        <v>0</v>
      </c>
      <c r="H92" s="147">
        <f t="shared" si="26"/>
        <v>0</v>
      </c>
      <c r="I92" s="157"/>
    </row>
    <row r="93" s="131" customFormat="1" ht="15" hidden="1" customHeight="1" spans="1:9">
      <c r="A93" s="148" t="s">
        <v>304</v>
      </c>
      <c r="B93" s="150">
        <f t="shared" si="23"/>
        <v>0</v>
      </c>
      <c r="C93" s="151" t="s">
        <v>1852</v>
      </c>
      <c r="D93" s="135"/>
      <c r="E93" s="135"/>
      <c r="F93" s="149"/>
      <c r="G93" s="149"/>
      <c r="H93" s="149"/>
      <c r="I93" s="153"/>
    </row>
    <row r="94" s="131" customFormat="1" ht="15" hidden="1" customHeight="1" spans="1:9">
      <c r="A94" s="148" t="s">
        <v>305</v>
      </c>
      <c r="B94" s="150">
        <f t="shared" si="23"/>
        <v>0</v>
      </c>
      <c r="C94" s="153" t="s">
        <v>1853</v>
      </c>
      <c r="D94" s="135"/>
      <c r="E94" s="135"/>
      <c r="F94" s="149"/>
      <c r="G94" s="149"/>
      <c r="H94" s="149"/>
      <c r="I94" s="153" t="s">
        <v>1854</v>
      </c>
    </row>
    <row r="95" s="131" customFormat="1" ht="15" hidden="1" customHeight="1" spans="1:9">
      <c r="A95" s="148" t="s">
        <v>306</v>
      </c>
      <c r="B95" s="150">
        <f t="shared" si="23"/>
        <v>0</v>
      </c>
      <c r="C95" s="153" t="s">
        <v>1855</v>
      </c>
      <c r="D95" s="135"/>
      <c r="E95" s="135"/>
      <c r="F95" s="149"/>
      <c r="G95" s="149"/>
      <c r="H95" s="149"/>
      <c r="I95" s="153"/>
    </row>
    <row r="96" s="131" customFormat="1" ht="15" hidden="1" customHeight="1" spans="1:9">
      <c r="A96" s="148" t="s">
        <v>307</v>
      </c>
      <c r="B96" s="150">
        <f t="shared" si="23"/>
        <v>0</v>
      </c>
      <c r="C96" s="153" t="s">
        <v>1856</v>
      </c>
      <c r="D96" s="135"/>
      <c r="E96" s="135"/>
      <c r="F96" s="149"/>
      <c r="G96" s="149"/>
      <c r="H96" s="149"/>
      <c r="I96" s="153"/>
    </row>
    <row r="97" s="131" customFormat="1" ht="15" hidden="1" customHeight="1" spans="1:9">
      <c r="A97" s="148" t="s">
        <v>308</v>
      </c>
      <c r="B97" s="150">
        <f t="shared" si="23"/>
        <v>0</v>
      </c>
      <c r="C97" s="153"/>
      <c r="D97" s="135"/>
      <c r="E97" s="135"/>
      <c r="F97" s="149"/>
      <c r="G97" s="149"/>
      <c r="H97" s="149"/>
      <c r="I97" s="153"/>
    </row>
    <row r="98" s="133" customFormat="1" ht="21" customHeight="1" spans="1:9">
      <c r="A98" s="146" t="s">
        <v>309</v>
      </c>
      <c r="B98" s="147">
        <f>B99+B102+B118+B127+B133</f>
        <v>1320</v>
      </c>
      <c r="C98" s="147">
        <f>C99+C102+C118+C127+C133</f>
        <v>0</v>
      </c>
      <c r="D98" s="147">
        <f>D99+D102+D118+D127+D133</f>
        <v>0</v>
      </c>
      <c r="E98" s="147">
        <f>E99+E102+E118+E127+E133</f>
        <v>0</v>
      </c>
      <c r="F98" s="147">
        <f t="shared" ref="B98:H98" si="27">F99+F102+F118+F127+F133</f>
        <v>32.83</v>
      </c>
      <c r="G98" s="147">
        <f t="shared" si="27"/>
        <v>945.47</v>
      </c>
      <c r="H98" s="147">
        <f t="shared" si="27"/>
        <v>341.7</v>
      </c>
      <c r="I98" s="157"/>
    </row>
    <row r="99" s="133" customFormat="1" ht="25" customHeight="1" spans="1:9">
      <c r="A99" s="146" t="s">
        <v>310</v>
      </c>
      <c r="B99" s="147">
        <f>SUM(B100:B101)</f>
        <v>80</v>
      </c>
      <c r="C99" s="147">
        <f>SUM(C100:C101)</f>
        <v>0</v>
      </c>
      <c r="D99" s="147">
        <f>SUM(D100:D101)</f>
        <v>0</v>
      </c>
      <c r="E99" s="147">
        <f>SUM(E100:E101)</f>
        <v>0</v>
      </c>
      <c r="F99" s="147">
        <f t="shared" ref="B99:H99" si="28">SUM(F100:F101)</f>
        <v>0</v>
      </c>
      <c r="G99" s="147">
        <f t="shared" si="28"/>
        <v>0</v>
      </c>
      <c r="H99" s="147">
        <f t="shared" si="28"/>
        <v>80</v>
      </c>
      <c r="I99" s="157"/>
    </row>
    <row r="100" s="131" customFormat="1" ht="15" customHeight="1" spans="1:9">
      <c r="A100" s="148" t="s">
        <v>311</v>
      </c>
      <c r="B100" s="150">
        <f t="shared" si="23"/>
        <v>0</v>
      </c>
      <c r="C100" s="153" t="s">
        <v>1857</v>
      </c>
      <c r="D100" s="135"/>
      <c r="E100" s="135"/>
      <c r="F100" s="149"/>
      <c r="G100" s="149"/>
      <c r="H100" s="149"/>
      <c r="I100" s="153"/>
    </row>
    <row r="101" s="131" customFormat="1" ht="15" customHeight="1" spans="1:9">
      <c r="A101" s="148" t="s">
        <v>312</v>
      </c>
      <c r="B101" s="150">
        <f t="shared" si="23"/>
        <v>80</v>
      </c>
      <c r="C101" s="153" t="s">
        <v>1858</v>
      </c>
      <c r="D101" s="135"/>
      <c r="E101" s="135"/>
      <c r="F101" s="149"/>
      <c r="G101" s="149"/>
      <c r="H101" s="149">
        <v>80</v>
      </c>
      <c r="I101" s="153" t="s">
        <v>1859</v>
      </c>
    </row>
    <row r="102" s="133" customFormat="1" ht="15" customHeight="1" spans="1:9">
      <c r="A102" s="146" t="s">
        <v>313</v>
      </c>
      <c r="B102" s="147">
        <f>SUM(B103:B117)</f>
        <v>1017</v>
      </c>
      <c r="C102" s="147">
        <f>SUM(C103:C117)</f>
        <v>0</v>
      </c>
      <c r="D102" s="147">
        <f>SUM(D103:D117)</f>
        <v>0</v>
      </c>
      <c r="E102" s="147">
        <f>SUM(E103:E117)</f>
        <v>0</v>
      </c>
      <c r="F102" s="147">
        <f t="shared" ref="B102:H102" si="29">SUM(F103:F117)</f>
        <v>32.83</v>
      </c>
      <c r="G102" s="147">
        <f t="shared" si="29"/>
        <v>805.17</v>
      </c>
      <c r="H102" s="147">
        <f t="shared" si="29"/>
        <v>179</v>
      </c>
      <c r="I102" s="157"/>
    </row>
    <row r="103" s="131" customFormat="1" ht="19" customHeight="1" spans="1:9">
      <c r="A103" s="148" t="s">
        <v>144</v>
      </c>
      <c r="B103" s="150">
        <f t="shared" si="23"/>
        <v>0</v>
      </c>
      <c r="C103" s="153" t="s">
        <v>1860</v>
      </c>
      <c r="D103" s="135"/>
      <c r="E103" s="135"/>
      <c r="F103" s="149"/>
      <c r="G103" s="149"/>
      <c r="H103" s="149"/>
      <c r="I103" s="153"/>
    </row>
    <row r="104" s="131" customFormat="1" ht="28" customHeight="1" spans="1:9">
      <c r="A104" s="148" t="s">
        <v>314</v>
      </c>
      <c r="B104" s="150">
        <f t="shared" si="23"/>
        <v>85</v>
      </c>
      <c r="C104" s="153" t="s">
        <v>1861</v>
      </c>
      <c r="D104" s="135"/>
      <c r="E104" s="135"/>
      <c r="F104" s="149"/>
      <c r="G104" s="154">
        <v>85</v>
      </c>
      <c r="H104" s="149"/>
      <c r="I104" s="153" t="s">
        <v>1862</v>
      </c>
    </row>
    <row r="105" s="131" customFormat="1" ht="15" hidden="1" customHeight="1" spans="1:9">
      <c r="A105" s="148" t="s">
        <v>315</v>
      </c>
      <c r="B105" s="150">
        <f t="shared" si="23"/>
        <v>0</v>
      </c>
      <c r="C105" s="153" t="s">
        <v>1863</v>
      </c>
      <c r="D105" s="135"/>
      <c r="E105" s="135"/>
      <c r="F105" s="149"/>
      <c r="G105" s="149"/>
      <c r="H105" s="149"/>
      <c r="I105" s="153"/>
    </row>
    <row r="106" s="131" customFormat="1" ht="15" hidden="1" customHeight="1" spans="1:9">
      <c r="A106" s="148" t="s">
        <v>316</v>
      </c>
      <c r="B106" s="150">
        <f t="shared" si="23"/>
        <v>0</v>
      </c>
      <c r="C106" s="151"/>
      <c r="D106" s="135"/>
      <c r="E106" s="135"/>
      <c r="F106" s="149"/>
      <c r="G106" s="149"/>
      <c r="H106" s="149"/>
      <c r="I106" s="153"/>
    </row>
    <row r="107" s="131" customFormat="1" ht="15" hidden="1" customHeight="1" spans="1:9">
      <c r="A107" s="148" t="s">
        <v>317</v>
      </c>
      <c r="B107" s="150">
        <f t="shared" si="23"/>
        <v>0</v>
      </c>
      <c r="C107" s="151"/>
      <c r="D107" s="135"/>
      <c r="E107" s="135"/>
      <c r="F107" s="149"/>
      <c r="G107" s="149"/>
      <c r="H107" s="149"/>
      <c r="I107" s="153"/>
    </row>
    <row r="108" s="131" customFormat="1" ht="7" hidden="1" customHeight="1" spans="1:9">
      <c r="A108" s="148"/>
      <c r="B108" s="150"/>
      <c r="C108" s="151"/>
      <c r="D108" s="135"/>
      <c r="E108" s="135"/>
      <c r="F108" s="149"/>
      <c r="G108" s="149"/>
      <c r="H108" s="149"/>
      <c r="I108" s="153"/>
    </row>
    <row r="109" s="131" customFormat="1" ht="27" hidden="1" customHeight="1" spans="1:9">
      <c r="A109" s="148" t="s">
        <v>320</v>
      </c>
      <c r="B109" s="150">
        <f t="shared" si="23"/>
        <v>0</v>
      </c>
      <c r="C109" s="151"/>
      <c r="D109" s="135"/>
      <c r="E109" s="135"/>
      <c r="F109" s="149"/>
      <c r="G109" s="149"/>
      <c r="H109" s="149"/>
      <c r="I109" s="153"/>
    </row>
    <row r="110" s="131" customFormat="1" ht="69.75" customHeight="1" spans="1:9">
      <c r="A110" s="148" t="s">
        <v>321</v>
      </c>
      <c r="B110" s="150">
        <f t="shared" si="23"/>
        <v>932</v>
      </c>
      <c r="C110" s="153"/>
      <c r="D110" s="135"/>
      <c r="E110" s="135"/>
      <c r="F110" s="149">
        <v>32.83</v>
      </c>
      <c r="G110" s="154">
        <v>720.17</v>
      </c>
      <c r="H110" s="149">
        <v>179</v>
      </c>
      <c r="I110" s="153" t="s">
        <v>1864</v>
      </c>
    </row>
    <row r="111" s="131" customFormat="1" ht="14.25" hidden="1" customHeight="1" spans="1:9">
      <c r="A111" s="148" t="s">
        <v>322</v>
      </c>
      <c r="B111" s="150">
        <f t="shared" si="23"/>
        <v>0</v>
      </c>
      <c r="C111" s="153"/>
      <c r="D111" s="135"/>
      <c r="E111" s="135"/>
      <c r="F111" s="149"/>
      <c r="G111" s="149"/>
      <c r="H111" s="149"/>
      <c r="I111" s="153"/>
    </row>
    <row r="112" s="131" customFormat="1" ht="14.25" hidden="1" customHeight="1" spans="1:9">
      <c r="A112" s="148" t="s">
        <v>324</v>
      </c>
      <c r="B112" s="150">
        <f t="shared" si="23"/>
        <v>0</v>
      </c>
      <c r="C112" s="153"/>
      <c r="D112" s="135"/>
      <c r="E112" s="135"/>
      <c r="F112" s="149"/>
      <c r="G112" s="149"/>
      <c r="H112" s="149"/>
      <c r="I112" s="153"/>
    </row>
    <row r="113" s="131" customFormat="1" ht="14.25" hidden="1" customHeight="1" spans="1:9">
      <c r="A113" s="148" t="s">
        <v>325</v>
      </c>
      <c r="B113" s="150">
        <f t="shared" si="23"/>
        <v>0</v>
      </c>
      <c r="C113" s="153"/>
      <c r="D113" s="135"/>
      <c r="E113" s="135"/>
      <c r="F113" s="149"/>
      <c r="G113" s="149"/>
      <c r="H113" s="149"/>
      <c r="I113" s="153"/>
    </row>
    <row r="114" s="131" customFormat="1" ht="14.25" hidden="1" customHeight="1" spans="1:9">
      <c r="A114" s="148" t="s">
        <v>326</v>
      </c>
      <c r="B114" s="150">
        <f t="shared" si="23"/>
        <v>0</v>
      </c>
      <c r="C114" s="153" t="s">
        <v>1865</v>
      </c>
      <c r="D114" s="135"/>
      <c r="E114" s="135"/>
      <c r="F114" s="149"/>
      <c r="G114" s="149"/>
      <c r="H114" s="149"/>
      <c r="I114" s="153"/>
    </row>
    <row r="115" s="131" customFormat="1" ht="14.25" hidden="1" customHeight="1" spans="1:9">
      <c r="A115" s="148" t="s">
        <v>327</v>
      </c>
      <c r="B115" s="150">
        <f t="shared" si="23"/>
        <v>0</v>
      </c>
      <c r="C115" s="153"/>
      <c r="D115" s="135"/>
      <c r="E115" s="135"/>
      <c r="F115" s="149"/>
      <c r="G115" s="149"/>
      <c r="H115" s="149"/>
      <c r="I115" s="153"/>
    </row>
    <row r="116" s="131" customFormat="1" ht="14.25" hidden="1" customHeight="1" spans="1:9">
      <c r="A116" s="148" t="s">
        <v>199</v>
      </c>
      <c r="B116" s="150">
        <f t="shared" si="23"/>
        <v>0</v>
      </c>
      <c r="C116" s="153"/>
      <c r="D116" s="135"/>
      <c r="E116" s="135"/>
      <c r="F116" s="149"/>
      <c r="G116" s="149"/>
      <c r="H116" s="149"/>
      <c r="I116" s="153"/>
    </row>
    <row r="117" s="131" customFormat="1" ht="14.25" hidden="1" customHeight="1" spans="1:9">
      <c r="A117" s="148" t="s">
        <v>328</v>
      </c>
      <c r="B117" s="150">
        <f t="shared" si="23"/>
        <v>0</v>
      </c>
      <c r="C117" s="153"/>
      <c r="D117" s="135"/>
      <c r="E117" s="135"/>
      <c r="F117" s="149"/>
      <c r="G117" s="149"/>
      <c r="H117" s="149"/>
      <c r="I117" s="153"/>
    </row>
    <row r="118" s="131" customFormat="1" ht="14.25" hidden="1" customHeight="1" spans="1:9">
      <c r="A118" s="146" t="s">
        <v>329</v>
      </c>
      <c r="B118" s="147">
        <f>SUM(B119:B126)</f>
        <v>0</v>
      </c>
      <c r="C118" s="147">
        <f>SUM(C119:C126)</f>
        <v>0</v>
      </c>
      <c r="D118" s="147">
        <f>SUM(D119:D126)</f>
        <v>0</v>
      </c>
      <c r="E118" s="147">
        <f>SUM(E119:E126)</f>
        <v>0</v>
      </c>
      <c r="F118" s="147">
        <f t="shared" ref="B118:H118" si="30">SUM(F119:F126)</f>
        <v>0</v>
      </c>
      <c r="G118" s="147">
        <f t="shared" si="30"/>
        <v>0</v>
      </c>
      <c r="H118" s="147">
        <f t="shared" si="30"/>
        <v>0</v>
      </c>
      <c r="I118" s="153"/>
    </row>
    <row r="119" s="131" customFormat="1" ht="14.25" hidden="1" customHeight="1" spans="1:9">
      <c r="A119" s="148" t="s">
        <v>144</v>
      </c>
      <c r="B119" s="150">
        <f t="shared" si="23"/>
        <v>0</v>
      </c>
      <c r="C119" s="153"/>
      <c r="D119" s="135"/>
      <c r="E119" s="135"/>
      <c r="F119" s="149"/>
      <c r="G119" s="149"/>
      <c r="H119" s="149"/>
      <c r="I119" s="153"/>
    </row>
    <row r="120" s="131" customFormat="1" ht="14.25" hidden="1" customHeight="1" spans="1:9">
      <c r="A120" s="148" t="s">
        <v>330</v>
      </c>
      <c r="B120" s="150">
        <f t="shared" si="23"/>
        <v>0</v>
      </c>
      <c r="C120" s="153"/>
      <c r="D120" s="135"/>
      <c r="E120" s="135"/>
      <c r="F120" s="149"/>
      <c r="G120" s="149"/>
      <c r="H120" s="149"/>
      <c r="I120" s="153"/>
    </row>
    <row r="121" s="131" customFormat="1" ht="14.25" hidden="1" customHeight="1" spans="1:9">
      <c r="A121" s="148" t="s">
        <v>331</v>
      </c>
      <c r="B121" s="150">
        <f t="shared" si="23"/>
        <v>0</v>
      </c>
      <c r="C121" s="153"/>
      <c r="D121" s="135"/>
      <c r="E121" s="135"/>
      <c r="F121" s="149"/>
      <c r="G121" s="149"/>
      <c r="H121" s="149"/>
      <c r="I121" s="153"/>
    </row>
    <row r="122" s="131" customFormat="1" ht="14.25" hidden="1" customHeight="1" spans="1:9">
      <c r="A122" s="148" t="s">
        <v>332</v>
      </c>
      <c r="B122" s="150">
        <f t="shared" si="23"/>
        <v>0</v>
      </c>
      <c r="C122" s="153"/>
      <c r="D122" s="135"/>
      <c r="E122" s="135"/>
      <c r="F122" s="149"/>
      <c r="G122" s="149"/>
      <c r="H122" s="149"/>
      <c r="I122" s="153"/>
    </row>
    <row r="123" s="131" customFormat="1" ht="14.25" hidden="1" customHeight="1" spans="1:9">
      <c r="A123" s="148" t="s">
        <v>333</v>
      </c>
      <c r="B123" s="150">
        <f t="shared" si="23"/>
        <v>0</v>
      </c>
      <c r="C123" s="153"/>
      <c r="D123" s="135"/>
      <c r="E123" s="135"/>
      <c r="F123" s="149"/>
      <c r="G123" s="149"/>
      <c r="H123" s="149"/>
      <c r="I123" s="153"/>
    </row>
    <row r="124" s="131" customFormat="1" ht="14.25" hidden="1" customHeight="1" spans="1:9">
      <c r="A124" s="148" t="s">
        <v>334</v>
      </c>
      <c r="B124" s="150">
        <f t="shared" si="23"/>
        <v>0</v>
      </c>
      <c r="C124" s="153"/>
      <c r="D124" s="135"/>
      <c r="E124" s="135"/>
      <c r="F124" s="149"/>
      <c r="G124" s="149"/>
      <c r="H124" s="149"/>
      <c r="I124" s="153"/>
    </row>
    <row r="125" s="131" customFormat="1" ht="16.5" hidden="1" customHeight="1" spans="1:9">
      <c r="A125" s="148" t="s">
        <v>335</v>
      </c>
      <c r="B125" s="150">
        <f t="shared" si="23"/>
        <v>0</v>
      </c>
      <c r="C125" s="153"/>
      <c r="D125" s="135"/>
      <c r="E125" s="135"/>
      <c r="F125" s="149"/>
      <c r="G125" s="149"/>
      <c r="H125" s="149"/>
      <c r="I125" s="153"/>
    </row>
    <row r="126" s="131" customFormat="1" ht="15" hidden="1" customHeight="1" spans="1:9">
      <c r="A126" s="148" t="s">
        <v>336</v>
      </c>
      <c r="B126" s="150">
        <f t="shared" si="23"/>
        <v>0</v>
      </c>
      <c r="C126" s="153"/>
      <c r="D126" s="135"/>
      <c r="E126" s="135"/>
      <c r="F126" s="149"/>
      <c r="G126" s="149"/>
      <c r="H126" s="149"/>
      <c r="I126" s="153"/>
    </row>
    <row r="127" s="133" customFormat="1" ht="15" customHeight="1" spans="1:9">
      <c r="A127" s="146" t="s">
        <v>337</v>
      </c>
      <c r="B127" s="147">
        <f>SUM(B128:B132)</f>
        <v>223</v>
      </c>
      <c r="C127" s="147">
        <f>SUM(C128:C132)</f>
        <v>0</v>
      </c>
      <c r="D127" s="147">
        <f>SUM(D128:D132)</f>
        <v>0</v>
      </c>
      <c r="E127" s="147">
        <f>SUM(E128:E132)</f>
        <v>0</v>
      </c>
      <c r="F127" s="147">
        <f t="shared" ref="B127:H127" si="31">SUM(F128:F132)</f>
        <v>0</v>
      </c>
      <c r="G127" s="147">
        <f t="shared" si="31"/>
        <v>140.3</v>
      </c>
      <c r="H127" s="147">
        <f t="shared" si="31"/>
        <v>82.7</v>
      </c>
      <c r="I127" s="157"/>
    </row>
    <row r="128" s="131" customFormat="1" ht="33" customHeight="1" spans="1:9">
      <c r="A128" s="148" t="s">
        <v>144</v>
      </c>
      <c r="B128" s="150">
        <f t="shared" si="23"/>
        <v>140.3</v>
      </c>
      <c r="C128" s="153"/>
      <c r="D128" s="135"/>
      <c r="E128" s="135"/>
      <c r="F128" s="149"/>
      <c r="G128" s="154">
        <v>140.3</v>
      </c>
      <c r="H128" s="149"/>
      <c r="I128" s="153" t="s">
        <v>1866</v>
      </c>
    </row>
    <row r="129" s="131" customFormat="1" ht="15" hidden="1" customHeight="1" spans="1:9">
      <c r="A129" s="148" t="s">
        <v>338</v>
      </c>
      <c r="B129" s="150">
        <f t="shared" si="23"/>
        <v>0</v>
      </c>
      <c r="C129" s="153" t="s">
        <v>1867</v>
      </c>
      <c r="D129" s="135"/>
      <c r="E129" s="135"/>
      <c r="F129" s="149"/>
      <c r="G129" s="149"/>
      <c r="H129" s="149"/>
      <c r="I129" s="153"/>
    </row>
    <row r="130" s="131" customFormat="1" ht="15" hidden="1" customHeight="1" spans="1:9">
      <c r="A130" s="148" t="s">
        <v>339</v>
      </c>
      <c r="B130" s="150">
        <f t="shared" si="23"/>
        <v>0</v>
      </c>
      <c r="C130" s="153"/>
      <c r="D130" s="135"/>
      <c r="E130" s="135"/>
      <c r="F130" s="149"/>
      <c r="G130" s="149"/>
      <c r="H130" s="149"/>
      <c r="I130" s="153"/>
    </row>
    <row r="131" s="131" customFormat="1" ht="20" customHeight="1" spans="1:9">
      <c r="A131" s="148" t="s">
        <v>340</v>
      </c>
      <c r="B131" s="150">
        <f t="shared" si="23"/>
        <v>82.7</v>
      </c>
      <c r="C131" s="153"/>
      <c r="D131" s="135"/>
      <c r="E131" s="135"/>
      <c r="F131" s="149"/>
      <c r="G131" s="149"/>
      <c r="H131" s="149">
        <v>82.7</v>
      </c>
      <c r="I131" s="153" t="s">
        <v>1868</v>
      </c>
    </row>
    <row r="132" s="131" customFormat="1" ht="15" hidden="1" customHeight="1" spans="1:9">
      <c r="A132" s="148" t="s">
        <v>341</v>
      </c>
      <c r="B132" s="150">
        <f t="shared" si="23"/>
        <v>0</v>
      </c>
      <c r="C132" s="151"/>
      <c r="D132" s="135"/>
      <c r="E132" s="135"/>
      <c r="F132" s="149"/>
      <c r="G132" s="149"/>
      <c r="H132" s="149"/>
      <c r="I132" s="153"/>
    </row>
    <row r="133" s="131" customFormat="1" ht="15" hidden="1" customHeight="1" spans="1:9">
      <c r="A133" s="148" t="s">
        <v>342</v>
      </c>
      <c r="B133" s="150">
        <f t="shared" si="23"/>
        <v>0</v>
      </c>
      <c r="C133" s="150">
        <f t="shared" ref="B133:H133" si="32">SUM(C134:C138)</f>
        <v>0</v>
      </c>
      <c r="D133" s="150">
        <f t="shared" si="32"/>
        <v>0</v>
      </c>
      <c r="E133" s="150">
        <f t="shared" si="32"/>
        <v>0</v>
      </c>
      <c r="F133" s="150">
        <f t="shared" si="32"/>
        <v>0</v>
      </c>
      <c r="G133" s="150">
        <f t="shared" si="32"/>
        <v>0</v>
      </c>
      <c r="H133" s="150">
        <f t="shared" si="32"/>
        <v>0</v>
      </c>
      <c r="I133" s="153"/>
    </row>
    <row r="134" s="131" customFormat="1" ht="15" hidden="1" customHeight="1" spans="1:9">
      <c r="A134" s="148" t="s">
        <v>144</v>
      </c>
      <c r="B134" s="150">
        <f t="shared" si="23"/>
        <v>0</v>
      </c>
      <c r="C134" s="151"/>
      <c r="D134" s="135"/>
      <c r="E134" s="135"/>
      <c r="F134" s="149"/>
      <c r="G134" s="149"/>
      <c r="H134" s="149"/>
      <c r="I134" s="153"/>
    </row>
    <row r="135" s="131" customFormat="1" ht="15" hidden="1" customHeight="1" spans="1:9">
      <c r="A135" s="148" t="s">
        <v>343</v>
      </c>
      <c r="B135" s="150">
        <f t="shared" si="23"/>
        <v>0</v>
      </c>
      <c r="C135" s="151" t="s">
        <v>1869</v>
      </c>
      <c r="D135" s="135"/>
      <c r="E135" s="135"/>
      <c r="F135" s="149"/>
      <c r="G135" s="149"/>
      <c r="H135" s="149"/>
      <c r="I135" s="153"/>
    </row>
    <row r="136" s="131" customFormat="1" ht="15" hidden="1" customHeight="1" spans="1:9">
      <c r="A136" s="148" t="s">
        <v>344</v>
      </c>
      <c r="B136" s="150">
        <f t="shared" si="23"/>
        <v>0</v>
      </c>
      <c r="C136" s="151" t="s">
        <v>1247</v>
      </c>
      <c r="D136" s="135"/>
      <c r="E136" s="135"/>
      <c r="F136" s="149"/>
      <c r="G136" s="149"/>
      <c r="H136" s="149"/>
      <c r="I136" s="153"/>
    </row>
    <row r="137" s="131" customFormat="1" ht="15" hidden="1" customHeight="1" spans="1:9">
      <c r="A137" s="148" t="s">
        <v>346</v>
      </c>
      <c r="B137" s="150">
        <f t="shared" si="23"/>
        <v>0</v>
      </c>
      <c r="C137" s="151" t="s">
        <v>1250</v>
      </c>
      <c r="D137" s="135"/>
      <c r="E137" s="135"/>
      <c r="F137" s="149"/>
      <c r="G137" s="149"/>
      <c r="H137" s="149"/>
      <c r="I137" s="153"/>
    </row>
    <row r="138" s="131" customFormat="1" ht="15" hidden="1" customHeight="1" spans="1:9">
      <c r="A138" s="148" t="s">
        <v>350</v>
      </c>
      <c r="B138" s="150">
        <f t="shared" si="23"/>
        <v>0</v>
      </c>
      <c r="C138" s="151" t="s">
        <v>1870</v>
      </c>
      <c r="D138" s="135"/>
      <c r="E138" s="135"/>
      <c r="F138" s="149"/>
      <c r="G138" s="149"/>
      <c r="H138" s="149"/>
      <c r="I138" s="153"/>
    </row>
    <row r="139" s="133" customFormat="1" ht="15" customHeight="1" spans="1:9">
      <c r="A139" s="146" t="s">
        <v>354</v>
      </c>
      <c r="B139" s="147">
        <f>B140+B143+B151+B154+B157+B160+B163+B168</f>
        <v>754.84</v>
      </c>
      <c r="C139" s="147">
        <f>C140+C143+C151+C154+C157+C160+C163+C168</f>
        <v>0</v>
      </c>
      <c r="D139" s="147">
        <f>D140+D143+D151+D154+D157+D160+D163+D168</f>
        <v>0</v>
      </c>
      <c r="E139" s="147">
        <f>E140+E143+E151+E154+E157+E160+E163+E168</f>
        <v>0</v>
      </c>
      <c r="F139" s="147">
        <f t="shared" ref="B139:H139" si="33">F140+F143+F151+F154+F157+F160+F163+F168</f>
        <v>0</v>
      </c>
      <c r="G139" s="147">
        <f t="shared" si="33"/>
        <v>738.84</v>
      </c>
      <c r="H139" s="147">
        <f t="shared" si="33"/>
        <v>16</v>
      </c>
      <c r="I139" s="157"/>
    </row>
    <row r="140" s="133" customFormat="1" ht="15" hidden="1" customHeight="1" spans="1:9">
      <c r="A140" s="146" t="s">
        <v>355</v>
      </c>
      <c r="B140" s="147">
        <f>SUM(B141:B142)</f>
        <v>0</v>
      </c>
      <c r="C140" s="147">
        <f>SUM(C141:C142)</f>
        <v>0</v>
      </c>
      <c r="D140" s="147">
        <f>SUM(D141:D142)</f>
        <v>0</v>
      </c>
      <c r="E140" s="147">
        <f>SUM(E141:E142)</f>
        <v>0</v>
      </c>
      <c r="F140" s="147">
        <f t="shared" ref="B140:H140" si="34">SUM(F141:F142)</f>
        <v>0</v>
      </c>
      <c r="G140" s="147">
        <f t="shared" si="34"/>
        <v>0</v>
      </c>
      <c r="H140" s="147">
        <f t="shared" si="34"/>
        <v>0</v>
      </c>
      <c r="I140" s="157"/>
    </row>
    <row r="141" s="133" customFormat="1" ht="15" hidden="1" customHeight="1" spans="1:9">
      <c r="A141" s="146" t="s">
        <v>144</v>
      </c>
      <c r="B141" s="158"/>
      <c r="C141" s="158"/>
      <c r="D141" s="158"/>
      <c r="E141" s="158"/>
      <c r="F141" s="158"/>
      <c r="G141" s="158"/>
      <c r="H141" s="158"/>
      <c r="I141" s="157"/>
    </row>
    <row r="142" s="133" customFormat="1" ht="15" hidden="1" customHeight="1" spans="1:9">
      <c r="A142" s="146" t="s">
        <v>356</v>
      </c>
      <c r="B142" s="158"/>
      <c r="C142" s="158"/>
      <c r="D142" s="158"/>
      <c r="E142" s="158"/>
      <c r="F142" s="158"/>
      <c r="G142" s="158"/>
      <c r="H142" s="158"/>
      <c r="I142" s="157"/>
    </row>
    <row r="143" s="133" customFormat="1" ht="15" customHeight="1" spans="1:9">
      <c r="A143" s="146" t="s">
        <v>357</v>
      </c>
      <c r="B143" s="147">
        <f>SUM(B144:B150)</f>
        <v>754.84</v>
      </c>
      <c r="C143" s="147">
        <f>SUM(C144:C150)</f>
        <v>0</v>
      </c>
      <c r="D143" s="147">
        <f>SUM(D144:D150)</f>
        <v>0</v>
      </c>
      <c r="E143" s="147">
        <f>SUM(E144:E150)</f>
        <v>0</v>
      </c>
      <c r="F143" s="147">
        <f t="shared" ref="B143:H143" si="35">SUM(F144:F150)</f>
        <v>0</v>
      </c>
      <c r="G143" s="147">
        <f t="shared" si="35"/>
        <v>738.84</v>
      </c>
      <c r="H143" s="147">
        <f t="shared" si="35"/>
        <v>16</v>
      </c>
      <c r="I143" s="157"/>
    </row>
    <row r="144" s="131" customFormat="1" ht="184" customHeight="1" spans="1:10">
      <c r="A144" s="148" t="s">
        <v>358</v>
      </c>
      <c r="B144" s="150">
        <f t="shared" si="23"/>
        <v>738.84</v>
      </c>
      <c r="C144" s="151" t="s">
        <v>1871</v>
      </c>
      <c r="D144" s="159"/>
      <c r="E144" s="159"/>
      <c r="F144" s="149"/>
      <c r="G144" s="154">
        <v>738.84</v>
      </c>
      <c r="H144" s="149"/>
      <c r="I144" s="153" t="s">
        <v>1872</v>
      </c>
      <c r="J144" s="131" t="s">
        <v>1873</v>
      </c>
    </row>
    <row r="145" s="131" customFormat="1" ht="22" hidden="1" customHeight="1" spans="1:9">
      <c r="A145" s="148" t="s">
        <v>359</v>
      </c>
      <c r="B145" s="150">
        <f t="shared" si="23"/>
        <v>0</v>
      </c>
      <c r="C145" s="151" t="s">
        <v>1874</v>
      </c>
      <c r="D145" s="135"/>
      <c r="E145" s="135"/>
      <c r="F145" s="149"/>
      <c r="G145" s="149"/>
      <c r="H145" s="149"/>
      <c r="I145" s="153"/>
    </row>
    <row r="146" s="131" customFormat="1" ht="19" hidden="1" customHeight="1" spans="1:9">
      <c r="A146" s="148" t="s">
        <v>360</v>
      </c>
      <c r="B146" s="150">
        <f t="shared" si="23"/>
        <v>0</v>
      </c>
      <c r="C146" s="151"/>
      <c r="D146" s="135"/>
      <c r="E146" s="135"/>
      <c r="F146" s="149"/>
      <c r="G146" s="149"/>
      <c r="H146" s="149"/>
      <c r="I146" s="153"/>
    </row>
    <row r="147" s="131" customFormat="1" ht="24" customHeight="1" spans="1:9">
      <c r="A147" s="148" t="s">
        <v>361</v>
      </c>
      <c r="B147" s="150">
        <f t="shared" si="23"/>
        <v>16</v>
      </c>
      <c r="C147" s="151"/>
      <c r="D147" s="159"/>
      <c r="E147" s="159"/>
      <c r="F147" s="160"/>
      <c r="G147" s="160"/>
      <c r="H147" s="149">
        <v>16</v>
      </c>
      <c r="I147" s="153" t="s">
        <v>1875</v>
      </c>
    </row>
    <row r="148" s="131" customFormat="1" ht="24" hidden="1" customHeight="1" spans="1:9">
      <c r="A148" s="148" t="s">
        <v>363</v>
      </c>
      <c r="B148" s="150">
        <f t="shared" si="23"/>
        <v>0</v>
      </c>
      <c r="C148" s="151"/>
      <c r="D148" s="135"/>
      <c r="E148" s="135"/>
      <c r="F148" s="149"/>
      <c r="G148" s="149"/>
      <c r="H148" s="149"/>
      <c r="I148" s="153"/>
    </row>
    <row r="149" s="131" customFormat="1" ht="24" hidden="1" customHeight="1" spans="1:9">
      <c r="A149" s="148" t="s">
        <v>364</v>
      </c>
      <c r="B149" s="150">
        <f t="shared" ref="B149:B212" si="36">F149+G149+H149</f>
        <v>0</v>
      </c>
      <c r="C149" s="151"/>
      <c r="D149" s="135"/>
      <c r="E149" s="135"/>
      <c r="F149" s="149"/>
      <c r="G149" s="149"/>
      <c r="H149" s="149"/>
      <c r="I149" s="153"/>
    </row>
    <row r="150" s="131" customFormat="1" ht="24" hidden="1" customHeight="1" spans="1:9">
      <c r="A150" s="148" t="s">
        <v>365</v>
      </c>
      <c r="B150" s="150">
        <f t="shared" si="36"/>
        <v>0</v>
      </c>
      <c r="C150" s="151" t="s">
        <v>1274</v>
      </c>
      <c r="D150" s="135"/>
      <c r="E150" s="135"/>
      <c r="F150" s="149"/>
      <c r="G150" s="149"/>
      <c r="H150" s="149"/>
      <c r="I150" s="153"/>
    </row>
    <row r="151" s="131" customFormat="1" ht="24" hidden="1" customHeight="1" spans="1:9">
      <c r="A151" s="146" t="s">
        <v>366</v>
      </c>
      <c r="B151" s="147">
        <f>SUM(B152:B153)</f>
        <v>0</v>
      </c>
      <c r="C151" s="147">
        <f>SUM(C152:C153)</f>
        <v>0</v>
      </c>
      <c r="D151" s="147">
        <f>SUM(D152:D153)</f>
        <v>0</v>
      </c>
      <c r="E151" s="147">
        <f>SUM(E152:E153)</f>
        <v>0</v>
      </c>
      <c r="F151" s="147">
        <f t="shared" ref="B151:H151" si="37">SUM(F152:F153)</f>
        <v>0</v>
      </c>
      <c r="G151" s="147">
        <f t="shared" si="37"/>
        <v>0</v>
      </c>
      <c r="H151" s="147">
        <f t="shared" si="37"/>
        <v>0</v>
      </c>
      <c r="I151" s="153"/>
    </row>
    <row r="152" s="131" customFormat="1" ht="24" hidden="1" customHeight="1" spans="1:9">
      <c r="A152" s="148" t="s">
        <v>367</v>
      </c>
      <c r="B152" s="150">
        <f t="shared" si="36"/>
        <v>0</v>
      </c>
      <c r="C152" s="151"/>
      <c r="D152" s="135"/>
      <c r="E152" s="135"/>
      <c r="F152" s="149"/>
      <c r="G152" s="149"/>
      <c r="H152" s="149"/>
      <c r="I152" s="153"/>
    </row>
    <row r="153" s="131" customFormat="1" ht="24" hidden="1" customHeight="1" spans="1:9">
      <c r="A153" s="148" t="s">
        <v>368</v>
      </c>
      <c r="B153" s="150">
        <f t="shared" si="36"/>
        <v>0</v>
      </c>
      <c r="C153" s="151"/>
      <c r="D153" s="135"/>
      <c r="E153" s="135"/>
      <c r="F153" s="149"/>
      <c r="G153" s="149"/>
      <c r="H153" s="149"/>
      <c r="I153" s="153"/>
    </row>
    <row r="154" s="131" customFormat="1" ht="24" hidden="1" customHeight="1" spans="1:9">
      <c r="A154" s="148" t="s">
        <v>369</v>
      </c>
      <c r="B154" s="150">
        <f t="shared" si="36"/>
        <v>0</v>
      </c>
      <c r="C154" s="150">
        <f t="shared" ref="B154:H154" si="38">SUM(C155:C156)</f>
        <v>0</v>
      </c>
      <c r="D154" s="150">
        <f t="shared" si="38"/>
        <v>0</v>
      </c>
      <c r="E154" s="150">
        <f t="shared" si="38"/>
        <v>0</v>
      </c>
      <c r="F154" s="150">
        <f t="shared" si="38"/>
        <v>0</v>
      </c>
      <c r="G154" s="150">
        <f t="shared" si="38"/>
        <v>0</v>
      </c>
      <c r="H154" s="150">
        <f t="shared" si="38"/>
        <v>0</v>
      </c>
      <c r="I154" s="153"/>
    </row>
    <row r="155" s="131" customFormat="1" ht="24" hidden="1" customHeight="1" spans="1:9">
      <c r="A155" s="148" t="s">
        <v>370</v>
      </c>
      <c r="B155" s="150">
        <f t="shared" si="36"/>
        <v>0</v>
      </c>
      <c r="C155" s="151"/>
      <c r="D155" s="135"/>
      <c r="E155" s="135"/>
      <c r="F155" s="149"/>
      <c r="G155" s="149"/>
      <c r="H155" s="149"/>
      <c r="I155" s="153"/>
    </row>
    <row r="156" s="131" customFormat="1" ht="24" hidden="1" customHeight="1" spans="1:9">
      <c r="A156" s="148" t="s">
        <v>371</v>
      </c>
      <c r="B156" s="150">
        <f t="shared" si="36"/>
        <v>0</v>
      </c>
      <c r="C156" s="151"/>
      <c r="D156" s="135"/>
      <c r="E156" s="135"/>
      <c r="F156" s="149"/>
      <c r="G156" s="149"/>
      <c r="H156" s="149"/>
      <c r="I156" s="153"/>
    </row>
    <row r="157" s="131" customFormat="1" ht="24" hidden="1" customHeight="1" spans="1:9">
      <c r="A157" s="148" t="s">
        <v>372</v>
      </c>
      <c r="B157" s="150">
        <f t="shared" si="36"/>
        <v>0</v>
      </c>
      <c r="C157" s="150">
        <f t="shared" ref="B157:H157" si="39">SUM(C158:C159)</f>
        <v>0</v>
      </c>
      <c r="D157" s="150">
        <f t="shared" si="39"/>
        <v>0</v>
      </c>
      <c r="E157" s="150">
        <f t="shared" si="39"/>
        <v>0</v>
      </c>
      <c r="F157" s="150">
        <f t="shared" si="39"/>
        <v>0</v>
      </c>
      <c r="G157" s="150">
        <f t="shared" si="39"/>
        <v>0</v>
      </c>
      <c r="H157" s="150">
        <f t="shared" si="39"/>
        <v>0</v>
      </c>
      <c r="I157" s="153"/>
    </row>
    <row r="158" s="131" customFormat="1" ht="24" hidden="1" customHeight="1" spans="1:9">
      <c r="A158" s="148" t="s">
        <v>373</v>
      </c>
      <c r="B158" s="150">
        <f t="shared" si="36"/>
        <v>0</v>
      </c>
      <c r="C158" s="151"/>
      <c r="D158" s="135"/>
      <c r="E158" s="135"/>
      <c r="F158" s="149"/>
      <c r="G158" s="149"/>
      <c r="H158" s="149"/>
      <c r="I158" s="153"/>
    </row>
    <row r="159" s="131" customFormat="1" ht="24" hidden="1" customHeight="1" spans="1:9">
      <c r="A159" s="148" t="s">
        <v>374</v>
      </c>
      <c r="B159" s="150">
        <f t="shared" si="36"/>
        <v>0</v>
      </c>
      <c r="C159" s="151"/>
      <c r="D159" s="135"/>
      <c r="E159" s="135"/>
      <c r="F159" s="149"/>
      <c r="G159" s="149"/>
      <c r="H159" s="149"/>
      <c r="I159" s="153"/>
    </row>
    <row r="160" s="131" customFormat="1" ht="24" hidden="1" customHeight="1" spans="1:9">
      <c r="A160" s="148" t="s">
        <v>375</v>
      </c>
      <c r="B160" s="150">
        <f t="shared" si="36"/>
        <v>0</v>
      </c>
      <c r="C160" s="150">
        <f t="shared" ref="B160:H160" si="40">SUM(C161:C162)</f>
        <v>0</v>
      </c>
      <c r="D160" s="150">
        <f t="shared" si="40"/>
        <v>0</v>
      </c>
      <c r="E160" s="150">
        <f t="shared" si="40"/>
        <v>0</v>
      </c>
      <c r="F160" s="150">
        <f t="shared" si="40"/>
        <v>0</v>
      </c>
      <c r="G160" s="150">
        <f t="shared" si="40"/>
        <v>0</v>
      </c>
      <c r="H160" s="150">
        <f t="shared" si="40"/>
        <v>0</v>
      </c>
      <c r="I160" s="153"/>
    </row>
    <row r="161" s="131" customFormat="1" ht="24" hidden="1" customHeight="1" spans="1:9">
      <c r="A161" s="148" t="s">
        <v>376</v>
      </c>
      <c r="B161" s="150">
        <f t="shared" si="36"/>
        <v>0</v>
      </c>
      <c r="C161" s="151" t="s">
        <v>1876</v>
      </c>
      <c r="D161" s="135"/>
      <c r="E161" s="135"/>
      <c r="F161" s="149"/>
      <c r="G161" s="149"/>
      <c r="H161" s="149"/>
      <c r="I161" s="153"/>
    </row>
    <row r="162" s="131" customFormat="1" ht="24" hidden="1" customHeight="1" spans="1:9">
      <c r="A162" s="148" t="s">
        <v>377</v>
      </c>
      <c r="B162" s="150">
        <f t="shared" si="36"/>
        <v>0</v>
      </c>
      <c r="C162" s="151"/>
      <c r="D162" s="135"/>
      <c r="E162" s="135"/>
      <c r="F162" s="149"/>
      <c r="G162" s="149"/>
      <c r="H162" s="149"/>
      <c r="I162" s="153"/>
    </row>
    <row r="163" s="131" customFormat="1" ht="24" hidden="1" customHeight="1" spans="1:9">
      <c r="A163" s="148" t="s">
        <v>378</v>
      </c>
      <c r="B163" s="150">
        <f t="shared" si="36"/>
        <v>0</v>
      </c>
      <c r="C163" s="150">
        <f t="shared" ref="B163:H163" si="41">SUM(C164:C167)</f>
        <v>0</v>
      </c>
      <c r="D163" s="150">
        <f t="shared" si="41"/>
        <v>0</v>
      </c>
      <c r="E163" s="150">
        <f t="shared" si="41"/>
        <v>0</v>
      </c>
      <c r="F163" s="150">
        <f t="shared" si="41"/>
        <v>0</v>
      </c>
      <c r="G163" s="150">
        <f t="shared" si="41"/>
        <v>0</v>
      </c>
      <c r="H163" s="150">
        <f t="shared" si="41"/>
        <v>0</v>
      </c>
      <c r="I163" s="153"/>
    </row>
    <row r="164" s="131" customFormat="1" ht="24" hidden="1" customHeight="1" spans="1:9">
      <c r="A164" s="148" t="s">
        <v>379</v>
      </c>
      <c r="B164" s="150">
        <f t="shared" si="36"/>
        <v>0</v>
      </c>
      <c r="C164" s="151"/>
      <c r="D164" s="135"/>
      <c r="E164" s="135"/>
      <c r="F164" s="149"/>
      <c r="G164" s="149"/>
      <c r="H164" s="149"/>
      <c r="I164" s="153"/>
    </row>
    <row r="165" s="131" customFormat="1" ht="24" hidden="1" customHeight="1" spans="1:9">
      <c r="A165" s="148" t="s">
        <v>380</v>
      </c>
      <c r="B165" s="150">
        <f t="shared" si="36"/>
        <v>0</v>
      </c>
      <c r="C165" s="151" t="s">
        <v>1877</v>
      </c>
      <c r="D165" s="135"/>
      <c r="E165" s="135"/>
      <c r="F165" s="149"/>
      <c r="G165" s="149"/>
      <c r="H165" s="149"/>
      <c r="I165" s="153"/>
    </row>
    <row r="166" s="131" customFormat="1" ht="24" hidden="1" customHeight="1" spans="1:9">
      <c r="A166" s="148" t="s">
        <v>381</v>
      </c>
      <c r="B166" s="150">
        <f t="shared" si="36"/>
        <v>0</v>
      </c>
      <c r="C166" s="153"/>
      <c r="D166" s="135"/>
      <c r="E166" s="135"/>
      <c r="F166" s="149"/>
      <c r="G166" s="149"/>
      <c r="H166" s="149"/>
      <c r="I166" s="153"/>
    </row>
    <row r="167" s="131" customFormat="1" ht="24" hidden="1" customHeight="1" spans="1:9">
      <c r="A167" s="148" t="s">
        <v>382</v>
      </c>
      <c r="B167" s="150">
        <f t="shared" si="36"/>
        <v>0</v>
      </c>
      <c r="C167" s="153"/>
      <c r="D167" s="135"/>
      <c r="E167" s="135"/>
      <c r="F167" s="149"/>
      <c r="G167" s="149"/>
      <c r="H167" s="149"/>
      <c r="I167" s="153"/>
    </row>
    <row r="168" s="131" customFormat="1" ht="24" hidden="1" customHeight="1" spans="1:9">
      <c r="A168" s="148" t="s">
        <v>383</v>
      </c>
      <c r="B168" s="150">
        <f t="shared" si="36"/>
        <v>0</v>
      </c>
      <c r="C168" s="150">
        <f t="shared" ref="B168:H168" si="42">SUM(C169:C174)</f>
        <v>0</v>
      </c>
      <c r="D168" s="150">
        <f t="shared" si="42"/>
        <v>0</v>
      </c>
      <c r="E168" s="150">
        <f t="shared" si="42"/>
        <v>0</v>
      </c>
      <c r="F168" s="150">
        <f t="shared" si="42"/>
        <v>0</v>
      </c>
      <c r="G168" s="150">
        <f t="shared" si="42"/>
        <v>0</v>
      </c>
      <c r="H168" s="150">
        <f t="shared" si="42"/>
        <v>0</v>
      </c>
      <c r="I168" s="153"/>
    </row>
    <row r="169" s="131" customFormat="1" ht="24" hidden="1" customHeight="1" spans="1:9">
      <c r="A169" s="148" t="s">
        <v>384</v>
      </c>
      <c r="B169" s="150">
        <f t="shared" si="36"/>
        <v>0</v>
      </c>
      <c r="C169" s="153"/>
      <c r="D169" s="135"/>
      <c r="E169" s="135"/>
      <c r="F169" s="149"/>
      <c r="G169" s="149"/>
      <c r="H169" s="149"/>
      <c r="I169" s="153"/>
    </row>
    <row r="170" s="131" customFormat="1" ht="24" hidden="1" customHeight="1" spans="1:9">
      <c r="A170" s="148" t="s">
        <v>385</v>
      </c>
      <c r="B170" s="150">
        <f t="shared" si="36"/>
        <v>0</v>
      </c>
      <c r="C170" s="151" t="s">
        <v>1878</v>
      </c>
      <c r="D170" s="135"/>
      <c r="E170" s="135"/>
      <c r="F170" s="149"/>
      <c r="G170" s="149"/>
      <c r="H170" s="149"/>
      <c r="I170" s="153"/>
    </row>
    <row r="171" s="131" customFormat="1" ht="24" hidden="1" customHeight="1" spans="1:9">
      <c r="A171" s="148" t="s">
        <v>386</v>
      </c>
      <c r="B171" s="150">
        <f t="shared" si="36"/>
        <v>0</v>
      </c>
      <c r="C171" s="151"/>
      <c r="D171" s="135"/>
      <c r="E171" s="135"/>
      <c r="F171" s="149"/>
      <c r="G171" s="149"/>
      <c r="H171" s="149"/>
      <c r="I171" s="153"/>
    </row>
    <row r="172" s="131" customFormat="1" ht="24" hidden="1" customHeight="1" spans="1:9">
      <c r="A172" s="148" t="s">
        <v>387</v>
      </c>
      <c r="B172" s="150">
        <f t="shared" si="36"/>
        <v>0</v>
      </c>
      <c r="C172" s="151"/>
      <c r="D172" s="135"/>
      <c r="E172" s="135"/>
      <c r="F172" s="149"/>
      <c r="G172" s="149"/>
      <c r="H172" s="149"/>
      <c r="I172" s="153"/>
    </row>
    <row r="173" s="131" customFormat="1" ht="24" hidden="1" customHeight="1" spans="1:9">
      <c r="A173" s="148" t="s">
        <v>388</v>
      </c>
      <c r="B173" s="150">
        <f t="shared" si="36"/>
        <v>0</v>
      </c>
      <c r="C173" s="151" t="s">
        <v>1879</v>
      </c>
      <c r="D173" s="135"/>
      <c r="E173" s="135"/>
      <c r="F173" s="149"/>
      <c r="G173" s="149"/>
      <c r="H173" s="149"/>
      <c r="I173" s="153"/>
    </row>
    <row r="174" s="131" customFormat="1" ht="24" hidden="1" customHeight="1" spans="1:9">
      <c r="A174" s="148" t="s">
        <v>389</v>
      </c>
      <c r="B174" s="150">
        <f t="shared" si="36"/>
        <v>0</v>
      </c>
      <c r="C174" s="151" t="s">
        <v>1880</v>
      </c>
      <c r="D174" s="135"/>
      <c r="E174" s="135"/>
      <c r="F174" s="149"/>
      <c r="G174" s="149"/>
      <c r="H174" s="149"/>
      <c r="I174" s="153"/>
    </row>
    <row r="175" s="131" customFormat="1" ht="24" hidden="1" customHeight="1" spans="1:9">
      <c r="A175" s="148" t="s">
        <v>390</v>
      </c>
      <c r="B175" s="150">
        <f t="shared" si="36"/>
        <v>0</v>
      </c>
      <c r="C175" s="150">
        <f t="shared" ref="B175:H175" si="43">C176+C178+C180</f>
        <v>0</v>
      </c>
      <c r="D175" s="150">
        <f t="shared" si="43"/>
        <v>0</v>
      </c>
      <c r="E175" s="150">
        <f t="shared" si="43"/>
        <v>0</v>
      </c>
      <c r="F175" s="150">
        <f t="shared" si="43"/>
        <v>0</v>
      </c>
      <c r="G175" s="150">
        <f t="shared" si="43"/>
        <v>0</v>
      </c>
      <c r="H175" s="150">
        <f t="shared" si="43"/>
        <v>0</v>
      </c>
      <c r="I175" s="153"/>
    </row>
    <row r="176" s="131" customFormat="1" ht="24" hidden="1" customHeight="1" spans="1:9">
      <c r="A176" s="148" t="s">
        <v>391</v>
      </c>
      <c r="B176" s="150">
        <f t="shared" si="36"/>
        <v>0</v>
      </c>
      <c r="C176" s="150">
        <f t="shared" ref="B176:H176" si="44">SUM(C177)</f>
        <v>0</v>
      </c>
      <c r="D176" s="150">
        <f t="shared" si="44"/>
        <v>0</v>
      </c>
      <c r="E176" s="150">
        <f t="shared" si="44"/>
        <v>0</v>
      </c>
      <c r="F176" s="150">
        <f t="shared" si="44"/>
        <v>0</v>
      </c>
      <c r="G176" s="150">
        <f t="shared" si="44"/>
        <v>0</v>
      </c>
      <c r="H176" s="150">
        <f t="shared" si="44"/>
        <v>0</v>
      </c>
      <c r="I176" s="153"/>
    </row>
    <row r="177" s="131" customFormat="1" ht="24" hidden="1" customHeight="1" spans="1:9">
      <c r="A177" s="148" t="s">
        <v>144</v>
      </c>
      <c r="B177" s="150">
        <f t="shared" si="36"/>
        <v>0</v>
      </c>
      <c r="C177" s="153"/>
      <c r="D177" s="135"/>
      <c r="E177" s="135"/>
      <c r="F177" s="149"/>
      <c r="G177" s="149"/>
      <c r="H177" s="149"/>
      <c r="I177" s="153"/>
    </row>
    <row r="178" s="131" customFormat="1" ht="24" hidden="1" customHeight="1" spans="1:9">
      <c r="A178" s="148" t="s">
        <v>393</v>
      </c>
      <c r="B178" s="150">
        <f t="shared" si="36"/>
        <v>0</v>
      </c>
      <c r="C178" s="150">
        <f t="shared" ref="B178:H178" si="45">SUM(C179)</f>
        <v>0</v>
      </c>
      <c r="D178" s="150">
        <f t="shared" si="45"/>
        <v>0</v>
      </c>
      <c r="E178" s="150">
        <f t="shared" si="45"/>
        <v>0</v>
      </c>
      <c r="F178" s="150">
        <f t="shared" si="45"/>
        <v>0</v>
      </c>
      <c r="G178" s="150">
        <f t="shared" si="45"/>
        <v>0</v>
      </c>
      <c r="H178" s="150">
        <f t="shared" si="45"/>
        <v>0</v>
      </c>
      <c r="I178" s="153"/>
    </row>
    <row r="179" s="131" customFormat="1" ht="24" hidden="1" customHeight="1" spans="1:9">
      <c r="A179" s="148" t="s">
        <v>394</v>
      </c>
      <c r="B179" s="150">
        <f t="shared" si="36"/>
        <v>0</v>
      </c>
      <c r="C179" s="153"/>
      <c r="D179" s="135"/>
      <c r="E179" s="135"/>
      <c r="F179" s="149"/>
      <c r="G179" s="149"/>
      <c r="H179" s="149"/>
      <c r="I179" s="153"/>
    </row>
    <row r="180" s="131" customFormat="1" ht="24" hidden="1" customHeight="1" spans="1:9">
      <c r="A180" s="148" t="s">
        <v>398</v>
      </c>
      <c r="B180" s="150">
        <f t="shared" si="36"/>
        <v>0</v>
      </c>
      <c r="C180" s="150">
        <f t="shared" ref="B180:H180" si="46">SUM(C181:C182)</f>
        <v>0</v>
      </c>
      <c r="D180" s="150">
        <f t="shared" si="46"/>
        <v>0</v>
      </c>
      <c r="E180" s="150">
        <f t="shared" si="46"/>
        <v>0</v>
      </c>
      <c r="F180" s="150">
        <f t="shared" si="46"/>
        <v>0</v>
      </c>
      <c r="G180" s="150">
        <f t="shared" si="46"/>
        <v>0</v>
      </c>
      <c r="H180" s="150">
        <f t="shared" si="46"/>
        <v>0</v>
      </c>
      <c r="I180" s="153"/>
    </row>
    <row r="181" s="131" customFormat="1" ht="24" hidden="1" customHeight="1" spans="1:9">
      <c r="A181" s="148" t="s">
        <v>399</v>
      </c>
      <c r="B181" s="150">
        <f t="shared" si="36"/>
        <v>0</v>
      </c>
      <c r="C181" s="153"/>
      <c r="D181" s="135"/>
      <c r="E181" s="135"/>
      <c r="F181" s="149"/>
      <c r="G181" s="149"/>
      <c r="H181" s="149"/>
      <c r="I181" s="153"/>
    </row>
    <row r="182" s="131" customFormat="1" ht="24" hidden="1" customHeight="1" spans="1:9">
      <c r="A182" s="148" t="s">
        <v>400</v>
      </c>
      <c r="B182" s="150">
        <f t="shared" si="36"/>
        <v>0</v>
      </c>
      <c r="C182" s="153"/>
      <c r="D182" s="135"/>
      <c r="E182" s="135"/>
      <c r="F182" s="149"/>
      <c r="G182" s="149"/>
      <c r="H182" s="149"/>
      <c r="I182" s="153"/>
    </row>
    <row r="183" s="133" customFormat="1" ht="15" customHeight="1" spans="1:9">
      <c r="A183" s="146" t="s">
        <v>405</v>
      </c>
      <c r="B183" s="147">
        <f>B184+B190+B195+B201</f>
        <v>15</v>
      </c>
      <c r="C183" s="147">
        <f>C184+C190+C195+C201</f>
        <v>0</v>
      </c>
      <c r="D183" s="147">
        <f>D184+D190+D195+D201</f>
        <v>0</v>
      </c>
      <c r="E183" s="147">
        <f>E184+E190+E195+E201</f>
        <v>0</v>
      </c>
      <c r="F183" s="147">
        <f t="shared" ref="B183:H183" si="47">F184+F190+F195+F201</f>
        <v>0</v>
      </c>
      <c r="G183" s="147">
        <f t="shared" si="47"/>
        <v>15</v>
      </c>
      <c r="H183" s="147">
        <f t="shared" si="47"/>
        <v>0</v>
      </c>
      <c r="I183" s="157"/>
    </row>
    <row r="184" s="133" customFormat="1" ht="15" hidden="1" customHeight="1" spans="1:9">
      <c r="A184" s="146" t="s">
        <v>406</v>
      </c>
      <c r="B184" s="147">
        <f>SUM(B185:B189)</f>
        <v>0</v>
      </c>
      <c r="C184" s="147">
        <f>SUM(C185:C189)</f>
        <v>0</v>
      </c>
      <c r="D184" s="147">
        <f>SUM(D185:D189)</f>
        <v>0</v>
      </c>
      <c r="E184" s="147">
        <f>SUM(E185:E189)</f>
        <v>0</v>
      </c>
      <c r="F184" s="147">
        <f t="shared" ref="B184:H184" si="48">SUM(F185:F189)</f>
        <v>0</v>
      </c>
      <c r="G184" s="147">
        <f t="shared" si="48"/>
        <v>0</v>
      </c>
      <c r="H184" s="147">
        <f t="shared" si="48"/>
        <v>0</v>
      </c>
      <c r="I184" s="157"/>
    </row>
    <row r="185" s="133" customFormat="1" ht="15" hidden="1" customHeight="1" spans="1:9">
      <c r="A185" s="146" t="s">
        <v>144</v>
      </c>
      <c r="B185" s="158"/>
      <c r="C185" s="158"/>
      <c r="D185" s="158"/>
      <c r="E185" s="158"/>
      <c r="F185" s="158"/>
      <c r="G185" s="158"/>
      <c r="H185" s="158"/>
      <c r="I185" s="157"/>
    </row>
    <row r="186" s="133" customFormat="1" ht="15" hidden="1" customHeight="1" spans="1:9">
      <c r="A186" s="146" t="s">
        <v>407</v>
      </c>
      <c r="B186" s="158"/>
      <c r="C186" s="158"/>
      <c r="D186" s="158"/>
      <c r="E186" s="158"/>
      <c r="F186" s="158"/>
      <c r="G186" s="158"/>
      <c r="H186" s="158"/>
      <c r="I186" s="157"/>
    </row>
    <row r="187" s="133" customFormat="1" ht="15" hidden="1" customHeight="1" spans="1:9">
      <c r="A187" s="146" t="s">
        <v>408</v>
      </c>
      <c r="B187" s="158"/>
      <c r="C187" s="158"/>
      <c r="D187" s="158"/>
      <c r="E187" s="158"/>
      <c r="F187" s="158"/>
      <c r="G187" s="158"/>
      <c r="H187" s="158"/>
      <c r="I187" s="157"/>
    </row>
    <row r="188" s="133" customFormat="1" ht="15" hidden="1" customHeight="1" spans="1:9">
      <c r="A188" s="146" t="s">
        <v>410</v>
      </c>
      <c r="B188" s="158"/>
      <c r="C188" s="158"/>
      <c r="D188" s="158"/>
      <c r="E188" s="158"/>
      <c r="F188" s="158"/>
      <c r="G188" s="158"/>
      <c r="H188" s="158"/>
      <c r="I188" s="157"/>
    </row>
    <row r="189" s="133" customFormat="1" ht="15" hidden="1" customHeight="1" spans="1:9">
      <c r="A189" s="146" t="s">
        <v>413</v>
      </c>
      <c r="B189" s="158"/>
      <c r="C189" s="158"/>
      <c r="D189" s="158"/>
      <c r="E189" s="158"/>
      <c r="F189" s="158"/>
      <c r="G189" s="158"/>
      <c r="H189" s="158"/>
      <c r="I189" s="157"/>
    </row>
    <row r="190" s="133" customFormat="1" ht="15" hidden="1" customHeight="1" spans="1:9">
      <c r="A190" s="146" t="s">
        <v>414</v>
      </c>
      <c r="B190" s="147">
        <f>SUM(B191:B194)</f>
        <v>0</v>
      </c>
      <c r="C190" s="147">
        <f>SUM(C191:C194)</f>
        <v>0</v>
      </c>
      <c r="D190" s="147">
        <f>SUM(D191:D194)</f>
        <v>0</v>
      </c>
      <c r="E190" s="147">
        <f>SUM(E191:E194)</f>
        <v>0</v>
      </c>
      <c r="F190" s="147">
        <f t="shared" ref="B190:H190" si="49">SUM(F191:F194)</f>
        <v>0</v>
      </c>
      <c r="G190" s="147">
        <f t="shared" si="49"/>
        <v>0</v>
      </c>
      <c r="H190" s="147">
        <f t="shared" si="49"/>
        <v>0</v>
      </c>
      <c r="I190" s="157"/>
    </row>
    <row r="191" s="133" customFormat="1" ht="15" hidden="1" customHeight="1" spans="1:9">
      <c r="A191" s="146" t="s">
        <v>144</v>
      </c>
      <c r="B191" s="158"/>
      <c r="C191" s="158"/>
      <c r="D191" s="158"/>
      <c r="E191" s="158"/>
      <c r="F191" s="158"/>
      <c r="G191" s="158"/>
      <c r="H191" s="158"/>
      <c r="I191" s="157"/>
    </row>
    <row r="192" s="133" customFormat="1" ht="15" hidden="1" customHeight="1" spans="1:9">
      <c r="A192" s="146" t="s">
        <v>415</v>
      </c>
      <c r="B192" s="158"/>
      <c r="C192" s="158"/>
      <c r="D192" s="158"/>
      <c r="E192" s="158"/>
      <c r="F192" s="158"/>
      <c r="G192" s="158"/>
      <c r="H192" s="158"/>
      <c r="I192" s="157"/>
    </row>
    <row r="193" s="133" customFormat="1" ht="15" hidden="1" customHeight="1" spans="1:9">
      <c r="A193" s="146" t="s">
        <v>417</v>
      </c>
      <c r="B193" s="158"/>
      <c r="C193" s="158"/>
      <c r="D193" s="158"/>
      <c r="E193" s="158"/>
      <c r="F193" s="158"/>
      <c r="G193" s="158"/>
      <c r="H193" s="158"/>
      <c r="I193" s="157"/>
    </row>
    <row r="194" s="133" customFormat="1" ht="15" hidden="1" customHeight="1" spans="1:9">
      <c r="A194" s="146" t="s">
        <v>418</v>
      </c>
      <c r="B194" s="158"/>
      <c r="C194" s="158"/>
      <c r="D194" s="158"/>
      <c r="E194" s="158"/>
      <c r="F194" s="158"/>
      <c r="G194" s="158"/>
      <c r="H194" s="158"/>
      <c r="I194" s="157"/>
    </row>
    <row r="195" s="133" customFormat="1" ht="15" hidden="1" customHeight="1" spans="1:9">
      <c r="A195" s="146" t="s">
        <v>419</v>
      </c>
      <c r="B195" s="147">
        <f>SUM(B196:B200)</f>
        <v>0</v>
      </c>
      <c r="C195" s="147">
        <f>SUM(C196:C200)</f>
        <v>0</v>
      </c>
      <c r="D195" s="147">
        <f>SUM(D196:D200)</f>
        <v>0</v>
      </c>
      <c r="E195" s="147">
        <f>SUM(E196:E200)</f>
        <v>0</v>
      </c>
      <c r="F195" s="147">
        <f t="shared" ref="B195:H195" si="50">SUM(F196:F200)</f>
        <v>0</v>
      </c>
      <c r="G195" s="147">
        <f t="shared" si="50"/>
        <v>0</v>
      </c>
      <c r="H195" s="147">
        <f t="shared" si="50"/>
        <v>0</v>
      </c>
      <c r="I195" s="157"/>
    </row>
    <row r="196" s="133" customFormat="1" ht="15" hidden="1" customHeight="1" spans="1:9">
      <c r="A196" s="146" t="s">
        <v>144</v>
      </c>
      <c r="B196" s="158"/>
      <c r="C196" s="158"/>
      <c r="D196" s="158"/>
      <c r="E196" s="158"/>
      <c r="F196" s="158"/>
      <c r="G196" s="158"/>
      <c r="H196" s="158"/>
      <c r="I196" s="157"/>
    </row>
    <row r="197" s="133" customFormat="1" ht="15" hidden="1" customHeight="1" spans="1:9">
      <c r="A197" s="146" t="s">
        <v>420</v>
      </c>
      <c r="B197" s="158"/>
      <c r="C197" s="158"/>
      <c r="D197" s="158"/>
      <c r="E197" s="158"/>
      <c r="F197" s="158"/>
      <c r="G197" s="158"/>
      <c r="H197" s="158"/>
      <c r="I197" s="157"/>
    </row>
    <row r="198" s="133" customFormat="1" ht="15" hidden="1" customHeight="1" spans="1:9">
      <c r="A198" s="146" t="s">
        <v>421</v>
      </c>
      <c r="B198" s="158"/>
      <c r="C198" s="158"/>
      <c r="D198" s="158"/>
      <c r="E198" s="158"/>
      <c r="F198" s="158"/>
      <c r="G198" s="158"/>
      <c r="H198" s="158"/>
      <c r="I198" s="157"/>
    </row>
    <row r="199" s="133" customFormat="1" ht="15" hidden="1" customHeight="1" spans="1:9">
      <c r="A199" s="146" t="s">
        <v>422</v>
      </c>
      <c r="B199" s="158"/>
      <c r="C199" s="158"/>
      <c r="D199" s="158"/>
      <c r="E199" s="158"/>
      <c r="F199" s="158"/>
      <c r="G199" s="158"/>
      <c r="H199" s="158"/>
      <c r="I199" s="157"/>
    </row>
    <row r="200" s="133" customFormat="1" ht="15" hidden="1" customHeight="1" spans="1:9">
      <c r="A200" s="146" t="s">
        <v>423</v>
      </c>
      <c r="B200" s="158"/>
      <c r="C200" s="158"/>
      <c r="D200" s="158"/>
      <c r="E200" s="158"/>
      <c r="F200" s="158"/>
      <c r="G200" s="158"/>
      <c r="H200" s="158"/>
      <c r="I200" s="157"/>
    </row>
    <row r="201" s="133" customFormat="1" ht="18" customHeight="1" spans="1:9">
      <c r="A201" s="146" t="s">
        <v>1881</v>
      </c>
      <c r="B201" s="147">
        <f>SUM(B202:B205)</f>
        <v>15</v>
      </c>
      <c r="C201" s="147">
        <f>SUM(C202:C205)</f>
        <v>0</v>
      </c>
      <c r="D201" s="147">
        <f>SUM(D202:D205)</f>
        <v>0</v>
      </c>
      <c r="E201" s="147">
        <f>SUM(E202:E205)</f>
        <v>0</v>
      </c>
      <c r="F201" s="147">
        <f t="shared" ref="B201:H201" si="51">SUM(F202:F205)</f>
        <v>0</v>
      </c>
      <c r="G201" s="147">
        <f t="shared" si="51"/>
        <v>15</v>
      </c>
      <c r="H201" s="147">
        <f t="shared" si="51"/>
        <v>0</v>
      </c>
      <c r="I201" s="157"/>
    </row>
    <row r="202" s="131" customFormat="1" ht="15" hidden="1" customHeight="1" spans="1:9">
      <c r="A202" s="148" t="s">
        <v>144</v>
      </c>
      <c r="B202" s="150">
        <f t="shared" si="36"/>
        <v>0</v>
      </c>
      <c r="C202" s="151"/>
      <c r="D202" s="135"/>
      <c r="E202" s="135"/>
      <c r="F202" s="149"/>
      <c r="G202" s="149"/>
      <c r="H202" s="149"/>
      <c r="I202" s="153"/>
    </row>
    <row r="203" s="131" customFormat="1" ht="15" hidden="1" customHeight="1" spans="1:9">
      <c r="A203" s="148" t="s">
        <v>425</v>
      </c>
      <c r="B203" s="150">
        <f t="shared" si="36"/>
        <v>0</v>
      </c>
      <c r="C203" s="151" t="s">
        <v>1882</v>
      </c>
      <c r="D203" s="135"/>
      <c r="E203" s="135"/>
      <c r="F203" s="149"/>
      <c r="G203" s="149"/>
      <c r="H203" s="149"/>
      <c r="I203" s="153"/>
    </row>
    <row r="204" s="131" customFormat="1" ht="17" customHeight="1" spans="1:9">
      <c r="A204" s="148" t="s">
        <v>426</v>
      </c>
      <c r="B204" s="150">
        <f t="shared" si="36"/>
        <v>15</v>
      </c>
      <c r="C204" s="151"/>
      <c r="D204" s="135"/>
      <c r="E204" s="135"/>
      <c r="F204" s="149"/>
      <c r="G204" s="154">
        <v>15</v>
      </c>
      <c r="H204" s="149"/>
      <c r="I204" s="153" t="s">
        <v>1883</v>
      </c>
    </row>
    <row r="205" s="131" customFormat="1" ht="14" hidden="1" customHeight="1" spans="1:9">
      <c r="A205" s="148" t="s">
        <v>1326</v>
      </c>
      <c r="B205" s="150">
        <f t="shared" si="36"/>
        <v>0</v>
      </c>
      <c r="C205" s="151" t="s">
        <v>1884</v>
      </c>
      <c r="D205" s="135"/>
      <c r="E205" s="135"/>
      <c r="F205" s="149"/>
      <c r="G205" s="149"/>
      <c r="H205" s="149"/>
      <c r="I205" s="153"/>
    </row>
    <row r="206" s="133" customFormat="1" ht="15" customHeight="1" spans="1:9">
      <c r="A206" s="146" t="s">
        <v>436</v>
      </c>
      <c r="B206" s="147">
        <f>B207+B218+B225+B232+B237+B247+B255+B260+B267+B272+B275+B278+B281+B284+B287</f>
        <v>113</v>
      </c>
      <c r="C206" s="147">
        <f>C207+C218+C225+C232+C237+C247+C255+C260+C267+C272+C275+C278+C281+C284+C287</f>
        <v>0</v>
      </c>
      <c r="D206" s="147">
        <f>D207+D218+D225+D232+D237+D247+D255+D260+D267+D272+D275+D278+D281+D284+D287</f>
        <v>0</v>
      </c>
      <c r="E206" s="147">
        <f>E207+E218+E225+E232+E237+E247+E255+E260+E267+E272+E275+E278+E281+E284+E287</f>
        <v>0</v>
      </c>
      <c r="F206" s="147">
        <f t="shared" ref="B206:H206" si="52">F207+F218+F225+F232+F237+F247+F255+F260+F267+F272+F275+F278+F281+F284+F287</f>
        <v>59.6</v>
      </c>
      <c r="G206" s="147">
        <f t="shared" si="52"/>
        <v>36.4</v>
      </c>
      <c r="H206" s="147">
        <f t="shared" si="52"/>
        <v>17</v>
      </c>
      <c r="I206" s="157"/>
    </row>
    <row r="207" s="133" customFormat="1" ht="15" customHeight="1" spans="1:9">
      <c r="A207" s="146" t="s">
        <v>437</v>
      </c>
      <c r="B207" s="147">
        <f>SUM(B208:B217)</f>
        <v>113</v>
      </c>
      <c r="C207" s="147">
        <f>SUM(C208:C217)</f>
        <v>0</v>
      </c>
      <c r="D207" s="147">
        <f>SUM(D208:D217)</f>
        <v>0</v>
      </c>
      <c r="E207" s="147">
        <f>SUM(E208:E217)</f>
        <v>0</v>
      </c>
      <c r="F207" s="147">
        <f t="shared" ref="B207:H207" si="53">SUM(F208:F217)</f>
        <v>59.6</v>
      </c>
      <c r="G207" s="147">
        <f t="shared" si="53"/>
        <v>36.4</v>
      </c>
      <c r="H207" s="147">
        <f t="shared" si="53"/>
        <v>17</v>
      </c>
      <c r="I207" s="157"/>
    </row>
    <row r="208" s="131" customFormat="1" ht="39" customHeight="1" spans="1:9">
      <c r="A208" s="148" t="s">
        <v>144</v>
      </c>
      <c r="B208" s="150">
        <f t="shared" si="36"/>
        <v>25</v>
      </c>
      <c r="C208" s="153"/>
      <c r="D208" s="135"/>
      <c r="E208" s="135"/>
      <c r="F208" s="149"/>
      <c r="G208" s="154">
        <v>10</v>
      </c>
      <c r="H208" s="149">
        <v>15</v>
      </c>
      <c r="I208" s="153" t="s">
        <v>1885</v>
      </c>
    </row>
    <row r="209" s="131" customFormat="1" ht="27" customHeight="1" spans="1:9">
      <c r="A209" s="148" t="s">
        <v>438</v>
      </c>
      <c r="B209" s="150">
        <f t="shared" si="36"/>
        <v>55</v>
      </c>
      <c r="C209" s="153" t="s">
        <v>1886</v>
      </c>
      <c r="D209" s="135"/>
      <c r="E209" s="135"/>
      <c r="F209" s="149">
        <v>52</v>
      </c>
      <c r="G209" s="154">
        <v>1</v>
      </c>
      <c r="H209" s="149">
        <v>2</v>
      </c>
      <c r="I209" s="153" t="s">
        <v>1887</v>
      </c>
    </row>
    <row r="210" s="131" customFormat="1" ht="15" hidden="1" customHeight="1" spans="1:9">
      <c r="A210" s="148" t="s">
        <v>439</v>
      </c>
      <c r="B210" s="150">
        <f t="shared" si="36"/>
        <v>0</v>
      </c>
      <c r="C210" s="153" t="s">
        <v>1335</v>
      </c>
      <c r="D210" s="135"/>
      <c r="E210" s="135"/>
      <c r="F210" s="149"/>
      <c r="G210" s="149"/>
      <c r="H210" s="149"/>
      <c r="I210" s="153"/>
    </row>
    <row r="211" s="131" customFormat="1" ht="15" hidden="1" customHeight="1" spans="1:9">
      <c r="A211" s="148" t="s">
        <v>440</v>
      </c>
      <c r="B211" s="150">
        <f t="shared" si="36"/>
        <v>0</v>
      </c>
      <c r="C211" s="153" t="s">
        <v>1888</v>
      </c>
      <c r="D211" s="135"/>
      <c r="E211" s="135"/>
      <c r="F211" s="149"/>
      <c r="G211" s="149"/>
      <c r="H211" s="149"/>
      <c r="I211" s="153"/>
    </row>
    <row r="212" s="131" customFormat="1" ht="24" hidden="1" customHeight="1" spans="1:9">
      <c r="A212" s="148" t="s">
        <v>199</v>
      </c>
      <c r="B212" s="150">
        <f t="shared" si="36"/>
        <v>0</v>
      </c>
      <c r="C212" s="153"/>
      <c r="D212" s="135"/>
      <c r="E212" s="135"/>
      <c r="F212" s="149"/>
      <c r="G212" s="149"/>
      <c r="H212" s="149"/>
      <c r="I212" s="153"/>
    </row>
    <row r="213" s="131" customFormat="1" ht="30" customHeight="1" spans="1:9">
      <c r="A213" s="148" t="s">
        <v>441</v>
      </c>
      <c r="B213" s="150">
        <f t="shared" ref="B213:B276" si="54">F213+G213+H213</f>
        <v>14</v>
      </c>
      <c r="C213" s="153" t="s">
        <v>1889</v>
      </c>
      <c r="D213" s="135"/>
      <c r="E213" s="135"/>
      <c r="F213" s="149"/>
      <c r="G213" s="154">
        <v>14</v>
      </c>
      <c r="H213" s="149"/>
      <c r="I213" s="153" t="s">
        <v>1890</v>
      </c>
    </row>
    <row r="214" s="131" customFormat="1" ht="15" hidden="1" customHeight="1" spans="1:9">
      <c r="A214" s="148" t="s">
        <v>442</v>
      </c>
      <c r="B214" s="150">
        <f t="shared" si="54"/>
        <v>0</v>
      </c>
      <c r="C214" s="153"/>
      <c r="D214" s="135"/>
      <c r="E214" s="135"/>
      <c r="F214" s="149"/>
      <c r="G214" s="149"/>
      <c r="H214" s="149"/>
      <c r="I214" s="153"/>
    </row>
    <row r="215" s="131" customFormat="1" ht="30" customHeight="1" spans="1:9">
      <c r="A215" s="148" t="s">
        <v>443</v>
      </c>
      <c r="B215" s="150">
        <f t="shared" si="54"/>
        <v>19</v>
      </c>
      <c r="C215" s="153" t="s">
        <v>1349</v>
      </c>
      <c r="D215" s="135"/>
      <c r="E215" s="135"/>
      <c r="F215" s="149">
        <v>7.6</v>
      </c>
      <c r="G215" s="154">
        <v>11.4</v>
      </c>
      <c r="H215" s="149"/>
      <c r="I215" s="153" t="s">
        <v>1891</v>
      </c>
    </row>
    <row r="216" s="131" customFormat="1" ht="15" hidden="1" customHeight="1" spans="1:9">
      <c r="A216" s="148" t="s">
        <v>444</v>
      </c>
      <c r="B216" s="150">
        <f t="shared" si="54"/>
        <v>0</v>
      </c>
      <c r="C216" s="151"/>
      <c r="D216" s="135"/>
      <c r="E216" s="135"/>
      <c r="F216" s="149"/>
      <c r="G216" s="149"/>
      <c r="H216" s="149"/>
      <c r="I216" s="153"/>
    </row>
    <row r="217" s="131" customFormat="1" ht="15" hidden="1" customHeight="1" spans="1:9">
      <c r="A217" s="148" t="s">
        <v>445</v>
      </c>
      <c r="B217" s="150">
        <f t="shared" si="54"/>
        <v>0</v>
      </c>
      <c r="C217" s="151"/>
      <c r="D217" s="135"/>
      <c r="E217" s="135"/>
      <c r="F217" s="149"/>
      <c r="G217" s="149"/>
      <c r="H217" s="149"/>
      <c r="I217" s="153"/>
    </row>
    <row r="218" s="131" customFormat="1" ht="15" hidden="1" customHeight="1" spans="1:9">
      <c r="A218" s="148" t="s">
        <v>446</v>
      </c>
      <c r="B218" s="150">
        <f t="shared" si="54"/>
        <v>0</v>
      </c>
      <c r="C218" s="150">
        <f t="shared" ref="B218:H218" si="55">SUM(C219:C224)</f>
        <v>0</v>
      </c>
      <c r="D218" s="150">
        <f t="shared" si="55"/>
        <v>0</v>
      </c>
      <c r="E218" s="150">
        <f t="shared" si="55"/>
        <v>0</v>
      </c>
      <c r="F218" s="150">
        <f t="shared" si="55"/>
        <v>0</v>
      </c>
      <c r="G218" s="150">
        <f t="shared" si="55"/>
        <v>0</v>
      </c>
      <c r="H218" s="150">
        <f t="shared" si="55"/>
        <v>0</v>
      </c>
      <c r="I218" s="153"/>
    </row>
    <row r="219" s="131" customFormat="1" ht="15" hidden="1" customHeight="1" spans="1:9">
      <c r="A219" s="148" t="s">
        <v>144</v>
      </c>
      <c r="B219" s="150">
        <f t="shared" si="54"/>
        <v>0</v>
      </c>
      <c r="C219" s="151" t="s">
        <v>1892</v>
      </c>
      <c r="D219" s="135"/>
      <c r="E219" s="135"/>
      <c r="F219" s="149"/>
      <c r="G219" s="149"/>
      <c r="H219" s="149"/>
      <c r="I219" s="153"/>
    </row>
    <row r="220" s="131" customFormat="1" ht="15" hidden="1" customHeight="1" spans="1:9">
      <c r="A220" s="148" t="s">
        <v>447</v>
      </c>
      <c r="B220" s="150">
        <f t="shared" si="54"/>
        <v>0</v>
      </c>
      <c r="C220" s="151" t="s">
        <v>1358</v>
      </c>
      <c r="D220" s="135"/>
      <c r="E220" s="135"/>
      <c r="F220" s="149"/>
      <c r="G220" s="149"/>
      <c r="H220" s="149"/>
      <c r="I220" s="153"/>
    </row>
    <row r="221" s="131" customFormat="1" ht="15" hidden="1" customHeight="1" spans="1:9">
      <c r="A221" s="148" t="s">
        <v>448</v>
      </c>
      <c r="B221" s="150">
        <f t="shared" si="54"/>
        <v>0</v>
      </c>
      <c r="C221" s="151"/>
      <c r="D221" s="135"/>
      <c r="E221" s="135"/>
      <c r="F221" s="149"/>
      <c r="G221" s="149"/>
      <c r="H221" s="149"/>
      <c r="I221" s="153"/>
    </row>
    <row r="222" s="131" customFormat="1" ht="15" hidden="1" customHeight="1" spans="1:9">
      <c r="A222" s="148" t="s">
        <v>449</v>
      </c>
      <c r="B222" s="150">
        <f t="shared" si="54"/>
        <v>0</v>
      </c>
      <c r="C222" s="151"/>
      <c r="D222" s="135"/>
      <c r="E222" s="135"/>
      <c r="F222" s="149"/>
      <c r="G222" s="149"/>
      <c r="H222" s="149"/>
      <c r="I222" s="153"/>
    </row>
    <row r="223" s="131" customFormat="1" ht="15" hidden="1" customHeight="1" spans="1:9">
      <c r="A223" s="148" t="s">
        <v>450</v>
      </c>
      <c r="B223" s="150">
        <f t="shared" si="54"/>
        <v>0</v>
      </c>
      <c r="C223" s="151"/>
      <c r="D223" s="135"/>
      <c r="E223" s="135"/>
      <c r="F223" s="149"/>
      <c r="G223" s="149"/>
      <c r="H223" s="149"/>
      <c r="I223" s="153"/>
    </row>
    <row r="224" s="131" customFormat="1" ht="15" hidden="1" customHeight="1" spans="1:9">
      <c r="A224" s="148" t="s">
        <v>451</v>
      </c>
      <c r="B224" s="150">
        <f t="shared" si="54"/>
        <v>0</v>
      </c>
      <c r="C224" s="151" t="s">
        <v>1893</v>
      </c>
      <c r="D224" s="135"/>
      <c r="E224" s="135"/>
      <c r="F224" s="149"/>
      <c r="G224" s="149"/>
      <c r="H224" s="149"/>
      <c r="I224" s="153"/>
    </row>
    <row r="225" s="131" customFormat="1" ht="15" hidden="1" customHeight="1" spans="1:9">
      <c r="A225" s="148" t="s">
        <v>1894</v>
      </c>
      <c r="B225" s="150">
        <f t="shared" si="54"/>
        <v>0</v>
      </c>
      <c r="C225" s="150">
        <f t="shared" ref="B225:H225" si="56">SUM(C226:C231)</f>
        <v>0</v>
      </c>
      <c r="D225" s="150">
        <f t="shared" si="56"/>
        <v>0</v>
      </c>
      <c r="E225" s="150">
        <f t="shared" si="56"/>
        <v>0</v>
      </c>
      <c r="F225" s="150">
        <f t="shared" si="56"/>
        <v>0</v>
      </c>
      <c r="G225" s="150">
        <f t="shared" si="56"/>
        <v>0</v>
      </c>
      <c r="H225" s="150">
        <f t="shared" si="56"/>
        <v>0</v>
      </c>
      <c r="I225" s="153"/>
    </row>
    <row r="226" s="131" customFormat="1" ht="15" hidden="1" customHeight="1" spans="1:9">
      <c r="A226" s="148" t="s">
        <v>1895</v>
      </c>
      <c r="B226" s="150">
        <f t="shared" si="54"/>
        <v>0</v>
      </c>
      <c r="C226" s="151"/>
      <c r="D226" s="135"/>
      <c r="E226" s="135"/>
      <c r="F226" s="149"/>
      <c r="G226" s="149"/>
      <c r="H226" s="149"/>
      <c r="I226" s="153"/>
    </row>
    <row r="227" s="131" customFormat="1" ht="15" hidden="1" customHeight="1" spans="1:9">
      <c r="A227" s="148" t="s">
        <v>1896</v>
      </c>
      <c r="B227" s="150">
        <f t="shared" si="54"/>
        <v>0</v>
      </c>
      <c r="C227" s="151"/>
      <c r="D227" s="135"/>
      <c r="E227" s="135"/>
      <c r="F227" s="149"/>
      <c r="G227" s="149"/>
      <c r="H227" s="149"/>
      <c r="I227" s="153"/>
    </row>
    <row r="228" s="131" customFormat="1" ht="15" hidden="1" customHeight="1" spans="1:9">
      <c r="A228" s="148" t="s">
        <v>523</v>
      </c>
      <c r="B228" s="150">
        <f t="shared" si="54"/>
        <v>0</v>
      </c>
      <c r="C228" s="151"/>
      <c r="D228" s="135"/>
      <c r="E228" s="135"/>
      <c r="F228" s="149"/>
      <c r="G228" s="149"/>
      <c r="H228" s="149"/>
      <c r="I228" s="153"/>
    </row>
    <row r="229" s="131" customFormat="1" ht="15" hidden="1" customHeight="1" spans="1:9">
      <c r="A229" s="148" t="s">
        <v>524</v>
      </c>
      <c r="B229" s="150">
        <f t="shared" si="54"/>
        <v>0</v>
      </c>
      <c r="C229" s="151"/>
      <c r="D229" s="135"/>
      <c r="E229" s="135"/>
      <c r="F229" s="149"/>
      <c r="G229" s="149"/>
      <c r="H229" s="149"/>
      <c r="I229" s="153"/>
    </row>
    <row r="230" s="131" customFormat="1" ht="15" hidden="1" customHeight="1" spans="1:9">
      <c r="A230" s="148" t="s">
        <v>519</v>
      </c>
      <c r="B230" s="150">
        <f t="shared" si="54"/>
        <v>0</v>
      </c>
      <c r="C230" s="151" t="s">
        <v>1897</v>
      </c>
      <c r="D230" s="135"/>
      <c r="E230" s="135"/>
      <c r="F230" s="149"/>
      <c r="G230" s="149"/>
      <c r="H230" s="149"/>
      <c r="I230" s="153"/>
    </row>
    <row r="231" s="131" customFormat="1" ht="15" hidden="1" customHeight="1" spans="1:9">
      <c r="A231" s="148" t="s">
        <v>525</v>
      </c>
      <c r="B231" s="150">
        <f t="shared" si="54"/>
        <v>0</v>
      </c>
      <c r="C231" s="151"/>
      <c r="D231" s="135"/>
      <c r="E231" s="135"/>
      <c r="F231" s="149"/>
      <c r="G231" s="149"/>
      <c r="H231" s="149"/>
      <c r="I231" s="153"/>
    </row>
    <row r="232" s="131" customFormat="1" ht="15" hidden="1" customHeight="1" spans="1:9">
      <c r="A232" s="148" t="s">
        <v>452</v>
      </c>
      <c r="B232" s="150">
        <f t="shared" si="54"/>
        <v>0</v>
      </c>
      <c r="C232" s="150">
        <f t="shared" ref="B232:H232" si="57">SUM(C233:C236)</f>
        <v>0</v>
      </c>
      <c r="D232" s="150">
        <f t="shared" si="57"/>
        <v>0</v>
      </c>
      <c r="E232" s="150">
        <f t="shared" si="57"/>
        <v>0</v>
      </c>
      <c r="F232" s="150">
        <f t="shared" si="57"/>
        <v>0</v>
      </c>
      <c r="G232" s="150">
        <f t="shared" si="57"/>
        <v>0</v>
      </c>
      <c r="H232" s="150">
        <f t="shared" si="57"/>
        <v>0</v>
      </c>
      <c r="I232" s="153"/>
    </row>
    <row r="233" s="131" customFormat="1" ht="15" hidden="1" customHeight="1" spans="1:9">
      <c r="A233" s="148" t="s">
        <v>454</v>
      </c>
      <c r="B233" s="150">
        <f t="shared" si="54"/>
        <v>0</v>
      </c>
      <c r="C233" s="151"/>
      <c r="D233" s="135"/>
      <c r="E233" s="135"/>
      <c r="F233" s="149"/>
      <c r="G233" s="149"/>
      <c r="H233" s="149"/>
      <c r="I233" s="153"/>
    </row>
    <row r="234" s="131" customFormat="1" ht="15" hidden="1" customHeight="1" spans="1:9">
      <c r="A234" s="148" t="s">
        <v>455</v>
      </c>
      <c r="B234" s="150">
        <f t="shared" si="54"/>
        <v>0</v>
      </c>
      <c r="C234" s="151" t="s">
        <v>1898</v>
      </c>
      <c r="D234" s="135"/>
      <c r="E234" s="135"/>
      <c r="F234" s="149"/>
      <c r="G234" s="149"/>
      <c r="H234" s="149"/>
      <c r="I234" s="153"/>
    </row>
    <row r="235" s="131" customFormat="1" ht="15" hidden="1" customHeight="1" spans="1:9">
      <c r="A235" s="148" t="s">
        <v>456</v>
      </c>
      <c r="B235" s="150">
        <f t="shared" si="54"/>
        <v>0</v>
      </c>
      <c r="C235" s="151"/>
      <c r="D235" s="135"/>
      <c r="E235" s="135"/>
      <c r="F235" s="149"/>
      <c r="G235" s="149"/>
      <c r="H235" s="149"/>
      <c r="I235" s="153"/>
    </row>
    <row r="236" s="131" customFormat="1" ht="15" hidden="1" customHeight="1" spans="1:9">
      <c r="A236" s="148" t="s">
        <v>460</v>
      </c>
      <c r="B236" s="150">
        <f t="shared" si="54"/>
        <v>0</v>
      </c>
      <c r="C236" s="151"/>
      <c r="D236" s="135"/>
      <c r="E236" s="135"/>
      <c r="F236" s="149"/>
      <c r="G236" s="149"/>
      <c r="H236" s="149"/>
      <c r="I236" s="153"/>
    </row>
    <row r="237" s="131" customFormat="1" ht="15" hidden="1" customHeight="1" spans="1:9">
      <c r="A237" s="148" t="s">
        <v>464</v>
      </c>
      <c r="B237" s="150">
        <f t="shared" si="54"/>
        <v>0</v>
      </c>
      <c r="C237" s="150">
        <f t="shared" ref="B237:H237" si="58">SUM(C238:C246)</f>
        <v>0</v>
      </c>
      <c r="D237" s="150">
        <f t="shared" si="58"/>
        <v>0</v>
      </c>
      <c r="E237" s="150">
        <f t="shared" si="58"/>
        <v>0</v>
      </c>
      <c r="F237" s="150">
        <f t="shared" si="58"/>
        <v>0</v>
      </c>
      <c r="G237" s="150">
        <f t="shared" si="58"/>
        <v>0</v>
      </c>
      <c r="H237" s="150">
        <f t="shared" si="58"/>
        <v>0</v>
      </c>
      <c r="I237" s="153"/>
    </row>
    <row r="238" s="131" customFormat="1" ht="15" hidden="1" customHeight="1" spans="1:9">
      <c r="A238" s="148" t="s">
        <v>1899</v>
      </c>
      <c r="B238" s="150">
        <f t="shared" si="54"/>
        <v>0</v>
      </c>
      <c r="C238" s="151"/>
      <c r="D238" s="135"/>
      <c r="E238" s="135"/>
      <c r="F238" s="149"/>
      <c r="G238" s="149"/>
      <c r="H238" s="149"/>
      <c r="I238" s="153"/>
    </row>
    <row r="239" s="131" customFormat="1" ht="15" hidden="1" customHeight="1" spans="1:9">
      <c r="A239" s="148" t="s">
        <v>466</v>
      </c>
      <c r="B239" s="150">
        <f t="shared" si="54"/>
        <v>0</v>
      </c>
      <c r="C239" s="151"/>
      <c r="D239" s="135"/>
      <c r="E239" s="135"/>
      <c r="F239" s="149"/>
      <c r="G239" s="149"/>
      <c r="H239" s="149"/>
      <c r="I239" s="153"/>
    </row>
    <row r="240" s="131" customFormat="1" ht="15" hidden="1" customHeight="1" spans="1:9">
      <c r="A240" s="148" t="s">
        <v>1900</v>
      </c>
      <c r="B240" s="150">
        <f t="shared" si="54"/>
        <v>0</v>
      </c>
      <c r="C240" s="151"/>
      <c r="D240" s="135"/>
      <c r="E240" s="135"/>
      <c r="F240" s="149"/>
      <c r="G240" s="149"/>
      <c r="H240" s="149"/>
      <c r="I240" s="153"/>
    </row>
    <row r="241" s="131" customFormat="1" ht="15" hidden="1" customHeight="1" spans="1:9">
      <c r="A241" s="148" t="s">
        <v>601</v>
      </c>
      <c r="B241" s="150">
        <f t="shared" si="54"/>
        <v>0</v>
      </c>
      <c r="C241" s="151"/>
      <c r="D241" s="135"/>
      <c r="E241" s="135"/>
      <c r="F241" s="149"/>
      <c r="G241" s="149"/>
      <c r="H241" s="149"/>
      <c r="I241" s="153"/>
    </row>
    <row r="242" s="131" customFormat="1" ht="15" hidden="1" customHeight="1" spans="1:9">
      <c r="A242" s="148" t="s">
        <v>468</v>
      </c>
      <c r="B242" s="150">
        <f t="shared" si="54"/>
        <v>0</v>
      </c>
      <c r="C242" s="151" t="s">
        <v>1901</v>
      </c>
      <c r="D242" s="135"/>
      <c r="E242" s="135"/>
      <c r="F242" s="149"/>
      <c r="G242" s="149"/>
      <c r="H242" s="149"/>
      <c r="I242" s="153"/>
    </row>
    <row r="243" s="131" customFormat="1" ht="15" hidden="1" customHeight="1" spans="1:9">
      <c r="A243" s="148" t="s">
        <v>1902</v>
      </c>
      <c r="B243" s="150">
        <f t="shared" si="54"/>
        <v>0</v>
      </c>
      <c r="C243" s="151"/>
      <c r="D243" s="135"/>
      <c r="E243" s="135"/>
      <c r="F243" s="149"/>
      <c r="G243" s="149"/>
      <c r="H243" s="149"/>
      <c r="I243" s="153"/>
    </row>
    <row r="244" s="131" customFormat="1" ht="15" hidden="1" customHeight="1" spans="1:9">
      <c r="A244" s="148" t="s">
        <v>1903</v>
      </c>
      <c r="B244" s="150">
        <f t="shared" si="54"/>
        <v>0</v>
      </c>
      <c r="C244" s="151"/>
      <c r="D244" s="135"/>
      <c r="E244" s="135"/>
      <c r="F244" s="149"/>
      <c r="G244" s="149"/>
      <c r="H244" s="149"/>
      <c r="I244" s="153"/>
    </row>
    <row r="245" s="131" customFormat="1" ht="15" hidden="1" customHeight="1" spans="1:9">
      <c r="A245" s="148" t="s">
        <v>469</v>
      </c>
      <c r="B245" s="150">
        <f t="shared" si="54"/>
        <v>0</v>
      </c>
      <c r="C245" s="151"/>
      <c r="D245" s="135"/>
      <c r="E245" s="135"/>
      <c r="F245" s="149"/>
      <c r="G245" s="149"/>
      <c r="H245" s="149"/>
      <c r="I245" s="153"/>
    </row>
    <row r="246" s="131" customFormat="1" ht="15" hidden="1" customHeight="1" spans="1:9">
      <c r="A246" s="148" t="s">
        <v>473</v>
      </c>
      <c r="B246" s="150">
        <f t="shared" si="54"/>
        <v>0</v>
      </c>
      <c r="C246" s="151"/>
      <c r="D246" s="135"/>
      <c r="E246" s="135"/>
      <c r="F246" s="149"/>
      <c r="G246" s="149"/>
      <c r="H246" s="149"/>
      <c r="I246" s="153"/>
    </row>
    <row r="247" s="131" customFormat="1" ht="15" hidden="1" customHeight="1" spans="1:9">
      <c r="A247" s="148" t="s">
        <v>474</v>
      </c>
      <c r="B247" s="150">
        <f t="shared" si="54"/>
        <v>0</v>
      </c>
      <c r="C247" s="150">
        <f t="shared" ref="B247:H247" si="59">SUM(C248:C254)</f>
        <v>0</v>
      </c>
      <c r="D247" s="150">
        <f t="shared" si="59"/>
        <v>0</v>
      </c>
      <c r="E247" s="150">
        <f t="shared" si="59"/>
        <v>0</v>
      </c>
      <c r="F247" s="150">
        <f t="shared" si="59"/>
        <v>0</v>
      </c>
      <c r="G247" s="150">
        <f t="shared" si="59"/>
        <v>0</v>
      </c>
      <c r="H247" s="150">
        <f t="shared" si="59"/>
        <v>0</v>
      </c>
      <c r="I247" s="153"/>
    </row>
    <row r="248" s="131" customFormat="1" ht="15" hidden="1" customHeight="1" spans="1:9">
      <c r="A248" s="148" t="s">
        <v>475</v>
      </c>
      <c r="B248" s="150">
        <f t="shared" si="54"/>
        <v>0</v>
      </c>
      <c r="C248" s="151" t="s">
        <v>1904</v>
      </c>
      <c r="D248" s="135"/>
      <c r="E248" s="135"/>
      <c r="F248" s="149"/>
      <c r="G248" s="149"/>
      <c r="H248" s="149"/>
      <c r="I248" s="153"/>
    </row>
    <row r="249" s="131" customFormat="1" ht="15" hidden="1" customHeight="1" spans="1:9">
      <c r="A249" s="148" t="s">
        <v>476</v>
      </c>
      <c r="B249" s="150">
        <f t="shared" si="54"/>
        <v>0</v>
      </c>
      <c r="C249" s="151"/>
      <c r="D249" s="135"/>
      <c r="E249" s="135"/>
      <c r="F249" s="149"/>
      <c r="G249" s="149"/>
      <c r="H249" s="149"/>
      <c r="I249" s="153"/>
    </row>
    <row r="250" s="131" customFormat="1" ht="15" hidden="1" customHeight="1" spans="1:9">
      <c r="A250" s="148" t="s">
        <v>477</v>
      </c>
      <c r="B250" s="150">
        <f t="shared" si="54"/>
        <v>0</v>
      </c>
      <c r="C250" s="151"/>
      <c r="D250" s="135"/>
      <c r="E250" s="135"/>
      <c r="F250" s="149"/>
      <c r="G250" s="149"/>
      <c r="H250" s="149"/>
      <c r="I250" s="153"/>
    </row>
    <row r="251" s="131" customFormat="1" ht="15" hidden="1" customHeight="1" spans="1:9">
      <c r="A251" s="148" t="s">
        <v>478</v>
      </c>
      <c r="B251" s="150">
        <f t="shared" si="54"/>
        <v>0</v>
      </c>
      <c r="C251" s="151" t="s">
        <v>1905</v>
      </c>
      <c r="D251" s="135"/>
      <c r="E251" s="135"/>
      <c r="F251" s="149"/>
      <c r="G251" s="149"/>
      <c r="H251" s="149"/>
      <c r="I251" s="153"/>
    </row>
    <row r="252" s="131" customFormat="1" ht="15" hidden="1" customHeight="1" spans="1:9">
      <c r="A252" s="148" t="s">
        <v>479</v>
      </c>
      <c r="B252" s="150">
        <f t="shared" si="54"/>
        <v>0</v>
      </c>
      <c r="C252" s="151" t="s">
        <v>1906</v>
      </c>
      <c r="D252" s="135"/>
      <c r="E252" s="135"/>
      <c r="F252" s="149"/>
      <c r="G252" s="149"/>
      <c r="H252" s="149"/>
      <c r="I252" s="153"/>
    </row>
    <row r="253" s="131" customFormat="1" ht="15" hidden="1" customHeight="1" spans="1:9">
      <c r="A253" s="148" t="s">
        <v>480</v>
      </c>
      <c r="B253" s="150">
        <f t="shared" si="54"/>
        <v>0</v>
      </c>
      <c r="C253" s="151"/>
      <c r="D253" s="135"/>
      <c r="E253" s="135"/>
      <c r="F253" s="149"/>
      <c r="G253" s="149"/>
      <c r="H253" s="149"/>
      <c r="I253" s="153"/>
    </row>
    <row r="254" s="131" customFormat="1" ht="15" hidden="1" customHeight="1" spans="1:9">
      <c r="A254" s="148" t="s">
        <v>481</v>
      </c>
      <c r="B254" s="150">
        <f t="shared" si="54"/>
        <v>0</v>
      </c>
      <c r="C254" s="151" t="s">
        <v>1907</v>
      </c>
      <c r="D254" s="135"/>
      <c r="E254" s="135"/>
      <c r="F254" s="149"/>
      <c r="G254" s="149"/>
      <c r="H254" s="149"/>
      <c r="I254" s="153"/>
    </row>
    <row r="255" s="131" customFormat="1" ht="15" hidden="1" customHeight="1" spans="1:9">
      <c r="A255" s="148" t="s">
        <v>482</v>
      </c>
      <c r="B255" s="150">
        <f t="shared" si="54"/>
        <v>0</v>
      </c>
      <c r="C255" s="150">
        <f t="shared" ref="B255:H255" si="60">SUM(C256:C259)</f>
        <v>0</v>
      </c>
      <c r="D255" s="150">
        <f t="shared" si="60"/>
        <v>0</v>
      </c>
      <c r="E255" s="150">
        <f t="shared" si="60"/>
        <v>0</v>
      </c>
      <c r="F255" s="150">
        <f t="shared" si="60"/>
        <v>0</v>
      </c>
      <c r="G255" s="150">
        <f t="shared" si="60"/>
        <v>0</v>
      </c>
      <c r="H255" s="150">
        <f t="shared" si="60"/>
        <v>0</v>
      </c>
      <c r="I255" s="153"/>
    </row>
    <row r="256" s="131" customFormat="1" ht="15" hidden="1" customHeight="1" spans="1:9">
      <c r="A256" s="148" t="s">
        <v>483</v>
      </c>
      <c r="B256" s="150">
        <f t="shared" si="54"/>
        <v>0</v>
      </c>
      <c r="C256" s="151" t="s">
        <v>1908</v>
      </c>
      <c r="D256" s="135"/>
      <c r="E256" s="135"/>
      <c r="F256" s="149"/>
      <c r="G256" s="149"/>
      <c r="H256" s="149"/>
      <c r="I256" s="153"/>
    </row>
    <row r="257" s="131" customFormat="1" ht="15" hidden="1" customHeight="1" spans="1:9">
      <c r="A257" s="148" t="s">
        <v>484</v>
      </c>
      <c r="B257" s="150">
        <f t="shared" si="54"/>
        <v>0</v>
      </c>
      <c r="C257" s="151"/>
      <c r="D257" s="135"/>
      <c r="E257" s="135"/>
      <c r="F257" s="149"/>
      <c r="G257" s="149"/>
      <c r="H257" s="149"/>
      <c r="I257" s="153"/>
    </row>
    <row r="258" s="131" customFormat="1" ht="15" hidden="1" customHeight="1" spans="1:9">
      <c r="A258" s="148" t="s">
        <v>485</v>
      </c>
      <c r="B258" s="150">
        <f t="shared" si="54"/>
        <v>0</v>
      </c>
      <c r="C258" s="151"/>
      <c r="D258" s="135"/>
      <c r="E258" s="135"/>
      <c r="F258" s="149"/>
      <c r="G258" s="149"/>
      <c r="H258" s="149"/>
      <c r="I258" s="153"/>
    </row>
    <row r="259" s="131" customFormat="1" ht="15" hidden="1" customHeight="1" spans="1:9">
      <c r="A259" s="148" t="s">
        <v>487</v>
      </c>
      <c r="B259" s="150">
        <f t="shared" si="54"/>
        <v>0</v>
      </c>
      <c r="C259" s="151" t="s">
        <v>1909</v>
      </c>
      <c r="D259" s="135"/>
      <c r="E259" s="135"/>
      <c r="F259" s="149"/>
      <c r="G259" s="149"/>
      <c r="H259" s="149"/>
      <c r="I259" s="153"/>
    </row>
    <row r="260" s="131" customFormat="1" ht="15" hidden="1" customHeight="1" spans="1:9">
      <c r="A260" s="148" t="s">
        <v>488</v>
      </c>
      <c r="B260" s="150">
        <f t="shared" si="54"/>
        <v>0</v>
      </c>
      <c r="C260" s="150">
        <f t="shared" ref="B260:H260" si="61">SUM(C261:C266)</f>
        <v>0</v>
      </c>
      <c r="D260" s="150">
        <f t="shared" si="61"/>
        <v>0</v>
      </c>
      <c r="E260" s="150">
        <f t="shared" si="61"/>
        <v>0</v>
      </c>
      <c r="F260" s="150">
        <f t="shared" si="61"/>
        <v>0</v>
      </c>
      <c r="G260" s="150">
        <f t="shared" si="61"/>
        <v>0</v>
      </c>
      <c r="H260" s="150">
        <f t="shared" si="61"/>
        <v>0</v>
      </c>
      <c r="I260" s="153"/>
    </row>
    <row r="261" s="131" customFormat="1" ht="15" hidden="1" customHeight="1" spans="1:9">
      <c r="A261" s="148" t="s">
        <v>489</v>
      </c>
      <c r="B261" s="150">
        <f t="shared" si="54"/>
        <v>0</v>
      </c>
      <c r="C261" s="151" t="s">
        <v>1910</v>
      </c>
      <c r="D261" s="135"/>
      <c r="E261" s="135"/>
      <c r="F261" s="149"/>
      <c r="G261" s="149"/>
      <c r="H261" s="149"/>
      <c r="I261" s="153"/>
    </row>
    <row r="262" s="131" customFormat="1" ht="15" hidden="1" customHeight="1" spans="1:9">
      <c r="A262" s="148" t="s">
        <v>490</v>
      </c>
      <c r="B262" s="150">
        <f t="shared" si="54"/>
        <v>0</v>
      </c>
      <c r="C262" s="151" t="s">
        <v>1911</v>
      </c>
      <c r="D262" s="135"/>
      <c r="E262" s="135"/>
      <c r="F262" s="149"/>
      <c r="G262" s="149"/>
      <c r="H262" s="149"/>
      <c r="I262" s="153"/>
    </row>
    <row r="263" s="131" customFormat="1" ht="15" hidden="1" customHeight="1" spans="1:9">
      <c r="A263" s="148" t="s">
        <v>491</v>
      </c>
      <c r="B263" s="150">
        <f t="shared" si="54"/>
        <v>0</v>
      </c>
      <c r="C263" s="151"/>
      <c r="D263" s="135"/>
      <c r="E263" s="135"/>
      <c r="F263" s="149"/>
      <c r="G263" s="149"/>
      <c r="H263" s="149"/>
      <c r="I263" s="153"/>
    </row>
    <row r="264" s="131" customFormat="1" ht="15" hidden="1" customHeight="1" spans="1:9">
      <c r="A264" s="148" t="s">
        <v>492</v>
      </c>
      <c r="B264" s="150">
        <f t="shared" si="54"/>
        <v>0</v>
      </c>
      <c r="C264" s="151"/>
      <c r="D264" s="135"/>
      <c r="E264" s="135"/>
      <c r="F264" s="149"/>
      <c r="G264" s="149"/>
      <c r="H264" s="149"/>
      <c r="I264" s="153"/>
    </row>
    <row r="265" s="131" customFormat="1" ht="15" hidden="1" customHeight="1" spans="1:9">
      <c r="A265" s="148" t="s">
        <v>493</v>
      </c>
      <c r="B265" s="150">
        <f t="shared" si="54"/>
        <v>0</v>
      </c>
      <c r="C265" s="151"/>
      <c r="D265" s="135"/>
      <c r="E265" s="135"/>
      <c r="F265" s="149"/>
      <c r="G265" s="149"/>
      <c r="H265" s="149"/>
      <c r="I265" s="153"/>
    </row>
    <row r="266" s="131" customFormat="1" ht="15" hidden="1" customHeight="1" spans="1:9">
      <c r="A266" s="148" t="s">
        <v>494</v>
      </c>
      <c r="B266" s="150">
        <f t="shared" si="54"/>
        <v>0</v>
      </c>
      <c r="C266" s="151"/>
      <c r="D266" s="135"/>
      <c r="E266" s="135"/>
      <c r="F266" s="149"/>
      <c r="G266" s="149"/>
      <c r="H266" s="149"/>
      <c r="I266" s="153"/>
    </row>
    <row r="267" s="131" customFormat="1" ht="15" hidden="1" customHeight="1" spans="1:9">
      <c r="A267" s="148" t="s">
        <v>495</v>
      </c>
      <c r="B267" s="150">
        <f t="shared" si="54"/>
        <v>0</v>
      </c>
      <c r="C267" s="150">
        <f t="shared" ref="B267:H267" si="62">SUM(C268:C271)</f>
        <v>0</v>
      </c>
      <c r="D267" s="150">
        <f t="shared" si="62"/>
        <v>0</v>
      </c>
      <c r="E267" s="150">
        <f t="shared" si="62"/>
        <v>0</v>
      </c>
      <c r="F267" s="150">
        <f t="shared" si="62"/>
        <v>0</v>
      </c>
      <c r="G267" s="150">
        <f t="shared" si="62"/>
        <v>0</v>
      </c>
      <c r="H267" s="150">
        <f t="shared" si="62"/>
        <v>0</v>
      </c>
      <c r="I267" s="153"/>
    </row>
    <row r="268" s="131" customFormat="1" ht="15" hidden="1" customHeight="1" spans="1:9">
      <c r="A268" s="148" t="s">
        <v>144</v>
      </c>
      <c r="B268" s="150">
        <f t="shared" si="54"/>
        <v>0</v>
      </c>
      <c r="C268" s="151"/>
      <c r="D268" s="135"/>
      <c r="E268" s="135"/>
      <c r="F268" s="149"/>
      <c r="G268" s="149"/>
      <c r="H268" s="149"/>
      <c r="I268" s="153"/>
    </row>
    <row r="269" s="131" customFormat="1" ht="15" hidden="1" customHeight="1" spans="1:9">
      <c r="A269" s="148" t="s">
        <v>496</v>
      </c>
      <c r="B269" s="150">
        <f t="shared" si="54"/>
        <v>0</v>
      </c>
      <c r="C269" s="151"/>
      <c r="D269" s="135"/>
      <c r="E269" s="135"/>
      <c r="F269" s="149"/>
      <c r="G269" s="149"/>
      <c r="H269" s="149"/>
      <c r="I269" s="153"/>
    </row>
    <row r="270" s="131" customFormat="1" ht="15" hidden="1" customHeight="1" spans="1:9">
      <c r="A270" s="148" t="s">
        <v>497</v>
      </c>
      <c r="B270" s="150">
        <f t="shared" si="54"/>
        <v>0</v>
      </c>
      <c r="C270" s="151"/>
      <c r="D270" s="135"/>
      <c r="E270" s="135"/>
      <c r="F270" s="149"/>
      <c r="G270" s="149"/>
      <c r="H270" s="149"/>
      <c r="I270" s="153"/>
    </row>
    <row r="271" s="131" customFormat="1" ht="15" hidden="1" customHeight="1" spans="1:9">
      <c r="A271" s="148" t="s">
        <v>499</v>
      </c>
      <c r="B271" s="150">
        <f t="shared" si="54"/>
        <v>0</v>
      </c>
      <c r="C271" s="151"/>
      <c r="D271" s="135"/>
      <c r="E271" s="135"/>
      <c r="F271" s="149"/>
      <c r="G271" s="149"/>
      <c r="H271" s="149"/>
      <c r="I271" s="153"/>
    </row>
    <row r="272" s="131" customFormat="1" ht="15" hidden="1" customHeight="1" spans="1:9">
      <c r="A272" s="148" t="s">
        <v>500</v>
      </c>
      <c r="B272" s="150">
        <f t="shared" si="54"/>
        <v>0</v>
      </c>
      <c r="C272" s="150">
        <f t="shared" ref="B272:H272" si="63">SUM(C273:C274)</f>
        <v>0</v>
      </c>
      <c r="D272" s="150">
        <f t="shared" si="63"/>
        <v>0</v>
      </c>
      <c r="E272" s="150">
        <f t="shared" si="63"/>
        <v>0</v>
      </c>
      <c r="F272" s="150">
        <f t="shared" si="63"/>
        <v>0</v>
      </c>
      <c r="G272" s="150">
        <f t="shared" si="63"/>
        <v>0</v>
      </c>
      <c r="H272" s="150">
        <f t="shared" si="63"/>
        <v>0</v>
      </c>
      <c r="I272" s="153"/>
    </row>
    <row r="273" s="131" customFormat="1" ht="15" hidden="1" customHeight="1" spans="1:9">
      <c r="A273" s="148" t="s">
        <v>503</v>
      </c>
      <c r="B273" s="150">
        <f t="shared" si="54"/>
        <v>0</v>
      </c>
      <c r="C273" s="151" t="s">
        <v>1423</v>
      </c>
      <c r="D273" s="135"/>
      <c r="E273" s="135"/>
      <c r="F273" s="149"/>
      <c r="G273" s="149"/>
      <c r="H273" s="149"/>
      <c r="I273" s="153"/>
    </row>
    <row r="274" s="131" customFormat="1" ht="15" hidden="1" customHeight="1" spans="1:9">
      <c r="A274" s="148" t="s">
        <v>504</v>
      </c>
      <c r="B274" s="150">
        <f t="shared" si="54"/>
        <v>0</v>
      </c>
      <c r="C274" s="151"/>
      <c r="D274" s="135"/>
      <c r="E274" s="135"/>
      <c r="F274" s="149"/>
      <c r="G274" s="149"/>
      <c r="H274" s="149"/>
      <c r="I274" s="153"/>
    </row>
    <row r="275" s="131" customFormat="1" ht="15" hidden="1" customHeight="1" spans="1:9">
      <c r="A275" s="148" t="s">
        <v>505</v>
      </c>
      <c r="B275" s="150">
        <f t="shared" si="54"/>
        <v>0</v>
      </c>
      <c r="C275" s="150">
        <f t="shared" ref="B275:H275" si="64">SUM(C276:C277)</f>
        <v>0</v>
      </c>
      <c r="D275" s="150">
        <f t="shared" si="64"/>
        <v>0</v>
      </c>
      <c r="E275" s="150">
        <f t="shared" si="64"/>
        <v>0</v>
      </c>
      <c r="F275" s="150">
        <f t="shared" si="64"/>
        <v>0</v>
      </c>
      <c r="G275" s="150">
        <f t="shared" si="64"/>
        <v>0</v>
      </c>
      <c r="H275" s="150">
        <f t="shared" si="64"/>
        <v>0</v>
      </c>
      <c r="I275" s="153"/>
    </row>
    <row r="276" s="131" customFormat="1" ht="15" hidden="1" customHeight="1" spans="1:9">
      <c r="A276" s="148" t="s">
        <v>506</v>
      </c>
      <c r="B276" s="150">
        <f t="shared" si="54"/>
        <v>0</v>
      </c>
      <c r="C276" s="151" t="s">
        <v>1912</v>
      </c>
      <c r="D276" s="135"/>
      <c r="E276" s="135"/>
      <c r="F276" s="149"/>
      <c r="G276" s="149"/>
      <c r="H276" s="149"/>
      <c r="I276" s="153"/>
    </row>
    <row r="277" s="131" customFormat="1" ht="15" hidden="1" customHeight="1" spans="1:9">
      <c r="A277" s="148" t="s">
        <v>507</v>
      </c>
      <c r="B277" s="150">
        <f t="shared" ref="B277:B340" si="65">F277+G277+H277</f>
        <v>0</v>
      </c>
      <c r="C277" s="151" t="s">
        <v>1913</v>
      </c>
      <c r="D277" s="135"/>
      <c r="E277" s="135"/>
      <c r="F277" s="149"/>
      <c r="G277" s="149"/>
      <c r="H277" s="149"/>
      <c r="I277" s="153"/>
    </row>
    <row r="278" s="131" customFormat="1" ht="15" hidden="1" customHeight="1" spans="1:9">
      <c r="A278" s="148" t="s">
        <v>508</v>
      </c>
      <c r="B278" s="150">
        <f t="shared" si="65"/>
        <v>0</v>
      </c>
      <c r="C278" s="150">
        <f t="shared" ref="B278:H278" si="66">SUM(C279:C280)</f>
        <v>0</v>
      </c>
      <c r="D278" s="150">
        <f t="shared" si="66"/>
        <v>0</v>
      </c>
      <c r="E278" s="150">
        <f t="shared" si="66"/>
        <v>0</v>
      </c>
      <c r="F278" s="150">
        <f t="shared" si="66"/>
        <v>0</v>
      </c>
      <c r="G278" s="150">
        <f t="shared" si="66"/>
        <v>0</v>
      </c>
      <c r="H278" s="150">
        <f t="shared" si="66"/>
        <v>0</v>
      </c>
      <c r="I278" s="153"/>
    </row>
    <row r="279" s="131" customFormat="1" ht="15" hidden="1" customHeight="1" spans="1:9">
      <c r="A279" s="148" t="s">
        <v>509</v>
      </c>
      <c r="B279" s="150">
        <f t="shared" si="65"/>
        <v>0</v>
      </c>
      <c r="C279" s="151" t="s">
        <v>1432</v>
      </c>
      <c r="D279" s="135"/>
      <c r="E279" s="135"/>
      <c r="F279" s="149"/>
      <c r="G279" s="149"/>
      <c r="H279" s="149"/>
      <c r="I279" s="153"/>
    </row>
    <row r="280" s="131" customFormat="1" ht="15" hidden="1" customHeight="1" spans="1:9">
      <c r="A280" s="148" t="s">
        <v>510</v>
      </c>
      <c r="B280" s="150">
        <f t="shared" si="65"/>
        <v>0</v>
      </c>
      <c r="C280" s="151"/>
      <c r="D280" s="135"/>
      <c r="E280" s="135"/>
      <c r="F280" s="149"/>
      <c r="G280" s="149"/>
      <c r="H280" s="149"/>
      <c r="I280" s="153"/>
    </row>
    <row r="281" s="131" customFormat="1" ht="15" hidden="1" customHeight="1" spans="1:9">
      <c r="A281" s="148" t="s">
        <v>1914</v>
      </c>
      <c r="B281" s="150">
        <f t="shared" si="65"/>
        <v>0</v>
      </c>
      <c r="C281" s="150">
        <f t="shared" ref="B281:H281" si="67">SUM(C282:C283)</f>
        <v>0</v>
      </c>
      <c r="D281" s="150">
        <f t="shared" si="67"/>
        <v>0</v>
      </c>
      <c r="E281" s="150">
        <f t="shared" si="67"/>
        <v>0</v>
      </c>
      <c r="F281" s="150">
        <f t="shared" si="67"/>
        <v>0</v>
      </c>
      <c r="G281" s="150">
        <f t="shared" si="67"/>
        <v>0</v>
      </c>
      <c r="H281" s="150">
        <f t="shared" si="67"/>
        <v>0</v>
      </c>
      <c r="I281" s="153"/>
    </row>
    <row r="282" s="131" customFormat="1" ht="15" hidden="1" customHeight="1" spans="1:9">
      <c r="A282" s="148" t="s">
        <v>1915</v>
      </c>
      <c r="B282" s="150">
        <f t="shared" si="65"/>
        <v>0</v>
      </c>
      <c r="C282" s="151"/>
      <c r="D282" s="135"/>
      <c r="E282" s="135"/>
      <c r="F282" s="149"/>
      <c r="G282" s="149"/>
      <c r="H282" s="149"/>
      <c r="I282" s="153"/>
    </row>
    <row r="283" s="131" customFormat="1" ht="15" hidden="1" customHeight="1" spans="1:9">
      <c r="A283" s="148" t="s">
        <v>1916</v>
      </c>
      <c r="B283" s="150">
        <f t="shared" si="65"/>
        <v>0</v>
      </c>
      <c r="C283" s="151" t="s">
        <v>1917</v>
      </c>
      <c r="D283" s="135"/>
      <c r="E283" s="135"/>
      <c r="F283" s="149"/>
      <c r="G283" s="149"/>
      <c r="H283" s="149"/>
      <c r="I283" s="153"/>
    </row>
    <row r="284" s="131" customFormat="1" ht="15" hidden="1" customHeight="1" spans="1:9">
      <c r="A284" s="148" t="s">
        <v>514</v>
      </c>
      <c r="B284" s="150">
        <f t="shared" si="65"/>
        <v>0</v>
      </c>
      <c r="C284" s="150">
        <f t="shared" ref="B284:H284" si="68">SUM(C285:C286)</f>
        <v>0</v>
      </c>
      <c r="D284" s="150">
        <f t="shared" si="68"/>
        <v>0</v>
      </c>
      <c r="E284" s="150">
        <f t="shared" si="68"/>
        <v>0</v>
      </c>
      <c r="F284" s="150">
        <f t="shared" si="68"/>
        <v>0</v>
      </c>
      <c r="G284" s="150">
        <f t="shared" si="68"/>
        <v>0</v>
      </c>
      <c r="H284" s="150">
        <f t="shared" si="68"/>
        <v>0</v>
      </c>
      <c r="I284" s="153"/>
    </row>
    <row r="285" s="131" customFormat="1" ht="15" hidden="1" customHeight="1" spans="1:9">
      <c r="A285" s="148" t="s">
        <v>515</v>
      </c>
      <c r="B285" s="150">
        <f t="shared" si="65"/>
        <v>0</v>
      </c>
      <c r="C285" s="151"/>
      <c r="D285" s="135"/>
      <c r="E285" s="135"/>
      <c r="F285" s="149"/>
      <c r="G285" s="149"/>
      <c r="H285" s="149"/>
      <c r="I285" s="153"/>
    </row>
    <row r="286" s="131" customFormat="1" ht="15" hidden="1" customHeight="1" spans="1:9">
      <c r="A286" s="148" t="s">
        <v>516</v>
      </c>
      <c r="B286" s="150">
        <f t="shared" si="65"/>
        <v>0</v>
      </c>
      <c r="C286" s="151" t="s">
        <v>1918</v>
      </c>
      <c r="D286" s="135"/>
      <c r="E286" s="135"/>
      <c r="F286" s="149"/>
      <c r="G286" s="149"/>
      <c r="H286" s="149"/>
      <c r="I286" s="153"/>
    </row>
    <row r="287" s="131" customFormat="1" ht="15" hidden="1" customHeight="1" spans="1:9">
      <c r="A287" s="148" t="s">
        <v>526</v>
      </c>
      <c r="B287" s="150">
        <f t="shared" si="65"/>
        <v>0</v>
      </c>
      <c r="C287" s="150">
        <f t="shared" ref="B287:H287" si="69">SUM(C288)</f>
        <v>0</v>
      </c>
      <c r="D287" s="150">
        <f t="shared" si="69"/>
        <v>0</v>
      </c>
      <c r="E287" s="150">
        <f t="shared" si="69"/>
        <v>0</v>
      </c>
      <c r="F287" s="150">
        <f t="shared" si="69"/>
        <v>0</v>
      </c>
      <c r="G287" s="150">
        <f t="shared" si="69"/>
        <v>0</v>
      </c>
      <c r="H287" s="150">
        <f t="shared" si="69"/>
        <v>0</v>
      </c>
      <c r="I287" s="153"/>
    </row>
    <row r="288" s="131" customFormat="1" ht="15" hidden="1" customHeight="1" spans="1:9">
      <c r="A288" s="148" t="s">
        <v>527</v>
      </c>
      <c r="B288" s="150">
        <f t="shared" si="65"/>
        <v>0</v>
      </c>
      <c r="C288" s="151" t="s">
        <v>1453</v>
      </c>
      <c r="D288" s="135"/>
      <c r="E288" s="135"/>
      <c r="F288" s="149"/>
      <c r="G288" s="149"/>
      <c r="H288" s="149"/>
      <c r="I288" s="153"/>
    </row>
    <row r="289" s="133" customFormat="1" ht="15" customHeight="1" spans="1:9">
      <c r="A289" s="146" t="s">
        <v>528</v>
      </c>
      <c r="B289" s="147">
        <f>B290+B293+B296+B299+B307+B317+B321+B328</f>
        <v>310</v>
      </c>
      <c r="C289" s="147">
        <f>C290+C293+C296+C299+C307+C317+C321+C328</f>
        <v>0</v>
      </c>
      <c r="D289" s="147">
        <f>D290+D293+D296+D299+D307+D317+D321+D328</f>
        <v>0</v>
      </c>
      <c r="E289" s="147">
        <f>E290+E293+E296+E299+E307+E317+E321+E328</f>
        <v>0</v>
      </c>
      <c r="F289" s="147">
        <f t="shared" ref="B289:H289" si="70">F290+F293+F296+F299+F307+F317+F321+F328</f>
        <v>208</v>
      </c>
      <c r="G289" s="147">
        <f t="shared" si="70"/>
        <v>52</v>
      </c>
      <c r="H289" s="147">
        <f t="shared" si="70"/>
        <v>50</v>
      </c>
      <c r="I289" s="157"/>
    </row>
    <row r="290" s="133" customFormat="1" ht="15" hidden="1" customHeight="1" spans="1:9">
      <c r="A290" s="146" t="s">
        <v>529</v>
      </c>
      <c r="B290" s="147">
        <f>SUM(B291:B292)</f>
        <v>0</v>
      </c>
      <c r="C290" s="147">
        <f>SUM(C291:C292)</f>
        <v>0</v>
      </c>
      <c r="D290" s="147">
        <f>SUM(D291:D292)</f>
        <v>0</v>
      </c>
      <c r="E290" s="147">
        <f>SUM(E291:E292)</f>
        <v>0</v>
      </c>
      <c r="F290" s="147">
        <f t="shared" ref="B290:H290" si="71">SUM(F291:F292)</f>
        <v>0</v>
      </c>
      <c r="G290" s="147">
        <f t="shared" si="71"/>
        <v>0</v>
      </c>
      <c r="H290" s="147">
        <f t="shared" si="71"/>
        <v>0</v>
      </c>
      <c r="I290" s="157"/>
    </row>
    <row r="291" s="133" customFormat="1" ht="15" hidden="1" customHeight="1" spans="1:9">
      <c r="A291" s="146" t="s">
        <v>144</v>
      </c>
      <c r="B291" s="158"/>
      <c r="C291" s="158"/>
      <c r="D291" s="158"/>
      <c r="E291" s="158"/>
      <c r="F291" s="158"/>
      <c r="G291" s="158"/>
      <c r="H291" s="158"/>
      <c r="I291" s="157"/>
    </row>
    <row r="292" s="133" customFormat="1" ht="15" hidden="1" customHeight="1" spans="1:9">
      <c r="A292" s="146" t="s">
        <v>530</v>
      </c>
      <c r="B292" s="158"/>
      <c r="C292" s="158"/>
      <c r="D292" s="158"/>
      <c r="E292" s="158"/>
      <c r="F292" s="158"/>
      <c r="G292" s="158"/>
      <c r="H292" s="158"/>
      <c r="I292" s="157"/>
    </row>
    <row r="293" s="133" customFormat="1" ht="15" hidden="1" customHeight="1" spans="1:9">
      <c r="A293" s="146" t="s">
        <v>531</v>
      </c>
      <c r="B293" s="147">
        <f>SUM(B294:B295)</f>
        <v>0</v>
      </c>
      <c r="C293" s="147">
        <f>SUM(C294:C295)</f>
        <v>0</v>
      </c>
      <c r="D293" s="147">
        <f>SUM(D294:D295)</f>
        <v>0</v>
      </c>
      <c r="E293" s="147">
        <f>SUM(E294:E295)</f>
        <v>0</v>
      </c>
      <c r="F293" s="147">
        <f t="shared" ref="B293:H293" si="72">SUM(F294:F295)</f>
        <v>0</v>
      </c>
      <c r="G293" s="147">
        <f t="shared" si="72"/>
        <v>0</v>
      </c>
      <c r="H293" s="147">
        <f t="shared" si="72"/>
        <v>0</v>
      </c>
      <c r="I293" s="157"/>
    </row>
    <row r="294" s="131" customFormat="1" ht="15" hidden="1" customHeight="1" spans="1:9">
      <c r="A294" s="148" t="s">
        <v>532</v>
      </c>
      <c r="B294" s="149"/>
      <c r="C294" s="149"/>
      <c r="D294" s="149"/>
      <c r="E294" s="149"/>
      <c r="F294" s="149"/>
      <c r="G294" s="149"/>
      <c r="H294" s="161"/>
      <c r="I294" s="153"/>
    </row>
    <row r="295" s="131" customFormat="1" ht="15" hidden="1" customHeight="1" spans="1:9">
      <c r="A295" s="148" t="s">
        <v>533</v>
      </c>
      <c r="B295" s="149"/>
      <c r="C295" s="149"/>
      <c r="D295" s="149"/>
      <c r="E295" s="149"/>
      <c r="F295" s="149"/>
      <c r="G295" s="149"/>
      <c r="H295" s="149"/>
      <c r="I295" s="153"/>
    </row>
    <row r="296" s="131" customFormat="1" ht="15" hidden="1" customHeight="1" spans="1:9">
      <c r="A296" s="148" t="s">
        <v>535</v>
      </c>
      <c r="B296" s="150">
        <f>SUM(B297:B298)</f>
        <v>0</v>
      </c>
      <c r="C296" s="150">
        <f>SUM(C297:C298)</f>
        <v>0</v>
      </c>
      <c r="D296" s="150">
        <f>SUM(D297:D298)</f>
        <v>0</v>
      </c>
      <c r="E296" s="150">
        <f>SUM(E297:E298)</f>
        <v>0</v>
      </c>
      <c r="F296" s="150">
        <f t="shared" ref="B296:H296" si="73">SUM(F297:F298)</f>
        <v>0</v>
      </c>
      <c r="G296" s="150">
        <f t="shared" si="73"/>
        <v>0</v>
      </c>
      <c r="H296" s="150">
        <f t="shared" si="73"/>
        <v>0</v>
      </c>
      <c r="I296" s="153"/>
    </row>
    <row r="297" s="131" customFormat="1" ht="15" hidden="1" customHeight="1" spans="1:9">
      <c r="A297" s="148" t="s">
        <v>536</v>
      </c>
      <c r="B297" s="149"/>
      <c r="C297" s="149"/>
      <c r="D297" s="149"/>
      <c r="E297" s="149"/>
      <c r="F297" s="149"/>
      <c r="G297" s="149"/>
      <c r="H297" s="149"/>
      <c r="I297" s="153"/>
    </row>
    <row r="298" s="131" customFormat="1" ht="15" hidden="1" customHeight="1" spans="1:9">
      <c r="A298" s="148" t="s">
        <v>1471</v>
      </c>
      <c r="B298" s="149"/>
      <c r="C298" s="149"/>
      <c r="D298" s="149"/>
      <c r="E298" s="149"/>
      <c r="F298" s="149"/>
      <c r="G298" s="149"/>
      <c r="H298" s="149"/>
      <c r="I298" s="153"/>
    </row>
    <row r="299" s="133" customFormat="1" ht="21" customHeight="1" spans="1:9">
      <c r="A299" s="146" t="s">
        <v>538</v>
      </c>
      <c r="B299" s="147">
        <f>SUM(B300:B306)</f>
        <v>60</v>
      </c>
      <c r="C299" s="147">
        <f>SUM(C300:C306)</f>
        <v>0</v>
      </c>
      <c r="D299" s="147">
        <f>SUM(D300:D306)</f>
        <v>0</v>
      </c>
      <c r="E299" s="147">
        <f>SUM(E300:E306)</f>
        <v>0</v>
      </c>
      <c r="F299" s="147">
        <f t="shared" ref="B299:H299" si="74">SUM(F300:F306)</f>
        <v>38</v>
      </c>
      <c r="G299" s="147">
        <f t="shared" si="74"/>
        <v>22</v>
      </c>
      <c r="H299" s="147">
        <f t="shared" si="74"/>
        <v>0</v>
      </c>
      <c r="I299" s="157"/>
    </row>
    <row r="300" s="131" customFormat="1" ht="31" customHeight="1" spans="1:9">
      <c r="A300" s="148" t="s">
        <v>539</v>
      </c>
      <c r="B300" s="150">
        <f t="shared" si="65"/>
        <v>60</v>
      </c>
      <c r="C300" s="153" t="s">
        <v>1476</v>
      </c>
      <c r="D300" s="135"/>
      <c r="E300" s="135"/>
      <c r="F300" s="149">
        <v>38</v>
      </c>
      <c r="G300" s="154">
        <v>22</v>
      </c>
      <c r="H300" s="149"/>
      <c r="I300" s="153" t="s">
        <v>1919</v>
      </c>
    </row>
    <row r="301" s="131" customFormat="1" ht="15" hidden="1" customHeight="1" spans="1:9">
      <c r="A301" s="148" t="s">
        <v>540</v>
      </c>
      <c r="B301" s="150">
        <f t="shared" si="65"/>
        <v>0</v>
      </c>
      <c r="C301" s="153"/>
      <c r="D301" s="135"/>
      <c r="E301" s="135"/>
      <c r="F301" s="149"/>
      <c r="G301" s="149"/>
      <c r="H301" s="149"/>
      <c r="I301" s="153"/>
    </row>
    <row r="302" s="131" customFormat="1" ht="15" hidden="1" customHeight="1" spans="1:9">
      <c r="A302" s="148" t="s">
        <v>541</v>
      </c>
      <c r="B302" s="150">
        <f t="shared" si="65"/>
        <v>0</v>
      </c>
      <c r="C302" s="153"/>
      <c r="D302" s="135"/>
      <c r="E302" s="135"/>
      <c r="F302" s="149"/>
      <c r="G302" s="149"/>
      <c r="H302" s="149"/>
      <c r="I302" s="153"/>
    </row>
    <row r="303" s="131" customFormat="1" ht="15" hidden="1" customHeight="1" spans="1:9">
      <c r="A303" s="148" t="s">
        <v>542</v>
      </c>
      <c r="B303" s="150">
        <f t="shared" si="65"/>
        <v>0</v>
      </c>
      <c r="C303" s="153" t="s">
        <v>1483</v>
      </c>
      <c r="D303" s="135"/>
      <c r="E303" s="135"/>
      <c r="F303" s="149"/>
      <c r="G303" s="149"/>
      <c r="H303" s="149"/>
      <c r="I303" s="153"/>
    </row>
    <row r="304" s="131" customFormat="1" ht="15" hidden="1" customHeight="1" spans="1:9">
      <c r="A304" s="148" t="s">
        <v>543</v>
      </c>
      <c r="B304" s="150">
        <f t="shared" si="65"/>
        <v>0</v>
      </c>
      <c r="C304" s="153"/>
      <c r="D304" s="135"/>
      <c r="E304" s="135"/>
      <c r="F304" s="149"/>
      <c r="G304" s="149"/>
      <c r="H304" s="149"/>
      <c r="I304" s="153"/>
    </row>
    <row r="305" s="131" customFormat="1" ht="15" hidden="1" customHeight="1" spans="1:9">
      <c r="A305" s="148" t="s">
        <v>544</v>
      </c>
      <c r="B305" s="150">
        <f t="shared" si="65"/>
        <v>0</v>
      </c>
      <c r="C305" s="153"/>
      <c r="D305" s="135"/>
      <c r="E305" s="135"/>
      <c r="F305" s="149"/>
      <c r="G305" s="149"/>
      <c r="H305" s="149"/>
      <c r="I305" s="153"/>
    </row>
    <row r="306" s="131" customFormat="1" ht="15" hidden="1" customHeight="1" spans="1:9">
      <c r="A306" s="148" t="s">
        <v>545</v>
      </c>
      <c r="B306" s="150">
        <f t="shared" si="65"/>
        <v>0</v>
      </c>
      <c r="C306" s="153"/>
      <c r="D306" s="135"/>
      <c r="E306" s="135"/>
      <c r="F306" s="149"/>
      <c r="G306" s="149"/>
      <c r="H306" s="149"/>
      <c r="I306" s="153"/>
    </row>
    <row r="307" s="131" customFormat="1" ht="15" hidden="1" customHeight="1" spans="1:9">
      <c r="A307" s="148" t="s">
        <v>1920</v>
      </c>
      <c r="B307" s="150">
        <f t="shared" si="65"/>
        <v>0</v>
      </c>
      <c r="C307" s="150">
        <f t="shared" ref="B307:H307" si="75">SUM(C308:C316)</f>
        <v>0</v>
      </c>
      <c r="D307" s="150">
        <f t="shared" si="75"/>
        <v>0</v>
      </c>
      <c r="E307" s="150">
        <f t="shared" si="75"/>
        <v>0</v>
      </c>
      <c r="F307" s="150">
        <f t="shared" si="75"/>
        <v>0</v>
      </c>
      <c r="G307" s="150">
        <f t="shared" si="75"/>
        <v>0</v>
      </c>
      <c r="H307" s="150">
        <f t="shared" si="75"/>
        <v>0</v>
      </c>
      <c r="I307" s="153"/>
    </row>
    <row r="308" s="131" customFormat="1" ht="15" hidden="1" customHeight="1" spans="1:9">
      <c r="A308" s="148" t="s">
        <v>1503</v>
      </c>
      <c r="B308" s="150">
        <f t="shared" si="65"/>
        <v>0</v>
      </c>
      <c r="C308" s="153"/>
      <c r="D308" s="135"/>
      <c r="E308" s="135"/>
      <c r="F308" s="149"/>
      <c r="G308" s="149"/>
      <c r="H308" s="149"/>
      <c r="I308" s="153"/>
    </row>
    <row r="309" s="131" customFormat="1" ht="15" hidden="1" customHeight="1" spans="1:9">
      <c r="A309" s="148" t="s">
        <v>1504</v>
      </c>
      <c r="B309" s="150">
        <f t="shared" si="65"/>
        <v>0</v>
      </c>
      <c r="C309" s="153"/>
      <c r="D309" s="135"/>
      <c r="E309" s="135"/>
      <c r="F309" s="149"/>
      <c r="G309" s="149"/>
      <c r="H309" s="149"/>
      <c r="I309" s="153"/>
    </row>
    <row r="310" s="131" customFormat="1" ht="15" hidden="1" customHeight="1" spans="1:9">
      <c r="A310" s="148" t="s">
        <v>1505</v>
      </c>
      <c r="B310" s="150">
        <f t="shared" si="65"/>
        <v>0</v>
      </c>
      <c r="C310" s="153"/>
      <c r="D310" s="135"/>
      <c r="E310" s="135"/>
      <c r="F310" s="149"/>
      <c r="G310" s="149"/>
      <c r="H310" s="149"/>
      <c r="I310" s="153"/>
    </row>
    <row r="311" s="131" customFormat="1" ht="15" hidden="1" customHeight="1" spans="1:9">
      <c r="A311" s="148" t="s">
        <v>1529</v>
      </c>
      <c r="B311" s="150">
        <f t="shared" si="65"/>
        <v>0</v>
      </c>
      <c r="C311" s="153" t="s">
        <v>1530</v>
      </c>
      <c r="D311" s="135"/>
      <c r="E311" s="135"/>
      <c r="F311" s="149"/>
      <c r="G311" s="149"/>
      <c r="H311" s="149"/>
      <c r="I311" s="153"/>
    </row>
    <row r="312" s="131" customFormat="1" ht="15" hidden="1" customHeight="1" spans="1:9">
      <c r="A312" s="148" t="s">
        <v>1921</v>
      </c>
      <c r="B312" s="150">
        <f t="shared" si="65"/>
        <v>0</v>
      </c>
      <c r="C312" s="153" t="s">
        <v>1513</v>
      </c>
      <c r="D312" s="135"/>
      <c r="E312" s="135"/>
      <c r="F312" s="149"/>
      <c r="G312" s="149"/>
      <c r="H312" s="149"/>
      <c r="I312" s="153"/>
    </row>
    <row r="313" s="131" customFormat="1" ht="15" hidden="1" customHeight="1" spans="1:9">
      <c r="A313" s="148" t="s">
        <v>1922</v>
      </c>
      <c r="B313" s="150">
        <f t="shared" si="65"/>
        <v>0</v>
      </c>
      <c r="C313" s="153" t="s">
        <v>1516</v>
      </c>
      <c r="D313" s="135"/>
      <c r="E313" s="135"/>
      <c r="F313" s="149"/>
      <c r="G313" s="149"/>
      <c r="H313" s="149"/>
      <c r="I313" s="153"/>
    </row>
    <row r="314" s="131" customFormat="1" ht="15" hidden="1" customHeight="1" spans="1:9">
      <c r="A314" s="148" t="s">
        <v>1520</v>
      </c>
      <c r="B314" s="150">
        <f t="shared" si="65"/>
        <v>0</v>
      </c>
      <c r="C314" s="153" t="s">
        <v>1521</v>
      </c>
      <c r="D314" s="135"/>
      <c r="E314" s="135"/>
      <c r="F314" s="149"/>
      <c r="G314" s="149"/>
      <c r="H314" s="149"/>
      <c r="I314" s="153"/>
    </row>
    <row r="315" s="131" customFormat="1" ht="15" hidden="1" customHeight="1" spans="1:9">
      <c r="A315" s="148" t="s">
        <v>1524</v>
      </c>
      <c r="B315" s="150">
        <f t="shared" si="65"/>
        <v>0</v>
      </c>
      <c r="C315" s="153" t="s">
        <v>1525</v>
      </c>
      <c r="D315" s="135"/>
      <c r="E315" s="135"/>
      <c r="F315" s="149"/>
      <c r="G315" s="149"/>
      <c r="H315" s="149"/>
      <c r="I315" s="153"/>
    </row>
    <row r="316" s="131" customFormat="1" ht="15" hidden="1" customHeight="1" spans="1:9">
      <c r="A316" s="148" t="s">
        <v>1923</v>
      </c>
      <c r="B316" s="150">
        <f t="shared" si="65"/>
        <v>0</v>
      </c>
      <c r="C316" s="153" t="s">
        <v>1534</v>
      </c>
      <c r="D316" s="135"/>
      <c r="E316" s="135"/>
      <c r="F316" s="149"/>
      <c r="G316" s="149"/>
      <c r="H316" s="149"/>
      <c r="I316" s="153"/>
    </row>
    <row r="317" s="133" customFormat="1" ht="18" customHeight="1" spans="1:9">
      <c r="A317" s="146" t="s">
        <v>549</v>
      </c>
      <c r="B317" s="147">
        <f>SUM(B318:B320)</f>
        <v>30</v>
      </c>
      <c r="C317" s="147">
        <f>SUM(C318:C320)</f>
        <v>0</v>
      </c>
      <c r="D317" s="147">
        <f>SUM(D318:D320)</f>
        <v>0</v>
      </c>
      <c r="E317" s="147">
        <f>SUM(E318:E320)</f>
        <v>0</v>
      </c>
      <c r="F317" s="147">
        <f t="shared" ref="B317:H317" si="76">SUM(F318:F320)</f>
        <v>0</v>
      </c>
      <c r="G317" s="147">
        <f t="shared" si="76"/>
        <v>30</v>
      </c>
      <c r="H317" s="147">
        <f t="shared" si="76"/>
        <v>0</v>
      </c>
      <c r="I317" s="157"/>
    </row>
    <row r="318" s="131" customFormat="1" ht="33" customHeight="1" spans="1:9">
      <c r="A318" s="148" t="s">
        <v>550</v>
      </c>
      <c r="B318" s="150">
        <f t="shared" si="65"/>
        <v>30</v>
      </c>
      <c r="C318" s="153" t="s">
        <v>1487</v>
      </c>
      <c r="D318" s="135"/>
      <c r="E318" s="135"/>
      <c r="F318" s="149"/>
      <c r="G318" s="154">
        <v>30</v>
      </c>
      <c r="H318" s="149"/>
      <c r="I318" s="153" t="s">
        <v>1924</v>
      </c>
    </row>
    <row r="319" s="131" customFormat="1" ht="15" hidden="1" customHeight="1" spans="1:9">
      <c r="A319" s="148" t="s">
        <v>551</v>
      </c>
      <c r="B319" s="150">
        <f t="shared" si="65"/>
        <v>0</v>
      </c>
      <c r="C319" s="151" t="s">
        <v>1491</v>
      </c>
      <c r="D319" s="135"/>
      <c r="E319" s="135"/>
      <c r="F319" s="149"/>
      <c r="G319" s="149"/>
      <c r="H319" s="149"/>
      <c r="I319" s="153"/>
    </row>
    <row r="320" s="131" customFormat="1" ht="15" hidden="1" customHeight="1" spans="1:9">
      <c r="A320" s="148" t="s">
        <v>552</v>
      </c>
      <c r="B320" s="150">
        <f t="shared" si="65"/>
        <v>0</v>
      </c>
      <c r="C320" s="151" t="s">
        <v>1495</v>
      </c>
      <c r="D320" s="135"/>
      <c r="E320" s="135"/>
      <c r="F320" s="149"/>
      <c r="G320" s="149"/>
      <c r="H320" s="149"/>
      <c r="I320" s="153"/>
    </row>
    <row r="321" s="133" customFormat="1" ht="15" customHeight="1" spans="1:9">
      <c r="A321" s="146" t="s">
        <v>553</v>
      </c>
      <c r="B321" s="147">
        <f>SUM(B322:B327)</f>
        <v>220</v>
      </c>
      <c r="C321" s="147">
        <f>SUM(C322:C327)</f>
        <v>0</v>
      </c>
      <c r="D321" s="147">
        <f>SUM(D322:D327)</f>
        <v>0</v>
      </c>
      <c r="E321" s="147">
        <f>SUM(E322:E327)</f>
        <v>0</v>
      </c>
      <c r="F321" s="147">
        <f t="shared" ref="B321:H321" si="77">SUM(F322:F327)</f>
        <v>170</v>
      </c>
      <c r="G321" s="147">
        <f t="shared" si="77"/>
        <v>0</v>
      </c>
      <c r="H321" s="147">
        <f t="shared" si="77"/>
        <v>50</v>
      </c>
      <c r="I321" s="157"/>
    </row>
    <row r="322" s="131" customFormat="1" ht="24" customHeight="1" spans="1:9">
      <c r="A322" s="148" t="s">
        <v>144</v>
      </c>
      <c r="B322" s="150">
        <f t="shared" si="65"/>
        <v>170</v>
      </c>
      <c r="C322" s="153"/>
      <c r="D322" s="135"/>
      <c r="E322" s="135"/>
      <c r="F322" s="149">
        <v>170</v>
      </c>
      <c r="G322" s="149"/>
      <c r="H322" s="149"/>
      <c r="I322" s="153" t="s">
        <v>1925</v>
      </c>
    </row>
    <row r="323" s="131" customFormat="1" ht="15" hidden="1" customHeight="1" spans="1:9">
      <c r="A323" s="148" t="s">
        <v>554</v>
      </c>
      <c r="B323" s="150">
        <f t="shared" si="65"/>
        <v>0</v>
      </c>
      <c r="C323" s="153"/>
      <c r="D323" s="135"/>
      <c r="E323" s="135"/>
      <c r="F323" s="149"/>
      <c r="G323" s="149"/>
      <c r="H323" s="149"/>
      <c r="I323" s="153"/>
    </row>
    <row r="324" s="131" customFormat="1" ht="15" hidden="1" customHeight="1" spans="1:9">
      <c r="A324" s="148" t="s">
        <v>555</v>
      </c>
      <c r="B324" s="150">
        <f t="shared" si="65"/>
        <v>0</v>
      </c>
      <c r="C324" s="153"/>
      <c r="D324" s="135"/>
      <c r="E324" s="135"/>
      <c r="F324" s="149"/>
      <c r="G324" s="149"/>
      <c r="H324" s="149"/>
      <c r="I324" s="153"/>
    </row>
    <row r="325" s="131" customFormat="1" ht="15" hidden="1" customHeight="1" spans="1:9">
      <c r="A325" s="148" t="s">
        <v>556</v>
      </c>
      <c r="B325" s="150">
        <f t="shared" si="65"/>
        <v>0</v>
      </c>
      <c r="C325" s="153"/>
      <c r="D325" s="135"/>
      <c r="E325" s="135"/>
      <c r="F325" s="149"/>
      <c r="G325" s="149"/>
      <c r="H325" s="149"/>
      <c r="I325" s="153"/>
    </row>
    <row r="326" s="131" customFormat="1" ht="33" customHeight="1" spans="1:9">
      <c r="A326" s="148" t="s">
        <v>557</v>
      </c>
      <c r="B326" s="150">
        <f t="shared" si="65"/>
        <v>50</v>
      </c>
      <c r="C326" s="153" t="s">
        <v>1498</v>
      </c>
      <c r="D326" s="135"/>
      <c r="E326" s="135"/>
      <c r="F326" s="149"/>
      <c r="G326" s="149"/>
      <c r="H326" s="149">
        <v>50</v>
      </c>
      <c r="I326" s="153" t="s">
        <v>1926</v>
      </c>
    </row>
    <row r="327" s="131" customFormat="1" ht="15" hidden="1" customHeight="1" spans="1:9">
      <c r="A327" s="148" t="s">
        <v>558</v>
      </c>
      <c r="B327" s="150">
        <f t="shared" si="65"/>
        <v>0</v>
      </c>
      <c r="C327" s="153"/>
      <c r="D327" s="135"/>
      <c r="E327" s="135"/>
      <c r="F327" s="149"/>
      <c r="G327" s="149"/>
      <c r="H327" s="149"/>
      <c r="I327" s="153"/>
    </row>
    <row r="328" s="131" customFormat="1" ht="15" hidden="1" customHeight="1" spans="1:9">
      <c r="A328" s="148" t="s">
        <v>577</v>
      </c>
      <c r="B328" s="150">
        <f t="shared" si="65"/>
        <v>0</v>
      </c>
      <c r="C328" s="153"/>
      <c r="D328" s="135"/>
      <c r="E328" s="135"/>
      <c r="F328" s="149"/>
      <c r="G328" s="149"/>
      <c r="H328" s="149"/>
      <c r="I328" s="153"/>
    </row>
    <row r="329" s="131" customFormat="1" ht="15" hidden="1" customHeight="1" spans="1:9">
      <c r="A329" s="148" t="s">
        <v>578</v>
      </c>
      <c r="B329" s="150">
        <f t="shared" si="65"/>
        <v>0</v>
      </c>
      <c r="C329" s="153"/>
      <c r="D329" s="135"/>
      <c r="E329" s="135"/>
      <c r="F329" s="149"/>
      <c r="G329" s="149"/>
      <c r="H329" s="149"/>
      <c r="I329" s="153"/>
    </row>
    <row r="330" s="133" customFormat="1" ht="15" customHeight="1" spans="1:9">
      <c r="A330" s="146" t="s">
        <v>579</v>
      </c>
      <c r="B330" s="147">
        <f>B331+B337+B340+B346+B351+B354+B358+B360+B365</f>
        <v>247</v>
      </c>
      <c r="C330" s="147">
        <f>C331+C337+C340+C346+C351+C354+C358+C360+C365</f>
        <v>0</v>
      </c>
      <c r="D330" s="147">
        <f>D331+D337+D340+D346+D351+D354+D358+D360+D365</f>
        <v>0</v>
      </c>
      <c r="E330" s="147">
        <f>E331+E337+E340+E346+E351+E354+E358+E360+E365</f>
        <v>0</v>
      </c>
      <c r="F330" s="147">
        <f t="shared" ref="B330:H330" si="78">F331+F337+F340+F346+F351+F354+F358+F360+F365</f>
        <v>234.73</v>
      </c>
      <c r="G330" s="147">
        <f t="shared" si="78"/>
        <v>12.27</v>
      </c>
      <c r="H330" s="147">
        <f t="shared" si="78"/>
        <v>0</v>
      </c>
      <c r="I330" s="157"/>
    </row>
    <row r="331" s="133" customFormat="1" ht="21" customHeight="1" spans="1:9">
      <c r="A331" s="146" t="s">
        <v>580</v>
      </c>
      <c r="B331" s="147">
        <f>SUM(B332:B336)</f>
        <v>247</v>
      </c>
      <c r="C331" s="147">
        <f>SUM(C332:C336)</f>
        <v>0</v>
      </c>
      <c r="D331" s="147">
        <f>SUM(D332:D336)</f>
        <v>0</v>
      </c>
      <c r="E331" s="147">
        <f>SUM(E332:E336)</f>
        <v>0</v>
      </c>
      <c r="F331" s="147">
        <f t="shared" ref="B331:H331" si="79">SUM(F332:F336)</f>
        <v>234.73</v>
      </c>
      <c r="G331" s="147">
        <f t="shared" si="79"/>
        <v>12.27</v>
      </c>
      <c r="H331" s="147">
        <f t="shared" si="79"/>
        <v>0</v>
      </c>
      <c r="I331" s="157"/>
    </row>
    <row r="332" s="131" customFormat="1" ht="36" customHeight="1" spans="1:9">
      <c r="A332" s="148" t="s">
        <v>144</v>
      </c>
      <c r="B332" s="150">
        <f t="shared" si="65"/>
        <v>247</v>
      </c>
      <c r="C332" s="153"/>
      <c r="D332" s="135"/>
      <c r="E332" s="135"/>
      <c r="F332" s="149">
        <v>234.73</v>
      </c>
      <c r="G332" s="154">
        <v>12.27</v>
      </c>
      <c r="H332" s="149"/>
      <c r="I332" s="153" t="s">
        <v>1927</v>
      </c>
    </row>
    <row r="333" s="131" customFormat="1" ht="15" hidden="1" customHeight="1" spans="1:9">
      <c r="A333" s="148" t="s">
        <v>581</v>
      </c>
      <c r="B333" s="150">
        <f t="shared" si="65"/>
        <v>0</v>
      </c>
      <c r="C333" s="153"/>
      <c r="D333" s="135"/>
      <c r="E333" s="135"/>
      <c r="F333" s="149"/>
      <c r="G333" s="149"/>
      <c r="H333" s="149"/>
      <c r="I333" s="153"/>
    </row>
    <row r="334" s="131" customFormat="1" ht="15" hidden="1" customHeight="1" spans="1:9">
      <c r="A334" s="148" t="s">
        <v>582</v>
      </c>
      <c r="B334" s="150">
        <f t="shared" si="65"/>
        <v>0</v>
      </c>
      <c r="C334" s="153"/>
      <c r="D334" s="135"/>
      <c r="E334" s="135"/>
      <c r="F334" s="149"/>
      <c r="G334" s="149"/>
      <c r="H334" s="149"/>
      <c r="I334" s="153"/>
    </row>
    <row r="335" s="131" customFormat="1" ht="15" hidden="1" customHeight="1" spans="1:9">
      <c r="A335" s="148" t="s">
        <v>583</v>
      </c>
      <c r="B335" s="150">
        <f t="shared" si="65"/>
        <v>0</v>
      </c>
      <c r="C335" s="153"/>
      <c r="D335" s="135"/>
      <c r="E335" s="135"/>
      <c r="F335" s="149"/>
      <c r="G335" s="149"/>
      <c r="H335" s="149"/>
      <c r="I335" s="153"/>
    </row>
    <row r="336" s="131" customFormat="1" ht="15" hidden="1" customHeight="1" spans="1:9">
      <c r="A336" s="148" t="s">
        <v>584</v>
      </c>
      <c r="B336" s="150">
        <f t="shared" si="65"/>
        <v>0</v>
      </c>
      <c r="C336" s="153"/>
      <c r="D336" s="135"/>
      <c r="E336" s="135"/>
      <c r="F336" s="149"/>
      <c r="G336" s="149"/>
      <c r="H336" s="149"/>
      <c r="I336" s="153"/>
    </row>
    <row r="337" s="131" customFormat="1" ht="15" hidden="1" customHeight="1" spans="1:9">
      <c r="A337" s="148" t="s">
        <v>585</v>
      </c>
      <c r="B337" s="150">
        <f t="shared" si="65"/>
        <v>0</v>
      </c>
      <c r="C337" s="150">
        <f t="shared" ref="B337:H337" si="80">SUM(C338:C339)</f>
        <v>0</v>
      </c>
      <c r="D337" s="150">
        <f t="shared" si="80"/>
        <v>0</v>
      </c>
      <c r="E337" s="150">
        <f t="shared" si="80"/>
        <v>0</v>
      </c>
      <c r="F337" s="150">
        <f t="shared" si="80"/>
        <v>0</v>
      </c>
      <c r="G337" s="150">
        <f t="shared" si="80"/>
        <v>0</v>
      </c>
      <c r="H337" s="150">
        <f t="shared" si="80"/>
        <v>0</v>
      </c>
      <c r="I337" s="153"/>
    </row>
    <row r="338" s="131" customFormat="1" ht="15" hidden="1" customHeight="1" spans="1:9">
      <c r="A338" s="148" t="s">
        <v>586</v>
      </c>
      <c r="B338" s="150">
        <f t="shared" si="65"/>
        <v>0</v>
      </c>
      <c r="C338" s="153"/>
      <c r="D338" s="135"/>
      <c r="E338" s="135"/>
      <c r="F338" s="149"/>
      <c r="G338" s="149"/>
      <c r="H338" s="149"/>
      <c r="I338" s="153"/>
    </row>
    <row r="339" s="131" customFormat="1" ht="15" hidden="1" customHeight="1" spans="1:9">
      <c r="A339" s="148" t="s">
        <v>587</v>
      </c>
      <c r="B339" s="150">
        <f t="shared" si="65"/>
        <v>0</v>
      </c>
      <c r="C339" s="153"/>
      <c r="D339" s="135"/>
      <c r="E339" s="135"/>
      <c r="F339" s="149"/>
      <c r="G339" s="149"/>
      <c r="H339" s="149"/>
      <c r="I339" s="153"/>
    </row>
    <row r="340" s="133" customFormat="1" ht="15" hidden="1" customHeight="1" spans="1:9">
      <c r="A340" s="146" t="s">
        <v>588</v>
      </c>
      <c r="B340" s="150">
        <f t="shared" si="65"/>
        <v>0</v>
      </c>
      <c r="C340" s="147">
        <f t="shared" ref="B340:H340" si="81">SUM(C341:C345)</f>
        <v>0</v>
      </c>
      <c r="D340" s="147">
        <f t="shared" si="81"/>
        <v>0</v>
      </c>
      <c r="E340" s="147">
        <f t="shared" si="81"/>
        <v>0</v>
      </c>
      <c r="F340" s="147">
        <f t="shared" si="81"/>
        <v>0</v>
      </c>
      <c r="G340" s="147">
        <f t="shared" si="81"/>
        <v>0</v>
      </c>
      <c r="H340" s="147">
        <f t="shared" si="81"/>
        <v>0</v>
      </c>
      <c r="I340" s="157"/>
    </row>
    <row r="341" s="131" customFormat="1" ht="15" hidden="1" customHeight="1" spans="1:9">
      <c r="A341" s="148" t="s">
        <v>589</v>
      </c>
      <c r="B341" s="150">
        <f t="shared" ref="B341:B404" si="82">F341+G341+H341</f>
        <v>0</v>
      </c>
      <c r="C341" s="153"/>
      <c r="D341" s="135"/>
      <c r="E341" s="135"/>
      <c r="F341" s="149"/>
      <c r="G341" s="149"/>
      <c r="H341" s="149"/>
      <c r="I341" s="153"/>
    </row>
    <row r="342" s="131" customFormat="1" ht="15" hidden="1" customHeight="1" spans="1:9">
      <c r="A342" s="148" t="s">
        <v>590</v>
      </c>
      <c r="B342" s="150">
        <f t="shared" si="82"/>
        <v>0</v>
      </c>
      <c r="C342" s="151" t="s">
        <v>1545</v>
      </c>
      <c r="D342" s="135"/>
      <c r="E342" s="135"/>
      <c r="F342" s="149"/>
      <c r="G342" s="149"/>
      <c r="H342" s="149"/>
      <c r="I342" s="153"/>
    </row>
    <row r="343" s="131" customFormat="1" ht="15" hidden="1" customHeight="1" spans="1:9">
      <c r="A343" s="148" t="s">
        <v>592</v>
      </c>
      <c r="B343" s="150">
        <f t="shared" si="82"/>
        <v>0</v>
      </c>
      <c r="C343" s="151" t="s">
        <v>1549</v>
      </c>
      <c r="D343" s="135"/>
      <c r="E343" s="135"/>
      <c r="F343" s="149"/>
      <c r="G343" s="149"/>
      <c r="H343" s="149"/>
      <c r="I343" s="153"/>
    </row>
    <row r="344" s="131" customFormat="1" ht="17.25" hidden="1" customHeight="1" spans="1:9">
      <c r="A344" s="148" t="s">
        <v>1553</v>
      </c>
      <c r="B344" s="150">
        <f t="shared" si="82"/>
        <v>0</v>
      </c>
      <c r="C344" s="151" t="s">
        <v>1554</v>
      </c>
      <c r="D344" s="135"/>
      <c r="E344" s="135"/>
      <c r="F344" s="149"/>
      <c r="G344" s="149"/>
      <c r="H344" s="149"/>
      <c r="I344" s="153"/>
    </row>
    <row r="345" s="131" customFormat="1" ht="15" hidden="1" customHeight="1" spans="1:9">
      <c r="A345" s="148" t="s">
        <v>593</v>
      </c>
      <c r="B345" s="150">
        <f t="shared" si="82"/>
        <v>0</v>
      </c>
      <c r="C345" s="153"/>
      <c r="D345" s="135"/>
      <c r="E345" s="135"/>
      <c r="F345" s="149"/>
      <c r="G345" s="149"/>
      <c r="H345" s="149"/>
      <c r="I345" s="153"/>
    </row>
    <row r="346" s="131" customFormat="1" ht="15" hidden="1" customHeight="1" spans="1:9">
      <c r="A346" s="148" t="s">
        <v>594</v>
      </c>
      <c r="B346" s="150">
        <f t="shared" si="82"/>
        <v>0</v>
      </c>
      <c r="C346" s="150">
        <f t="shared" ref="B346:H346" si="83">SUM(C347:C350)</f>
        <v>0</v>
      </c>
      <c r="D346" s="150">
        <f t="shared" si="83"/>
        <v>0</v>
      </c>
      <c r="E346" s="150">
        <f t="shared" si="83"/>
        <v>0</v>
      </c>
      <c r="F346" s="150">
        <f t="shared" si="83"/>
        <v>0</v>
      </c>
      <c r="G346" s="150">
        <f t="shared" si="83"/>
        <v>0</v>
      </c>
      <c r="H346" s="150">
        <f t="shared" si="83"/>
        <v>0</v>
      </c>
      <c r="I346" s="153"/>
    </row>
    <row r="347" s="131" customFormat="1" ht="15" hidden="1" customHeight="1" spans="1:9">
      <c r="A347" s="148" t="s">
        <v>595</v>
      </c>
      <c r="B347" s="150">
        <f t="shared" si="82"/>
        <v>0</v>
      </c>
      <c r="C347" s="153"/>
      <c r="D347" s="135"/>
      <c r="E347" s="135"/>
      <c r="F347" s="149"/>
      <c r="G347" s="149"/>
      <c r="H347" s="149"/>
      <c r="I347" s="153"/>
    </row>
    <row r="348" s="131" customFormat="1" ht="15" hidden="1" customHeight="1" spans="1:9">
      <c r="A348" s="148" t="s">
        <v>596</v>
      </c>
      <c r="B348" s="150">
        <f t="shared" si="82"/>
        <v>0</v>
      </c>
      <c r="C348" s="153"/>
      <c r="D348" s="135"/>
      <c r="E348" s="135"/>
      <c r="F348" s="149"/>
      <c r="G348" s="149"/>
      <c r="H348" s="149"/>
      <c r="I348" s="153"/>
    </row>
    <row r="349" s="131" customFormat="1" ht="15" hidden="1" customHeight="1" spans="1:9">
      <c r="A349" s="148" t="s">
        <v>597</v>
      </c>
      <c r="B349" s="150">
        <f t="shared" si="82"/>
        <v>0</v>
      </c>
      <c r="C349" s="153"/>
      <c r="D349" s="135"/>
      <c r="E349" s="135"/>
      <c r="F349" s="149"/>
      <c r="G349" s="149"/>
      <c r="H349" s="149"/>
      <c r="I349" s="153"/>
    </row>
    <row r="350" s="131" customFormat="1" ht="15" hidden="1" customHeight="1" spans="1:9">
      <c r="A350" s="148" t="s">
        <v>598</v>
      </c>
      <c r="B350" s="150">
        <f t="shared" si="82"/>
        <v>0</v>
      </c>
      <c r="C350" s="153"/>
      <c r="D350" s="135"/>
      <c r="E350" s="135"/>
      <c r="F350" s="149"/>
      <c r="G350" s="149"/>
      <c r="H350" s="149"/>
      <c r="I350" s="153"/>
    </row>
    <row r="351" s="131" customFormat="1" ht="15" hidden="1" customHeight="1" spans="1:9">
      <c r="A351" s="148" t="s">
        <v>599</v>
      </c>
      <c r="B351" s="150">
        <f t="shared" si="82"/>
        <v>0</v>
      </c>
      <c r="C351" s="150">
        <f t="shared" ref="B351:H351" si="84">SUM(C352:C353)</f>
        <v>0</v>
      </c>
      <c r="D351" s="150">
        <f t="shared" si="84"/>
        <v>0</v>
      </c>
      <c r="E351" s="150">
        <f t="shared" si="84"/>
        <v>0</v>
      </c>
      <c r="F351" s="150">
        <f t="shared" si="84"/>
        <v>0</v>
      </c>
      <c r="G351" s="150">
        <f t="shared" si="84"/>
        <v>0</v>
      </c>
      <c r="H351" s="150">
        <f t="shared" si="84"/>
        <v>0</v>
      </c>
      <c r="I351" s="153"/>
    </row>
    <row r="352" s="131" customFormat="1" ht="15" hidden="1" customHeight="1" spans="1:9">
      <c r="A352" s="148" t="s">
        <v>600</v>
      </c>
      <c r="B352" s="150">
        <f t="shared" si="82"/>
        <v>0</v>
      </c>
      <c r="C352" s="153"/>
      <c r="D352" s="135"/>
      <c r="E352" s="135"/>
      <c r="F352" s="149"/>
      <c r="G352" s="149"/>
      <c r="H352" s="149"/>
      <c r="I352" s="153"/>
    </row>
    <row r="353" s="131" customFormat="1" ht="15" hidden="1" customHeight="1" spans="1:9">
      <c r="A353" s="148" t="s">
        <v>605</v>
      </c>
      <c r="B353" s="150">
        <f t="shared" si="82"/>
        <v>0</v>
      </c>
      <c r="C353" s="153"/>
      <c r="D353" s="135"/>
      <c r="E353" s="135"/>
      <c r="F353" s="149"/>
      <c r="G353" s="149"/>
      <c r="H353" s="149"/>
      <c r="I353" s="153"/>
    </row>
    <row r="354" s="131" customFormat="1" ht="15" hidden="1" customHeight="1" spans="1:9">
      <c r="A354" s="148" t="s">
        <v>606</v>
      </c>
      <c r="B354" s="150">
        <f t="shared" si="82"/>
        <v>0</v>
      </c>
      <c r="C354" s="150">
        <f t="shared" ref="B354:H354" si="85">SUM(C355:C357)</f>
        <v>0</v>
      </c>
      <c r="D354" s="150">
        <f t="shared" si="85"/>
        <v>0</v>
      </c>
      <c r="E354" s="150">
        <f t="shared" si="85"/>
        <v>0</v>
      </c>
      <c r="F354" s="150">
        <f t="shared" si="85"/>
        <v>0</v>
      </c>
      <c r="G354" s="150">
        <f t="shared" si="85"/>
        <v>0</v>
      </c>
      <c r="H354" s="150">
        <f t="shared" si="85"/>
        <v>0</v>
      </c>
      <c r="I354" s="153"/>
    </row>
    <row r="355" s="131" customFormat="1" ht="15" hidden="1" customHeight="1" spans="1:9">
      <c r="A355" s="148" t="s">
        <v>608</v>
      </c>
      <c r="B355" s="150">
        <f t="shared" si="82"/>
        <v>0</v>
      </c>
      <c r="C355" s="153"/>
      <c r="D355" s="135"/>
      <c r="E355" s="135"/>
      <c r="F355" s="149"/>
      <c r="G355" s="149"/>
      <c r="H355" s="149"/>
      <c r="I355" s="153"/>
    </row>
    <row r="356" s="131" customFormat="1" ht="15" hidden="1" customHeight="1" spans="1:9">
      <c r="A356" s="148" t="s">
        <v>609</v>
      </c>
      <c r="B356" s="150">
        <f t="shared" si="82"/>
        <v>0</v>
      </c>
      <c r="C356" s="153"/>
      <c r="D356" s="135"/>
      <c r="E356" s="135"/>
      <c r="F356" s="149"/>
      <c r="G356" s="149"/>
      <c r="H356" s="149"/>
      <c r="I356" s="153"/>
    </row>
    <row r="357" s="131" customFormat="1" ht="15" hidden="1" customHeight="1" spans="1:9">
      <c r="A357" s="148" t="s">
        <v>611</v>
      </c>
      <c r="B357" s="150">
        <f t="shared" si="82"/>
        <v>0</v>
      </c>
      <c r="C357" s="153"/>
      <c r="D357" s="135"/>
      <c r="E357" s="135"/>
      <c r="F357" s="149"/>
      <c r="G357" s="149"/>
      <c r="H357" s="149"/>
      <c r="I357" s="153"/>
    </row>
    <row r="358" s="131" customFormat="1" ht="15" hidden="1" customHeight="1" spans="1:9">
      <c r="A358" s="148" t="s">
        <v>618</v>
      </c>
      <c r="B358" s="150">
        <f t="shared" si="82"/>
        <v>0</v>
      </c>
      <c r="C358" s="150">
        <f t="shared" ref="B358:H358" si="86">SUM(C359)</f>
        <v>0</v>
      </c>
      <c r="D358" s="150">
        <f t="shared" si="86"/>
        <v>0</v>
      </c>
      <c r="E358" s="150">
        <f t="shared" si="86"/>
        <v>0</v>
      </c>
      <c r="F358" s="150">
        <f t="shared" si="86"/>
        <v>0</v>
      </c>
      <c r="G358" s="150">
        <f t="shared" si="86"/>
        <v>0</v>
      </c>
      <c r="H358" s="150">
        <f t="shared" si="86"/>
        <v>0</v>
      </c>
      <c r="I358" s="153"/>
    </row>
    <row r="359" s="131" customFormat="1" ht="15" hidden="1" customHeight="1" spans="1:9">
      <c r="A359" s="148" t="s">
        <v>619</v>
      </c>
      <c r="B359" s="150">
        <f t="shared" si="82"/>
        <v>0</v>
      </c>
      <c r="C359" s="153"/>
      <c r="D359" s="135"/>
      <c r="E359" s="135"/>
      <c r="F359" s="149"/>
      <c r="G359" s="149"/>
      <c r="H359" s="149"/>
      <c r="I359" s="153"/>
    </row>
    <row r="360" s="131" customFormat="1" ht="15" hidden="1" customHeight="1" spans="1:9">
      <c r="A360" s="148" t="s">
        <v>620</v>
      </c>
      <c r="B360" s="150">
        <f t="shared" si="82"/>
        <v>0</v>
      </c>
      <c r="C360" s="150">
        <f t="shared" ref="B360:H360" si="87">SUM(C361:C364)</f>
        <v>0</v>
      </c>
      <c r="D360" s="150">
        <f t="shared" si="87"/>
        <v>0</v>
      </c>
      <c r="E360" s="150">
        <f t="shared" si="87"/>
        <v>0</v>
      </c>
      <c r="F360" s="150">
        <f t="shared" si="87"/>
        <v>0</v>
      </c>
      <c r="G360" s="150">
        <f t="shared" si="87"/>
        <v>0</v>
      </c>
      <c r="H360" s="150">
        <f t="shared" si="87"/>
        <v>0</v>
      </c>
      <c r="I360" s="153"/>
    </row>
    <row r="361" s="131" customFormat="1" ht="15" hidden="1" customHeight="1" spans="1:9">
      <c r="A361" s="148" t="s">
        <v>621</v>
      </c>
      <c r="B361" s="150">
        <f t="shared" si="82"/>
        <v>0</v>
      </c>
      <c r="C361" s="153"/>
      <c r="D361" s="135"/>
      <c r="E361" s="135"/>
      <c r="F361" s="149"/>
      <c r="G361" s="149"/>
      <c r="H361" s="149"/>
      <c r="I361" s="153"/>
    </row>
    <row r="362" s="131" customFormat="1" ht="15" hidden="1" customHeight="1" spans="1:9">
      <c r="A362" s="148" t="s">
        <v>1562</v>
      </c>
      <c r="B362" s="150">
        <f t="shared" si="82"/>
        <v>0</v>
      </c>
      <c r="C362" s="153"/>
      <c r="D362" s="135"/>
      <c r="E362" s="135"/>
      <c r="F362" s="149"/>
      <c r="G362" s="149"/>
      <c r="H362" s="149"/>
      <c r="I362" s="153"/>
    </row>
    <row r="363" s="131" customFormat="1" ht="15" hidden="1" customHeight="1" spans="1:9">
      <c r="A363" s="148" t="s">
        <v>623</v>
      </c>
      <c r="B363" s="150">
        <f t="shared" si="82"/>
        <v>0</v>
      </c>
      <c r="C363" s="153"/>
      <c r="D363" s="135"/>
      <c r="E363" s="135"/>
      <c r="F363" s="149"/>
      <c r="G363" s="149"/>
      <c r="H363" s="149"/>
      <c r="I363" s="153"/>
    </row>
    <row r="364" s="131" customFormat="1" ht="15" hidden="1" customHeight="1" spans="1:9">
      <c r="A364" s="148" t="s">
        <v>625</v>
      </c>
      <c r="B364" s="150">
        <f t="shared" si="82"/>
        <v>0</v>
      </c>
      <c r="C364" s="153"/>
      <c r="D364" s="135"/>
      <c r="E364" s="135"/>
      <c r="F364" s="149"/>
      <c r="G364" s="149"/>
      <c r="H364" s="149"/>
      <c r="I364" s="153"/>
    </row>
    <row r="365" s="131" customFormat="1" ht="15" hidden="1" customHeight="1" spans="1:9">
      <c r="A365" s="148" t="s">
        <v>626</v>
      </c>
      <c r="B365" s="150">
        <f t="shared" si="82"/>
        <v>0</v>
      </c>
      <c r="C365" s="150">
        <f t="shared" ref="B365:H365" si="88">SUM(C366)</f>
        <v>0</v>
      </c>
      <c r="D365" s="150">
        <f t="shared" si="88"/>
        <v>0</v>
      </c>
      <c r="E365" s="150">
        <f t="shared" si="88"/>
        <v>0</v>
      </c>
      <c r="F365" s="150">
        <f t="shared" si="88"/>
        <v>0</v>
      </c>
      <c r="G365" s="150">
        <f t="shared" si="88"/>
        <v>0</v>
      </c>
      <c r="H365" s="150">
        <f t="shared" si="88"/>
        <v>0</v>
      </c>
      <c r="I365" s="153"/>
    </row>
    <row r="366" s="131" customFormat="1" ht="9" hidden="1" customHeight="1" spans="1:9">
      <c r="A366" s="148" t="s">
        <v>627</v>
      </c>
      <c r="B366" s="150">
        <f t="shared" si="82"/>
        <v>0</v>
      </c>
      <c r="C366" s="153"/>
      <c r="D366" s="135"/>
      <c r="E366" s="135"/>
      <c r="F366" s="149"/>
      <c r="G366" s="149"/>
      <c r="H366" s="149"/>
      <c r="I366" s="153"/>
    </row>
    <row r="367" s="133" customFormat="1" ht="21" customHeight="1" spans="1:9">
      <c r="A367" s="146" t="s">
        <v>638</v>
      </c>
      <c r="B367" s="147">
        <f>B368+B375+B377+B380+B382</f>
        <v>120</v>
      </c>
      <c r="C367" s="147">
        <f>C368+C375+C377+C380+C382</f>
        <v>0</v>
      </c>
      <c r="D367" s="147">
        <f>D368+D375+D377+D380+D382</f>
        <v>0</v>
      </c>
      <c r="E367" s="147">
        <f>E368+E375+E377+E380+E382</f>
        <v>0</v>
      </c>
      <c r="F367" s="147">
        <f t="shared" ref="B367:H367" si="89">F368+F375+F377+F380+F382</f>
        <v>39</v>
      </c>
      <c r="G367" s="147">
        <f t="shared" si="89"/>
        <v>81</v>
      </c>
      <c r="H367" s="147">
        <f t="shared" si="89"/>
        <v>0</v>
      </c>
      <c r="I367" s="157"/>
    </row>
    <row r="368" s="133" customFormat="1" ht="22" customHeight="1" spans="1:9">
      <c r="A368" s="146" t="s">
        <v>639</v>
      </c>
      <c r="B368" s="147">
        <f>SUM(B369:B374)</f>
        <v>120</v>
      </c>
      <c r="C368" s="147">
        <f>SUM(C369:C374)</f>
        <v>0</v>
      </c>
      <c r="D368" s="147">
        <f>SUM(D369:D374)</f>
        <v>0</v>
      </c>
      <c r="E368" s="147">
        <f>SUM(E369:E374)</f>
        <v>0</v>
      </c>
      <c r="F368" s="147">
        <f t="shared" ref="B368:H368" si="90">SUM(F369:F374)</f>
        <v>39</v>
      </c>
      <c r="G368" s="147">
        <f t="shared" si="90"/>
        <v>81</v>
      </c>
      <c r="H368" s="147">
        <f t="shared" si="90"/>
        <v>0</v>
      </c>
      <c r="I368" s="157"/>
    </row>
    <row r="369" s="131" customFormat="1" ht="36" customHeight="1" spans="1:9">
      <c r="A369" s="148" t="s">
        <v>144</v>
      </c>
      <c r="B369" s="150">
        <f t="shared" si="82"/>
        <v>70</v>
      </c>
      <c r="C369" s="153"/>
      <c r="D369" s="135"/>
      <c r="E369" s="135"/>
      <c r="F369" s="149"/>
      <c r="G369" s="154">
        <v>70</v>
      </c>
      <c r="H369" s="149"/>
      <c r="I369" s="153" t="s">
        <v>1928</v>
      </c>
    </row>
    <row r="370" s="131" customFormat="1" ht="32" customHeight="1" spans="1:9">
      <c r="A370" s="148" t="s">
        <v>640</v>
      </c>
      <c r="B370" s="150">
        <f t="shared" si="82"/>
        <v>50</v>
      </c>
      <c r="C370" s="153"/>
      <c r="D370" s="135"/>
      <c r="E370" s="135"/>
      <c r="F370" s="149">
        <v>39</v>
      </c>
      <c r="G370" s="154">
        <v>11</v>
      </c>
      <c r="H370" s="149"/>
      <c r="I370" s="153" t="s">
        <v>1929</v>
      </c>
    </row>
    <row r="371" s="131" customFormat="1" ht="15" hidden="1" customHeight="1" spans="1:9">
      <c r="A371" s="148" t="s">
        <v>641</v>
      </c>
      <c r="B371" s="150">
        <f t="shared" si="82"/>
        <v>0</v>
      </c>
      <c r="C371" s="153"/>
      <c r="D371" s="135"/>
      <c r="E371" s="135"/>
      <c r="F371" s="149"/>
      <c r="G371" s="149"/>
      <c r="H371" s="149"/>
      <c r="I371" s="153"/>
    </row>
    <row r="372" s="131" customFormat="1" ht="15" hidden="1" customHeight="1" spans="1:9">
      <c r="A372" s="148" t="s">
        <v>642</v>
      </c>
      <c r="B372" s="150">
        <f t="shared" si="82"/>
        <v>0</v>
      </c>
      <c r="C372" s="153"/>
      <c r="D372" s="135"/>
      <c r="E372" s="135"/>
      <c r="F372" s="149"/>
      <c r="G372" s="149"/>
      <c r="H372" s="149"/>
      <c r="I372" s="153"/>
    </row>
    <row r="373" s="131" customFormat="1" ht="15" hidden="1" customHeight="1" spans="1:9">
      <c r="A373" s="148" t="s">
        <v>643</v>
      </c>
      <c r="B373" s="150">
        <f t="shared" si="82"/>
        <v>0</v>
      </c>
      <c r="C373" s="153"/>
      <c r="D373" s="135"/>
      <c r="E373" s="135"/>
      <c r="F373" s="149"/>
      <c r="G373" s="149"/>
      <c r="H373" s="149"/>
      <c r="I373" s="153"/>
    </row>
    <row r="374" s="131" customFormat="1" ht="15" hidden="1" customHeight="1" spans="1:9">
      <c r="A374" s="148" t="s">
        <v>647</v>
      </c>
      <c r="B374" s="150">
        <f t="shared" si="82"/>
        <v>0</v>
      </c>
      <c r="C374" s="153"/>
      <c r="D374" s="135"/>
      <c r="E374" s="135"/>
      <c r="F374" s="149"/>
      <c r="G374" s="149"/>
      <c r="H374" s="149"/>
      <c r="I374" s="153"/>
    </row>
    <row r="375" s="131" customFormat="1" ht="15" hidden="1" customHeight="1" spans="1:9">
      <c r="A375" s="148" t="s">
        <v>648</v>
      </c>
      <c r="B375" s="150">
        <f t="shared" si="82"/>
        <v>0</v>
      </c>
      <c r="C375" s="150">
        <f t="shared" ref="B375:H375" si="91">SUM(C376)</f>
        <v>0</v>
      </c>
      <c r="D375" s="150">
        <f t="shared" si="91"/>
        <v>0</v>
      </c>
      <c r="E375" s="150">
        <f t="shared" si="91"/>
        <v>0</v>
      </c>
      <c r="F375" s="150">
        <f t="shared" si="91"/>
        <v>0</v>
      </c>
      <c r="G375" s="150">
        <f t="shared" si="91"/>
        <v>0</v>
      </c>
      <c r="H375" s="150">
        <f t="shared" si="91"/>
        <v>0</v>
      </c>
      <c r="I375" s="153"/>
    </row>
    <row r="376" s="131" customFormat="1" ht="15" hidden="1" customHeight="1" spans="1:9">
      <c r="A376" s="148" t="s">
        <v>649</v>
      </c>
      <c r="B376" s="150">
        <f t="shared" si="82"/>
        <v>0</v>
      </c>
      <c r="C376" s="151" t="s">
        <v>1568</v>
      </c>
      <c r="D376" s="135"/>
      <c r="E376" s="135"/>
      <c r="F376" s="149"/>
      <c r="G376" s="149"/>
      <c r="H376" s="149"/>
      <c r="I376" s="153"/>
    </row>
    <row r="377" s="131" customFormat="1" ht="15" hidden="1" customHeight="1" spans="1:9">
      <c r="A377" s="148" t="s">
        <v>650</v>
      </c>
      <c r="B377" s="150">
        <f t="shared" si="82"/>
        <v>0</v>
      </c>
      <c r="C377" s="150">
        <f t="shared" ref="B377:H377" si="92">SUM(C378:C379)</f>
        <v>0</v>
      </c>
      <c r="D377" s="150">
        <f t="shared" si="92"/>
        <v>0</v>
      </c>
      <c r="E377" s="150">
        <f t="shared" si="92"/>
        <v>0</v>
      </c>
      <c r="F377" s="150">
        <f t="shared" si="92"/>
        <v>0</v>
      </c>
      <c r="G377" s="150">
        <f t="shared" si="92"/>
        <v>0</v>
      </c>
      <c r="H377" s="150">
        <f t="shared" si="92"/>
        <v>0</v>
      </c>
      <c r="I377" s="153"/>
    </row>
    <row r="378" s="131" customFormat="1" ht="15" hidden="1" customHeight="1" spans="1:9">
      <c r="A378" s="148" t="s">
        <v>651</v>
      </c>
      <c r="B378" s="150">
        <f t="shared" si="82"/>
        <v>0</v>
      </c>
      <c r="C378" s="153"/>
      <c r="D378" s="135"/>
      <c r="E378" s="135"/>
      <c r="F378" s="149"/>
      <c r="G378" s="149"/>
      <c r="H378" s="149"/>
      <c r="I378" s="153"/>
    </row>
    <row r="379" s="131" customFormat="1" ht="15" hidden="1" customHeight="1" spans="1:9">
      <c r="A379" s="148" t="s">
        <v>1575</v>
      </c>
      <c r="B379" s="150">
        <f t="shared" si="82"/>
        <v>0</v>
      </c>
      <c r="C379" s="151" t="s">
        <v>1576</v>
      </c>
      <c r="D379" s="135"/>
      <c r="E379" s="135"/>
      <c r="F379" s="149"/>
      <c r="G379" s="149"/>
      <c r="H379" s="149"/>
      <c r="I379" s="153"/>
    </row>
    <row r="380" s="133" customFormat="1" ht="17.25" hidden="1" customHeight="1" spans="1:9">
      <c r="A380" s="146" t="s">
        <v>653</v>
      </c>
      <c r="B380" s="150">
        <f t="shared" si="82"/>
        <v>0</v>
      </c>
      <c r="C380" s="147">
        <f t="shared" ref="B380:H380" si="93">SUM(C381)</f>
        <v>0</v>
      </c>
      <c r="D380" s="147">
        <f t="shared" si="93"/>
        <v>0</v>
      </c>
      <c r="E380" s="147">
        <f t="shared" si="93"/>
        <v>0</v>
      </c>
      <c r="F380" s="147">
        <f t="shared" si="93"/>
        <v>0</v>
      </c>
      <c r="G380" s="147">
        <f t="shared" si="93"/>
        <v>0</v>
      </c>
      <c r="H380" s="147">
        <f t="shared" si="93"/>
        <v>0</v>
      </c>
      <c r="I380" s="157"/>
    </row>
    <row r="381" s="131" customFormat="1" ht="16" hidden="1" customHeight="1" spans="1:9">
      <c r="A381" s="148" t="s">
        <v>654</v>
      </c>
      <c r="B381" s="150">
        <f t="shared" si="82"/>
        <v>0</v>
      </c>
      <c r="C381" s="153" t="s">
        <v>1580</v>
      </c>
      <c r="D381" s="135"/>
      <c r="E381" s="135"/>
      <c r="F381" s="149"/>
      <c r="G381" s="149"/>
      <c r="H381" s="149"/>
      <c r="I381" s="153"/>
    </row>
    <row r="382" s="131" customFormat="1" ht="15" hidden="1" customHeight="1" spans="1:9">
      <c r="A382" s="148" t="s">
        <v>655</v>
      </c>
      <c r="B382" s="150">
        <f t="shared" si="82"/>
        <v>0</v>
      </c>
      <c r="C382" s="150">
        <f t="shared" ref="B382:H382" si="94">SUM(C383)</f>
        <v>0</v>
      </c>
      <c r="D382" s="150">
        <f t="shared" si="94"/>
        <v>0</v>
      </c>
      <c r="E382" s="150">
        <f t="shared" si="94"/>
        <v>0</v>
      </c>
      <c r="F382" s="150">
        <f t="shared" si="94"/>
        <v>0</v>
      </c>
      <c r="G382" s="150">
        <f t="shared" si="94"/>
        <v>0</v>
      </c>
      <c r="H382" s="150">
        <f t="shared" si="94"/>
        <v>0</v>
      </c>
      <c r="I382" s="153"/>
    </row>
    <row r="383" s="131" customFormat="1" ht="9" hidden="1" customHeight="1" spans="1:9">
      <c r="A383" s="148" t="s">
        <v>656</v>
      </c>
      <c r="B383" s="150">
        <f t="shared" si="82"/>
        <v>0</v>
      </c>
      <c r="C383" s="153"/>
      <c r="D383" s="135"/>
      <c r="E383" s="135"/>
      <c r="F383" s="149"/>
      <c r="G383" s="149"/>
      <c r="H383" s="149"/>
      <c r="I383" s="153"/>
    </row>
    <row r="384" s="133" customFormat="1" ht="19" customHeight="1" spans="1:9">
      <c r="A384" s="146" t="s">
        <v>657</v>
      </c>
      <c r="B384" s="147">
        <f>B385+B403+B421+B440+B448+B454+B459</f>
        <v>401</v>
      </c>
      <c r="C384" s="147">
        <f>C385+C403+C421+C440+C448+C454+C459</f>
        <v>0</v>
      </c>
      <c r="D384" s="147">
        <f>D385+D403+D421+D440+D448+D454+D459</f>
        <v>0</v>
      </c>
      <c r="E384" s="147">
        <f>E385+E403+E421+E440+E448+E454+E459</f>
        <v>0</v>
      </c>
      <c r="F384" s="147">
        <f t="shared" ref="B384:H384" si="95">F385+F403+F421+F440+F448+F454+F459</f>
        <v>214.54</v>
      </c>
      <c r="G384" s="147">
        <f t="shared" si="95"/>
        <v>153.5</v>
      </c>
      <c r="H384" s="147">
        <f t="shared" si="95"/>
        <v>32.96</v>
      </c>
      <c r="I384" s="157"/>
    </row>
    <row r="385" s="133" customFormat="1" ht="16" customHeight="1" spans="1:9">
      <c r="A385" s="146" t="s">
        <v>658</v>
      </c>
      <c r="B385" s="147">
        <f>SUM(B386:B402)</f>
        <v>3</v>
      </c>
      <c r="C385" s="147">
        <f>SUM(C386:C402)</f>
        <v>0</v>
      </c>
      <c r="D385" s="147">
        <f>SUM(D386:D402)</f>
        <v>0</v>
      </c>
      <c r="E385" s="147">
        <f>SUM(E386:E402)</f>
        <v>0</v>
      </c>
      <c r="F385" s="147">
        <f t="shared" ref="B385:H385" si="96">SUM(F386:F402)</f>
        <v>0</v>
      </c>
      <c r="G385" s="147">
        <f t="shared" si="96"/>
        <v>2.5</v>
      </c>
      <c r="H385" s="147">
        <f t="shared" si="96"/>
        <v>0.5</v>
      </c>
      <c r="I385" s="157"/>
    </row>
    <row r="386" s="131" customFormat="1" ht="18" hidden="1" customHeight="1" spans="1:9">
      <c r="A386" s="148" t="s">
        <v>144</v>
      </c>
      <c r="B386" s="150">
        <f t="shared" si="82"/>
        <v>0</v>
      </c>
      <c r="C386" s="153" t="s">
        <v>1584</v>
      </c>
      <c r="D386" s="135"/>
      <c r="E386" s="135"/>
      <c r="F386" s="149"/>
      <c r="G386" s="149"/>
      <c r="H386" s="149"/>
      <c r="I386" s="153"/>
    </row>
    <row r="387" s="131" customFormat="1" ht="18" hidden="1" customHeight="1" spans="1:9">
      <c r="A387" s="148" t="s">
        <v>172</v>
      </c>
      <c r="B387" s="150">
        <f t="shared" si="82"/>
        <v>0</v>
      </c>
      <c r="C387" s="153"/>
      <c r="D387" s="135"/>
      <c r="E387" s="135"/>
      <c r="F387" s="149"/>
      <c r="G387" s="149"/>
      <c r="H387" s="149"/>
      <c r="I387" s="153"/>
    </row>
    <row r="388" s="131" customFormat="1" ht="18" hidden="1" customHeight="1" spans="1:9">
      <c r="A388" s="148" t="s">
        <v>659</v>
      </c>
      <c r="B388" s="150">
        <f t="shared" si="82"/>
        <v>0</v>
      </c>
      <c r="C388" s="153" t="s">
        <v>1586</v>
      </c>
      <c r="D388" s="135"/>
      <c r="E388" s="135"/>
      <c r="F388" s="149"/>
      <c r="G388" s="149"/>
      <c r="H388" s="149"/>
      <c r="I388" s="153"/>
    </row>
    <row r="389" s="131" customFormat="1" ht="34" customHeight="1" spans="1:9">
      <c r="A389" s="148" t="s">
        <v>660</v>
      </c>
      <c r="B389" s="150">
        <f t="shared" si="82"/>
        <v>3</v>
      </c>
      <c r="C389" s="153" t="s">
        <v>1590</v>
      </c>
      <c r="D389" s="135"/>
      <c r="E389" s="135"/>
      <c r="F389" s="149"/>
      <c r="G389" s="154">
        <v>2.5</v>
      </c>
      <c r="H389" s="149">
        <v>0.5</v>
      </c>
      <c r="I389" s="153" t="s">
        <v>1930</v>
      </c>
    </row>
    <row r="390" s="131" customFormat="1" ht="18" hidden="1" customHeight="1" spans="1:9">
      <c r="A390" s="148" t="s">
        <v>661</v>
      </c>
      <c r="B390" s="150">
        <f t="shared" si="82"/>
        <v>0</v>
      </c>
      <c r="C390" s="153"/>
      <c r="D390" s="135"/>
      <c r="E390" s="135"/>
      <c r="F390" s="149"/>
      <c r="G390" s="149"/>
      <c r="H390" s="149"/>
      <c r="I390" s="153"/>
    </row>
    <row r="391" s="131" customFormat="1" ht="18" hidden="1" customHeight="1" spans="1:9">
      <c r="A391" s="148" t="s">
        <v>662</v>
      </c>
      <c r="B391" s="150">
        <f t="shared" si="82"/>
        <v>0</v>
      </c>
      <c r="C391" s="153" t="s">
        <v>1595</v>
      </c>
      <c r="D391" s="135"/>
      <c r="E391" s="135"/>
      <c r="F391" s="149"/>
      <c r="G391" s="149"/>
      <c r="H391" s="149"/>
      <c r="I391" s="153"/>
    </row>
    <row r="392" s="131" customFormat="1" ht="18" hidden="1" customHeight="1" spans="1:9">
      <c r="A392" s="148" t="s">
        <v>665</v>
      </c>
      <c r="B392" s="150">
        <f t="shared" si="82"/>
        <v>0</v>
      </c>
      <c r="C392" s="153" t="s">
        <v>1602</v>
      </c>
      <c r="D392" s="135"/>
      <c r="E392" s="135"/>
      <c r="F392" s="149"/>
      <c r="G392" s="149"/>
      <c r="H392" s="149"/>
      <c r="I392" s="153"/>
    </row>
    <row r="393" s="131" customFormat="1" ht="18" hidden="1" customHeight="1" spans="1:9">
      <c r="A393" s="148" t="s">
        <v>667</v>
      </c>
      <c r="B393" s="150">
        <f t="shared" si="82"/>
        <v>0</v>
      </c>
      <c r="C393" s="153"/>
      <c r="D393" s="135"/>
      <c r="E393" s="135"/>
      <c r="F393" s="149"/>
      <c r="G393" s="149"/>
      <c r="H393" s="149"/>
      <c r="I393" s="153"/>
    </row>
    <row r="394" s="131" customFormat="1" ht="18" hidden="1" customHeight="1" spans="1:9">
      <c r="A394" s="148" t="s">
        <v>1931</v>
      </c>
      <c r="B394" s="150">
        <f t="shared" si="82"/>
        <v>0</v>
      </c>
      <c r="C394" s="153"/>
      <c r="D394" s="135"/>
      <c r="E394" s="135"/>
      <c r="F394" s="149"/>
      <c r="G394" s="149"/>
      <c r="H394" s="149"/>
      <c r="I394" s="153"/>
    </row>
    <row r="395" s="131" customFormat="1" ht="18" hidden="1" customHeight="1" spans="1:9">
      <c r="A395" s="148" t="s">
        <v>1932</v>
      </c>
      <c r="B395" s="150">
        <f t="shared" si="82"/>
        <v>0</v>
      </c>
      <c r="C395" s="153" t="s">
        <v>1608</v>
      </c>
      <c r="D395" s="135"/>
      <c r="E395" s="135"/>
      <c r="F395" s="149"/>
      <c r="G395" s="149"/>
      <c r="H395" s="149"/>
      <c r="I395" s="153"/>
    </row>
    <row r="396" s="131" customFormat="1" ht="18" hidden="1" customHeight="1" spans="1:9">
      <c r="A396" s="148" t="s">
        <v>670</v>
      </c>
      <c r="B396" s="150">
        <f t="shared" si="82"/>
        <v>0</v>
      </c>
      <c r="C396" s="153"/>
      <c r="D396" s="135"/>
      <c r="E396" s="135"/>
      <c r="F396" s="149"/>
      <c r="G396" s="149"/>
      <c r="H396" s="149"/>
      <c r="I396" s="153"/>
    </row>
    <row r="397" s="131" customFormat="1" ht="18" hidden="1" customHeight="1" spans="1:9">
      <c r="A397" s="148" t="s">
        <v>671</v>
      </c>
      <c r="B397" s="150">
        <f t="shared" si="82"/>
        <v>0</v>
      </c>
      <c r="C397" s="153"/>
      <c r="D397" s="135"/>
      <c r="E397" s="135"/>
      <c r="F397" s="149"/>
      <c r="G397" s="149"/>
      <c r="H397" s="149"/>
      <c r="I397" s="153"/>
    </row>
    <row r="398" s="131" customFormat="1" ht="18" hidden="1" customHeight="1" spans="1:9">
      <c r="A398" s="148" t="s">
        <v>673</v>
      </c>
      <c r="B398" s="150">
        <f t="shared" si="82"/>
        <v>0</v>
      </c>
      <c r="C398" s="153"/>
      <c r="D398" s="135"/>
      <c r="E398" s="135"/>
      <c r="F398" s="149"/>
      <c r="G398" s="149"/>
      <c r="H398" s="149"/>
      <c r="I398" s="153"/>
    </row>
    <row r="399" s="131" customFormat="1" ht="18" hidden="1" customHeight="1" spans="1:9">
      <c r="A399" s="148" t="s">
        <v>1933</v>
      </c>
      <c r="B399" s="150">
        <f t="shared" si="82"/>
        <v>0</v>
      </c>
      <c r="C399" s="153"/>
      <c r="D399" s="135"/>
      <c r="E399" s="135"/>
      <c r="F399" s="149"/>
      <c r="G399" s="149"/>
      <c r="H399" s="149"/>
      <c r="I399" s="153"/>
    </row>
    <row r="400" s="131" customFormat="1" ht="18" hidden="1" customHeight="1" spans="1:9">
      <c r="A400" s="148" t="s">
        <v>1934</v>
      </c>
      <c r="B400" s="150">
        <f t="shared" si="82"/>
        <v>0</v>
      </c>
      <c r="C400" s="153"/>
      <c r="D400" s="135"/>
      <c r="E400" s="135"/>
      <c r="F400" s="149"/>
      <c r="G400" s="149"/>
      <c r="H400" s="149"/>
      <c r="I400" s="153"/>
    </row>
    <row r="401" s="131" customFormat="1" ht="18" hidden="1" customHeight="1" spans="1:9">
      <c r="A401" s="148" t="s">
        <v>675</v>
      </c>
      <c r="B401" s="150">
        <f t="shared" si="82"/>
        <v>0</v>
      </c>
      <c r="C401" s="153" t="s">
        <v>1611</v>
      </c>
      <c r="D401" s="135"/>
      <c r="E401" s="135"/>
      <c r="F401" s="149"/>
      <c r="G401" s="149"/>
      <c r="H401" s="149"/>
      <c r="I401" s="153"/>
    </row>
    <row r="402" s="131" customFormat="1" ht="18" hidden="1" customHeight="1" spans="1:9">
      <c r="A402" s="148" t="s">
        <v>677</v>
      </c>
      <c r="B402" s="150">
        <f t="shared" si="82"/>
        <v>0</v>
      </c>
      <c r="C402" s="153" t="s">
        <v>1614</v>
      </c>
      <c r="D402" s="135"/>
      <c r="E402" s="135"/>
      <c r="F402" s="149"/>
      <c r="G402" s="149"/>
      <c r="H402" s="149"/>
      <c r="I402" s="153"/>
    </row>
    <row r="403" s="133" customFormat="1" ht="18" customHeight="1" spans="1:9">
      <c r="A403" s="146" t="s">
        <v>678</v>
      </c>
      <c r="B403" s="147">
        <f>SUM(B404:B420)</f>
        <v>146</v>
      </c>
      <c r="C403" s="147">
        <f>SUM(C404:C420)</f>
        <v>0</v>
      </c>
      <c r="D403" s="147">
        <f>SUM(D404:D420)</f>
        <v>0</v>
      </c>
      <c r="E403" s="147">
        <f>SUM(E404:E420)</f>
        <v>0</v>
      </c>
      <c r="F403" s="147">
        <f t="shared" ref="B403:H403" si="97">SUM(F404:F420)</f>
        <v>0</v>
      </c>
      <c r="G403" s="147">
        <f t="shared" si="97"/>
        <v>146</v>
      </c>
      <c r="H403" s="147">
        <f t="shared" si="97"/>
        <v>0</v>
      </c>
      <c r="I403" s="157"/>
    </row>
    <row r="404" s="131" customFormat="1" ht="33" customHeight="1" spans="1:9">
      <c r="A404" s="148" t="s">
        <v>144</v>
      </c>
      <c r="B404" s="150">
        <f t="shared" si="82"/>
        <v>120</v>
      </c>
      <c r="C404" s="153"/>
      <c r="D404" s="135"/>
      <c r="E404" s="135"/>
      <c r="F404" s="149"/>
      <c r="G404" s="162">
        <v>120</v>
      </c>
      <c r="H404" s="149"/>
      <c r="I404" s="153" t="s">
        <v>1935</v>
      </c>
    </row>
    <row r="405" s="131" customFormat="1" ht="0.75" hidden="1" customHeight="1" spans="1:9">
      <c r="A405" s="148" t="s">
        <v>679</v>
      </c>
      <c r="B405" s="150">
        <f t="shared" ref="B405:B468" si="98">F405+G405+H405</f>
        <v>0</v>
      </c>
      <c r="C405" s="153"/>
      <c r="D405" s="135"/>
      <c r="E405" s="135"/>
      <c r="F405" s="149"/>
      <c r="G405" s="149"/>
      <c r="H405" s="149"/>
      <c r="I405" s="153"/>
    </row>
    <row r="406" s="131" customFormat="1" ht="0.75" hidden="1" customHeight="1" spans="1:9">
      <c r="A406" s="148" t="s">
        <v>680</v>
      </c>
      <c r="B406" s="150">
        <f t="shared" si="98"/>
        <v>0</v>
      </c>
      <c r="C406" s="153"/>
      <c r="D406" s="135"/>
      <c r="E406" s="135"/>
      <c r="F406" s="149"/>
      <c r="G406" s="149"/>
      <c r="H406" s="149"/>
      <c r="I406" s="153"/>
    </row>
    <row r="407" s="131" customFormat="1" ht="0.75" hidden="1" customHeight="1" spans="1:9">
      <c r="A407" s="148" t="s">
        <v>681</v>
      </c>
      <c r="B407" s="150">
        <f t="shared" si="98"/>
        <v>0</v>
      </c>
      <c r="C407" s="153" t="s">
        <v>1622</v>
      </c>
      <c r="D407" s="135"/>
      <c r="E407" s="135"/>
      <c r="F407" s="149"/>
      <c r="G407" s="149"/>
      <c r="H407" s="149"/>
      <c r="I407" s="153"/>
    </row>
    <row r="408" s="131" customFormat="1" ht="0.75" hidden="1" customHeight="1" spans="1:9">
      <c r="A408" s="148" t="s">
        <v>682</v>
      </c>
      <c r="B408" s="150">
        <f t="shared" si="98"/>
        <v>0</v>
      </c>
      <c r="C408" s="153"/>
      <c r="D408" s="135"/>
      <c r="E408" s="135"/>
      <c r="F408" s="149"/>
      <c r="G408" s="149"/>
      <c r="H408" s="149"/>
      <c r="I408" s="153"/>
    </row>
    <row r="409" s="131" customFormat="1" ht="0.75" hidden="1" customHeight="1" spans="1:9">
      <c r="A409" s="148" t="s">
        <v>683</v>
      </c>
      <c r="B409" s="150">
        <f t="shared" si="98"/>
        <v>0</v>
      </c>
      <c r="C409" s="153"/>
      <c r="D409" s="135"/>
      <c r="E409" s="135"/>
      <c r="F409" s="149"/>
      <c r="G409" s="149"/>
      <c r="H409" s="149"/>
      <c r="I409" s="153"/>
    </row>
    <row r="410" s="131" customFormat="1" ht="0.75" hidden="1" customHeight="1" spans="1:9">
      <c r="A410" s="148" t="s">
        <v>684</v>
      </c>
      <c r="B410" s="150">
        <f t="shared" si="98"/>
        <v>0</v>
      </c>
      <c r="C410" s="153"/>
      <c r="D410" s="135"/>
      <c r="E410" s="135"/>
      <c r="F410" s="149"/>
      <c r="G410" s="149"/>
      <c r="H410" s="149"/>
      <c r="I410" s="153"/>
    </row>
    <row r="411" s="131" customFormat="1" ht="6" hidden="1" customHeight="1" spans="1:9">
      <c r="A411" s="148" t="s">
        <v>685</v>
      </c>
      <c r="B411" s="150">
        <f t="shared" si="98"/>
        <v>0</v>
      </c>
      <c r="C411" s="153"/>
      <c r="D411" s="135"/>
      <c r="E411" s="135"/>
      <c r="F411" s="149"/>
      <c r="G411" s="149"/>
      <c r="H411" s="149"/>
      <c r="I411" s="153"/>
    </row>
    <row r="412" s="131" customFormat="1" ht="33" customHeight="1" spans="1:9">
      <c r="A412" s="148" t="s">
        <v>688</v>
      </c>
      <c r="B412" s="150">
        <f t="shared" si="98"/>
        <v>26</v>
      </c>
      <c r="C412" s="153" t="s">
        <v>1628</v>
      </c>
      <c r="D412" s="135"/>
      <c r="E412" s="135"/>
      <c r="F412" s="149"/>
      <c r="G412" s="162">
        <v>26</v>
      </c>
      <c r="H412" s="161"/>
      <c r="I412" s="153" t="s">
        <v>1936</v>
      </c>
    </row>
    <row r="413" s="131" customFormat="1" ht="15" hidden="1" customHeight="1" spans="1:9">
      <c r="A413" s="148" t="s">
        <v>689</v>
      </c>
      <c r="B413" s="150">
        <f t="shared" si="98"/>
        <v>0</v>
      </c>
      <c r="C413" s="153" t="s">
        <v>1631</v>
      </c>
      <c r="D413" s="135"/>
      <c r="E413" s="135"/>
      <c r="F413" s="149"/>
      <c r="G413" s="149"/>
      <c r="H413" s="149"/>
      <c r="I413" s="153"/>
    </row>
    <row r="414" s="131" customFormat="1" ht="15" hidden="1" customHeight="1" spans="1:9">
      <c r="A414" s="148" t="s">
        <v>690</v>
      </c>
      <c r="B414" s="150">
        <f t="shared" si="98"/>
        <v>0</v>
      </c>
      <c r="C414" s="153"/>
      <c r="D414" s="135"/>
      <c r="E414" s="135"/>
      <c r="F414" s="149"/>
      <c r="G414" s="149"/>
      <c r="H414" s="149"/>
      <c r="I414" s="153"/>
    </row>
    <row r="415" s="131" customFormat="1" ht="15" hidden="1" customHeight="1" spans="1:9">
      <c r="A415" s="148" t="s">
        <v>692</v>
      </c>
      <c r="B415" s="150">
        <f t="shared" si="98"/>
        <v>0</v>
      </c>
      <c r="C415" s="153"/>
      <c r="D415" s="135"/>
      <c r="E415" s="135"/>
      <c r="F415" s="149"/>
      <c r="G415" s="149"/>
      <c r="H415" s="149"/>
      <c r="I415" s="153"/>
    </row>
    <row r="416" s="131" customFormat="1" ht="15" hidden="1" customHeight="1" spans="1:9">
      <c r="A416" s="148" t="s">
        <v>693</v>
      </c>
      <c r="B416" s="150">
        <f t="shared" si="98"/>
        <v>0</v>
      </c>
      <c r="C416" s="153"/>
      <c r="D416" s="135"/>
      <c r="E416" s="135"/>
      <c r="F416" s="149"/>
      <c r="G416" s="149"/>
      <c r="H416" s="149"/>
      <c r="I416" s="153"/>
    </row>
    <row r="417" s="131" customFormat="1" ht="15" hidden="1" customHeight="1" spans="1:9">
      <c r="A417" s="148" t="s">
        <v>1937</v>
      </c>
      <c r="B417" s="150">
        <f t="shared" si="98"/>
        <v>0</v>
      </c>
      <c r="C417" s="153"/>
      <c r="D417" s="135"/>
      <c r="E417" s="135"/>
      <c r="F417" s="149"/>
      <c r="G417" s="149"/>
      <c r="H417" s="149"/>
      <c r="I417" s="153"/>
    </row>
    <row r="418" s="131" customFormat="1" ht="15" hidden="1" customHeight="1" spans="1:9">
      <c r="A418" s="148" t="s">
        <v>1938</v>
      </c>
      <c r="B418" s="150">
        <f t="shared" si="98"/>
        <v>0</v>
      </c>
      <c r="C418" s="153" t="s">
        <v>1939</v>
      </c>
      <c r="D418" s="135"/>
      <c r="E418" s="135"/>
      <c r="F418" s="149"/>
      <c r="G418" s="149"/>
      <c r="H418" s="149"/>
      <c r="I418" s="153"/>
    </row>
    <row r="419" s="131" customFormat="1" ht="15" hidden="1" customHeight="1" spans="1:9">
      <c r="A419" s="148" t="s">
        <v>697</v>
      </c>
      <c r="B419" s="150">
        <f t="shared" si="98"/>
        <v>0</v>
      </c>
      <c r="C419" s="153" t="s">
        <v>1634</v>
      </c>
      <c r="D419" s="135"/>
      <c r="E419" s="135"/>
      <c r="F419" s="149"/>
      <c r="G419" s="149"/>
      <c r="H419" s="149"/>
      <c r="I419" s="153"/>
    </row>
    <row r="420" s="131" customFormat="1" ht="15" hidden="1" customHeight="1" spans="1:9">
      <c r="A420" s="148" t="s">
        <v>698</v>
      </c>
      <c r="B420" s="150">
        <f t="shared" si="98"/>
        <v>0</v>
      </c>
      <c r="C420" s="153"/>
      <c r="D420" s="135"/>
      <c r="E420" s="135"/>
      <c r="F420" s="149"/>
      <c r="G420" s="149"/>
      <c r="H420" s="149"/>
      <c r="I420" s="153"/>
    </row>
    <row r="421" s="133" customFormat="1" ht="15" customHeight="1" spans="1:9">
      <c r="A421" s="146" t="s">
        <v>699</v>
      </c>
      <c r="B421" s="147">
        <f>SUM(B422:B439)</f>
        <v>252</v>
      </c>
      <c r="C421" s="147">
        <f>SUM(C422:C439)</f>
        <v>0</v>
      </c>
      <c r="D421" s="147">
        <f>SUM(D422:D439)</f>
        <v>0</v>
      </c>
      <c r="E421" s="147">
        <f>SUM(E422:E439)</f>
        <v>0</v>
      </c>
      <c r="F421" s="147">
        <f t="shared" ref="B421:H421" si="99">SUM(F422:F439)</f>
        <v>214.54</v>
      </c>
      <c r="G421" s="147">
        <f t="shared" si="99"/>
        <v>5</v>
      </c>
      <c r="H421" s="147">
        <f t="shared" si="99"/>
        <v>32.46</v>
      </c>
      <c r="I421" s="157"/>
    </row>
    <row r="422" s="131" customFormat="1" ht="33" customHeight="1" spans="1:9">
      <c r="A422" s="148" t="s">
        <v>144</v>
      </c>
      <c r="B422" s="150">
        <f t="shared" si="98"/>
        <v>222</v>
      </c>
      <c r="C422" s="153"/>
      <c r="D422" s="135"/>
      <c r="E422" s="135"/>
      <c r="F422" s="149">
        <v>214.54</v>
      </c>
      <c r="G422" s="154">
        <v>5</v>
      </c>
      <c r="H422" s="149">
        <v>2.46</v>
      </c>
      <c r="I422" s="153" t="s">
        <v>1940</v>
      </c>
    </row>
    <row r="423" s="131" customFormat="1" ht="19" hidden="1" customHeight="1" spans="1:9">
      <c r="A423" s="148" t="s">
        <v>700</v>
      </c>
      <c r="B423" s="150">
        <f t="shared" si="98"/>
        <v>0</v>
      </c>
      <c r="C423" s="153"/>
      <c r="D423" s="135"/>
      <c r="E423" s="135"/>
      <c r="F423" s="149"/>
      <c r="G423" s="149"/>
      <c r="H423" s="149"/>
      <c r="I423" s="153"/>
    </row>
    <row r="424" s="131" customFormat="1" ht="19" hidden="1" customHeight="1" spans="1:9">
      <c r="A424" s="148" t="s">
        <v>701</v>
      </c>
      <c r="B424" s="150">
        <f t="shared" si="98"/>
        <v>0</v>
      </c>
      <c r="C424" s="153"/>
      <c r="D424" s="135"/>
      <c r="E424" s="135"/>
      <c r="F424" s="149"/>
      <c r="G424" s="149"/>
      <c r="H424" s="149"/>
      <c r="I424" s="153"/>
    </row>
    <row r="425" s="131" customFormat="1" ht="19" hidden="1" customHeight="1" spans="1:9">
      <c r="A425" s="148" t="s">
        <v>702</v>
      </c>
      <c r="B425" s="150">
        <f t="shared" si="98"/>
        <v>0</v>
      </c>
      <c r="C425" s="153"/>
      <c r="D425" s="135"/>
      <c r="E425" s="135"/>
      <c r="F425" s="149"/>
      <c r="G425" s="149"/>
      <c r="H425" s="149"/>
      <c r="I425" s="153"/>
    </row>
    <row r="426" s="131" customFormat="1" ht="19" hidden="1" customHeight="1" spans="1:9">
      <c r="A426" s="148" t="s">
        <v>703</v>
      </c>
      <c r="B426" s="150">
        <f t="shared" si="98"/>
        <v>0</v>
      </c>
      <c r="C426" s="153"/>
      <c r="D426" s="135"/>
      <c r="E426" s="135"/>
      <c r="F426" s="149"/>
      <c r="G426" s="149"/>
      <c r="H426" s="149"/>
      <c r="I426" s="153"/>
    </row>
    <row r="427" s="131" customFormat="1" ht="19" hidden="1" customHeight="1" spans="1:9">
      <c r="A427" s="148" t="s">
        <v>704</v>
      </c>
      <c r="B427" s="150">
        <f t="shared" si="98"/>
        <v>0</v>
      </c>
      <c r="C427" s="153"/>
      <c r="D427" s="135"/>
      <c r="E427" s="135"/>
      <c r="F427" s="149"/>
      <c r="G427" s="149"/>
      <c r="H427" s="149"/>
      <c r="I427" s="153"/>
    </row>
    <row r="428" s="131" customFormat="1" ht="19" hidden="1" customHeight="1" spans="1:9">
      <c r="A428" s="148" t="s">
        <v>705</v>
      </c>
      <c r="B428" s="150">
        <f t="shared" si="98"/>
        <v>0</v>
      </c>
      <c r="C428" s="153"/>
      <c r="D428" s="135"/>
      <c r="E428" s="135"/>
      <c r="F428" s="149"/>
      <c r="G428" s="149"/>
      <c r="H428" s="149"/>
      <c r="I428" s="153"/>
    </row>
    <row r="429" s="131" customFormat="1" ht="19" hidden="1" customHeight="1" spans="1:9">
      <c r="A429" s="148" t="s">
        <v>1941</v>
      </c>
      <c r="B429" s="150">
        <f t="shared" si="98"/>
        <v>0</v>
      </c>
      <c r="C429" s="153"/>
      <c r="D429" s="135"/>
      <c r="E429" s="135"/>
      <c r="F429" s="149"/>
      <c r="G429" s="149"/>
      <c r="H429" s="149"/>
      <c r="I429" s="153"/>
    </row>
    <row r="430" s="131" customFormat="1" ht="19" hidden="1" customHeight="1" spans="1:9">
      <c r="A430" s="148" t="s">
        <v>707</v>
      </c>
      <c r="B430" s="150">
        <f t="shared" si="98"/>
        <v>0</v>
      </c>
      <c r="C430" s="153"/>
      <c r="D430" s="135"/>
      <c r="E430" s="135"/>
      <c r="F430" s="149"/>
      <c r="G430" s="149"/>
      <c r="H430" s="149"/>
      <c r="I430" s="153"/>
    </row>
    <row r="431" s="131" customFormat="1" ht="19" customHeight="1" spans="1:9">
      <c r="A431" s="148" t="s">
        <v>708</v>
      </c>
      <c r="B431" s="150">
        <f t="shared" si="98"/>
        <v>30</v>
      </c>
      <c r="C431" s="153" t="s">
        <v>1648</v>
      </c>
      <c r="D431" s="135"/>
      <c r="E431" s="135"/>
      <c r="F431" s="149"/>
      <c r="G431" s="149"/>
      <c r="H431" s="149">
        <v>30</v>
      </c>
      <c r="I431" s="153" t="s">
        <v>1942</v>
      </c>
    </row>
    <row r="432" s="131" customFormat="1" ht="19" hidden="1" customHeight="1" spans="1:9">
      <c r="A432" s="148" t="s">
        <v>709</v>
      </c>
      <c r="B432" s="150">
        <f t="shared" si="98"/>
        <v>0</v>
      </c>
      <c r="C432" s="153"/>
      <c r="D432" s="135"/>
      <c r="E432" s="135"/>
      <c r="F432" s="149"/>
      <c r="G432" s="149"/>
      <c r="H432" s="149"/>
      <c r="I432" s="153"/>
    </row>
    <row r="433" s="131" customFormat="1" ht="19" hidden="1" customHeight="1" spans="1:9">
      <c r="A433" s="148" t="s">
        <v>710</v>
      </c>
      <c r="B433" s="150">
        <f t="shared" si="98"/>
        <v>0</v>
      </c>
      <c r="C433" s="153"/>
      <c r="D433" s="135"/>
      <c r="E433" s="135"/>
      <c r="F433" s="149"/>
      <c r="G433" s="149"/>
      <c r="H433" s="149"/>
      <c r="I433" s="153"/>
    </row>
    <row r="434" s="131" customFormat="1" ht="19" hidden="1" customHeight="1" spans="1:9">
      <c r="A434" s="148" t="s">
        <v>711</v>
      </c>
      <c r="B434" s="150">
        <f t="shared" si="98"/>
        <v>0</v>
      </c>
      <c r="C434" s="153"/>
      <c r="D434" s="135"/>
      <c r="E434" s="135"/>
      <c r="F434" s="149"/>
      <c r="G434" s="149"/>
      <c r="H434" s="149"/>
      <c r="I434" s="153"/>
    </row>
    <row r="435" s="131" customFormat="1" ht="19" hidden="1" customHeight="1" spans="1:9">
      <c r="A435" s="148" t="s">
        <v>1656</v>
      </c>
      <c r="B435" s="150">
        <f t="shared" si="98"/>
        <v>0</v>
      </c>
      <c r="C435" s="153"/>
      <c r="D435" s="135"/>
      <c r="E435" s="135"/>
      <c r="F435" s="149"/>
      <c r="G435" s="149"/>
      <c r="H435" s="149"/>
      <c r="I435" s="153"/>
    </row>
    <row r="436" s="131" customFormat="1" ht="19" hidden="1" customHeight="1" spans="1:9">
      <c r="A436" s="148" t="s">
        <v>1943</v>
      </c>
      <c r="B436" s="150">
        <f t="shared" si="98"/>
        <v>0</v>
      </c>
      <c r="C436" s="153"/>
      <c r="D436" s="135"/>
      <c r="E436" s="135"/>
      <c r="F436" s="149"/>
      <c r="G436" s="149"/>
      <c r="H436" s="149"/>
      <c r="I436" s="153"/>
    </row>
    <row r="437" s="131" customFormat="1" ht="19" hidden="1" customHeight="1" spans="1:9">
      <c r="A437" s="148" t="s">
        <v>1658</v>
      </c>
      <c r="B437" s="150">
        <f t="shared" si="98"/>
        <v>0</v>
      </c>
      <c r="C437" s="153" t="s">
        <v>1659</v>
      </c>
      <c r="D437" s="135"/>
      <c r="E437" s="135"/>
      <c r="F437" s="149"/>
      <c r="G437" s="149"/>
      <c r="H437" s="149"/>
      <c r="I437" s="153"/>
    </row>
    <row r="438" s="131" customFormat="1" ht="19" hidden="1" customHeight="1" spans="1:9">
      <c r="A438" s="148" t="s">
        <v>716</v>
      </c>
      <c r="B438" s="150">
        <f t="shared" si="98"/>
        <v>0</v>
      </c>
      <c r="C438" s="153" t="s">
        <v>1661</v>
      </c>
      <c r="D438" s="135"/>
      <c r="E438" s="135"/>
      <c r="F438" s="149"/>
      <c r="G438" s="149"/>
      <c r="H438" s="149"/>
      <c r="I438" s="153"/>
    </row>
    <row r="439" s="131" customFormat="1" ht="19" hidden="1" customHeight="1" spans="1:9">
      <c r="A439" s="148" t="s">
        <v>717</v>
      </c>
      <c r="B439" s="150">
        <f t="shared" si="98"/>
        <v>0</v>
      </c>
      <c r="C439" s="153"/>
      <c r="D439" s="135"/>
      <c r="E439" s="135"/>
      <c r="F439" s="149"/>
      <c r="G439" s="149"/>
      <c r="H439" s="149"/>
      <c r="I439" s="153"/>
    </row>
    <row r="440" s="131" customFormat="1" ht="19" hidden="1" customHeight="1" spans="1:9">
      <c r="A440" s="148" t="s">
        <v>718</v>
      </c>
      <c r="B440" s="150">
        <f t="shared" si="98"/>
        <v>0</v>
      </c>
      <c r="C440" s="150">
        <f t="shared" ref="B440:H440" si="100">SUM(C441:C447)</f>
        <v>0</v>
      </c>
      <c r="D440" s="150">
        <f t="shared" si="100"/>
        <v>0</v>
      </c>
      <c r="E440" s="150">
        <f t="shared" si="100"/>
        <v>0</v>
      </c>
      <c r="F440" s="150">
        <f t="shared" si="100"/>
        <v>0</v>
      </c>
      <c r="G440" s="150">
        <f t="shared" si="100"/>
        <v>0</v>
      </c>
      <c r="H440" s="150">
        <f t="shared" si="100"/>
        <v>0</v>
      </c>
      <c r="I440" s="153"/>
    </row>
    <row r="441" s="131" customFormat="1" ht="19" hidden="1" customHeight="1" spans="1:9">
      <c r="A441" s="148" t="s">
        <v>144</v>
      </c>
      <c r="B441" s="150">
        <f t="shared" si="98"/>
        <v>0</v>
      </c>
      <c r="C441" s="153"/>
      <c r="D441" s="135"/>
      <c r="E441" s="135"/>
      <c r="F441" s="149"/>
      <c r="G441" s="149"/>
      <c r="H441" s="149"/>
      <c r="I441" s="153"/>
    </row>
    <row r="442" s="131" customFormat="1" ht="19" hidden="1" customHeight="1" spans="1:9">
      <c r="A442" s="148" t="s">
        <v>719</v>
      </c>
      <c r="B442" s="150">
        <f t="shared" si="98"/>
        <v>0</v>
      </c>
      <c r="C442" s="153" t="s">
        <v>1668</v>
      </c>
      <c r="D442" s="135"/>
      <c r="E442" s="135"/>
      <c r="F442" s="149"/>
      <c r="G442" s="149"/>
      <c r="H442" s="149"/>
      <c r="I442" s="153"/>
    </row>
    <row r="443" s="131" customFormat="1" ht="19" hidden="1" customHeight="1" spans="1:9">
      <c r="A443" s="148" t="s">
        <v>720</v>
      </c>
      <c r="B443" s="150">
        <f t="shared" si="98"/>
        <v>0</v>
      </c>
      <c r="C443" s="153" t="s">
        <v>1672</v>
      </c>
      <c r="D443" s="135"/>
      <c r="E443" s="135"/>
      <c r="F443" s="149"/>
      <c r="G443" s="149"/>
      <c r="H443" s="149"/>
      <c r="I443" s="153"/>
    </row>
    <row r="444" s="131" customFormat="1" ht="19" hidden="1" customHeight="1" spans="1:9">
      <c r="A444" s="148" t="s">
        <v>721</v>
      </c>
      <c r="B444" s="150">
        <f t="shared" si="98"/>
        <v>0</v>
      </c>
      <c r="C444" s="153"/>
      <c r="D444" s="135"/>
      <c r="E444" s="135"/>
      <c r="F444" s="149"/>
      <c r="G444" s="149"/>
      <c r="H444" s="149"/>
      <c r="I444" s="153"/>
    </row>
    <row r="445" s="131" customFormat="1" ht="19" hidden="1" customHeight="1" spans="1:9">
      <c r="A445" s="148" t="s">
        <v>1673</v>
      </c>
      <c r="B445" s="150">
        <f t="shared" si="98"/>
        <v>0</v>
      </c>
      <c r="C445" s="153"/>
      <c r="D445" s="135"/>
      <c r="E445" s="135"/>
      <c r="F445" s="149"/>
      <c r="G445" s="149"/>
      <c r="H445" s="149"/>
      <c r="I445" s="153"/>
    </row>
    <row r="446" s="131" customFormat="1" ht="19" hidden="1" customHeight="1" spans="1:9">
      <c r="A446" s="148" t="s">
        <v>723</v>
      </c>
      <c r="B446" s="150">
        <f t="shared" si="98"/>
        <v>0</v>
      </c>
      <c r="C446" s="153"/>
      <c r="D446" s="135"/>
      <c r="E446" s="135"/>
      <c r="F446" s="149"/>
      <c r="G446" s="149"/>
      <c r="H446" s="149"/>
      <c r="I446" s="153"/>
    </row>
    <row r="447" s="131" customFormat="1" ht="19" hidden="1" customHeight="1" spans="1:9">
      <c r="A447" s="148" t="s">
        <v>724</v>
      </c>
      <c r="B447" s="150">
        <f t="shared" si="98"/>
        <v>0</v>
      </c>
      <c r="C447" s="153" t="s">
        <v>1674</v>
      </c>
      <c r="D447" s="135"/>
      <c r="E447" s="135"/>
      <c r="F447" s="149"/>
      <c r="G447" s="149"/>
      <c r="H447" s="149"/>
      <c r="I447" s="153"/>
    </row>
    <row r="448" s="131" customFormat="1" ht="19" hidden="1" customHeight="1" spans="1:9">
      <c r="A448" s="148" t="s">
        <v>725</v>
      </c>
      <c r="B448" s="150">
        <f t="shared" si="98"/>
        <v>0</v>
      </c>
      <c r="C448" s="150">
        <f t="shared" ref="B448:H448" si="101">SUM(C449:C453)</f>
        <v>0</v>
      </c>
      <c r="D448" s="150">
        <f t="shared" si="101"/>
        <v>0</v>
      </c>
      <c r="E448" s="150">
        <f t="shared" si="101"/>
        <v>0</v>
      </c>
      <c r="F448" s="150">
        <f t="shared" si="101"/>
        <v>0</v>
      </c>
      <c r="G448" s="150">
        <f t="shared" si="101"/>
        <v>0</v>
      </c>
      <c r="H448" s="150">
        <f t="shared" si="101"/>
        <v>0</v>
      </c>
      <c r="I448" s="153"/>
    </row>
    <row r="449" s="131" customFormat="1" ht="19" hidden="1" customHeight="1" spans="1:9">
      <c r="A449" s="148" t="s">
        <v>399</v>
      </c>
      <c r="B449" s="150">
        <f t="shared" si="98"/>
        <v>0</v>
      </c>
      <c r="C449" s="153"/>
      <c r="D449" s="135"/>
      <c r="E449" s="135"/>
      <c r="F449" s="149"/>
      <c r="G449" s="149"/>
      <c r="H449" s="149"/>
      <c r="I449" s="153"/>
    </row>
    <row r="450" s="131" customFormat="1" ht="19" hidden="1" customHeight="1" spans="1:9">
      <c r="A450" s="148" t="s">
        <v>726</v>
      </c>
      <c r="B450" s="150">
        <f t="shared" si="98"/>
        <v>0</v>
      </c>
      <c r="C450" s="153"/>
      <c r="D450" s="135"/>
      <c r="E450" s="135"/>
      <c r="F450" s="149"/>
      <c r="G450" s="149"/>
      <c r="H450" s="149"/>
      <c r="I450" s="153"/>
    </row>
    <row r="451" s="131" customFormat="1" ht="19" hidden="1" customHeight="1" spans="1:9">
      <c r="A451" s="148" t="s">
        <v>1678</v>
      </c>
      <c r="B451" s="150">
        <f t="shared" si="98"/>
        <v>0</v>
      </c>
      <c r="C451" s="153"/>
      <c r="D451" s="135"/>
      <c r="E451" s="135"/>
      <c r="F451" s="149"/>
      <c r="G451" s="149"/>
      <c r="H451" s="149"/>
      <c r="I451" s="153"/>
    </row>
    <row r="452" s="131" customFormat="1" ht="19" hidden="1" customHeight="1" spans="1:9">
      <c r="A452" s="148" t="s">
        <v>1679</v>
      </c>
      <c r="B452" s="150">
        <f t="shared" si="98"/>
        <v>0</v>
      </c>
      <c r="C452" s="153"/>
      <c r="D452" s="135"/>
      <c r="E452" s="135"/>
      <c r="F452" s="149"/>
      <c r="G452" s="149"/>
      <c r="H452" s="149"/>
      <c r="I452" s="153"/>
    </row>
    <row r="453" s="131" customFormat="1" ht="19" hidden="1" customHeight="1" spans="1:9">
      <c r="A453" s="148" t="s">
        <v>729</v>
      </c>
      <c r="B453" s="150">
        <f t="shared" si="98"/>
        <v>0</v>
      </c>
      <c r="C453" s="153"/>
      <c r="D453" s="135"/>
      <c r="E453" s="135"/>
      <c r="F453" s="149"/>
      <c r="G453" s="149"/>
      <c r="H453" s="149"/>
      <c r="I453" s="153"/>
    </row>
    <row r="454" s="131" customFormat="1" ht="19" hidden="1" customHeight="1" spans="1:9">
      <c r="A454" s="148" t="s">
        <v>730</v>
      </c>
      <c r="B454" s="150">
        <f t="shared" si="98"/>
        <v>0</v>
      </c>
      <c r="C454" s="150">
        <f t="shared" ref="B454:H454" si="102">SUM(C455:C458)</f>
        <v>0</v>
      </c>
      <c r="D454" s="150">
        <f t="shared" si="102"/>
        <v>0</v>
      </c>
      <c r="E454" s="150">
        <f t="shared" si="102"/>
        <v>0</v>
      </c>
      <c r="F454" s="150">
        <f t="shared" si="102"/>
        <v>0</v>
      </c>
      <c r="G454" s="150">
        <f t="shared" si="102"/>
        <v>0</v>
      </c>
      <c r="H454" s="150">
        <f t="shared" si="102"/>
        <v>0</v>
      </c>
      <c r="I454" s="153"/>
    </row>
    <row r="455" s="131" customFormat="1" ht="19" hidden="1" customHeight="1" spans="1:9">
      <c r="A455" s="148" t="s">
        <v>731</v>
      </c>
      <c r="B455" s="150">
        <f t="shared" si="98"/>
        <v>0</v>
      </c>
      <c r="C455" s="153" t="s">
        <v>1680</v>
      </c>
      <c r="D455" s="135"/>
      <c r="E455" s="135"/>
      <c r="F455" s="149"/>
      <c r="G455" s="149"/>
      <c r="H455" s="149"/>
      <c r="I455" s="153"/>
    </row>
    <row r="456" s="131" customFormat="1" ht="19" hidden="1" customHeight="1" spans="1:9">
      <c r="A456" s="148" t="s">
        <v>732</v>
      </c>
      <c r="B456" s="150">
        <f t="shared" si="98"/>
        <v>0</v>
      </c>
      <c r="C456" s="153" t="s">
        <v>1944</v>
      </c>
      <c r="D456" s="135"/>
      <c r="E456" s="135"/>
      <c r="F456" s="149"/>
      <c r="G456" s="149"/>
      <c r="H456" s="149"/>
      <c r="I456" s="153"/>
    </row>
    <row r="457" s="131" customFormat="1" ht="19" hidden="1" customHeight="1" spans="1:9">
      <c r="A457" s="148" t="s">
        <v>733</v>
      </c>
      <c r="B457" s="150">
        <f t="shared" si="98"/>
        <v>0</v>
      </c>
      <c r="C457" s="153"/>
      <c r="D457" s="135"/>
      <c r="E457" s="135"/>
      <c r="F457" s="149"/>
      <c r="G457" s="149"/>
      <c r="H457" s="149"/>
      <c r="I457" s="153"/>
    </row>
    <row r="458" s="131" customFormat="1" ht="19" hidden="1" customHeight="1" spans="1:9">
      <c r="A458" s="148" t="s">
        <v>735</v>
      </c>
      <c r="B458" s="150">
        <f t="shared" si="98"/>
        <v>0</v>
      </c>
      <c r="C458" s="153"/>
      <c r="D458" s="135"/>
      <c r="E458" s="135"/>
      <c r="F458" s="149"/>
      <c r="G458" s="149"/>
      <c r="H458" s="149"/>
      <c r="I458" s="153"/>
    </row>
    <row r="459" s="131" customFormat="1" ht="27" hidden="1" customHeight="1" spans="1:9">
      <c r="A459" s="148" t="s">
        <v>743</v>
      </c>
      <c r="B459" s="150">
        <f t="shared" si="98"/>
        <v>0</v>
      </c>
      <c r="C459" s="150">
        <f t="shared" ref="B459:H459" si="103">SUM(C460:C461)</f>
        <v>0</v>
      </c>
      <c r="D459" s="150">
        <f t="shared" si="103"/>
        <v>0</v>
      </c>
      <c r="E459" s="150">
        <f t="shared" si="103"/>
        <v>0</v>
      </c>
      <c r="F459" s="150">
        <f t="shared" si="103"/>
        <v>0</v>
      </c>
      <c r="G459" s="150">
        <f t="shared" si="103"/>
        <v>0</v>
      </c>
      <c r="H459" s="150">
        <f t="shared" si="103"/>
        <v>0</v>
      </c>
      <c r="I459" s="153"/>
    </row>
    <row r="460" s="131" customFormat="1" ht="21" hidden="1" customHeight="1" spans="1:9">
      <c r="A460" s="148" t="s">
        <v>744</v>
      </c>
      <c r="B460" s="150">
        <f t="shared" si="98"/>
        <v>0</v>
      </c>
      <c r="C460" s="153"/>
      <c r="D460" s="135"/>
      <c r="E460" s="135"/>
      <c r="F460" s="149"/>
      <c r="G460" s="149"/>
      <c r="H460" s="149"/>
      <c r="I460" s="153"/>
    </row>
    <row r="461" s="131" customFormat="1" ht="19" hidden="1" customHeight="1" spans="1:9">
      <c r="A461" s="148" t="s">
        <v>745</v>
      </c>
      <c r="B461" s="150">
        <f t="shared" si="98"/>
        <v>0</v>
      </c>
      <c r="C461" s="153"/>
      <c r="D461" s="135"/>
      <c r="E461" s="135"/>
      <c r="F461" s="149"/>
      <c r="G461" s="149"/>
      <c r="H461" s="149"/>
      <c r="I461" s="153"/>
    </row>
    <row r="462" s="133" customFormat="1" ht="18" customHeight="1" spans="1:9">
      <c r="A462" s="146" t="s">
        <v>746</v>
      </c>
      <c r="B462" s="147">
        <f>B463+B468+B473</f>
        <v>190</v>
      </c>
      <c r="C462" s="147">
        <f>C463+C468+C473</f>
        <v>0</v>
      </c>
      <c r="D462" s="147">
        <f>D463+D468+D473</f>
        <v>0</v>
      </c>
      <c r="E462" s="147">
        <f>E463+E468+E473</f>
        <v>0</v>
      </c>
      <c r="F462" s="147">
        <f t="shared" ref="B462:H462" si="104">F463+F468+F473</f>
        <v>131.39</v>
      </c>
      <c r="G462" s="147">
        <f t="shared" si="104"/>
        <v>58.61</v>
      </c>
      <c r="H462" s="147">
        <f t="shared" si="104"/>
        <v>0</v>
      </c>
      <c r="I462" s="157"/>
    </row>
    <row r="463" s="133" customFormat="1" ht="20" customHeight="1" spans="1:9">
      <c r="A463" s="146" t="s">
        <v>747</v>
      </c>
      <c r="B463" s="147">
        <f>SUM(B464:B467)</f>
        <v>190</v>
      </c>
      <c r="C463" s="147">
        <f>SUM(C464:C467)</f>
        <v>0</v>
      </c>
      <c r="D463" s="147">
        <f>SUM(D464:D467)</f>
        <v>0</v>
      </c>
      <c r="E463" s="147">
        <f>SUM(E464:E467)</f>
        <v>0</v>
      </c>
      <c r="F463" s="147">
        <f t="shared" ref="B463:H463" si="105">SUM(F464:F467)</f>
        <v>131.39</v>
      </c>
      <c r="G463" s="147">
        <f t="shared" si="105"/>
        <v>58.61</v>
      </c>
      <c r="H463" s="147">
        <f t="shared" si="105"/>
        <v>0</v>
      </c>
      <c r="I463" s="157"/>
    </row>
    <row r="464" s="131" customFormat="1" ht="58" customHeight="1" spans="1:9">
      <c r="A464" s="148" t="s">
        <v>144</v>
      </c>
      <c r="B464" s="150">
        <f t="shared" si="98"/>
        <v>190</v>
      </c>
      <c r="C464" s="153"/>
      <c r="D464" s="135"/>
      <c r="E464" s="135"/>
      <c r="F464" s="149">
        <v>131.39</v>
      </c>
      <c r="G464" s="154">
        <v>58.61</v>
      </c>
      <c r="H464" s="149"/>
      <c r="I464" s="153" t="s">
        <v>1945</v>
      </c>
    </row>
    <row r="465" s="131" customFormat="1" ht="30" hidden="1" customHeight="1" spans="1:9">
      <c r="A465" s="148" t="s">
        <v>749</v>
      </c>
      <c r="B465" s="150">
        <f t="shared" si="98"/>
        <v>0</v>
      </c>
      <c r="C465" s="153" t="s">
        <v>1697</v>
      </c>
      <c r="D465" s="135"/>
      <c r="E465" s="135"/>
      <c r="F465" s="149"/>
      <c r="G465" s="149"/>
      <c r="H465" s="149"/>
      <c r="I465" s="153"/>
    </row>
    <row r="466" s="131" customFormat="1" ht="30" hidden="1" customHeight="1" spans="1:9">
      <c r="A466" s="148" t="s">
        <v>753</v>
      </c>
      <c r="B466" s="150">
        <f t="shared" si="98"/>
        <v>0</v>
      </c>
      <c r="C466" s="153"/>
      <c r="D466" s="135"/>
      <c r="E466" s="135"/>
      <c r="F466" s="149"/>
      <c r="G466" s="149"/>
      <c r="H466" s="149"/>
      <c r="I466" s="153"/>
    </row>
    <row r="467" s="131" customFormat="1" ht="30" hidden="1" customHeight="1" spans="1:9">
      <c r="A467" s="148" t="s">
        <v>754</v>
      </c>
      <c r="B467" s="150">
        <f t="shared" si="98"/>
        <v>0</v>
      </c>
      <c r="C467" s="153"/>
      <c r="D467" s="135"/>
      <c r="E467" s="135"/>
      <c r="F467" s="149"/>
      <c r="G467" s="149"/>
      <c r="H467" s="149"/>
      <c r="I467" s="153"/>
    </row>
    <row r="468" s="131" customFormat="1" ht="30" hidden="1" customHeight="1" spans="1:9">
      <c r="A468" s="148" t="s">
        <v>1946</v>
      </c>
      <c r="B468" s="150">
        <f t="shared" si="98"/>
        <v>0</v>
      </c>
      <c r="C468" s="150">
        <f t="shared" ref="B468:H468" si="106">SUM(C469:C472)</f>
        <v>0</v>
      </c>
      <c r="D468" s="150">
        <f t="shared" si="106"/>
        <v>0</v>
      </c>
      <c r="E468" s="150">
        <f t="shared" si="106"/>
        <v>0</v>
      </c>
      <c r="F468" s="150">
        <f t="shared" si="106"/>
        <v>0</v>
      </c>
      <c r="G468" s="150">
        <f t="shared" si="106"/>
        <v>0</v>
      </c>
      <c r="H468" s="150">
        <f t="shared" si="106"/>
        <v>0</v>
      </c>
      <c r="I468" s="153"/>
    </row>
    <row r="469" s="131" customFormat="1" ht="30" hidden="1" customHeight="1" spans="1:9">
      <c r="A469" s="148" t="s">
        <v>756</v>
      </c>
      <c r="B469" s="150">
        <f t="shared" ref="B469:B541" si="107">F469+G469+H469</f>
        <v>0</v>
      </c>
      <c r="C469" s="153"/>
      <c r="D469" s="135"/>
      <c r="E469" s="135"/>
      <c r="F469" s="149"/>
      <c r="G469" s="149"/>
      <c r="H469" s="149"/>
      <c r="I469" s="153"/>
    </row>
    <row r="470" s="131" customFormat="1" ht="30" hidden="1" customHeight="1" spans="1:9">
      <c r="A470" s="148" t="s">
        <v>757</v>
      </c>
      <c r="B470" s="150">
        <f t="shared" si="107"/>
        <v>0</v>
      </c>
      <c r="C470" s="153"/>
      <c r="D470" s="135"/>
      <c r="E470" s="135"/>
      <c r="F470" s="149"/>
      <c r="G470" s="149"/>
      <c r="H470" s="149"/>
      <c r="I470" s="153"/>
    </row>
    <row r="471" s="131" customFormat="1" ht="30" hidden="1" customHeight="1" spans="1:9">
      <c r="A471" s="148" t="s">
        <v>758</v>
      </c>
      <c r="B471" s="150">
        <f t="shared" si="107"/>
        <v>0</v>
      </c>
      <c r="C471" s="153"/>
      <c r="D471" s="135"/>
      <c r="E471" s="135"/>
      <c r="F471" s="149"/>
      <c r="G471" s="149"/>
      <c r="H471" s="149"/>
      <c r="I471" s="153"/>
    </row>
    <row r="472" s="131" customFormat="1" ht="30" hidden="1" customHeight="1" spans="1:9">
      <c r="A472" s="148" t="s">
        <v>1947</v>
      </c>
      <c r="B472" s="150">
        <f t="shared" si="107"/>
        <v>0</v>
      </c>
      <c r="C472" s="153"/>
      <c r="D472" s="135"/>
      <c r="E472" s="135"/>
      <c r="F472" s="149"/>
      <c r="G472" s="149"/>
      <c r="H472" s="149"/>
      <c r="I472" s="153"/>
    </row>
    <row r="473" s="131" customFormat="1" ht="30" hidden="1" customHeight="1" spans="1:9">
      <c r="A473" s="148" t="s">
        <v>760</v>
      </c>
      <c r="B473" s="150">
        <f t="shared" si="107"/>
        <v>0</v>
      </c>
      <c r="C473" s="150">
        <f t="shared" ref="B473:H473" si="108">SUM(C474:C477)</f>
        <v>0</v>
      </c>
      <c r="D473" s="150">
        <f t="shared" si="108"/>
        <v>0</v>
      </c>
      <c r="E473" s="150">
        <f t="shared" si="108"/>
        <v>0</v>
      </c>
      <c r="F473" s="150">
        <f t="shared" si="108"/>
        <v>0</v>
      </c>
      <c r="G473" s="150">
        <f t="shared" si="108"/>
        <v>0</v>
      </c>
      <c r="H473" s="150">
        <f t="shared" si="108"/>
        <v>0</v>
      </c>
      <c r="I473" s="153"/>
    </row>
    <row r="474" s="131" customFormat="1" ht="30" hidden="1" customHeight="1" spans="1:9">
      <c r="A474" s="148" t="s">
        <v>761</v>
      </c>
      <c r="B474" s="150">
        <f t="shared" si="107"/>
        <v>0</v>
      </c>
      <c r="C474" s="153"/>
      <c r="D474" s="135"/>
      <c r="E474" s="135"/>
      <c r="F474" s="149"/>
      <c r="G474" s="149"/>
      <c r="H474" s="149"/>
      <c r="I474" s="153"/>
    </row>
    <row r="475" s="131" customFormat="1" ht="30" hidden="1" customHeight="1" spans="1:9">
      <c r="A475" s="148" t="s">
        <v>762</v>
      </c>
      <c r="B475" s="150">
        <f t="shared" si="107"/>
        <v>0</v>
      </c>
      <c r="C475" s="153"/>
      <c r="D475" s="135"/>
      <c r="E475" s="135"/>
      <c r="F475" s="149"/>
      <c r="G475" s="149"/>
      <c r="H475" s="149"/>
      <c r="I475" s="153"/>
    </row>
    <row r="476" s="131" customFormat="1" ht="30" hidden="1" customHeight="1" spans="1:9">
      <c r="A476" s="148" t="s">
        <v>763</v>
      </c>
      <c r="B476" s="150">
        <f t="shared" si="107"/>
        <v>0</v>
      </c>
      <c r="C476" s="153"/>
      <c r="D476" s="135"/>
      <c r="E476" s="135"/>
      <c r="F476" s="149"/>
      <c r="G476" s="149"/>
      <c r="H476" s="149"/>
      <c r="I476" s="153"/>
    </row>
    <row r="477" s="131" customFormat="1" ht="30" hidden="1" customHeight="1" spans="1:9">
      <c r="A477" s="148" t="s">
        <v>764</v>
      </c>
      <c r="B477" s="150">
        <f t="shared" si="107"/>
        <v>0</v>
      </c>
      <c r="C477" s="153"/>
      <c r="D477" s="135"/>
      <c r="E477" s="135"/>
      <c r="F477" s="149"/>
      <c r="G477" s="149"/>
      <c r="H477" s="149"/>
      <c r="I477" s="153"/>
    </row>
    <row r="478" s="133" customFormat="1" ht="30" customHeight="1" spans="1:9">
      <c r="A478" s="146" t="s">
        <v>768</v>
      </c>
      <c r="B478" s="147">
        <f>B479+B482+B487</f>
        <v>150</v>
      </c>
      <c r="C478" s="147">
        <f>C479+C482+C487</f>
        <v>0</v>
      </c>
      <c r="D478" s="147">
        <f>D479+D482+D487</f>
        <v>0</v>
      </c>
      <c r="E478" s="147">
        <f>E479+E482+E487</f>
        <v>0</v>
      </c>
      <c r="F478" s="147">
        <f t="shared" ref="B478:H478" si="109">F479+F482+F487</f>
        <v>150</v>
      </c>
      <c r="G478" s="147">
        <f t="shared" si="109"/>
        <v>0</v>
      </c>
      <c r="H478" s="147">
        <f t="shared" si="109"/>
        <v>0</v>
      </c>
      <c r="I478" s="157"/>
    </row>
    <row r="479" s="133" customFormat="1" ht="15" hidden="1" customHeight="1" spans="1:9">
      <c r="A479" s="146" t="s">
        <v>1705</v>
      </c>
      <c r="B479" s="147">
        <f>SUM(B480:B481)</f>
        <v>0</v>
      </c>
      <c r="C479" s="147">
        <f>SUM(C480:C481)</f>
        <v>0</v>
      </c>
      <c r="D479" s="147">
        <f>SUM(D480:D481)</f>
        <v>0</v>
      </c>
      <c r="E479" s="147">
        <f>SUM(E480:E481)</f>
        <v>0</v>
      </c>
      <c r="F479" s="147">
        <f t="shared" ref="B479:H479" si="110">SUM(F480:F481)</f>
        <v>0</v>
      </c>
      <c r="G479" s="147">
        <f t="shared" si="110"/>
        <v>0</v>
      </c>
      <c r="H479" s="147">
        <f t="shared" si="110"/>
        <v>0</v>
      </c>
      <c r="I479" s="157"/>
    </row>
    <row r="480" s="133" customFormat="1" ht="15" hidden="1" customHeight="1" spans="1:9">
      <c r="A480" s="146" t="s">
        <v>144</v>
      </c>
      <c r="B480" s="158"/>
      <c r="C480" s="158"/>
      <c r="D480" s="158"/>
      <c r="E480" s="158"/>
      <c r="F480" s="158"/>
      <c r="G480" s="158"/>
      <c r="H480" s="158"/>
      <c r="I480" s="157"/>
    </row>
    <row r="481" s="133" customFormat="1" ht="15" hidden="1" customHeight="1" spans="1:9">
      <c r="A481" s="146" t="s">
        <v>771</v>
      </c>
      <c r="B481" s="158"/>
      <c r="C481" s="158"/>
      <c r="D481" s="158"/>
      <c r="E481" s="158"/>
      <c r="F481" s="158"/>
      <c r="G481" s="158"/>
      <c r="H481" s="158"/>
      <c r="I481" s="157"/>
    </row>
    <row r="482" s="133" customFormat="1" ht="23" customHeight="1" spans="1:9">
      <c r="A482" s="146" t="s">
        <v>772</v>
      </c>
      <c r="B482" s="147">
        <f>SUM(B483:B486)</f>
        <v>150</v>
      </c>
      <c r="C482" s="147">
        <f>SUM(C483:C486)</f>
        <v>0</v>
      </c>
      <c r="D482" s="147">
        <f>SUM(D483:D486)</f>
        <v>0</v>
      </c>
      <c r="E482" s="147">
        <f>SUM(E483:E486)</f>
        <v>0</v>
      </c>
      <c r="F482" s="147">
        <f t="shared" ref="B482:H482" si="111">SUM(F483:F486)</f>
        <v>150</v>
      </c>
      <c r="G482" s="147">
        <f t="shared" si="111"/>
        <v>0</v>
      </c>
      <c r="H482" s="147">
        <f t="shared" si="111"/>
        <v>0</v>
      </c>
      <c r="I482" s="157"/>
    </row>
    <row r="483" s="131" customFormat="1" ht="18" customHeight="1" spans="1:9">
      <c r="A483" s="148" t="s">
        <v>144</v>
      </c>
      <c r="B483" s="150">
        <f t="shared" si="107"/>
        <v>150</v>
      </c>
      <c r="C483" s="153" t="s">
        <v>1714</v>
      </c>
      <c r="D483" s="135"/>
      <c r="E483" s="135"/>
      <c r="F483" s="149">
        <v>150</v>
      </c>
      <c r="G483" s="149"/>
      <c r="H483" s="149"/>
      <c r="I483" s="153" t="s">
        <v>1948</v>
      </c>
    </row>
    <row r="484" s="131" customFormat="1" ht="15" hidden="1" customHeight="1" spans="1:9">
      <c r="A484" s="148" t="s">
        <v>773</v>
      </c>
      <c r="B484" s="150">
        <f t="shared" si="107"/>
        <v>0</v>
      </c>
      <c r="C484" s="153"/>
      <c r="D484" s="135"/>
      <c r="E484" s="135"/>
      <c r="F484" s="149"/>
      <c r="G484" s="149"/>
      <c r="H484" s="149"/>
      <c r="I484" s="153"/>
    </row>
    <row r="485" s="131" customFormat="1" ht="15" hidden="1" customHeight="1" spans="1:9">
      <c r="A485" s="148" t="s">
        <v>774</v>
      </c>
      <c r="B485" s="150">
        <f t="shared" si="107"/>
        <v>0</v>
      </c>
      <c r="C485" s="153"/>
      <c r="D485" s="135"/>
      <c r="E485" s="135"/>
      <c r="F485" s="149"/>
      <c r="G485" s="149"/>
      <c r="H485" s="149"/>
      <c r="I485" s="153"/>
    </row>
    <row r="486" s="131" customFormat="1" ht="15" hidden="1" customHeight="1" spans="1:9">
      <c r="A486" s="148" t="s">
        <v>775</v>
      </c>
      <c r="B486" s="150">
        <f t="shared" si="107"/>
        <v>0</v>
      </c>
      <c r="C486" s="153"/>
      <c r="D486" s="135"/>
      <c r="E486" s="135"/>
      <c r="F486" s="149"/>
      <c r="G486" s="149"/>
      <c r="H486" s="149"/>
      <c r="I486" s="153"/>
    </row>
    <row r="487" s="133" customFormat="1" ht="15" hidden="1" customHeight="1" spans="1:9">
      <c r="A487" s="146" t="s">
        <v>778</v>
      </c>
      <c r="B487" s="150">
        <f t="shared" si="107"/>
        <v>0</v>
      </c>
      <c r="C487" s="147">
        <f t="shared" ref="B487:H487" si="112">SUM(C488:C489)</f>
        <v>0</v>
      </c>
      <c r="D487" s="147">
        <f t="shared" si="112"/>
        <v>0</v>
      </c>
      <c r="E487" s="147">
        <f t="shared" si="112"/>
        <v>0</v>
      </c>
      <c r="F487" s="147">
        <f t="shared" si="112"/>
        <v>0</v>
      </c>
      <c r="G487" s="147">
        <f t="shared" si="112"/>
        <v>0</v>
      </c>
      <c r="H487" s="147">
        <f t="shared" si="112"/>
        <v>0</v>
      </c>
      <c r="I487" s="157"/>
    </row>
    <row r="488" s="131" customFormat="1" ht="15" hidden="1" customHeight="1" spans="1:9">
      <c r="A488" s="148" t="s">
        <v>779</v>
      </c>
      <c r="B488" s="150">
        <f t="shared" si="107"/>
        <v>0</v>
      </c>
      <c r="C488" s="153" t="s">
        <v>1724</v>
      </c>
      <c r="D488" s="135"/>
      <c r="E488" s="135"/>
      <c r="F488" s="149"/>
      <c r="G488" s="149"/>
      <c r="H488" s="161"/>
      <c r="I488" s="153"/>
    </row>
    <row r="489" s="131" customFormat="1" ht="15" hidden="1" customHeight="1" spans="1:9">
      <c r="A489" s="148" t="s">
        <v>780</v>
      </c>
      <c r="B489" s="150">
        <f t="shared" si="107"/>
        <v>0</v>
      </c>
      <c r="C489" s="153"/>
      <c r="D489" s="135"/>
      <c r="E489" s="135"/>
      <c r="F489" s="149"/>
      <c r="G489" s="149"/>
      <c r="H489" s="149"/>
      <c r="I489" s="153"/>
    </row>
    <row r="490" s="133" customFormat="1" ht="18" customHeight="1" spans="1:9">
      <c r="A490" s="146" t="s">
        <v>781</v>
      </c>
      <c r="B490" s="147">
        <f>B491+B494</f>
        <v>2</v>
      </c>
      <c r="C490" s="147">
        <f>C491+C494</f>
        <v>0</v>
      </c>
      <c r="D490" s="147">
        <f>D491+D494</f>
        <v>0</v>
      </c>
      <c r="E490" s="147">
        <f>E491+E494</f>
        <v>0</v>
      </c>
      <c r="F490" s="147">
        <f t="shared" ref="B490:H490" si="113">F491+F494</f>
        <v>1</v>
      </c>
      <c r="G490" s="147">
        <f t="shared" si="113"/>
        <v>0</v>
      </c>
      <c r="H490" s="147">
        <f t="shared" si="113"/>
        <v>1</v>
      </c>
      <c r="I490" s="157"/>
    </row>
    <row r="491" s="133" customFormat="1" ht="18" customHeight="1" spans="1:9">
      <c r="A491" s="146" t="s">
        <v>782</v>
      </c>
      <c r="B491" s="147">
        <f>SUM(B492:B493)</f>
        <v>2</v>
      </c>
      <c r="C491" s="147">
        <f>SUM(C492:C493)</f>
        <v>0</v>
      </c>
      <c r="D491" s="147">
        <f>SUM(D492:D493)</f>
        <v>0</v>
      </c>
      <c r="E491" s="147">
        <f>SUM(E492:E493)</f>
        <v>0</v>
      </c>
      <c r="F491" s="147">
        <f t="shared" ref="B491:H491" si="114">SUM(F492:F493)</f>
        <v>1</v>
      </c>
      <c r="G491" s="147">
        <f t="shared" si="114"/>
        <v>0</v>
      </c>
      <c r="H491" s="147">
        <f t="shared" si="114"/>
        <v>1</v>
      </c>
      <c r="I491" s="157"/>
    </row>
    <row r="492" s="133" customFormat="1" ht="21" customHeight="1" spans="1:9">
      <c r="A492" s="148" t="s">
        <v>144</v>
      </c>
      <c r="B492" s="150">
        <f t="shared" si="107"/>
        <v>2</v>
      </c>
      <c r="C492" s="153" t="s">
        <v>1728</v>
      </c>
      <c r="D492" s="135"/>
      <c r="E492" s="135"/>
      <c r="F492" s="149">
        <v>1</v>
      </c>
      <c r="G492" s="149"/>
      <c r="H492" s="149">
        <v>1</v>
      </c>
      <c r="I492" s="153" t="s">
        <v>1949</v>
      </c>
    </row>
    <row r="493" s="133" customFormat="1" ht="14" hidden="1" customHeight="1" spans="1:9">
      <c r="A493" s="148" t="s">
        <v>784</v>
      </c>
      <c r="B493" s="150">
        <f t="shared" si="107"/>
        <v>0</v>
      </c>
      <c r="C493" s="157"/>
      <c r="D493" s="163"/>
      <c r="E493" s="163"/>
      <c r="F493" s="158"/>
      <c r="G493" s="158"/>
      <c r="H493" s="158"/>
      <c r="I493" s="157"/>
    </row>
    <row r="494" s="133" customFormat="1" ht="14" hidden="1" customHeight="1" spans="1:9">
      <c r="A494" s="146" t="s">
        <v>785</v>
      </c>
      <c r="B494" s="150">
        <f t="shared" si="107"/>
        <v>0</v>
      </c>
      <c r="C494" s="147">
        <f t="shared" ref="B494:H494" si="115">SUM(C495:C497)</f>
        <v>0</v>
      </c>
      <c r="D494" s="147">
        <f t="shared" si="115"/>
        <v>0</v>
      </c>
      <c r="E494" s="147">
        <f t="shared" si="115"/>
        <v>0</v>
      </c>
      <c r="F494" s="147">
        <f t="shared" si="115"/>
        <v>0</v>
      </c>
      <c r="G494" s="147">
        <f t="shared" si="115"/>
        <v>0</v>
      </c>
      <c r="H494" s="147">
        <f t="shared" si="115"/>
        <v>0</v>
      </c>
      <c r="I494" s="157"/>
    </row>
    <row r="495" s="131" customFormat="1" ht="15" hidden="1" customHeight="1" spans="1:9">
      <c r="A495" s="148" t="s">
        <v>144</v>
      </c>
      <c r="B495" s="150">
        <f t="shared" si="107"/>
        <v>0</v>
      </c>
      <c r="C495" s="153"/>
      <c r="D495" s="135"/>
      <c r="E495" s="135"/>
      <c r="F495" s="149"/>
      <c r="G495" s="149"/>
      <c r="H495" s="149"/>
      <c r="I495" s="153"/>
    </row>
    <row r="496" s="131" customFormat="1" ht="15" hidden="1" customHeight="1" spans="1:9">
      <c r="A496" s="148" t="s">
        <v>786</v>
      </c>
      <c r="B496" s="150">
        <f t="shared" si="107"/>
        <v>0</v>
      </c>
      <c r="C496" s="153"/>
      <c r="D496" s="135"/>
      <c r="E496" s="135"/>
      <c r="F496" s="149"/>
      <c r="G496" s="149"/>
      <c r="H496" s="149"/>
      <c r="I496" s="153"/>
    </row>
    <row r="497" s="131" customFormat="1" ht="15" hidden="1" customHeight="1" spans="1:9">
      <c r="A497" s="148" t="s">
        <v>787</v>
      </c>
      <c r="B497" s="150">
        <f t="shared" si="107"/>
        <v>0</v>
      </c>
      <c r="C497" s="153" t="s">
        <v>1741</v>
      </c>
      <c r="D497" s="135"/>
      <c r="E497" s="135"/>
      <c r="F497" s="149"/>
      <c r="G497" s="149"/>
      <c r="H497" s="149"/>
      <c r="I497" s="153"/>
    </row>
    <row r="498" s="133" customFormat="1" ht="20" customHeight="1" spans="1:9">
      <c r="A498" s="146" t="s">
        <v>1950</v>
      </c>
      <c r="B498" s="147">
        <f>B499+B513+B516</f>
        <v>120</v>
      </c>
      <c r="C498" s="147">
        <f>C499+C513+C516</f>
        <v>0</v>
      </c>
      <c r="D498" s="147">
        <f>D499+D513+D516</f>
        <v>0</v>
      </c>
      <c r="E498" s="147">
        <f>E499+E513+E516</f>
        <v>0</v>
      </c>
      <c r="F498" s="147">
        <f t="shared" ref="B498:H498" si="116">F499+F513+F516</f>
        <v>0</v>
      </c>
      <c r="G498" s="147">
        <f t="shared" si="116"/>
        <v>120</v>
      </c>
      <c r="H498" s="147">
        <f t="shared" si="116"/>
        <v>0</v>
      </c>
      <c r="I498" s="157"/>
    </row>
    <row r="499" s="133" customFormat="1" ht="21" customHeight="1" spans="1:9">
      <c r="A499" s="164" t="s">
        <v>789</v>
      </c>
      <c r="B499" s="147">
        <f>SUM(B500:B512)</f>
        <v>120</v>
      </c>
      <c r="C499" s="147">
        <f>SUM(C500:C512)</f>
        <v>0</v>
      </c>
      <c r="D499" s="147">
        <f>SUM(D500:D512)</f>
        <v>0</v>
      </c>
      <c r="E499" s="147">
        <f>SUM(E500:E512)</f>
        <v>0</v>
      </c>
      <c r="F499" s="147">
        <f t="shared" ref="B499:H499" si="117">SUM(F500:F512)</f>
        <v>0</v>
      </c>
      <c r="G499" s="147">
        <f t="shared" si="117"/>
        <v>120</v>
      </c>
      <c r="H499" s="147">
        <f t="shared" si="117"/>
        <v>0</v>
      </c>
      <c r="I499" s="157"/>
    </row>
    <row r="500" s="131" customFormat="1" ht="21" customHeight="1" spans="1:9">
      <c r="A500" s="165" t="s">
        <v>144</v>
      </c>
      <c r="B500" s="150">
        <f t="shared" si="107"/>
        <v>120</v>
      </c>
      <c r="C500" s="153"/>
      <c r="D500" s="135"/>
      <c r="E500" s="135"/>
      <c r="F500" s="149"/>
      <c r="G500" s="154">
        <v>120</v>
      </c>
      <c r="H500" s="149"/>
      <c r="I500" s="153" t="s">
        <v>1951</v>
      </c>
    </row>
    <row r="501" s="131" customFormat="1" ht="17.25" hidden="1" customHeight="1" spans="1:9">
      <c r="A501" s="165" t="s">
        <v>790</v>
      </c>
      <c r="B501" s="150">
        <f t="shared" si="107"/>
        <v>0</v>
      </c>
      <c r="C501" s="153"/>
      <c r="D501" s="135"/>
      <c r="E501" s="135"/>
      <c r="F501" s="149"/>
      <c r="G501" s="149"/>
      <c r="H501" s="149"/>
      <c r="I501" s="153"/>
    </row>
    <row r="502" s="131" customFormat="1" ht="17.25" hidden="1" customHeight="1" spans="1:9">
      <c r="A502" s="165" t="s">
        <v>791</v>
      </c>
      <c r="B502" s="150">
        <f t="shared" si="107"/>
        <v>0</v>
      </c>
      <c r="C502" s="153"/>
      <c r="D502" s="135"/>
      <c r="E502" s="135"/>
      <c r="F502" s="149"/>
      <c r="G502" s="149"/>
      <c r="H502" s="149"/>
      <c r="I502" s="153"/>
    </row>
    <row r="503" s="131" customFormat="1" ht="17.25" hidden="1" customHeight="1" spans="1:9">
      <c r="A503" s="165" t="s">
        <v>792</v>
      </c>
      <c r="B503" s="150">
        <f t="shared" si="107"/>
        <v>0</v>
      </c>
      <c r="C503" s="153"/>
      <c r="D503" s="135"/>
      <c r="E503" s="135"/>
      <c r="F503" s="149"/>
      <c r="G503" s="149"/>
      <c r="H503" s="149"/>
      <c r="I503" s="153"/>
    </row>
    <row r="504" s="131" customFormat="1" ht="17.25" hidden="1" customHeight="1" spans="1:9">
      <c r="A504" s="165" t="s">
        <v>794</v>
      </c>
      <c r="B504" s="150">
        <f t="shared" si="107"/>
        <v>0</v>
      </c>
      <c r="C504" s="153"/>
      <c r="D504" s="135"/>
      <c r="E504" s="135"/>
      <c r="F504" s="149"/>
      <c r="G504" s="149"/>
      <c r="H504" s="149"/>
      <c r="I504" s="153"/>
    </row>
    <row r="505" s="131" customFormat="1" ht="17.25" hidden="1" customHeight="1" spans="1:9">
      <c r="A505" s="165" t="s">
        <v>795</v>
      </c>
      <c r="B505" s="150">
        <f t="shared" si="107"/>
        <v>0</v>
      </c>
      <c r="C505" s="153"/>
      <c r="D505" s="135"/>
      <c r="E505" s="135"/>
      <c r="F505" s="149"/>
      <c r="G505" s="149"/>
      <c r="H505" s="149"/>
      <c r="I505" s="153"/>
    </row>
    <row r="506" s="131" customFormat="1" ht="17.25" hidden="1" customHeight="1" spans="1:9">
      <c r="A506" s="165" t="s">
        <v>796</v>
      </c>
      <c r="B506" s="150">
        <f t="shared" si="107"/>
        <v>0</v>
      </c>
      <c r="C506" s="153"/>
      <c r="D506" s="135"/>
      <c r="E506" s="135"/>
      <c r="F506" s="149"/>
      <c r="G506" s="149"/>
      <c r="H506" s="149"/>
      <c r="I506" s="153"/>
    </row>
    <row r="507" s="131" customFormat="1" ht="17.25" hidden="1" customHeight="1" spans="1:9">
      <c r="A507" s="165" t="s">
        <v>797</v>
      </c>
      <c r="B507" s="150">
        <f t="shared" si="107"/>
        <v>0</v>
      </c>
      <c r="C507" s="153"/>
      <c r="D507" s="135"/>
      <c r="E507" s="135"/>
      <c r="F507" s="149"/>
      <c r="G507" s="149"/>
      <c r="H507" s="149"/>
      <c r="I507" s="153"/>
    </row>
    <row r="508" s="131" customFormat="1" ht="17.25" hidden="1" customHeight="1" spans="1:9">
      <c r="A508" s="165" t="s">
        <v>1750</v>
      </c>
      <c r="B508" s="150">
        <f t="shared" si="107"/>
        <v>0</v>
      </c>
      <c r="C508" s="153"/>
      <c r="D508" s="135"/>
      <c r="E508" s="135"/>
      <c r="F508" s="149"/>
      <c r="G508" s="149"/>
      <c r="H508" s="149"/>
      <c r="I508" s="153"/>
    </row>
    <row r="509" s="131" customFormat="1" ht="17.25" hidden="1" customHeight="1" spans="1:9">
      <c r="A509" s="165" t="s">
        <v>1751</v>
      </c>
      <c r="B509" s="150">
        <f t="shared" si="107"/>
        <v>0</v>
      </c>
      <c r="C509" s="153"/>
      <c r="D509" s="135"/>
      <c r="E509" s="135"/>
      <c r="F509" s="149"/>
      <c r="G509" s="149"/>
      <c r="H509" s="149"/>
      <c r="I509" s="153"/>
    </row>
    <row r="510" s="131" customFormat="1" ht="17.25" hidden="1" customHeight="1" spans="1:9">
      <c r="A510" s="165" t="s">
        <v>1753</v>
      </c>
      <c r="B510" s="150">
        <f t="shared" si="107"/>
        <v>0</v>
      </c>
      <c r="C510" s="153"/>
      <c r="D510" s="135"/>
      <c r="E510" s="135"/>
      <c r="F510" s="149"/>
      <c r="G510" s="149"/>
      <c r="H510" s="149"/>
      <c r="I510" s="153"/>
    </row>
    <row r="511" s="131" customFormat="1" ht="17.25" hidden="1" customHeight="1" spans="1:9">
      <c r="A511" s="165" t="s">
        <v>172</v>
      </c>
      <c r="B511" s="150">
        <f t="shared" si="107"/>
        <v>0</v>
      </c>
      <c r="C511" s="153"/>
      <c r="D511" s="135"/>
      <c r="E511" s="135"/>
      <c r="F511" s="149"/>
      <c r="G511" s="149"/>
      <c r="H511" s="149"/>
      <c r="I511" s="153"/>
    </row>
    <row r="512" s="131" customFormat="1" ht="17.25" hidden="1" customHeight="1" spans="1:9">
      <c r="A512" s="165" t="s">
        <v>801</v>
      </c>
      <c r="B512" s="150">
        <f t="shared" si="107"/>
        <v>0</v>
      </c>
      <c r="C512" s="153"/>
      <c r="D512" s="135"/>
      <c r="E512" s="135"/>
      <c r="F512" s="149"/>
      <c r="G512" s="149"/>
      <c r="H512" s="149"/>
      <c r="I512" s="153"/>
    </row>
    <row r="513" s="131" customFormat="1" ht="17.25" hidden="1" customHeight="1" spans="1:9">
      <c r="A513" s="148" t="s">
        <v>802</v>
      </c>
      <c r="B513" s="150">
        <f t="shared" si="107"/>
        <v>0</v>
      </c>
      <c r="C513" s="150">
        <f t="shared" ref="B513:H513" si="118">SUM(C514:C515)</f>
        <v>0</v>
      </c>
      <c r="D513" s="150">
        <f t="shared" si="118"/>
        <v>0</v>
      </c>
      <c r="E513" s="150">
        <f t="shared" si="118"/>
        <v>0</v>
      </c>
      <c r="F513" s="150">
        <f t="shared" si="118"/>
        <v>0</v>
      </c>
      <c r="G513" s="150">
        <f t="shared" si="118"/>
        <v>0</v>
      </c>
      <c r="H513" s="150">
        <f t="shared" si="118"/>
        <v>0</v>
      </c>
      <c r="I513" s="153"/>
    </row>
    <row r="514" s="131" customFormat="1" ht="17.25" hidden="1" customHeight="1" spans="1:9">
      <c r="A514" s="148" t="s">
        <v>144</v>
      </c>
      <c r="B514" s="150">
        <f t="shared" si="107"/>
        <v>0</v>
      </c>
      <c r="C514" s="153"/>
      <c r="D514" s="135"/>
      <c r="E514" s="135"/>
      <c r="F514" s="149"/>
      <c r="G514" s="149"/>
      <c r="H514" s="149"/>
      <c r="I514" s="153"/>
    </row>
    <row r="515" s="131" customFormat="1" ht="17.25" hidden="1" customHeight="1" spans="1:9">
      <c r="A515" s="148" t="s">
        <v>1952</v>
      </c>
      <c r="B515" s="150">
        <f t="shared" si="107"/>
        <v>0</v>
      </c>
      <c r="C515" s="153" t="s">
        <v>1758</v>
      </c>
      <c r="D515" s="135"/>
      <c r="E515" s="135"/>
      <c r="F515" s="149"/>
      <c r="G515" s="149"/>
      <c r="H515" s="149"/>
      <c r="I515" s="153"/>
    </row>
    <row r="516" s="131" customFormat="1" ht="17.25" hidden="1" customHeight="1" spans="1:9">
      <c r="A516" s="148" t="s">
        <v>805</v>
      </c>
      <c r="B516" s="150">
        <f t="shared" si="107"/>
        <v>0</v>
      </c>
      <c r="C516" s="150">
        <f t="shared" ref="B516:H516" si="119">SUM(C517:C524)</f>
        <v>0</v>
      </c>
      <c r="D516" s="150">
        <f t="shared" si="119"/>
        <v>0</v>
      </c>
      <c r="E516" s="150">
        <f t="shared" si="119"/>
        <v>0</v>
      </c>
      <c r="F516" s="150">
        <f t="shared" si="119"/>
        <v>0</v>
      </c>
      <c r="G516" s="150">
        <f t="shared" si="119"/>
        <v>0</v>
      </c>
      <c r="H516" s="150">
        <f t="shared" si="119"/>
        <v>0</v>
      </c>
      <c r="I516" s="153"/>
    </row>
    <row r="517" s="131" customFormat="1" ht="17.25" hidden="1" customHeight="1" spans="1:9">
      <c r="A517" s="148" t="s">
        <v>144</v>
      </c>
      <c r="B517" s="150">
        <f t="shared" si="107"/>
        <v>0</v>
      </c>
      <c r="C517" s="153"/>
      <c r="D517" s="135"/>
      <c r="E517" s="135"/>
      <c r="F517" s="149"/>
      <c r="G517" s="149"/>
      <c r="H517" s="149"/>
      <c r="I517" s="153"/>
    </row>
    <row r="518" s="131" customFormat="1" ht="17.25" hidden="1" customHeight="1" spans="1:9">
      <c r="A518" s="148" t="s">
        <v>806</v>
      </c>
      <c r="B518" s="150">
        <f t="shared" si="107"/>
        <v>0</v>
      </c>
      <c r="C518" s="153" t="s">
        <v>1759</v>
      </c>
      <c r="D518" s="135"/>
      <c r="E518" s="135"/>
      <c r="F518" s="149"/>
      <c r="G518" s="149"/>
      <c r="H518" s="149"/>
      <c r="I518" s="153"/>
    </row>
    <row r="519" s="131" customFormat="1" ht="17.25" hidden="1" customHeight="1" spans="1:9">
      <c r="A519" s="148" t="s">
        <v>807</v>
      </c>
      <c r="B519" s="150">
        <f t="shared" si="107"/>
        <v>0</v>
      </c>
      <c r="C519" s="153" t="s">
        <v>1762</v>
      </c>
      <c r="D519" s="135"/>
      <c r="E519" s="135"/>
      <c r="F519" s="149"/>
      <c r="G519" s="149"/>
      <c r="H519" s="149"/>
      <c r="I519" s="153"/>
    </row>
    <row r="520" s="131" customFormat="1" ht="17.25" hidden="1" customHeight="1" spans="1:9">
      <c r="A520" s="148" t="s">
        <v>808</v>
      </c>
      <c r="B520" s="150">
        <f t="shared" si="107"/>
        <v>0</v>
      </c>
      <c r="C520" s="153" t="s">
        <v>1764</v>
      </c>
      <c r="D520" s="135"/>
      <c r="E520" s="135"/>
      <c r="F520" s="149"/>
      <c r="G520" s="149"/>
      <c r="H520" s="149"/>
      <c r="I520" s="153"/>
    </row>
    <row r="521" s="131" customFormat="1" ht="17.25" hidden="1" customHeight="1" spans="1:9">
      <c r="A521" s="148" t="s">
        <v>809</v>
      </c>
      <c r="B521" s="150">
        <f t="shared" si="107"/>
        <v>0</v>
      </c>
      <c r="C521" s="153" t="s">
        <v>1765</v>
      </c>
      <c r="D521" s="135"/>
      <c r="E521" s="135"/>
      <c r="F521" s="149"/>
      <c r="G521" s="149"/>
      <c r="H521" s="149"/>
      <c r="I521" s="153"/>
    </row>
    <row r="522" s="131" customFormat="1" ht="17.25" hidden="1" customHeight="1" spans="1:9">
      <c r="A522" s="148" t="s">
        <v>810</v>
      </c>
      <c r="B522" s="150">
        <f t="shared" si="107"/>
        <v>0</v>
      </c>
      <c r="C522" s="153" t="s">
        <v>1768</v>
      </c>
      <c r="D522" s="135"/>
      <c r="E522" s="135"/>
      <c r="F522" s="149"/>
      <c r="G522" s="149"/>
      <c r="H522" s="149"/>
      <c r="I522" s="153"/>
    </row>
    <row r="523" s="131" customFormat="1" ht="17.25" hidden="1" customHeight="1" spans="1:9">
      <c r="A523" s="148" t="s">
        <v>811</v>
      </c>
      <c r="B523" s="150">
        <f t="shared" si="107"/>
        <v>0</v>
      </c>
      <c r="C523" s="153"/>
      <c r="D523" s="135"/>
      <c r="E523" s="135"/>
      <c r="F523" s="149"/>
      <c r="G523" s="149"/>
      <c r="H523" s="149"/>
      <c r="I523" s="153"/>
    </row>
    <row r="524" s="131" customFormat="1" ht="17.25" hidden="1" customHeight="1" spans="1:9">
      <c r="A524" s="148" t="s">
        <v>812</v>
      </c>
      <c r="B524" s="150">
        <f t="shared" si="107"/>
        <v>0</v>
      </c>
      <c r="C524" s="153"/>
      <c r="D524" s="135"/>
      <c r="E524" s="135"/>
      <c r="F524" s="149"/>
      <c r="G524" s="149"/>
      <c r="H524" s="149"/>
      <c r="I524" s="153"/>
    </row>
    <row r="525" s="131" customFormat="1" ht="17.25" hidden="1" customHeight="1" spans="1:9">
      <c r="A525" s="148" t="s">
        <v>813</v>
      </c>
      <c r="B525" s="150">
        <f t="shared" si="107"/>
        <v>0</v>
      </c>
      <c r="C525" s="150">
        <f t="shared" ref="B525:H525" si="120">C526+C533</f>
        <v>0</v>
      </c>
      <c r="D525" s="150">
        <f t="shared" si="120"/>
        <v>0</v>
      </c>
      <c r="E525" s="150">
        <f t="shared" si="120"/>
        <v>0</v>
      </c>
      <c r="F525" s="150">
        <f t="shared" si="120"/>
        <v>0</v>
      </c>
      <c r="G525" s="150">
        <f t="shared" si="120"/>
        <v>0</v>
      </c>
      <c r="H525" s="150">
        <f t="shared" si="120"/>
        <v>0</v>
      </c>
      <c r="I525" s="153"/>
    </row>
    <row r="526" s="131" customFormat="1" ht="17.25" hidden="1" customHeight="1" spans="1:9">
      <c r="A526" s="148" t="s">
        <v>814</v>
      </c>
      <c r="B526" s="150">
        <f t="shared" si="107"/>
        <v>0</v>
      </c>
      <c r="C526" s="150">
        <f t="shared" ref="B526:H526" si="121">SUM(C527:C532)</f>
        <v>0</v>
      </c>
      <c r="D526" s="150">
        <f t="shared" si="121"/>
        <v>0</v>
      </c>
      <c r="E526" s="150">
        <f t="shared" si="121"/>
        <v>0</v>
      </c>
      <c r="F526" s="150">
        <f t="shared" si="121"/>
        <v>0</v>
      </c>
      <c r="G526" s="150">
        <f t="shared" si="121"/>
        <v>0</v>
      </c>
      <c r="H526" s="150">
        <f t="shared" si="121"/>
        <v>0</v>
      </c>
      <c r="I526" s="153"/>
    </row>
    <row r="527" s="131" customFormat="1" ht="17.25" hidden="1" customHeight="1" spans="1:9">
      <c r="A527" s="148" t="s">
        <v>815</v>
      </c>
      <c r="B527" s="150">
        <f t="shared" si="107"/>
        <v>0</v>
      </c>
      <c r="C527" s="153"/>
      <c r="D527" s="135"/>
      <c r="E527" s="135"/>
      <c r="F527" s="149"/>
      <c r="G527" s="149"/>
      <c r="H527" s="149"/>
      <c r="I527" s="153"/>
    </row>
    <row r="528" s="131" customFormat="1" ht="17.25" hidden="1" customHeight="1" spans="1:9">
      <c r="A528" s="148" t="s">
        <v>816</v>
      </c>
      <c r="B528" s="150">
        <f t="shared" si="107"/>
        <v>0</v>
      </c>
      <c r="C528" s="153"/>
      <c r="D528" s="135"/>
      <c r="E528" s="135"/>
      <c r="F528" s="149"/>
      <c r="G528" s="149"/>
      <c r="H528" s="149"/>
      <c r="I528" s="153"/>
    </row>
    <row r="529" s="131" customFormat="1" ht="17.25" hidden="1" customHeight="1" spans="1:9">
      <c r="A529" s="148" t="s">
        <v>817</v>
      </c>
      <c r="B529" s="150">
        <f t="shared" si="107"/>
        <v>0</v>
      </c>
      <c r="C529" s="153" t="s">
        <v>1770</v>
      </c>
      <c r="D529" s="135"/>
      <c r="E529" s="135"/>
      <c r="F529" s="149"/>
      <c r="G529" s="149"/>
      <c r="H529" s="149"/>
      <c r="I529" s="153"/>
    </row>
    <row r="530" s="131" customFormat="1" ht="17.25" hidden="1" customHeight="1" spans="1:9">
      <c r="A530" s="148" t="s">
        <v>818</v>
      </c>
      <c r="B530" s="150">
        <f t="shared" si="107"/>
        <v>0</v>
      </c>
      <c r="C530" s="153"/>
      <c r="D530" s="135"/>
      <c r="E530" s="135"/>
      <c r="F530" s="149"/>
      <c r="G530" s="149"/>
      <c r="H530" s="149"/>
      <c r="I530" s="153"/>
    </row>
    <row r="531" s="131" customFormat="1" ht="17.25" hidden="1" customHeight="1" spans="1:9">
      <c r="A531" s="148" t="s">
        <v>819</v>
      </c>
      <c r="B531" s="150">
        <f t="shared" si="107"/>
        <v>0</v>
      </c>
      <c r="C531" s="153"/>
      <c r="D531" s="135"/>
      <c r="E531" s="135"/>
      <c r="F531" s="149"/>
      <c r="G531" s="149"/>
      <c r="H531" s="149"/>
      <c r="I531" s="153"/>
    </row>
    <row r="532" s="131" customFormat="1" ht="17.25" hidden="1" customHeight="1" spans="1:9">
      <c r="A532" s="148" t="s">
        <v>820</v>
      </c>
      <c r="B532" s="150">
        <f t="shared" si="107"/>
        <v>0</v>
      </c>
      <c r="C532" s="153"/>
      <c r="D532" s="135"/>
      <c r="E532" s="135"/>
      <c r="F532" s="149"/>
      <c r="G532" s="149"/>
      <c r="H532" s="149"/>
      <c r="I532" s="153"/>
    </row>
    <row r="533" s="131" customFormat="1" ht="17.25" hidden="1" customHeight="1" spans="1:9">
      <c r="A533" s="166" t="s">
        <v>821</v>
      </c>
      <c r="B533" s="150">
        <f t="shared" si="107"/>
        <v>0</v>
      </c>
      <c r="C533" s="150">
        <f t="shared" ref="B533:H533" si="122">SUM(C534)</f>
        <v>0</v>
      </c>
      <c r="D533" s="150">
        <f t="shared" si="122"/>
        <v>0</v>
      </c>
      <c r="E533" s="150">
        <f t="shared" si="122"/>
        <v>0</v>
      </c>
      <c r="F533" s="150">
        <f t="shared" si="122"/>
        <v>0</v>
      </c>
      <c r="G533" s="150">
        <f t="shared" si="122"/>
        <v>0</v>
      </c>
      <c r="H533" s="150">
        <f t="shared" si="122"/>
        <v>0</v>
      </c>
      <c r="I533" s="153"/>
    </row>
    <row r="534" s="131" customFormat="1" ht="17.25" hidden="1" customHeight="1" spans="1:9">
      <c r="A534" s="166" t="s">
        <v>822</v>
      </c>
      <c r="B534" s="150">
        <f t="shared" si="107"/>
        <v>0</v>
      </c>
      <c r="C534" s="153"/>
      <c r="D534" s="135"/>
      <c r="E534" s="135"/>
      <c r="F534" s="149"/>
      <c r="G534" s="149"/>
      <c r="H534" s="149"/>
      <c r="I534" s="153"/>
    </row>
    <row r="535" s="133" customFormat="1" ht="15" hidden="1" customHeight="1" spans="1:9">
      <c r="A535" s="146" t="s">
        <v>1953</v>
      </c>
      <c r="B535" s="150">
        <f t="shared" si="107"/>
        <v>0</v>
      </c>
      <c r="C535" s="147">
        <f t="shared" ref="B535:H535" si="123">C536</f>
        <v>0</v>
      </c>
      <c r="D535" s="147">
        <f t="shared" si="123"/>
        <v>0</v>
      </c>
      <c r="E535" s="147">
        <f t="shared" si="123"/>
        <v>0</v>
      </c>
      <c r="F535" s="147">
        <f t="shared" si="123"/>
        <v>0</v>
      </c>
      <c r="G535" s="147">
        <f t="shared" si="123"/>
        <v>0</v>
      </c>
      <c r="H535" s="147">
        <f t="shared" si="123"/>
        <v>0</v>
      </c>
      <c r="I535" s="157"/>
    </row>
    <row r="536" s="133" customFormat="1" ht="15" hidden="1" customHeight="1" spans="1:9">
      <c r="A536" s="146" t="s">
        <v>824</v>
      </c>
      <c r="B536" s="150">
        <f t="shared" si="107"/>
        <v>0</v>
      </c>
      <c r="C536" s="147">
        <f t="shared" ref="B536:H536" si="124">SUM(C537:C538)</f>
        <v>0</v>
      </c>
      <c r="D536" s="147">
        <f t="shared" si="124"/>
        <v>0</v>
      </c>
      <c r="E536" s="147">
        <f t="shared" si="124"/>
        <v>0</v>
      </c>
      <c r="F536" s="147">
        <f t="shared" si="124"/>
        <v>0</v>
      </c>
      <c r="G536" s="147">
        <f t="shared" si="124"/>
        <v>0</v>
      </c>
      <c r="H536" s="147">
        <f t="shared" si="124"/>
        <v>0</v>
      </c>
      <c r="I536" s="157"/>
    </row>
    <row r="537" s="131" customFormat="1" ht="15.75" hidden="1" customHeight="1" spans="1:9">
      <c r="A537" s="148" t="s">
        <v>144</v>
      </c>
      <c r="B537" s="150">
        <f t="shared" si="107"/>
        <v>0</v>
      </c>
      <c r="C537" s="153" t="s">
        <v>1776</v>
      </c>
      <c r="D537" s="135"/>
      <c r="E537" s="135"/>
      <c r="F537" s="149"/>
      <c r="G537" s="149"/>
      <c r="H537" s="149"/>
      <c r="I537" s="153"/>
    </row>
    <row r="538" s="131" customFormat="1" ht="15.75" hidden="1" customHeight="1" spans="1:9">
      <c r="A538" s="148" t="s">
        <v>825</v>
      </c>
      <c r="B538" s="150">
        <f t="shared" si="107"/>
        <v>0</v>
      </c>
      <c r="C538" s="153"/>
      <c r="D538" s="135"/>
      <c r="E538" s="135"/>
      <c r="F538" s="149"/>
      <c r="G538" s="149"/>
      <c r="H538" s="161"/>
      <c r="I538" s="153"/>
    </row>
    <row r="539" s="131" customFormat="1" ht="15.75" hidden="1" customHeight="1" spans="1:9">
      <c r="A539" s="148" t="s">
        <v>832</v>
      </c>
      <c r="B539" s="150">
        <f t="shared" si="107"/>
        <v>0</v>
      </c>
      <c r="C539" s="153" t="s">
        <v>1782</v>
      </c>
      <c r="D539" s="135"/>
      <c r="E539" s="135"/>
      <c r="F539" s="149"/>
      <c r="G539" s="149"/>
      <c r="H539" s="149"/>
      <c r="I539" s="153"/>
    </row>
    <row r="540" s="131" customFormat="1" ht="15.75" hidden="1" customHeight="1" spans="1:9">
      <c r="A540" s="148" t="s">
        <v>1954</v>
      </c>
      <c r="B540" s="150">
        <f t="shared" si="107"/>
        <v>0</v>
      </c>
      <c r="C540" s="150" t="e">
        <f t="shared" ref="B540:H540" si="125">C541+C542+C544+C545+C547+C548</f>
        <v>#VALUE!</v>
      </c>
      <c r="D540" s="150">
        <f t="shared" si="125"/>
        <v>0</v>
      </c>
      <c r="E540" s="150">
        <f t="shared" si="125"/>
        <v>0</v>
      </c>
      <c r="F540" s="150">
        <f t="shared" si="125"/>
        <v>0</v>
      </c>
      <c r="G540" s="150">
        <f t="shared" si="125"/>
        <v>0</v>
      </c>
      <c r="H540" s="150">
        <f t="shared" si="125"/>
        <v>0</v>
      </c>
      <c r="I540" s="153"/>
    </row>
    <row r="541" s="131" customFormat="1" ht="15.75" hidden="1" customHeight="1" spans="1:9">
      <c r="A541" s="148" t="s">
        <v>1955</v>
      </c>
      <c r="B541" s="150">
        <f t="shared" si="107"/>
        <v>0</v>
      </c>
      <c r="C541" s="153"/>
      <c r="D541" s="135"/>
      <c r="E541" s="135"/>
      <c r="F541" s="149"/>
      <c r="G541" s="149"/>
      <c r="H541" s="149"/>
      <c r="I541" s="153"/>
    </row>
    <row r="542" s="131" customFormat="1" ht="15.75" hidden="1" customHeight="1" spans="1:9">
      <c r="A542" s="148" t="s">
        <v>1956</v>
      </c>
      <c r="B542" s="150">
        <f t="shared" ref="B542:B548" si="126">F542+G542+H542</f>
        <v>0</v>
      </c>
      <c r="C542" s="150">
        <f t="shared" ref="B542:H542" si="127">SUM(C543)</f>
        <v>0</v>
      </c>
      <c r="D542" s="150">
        <f t="shared" si="127"/>
        <v>0</v>
      </c>
      <c r="E542" s="150">
        <f t="shared" si="127"/>
        <v>0</v>
      </c>
      <c r="F542" s="150">
        <f t="shared" si="127"/>
        <v>0</v>
      </c>
      <c r="G542" s="150">
        <f t="shared" si="127"/>
        <v>0</v>
      </c>
      <c r="H542" s="150">
        <f t="shared" si="127"/>
        <v>0</v>
      </c>
      <c r="I542" s="153"/>
    </row>
    <row r="543" s="131" customFormat="1" ht="15.75" hidden="1" customHeight="1" spans="1:9">
      <c r="A543" s="148" t="s">
        <v>1957</v>
      </c>
      <c r="B543" s="150">
        <f t="shared" si="126"/>
        <v>0</v>
      </c>
      <c r="C543" s="153" t="s">
        <v>1796</v>
      </c>
      <c r="D543" s="135"/>
      <c r="E543" s="135"/>
      <c r="F543" s="149"/>
      <c r="G543" s="149"/>
      <c r="H543" s="149"/>
      <c r="I543" s="153"/>
    </row>
    <row r="544" s="131" customFormat="1" ht="15.75" hidden="1" customHeight="1" spans="1:9">
      <c r="A544" s="148" t="s">
        <v>1958</v>
      </c>
      <c r="B544" s="150">
        <f t="shared" si="126"/>
        <v>0</v>
      </c>
      <c r="C544" s="153"/>
      <c r="D544" s="135"/>
      <c r="E544" s="135"/>
      <c r="F544" s="149"/>
      <c r="G544" s="149"/>
      <c r="H544" s="149"/>
      <c r="I544" s="153"/>
    </row>
    <row r="545" s="131" customFormat="1" ht="15.75" hidden="1" customHeight="1" spans="1:9">
      <c r="A545" s="148" t="s">
        <v>1959</v>
      </c>
      <c r="B545" s="150">
        <f t="shared" si="126"/>
        <v>0</v>
      </c>
      <c r="C545" s="150">
        <f t="shared" ref="B545:H545" si="128">SUM(C546)</f>
        <v>0</v>
      </c>
      <c r="D545" s="150">
        <f t="shared" si="128"/>
        <v>0</v>
      </c>
      <c r="E545" s="150">
        <f t="shared" si="128"/>
        <v>0</v>
      </c>
      <c r="F545" s="150">
        <f t="shared" si="128"/>
        <v>0</v>
      </c>
      <c r="G545" s="150">
        <f t="shared" si="128"/>
        <v>0</v>
      </c>
      <c r="H545" s="150">
        <f t="shared" si="128"/>
        <v>0</v>
      </c>
      <c r="I545" s="153"/>
    </row>
    <row r="546" s="131" customFormat="1" ht="15.75" hidden="1" customHeight="1" spans="1:9">
      <c r="A546" s="148" t="s">
        <v>1960</v>
      </c>
      <c r="B546" s="150">
        <f t="shared" si="126"/>
        <v>0</v>
      </c>
      <c r="C546" s="153"/>
      <c r="D546" s="135"/>
      <c r="E546" s="135"/>
      <c r="F546" s="149"/>
      <c r="G546" s="149"/>
      <c r="H546" s="149"/>
      <c r="I546" s="153"/>
    </row>
    <row r="547" s="131" customFormat="1" ht="15.75" hidden="1" customHeight="1" spans="1:9">
      <c r="A547" s="148" t="s">
        <v>1961</v>
      </c>
      <c r="B547" s="150">
        <f t="shared" si="126"/>
        <v>0</v>
      </c>
      <c r="C547" s="153" t="s">
        <v>1962</v>
      </c>
      <c r="D547" s="135"/>
      <c r="E547" s="135"/>
      <c r="F547" s="149"/>
      <c r="G547" s="149"/>
      <c r="H547" s="149"/>
      <c r="I547" s="153"/>
    </row>
    <row r="548" s="131" customFormat="1" ht="15.75" hidden="1" customHeight="1" spans="1:9">
      <c r="A548" s="148" t="s">
        <v>1963</v>
      </c>
      <c r="B548" s="150">
        <f t="shared" si="126"/>
        <v>0</v>
      </c>
      <c r="C548" s="153"/>
      <c r="D548" s="135"/>
      <c r="E548" s="135"/>
      <c r="F548" s="149"/>
      <c r="G548" s="149"/>
      <c r="H548" s="149"/>
      <c r="I548" s="153"/>
    </row>
    <row r="549" s="133" customFormat="1" ht="20" customHeight="1" spans="1:9">
      <c r="A549" s="146" t="s">
        <v>1964</v>
      </c>
      <c r="B549" s="147">
        <f>B550+B551</f>
        <v>540</v>
      </c>
      <c r="C549" s="147">
        <f>C550+C551</f>
        <v>0</v>
      </c>
      <c r="D549" s="147">
        <f>D550+D551</f>
        <v>0</v>
      </c>
      <c r="E549" s="147">
        <f>E550+E551</f>
        <v>0</v>
      </c>
      <c r="F549" s="147">
        <f t="shared" ref="B549:H549" si="129">F550+F551</f>
        <v>0</v>
      </c>
      <c r="G549" s="147">
        <f t="shared" si="129"/>
        <v>0</v>
      </c>
      <c r="H549" s="147">
        <f t="shared" si="129"/>
        <v>540</v>
      </c>
      <c r="I549" s="157"/>
    </row>
    <row r="550" s="131" customFormat="1" ht="15.75" hidden="1" customHeight="1" spans="1:9">
      <c r="A550" s="148" t="s">
        <v>833</v>
      </c>
      <c r="B550" s="150">
        <f t="shared" ref="B550:B552" si="130">F550+G550+H550</f>
        <v>0</v>
      </c>
      <c r="C550" s="153"/>
      <c r="D550" s="135"/>
      <c r="E550" s="135"/>
      <c r="F550" s="149"/>
      <c r="G550" s="149"/>
      <c r="H550" s="149"/>
      <c r="I550" s="153"/>
    </row>
    <row r="551" s="131" customFormat="1" ht="21" customHeight="1" spans="1:9">
      <c r="A551" s="148" t="s">
        <v>834</v>
      </c>
      <c r="B551" s="150">
        <f t="shared" si="130"/>
        <v>540</v>
      </c>
      <c r="C551" s="150">
        <f t="shared" ref="B551:H551" si="131">SUM(C552)</f>
        <v>0</v>
      </c>
      <c r="D551" s="150">
        <f t="shared" si="131"/>
        <v>0</v>
      </c>
      <c r="E551" s="150">
        <f t="shared" si="131"/>
        <v>0</v>
      </c>
      <c r="F551" s="150">
        <f t="shared" si="131"/>
        <v>0</v>
      </c>
      <c r="G551" s="150">
        <f t="shared" si="131"/>
        <v>0</v>
      </c>
      <c r="H551" s="150">
        <f t="shared" si="131"/>
        <v>540</v>
      </c>
      <c r="I551" s="153"/>
    </row>
    <row r="552" s="131" customFormat="1" ht="30" customHeight="1" spans="1:9">
      <c r="A552" s="148" t="s">
        <v>835</v>
      </c>
      <c r="B552" s="150">
        <f t="shared" si="130"/>
        <v>540</v>
      </c>
      <c r="C552" s="153"/>
      <c r="D552" s="135"/>
      <c r="E552" s="135"/>
      <c r="F552" s="149"/>
      <c r="G552" s="149"/>
      <c r="H552" s="161">
        <v>540</v>
      </c>
      <c r="I552" s="153" t="s">
        <v>1965</v>
      </c>
    </row>
    <row r="553" s="131" customFormat="1" ht="15.75" customHeight="1" spans="1:9">
      <c r="A553" s="167" t="s">
        <v>67</v>
      </c>
      <c r="B553" s="147">
        <f t="shared" ref="B553:H553" si="132">B5+B91+B98+B139+B175+B183+B206+B289+B330+B367+B384+B462+B478+B490+B498+B525+B535+B539+B540+B549</f>
        <v>4603.84</v>
      </c>
      <c r="C553" s="147" t="e">
        <f t="shared" si="132"/>
        <v>#VALUE!</v>
      </c>
      <c r="D553" s="147">
        <f t="shared" si="132"/>
        <v>0</v>
      </c>
      <c r="E553" s="147">
        <f t="shared" si="132"/>
        <v>0</v>
      </c>
      <c r="F553" s="147">
        <f t="shared" si="132"/>
        <v>1211.09</v>
      </c>
      <c r="G553" s="147">
        <f t="shared" si="132"/>
        <v>2320.09</v>
      </c>
      <c r="H553" s="147">
        <f t="shared" si="132"/>
        <v>1072.66</v>
      </c>
      <c r="I553" s="153"/>
    </row>
  </sheetData>
  <mergeCells count="4">
    <mergeCell ref="A1:I1"/>
    <mergeCell ref="F3:I3"/>
    <mergeCell ref="A3:A4"/>
    <mergeCell ref="B3:B4"/>
  </mergeCells>
  <printOptions horizontalCentered="1"/>
  <pageMargins left="0.357638888888889" right="0.357638888888889" top="0.605555555555556" bottom="0.605555555555556" header="0.511805555555556" footer="0.511805555555556"/>
  <pageSetup paperSize="9" orientation="landscape" horizontalDpi="600"/>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D41"/>
  <sheetViews>
    <sheetView workbookViewId="0">
      <pane xSplit="1" ySplit="5" topLeftCell="B6" activePane="bottomRight" state="frozen"/>
      <selection/>
      <selection pane="topRight"/>
      <selection pane="bottomLeft"/>
      <selection pane="bottomRight" activeCell="G8" sqref="G8"/>
    </sheetView>
  </sheetViews>
  <sheetFormatPr defaultColWidth="9" defaultRowHeight="14.25" outlineLevelCol="3"/>
  <cols>
    <col min="1" max="1" width="32.125" style="82" customWidth="1"/>
    <col min="2" max="2" width="10" style="105" customWidth="1"/>
    <col min="3" max="3" width="25" style="82" customWidth="1"/>
    <col min="4" max="4" width="11.375" style="105" customWidth="1"/>
    <col min="5" max="16382" width="9" style="82"/>
  </cols>
  <sheetData>
    <row r="1" s="82" customFormat="1" ht="31.5" customHeight="1" spans="1:4">
      <c r="A1" s="83" t="s">
        <v>1966</v>
      </c>
      <c r="B1" s="83"/>
      <c r="C1" s="83"/>
      <c r="D1" s="83"/>
    </row>
    <row r="2" s="82" customFormat="1" ht="24.75" customHeight="1" spans="1:4">
      <c r="A2" s="106" t="s">
        <v>1967</v>
      </c>
      <c r="B2" s="106"/>
      <c r="C2" s="106"/>
      <c r="D2" s="106"/>
    </row>
    <row r="3" s="82" customFormat="1" ht="27" customHeight="1" spans="1:4">
      <c r="A3" s="107" t="s">
        <v>1968</v>
      </c>
      <c r="B3" s="107"/>
      <c r="C3" s="107"/>
      <c r="D3" s="107"/>
    </row>
    <row r="4" s="82" customFormat="1" ht="18" customHeight="1" spans="1:4">
      <c r="A4" s="86" t="s">
        <v>6</v>
      </c>
      <c r="B4" s="87"/>
      <c r="C4" s="86" t="s">
        <v>1969</v>
      </c>
      <c r="D4" s="87"/>
    </row>
    <row r="5" s="82" customFormat="1" ht="19.5" customHeight="1" spans="1:4">
      <c r="A5" s="89" t="s">
        <v>8</v>
      </c>
      <c r="B5" s="89" t="s">
        <v>9</v>
      </c>
      <c r="C5" s="89" t="s">
        <v>10</v>
      </c>
      <c r="D5" s="108" t="s">
        <v>9</v>
      </c>
    </row>
    <row r="6" s="82" customFormat="1" ht="18" customHeight="1" spans="1:4">
      <c r="A6" s="109" t="s">
        <v>1970</v>
      </c>
      <c r="B6" s="110">
        <f>SUM(B7:B21)</f>
        <v>28363</v>
      </c>
      <c r="C6" s="96" t="s">
        <v>13</v>
      </c>
      <c r="D6" s="111">
        <v>90</v>
      </c>
    </row>
    <row r="7" s="82" customFormat="1" ht="18" customHeight="1" spans="1:4">
      <c r="A7" s="112" t="s">
        <v>1971</v>
      </c>
      <c r="B7" s="113"/>
      <c r="C7" s="96" t="s">
        <v>16</v>
      </c>
      <c r="D7" s="97"/>
    </row>
    <row r="8" s="82" customFormat="1" ht="18" customHeight="1" spans="1:4">
      <c r="A8" s="112" t="s">
        <v>1972</v>
      </c>
      <c r="B8" s="113">
        <v>4230</v>
      </c>
      <c r="C8" s="96" t="s">
        <v>19</v>
      </c>
      <c r="D8" s="97">
        <v>1245</v>
      </c>
    </row>
    <row r="9" s="82" customFormat="1" ht="18" customHeight="1" spans="1:4">
      <c r="A9" s="114" t="s">
        <v>245</v>
      </c>
      <c r="B9" s="113">
        <v>665</v>
      </c>
      <c r="C9" s="96" t="s">
        <v>22</v>
      </c>
      <c r="D9" s="97">
        <v>8721</v>
      </c>
    </row>
    <row r="10" s="82" customFormat="1" ht="18" customHeight="1" spans="1:4">
      <c r="A10" s="114" t="s">
        <v>247</v>
      </c>
      <c r="B10" s="113"/>
      <c r="C10" s="96" t="s">
        <v>25</v>
      </c>
      <c r="D10" s="97">
        <v>7</v>
      </c>
    </row>
    <row r="11" s="82" customFormat="1" ht="18" customHeight="1" spans="1:4">
      <c r="A11" s="114" t="s">
        <v>250</v>
      </c>
      <c r="B11" s="113"/>
      <c r="C11" s="96" t="s">
        <v>28</v>
      </c>
      <c r="D11" s="97">
        <v>477</v>
      </c>
    </row>
    <row r="12" s="82" customFormat="1" ht="18" customHeight="1" spans="1:4">
      <c r="A12" s="114" t="s">
        <v>1973</v>
      </c>
      <c r="B12" s="113">
        <v>1359</v>
      </c>
      <c r="C12" s="96" t="s">
        <v>31</v>
      </c>
      <c r="D12" s="97">
        <v>13662</v>
      </c>
    </row>
    <row r="13" s="82" customFormat="1" ht="18" customHeight="1" spans="1:4">
      <c r="A13" s="114" t="s">
        <v>254</v>
      </c>
      <c r="B13" s="113">
        <v>1116</v>
      </c>
      <c r="C13" s="96" t="s">
        <v>34</v>
      </c>
      <c r="D13" s="97">
        <v>13375</v>
      </c>
    </row>
    <row r="14" s="82" customFormat="1" ht="18" customHeight="1" spans="1:4">
      <c r="A14" s="114" t="s">
        <v>255</v>
      </c>
      <c r="B14" s="113">
        <v>5731</v>
      </c>
      <c r="C14" s="96" t="s">
        <v>37</v>
      </c>
      <c r="D14" s="97">
        <v>1735</v>
      </c>
    </row>
    <row r="15" s="82" customFormat="1" ht="18" customHeight="1" spans="1:4">
      <c r="A15" s="114" t="s">
        <v>257</v>
      </c>
      <c r="B15" s="113">
        <v>4786</v>
      </c>
      <c r="C15" s="96" t="s">
        <v>40</v>
      </c>
      <c r="D15" s="97"/>
    </row>
    <row r="16" s="82" customFormat="1" ht="18" customHeight="1" spans="1:4">
      <c r="A16" s="112" t="s">
        <v>259</v>
      </c>
      <c r="B16" s="115">
        <v>9009</v>
      </c>
      <c r="C16" s="96" t="s">
        <v>43</v>
      </c>
      <c r="D16" s="97">
        <v>24998</v>
      </c>
    </row>
    <row r="17" s="82" customFormat="1" ht="18" customHeight="1" spans="1:4">
      <c r="A17" s="114" t="s">
        <v>260</v>
      </c>
      <c r="B17" s="115">
        <v>1175</v>
      </c>
      <c r="C17" s="96" t="s">
        <v>46</v>
      </c>
      <c r="D17" s="97">
        <v>3613</v>
      </c>
    </row>
    <row r="18" s="82" customFormat="1" ht="18" customHeight="1" spans="1:4">
      <c r="A18" s="114" t="s">
        <v>261</v>
      </c>
      <c r="B18" s="115"/>
      <c r="C18" s="96" t="s">
        <v>48</v>
      </c>
      <c r="D18" s="97"/>
    </row>
    <row r="19" s="82" customFormat="1" ht="18" customHeight="1" spans="1:4">
      <c r="A19" s="114" t="s">
        <v>263</v>
      </c>
      <c r="B19" s="115"/>
      <c r="C19" s="96" t="s">
        <v>50</v>
      </c>
      <c r="D19" s="97">
        <v>50</v>
      </c>
    </row>
    <row r="20" s="82" customFormat="1" ht="18" customHeight="1" spans="1:4">
      <c r="A20" s="114" t="s">
        <v>265</v>
      </c>
      <c r="B20" s="115"/>
      <c r="C20" s="96" t="s">
        <v>52</v>
      </c>
      <c r="D20" s="97">
        <v>2423</v>
      </c>
    </row>
    <row r="21" s="82" customFormat="1" ht="18" customHeight="1" spans="1:4">
      <c r="A21" s="114" t="s">
        <v>267</v>
      </c>
      <c r="B21" s="115">
        <v>292</v>
      </c>
      <c r="C21" s="96" t="s">
        <v>54</v>
      </c>
      <c r="D21" s="97"/>
    </row>
    <row r="22" s="82" customFormat="1" ht="18" customHeight="1" spans="1:4">
      <c r="A22" s="116" t="s">
        <v>268</v>
      </c>
      <c r="B22" s="110">
        <f>SUM(B23:B38)</f>
        <v>42033</v>
      </c>
      <c r="C22" s="117" t="s">
        <v>56</v>
      </c>
      <c r="D22" s="97"/>
    </row>
    <row r="23" s="82" customFormat="1" ht="18" customHeight="1" spans="1:4">
      <c r="A23" s="114" t="s">
        <v>270</v>
      </c>
      <c r="B23" s="113">
        <v>16</v>
      </c>
      <c r="C23" s="96" t="s">
        <v>58</v>
      </c>
      <c r="D23" s="97"/>
    </row>
    <row r="24" s="82" customFormat="1" ht="18" customHeight="1" spans="1:4">
      <c r="A24" s="114" t="s">
        <v>274</v>
      </c>
      <c r="B24" s="113">
        <v>122</v>
      </c>
      <c r="C24" s="96" t="s">
        <v>60</v>
      </c>
      <c r="D24" s="97"/>
    </row>
    <row r="25" s="82" customFormat="1" ht="18" customHeight="1" spans="1:4">
      <c r="A25" s="114" t="s">
        <v>276</v>
      </c>
      <c r="B25" s="113">
        <v>2476</v>
      </c>
      <c r="C25" s="96" t="s">
        <v>62</v>
      </c>
      <c r="D25" s="97"/>
    </row>
    <row r="26" s="82" customFormat="1" ht="18" customHeight="1" spans="1:4">
      <c r="A26" s="114" t="s">
        <v>277</v>
      </c>
      <c r="B26" s="113">
        <v>7</v>
      </c>
      <c r="C26" s="96"/>
      <c r="D26" s="97"/>
    </row>
    <row r="27" s="82" customFormat="1" ht="18" customHeight="1" spans="1:4">
      <c r="A27" s="114" t="s">
        <v>278</v>
      </c>
      <c r="B27" s="113">
        <v>400</v>
      </c>
      <c r="C27" s="96"/>
      <c r="D27" s="97"/>
    </row>
    <row r="28" s="82" customFormat="1" ht="18" customHeight="1" spans="1:4">
      <c r="A28" s="114" t="s">
        <v>280</v>
      </c>
      <c r="B28" s="113">
        <v>8806</v>
      </c>
      <c r="C28" s="96"/>
      <c r="D28" s="97"/>
    </row>
    <row r="29" s="82" customFormat="1" ht="18" customHeight="1" spans="1:4">
      <c r="A29" s="114" t="s">
        <v>1974</v>
      </c>
      <c r="B29" s="113">
        <v>4297</v>
      </c>
      <c r="C29" s="96"/>
      <c r="D29" s="97"/>
    </row>
    <row r="30" s="82" customFormat="1" ht="18" customHeight="1" spans="1:4">
      <c r="A30" s="114" t="s">
        <v>284</v>
      </c>
      <c r="B30" s="113">
        <v>1735</v>
      </c>
      <c r="C30" s="96"/>
      <c r="D30" s="97"/>
    </row>
    <row r="31" s="82" customFormat="1" ht="18" customHeight="1" spans="1:4">
      <c r="A31" s="114" t="s">
        <v>286</v>
      </c>
      <c r="B31" s="113">
        <v>19447</v>
      </c>
      <c r="C31" s="118"/>
      <c r="D31" s="119"/>
    </row>
    <row r="32" s="82" customFormat="1" ht="18" customHeight="1" spans="1:4">
      <c r="A32" s="114" t="s">
        <v>288</v>
      </c>
      <c r="B32" s="113">
        <v>2254</v>
      </c>
      <c r="C32" s="118"/>
      <c r="D32" s="119"/>
    </row>
    <row r="33" s="82" customFormat="1" ht="18" customHeight="1" spans="1:4">
      <c r="A33" s="114" t="s">
        <v>290</v>
      </c>
      <c r="B33" s="113"/>
      <c r="C33" s="118"/>
      <c r="D33" s="119"/>
    </row>
    <row r="34" s="82" customFormat="1" ht="18" customHeight="1" spans="1:4">
      <c r="A34" s="114" t="s">
        <v>291</v>
      </c>
      <c r="B34" s="113">
        <v>50</v>
      </c>
      <c r="C34" s="118"/>
      <c r="D34" s="119"/>
    </row>
    <row r="35" s="82" customFormat="1" ht="18" customHeight="1" spans="1:4">
      <c r="A35" s="114" t="s">
        <v>294</v>
      </c>
      <c r="B35" s="113">
        <v>2423</v>
      </c>
      <c r="C35" s="120"/>
      <c r="D35" s="121"/>
    </row>
    <row r="36" s="82" customFormat="1" ht="18" customHeight="1" spans="1:4">
      <c r="A36" s="114" t="s">
        <v>296</v>
      </c>
      <c r="B36" s="113"/>
      <c r="C36" s="120"/>
      <c r="D36" s="121"/>
    </row>
    <row r="37" s="82" customFormat="1" ht="18" customHeight="1" spans="1:4">
      <c r="A37" s="114" t="s">
        <v>297</v>
      </c>
      <c r="B37" s="113"/>
      <c r="C37" s="122"/>
      <c r="D37" s="123"/>
    </row>
    <row r="38" s="82" customFormat="1" ht="18" customHeight="1" spans="1:4">
      <c r="A38" s="124" t="s">
        <v>298</v>
      </c>
      <c r="B38" s="113"/>
      <c r="C38" s="122"/>
      <c r="D38" s="123"/>
    </row>
    <row r="39" s="82" customFormat="1" ht="22.5" customHeight="1" spans="1:4">
      <c r="A39" s="125" t="s">
        <v>302</v>
      </c>
      <c r="B39" s="126">
        <f>B6+B22</f>
        <v>70396</v>
      </c>
      <c r="C39" s="127" t="s">
        <v>85</v>
      </c>
      <c r="D39" s="128">
        <f>SUM(D6:D38)</f>
        <v>70396</v>
      </c>
    </row>
    <row r="40" s="82" customFormat="1" ht="21.75" customHeight="1" spans="1:4">
      <c r="A40" s="129"/>
      <c r="B40" s="130"/>
      <c r="D40" s="105"/>
    </row>
    <row r="41" s="82" customFormat="1" ht="21.75" customHeight="1" spans="2:4">
      <c r="B41" s="105"/>
      <c r="D41" s="105"/>
    </row>
  </sheetData>
  <mergeCells count="5">
    <mergeCell ref="A1:D1"/>
    <mergeCell ref="A2:D2"/>
    <mergeCell ref="A3:D3"/>
    <mergeCell ref="A4:B4"/>
    <mergeCell ref="C4:D4"/>
  </mergeCells>
  <dataValidations count="2">
    <dataValidation type="whole" operator="between" allowBlank="1" showInputMessage="1" showErrorMessage="1" sqref="D1 D4:D5 D40:D65536">
      <formula1>0</formula1>
      <formula2>100000000000</formula2>
    </dataValidation>
    <dataValidation type="whole" operator="between" allowBlank="1" showInputMessage="1" showErrorMessage="1" error="请输入整数！" sqref="D6:D39">
      <formula1>-100000000</formula1>
      <formula2>100000000</formula2>
    </dataValidation>
  </dataValidations>
  <printOptions horizontalCentered="1"/>
  <pageMargins left="0.554166666666667" right="0.554166666666667" top="0.605555555555556" bottom="0.409027777777778" header="0.511805555555556" footer="0.511805555555556"/>
  <pageSetup paperSize="9" orientation="portrait" horizontalDpi="600"/>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F24"/>
  <sheetViews>
    <sheetView workbookViewId="0">
      <selection activeCell="I6" sqref="I6"/>
    </sheetView>
  </sheetViews>
  <sheetFormatPr defaultColWidth="9" defaultRowHeight="14.25" outlineLevelCol="5"/>
  <cols>
    <col min="1" max="1" width="27" customWidth="1"/>
    <col min="2" max="2" width="15.875" customWidth="1"/>
    <col min="3" max="3" width="24.25" customWidth="1"/>
    <col min="4" max="4" width="16.5" customWidth="1"/>
  </cols>
  <sheetData>
    <row r="1" s="82" customFormat="1" ht="42" customHeight="1" spans="1:4">
      <c r="A1" s="83" t="s">
        <v>1975</v>
      </c>
      <c r="B1" s="83"/>
      <c r="C1" s="83"/>
      <c r="D1" s="83"/>
    </row>
    <row r="2" s="82" customFormat="1" ht="32" customHeight="1" spans="1:4">
      <c r="A2" s="84" t="s">
        <v>1976</v>
      </c>
      <c r="B2" s="84"/>
      <c r="C2" s="84"/>
      <c r="D2" s="84"/>
    </row>
    <row r="3" s="82" customFormat="1" ht="30.75" customHeight="1" spans="1:4">
      <c r="A3" s="85" t="s">
        <v>1977</v>
      </c>
      <c r="B3" s="85"/>
      <c r="C3" s="85" t="s">
        <v>88</v>
      </c>
      <c r="D3" s="85"/>
    </row>
    <row r="4" s="82" customFormat="1" ht="30.75" customHeight="1" spans="1:4">
      <c r="A4" s="86" t="s">
        <v>6</v>
      </c>
      <c r="B4" s="87"/>
      <c r="C4" s="88" t="s">
        <v>1978</v>
      </c>
      <c r="D4" s="88"/>
    </row>
    <row r="5" s="82" customFormat="1" ht="28" customHeight="1" spans="1:4">
      <c r="A5" s="89" t="s">
        <v>8</v>
      </c>
      <c r="B5" s="89" t="s">
        <v>9</v>
      </c>
      <c r="C5" s="89" t="s">
        <v>10</v>
      </c>
      <c r="D5" s="89" t="s">
        <v>9</v>
      </c>
    </row>
    <row r="6" s="82" customFormat="1" ht="28" customHeight="1" spans="1:4">
      <c r="A6" s="90" t="s">
        <v>1979</v>
      </c>
      <c r="B6" s="91">
        <v>10291</v>
      </c>
      <c r="C6" s="92" t="s">
        <v>1980</v>
      </c>
      <c r="D6" s="93">
        <v>10291</v>
      </c>
    </row>
    <row r="7" s="82" customFormat="1" ht="28" customHeight="1" spans="1:4">
      <c r="A7" s="90" t="s">
        <v>1981</v>
      </c>
      <c r="B7" s="93">
        <f>SUM(B8:B19)</f>
        <v>153010</v>
      </c>
      <c r="C7" s="94" t="s">
        <v>1982</v>
      </c>
      <c r="D7" s="95">
        <v>10291</v>
      </c>
    </row>
    <row r="8" s="82" customFormat="1" ht="28" customHeight="1" spans="1:4">
      <c r="A8" s="96" t="s">
        <v>1983</v>
      </c>
      <c r="B8" s="97">
        <v>13658</v>
      </c>
      <c r="C8" s="92" t="s">
        <v>1984</v>
      </c>
      <c r="D8" s="98">
        <f>SUM(D9:D13)</f>
        <v>32524</v>
      </c>
    </row>
    <row r="9" s="82" customFormat="1" ht="28" customHeight="1" spans="1:4">
      <c r="A9" s="96" t="s">
        <v>1985</v>
      </c>
      <c r="B9" s="97">
        <v>365</v>
      </c>
      <c r="C9" s="99" t="s">
        <v>1986</v>
      </c>
      <c r="D9" s="97">
        <v>20661</v>
      </c>
    </row>
    <row r="10" s="82" customFormat="1" ht="28" customHeight="1" spans="1:4">
      <c r="A10" s="96" t="s">
        <v>1987</v>
      </c>
      <c r="B10" s="97">
        <v>548</v>
      </c>
      <c r="C10" s="100" t="s">
        <v>1988</v>
      </c>
      <c r="D10" s="97">
        <v>913</v>
      </c>
    </row>
    <row r="11" s="82" customFormat="1" ht="28" customHeight="1" spans="1:4">
      <c r="A11" s="96" t="s">
        <v>1989</v>
      </c>
      <c r="B11" s="97">
        <v>102</v>
      </c>
      <c r="C11" s="100" t="s">
        <v>1990</v>
      </c>
      <c r="D11" s="97">
        <v>10000</v>
      </c>
    </row>
    <row r="12" s="82" customFormat="1" ht="30.75" customHeight="1" spans="1:4">
      <c r="A12" s="96" t="s">
        <v>1991</v>
      </c>
      <c r="B12" s="97">
        <v>913</v>
      </c>
      <c r="C12" s="100" t="s">
        <v>1992</v>
      </c>
      <c r="D12" s="97">
        <v>900</v>
      </c>
    </row>
    <row r="13" s="82" customFormat="1" ht="30" customHeight="1" spans="1:4">
      <c r="A13" s="96" t="s">
        <v>1993</v>
      </c>
      <c r="B13" s="97">
        <v>136144</v>
      </c>
      <c r="C13" s="100" t="s">
        <v>1994</v>
      </c>
      <c r="D13" s="97">
        <v>50</v>
      </c>
    </row>
    <row r="14" s="82" customFormat="1" ht="30" customHeight="1" spans="1:4">
      <c r="A14" s="96" t="s">
        <v>1995</v>
      </c>
      <c r="B14" s="97">
        <v>240</v>
      </c>
      <c r="C14" s="92" t="s">
        <v>1996</v>
      </c>
      <c r="D14" s="98">
        <f>SUM(D15:D16)</f>
        <v>330</v>
      </c>
    </row>
    <row r="15" s="82" customFormat="1" ht="30" customHeight="1" spans="1:6">
      <c r="A15" s="96" t="s">
        <v>1997</v>
      </c>
      <c r="B15" s="97">
        <v>90</v>
      </c>
      <c r="C15" s="99" t="s">
        <v>1998</v>
      </c>
      <c r="D15" s="97">
        <v>240</v>
      </c>
      <c r="E15" s="101"/>
      <c r="F15" s="101"/>
    </row>
    <row r="16" s="82" customFormat="1" ht="30" customHeight="1" spans="1:4">
      <c r="A16" s="96" t="s">
        <v>1999</v>
      </c>
      <c r="B16" s="97">
        <v>900</v>
      </c>
      <c r="C16" s="102" t="s">
        <v>1997</v>
      </c>
      <c r="D16" s="97">
        <v>90</v>
      </c>
    </row>
    <row r="17" s="82" customFormat="1" ht="30" customHeight="1" spans="1:4">
      <c r="A17" s="96" t="s">
        <v>2000</v>
      </c>
      <c r="B17" s="97">
        <v>50</v>
      </c>
      <c r="C17" s="92" t="s">
        <v>2001</v>
      </c>
      <c r="D17" s="98">
        <f>SUM(D18:D22)</f>
        <v>119548</v>
      </c>
    </row>
    <row r="18" s="82" customFormat="1" ht="30" customHeight="1" spans="1:4">
      <c r="A18" s="96"/>
      <c r="B18" s="97"/>
      <c r="C18" s="96" t="s">
        <v>2002</v>
      </c>
      <c r="D18" s="97">
        <v>3552</v>
      </c>
    </row>
    <row r="19" s="82" customFormat="1" ht="30" customHeight="1" spans="1:4">
      <c r="A19" s="96"/>
      <c r="B19" s="97"/>
      <c r="C19" s="96" t="s">
        <v>2003</v>
      </c>
      <c r="D19" s="97">
        <v>365</v>
      </c>
    </row>
    <row r="20" s="82" customFormat="1" ht="30" customHeight="1" spans="1:4">
      <c r="A20" s="96"/>
      <c r="B20" s="97"/>
      <c r="C20" s="96" t="s">
        <v>2004</v>
      </c>
      <c r="D20" s="97">
        <v>102</v>
      </c>
    </row>
    <row r="21" s="82" customFormat="1" ht="30" customHeight="1" spans="1:4">
      <c r="A21" s="96"/>
      <c r="B21" s="97"/>
      <c r="C21" s="96" t="s">
        <v>2005</v>
      </c>
      <c r="D21" s="97">
        <v>114981</v>
      </c>
    </row>
    <row r="22" s="82" customFormat="1" ht="30" customHeight="1" spans="1:4">
      <c r="A22" s="96"/>
      <c r="B22" s="97"/>
      <c r="C22" s="96" t="s">
        <v>2006</v>
      </c>
      <c r="D22" s="97">
        <v>548</v>
      </c>
    </row>
    <row r="23" s="82" customFormat="1" ht="30" customHeight="1" spans="1:4">
      <c r="A23" s="96"/>
      <c r="B23" s="97"/>
      <c r="C23" s="92" t="s">
        <v>2007</v>
      </c>
      <c r="D23" s="97">
        <v>608</v>
      </c>
    </row>
    <row r="24" s="82" customFormat="1" ht="42" customHeight="1" spans="1:4">
      <c r="A24" s="103" t="s">
        <v>2008</v>
      </c>
      <c r="B24" s="104">
        <f>B6+B7</f>
        <v>163301</v>
      </c>
      <c r="C24" s="103" t="s">
        <v>2008</v>
      </c>
      <c r="D24" s="104">
        <f>D6+D8+D14+D17+D23</f>
        <v>163301</v>
      </c>
    </row>
  </sheetData>
  <mergeCells count="6">
    <mergeCell ref="A1:D1"/>
    <mergeCell ref="A2:D2"/>
    <mergeCell ref="C3:D3"/>
    <mergeCell ref="A4:B4"/>
    <mergeCell ref="C4:D4"/>
    <mergeCell ref="E15:F15"/>
  </mergeCells>
  <dataValidations count="2">
    <dataValidation type="whole" operator="between" allowBlank="1" showInputMessage="1" showErrorMessage="1" sqref="D5 D24">
      <formula1>0</formula1>
      <formula2>100000000000</formula2>
    </dataValidation>
    <dataValidation type="whole" operator="between" allowBlank="1" showInputMessage="1" showErrorMessage="1" error="请输入整数！" sqref="B6:B7 D6:D7">
      <formula1>-100000000</formula1>
      <formula2>100000000</formula2>
    </dataValidation>
  </dataValidations>
  <pageMargins left="0.75" right="0.75" top="1" bottom="1" header="0.511805555555556" footer="0.511805555555556"/>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H74"/>
  <sheetViews>
    <sheetView workbookViewId="0">
      <pane xSplit="1" ySplit="4" topLeftCell="B43" activePane="bottomRight" state="frozen"/>
      <selection/>
      <selection pane="topRight"/>
      <selection pane="bottomLeft"/>
      <selection pane="bottomRight" activeCell="E53" sqref="E53"/>
    </sheetView>
  </sheetViews>
  <sheetFormatPr defaultColWidth="9" defaultRowHeight="14.25" outlineLevelCol="7"/>
  <cols>
    <col min="1" max="1" width="35.625" style="67" customWidth="1"/>
    <col min="2" max="2" width="8.125" style="67" customWidth="1"/>
    <col min="3" max="3" width="7.5" style="67" customWidth="1"/>
    <col min="4" max="4" width="10" style="68" customWidth="1"/>
    <col min="5" max="5" width="45.25" style="67" customWidth="1"/>
    <col min="6" max="6" width="7.625" style="67" customWidth="1"/>
    <col min="7" max="7" width="7.25" style="67" customWidth="1"/>
    <col min="8" max="8" width="9.375" style="67" customWidth="1"/>
    <col min="9" max="16384" width="9" style="67"/>
  </cols>
  <sheetData>
    <row r="1" s="67" customFormat="1" ht="18" customHeight="1" spans="1:8">
      <c r="A1" s="36" t="s">
        <v>2009</v>
      </c>
      <c r="B1" s="36"/>
      <c r="C1" s="36"/>
      <c r="D1" s="69"/>
      <c r="E1" s="36"/>
      <c r="F1" s="36"/>
      <c r="G1" s="36"/>
      <c r="H1" s="36"/>
    </row>
    <row r="2" s="67" customFormat="1" ht="18" customHeight="1" spans="1:8">
      <c r="A2" s="55"/>
      <c r="D2" s="68"/>
      <c r="F2" s="70" t="s">
        <v>88</v>
      </c>
      <c r="G2" s="70"/>
      <c r="H2" s="70"/>
    </row>
    <row r="3" s="67" customFormat="1" ht="31.5" customHeight="1" spans="1:8">
      <c r="A3" s="71" t="s">
        <v>2010</v>
      </c>
      <c r="B3" s="72"/>
      <c r="C3" s="72"/>
      <c r="D3" s="73"/>
      <c r="E3" s="71" t="s">
        <v>2011</v>
      </c>
      <c r="F3" s="72"/>
      <c r="G3" s="72"/>
      <c r="H3" s="74"/>
    </row>
    <row r="4" s="67" customFormat="1" ht="48.75" customHeight="1" spans="1:8">
      <c r="A4" s="75" t="s">
        <v>2012</v>
      </c>
      <c r="B4" s="76" t="s">
        <v>2013</v>
      </c>
      <c r="C4" s="75" t="s">
        <v>9</v>
      </c>
      <c r="D4" s="77" t="s">
        <v>2014</v>
      </c>
      <c r="E4" s="75" t="s">
        <v>2012</v>
      </c>
      <c r="F4" s="76" t="s">
        <v>2013</v>
      </c>
      <c r="G4" s="75" t="s">
        <v>9</v>
      </c>
      <c r="H4" s="76" t="s">
        <v>2014</v>
      </c>
    </row>
    <row r="5" s="67" customFormat="1" ht="20.1" customHeight="1" spans="1:8">
      <c r="A5" s="47" t="s">
        <v>2015</v>
      </c>
      <c r="B5" s="48"/>
      <c r="C5" s="48"/>
      <c r="D5" s="78"/>
      <c r="E5" s="47" t="s">
        <v>2016</v>
      </c>
      <c r="F5" s="61">
        <f>F6</f>
        <v>0</v>
      </c>
      <c r="G5" s="61">
        <f>G6</f>
        <v>20</v>
      </c>
      <c r="H5" s="79"/>
    </row>
    <row r="6" s="67" customFormat="1" ht="20.1" customHeight="1" spans="1:8">
      <c r="A6" s="47" t="s">
        <v>2017</v>
      </c>
      <c r="B6" s="48"/>
      <c r="C6" s="48"/>
      <c r="D6" s="78"/>
      <c r="E6" s="49" t="s">
        <v>2018</v>
      </c>
      <c r="F6" s="48"/>
      <c r="G6" s="48">
        <v>20</v>
      </c>
      <c r="H6" s="79"/>
    </row>
    <row r="7" s="67" customFormat="1" ht="20.1" customHeight="1" spans="1:8">
      <c r="A7" s="47" t="s">
        <v>2019</v>
      </c>
      <c r="B7" s="48"/>
      <c r="C7" s="48"/>
      <c r="D7" s="78"/>
      <c r="E7" s="47" t="s">
        <v>2020</v>
      </c>
      <c r="F7" s="48">
        <f>SUM(F8:F9)</f>
        <v>0</v>
      </c>
      <c r="G7" s="48">
        <f>SUM(G8:G9)</f>
        <v>33</v>
      </c>
      <c r="H7" s="79"/>
    </row>
    <row r="8" s="67" customFormat="1" ht="20.1" customHeight="1" spans="1:8">
      <c r="A8" s="47" t="s">
        <v>2021</v>
      </c>
      <c r="B8" s="48"/>
      <c r="C8" s="48"/>
      <c r="D8" s="78"/>
      <c r="E8" s="49" t="s">
        <v>2022</v>
      </c>
      <c r="F8" s="48"/>
      <c r="G8" s="48">
        <v>26</v>
      </c>
      <c r="H8" s="79"/>
    </row>
    <row r="9" s="67" customFormat="1" ht="20.1" customHeight="1" spans="1:8">
      <c r="A9" s="47" t="s">
        <v>2023</v>
      </c>
      <c r="B9" s="48"/>
      <c r="C9" s="48"/>
      <c r="D9" s="78"/>
      <c r="E9" s="49" t="s">
        <v>2024</v>
      </c>
      <c r="F9" s="48"/>
      <c r="G9" s="48">
        <v>7</v>
      </c>
      <c r="H9" s="79"/>
    </row>
    <row r="10" s="67" customFormat="1" ht="20.1" customHeight="1" spans="1:8">
      <c r="A10" s="47" t="s">
        <v>2025</v>
      </c>
      <c r="B10" s="48"/>
      <c r="C10" s="48"/>
      <c r="D10" s="78"/>
      <c r="E10" s="47" t="s">
        <v>2026</v>
      </c>
      <c r="F10" s="48">
        <f>SUM(F11:F12)</f>
        <v>0</v>
      </c>
      <c r="G10" s="48">
        <f>SUM(G11:G12)</f>
        <v>0</v>
      </c>
      <c r="H10" s="79"/>
    </row>
    <row r="11" s="67" customFormat="1" ht="20.1" customHeight="1" spans="1:8">
      <c r="A11" s="47" t="s">
        <v>2027</v>
      </c>
      <c r="B11" s="48"/>
      <c r="C11" s="48"/>
      <c r="D11" s="78"/>
      <c r="E11" s="47" t="s">
        <v>2028</v>
      </c>
      <c r="F11" s="48"/>
      <c r="G11" s="48"/>
      <c r="H11" s="79"/>
    </row>
    <row r="12" s="67" customFormat="1" ht="20.1" customHeight="1" spans="1:8">
      <c r="A12" s="47" t="s">
        <v>2029</v>
      </c>
      <c r="B12" s="48"/>
      <c r="C12" s="48"/>
      <c r="D12" s="78"/>
      <c r="E12" s="47" t="s">
        <v>2030</v>
      </c>
      <c r="F12" s="48"/>
      <c r="G12" s="48"/>
      <c r="H12" s="79"/>
    </row>
    <row r="13" s="67" customFormat="1" ht="20.1" customHeight="1" spans="1:8">
      <c r="A13" s="47" t="s">
        <v>2031</v>
      </c>
      <c r="B13" s="48">
        <v>53</v>
      </c>
      <c r="C13" s="48"/>
      <c r="D13" s="78">
        <f t="shared" ref="D13:D16" si="0">C13/B13*100</f>
        <v>0</v>
      </c>
      <c r="E13" s="47" t="s">
        <v>2032</v>
      </c>
      <c r="F13" s="48">
        <f>SUM(F14:F20)</f>
        <v>12017</v>
      </c>
      <c r="G13" s="48">
        <f>SUM(G14:G20)</f>
        <v>32689</v>
      </c>
      <c r="H13" s="79">
        <f t="shared" ref="H13:H15" si="1">G13/F13*100</f>
        <v>272.022967462761</v>
      </c>
    </row>
    <row r="14" s="67" customFormat="1" ht="20.1" customHeight="1" spans="1:8">
      <c r="A14" s="47" t="s">
        <v>2033</v>
      </c>
      <c r="B14" s="48">
        <v>883</v>
      </c>
      <c r="C14" s="48">
        <v>913</v>
      </c>
      <c r="D14" s="78">
        <f t="shared" si="0"/>
        <v>103.397508493771</v>
      </c>
      <c r="E14" s="47" t="s">
        <v>2034</v>
      </c>
      <c r="F14" s="48">
        <v>11937</v>
      </c>
      <c r="G14" s="48">
        <v>30811</v>
      </c>
      <c r="H14" s="79">
        <f t="shared" si="1"/>
        <v>258.113428834716</v>
      </c>
    </row>
    <row r="15" s="67" customFormat="1" ht="20.1" customHeight="1" spans="1:8">
      <c r="A15" s="47" t="s">
        <v>2035</v>
      </c>
      <c r="B15" s="48">
        <v>103</v>
      </c>
      <c r="C15" s="48">
        <v>102</v>
      </c>
      <c r="D15" s="78">
        <f t="shared" si="0"/>
        <v>99.0291262135922</v>
      </c>
      <c r="E15" s="47" t="s">
        <v>2036</v>
      </c>
      <c r="F15" s="48">
        <v>53</v>
      </c>
      <c r="G15" s="48"/>
      <c r="H15" s="79">
        <f t="shared" si="1"/>
        <v>0</v>
      </c>
    </row>
    <row r="16" s="67" customFormat="1" ht="20.1" customHeight="1" spans="1:8">
      <c r="A16" s="47" t="s">
        <v>2037</v>
      </c>
      <c r="B16" s="80">
        <v>78753</v>
      </c>
      <c r="C16" s="48">
        <v>150715</v>
      </c>
      <c r="D16" s="78">
        <f t="shared" si="0"/>
        <v>191.376836437977</v>
      </c>
      <c r="E16" s="47" t="s">
        <v>2038</v>
      </c>
      <c r="F16" s="48"/>
      <c r="G16" s="48">
        <v>913</v>
      </c>
      <c r="H16" s="79"/>
    </row>
    <row r="17" s="67" customFormat="1" ht="20.1" customHeight="1" spans="1:8">
      <c r="A17" s="47" t="s">
        <v>2039</v>
      </c>
      <c r="B17" s="48"/>
      <c r="C17" s="48"/>
      <c r="D17" s="78"/>
      <c r="E17" s="47" t="s">
        <v>2040</v>
      </c>
      <c r="F17" s="48"/>
      <c r="G17" s="48"/>
      <c r="H17" s="79"/>
    </row>
    <row r="18" s="67" customFormat="1" ht="20.1" customHeight="1" spans="1:8">
      <c r="A18" s="47" t="s">
        <v>2041</v>
      </c>
      <c r="B18" s="80">
        <v>351</v>
      </c>
      <c r="C18" s="48">
        <v>330</v>
      </c>
      <c r="D18" s="78">
        <f t="shared" ref="D18:D23" si="2">C18/B18*100</f>
        <v>94.017094017094</v>
      </c>
      <c r="E18" s="47" t="s">
        <v>2042</v>
      </c>
      <c r="F18" s="48"/>
      <c r="G18" s="48"/>
      <c r="H18" s="79"/>
    </row>
    <row r="19" s="67" customFormat="1" ht="20.1" customHeight="1" spans="1:8">
      <c r="A19" s="47" t="s">
        <v>2043</v>
      </c>
      <c r="B19" s="80">
        <v>274</v>
      </c>
      <c r="C19" s="48">
        <v>900</v>
      </c>
      <c r="D19" s="78">
        <f t="shared" si="2"/>
        <v>328.467153284672</v>
      </c>
      <c r="E19" s="47" t="s">
        <v>2044</v>
      </c>
      <c r="F19" s="48"/>
      <c r="G19" s="48">
        <v>900</v>
      </c>
      <c r="H19" s="79"/>
    </row>
    <row r="20" s="67" customFormat="1" ht="20.1" customHeight="1" spans="1:8">
      <c r="A20" s="47" t="s">
        <v>2045</v>
      </c>
      <c r="B20" s="48"/>
      <c r="C20" s="48"/>
      <c r="D20" s="78"/>
      <c r="E20" s="47" t="s">
        <v>2046</v>
      </c>
      <c r="F20" s="48">
        <v>27</v>
      </c>
      <c r="G20" s="48">
        <v>65</v>
      </c>
      <c r="H20" s="79">
        <f>G20/F20*100</f>
        <v>240.740740740741</v>
      </c>
    </row>
    <row r="21" s="67" customFormat="1" ht="20.1" customHeight="1" spans="1:8">
      <c r="A21" s="47" t="s">
        <v>2047</v>
      </c>
      <c r="B21" s="48"/>
      <c r="C21" s="48"/>
      <c r="D21" s="78"/>
      <c r="E21" s="47" t="s">
        <v>2048</v>
      </c>
      <c r="F21" s="48">
        <f>SUM(F22:F26)</f>
        <v>0</v>
      </c>
      <c r="G21" s="48">
        <f>SUM(G22:G26)</f>
        <v>0</v>
      </c>
      <c r="H21" s="79"/>
    </row>
    <row r="22" s="67" customFormat="1" ht="20.1" customHeight="1" spans="1:8">
      <c r="A22" s="47" t="s">
        <v>2049</v>
      </c>
      <c r="B22" s="48"/>
      <c r="C22" s="48"/>
      <c r="D22" s="78"/>
      <c r="E22" s="50" t="s">
        <v>2050</v>
      </c>
      <c r="F22" s="48"/>
      <c r="G22" s="48"/>
      <c r="H22" s="79"/>
    </row>
    <row r="23" s="67" customFormat="1" ht="20.1" customHeight="1" spans="1:8">
      <c r="A23" s="47" t="s">
        <v>2051</v>
      </c>
      <c r="B23" s="48">
        <v>42</v>
      </c>
      <c r="C23" s="48">
        <v>50</v>
      </c>
      <c r="D23" s="78">
        <f t="shared" si="2"/>
        <v>119.047619047619</v>
      </c>
      <c r="E23" s="50" t="s">
        <v>2052</v>
      </c>
      <c r="F23" s="48"/>
      <c r="G23" s="48"/>
      <c r="H23" s="79"/>
    </row>
    <row r="24" s="67" customFormat="1" ht="20.1" customHeight="1" spans="1:8">
      <c r="A24" s="47" t="s">
        <v>2053</v>
      </c>
      <c r="B24" s="48"/>
      <c r="C24" s="48"/>
      <c r="D24" s="78"/>
      <c r="E24" s="50" t="s">
        <v>2054</v>
      </c>
      <c r="F24" s="48"/>
      <c r="G24" s="48"/>
      <c r="H24" s="79"/>
    </row>
    <row r="25" s="67" customFormat="1" ht="20.1" customHeight="1" spans="1:8">
      <c r="A25" s="47" t="s">
        <v>2055</v>
      </c>
      <c r="B25" s="48"/>
      <c r="C25" s="48"/>
      <c r="D25" s="78"/>
      <c r="E25" s="50" t="s">
        <v>2056</v>
      </c>
      <c r="F25" s="81"/>
      <c r="G25" s="81"/>
      <c r="H25" s="79"/>
    </row>
    <row r="26" s="67" customFormat="1" ht="20.1" customHeight="1" spans="1:8">
      <c r="A26" s="48"/>
      <c r="B26" s="48"/>
      <c r="C26" s="48"/>
      <c r="D26" s="78"/>
      <c r="E26" s="50" t="s">
        <v>2057</v>
      </c>
      <c r="F26" s="81"/>
      <c r="G26" s="81"/>
      <c r="H26" s="79"/>
    </row>
    <row r="27" s="67" customFormat="1" ht="20.1" customHeight="1" spans="1:8">
      <c r="A27" s="48"/>
      <c r="B27" s="48"/>
      <c r="C27" s="48"/>
      <c r="D27" s="78"/>
      <c r="E27" s="49" t="s">
        <v>2058</v>
      </c>
      <c r="F27" s="81">
        <f>SUM(F28:F34)</f>
        <v>0</v>
      </c>
      <c r="G27" s="81">
        <f>SUM(G28:G34)</f>
        <v>0</v>
      </c>
      <c r="H27" s="79"/>
    </row>
    <row r="28" s="67" customFormat="1" ht="20.1" customHeight="1" spans="1:8">
      <c r="A28" s="48"/>
      <c r="B28" s="48"/>
      <c r="C28" s="48"/>
      <c r="D28" s="78"/>
      <c r="E28" s="49" t="s">
        <v>2059</v>
      </c>
      <c r="F28" s="81"/>
      <c r="G28" s="81"/>
      <c r="H28" s="79"/>
    </row>
    <row r="29" s="67" customFormat="1" ht="20.1" customHeight="1" spans="1:8">
      <c r="A29" s="49"/>
      <c r="B29" s="48"/>
      <c r="C29" s="48"/>
      <c r="D29" s="78"/>
      <c r="E29" s="50" t="s">
        <v>2060</v>
      </c>
      <c r="F29" s="81"/>
      <c r="G29" s="81"/>
      <c r="H29" s="79"/>
    </row>
    <row r="30" s="67" customFormat="1" ht="20.1" customHeight="1" spans="1:8">
      <c r="A30" s="49"/>
      <c r="B30" s="48"/>
      <c r="C30" s="48"/>
      <c r="D30" s="78"/>
      <c r="E30" s="50" t="s">
        <v>2061</v>
      </c>
      <c r="F30" s="81"/>
      <c r="G30" s="81"/>
      <c r="H30" s="79"/>
    </row>
    <row r="31" s="67" customFormat="1" ht="20.1" customHeight="1" spans="1:8">
      <c r="A31" s="49"/>
      <c r="B31" s="48"/>
      <c r="C31" s="48"/>
      <c r="D31" s="78"/>
      <c r="E31" s="50" t="s">
        <v>2062</v>
      </c>
      <c r="F31" s="81"/>
      <c r="G31" s="81"/>
      <c r="H31" s="79"/>
    </row>
    <row r="32" s="67" customFormat="1" ht="20.1" customHeight="1" spans="1:8">
      <c r="A32" s="49"/>
      <c r="B32" s="48"/>
      <c r="C32" s="48"/>
      <c r="D32" s="78"/>
      <c r="E32" s="50" t="s">
        <v>2063</v>
      </c>
      <c r="F32" s="81"/>
      <c r="G32" s="81"/>
      <c r="H32" s="79"/>
    </row>
    <row r="33" s="67" customFormat="1" ht="20.1" customHeight="1" spans="1:8">
      <c r="A33" s="49"/>
      <c r="B33" s="48"/>
      <c r="C33" s="48"/>
      <c r="D33" s="78"/>
      <c r="E33" s="50" t="s">
        <v>2064</v>
      </c>
      <c r="F33" s="81"/>
      <c r="G33" s="81"/>
      <c r="H33" s="79"/>
    </row>
    <row r="34" s="67" customFormat="1" ht="20.1" customHeight="1" spans="1:8">
      <c r="A34" s="49"/>
      <c r="B34" s="48"/>
      <c r="C34" s="48"/>
      <c r="D34" s="78"/>
      <c r="E34" s="50" t="s">
        <v>2065</v>
      </c>
      <c r="F34" s="81"/>
      <c r="G34" s="81"/>
      <c r="H34" s="79"/>
    </row>
    <row r="35" s="67" customFormat="1" ht="20.1" customHeight="1" spans="1:8">
      <c r="A35" s="49"/>
      <c r="B35" s="48"/>
      <c r="C35" s="48"/>
      <c r="D35" s="78"/>
      <c r="E35" s="49" t="s">
        <v>2066</v>
      </c>
      <c r="F35" s="81">
        <f>SUM(F36:F38)</f>
        <v>10</v>
      </c>
      <c r="G35" s="81">
        <f>SUM(G36:G38)</f>
        <v>50</v>
      </c>
      <c r="H35" s="79">
        <f>G35/F35*100</f>
        <v>500</v>
      </c>
    </row>
    <row r="36" s="67" customFormat="1" ht="20.1" customHeight="1" spans="1:8">
      <c r="A36" s="49"/>
      <c r="B36" s="48"/>
      <c r="C36" s="48"/>
      <c r="D36" s="78"/>
      <c r="E36" s="50" t="s">
        <v>2067</v>
      </c>
      <c r="F36" s="81"/>
      <c r="G36" s="81"/>
      <c r="H36" s="79"/>
    </row>
    <row r="37" s="54" customFormat="1" ht="20.1" customHeight="1" spans="1:8">
      <c r="A37" s="49"/>
      <c r="B37" s="48"/>
      <c r="C37" s="48"/>
      <c r="D37" s="78"/>
      <c r="E37" s="50" t="s">
        <v>2068</v>
      </c>
      <c r="F37" s="81">
        <v>10</v>
      </c>
      <c r="G37" s="81">
        <v>50</v>
      </c>
      <c r="H37" s="79">
        <f>G37/F37*100</f>
        <v>500</v>
      </c>
    </row>
    <row r="38" s="67" customFormat="1" ht="20.1" customHeight="1" spans="1:8">
      <c r="A38" s="49"/>
      <c r="B38" s="48"/>
      <c r="C38" s="48"/>
      <c r="D38" s="78"/>
      <c r="E38" s="50" t="s">
        <v>2069</v>
      </c>
      <c r="F38" s="81"/>
      <c r="G38" s="81"/>
      <c r="H38" s="79"/>
    </row>
    <row r="39" s="67" customFormat="1" ht="20.1" customHeight="1" spans="1:8">
      <c r="A39" s="47"/>
      <c r="B39" s="48"/>
      <c r="C39" s="48"/>
      <c r="D39" s="78"/>
      <c r="E39" s="49" t="s">
        <v>2070</v>
      </c>
      <c r="F39" s="81">
        <f>F40</f>
        <v>0</v>
      </c>
      <c r="G39" s="81">
        <f>G40</f>
        <v>0</v>
      </c>
      <c r="H39" s="79"/>
    </row>
    <row r="40" s="67" customFormat="1" ht="20.1" customHeight="1" spans="1:8">
      <c r="A40" s="47"/>
      <c r="B40" s="48"/>
      <c r="C40" s="48"/>
      <c r="D40" s="78"/>
      <c r="E40" s="50" t="s">
        <v>2071</v>
      </c>
      <c r="F40" s="81"/>
      <c r="G40" s="81"/>
      <c r="H40" s="79"/>
    </row>
    <row r="41" s="67" customFormat="1" ht="20.1" customHeight="1" spans="1:8">
      <c r="A41" s="47"/>
      <c r="B41" s="48"/>
      <c r="C41" s="48"/>
      <c r="D41" s="78"/>
      <c r="E41" s="49" t="s">
        <v>2072</v>
      </c>
      <c r="F41" s="81">
        <f>SUM(F42:F44)</f>
        <v>918</v>
      </c>
      <c r="G41" s="81">
        <f>SUM(G42:G44)</f>
        <v>974</v>
      </c>
      <c r="H41" s="79">
        <f t="shared" ref="H41:H45" si="3">G41/F41*100</f>
        <v>106.100217864924</v>
      </c>
    </row>
    <row r="42" s="67" customFormat="1" ht="20.1" customHeight="1" spans="1:8">
      <c r="A42" s="47"/>
      <c r="B42" s="81"/>
      <c r="C42" s="81"/>
      <c r="D42" s="78"/>
      <c r="E42" s="50" t="s">
        <v>2073</v>
      </c>
      <c r="F42" s="81"/>
      <c r="G42" s="81"/>
      <c r="H42" s="79"/>
    </row>
    <row r="43" s="67" customFormat="1" ht="20.1" customHeight="1" spans="1:8">
      <c r="A43" s="47"/>
      <c r="B43" s="81"/>
      <c r="C43" s="81"/>
      <c r="D43" s="78"/>
      <c r="E43" s="50" t="s">
        <v>2074</v>
      </c>
      <c r="F43" s="81"/>
      <c r="G43" s="81"/>
      <c r="H43" s="79"/>
    </row>
    <row r="44" s="67" customFormat="1" ht="20.1" customHeight="1" spans="1:8">
      <c r="A44" s="47"/>
      <c r="B44" s="81"/>
      <c r="C44" s="81"/>
      <c r="D44" s="78"/>
      <c r="E44" s="50" t="s">
        <v>2075</v>
      </c>
      <c r="F44" s="81">
        <v>918</v>
      </c>
      <c r="G44" s="81">
        <v>974</v>
      </c>
      <c r="H44" s="79">
        <f t="shared" si="3"/>
        <v>106.100217864924</v>
      </c>
    </row>
    <row r="45" s="67" customFormat="1" ht="20.1" customHeight="1" spans="1:8">
      <c r="A45" s="81"/>
      <c r="B45" s="81"/>
      <c r="C45" s="81"/>
      <c r="D45" s="78"/>
      <c r="E45" s="49" t="s">
        <v>2076</v>
      </c>
      <c r="F45" s="81">
        <v>257</v>
      </c>
      <c r="G45" s="81">
        <v>608</v>
      </c>
      <c r="H45" s="79">
        <f t="shared" si="3"/>
        <v>236.575875486381</v>
      </c>
    </row>
    <row r="46" s="67" customFormat="1" ht="20.1" customHeight="1" spans="1:8">
      <c r="A46" s="51"/>
      <c r="B46" s="81"/>
      <c r="C46" s="81"/>
      <c r="D46" s="78"/>
      <c r="E46" s="49" t="s">
        <v>2077</v>
      </c>
      <c r="F46" s="81"/>
      <c r="G46" s="81"/>
      <c r="H46" s="79"/>
    </row>
    <row r="47" s="67" customFormat="1" ht="20.1" customHeight="1" spans="1:8">
      <c r="A47" s="51"/>
      <c r="B47" s="81"/>
      <c r="C47" s="81"/>
      <c r="D47" s="78"/>
      <c r="E47" s="51"/>
      <c r="F47" s="81"/>
      <c r="G47" s="81"/>
      <c r="H47" s="79"/>
    </row>
    <row r="48" s="67" customFormat="1" ht="20.1" customHeight="1" spans="1:8">
      <c r="A48" s="51"/>
      <c r="B48" s="81"/>
      <c r="C48" s="81"/>
      <c r="D48" s="78"/>
      <c r="E48" s="51"/>
      <c r="F48" s="81"/>
      <c r="G48" s="81"/>
      <c r="H48" s="79"/>
    </row>
    <row r="49" s="67" customFormat="1" ht="20.1" customHeight="1" spans="1:8">
      <c r="A49" s="51" t="s">
        <v>2078</v>
      </c>
      <c r="B49" s="81">
        <f>SUM(B5:B25)</f>
        <v>80459</v>
      </c>
      <c r="C49" s="81">
        <f>SUM(C5:C25)</f>
        <v>153010</v>
      </c>
      <c r="D49" s="78">
        <f t="shared" ref="D49:D52" si="4">C49/B49*100</f>
        <v>190.171391640463</v>
      </c>
      <c r="E49" s="51" t="s">
        <v>2079</v>
      </c>
      <c r="F49" s="81">
        <f>SUM(F46,F45,F41,F39,F35,F27,F21,F13,F10,F7,F5)</f>
        <v>13202</v>
      </c>
      <c r="G49" s="81">
        <f>SUM(G46,G45,G41,G39,G35,G27,G21,G13,G10,G7,G5)</f>
        <v>34374</v>
      </c>
      <c r="H49" s="79">
        <f t="shared" ref="H49:H55" si="5">G49/F49*100</f>
        <v>260.36964096349</v>
      </c>
    </row>
    <row r="50" s="67" customFormat="1" ht="20.1" customHeight="1" spans="1:8">
      <c r="A50" s="63" t="s">
        <v>2080</v>
      </c>
      <c r="B50" s="81">
        <f>B51+B54+B55+B57+B58</f>
        <v>11043</v>
      </c>
      <c r="C50" s="81">
        <f>C51+C54+C55+C57+C58</f>
        <v>912</v>
      </c>
      <c r="D50" s="78">
        <f t="shared" si="4"/>
        <v>8.2586253735398</v>
      </c>
      <c r="E50" s="63" t="s">
        <v>102</v>
      </c>
      <c r="F50" s="81">
        <f>F51+F54+F55+F56</f>
        <v>78300</v>
      </c>
      <c r="G50" s="81">
        <f>G51+G54+G55+G56</f>
        <v>119548</v>
      </c>
      <c r="H50" s="79">
        <f t="shared" si="5"/>
        <v>152.679438058748</v>
      </c>
    </row>
    <row r="51" s="67" customFormat="1" ht="20.1" customHeight="1" spans="1:8">
      <c r="A51" s="48" t="s">
        <v>2081</v>
      </c>
      <c r="B51" s="81">
        <f t="shared" ref="B51:G51" si="6">SUM(B52:B53)</f>
        <v>1002</v>
      </c>
      <c r="C51" s="81">
        <f t="shared" si="6"/>
        <v>432</v>
      </c>
      <c r="D51" s="78">
        <f t="shared" si="4"/>
        <v>43.1137724550898</v>
      </c>
      <c r="E51" s="48" t="s">
        <v>2082</v>
      </c>
      <c r="F51" s="81">
        <f t="shared" si="6"/>
        <v>0</v>
      </c>
      <c r="G51" s="81">
        <f t="shared" si="6"/>
        <v>0</v>
      </c>
      <c r="H51" s="79"/>
    </row>
    <row r="52" s="67" customFormat="1" ht="20.1" customHeight="1" spans="1:8">
      <c r="A52" s="48" t="s">
        <v>2083</v>
      </c>
      <c r="B52" s="81">
        <v>1002</v>
      </c>
      <c r="C52" s="81">
        <v>432</v>
      </c>
      <c r="D52" s="78">
        <f t="shared" si="4"/>
        <v>43.1137724550898</v>
      </c>
      <c r="E52" s="48" t="s">
        <v>2084</v>
      </c>
      <c r="F52" s="81"/>
      <c r="G52" s="81"/>
      <c r="H52" s="79"/>
    </row>
    <row r="53" s="67" customFormat="1" ht="20.1" customHeight="1" spans="1:8">
      <c r="A53" s="48" t="s">
        <v>2085</v>
      </c>
      <c r="B53" s="81"/>
      <c r="C53" s="81"/>
      <c r="D53" s="78"/>
      <c r="E53" s="48" t="s">
        <v>2086</v>
      </c>
      <c r="F53" s="81"/>
      <c r="G53" s="81"/>
      <c r="H53" s="79"/>
    </row>
    <row r="54" s="67" customFormat="1" ht="20.1" customHeight="1" spans="1:8">
      <c r="A54" s="48" t="s">
        <v>2087</v>
      </c>
      <c r="B54" s="81">
        <v>41</v>
      </c>
      <c r="C54" s="81">
        <v>480</v>
      </c>
      <c r="D54" s="78">
        <f>C54/B54*100</f>
        <v>1170.73170731707</v>
      </c>
      <c r="E54" s="48" t="s">
        <v>2088</v>
      </c>
      <c r="F54" s="81">
        <v>77820</v>
      </c>
      <c r="G54" s="81">
        <v>119548</v>
      </c>
      <c r="H54" s="79">
        <f t="shared" si="5"/>
        <v>153.621177075302</v>
      </c>
    </row>
    <row r="55" s="67" customFormat="1" ht="20.1" customHeight="1" spans="1:8">
      <c r="A55" s="48" t="s">
        <v>2089</v>
      </c>
      <c r="B55" s="81"/>
      <c r="C55" s="81"/>
      <c r="D55" s="78"/>
      <c r="E55" s="48" t="s">
        <v>2090</v>
      </c>
      <c r="F55" s="81">
        <v>480</v>
      </c>
      <c r="G55" s="81"/>
      <c r="H55" s="79">
        <f t="shared" si="5"/>
        <v>0</v>
      </c>
    </row>
    <row r="56" s="67" customFormat="1" ht="20.1" customHeight="1" spans="1:8">
      <c r="A56" s="48" t="s">
        <v>2091</v>
      </c>
      <c r="B56" s="81"/>
      <c r="C56" s="81"/>
      <c r="D56" s="78"/>
      <c r="E56" s="66" t="s">
        <v>2092</v>
      </c>
      <c r="F56" s="81"/>
      <c r="G56" s="81"/>
      <c r="H56" s="79"/>
    </row>
    <row r="57" s="67" customFormat="1" ht="20.1" customHeight="1" spans="1:8">
      <c r="A57" s="66" t="s">
        <v>2093</v>
      </c>
      <c r="B57" s="81"/>
      <c r="C57" s="81"/>
      <c r="D57" s="78"/>
      <c r="E57" s="66"/>
      <c r="F57" s="81"/>
      <c r="G57" s="81"/>
      <c r="H57" s="79"/>
    </row>
    <row r="58" s="67" customFormat="1" ht="20.1" customHeight="1" spans="1:8">
      <c r="A58" s="66" t="s">
        <v>2094</v>
      </c>
      <c r="B58" s="81">
        <v>10000</v>
      </c>
      <c r="C58" s="81"/>
      <c r="D58" s="78">
        <f>C58/B58*100</f>
        <v>0</v>
      </c>
      <c r="E58" s="66"/>
      <c r="F58" s="81"/>
      <c r="G58" s="81"/>
      <c r="H58" s="79"/>
    </row>
    <row r="59" s="67" customFormat="1" ht="15.75" customHeight="1" spans="1:8">
      <c r="A59" s="66"/>
      <c r="B59" s="81"/>
      <c r="C59" s="81"/>
      <c r="D59" s="78"/>
      <c r="E59" s="66"/>
      <c r="F59" s="81"/>
      <c r="G59" s="81"/>
      <c r="H59" s="79"/>
    </row>
    <row r="60" s="67" customFormat="1" ht="16.5" customHeight="1" spans="1:8">
      <c r="A60" s="66"/>
      <c r="B60" s="81"/>
      <c r="C60" s="81"/>
      <c r="D60" s="78"/>
      <c r="E60" s="66"/>
      <c r="F60" s="81"/>
      <c r="G60" s="81"/>
      <c r="H60" s="79"/>
    </row>
    <row r="61" s="67" customFormat="1" ht="20.1" customHeight="1" spans="1:8">
      <c r="A61" s="51" t="s">
        <v>2095</v>
      </c>
      <c r="B61" s="81">
        <f t="shared" ref="B61:G61" si="7">B49+B50</f>
        <v>91502</v>
      </c>
      <c r="C61" s="81">
        <f t="shared" si="7"/>
        <v>153922</v>
      </c>
      <c r="D61" s="78">
        <f>C61/B61*100</f>
        <v>168.217088151079</v>
      </c>
      <c r="E61" s="51" t="s">
        <v>2096</v>
      </c>
      <c r="F61" s="81">
        <f t="shared" si="7"/>
        <v>91502</v>
      </c>
      <c r="G61" s="81">
        <f t="shared" si="7"/>
        <v>153922</v>
      </c>
      <c r="H61" s="79">
        <f>G61/F61*100</f>
        <v>168.217088151079</v>
      </c>
    </row>
    <row r="62" s="67" customFormat="1" ht="20.1" customHeight="1" spans="4:4">
      <c r="D62" s="68"/>
    </row>
    <row r="63" s="67" customFormat="1" ht="20.1" customHeight="1" spans="4:4">
      <c r="D63" s="68"/>
    </row>
    <row r="64" s="67" customFormat="1" ht="20.1" customHeight="1" spans="4:4">
      <c r="D64" s="68"/>
    </row>
    <row r="65" s="67" customFormat="1" ht="20.1" customHeight="1" spans="4:4">
      <c r="D65" s="68"/>
    </row>
    <row r="66" s="67" customFormat="1" ht="20.1" customHeight="1" spans="4:4">
      <c r="D66" s="68"/>
    </row>
    <row r="67" s="67" customFormat="1" ht="20.1" customHeight="1" spans="4:4">
      <c r="D67" s="68"/>
    </row>
    <row r="68" s="67" customFormat="1" ht="20.1" customHeight="1" spans="4:4">
      <c r="D68" s="68"/>
    </row>
    <row r="69" s="67" customFormat="1" ht="20.1" customHeight="1" spans="4:4">
      <c r="D69" s="68"/>
    </row>
    <row r="70" s="67" customFormat="1" ht="20.1" customHeight="1" spans="4:4">
      <c r="D70" s="68"/>
    </row>
    <row r="71" s="67" customFormat="1" ht="20.1" customHeight="1" spans="4:4">
      <c r="D71" s="68"/>
    </row>
    <row r="72" s="67" customFormat="1" ht="20.1" customHeight="1" spans="4:4">
      <c r="D72" s="68"/>
    </row>
    <row r="73" s="67" customFormat="1" ht="20.1" customHeight="1" spans="4:4">
      <c r="D73" s="68"/>
    </row>
    <row r="74" s="67" customFormat="1" ht="20.1" customHeight="1" spans="4:4">
      <c r="D74" s="68"/>
    </row>
  </sheetData>
  <mergeCells count="4">
    <mergeCell ref="A1:H1"/>
    <mergeCell ref="F2:H2"/>
    <mergeCell ref="A3:D3"/>
    <mergeCell ref="E3:H3"/>
  </mergeCells>
  <printOptions horizontalCentered="1"/>
  <pageMargins left="0.357638888888889" right="0.357638888888889" top="0.605555555555556" bottom="0.409027777777778" header="0.511805555555556" footer="0.511805555555556"/>
  <pageSetup paperSize="9" orientation="landscape" horizontalDpi="600"/>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D267"/>
  <sheetViews>
    <sheetView workbookViewId="0">
      <selection activeCell="H17" sqref="H17"/>
    </sheetView>
  </sheetViews>
  <sheetFormatPr defaultColWidth="9" defaultRowHeight="14.25" outlineLevelCol="3"/>
  <cols>
    <col min="1" max="1" width="40.125" style="53" customWidth="1"/>
    <col min="2" max="2" width="10.25" style="53" customWidth="1"/>
    <col min="3" max="3" width="53.875" style="53" customWidth="1"/>
    <col min="4" max="4" width="11.5" style="53" customWidth="1"/>
    <col min="5" max="16384" width="9" style="53"/>
  </cols>
  <sheetData>
    <row r="1" s="53" customFormat="1" ht="18" customHeight="1" spans="1:4">
      <c r="A1" s="36" t="s">
        <v>2097</v>
      </c>
      <c r="B1" s="36"/>
      <c r="C1" s="36"/>
      <c r="D1" s="36"/>
    </row>
    <row r="2" s="53" customFormat="1" ht="19" customHeight="1" spans="1:4">
      <c r="A2" s="55"/>
      <c r="D2" s="53" t="s">
        <v>88</v>
      </c>
    </row>
    <row r="3" s="53" customFormat="1" ht="23" customHeight="1" spans="1:4">
      <c r="A3" s="56" t="s">
        <v>2010</v>
      </c>
      <c r="B3" s="57"/>
      <c r="C3" s="56" t="s">
        <v>2011</v>
      </c>
      <c r="D3" s="58"/>
    </row>
    <row r="4" s="53" customFormat="1" ht="19.5" customHeight="1" spans="1:4">
      <c r="A4" s="59" t="s">
        <v>2012</v>
      </c>
      <c r="B4" s="60" t="s">
        <v>9</v>
      </c>
      <c r="C4" s="59" t="s">
        <v>2012</v>
      </c>
      <c r="D4" s="60" t="s">
        <v>9</v>
      </c>
    </row>
    <row r="5" s="53" customFormat="1" ht="17.25" customHeight="1" spans="1:4">
      <c r="A5" s="47" t="s">
        <v>2015</v>
      </c>
      <c r="B5" s="48"/>
      <c r="C5" s="47" t="s">
        <v>2016</v>
      </c>
      <c r="D5" s="61">
        <f>D6</f>
        <v>20</v>
      </c>
    </row>
    <row r="6" s="53" customFormat="1" ht="17.25" customHeight="1" spans="1:4">
      <c r="A6" s="47" t="s">
        <v>2017</v>
      </c>
      <c r="B6" s="48"/>
      <c r="C6" s="49" t="s">
        <v>2018</v>
      </c>
      <c r="D6" s="48">
        <f>SUM(D7:D10)</f>
        <v>20</v>
      </c>
    </row>
    <row r="7" s="53" customFormat="1" ht="17.25" customHeight="1" spans="1:4">
      <c r="A7" s="47" t="s">
        <v>2019</v>
      </c>
      <c r="B7" s="48"/>
      <c r="C7" s="49" t="s">
        <v>2098</v>
      </c>
      <c r="D7" s="48"/>
    </row>
    <row r="8" s="53" customFormat="1" ht="17.25" customHeight="1" spans="1:4">
      <c r="A8" s="47" t="s">
        <v>2021</v>
      </c>
      <c r="B8" s="48"/>
      <c r="C8" s="49" t="s">
        <v>2099</v>
      </c>
      <c r="D8" s="48"/>
    </row>
    <row r="9" s="53" customFormat="1" ht="17.25" customHeight="1" spans="1:4">
      <c r="A9" s="47" t="s">
        <v>2023</v>
      </c>
      <c r="B9" s="48"/>
      <c r="C9" s="49" t="s">
        <v>2100</v>
      </c>
      <c r="D9" s="48"/>
    </row>
    <row r="10" s="53" customFormat="1" ht="17.25" customHeight="1" spans="1:4">
      <c r="A10" s="47" t="s">
        <v>2025</v>
      </c>
      <c r="B10" s="48"/>
      <c r="C10" s="49" t="s">
        <v>2101</v>
      </c>
      <c r="D10" s="48">
        <v>20</v>
      </c>
    </row>
    <row r="11" s="53" customFormat="1" ht="17.25" customHeight="1" spans="1:4">
      <c r="A11" s="47" t="s">
        <v>2027</v>
      </c>
      <c r="B11" s="48"/>
      <c r="C11" s="47" t="s">
        <v>2020</v>
      </c>
      <c r="D11" s="48">
        <f>D12+D16</f>
        <v>33</v>
      </c>
    </row>
    <row r="12" s="53" customFormat="1" ht="17.25" customHeight="1" spans="1:4">
      <c r="A12" s="47" t="s">
        <v>2029</v>
      </c>
      <c r="B12" s="48"/>
      <c r="C12" s="49" t="s">
        <v>2022</v>
      </c>
      <c r="D12" s="48">
        <f>SUM(D13:D15)</f>
        <v>26</v>
      </c>
    </row>
    <row r="13" s="53" customFormat="1" ht="17.25" customHeight="1" spans="1:4">
      <c r="A13" s="47" t="s">
        <v>2031</v>
      </c>
      <c r="B13" s="48"/>
      <c r="C13" s="49" t="s">
        <v>2102</v>
      </c>
      <c r="D13" s="48"/>
    </row>
    <row r="14" s="53" customFormat="1" ht="17.25" customHeight="1" spans="1:4">
      <c r="A14" s="47" t="s">
        <v>2033</v>
      </c>
      <c r="B14" s="48">
        <v>913</v>
      </c>
      <c r="C14" s="49" t="s">
        <v>2103</v>
      </c>
      <c r="D14" s="48">
        <v>26</v>
      </c>
    </row>
    <row r="15" s="53" customFormat="1" ht="17.25" customHeight="1" spans="1:4">
      <c r="A15" s="47" t="s">
        <v>2035</v>
      </c>
      <c r="B15" s="48">
        <v>102</v>
      </c>
      <c r="C15" s="49" t="s">
        <v>2104</v>
      </c>
      <c r="D15" s="48"/>
    </row>
    <row r="16" s="53" customFormat="1" ht="17.25" customHeight="1" spans="1:4">
      <c r="A16" s="47" t="s">
        <v>2037</v>
      </c>
      <c r="B16" s="48">
        <f>SUM(B17:B21)</f>
        <v>150715</v>
      </c>
      <c r="C16" s="49" t="s">
        <v>2024</v>
      </c>
      <c r="D16" s="48">
        <f>SUM(D17:D19)</f>
        <v>7</v>
      </c>
    </row>
    <row r="17" s="53" customFormat="1" ht="17.25" customHeight="1" spans="1:4">
      <c r="A17" s="48" t="s">
        <v>2105</v>
      </c>
      <c r="B17" s="48">
        <v>14571</v>
      </c>
      <c r="C17" s="49" t="s">
        <v>2102</v>
      </c>
      <c r="D17" s="48"/>
    </row>
    <row r="18" s="53" customFormat="1" ht="17.25" customHeight="1" spans="1:4">
      <c r="A18" s="48" t="s">
        <v>2106</v>
      </c>
      <c r="B18" s="48"/>
      <c r="C18" s="49" t="s">
        <v>2103</v>
      </c>
      <c r="D18" s="48">
        <v>7</v>
      </c>
    </row>
    <row r="19" s="53" customFormat="1" ht="17.25" customHeight="1" spans="1:4">
      <c r="A19" s="48" t="s">
        <v>2107</v>
      </c>
      <c r="B19" s="48"/>
      <c r="C19" s="50" t="s">
        <v>2108</v>
      </c>
      <c r="D19" s="48"/>
    </row>
    <row r="20" s="53" customFormat="1" ht="17.25" customHeight="1" spans="1:4">
      <c r="A20" s="48" t="s">
        <v>2109</v>
      </c>
      <c r="B20" s="48"/>
      <c r="C20" s="47" t="s">
        <v>2026</v>
      </c>
      <c r="D20" s="48">
        <f>D21+D22</f>
        <v>0</v>
      </c>
    </row>
    <row r="21" s="53" customFormat="1" ht="17.25" customHeight="1" spans="1:4">
      <c r="A21" s="48" t="s">
        <v>2110</v>
      </c>
      <c r="B21" s="48">
        <v>136144</v>
      </c>
      <c r="C21" s="47" t="s">
        <v>2028</v>
      </c>
      <c r="D21" s="48"/>
    </row>
    <row r="22" s="53" customFormat="1" ht="17.25" customHeight="1" spans="1:4">
      <c r="A22" s="47" t="s">
        <v>2039</v>
      </c>
      <c r="B22" s="48"/>
      <c r="C22" s="47" t="s">
        <v>2030</v>
      </c>
      <c r="D22" s="48">
        <f>SUM(D23:D26)</f>
        <v>0</v>
      </c>
    </row>
    <row r="23" s="53" customFormat="1" ht="17.25" customHeight="1" spans="1:4">
      <c r="A23" s="47" t="s">
        <v>2041</v>
      </c>
      <c r="B23" s="48">
        <f>SUM(B24:B25)</f>
        <v>330</v>
      </c>
      <c r="C23" s="47" t="s">
        <v>2111</v>
      </c>
      <c r="D23" s="48"/>
    </row>
    <row r="24" s="53" customFormat="1" ht="17.25" customHeight="1" spans="1:4">
      <c r="A24" s="48" t="s">
        <v>2112</v>
      </c>
      <c r="B24" s="48">
        <v>240</v>
      </c>
      <c r="C24" s="47" t="s">
        <v>2113</v>
      </c>
      <c r="D24" s="48"/>
    </row>
    <row r="25" s="53" customFormat="1" ht="17.25" customHeight="1" spans="1:4">
      <c r="A25" s="48" t="s">
        <v>2114</v>
      </c>
      <c r="B25" s="48">
        <v>90</v>
      </c>
      <c r="C25" s="47" t="s">
        <v>2115</v>
      </c>
      <c r="D25" s="48"/>
    </row>
    <row r="26" s="53" customFormat="1" ht="17.25" customHeight="1" spans="1:4">
      <c r="A26" s="47" t="s">
        <v>2043</v>
      </c>
      <c r="B26" s="48">
        <v>900</v>
      </c>
      <c r="C26" s="47" t="s">
        <v>2116</v>
      </c>
      <c r="D26" s="48"/>
    </row>
    <row r="27" s="53" customFormat="1" ht="17.25" customHeight="1" spans="1:4">
      <c r="A27" s="47" t="s">
        <v>2045</v>
      </c>
      <c r="B27" s="48"/>
      <c r="C27" s="47" t="s">
        <v>2032</v>
      </c>
      <c r="D27" s="48">
        <f>D28+D41+D47+D51+D52+D58+D64</f>
        <v>32689</v>
      </c>
    </row>
    <row r="28" s="53" customFormat="1" ht="17.25" customHeight="1" spans="1:4">
      <c r="A28" s="47" t="s">
        <v>2047</v>
      </c>
      <c r="B28" s="48">
        <f>SUM(B29:B31)</f>
        <v>0</v>
      </c>
      <c r="C28" s="47" t="s">
        <v>2034</v>
      </c>
      <c r="D28" s="48">
        <f>SUM(D29:D40)</f>
        <v>30811</v>
      </c>
    </row>
    <row r="29" s="53" customFormat="1" ht="17.25" customHeight="1" spans="1:4">
      <c r="A29" s="48" t="s">
        <v>2117</v>
      </c>
      <c r="B29" s="48"/>
      <c r="C29" s="50" t="s">
        <v>2118</v>
      </c>
      <c r="D29" s="48">
        <v>20661</v>
      </c>
    </row>
    <row r="30" s="53" customFormat="1" ht="17.25" customHeight="1" spans="1:4">
      <c r="A30" s="48" t="s">
        <v>2119</v>
      </c>
      <c r="B30" s="48"/>
      <c r="C30" s="50" t="s">
        <v>2120</v>
      </c>
      <c r="D30" s="48">
        <v>10000</v>
      </c>
    </row>
    <row r="31" s="53" customFormat="1" ht="17.25" customHeight="1" spans="1:4">
      <c r="A31" s="48" t="s">
        <v>2121</v>
      </c>
      <c r="B31" s="48"/>
      <c r="C31" s="50" t="s">
        <v>2122</v>
      </c>
      <c r="D31" s="48"/>
    </row>
    <row r="32" s="53" customFormat="1" ht="17.25" customHeight="1" spans="1:4">
      <c r="A32" s="47" t="s">
        <v>2049</v>
      </c>
      <c r="B32" s="48"/>
      <c r="C32" s="50" t="s">
        <v>2123</v>
      </c>
      <c r="D32" s="48"/>
    </row>
    <row r="33" s="53" customFormat="1" ht="17.25" customHeight="1" spans="1:4">
      <c r="A33" s="47" t="s">
        <v>2051</v>
      </c>
      <c r="B33" s="48">
        <v>50</v>
      </c>
      <c r="C33" s="50" t="s">
        <v>2124</v>
      </c>
      <c r="D33" s="48"/>
    </row>
    <row r="34" s="53" customFormat="1" ht="17.25" customHeight="1" spans="1:4">
      <c r="A34" s="47" t="s">
        <v>2053</v>
      </c>
      <c r="B34" s="48"/>
      <c r="C34" s="50" t="s">
        <v>2003</v>
      </c>
      <c r="D34" s="48"/>
    </row>
    <row r="35" s="53" customFormat="1" ht="17.25" customHeight="1" spans="1:4">
      <c r="A35" s="47" t="s">
        <v>2055</v>
      </c>
      <c r="B35" s="48"/>
      <c r="C35" s="50" t="s">
        <v>2125</v>
      </c>
      <c r="D35" s="48"/>
    </row>
    <row r="36" s="53" customFormat="1" ht="17.25" customHeight="1" spans="1:4">
      <c r="A36" s="48"/>
      <c r="B36" s="48"/>
      <c r="C36" s="50" t="s">
        <v>2126</v>
      </c>
      <c r="D36" s="48"/>
    </row>
    <row r="37" s="54" customFormat="1" ht="17.25" customHeight="1" spans="1:4">
      <c r="A37" s="48"/>
      <c r="B37" s="48"/>
      <c r="C37" s="50" t="s">
        <v>2127</v>
      </c>
      <c r="D37" s="48"/>
    </row>
    <row r="38" s="53" customFormat="1" ht="17.25" customHeight="1" spans="1:4">
      <c r="A38" s="48"/>
      <c r="B38" s="48"/>
      <c r="C38" s="62" t="s">
        <v>2128</v>
      </c>
      <c r="D38" s="48"/>
    </row>
    <row r="39" s="53" customFormat="1" ht="17.25" customHeight="1" spans="1:4">
      <c r="A39" s="49"/>
      <c r="B39" s="48"/>
      <c r="C39" s="62" t="s">
        <v>2129</v>
      </c>
      <c r="D39" s="48"/>
    </row>
    <row r="40" s="53" customFormat="1" ht="17.25" customHeight="1" spans="1:4">
      <c r="A40" s="49"/>
      <c r="B40" s="48"/>
      <c r="C40" s="50" t="s">
        <v>2130</v>
      </c>
      <c r="D40" s="48">
        <v>150</v>
      </c>
    </row>
    <row r="41" s="53" customFormat="1" ht="17.25" customHeight="1" spans="1:4">
      <c r="A41" s="49"/>
      <c r="B41" s="48"/>
      <c r="C41" s="47" t="s">
        <v>2036</v>
      </c>
      <c r="D41" s="48">
        <f>SUM(D42:D46)</f>
        <v>0</v>
      </c>
    </row>
    <row r="42" s="53" customFormat="1" ht="17.25" customHeight="1" spans="1:4">
      <c r="A42" s="49"/>
      <c r="B42" s="48"/>
      <c r="C42" s="50" t="s">
        <v>2131</v>
      </c>
      <c r="D42" s="48"/>
    </row>
    <row r="43" s="53" customFormat="1" ht="17.25" customHeight="1" spans="1:4">
      <c r="A43" s="49"/>
      <c r="B43" s="48"/>
      <c r="C43" s="50" t="s">
        <v>2132</v>
      </c>
      <c r="D43" s="48"/>
    </row>
    <row r="44" s="53" customFormat="1" ht="17.25" customHeight="1" spans="1:4">
      <c r="A44" s="49"/>
      <c r="B44" s="48"/>
      <c r="C44" s="50" t="s">
        <v>2133</v>
      </c>
      <c r="D44" s="48"/>
    </row>
    <row r="45" s="53" customFormat="1" ht="17.25" customHeight="1" spans="1:4">
      <c r="A45" s="49"/>
      <c r="B45" s="48"/>
      <c r="C45" s="50" t="s">
        <v>2134</v>
      </c>
      <c r="D45" s="48"/>
    </row>
    <row r="46" s="53" customFormat="1" ht="17.25" customHeight="1" spans="1:4">
      <c r="A46" s="49"/>
      <c r="B46" s="48"/>
      <c r="C46" s="50" t="s">
        <v>2135</v>
      </c>
      <c r="D46" s="48"/>
    </row>
    <row r="47" s="53" customFormat="1" ht="17.25" customHeight="1" spans="1:4">
      <c r="A47" s="49"/>
      <c r="B47" s="48"/>
      <c r="C47" s="47" t="s">
        <v>2038</v>
      </c>
      <c r="D47" s="48">
        <f>SUM(D48:D50)</f>
        <v>913</v>
      </c>
    </row>
    <row r="48" s="53" customFormat="1" ht="17.25" customHeight="1" spans="1:4">
      <c r="A48" s="49"/>
      <c r="B48" s="48"/>
      <c r="C48" s="50" t="s">
        <v>2118</v>
      </c>
      <c r="D48" s="48">
        <v>913</v>
      </c>
    </row>
    <row r="49" s="53" customFormat="1" ht="17.25" customHeight="1" spans="1:4">
      <c r="A49" s="49"/>
      <c r="B49" s="48"/>
      <c r="C49" s="50" t="s">
        <v>2120</v>
      </c>
      <c r="D49" s="48"/>
    </row>
    <row r="50" s="53" customFormat="1" ht="17.25" customHeight="1" spans="1:4">
      <c r="A50" s="49"/>
      <c r="B50" s="48"/>
      <c r="C50" s="50" t="s">
        <v>2136</v>
      </c>
      <c r="D50" s="48"/>
    </row>
    <row r="51" s="53" customFormat="1" ht="17.25" customHeight="1" spans="1:4">
      <c r="A51" s="47"/>
      <c r="B51" s="48"/>
      <c r="C51" s="47" t="s">
        <v>2040</v>
      </c>
      <c r="D51" s="48"/>
    </row>
    <row r="52" s="53" customFormat="1" ht="17.25" customHeight="1" spans="1:4">
      <c r="A52" s="47"/>
      <c r="B52" s="48"/>
      <c r="C52" s="47" t="s">
        <v>2042</v>
      </c>
      <c r="D52" s="48">
        <f>SUM(D53:D57)</f>
        <v>0</v>
      </c>
    </row>
    <row r="53" s="53" customFormat="1" ht="17.25" customHeight="1" spans="1:4">
      <c r="A53" s="47"/>
      <c r="B53" s="48"/>
      <c r="C53" s="50" t="s">
        <v>2137</v>
      </c>
      <c r="D53" s="48"/>
    </row>
    <row r="54" s="53" customFormat="1" ht="17.25" customHeight="1" spans="1:4">
      <c r="A54" s="47"/>
      <c r="B54" s="48"/>
      <c r="C54" s="50" t="s">
        <v>2138</v>
      </c>
      <c r="D54" s="48"/>
    </row>
    <row r="55" s="53" customFormat="1" ht="17.25" customHeight="1" spans="1:4">
      <c r="A55" s="47"/>
      <c r="B55" s="48"/>
      <c r="C55" s="50" t="s">
        <v>2139</v>
      </c>
      <c r="D55" s="48"/>
    </row>
    <row r="56" s="53" customFormat="1" ht="17.25" customHeight="1" spans="1:4">
      <c r="A56" s="47"/>
      <c r="B56" s="48"/>
      <c r="C56" s="50" t="s">
        <v>2140</v>
      </c>
      <c r="D56" s="48"/>
    </row>
    <row r="57" s="53" customFormat="1" ht="17.25" customHeight="1" spans="1:4">
      <c r="A57" s="47"/>
      <c r="B57" s="48"/>
      <c r="C57" s="47" t="s">
        <v>2141</v>
      </c>
      <c r="D57" s="48"/>
    </row>
    <row r="58" s="53" customFormat="1" ht="17.25" customHeight="1" spans="1:4">
      <c r="A58" s="47"/>
      <c r="B58" s="48"/>
      <c r="C58" s="47" t="s">
        <v>2044</v>
      </c>
      <c r="D58" s="48">
        <f>SUM(D59:D63)</f>
        <v>900</v>
      </c>
    </row>
    <row r="59" s="53" customFormat="1" ht="17.25" customHeight="1" spans="1:4">
      <c r="A59" s="47"/>
      <c r="B59" s="48"/>
      <c r="C59" s="50" t="s">
        <v>2131</v>
      </c>
      <c r="D59" s="48">
        <v>900</v>
      </c>
    </row>
    <row r="60" s="53" customFormat="1" ht="17.25" customHeight="1" spans="1:4">
      <c r="A60" s="47"/>
      <c r="B60" s="63"/>
      <c r="C60" s="50" t="s">
        <v>2132</v>
      </c>
      <c r="D60" s="48"/>
    </row>
    <row r="61" s="53" customFormat="1" ht="17.25" customHeight="1" spans="1:4">
      <c r="A61" s="47"/>
      <c r="B61" s="48"/>
      <c r="C61" s="50" t="s">
        <v>2133</v>
      </c>
      <c r="D61" s="48"/>
    </row>
    <row r="62" s="53" customFormat="1" ht="17.25" customHeight="1" spans="1:4">
      <c r="A62" s="47"/>
      <c r="B62" s="48"/>
      <c r="C62" s="50" t="s">
        <v>2134</v>
      </c>
      <c r="D62" s="48"/>
    </row>
    <row r="63" s="53" customFormat="1" ht="17.25" customHeight="1" spans="1:4">
      <c r="A63" s="47"/>
      <c r="B63" s="48"/>
      <c r="C63" s="50" t="s">
        <v>2142</v>
      </c>
      <c r="D63" s="48"/>
    </row>
    <row r="64" s="53" customFormat="1" ht="17.25" customHeight="1" spans="1:4">
      <c r="A64" s="47"/>
      <c r="B64" s="48"/>
      <c r="C64" s="47" t="s">
        <v>2046</v>
      </c>
      <c r="D64" s="48">
        <v>65</v>
      </c>
    </row>
    <row r="65" s="53" customFormat="1" ht="17.25" customHeight="1" spans="1:4">
      <c r="A65" s="47"/>
      <c r="B65" s="48"/>
      <c r="C65" s="47" t="s">
        <v>2048</v>
      </c>
      <c r="D65" s="48">
        <f>D66+D72+D77+D82+D85</f>
        <v>0</v>
      </c>
    </row>
    <row r="66" s="53" customFormat="1" ht="17.25" customHeight="1" spans="1:4">
      <c r="A66" s="47"/>
      <c r="B66" s="48"/>
      <c r="C66" s="50" t="s">
        <v>2050</v>
      </c>
      <c r="D66" s="48">
        <f>SUM(D67:D71)</f>
        <v>0</v>
      </c>
    </row>
    <row r="67" s="53" customFormat="1" ht="17.25" customHeight="1" spans="1:4">
      <c r="A67" s="47"/>
      <c r="B67" s="48"/>
      <c r="C67" s="48" t="s">
        <v>2143</v>
      </c>
      <c r="D67" s="48"/>
    </row>
    <row r="68" s="53" customFormat="1" ht="17.25" customHeight="1" spans="1:4">
      <c r="A68" s="47"/>
      <c r="B68" s="48"/>
      <c r="C68" s="48" t="s">
        <v>2144</v>
      </c>
      <c r="D68" s="48"/>
    </row>
    <row r="69" s="53" customFormat="1" ht="17.25" customHeight="1" spans="1:4">
      <c r="A69" s="47"/>
      <c r="B69" s="48"/>
      <c r="C69" s="48" t="s">
        <v>2145</v>
      </c>
      <c r="D69" s="48"/>
    </row>
    <row r="70" s="53" customFormat="1" ht="17.25" customHeight="1" spans="1:4">
      <c r="A70" s="47"/>
      <c r="B70" s="48"/>
      <c r="C70" s="48" t="s">
        <v>2146</v>
      </c>
      <c r="D70" s="48"/>
    </row>
    <row r="71" s="53" customFormat="1" ht="17.25" customHeight="1" spans="1:4">
      <c r="A71" s="47"/>
      <c r="B71" s="48"/>
      <c r="C71" s="48" t="s">
        <v>2147</v>
      </c>
      <c r="D71" s="48"/>
    </row>
    <row r="72" s="53" customFormat="1" ht="17.25" customHeight="1" spans="1:4">
      <c r="A72" s="47"/>
      <c r="B72" s="48"/>
      <c r="C72" s="50" t="s">
        <v>2148</v>
      </c>
      <c r="D72" s="48">
        <f>SUM(D73:D76)</f>
        <v>0</v>
      </c>
    </row>
    <row r="73" s="53" customFormat="1" ht="17.25" customHeight="1" spans="1:4">
      <c r="A73" s="47"/>
      <c r="B73" s="48"/>
      <c r="C73" s="50" t="s">
        <v>2103</v>
      </c>
      <c r="D73" s="48"/>
    </row>
    <row r="74" s="53" customFormat="1" ht="17.25" customHeight="1" spans="1:4">
      <c r="A74" s="47"/>
      <c r="B74" s="48"/>
      <c r="C74" s="50" t="s">
        <v>2149</v>
      </c>
      <c r="D74" s="48"/>
    </row>
    <row r="75" s="53" customFormat="1" ht="17.25" customHeight="1" spans="1:4">
      <c r="A75" s="47"/>
      <c r="B75" s="48"/>
      <c r="C75" s="50" t="s">
        <v>2150</v>
      </c>
      <c r="D75" s="48"/>
    </row>
    <row r="76" s="53" customFormat="1" ht="17.25" customHeight="1" spans="1:4">
      <c r="A76" s="47"/>
      <c r="B76" s="48"/>
      <c r="C76" s="50" t="s">
        <v>2151</v>
      </c>
      <c r="D76" s="48"/>
    </row>
    <row r="77" s="53" customFormat="1" ht="17.25" customHeight="1" spans="1:4">
      <c r="A77" s="47"/>
      <c r="B77" s="48"/>
      <c r="C77" s="50" t="s">
        <v>2054</v>
      </c>
      <c r="D77" s="48">
        <f>SUM(D78:D81)</f>
        <v>0</v>
      </c>
    </row>
    <row r="78" s="53" customFormat="1" ht="17.25" customHeight="1" spans="1:4">
      <c r="A78" s="47"/>
      <c r="B78" s="48"/>
      <c r="C78" s="50" t="s">
        <v>2103</v>
      </c>
      <c r="D78" s="48"/>
    </row>
    <row r="79" s="53" customFormat="1" ht="17.25" customHeight="1" spans="1:4">
      <c r="A79" s="47"/>
      <c r="B79" s="48"/>
      <c r="C79" s="50" t="s">
        <v>2149</v>
      </c>
      <c r="D79" s="48"/>
    </row>
    <row r="80" s="53" customFormat="1" ht="17.25" customHeight="1" spans="1:4">
      <c r="A80" s="47"/>
      <c r="B80" s="48"/>
      <c r="C80" s="50" t="s">
        <v>2152</v>
      </c>
      <c r="D80" s="48"/>
    </row>
    <row r="81" s="53" customFormat="1" ht="17.25" customHeight="1" spans="1:4">
      <c r="A81" s="47"/>
      <c r="B81" s="48"/>
      <c r="C81" s="50" t="s">
        <v>2153</v>
      </c>
      <c r="D81" s="48"/>
    </row>
    <row r="82" s="53" customFormat="1" ht="17.25" customHeight="1" spans="1:4">
      <c r="A82" s="47"/>
      <c r="B82" s="48"/>
      <c r="C82" s="50" t="s">
        <v>2056</v>
      </c>
      <c r="D82" s="48">
        <f>SUM(D83:D84)</f>
        <v>0</v>
      </c>
    </row>
    <row r="83" s="53" customFormat="1" ht="17.25" customHeight="1" spans="1:4">
      <c r="A83" s="47"/>
      <c r="B83" s="48"/>
      <c r="C83" s="50" t="s">
        <v>2154</v>
      </c>
      <c r="D83" s="48"/>
    </row>
    <row r="84" s="53" customFormat="1" ht="17.25" customHeight="1" spans="1:4">
      <c r="A84" s="47"/>
      <c r="B84" s="48"/>
      <c r="C84" s="50" t="s">
        <v>2155</v>
      </c>
      <c r="D84" s="48"/>
    </row>
    <row r="85" s="53" customFormat="1" ht="17.25" customHeight="1" spans="1:4">
      <c r="A85" s="47"/>
      <c r="B85" s="48"/>
      <c r="C85" s="50" t="s">
        <v>2057</v>
      </c>
      <c r="D85" s="48">
        <f>SUM(D86:D89)</f>
        <v>0</v>
      </c>
    </row>
    <row r="86" s="53" customFormat="1" ht="17.25" customHeight="1" spans="1:4">
      <c r="A86" s="47"/>
      <c r="B86" s="48"/>
      <c r="C86" s="50" t="s">
        <v>2154</v>
      </c>
      <c r="D86" s="48"/>
    </row>
    <row r="87" s="53" customFormat="1" ht="17.25" customHeight="1" spans="1:4">
      <c r="A87" s="47"/>
      <c r="B87" s="48"/>
      <c r="C87" s="50" t="s">
        <v>2156</v>
      </c>
      <c r="D87" s="48"/>
    </row>
    <row r="88" s="53" customFormat="1" ht="17.25" customHeight="1" spans="1:4">
      <c r="A88" s="47"/>
      <c r="B88" s="48"/>
      <c r="C88" s="50" t="s">
        <v>2157</v>
      </c>
      <c r="D88" s="48"/>
    </row>
    <row r="89" s="53" customFormat="1" ht="17.25" customHeight="1" spans="1:4">
      <c r="A89" s="47"/>
      <c r="B89" s="48"/>
      <c r="C89" s="50" t="s">
        <v>2158</v>
      </c>
      <c r="D89" s="48"/>
    </row>
    <row r="90" s="53" customFormat="1" ht="17.25" customHeight="1" spans="1:4">
      <c r="A90" s="47"/>
      <c r="B90" s="48"/>
      <c r="C90" s="49" t="s">
        <v>2058</v>
      </c>
      <c r="D90" s="48">
        <f>SUM(D91,D93,D98,D103,D108,D117,D124)</f>
        <v>0</v>
      </c>
    </row>
    <row r="91" s="53" customFormat="1" ht="17.25" customHeight="1" spans="1:4">
      <c r="A91" s="47"/>
      <c r="B91" s="48"/>
      <c r="C91" s="49" t="s">
        <v>2059</v>
      </c>
      <c r="D91" s="48">
        <f>D92</f>
        <v>0</v>
      </c>
    </row>
    <row r="92" s="53" customFormat="1" ht="17.25" customHeight="1" spans="1:4">
      <c r="A92" s="47"/>
      <c r="B92" s="48"/>
      <c r="C92" s="49" t="s">
        <v>2159</v>
      </c>
      <c r="D92" s="48"/>
    </row>
    <row r="93" s="53" customFormat="1" ht="17.25" customHeight="1" spans="1:4">
      <c r="A93" s="47"/>
      <c r="B93" s="48"/>
      <c r="C93" s="50" t="s">
        <v>2060</v>
      </c>
      <c r="D93" s="48">
        <f>SUM(D94:D97)</f>
        <v>0</v>
      </c>
    </row>
    <row r="94" s="53" customFormat="1" ht="17.25" customHeight="1" spans="1:4">
      <c r="A94" s="47"/>
      <c r="B94" s="48"/>
      <c r="C94" s="50" t="s">
        <v>2160</v>
      </c>
      <c r="D94" s="48"/>
    </row>
    <row r="95" s="53" customFormat="1" ht="17.25" customHeight="1" spans="1:4">
      <c r="A95" s="47"/>
      <c r="B95" s="48"/>
      <c r="C95" s="50" t="s">
        <v>2161</v>
      </c>
      <c r="D95" s="48"/>
    </row>
    <row r="96" s="53" customFormat="1" ht="17.25" customHeight="1" spans="1:4">
      <c r="A96" s="47"/>
      <c r="B96" s="48"/>
      <c r="C96" s="50" t="s">
        <v>2162</v>
      </c>
      <c r="D96" s="48"/>
    </row>
    <row r="97" s="53" customFormat="1" ht="17.25" customHeight="1" spans="1:4">
      <c r="A97" s="47"/>
      <c r="B97" s="48"/>
      <c r="C97" s="50" t="s">
        <v>2163</v>
      </c>
      <c r="D97" s="48"/>
    </row>
    <row r="98" s="53" customFormat="1" ht="17.25" customHeight="1" spans="1:4">
      <c r="A98" s="47"/>
      <c r="B98" s="48"/>
      <c r="C98" s="50" t="s">
        <v>2061</v>
      </c>
      <c r="D98" s="48">
        <f>SUM(D99:D102)</f>
        <v>0</v>
      </c>
    </row>
    <row r="99" s="53" customFormat="1" ht="17.25" customHeight="1" spans="1:4">
      <c r="A99" s="47"/>
      <c r="B99" s="48"/>
      <c r="C99" s="50" t="s">
        <v>2162</v>
      </c>
      <c r="D99" s="48"/>
    </row>
    <row r="100" s="53" customFormat="1" ht="17.25" customHeight="1" spans="1:4">
      <c r="A100" s="47"/>
      <c r="B100" s="48"/>
      <c r="C100" s="50" t="s">
        <v>2164</v>
      </c>
      <c r="D100" s="48"/>
    </row>
    <row r="101" s="53" customFormat="1" ht="17.25" customHeight="1" spans="1:4">
      <c r="A101" s="47"/>
      <c r="B101" s="48"/>
      <c r="C101" s="50" t="s">
        <v>2165</v>
      </c>
      <c r="D101" s="48"/>
    </row>
    <row r="102" s="53" customFormat="1" ht="17.25" customHeight="1" spans="1:4">
      <c r="A102" s="47"/>
      <c r="B102" s="48"/>
      <c r="C102" s="50" t="s">
        <v>2166</v>
      </c>
      <c r="D102" s="48"/>
    </row>
    <row r="103" s="53" customFormat="1" ht="17.25" customHeight="1" spans="1:4">
      <c r="A103" s="47"/>
      <c r="B103" s="48"/>
      <c r="C103" s="50" t="s">
        <v>2062</v>
      </c>
      <c r="D103" s="48">
        <f>SUM(D104:D107)</f>
        <v>0</v>
      </c>
    </row>
    <row r="104" s="53" customFormat="1" ht="17.25" customHeight="1" spans="1:4">
      <c r="A104" s="47"/>
      <c r="B104" s="48"/>
      <c r="C104" s="50" t="s">
        <v>2167</v>
      </c>
      <c r="D104" s="48"/>
    </row>
    <row r="105" s="53" customFormat="1" ht="17.25" customHeight="1" spans="1:4">
      <c r="A105" s="47"/>
      <c r="B105" s="48"/>
      <c r="C105" s="50" t="s">
        <v>2168</v>
      </c>
      <c r="D105" s="48"/>
    </row>
    <row r="106" s="53" customFormat="1" ht="17.25" customHeight="1" spans="1:4">
      <c r="A106" s="47"/>
      <c r="B106" s="48"/>
      <c r="C106" s="50" t="s">
        <v>2169</v>
      </c>
      <c r="D106" s="48"/>
    </row>
    <row r="107" s="53" customFormat="1" ht="17.25" customHeight="1" spans="1:4">
      <c r="A107" s="47"/>
      <c r="B107" s="48"/>
      <c r="C107" s="50" t="s">
        <v>2170</v>
      </c>
      <c r="D107" s="48"/>
    </row>
    <row r="108" s="53" customFormat="1" ht="17.25" customHeight="1" spans="1:4">
      <c r="A108" s="47"/>
      <c r="B108" s="48"/>
      <c r="C108" s="50" t="s">
        <v>2063</v>
      </c>
      <c r="D108" s="48">
        <f>SUM(D109:D116)</f>
        <v>0</v>
      </c>
    </row>
    <row r="109" s="53" customFormat="1" ht="17.25" customHeight="1" spans="1:4">
      <c r="A109" s="47"/>
      <c r="B109" s="48"/>
      <c r="C109" s="50" t="s">
        <v>2171</v>
      </c>
      <c r="D109" s="48"/>
    </row>
    <row r="110" s="53" customFormat="1" ht="17.25" customHeight="1" spans="1:4">
      <c r="A110" s="47"/>
      <c r="B110" s="48"/>
      <c r="C110" s="50" t="s">
        <v>2172</v>
      </c>
      <c r="D110" s="48"/>
    </row>
    <row r="111" s="53" customFormat="1" ht="17.25" customHeight="1" spans="1:4">
      <c r="A111" s="47"/>
      <c r="B111" s="48"/>
      <c r="C111" s="50" t="s">
        <v>2173</v>
      </c>
      <c r="D111" s="48"/>
    </row>
    <row r="112" s="53" customFormat="1" ht="17.25" customHeight="1" spans="1:4">
      <c r="A112" s="47"/>
      <c r="B112" s="48"/>
      <c r="C112" s="50" t="s">
        <v>2174</v>
      </c>
      <c r="D112" s="48"/>
    </row>
    <row r="113" s="53" customFormat="1" ht="17.25" customHeight="1" spans="1:4">
      <c r="A113" s="47"/>
      <c r="B113" s="48"/>
      <c r="C113" s="50" t="s">
        <v>2175</v>
      </c>
      <c r="D113" s="48"/>
    </row>
    <row r="114" s="53" customFormat="1" ht="17.25" customHeight="1" spans="1:4">
      <c r="A114" s="47"/>
      <c r="B114" s="48"/>
      <c r="C114" s="50" t="s">
        <v>2176</v>
      </c>
      <c r="D114" s="48"/>
    </row>
    <row r="115" s="53" customFormat="1" ht="17.25" customHeight="1" spans="1:4">
      <c r="A115" s="47"/>
      <c r="B115" s="48"/>
      <c r="C115" s="50" t="s">
        <v>2177</v>
      </c>
      <c r="D115" s="48"/>
    </row>
    <row r="116" s="53" customFormat="1" ht="17.25" customHeight="1" spans="1:4">
      <c r="A116" s="47"/>
      <c r="B116" s="48"/>
      <c r="C116" s="50" t="s">
        <v>2178</v>
      </c>
      <c r="D116" s="48"/>
    </row>
    <row r="117" s="53" customFormat="1" ht="17.25" customHeight="1" spans="1:4">
      <c r="A117" s="47"/>
      <c r="B117" s="48"/>
      <c r="C117" s="50" t="s">
        <v>2064</v>
      </c>
      <c r="D117" s="48">
        <f>SUM(D118:D123)</f>
        <v>0</v>
      </c>
    </row>
    <row r="118" s="53" customFormat="1" ht="17.25" customHeight="1" spans="1:4">
      <c r="A118" s="47"/>
      <c r="B118" s="48"/>
      <c r="C118" s="50" t="s">
        <v>2179</v>
      </c>
      <c r="D118" s="48"/>
    </row>
    <row r="119" s="53" customFormat="1" ht="17.25" customHeight="1" spans="1:4">
      <c r="A119" s="47"/>
      <c r="B119" s="48"/>
      <c r="C119" s="50" t="s">
        <v>2180</v>
      </c>
      <c r="D119" s="48"/>
    </row>
    <row r="120" s="53" customFormat="1" ht="17.25" customHeight="1" spans="1:4">
      <c r="A120" s="47"/>
      <c r="B120" s="48"/>
      <c r="C120" s="50" t="s">
        <v>2181</v>
      </c>
      <c r="D120" s="48"/>
    </row>
    <row r="121" s="53" customFormat="1" ht="17.25" customHeight="1" spans="1:4">
      <c r="A121" s="47"/>
      <c r="B121" s="48"/>
      <c r="C121" s="50" t="s">
        <v>2182</v>
      </c>
      <c r="D121" s="48"/>
    </row>
    <row r="122" s="53" customFormat="1" ht="17.25" customHeight="1" spans="1:4">
      <c r="A122" s="47"/>
      <c r="B122" s="48"/>
      <c r="C122" s="50" t="s">
        <v>2183</v>
      </c>
      <c r="D122" s="48"/>
    </row>
    <row r="123" s="53" customFormat="1" ht="17.25" customHeight="1" spans="1:4">
      <c r="A123" s="47"/>
      <c r="B123" s="48"/>
      <c r="C123" s="50" t="s">
        <v>2184</v>
      </c>
      <c r="D123" s="48"/>
    </row>
    <row r="124" s="53" customFormat="1" ht="17.25" customHeight="1" spans="1:4">
      <c r="A124" s="47"/>
      <c r="B124" s="48"/>
      <c r="C124" s="50" t="s">
        <v>2065</v>
      </c>
      <c r="D124" s="48">
        <f>SUM(D125:D132)</f>
        <v>0</v>
      </c>
    </row>
    <row r="125" s="53" customFormat="1" ht="17.25" customHeight="1" spans="1:4">
      <c r="A125" s="47"/>
      <c r="B125" s="48"/>
      <c r="C125" s="50" t="s">
        <v>2185</v>
      </c>
      <c r="D125" s="48"/>
    </row>
    <row r="126" s="53" customFormat="1" ht="17.25" customHeight="1" spans="1:4">
      <c r="A126" s="47"/>
      <c r="B126" s="48"/>
      <c r="C126" s="50" t="s">
        <v>2186</v>
      </c>
      <c r="D126" s="48"/>
    </row>
    <row r="127" s="53" customFormat="1" ht="17.25" customHeight="1" spans="1:4">
      <c r="A127" s="47"/>
      <c r="B127" s="48"/>
      <c r="C127" s="50" t="s">
        <v>2187</v>
      </c>
      <c r="D127" s="48"/>
    </row>
    <row r="128" s="53" customFormat="1" ht="17.25" customHeight="1" spans="1:4">
      <c r="A128" s="47"/>
      <c r="B128" s="48"/>
      <c r="C128" s="50" t="s">
        <v>2188</v>
      </c>
      <c r="D128" s="48"/>
    </row>
    <row r="129" s="53" customFormat="1" ht="17.25" customHeight="1" spans="1:4">
      <c r="A129" s="47"/>
      <c r="B129" s="48"/>
      <c r="C129" s="50" t="s">
        <v>2189</v>
      </c>
      <c r="D129" s="48"/>
    </row>
    <row r="130" s="53" customFormat="1" ht="17.25" customHeight="1" spans="1:4">
      <c r="A130" s="47"/>
      <c r="B130" s="48"/>
      <c r="C130" s="50" t="s">
        <v>2190</v>
      </c>
      <c r="D130" s="48"/>
    </row>
    <row r="131" s="53" customFormat="1" ht="17.25" customHeight="1" spans="1:4">
      <c r="A131" s="47"/>
      <c r="B131" s="48"/>
      <c r="C131" s="50" t="s">
        <v>2191</v>
      </c>
      <c r="D131" s="48"/>
    </row>
    <row r="132" s="53" customFormat="1" ht="17.25" customHeight="1" spans="1:4">
      <c r="A132" s="47"/>
      <c r="B132" s="48"/>
      <c r="C132" s="50" t="s">
        <v>2192</v>
      </c>
      <c r="D132" s="48"/>
    </row>
    <row r="133" s="53" customFormat="1" ht="17.25" customHeight="1" spans="1:4">
      <c r="A133" s="47"/>
      <c r="B133" s="48"/>
      <c r="C133" s="49" t="s">
        <v>2066</v>
      </c>
      <c r="D133" s="48">
        <f>SUM(D134,D141,D147)</f>
        <v>50</v>
      </c>
    </row>
    <row r="134" s="53" customFormat="1" ht="17.25" customHeight="1" spans="1:4">
      <c r="A134" s="47"/>
      <c r="B134" s="48"/>
      <c r="C134" s="50" t="s">
        <v>2067</v>
      </c>
      <c r="D134" s="48">
        <f>SUM(D135:D140)</f>
        <v>0</v>
      </c>
    </row>
    <row r="135" s="53" customFormat="1" ht="17.25" customHeight="1" spans="1:4">
      <c r="A135" s="47"/>
      <c r="B135" s="48"/>
      <c r="C135" s="50" t="s">
        <v>2193</v>
      </c>
      <c r="D135" s="48"/>
    </row>
    <row r="136" s="53" customFormat="1" ht="17.25" customHeight="1" spans="1:4">
      <c r="A136" s="47"/>
      <c r="B136" s="48"/>
      <c r="C136" s="50" t="s">
        <v>2194</v>
      </c>
      <c r="D136" s="48"/>
    </row>
    <row r="137" s="53" customFormat="1" ht="17.25" customHeight="1" spans="1:4">
      <c r="A137" s="47"/>
      <c r="B137" s="48"/>
      <c r="C137" s="50" t="s">
        <v>2195</v>
      </c>
      <c r="D137" s="48"/>
    </row>
    <row r="138" s="53" customFormat="1" ht="17.25" customHeight="1" spans="1:4">
      <c r="A138" s="47"/>
      <c r="B138" s="48"/>
      <c r="C138" s="50" t="s">
        <v>2196</v>
      </c>
      <c r="D138" s="48"/>
    </row>
    <row r="139" s="53" customFormat="1" ht="17.25" customHeight="1" spans="1:4">
      <c r="A139" s="47"/>
      <c r="B139" s="48"/>
      <c r="C139" s="50" t="s">
        <v>2197</v>
      </c>
      <c r="D139" s="48"/>
    </row>
    <row r="140" s="53" customFormat="1" ht="17.25" customHeight="1" spans="1:4">
      <c r="A140" s="47"/>
      <c r="B140" s="48"/>
      <c r="C140" s="50" t="s">
        <v>2198</v>
      </c>
      <c r="D140" s="48"/>
    </row>
    <row r="141" s="53" customFormat="1" ht="17.25" customHeight="1" spans="1:4">
      <c r="A141" s="47"/>
      <c r="B141" s="48"/>
      <c r="C141" s="50" t="s">
        <v>2068</v>
      </c>
      <c r="D141" s="48">
        <f>SUM(D142:D146)</f>
        <v>50</v>
      </c>
    </row>
    <row r="142" s="53" customFormat="1" ht="17.25" customHeight="1" spans="1:4">
      <c r="A142" s="47"/>
      <c r="B142" s="48"/>
      <c r="C142" s="50" t="s">
        <v>2199</v>
      </c>
      <c r="D142" s="48"/>
    </row>
    <row r="143" s="53" customFormat="1" ht="17.25" customHeight="1" spans="1:4">
      <c r="A143" s="47"/>
      <c r="B143" s="48"/>
      <c r="C143" s="50" t="s">
        <v>2200</v>
      </c>
      <c r="D143" s="48"/>
    </row>
    <row r="144" s="53" customFormat="1" ht="17.25" customHeight="1" spans="1:4">
      <c r="A144" s="47"/>
      <c r="B144" s="48"/>
      <c r="C144" s="50" t="s">
        <v>2201</v>
      </c>
      <c r="D144" s="48">
        <v>50</v>
      </c>
    </row>
    <row r="145" s="53" customFormat="1" ht="17.25" customHeight="1" spans="1:4">
      <c r="A145" s="47"/>
      <c r="B145" s="48"/>
      <c r="C145" s="50" t="s">
        <v>2202</v>
      </c>
      <c r="D145" s="48"/>
    </row>
    <row r="146" s="53" customFormat="1" ht="17.25" customHeight="1" spans="1:4">
      <c r="A146" s="47"/>
      <c r="B146" s="48"/>
      <c r="C146" s="50" t="s">
        <v>2203</v>
      </c>
      <c r="D146" s="48"/>
    </row>
    <row r="147" s="53" customFormat="1" ht="17.25" customHeight="1" spans="1:4">
      <c r="A147" s="47"/>
      <c r="B147" s="48"/>
      <c r="C147" s="50" t="s">
        <v>2069</v>
      </c>
      <c r="D147" s="48">
        <f>SUM(D148:D149)</f>
        <v>0</v>
      </c>
    </row>
    <row r="148" s="53" customFormat="1" ht="17.25" customHeight="1" spans="1:4">
      <c r="A148" s="47"/>
      <c r="B148" s="48"/>
      <c r="C148" s="50" t="s">
        <v>2204</v>
      </c>
      <c r="D148" s="48"/>
    </row>
    <row r="149" s="53" customFormat="1" ht="17.25" customHeight="1" spans="1:4">
      <c r="A149" s="47"/>
      <c r="B149" s="48"/>
      <c r="C149" s="50" t="s">
        <v>2205</v>
      </c>
      <c r="D149" s="48"/>
    </row>
    <row r="150" s="53" customFormat="1" ht="17.25" customHeight="1" spans="1:4">
      <c r="A150" s="47"/>
      <c r="B150" s="48"/>
      <c r="C150" s="49" t="s">
        <v>2070</v>
      </c>
      <c r="D150" s="48">
        <f>D151</f>
        <v>0</v>
      </c>
    </row>
    <row r="151" s="53" customFormat="1" ht="17.25" customHeight="1" spans="1:4">
      <c r="A151" s="47"/>
      <c r="B151" s="48"/>
      <c r="C151" s="50" t="s">
        <v>2071</v>
      </c>
      <c r="D151" s="48">
        <f>SUM(D152:D156)</f>
        <v>0</v>
      </c>
    </row>
    <row r="152" s="53" customFormat="1" ht="17.25" customHeight="1" spans="1:4">
      <c r="A152" s="47"/>
      <c r="B152" s="48"/>
      <c r="C152" s="50" t="s">
        <v>2206</v>
      </c>
      <c r="D152" s="48"/>
    </row>
    <row r="153" s="53" customFormat="1" ht="17.25" customHeight="1" spans="1:4">
      <c r="A153" s="47"/>
      <c r="B153" s="48"/>
      <c r="C153" s="50" t="s">
        <v>2207</v>
      </c>
      <c r="D153" s="48"/>
    </row>
    <row r="154" s="53" customFormat="1" ht="17.25" customHeight="1" spans="1:4">
      <c r="A154" s="47"/>
      <c r="B154" s="48"/>
      <c r="C154" s="50" t="s">
        <v>2208</v>
      </c>
      <c r="D154" s="48"/>
    </row>
    <row r="155" s="53" customFormat="1" ht="17.25" customHeight="1" spans="1:4">
      <c r="A155" s="47"/>
      <c r="B155" s="48"/>
      <c r="C155" s="50" t="s">
        <v>2209</v>
      </c>
      <c r="D155" s="48"/>
    </row>
    <row r="156" s="53" customFormat="1" ht="17.25" customHeight="1" spans="1:4">
      <c r="A156" s="47"/>
      <c r="B156" s="48"/>
      <c r="C156" s="50" t="s">
        <v>2210</v>
      </c>
      <c r="D156" s="48"/>
    </row>
    <row r="157" s="53" customFormat="1" ht="17.25" customHeight="1" spans="1:4">
      <c r="A157" s="47"/>
      <c r="B157" s="48"/>
      <c r="C157" s="49" t="s">
        <v>2072</v>
      </c>
      <c r="D157" s="48">
        <f>SUM(D158,D159,D168)</f>
        <v>974</v>
      </c>
    </row>
    <row r="158" s="53" customFormat="1" ht="17.25" customHeight="1" spans="1:4">
      <c r="A158" s="47"/>
      <c r="B158" s="48"/>
      <c r="C158" s="50" t="s">
        <v>2073</v>
      </c>
      <c r="D158" s="48"/>
    </row>
    <row r="159" s="53" customFormat="1" ht="17.25" customHeight="1" spans="1:4">
      <c r="A159" s="47"/>
      <c r="B159" s="48"/>
      <c r="C159" s="50" t="s">
        <v>2074</v>
      </c>
      <c r="D159" s="48">
        <f>SUM(D160:D167)</f>
        <v>0</v>
      </c>
    </row>
    <row r="160" s="53" customFormat="1" ht="17.25" customHeight="1" spans="1:4">
      <c r="A160" s="47"/>
      <c r="B160" s="48"/>
      <c r="C160" s="62" t="s">
        <v>2211</v>
      </c>
      <c r="D160" s="48"/>
    </row>
    <row r="161" s="53" customFormat="1" ht="17.25" customHeight="1" spans="1:4">
      <c r="A161" s="47"/>
      <c r="B161" s="48"/>
      <c r="C161" s="50" t="s">
        <v>2212</v>
      </c>
      <c r="D161" s="48"/>
    </row>
    <row r="162" s="53" customFormat="1" ht="17.25" customHeight="1" spans="1:4">
      <c r="A162" s="47"/>
      <c r="B162" s="48"/>
      <c r="C162" s="50" t="s">
        <v>2213</v>
      </c>
      <c r="D162" s="48"/>
    </row>
    <row r="163" s="53" customFormat="1" ht="17.25" customHeight="1" spans="1:4">
      <c r="A163" s="47"/>
      <c r="B163" s="48"/>
      <c r="C163" s="50" t="s">
        <v>2214</v>
      </c>
      <c r="D163" s="48"/>
    </row>
    <row r="164" s="53" customFormat="1" ht="17.25" customHeight="1" spans="1:4">
      <c r="A164" s="47"/>
      <c r="B164" s="48"/>
      <c r="C164" s="50" t="s">
        <v>2215</v>
      </c>
      <c r="D164" s="48"/>
    </row>
    <row r="165" s="53" customFormat="1" ht="17.25" customHeight="1" spans="1:4">
      <c r="A165" s="47"/>
      <c r="B165" s="48"/>
      <c r="C165" s="50" t="s">
        <v>2216</v>
      </c>
      <c r="D165" s="48"/>
    </row>
    <row r="166" s="53" customFormat="1" ht="17.25" customHeight="1" spans="1:4">
      <c r="A166" s="47"/>
      <c r="B166" s="48"/>
      <c r="C166" s="50" t="s">
        <v>2217</v>
      </c>
      <c r="D166" s="48"/>
    </row>
    <row r="167" s="53" customFormat="1" ht="17.25" customHeight="1" spans="1:4">
      <c r="A167" s="47"/>
      <c r="B167" s="48"/>
      <c r="C167" s="50" t="s">
        <v>2218</v>
      </c>
      <c r="D167" s="48"/>
    </row>
    <row r="168" s="53" customFormat="1" ht="17.25" customHeight="1" spans="1:4">
      <c r="A168" s="47"/>
      <c r="B168" s="48"/>
      <c r="C168" s="50" t="s">
        <v>2075</v>
      </c>
      <c r="D168" s="48">
        <f>SUM(D169:D178)</f>
        <v>974</v>
      </c>
    </row>
    <row r="169" s="53" customFormat="1" ht="17.25" customHeight="1" spans="1:4">
      <c r="A169" s="47"/>
      <c r="B169" s="48"/>
      <c r="C169" s="62" t="s">
        <v>2219</v>
      </c>
      <c r="D169" s="48">
        <v>475</v>
      </c>
    </row>
    <row r="170" s="53" customFormat="1" ht="17.25" customHeight="1" spans="1:4">
      <c r="A170" s="47"/>
      <c r="B170" s="48"/>
      <c r="C170" s="50" t="s">
        <v>2220</v>
      </c>
      <c r="D170" s="48">
        <v>186</v>
      </c>
    </row>
    <row r="171" s="53" customFormat="1" ht="17.25" customHeight="1" spans="1:4">
      <c r="A171" s="47"/>
      <c r="B171" s="48"/>
      <c r="C171" s="50" t="s">
        <v>2221</v>
      </c>
      <c r="D171" s="48">
        <v>79</v>
      </c>
    </row>
    <row r="172" s="53" customFormat="1" ht="17.25" customHeight="1" spans="1:4">
      <c r="A172" s="47"/>
      <c r="B172" s="48"/>
      <c r="C172" s="50" t="s">
        <v>2222</v>
      </c>
      <c r="D172" s="48"/>
    </row>
    <row r="173" s="53" customFormat="1" ht="17.25" customHeight="1" spans="1:4">
      <c r="A173" s="47"/>
      <c r="B173" s="48"/>
      <c r="C173" s="50" t="s">
        <v>2223</v>
      </c>
      <c r="D173" s="48">
        <v>73</v>
      </c>
    </row>
    <row r="174" s="53" customFormat="1" ht="17.25" customHeight="1" spans="1:4">
      <c r="A174" s="47"/>
      <c r="B174" s="48"/>
      <c r="C174" s="50" t="s">
        <v>2224</v>
      </c>
      <c r="D174" s="48"/>
    </row>
    <row r="175" s="53" customFormat="1" ht="17.25" customHeight="1" spans="1:4">
      <c r="A175" s="47"/>
      <c r="B175" s="48"/>
      <c r="C175" s="50" t="s">
        <v>2225</v>
      </c>
      <c r="D175" s="48"/>
    </row>
    <row r="176" s="53" customFormat="1" ht="17.25" customHeight="1" spans="1:4">
      <c r="A176" s="47"/>
      <c r="B176" s="48"/>
      <c r="C176" s="50" t="s">
        <v>2226</v>
      </c>
      <c r="D176" s="48"/>
    </row>
    <row r="177" s="53" customFormat="1" ht="17.25" customHeight="1" spans="1:4">
      <c r="A177" s="47"/>
      <c r="B177" s="48"/>
      <c r="C177" s="50" t="s">
        <v>2227</v>
      </c>
      <c r="D177" s="48">
        <v>95</v>
      </c>
    </row>
    <row r="178" s="53" customFormat="1" ht="17.25" customHeight="1" spans="1:4">
      <c r="A178" s="47"/>
      <c r="B178" s="48"/>
      <c r="C178" s="50" t="s">
        <v>2228</v>
      </c>
      <c r="D178" s="48">
        <v>66</v>
      </c>
    </row>
    <row r="179" s="53" customFormat="1" ht="17.25" customHeight="1" spans="1:4">
      <c r="A179" s="47"/>
      <c r="B179" s="48"/>
      <c r="C179" s="49" t="s">
        <v>2076</v>
      </c>
      <c r="D179" s="48">
        <v>608</v>
      </c>
    </row>
    <row r="180" s="53" customFormat="1" ht="17.25" customHeight="1" spans="1:4">
      <c r="A180" s="47"/>
      <c r="B180" s="48"/>
      <c r="C180" s="49"/>
      <c r="D180" s="48"/>
    </row>
    <row r="181" s="53" customFormat="1" ht="17.25" customHeight="1" spans="1:4">
      <c r="A181" s="47"/>
      <c r="B181" s="48"/>
      <c r="C181" s="49"/>
      <c r="D181" s="48"/>
    </row>
    <row r="182" s="53" customFormat="1" ht="17.25" customHeight="1" spans="1:4">
      <c r="A182" s="47"/>
      <c r="B182" s="48"/>
      <c r="C182" s="49" t="s">
        <v>2077</v>
      </c>
      <c r="D182" s="48"/>
    </row>
    <row r="183" s="53" customFormat="1" ht="17.25" customHeight="1" spans="1:4">
      <c r="A183" s="47"/>
      <c r="B183" s="48"/>
      <c r="C183" s="50"/>
      <c r="D183" s="48"/>
    </row>
    <row r="184" s="53" customFormat="1" ht="17.25" customHeight="1" spans="1:4">
      <c r="A184" s="51" t="s">
        <v>2078</v>
      </c>
      <c r="B184" s="48">
        <f>SUM(B5:B16,B22:B23,B26:B28,B32:B35)</f>
        <v>153010</v>
      </c>
      <c r="C184" s="51" t="s">
        <v>2079</v>
      </c>
      <c r="D184" s="48">
        <f>SUM(D182,D179,D157,D150,D133,D90,D65,D27,D20,D11,D5)</f>
        <v>34374</v>
      </c>
    </row>
    <row r="185" s="53" customFormat="1" ht="17.25" customHeight="1" spans="1:4">
      <c r="A185" s="63" t="s">
        <v>2080</v>
      </c>
      <c r="B185" s="64">
        <f>B186+B189+B190+B192+B193</f>
        <v>912</v>
      </c>
      <c r="C185" s="63" t="s">
        <v>102</v>
      </c>
      <c r="D185" s="48">
        <f>SUM(D186,D189,D190)</f>
        <v>119548</v>
      </c>
    </row>
    <row r="186" s="53" customFormat="1" ht="17.25" customHeight="1" spans="1:4">
      <c r="A186" s="48" t="s">
        <v>2081</v>
      </c>
      <c r="B186" s="65">
        <f>SUM(B187:B188)</f>
        <v>432</v>
      </c>
      <c r="C186" s="48" t="s">
        <v>2082</v>
      </c>
      <c r="D186" s="48">
        <f>SUM(D187:D188)</f>
        <v>0</v>
      </c>
    </row>
    <row r="187" s="53" customFormat="1" ht="17.25" customHeight="1" spans="1:4">
      <c r="A187" s="48" t="s">
        <v>2083</v>
      </c>
      <c r="B187" s="65">
        <v>432</v>
      </c>
      <c r="C187" s="48" t="s">
        <v>2084</v>
      </c>
      <c r="D187" s="48"/>
    </row>
    <row r="188" s="53" customFormat="1" ht="17.25" customHeight="1" spans="1:4">
      <c r="A188" s="48" t="s">
        <v>2085</v>
      </c>
      <c r="B188" s="65"/>
      <c r="C188" s="48" t="s">
        <v>2086</v>
      </c>
      <c r="D188" s="48"/>
    </row>
    <row r="189" s="53" customFormat="1" ht="17.25" customHeight="1" spans="1:4">
      <c r="A189" s="48" t="s">
        <v>2087</v>
      </c>
      <c r="B189" s="65">
        <v>480</v>
      </c>
      <c r="C189" s="48" t="s">
        <v>2088</v>
      </c>
      <c r="D189" s="48">
        <v>119548</v>
      </c>
    </row>
    <row r="190" s="53" customFormat="1" ht="17.25" customHeight="1" spans="1:4">
      <c r="A190" s="48" t="s">
        <v>2089</v>
      </c>
      <c r="B190" s="65"/>
      <c r="C190" s="48" t="s">
        <v>2090</v>
      </c>
      <c r="D190" s="48"/>
    </row>
    <row r="191" s="53" customFormat="1" ht="17.25" customHeight="1" spans="1:4">
      <c r="A191" s="48" t="s">
        <v>2091</v>
      </c>
      <c r="B191" s="65"/>
      <c r="C191" s="66" t="s">
        <v>2092</v>
      </c>
      <c r="D191" s="48"/>
    </row>
    <row r="192" s="53" customFormat="1" ht="17.25" customHeight="1" spans="1:4">
      <c r="A192" s="66" t="s">
        <v>2093</v>
      </c>
      <c r="B192" s="65"/>
      <c r="C192" s="66"/>
      <c r="D192" s="48"/>
    </row>
    <row r="193" s="53" customFormat="1" ht="17.25" customHeight="1" spans="1:4">
      <c r="A193" s="66" t="s">
        <v>2094</v>
      </c>
      <c r="B193" s="65"/>
      <c r="C193" s="66"/>
      <c r="D193" s="48"/>
    </row>
    <row r="194" s="53" customFormat="1" ht="17.25" customHeight="1" spans="1:4">
      <c r="A194" s="66"/>
      <c r="B194" s="65"/>
      <c r="C194" s="66"/>
      <c r="D194" s="48"/>
    </row>
    <row r="195" s="53" customFormat="1" ht="17.25" customHeight="1" spans="1:4">
      <c r="A195" s="66"/>
      <c r="B195" s="65"/>
      <c r="C195" s="66"/>
      <c r="D195" s="48"/>
    </row>
    <row r="196" s="53" customFormat="1" ht="17.25" customHeight="1" spans="1:4">
      <c r="A196" s="51" t="s">
        <v>2095</v>
      </c>
      <c r="B196" s="65">
        <f>B184+B185</f>
        <v>153922</v>
      </c>
      <c r="C196" s="51" t="s">
        <v>2096</v>
      </c>
      <c r="D196" s="65">
        <f>D184+D185</f>
        <v>153922</v>
      </c>
    </row>
    <row r="197" s="53" customFormat="1" ht="17.25" customHeight="1"/>
    <row r="198" s="53" customFormat="1" ht="20.1" customHeight="1"/>
    <row r="199" s="53" customFormat="1" ht="20.1" customHeight="1"/>
    <row r="200" s="53" customFormat="1" ht="20.1" customHeight="1"/>
    <row r="201" s="53" customFormat="1" ht="20.1" customHeight="1"/>
    <row r="202" s="53" customFormat="1" ht="20.1" customHeight="1"/>
    <row r="203" s="53" customFormat="1" ht="20.1" customHeight="1"/>
    <row r="204" s="53" customFormat="1" ht="20.1" customHeight="1"/>
    <row r="205" s="53" customFormat="1" ht="20.1" customHeight="1"/>
    <row r="206" s="53" customFormat="1" ht="20.1" customHeight="1"/>
    <row r="207" s="53" customFormat="1" ht="20.1" customHeight="1"/>
    <row r="208" s="53" customFormat="1" ht="20.1" customHeight="1"/>
    <row r="209" s="53" customFormat="1" ht="20.1" customHeight="1"/>
    <row r="210" s="53" customFormat="1" ht="15.75" customHeight="1"/>
    <row r="211" s="53" customFormat="1" ht="20.1" customHeight="1"/>
    <row r="212" s="53" customFormat="1" ht="20.1" customHeight="1"/>
    <row r="213" s="53" customFormat="1" ht="20.1" customHeight="1"/>
    <row r="214" s="53" customFormat="1" ht="20.1" customHeight="1"/>
    <row r="215" s="53" customFormat="1" ht="20.1" customHeight="1"/>
    <row r="216" s="53" customFormat="1" ht="20.1" customHeight="1"/>
    <row r="217" s="53" customFormat="1" ht="20.1" customHeight="1"/>
    <row r="218" s="53" customFormat="1" ht="20.1" customHeight="1"/>
    <row r="219" s="53" customFormat="1" ht="20.1" customHeight="1"/>
    <row r="220" s="53" customFormat="1" ht="20.1" customHeight="1"/>
    <row r="221" s="53" customFormat="1" ht="20.1" customHeight="1"/>
    <row r="222" s="53" customFormat="1" ht="20.1" customHeight="1"/>
    <row r="223" s="53" customFormat="1" ht="20.1" customHeight="1"/>
    <row r="224" s="53" customFormat="1" ht="20.1" customHeight="1"/>
    <row r="225" s="53" customFormat="1" ht="20.1" customHeight="1"/>
    <row r="226" s="53" customFormat="1" ht="20.1" customHeight="1"/>
    <row r="227" s="53" customFormat="1" ht="20.1" customHeight="1"/>
    <row r="228" s="53" customFormat="1" ht="20.1" customHeight="1"/>
    <row r="229" s="53" customFormat="1" ht="20.1" customHeight="1"/>
    <row r="230" s="53" customFormat="1" ht="20.1" customHeight="1"/>
    <row r="231" s="53" customFormat="1" ht="20.1" customHeight="1"/>
    <row r="232" s="53" customFormat="1" ht="20.1" customHeight="1"/>
    <row r="233" s="53" customFormat="1" ht="20.1" customHeight="1"/>
    <row r="234" s="53" customFormat="1" ht="20.1" customHeight="1"/>
    <row r="235" s="53" customFormat="1" ht="20.1" customHeight="1"/>
    <row r="236" s="53" customFormat="1" ht="20.1" customHeight="1"/>
    <row r="237" s="53" customFormat="1" ht="20.1" customHeight="1"/>
    <row r="238" s="53" customFormat="1" ht="20.1" customHeight="1"/>
    <row r="239" s="53" customFormat="1" ht="20.1" customHeight="1"/>
    <row r="240" s="53" customFormat="1" ht="20.1" customHeight="1"/>
    <row r="241" s="53" customFormat="1" ht="20.1" customHeight="1"/>
    <row r="242" s="53" customFormat="1" ht="20.1" customHeight="1"/>
    <row r="243" s="53" customFormat="1" ht="20.1" customHeight="1"/>
    <row r="244" s="53" customFormat="1" ht="20.1" customHeight="1"/>
    <row r="245" s="53" customFormat="1" ht="20.1" customHeight="1"/>
    <row r="246" s="53" customFormat="1" ht="20.1" customHeight="1"/>
    <row r="247" s="53" customFormat="1" ht="20.1" customHeight="1"/>
    <row r="248" s="53" customFormat="1" ht="20.1" customHeight="1"/>
    <row r="249" s="53" customFormat="1" ht="20.1" customHeight="1"/>
    <row r="250" s="53" customFormat="1" ht="20.1" customHeight="1"/>
    <row r="251" s="53" customFormat="1" ht="20.1" customHeight="1"/>
    <row r="252" s="53" customFormat="1" ht="20.1" customHeight="1"/>
    <row r="253" s="53" customFormat="1" ht="20.1" customHeight="1"/>
    <row r="254" s="53" customFormat="1" ht="20.1" customHeight="1"/>
    <row r="255" s="53" customFormat="1" ht="20.1" customHeight="1"/>
    <row r="256" s="53" customFormat="1" ht="20.1" customHeight="1"/>
    <row r="257" s="53" customFormat="1" ht="20.1" customHeight="1"/>
    <row r="258" s="53" customFormat="1" ht="20.1" customHeight="1"/>
    <row r="259" s="53" customFormat="1" ht="20.1" customHeight="1"/>
    <row r="260" s="53" customFormat="1" ht="20.1" customHeight="1"/>
    <row r="261" s="53" customFormat="1" ht="20.1" customHeight="1"/>
    <row r="262" s="53" customFormat="1" ht="20.1" customHeight="1"/>
    <row r="263" s="53" customFormat="1" ht="20.1" customHeight="1"/>
    <row r="264" s="53" customFormat="1" ht="20.1" customHeight="1"/>
    <row r="265" s="53" customFormat="1" ht="20.1" customHeight="1"/>
    <row r="266" s="53" customFormat="1" ht="20.1" customHeight="1"/>
    <row r="267" s="53" customFormat="1" ht="20.1" customHeight="1"/>
  </sheetData>
  <mergeCells count="3">
    <mergeCell ref="A1:D1"/>
    <mergeCell ref="A3:B3"/>
    <mergeCell ref="C3:D3"/>
  </mergeCells>
  <printOptions horizontalCentered="1"/>
  <pageMargins left="0.554166666666667" right="0.554166666666667" top="0.605555555555556" bottom="0.605555555555556" header="0.511805555555556" footer="0.511805555555556"/>
  <pageSetup paperSize="9" orientation="landscape" horizontalDpi="600"/>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6600CC"/>
  </sheetPr>
  <dimension ref="A1:G70"/>
  <sheetViews>
    <sheetView workbookViewId="0">
      <pane xSplit="1" ySplit="5" topLeftCell="B46" activePane="bottomRight" state="frozen"/>
      <selection/>
      <selection pane="topRight"/>
      <selection pane="bottomLeft"/>
      <selection pane="bottomRight" activeCell="L48" sqref="L48"/>
    </sheetView>
  </sheetViews>
  <sheetFormatPr defaultColWidth="9" defaultRowHeight="14.25" outlineLevelCol="6"/>
  <cols>
    <col min="1" max="1" width="56.25" style="33" customWidth="1"/>
    <col min="2" max="2" width="11.125" style="33" customWidth="1"/>
    <col min="3" max="3" width="9.875" style="33" customWidth="1"/>
    <col min="4" max="4" width="12" style="33" customWidth="1"/>
    <col min="5" max="6" width="10" style="33" customWidth="1"/>
    <col min="7" max="7" width="12.125" style="33" customWidth="1"/>
    <col min="8" max="16384" width="9" style="33"/>
  </cols>
  <sheetData>
    <row r="1" s="33" customFormat="1" spans="1:1">
      <c r="A1" s="35"/>
    </row>
    <row r="2" s="33" customFormat="1" ht="20.25" spans="1:7">
      <c r="A2" s="36" t="s">
        <v>2229</v>
      </c>
      <c r="B2" s="36"/>
      <c r="C2" s="36"/>
      <c r="D2" s="36"/>
      <c r="E2" s="36"/>
      <c r="F2" s="36"/>
      <c r="G2" s="36"/>
    </row>
    <row r="3" s="33" customFormat="1" ht="18" customHeight="1" spans="1:7">
      <c r="A3" s="35"/>
      <c r="G3" s="37" t="s">
        <v>88</v>
      </c>
    </row>
    <row r="4" s="34" customFormat="1" ht="31.5" customHeight="1" spans="1:7">
      <c r="A4" s="38" t="s">
        <v>2230</v>
      </c>
      <c r="B4" s="38" t="s">
        <v>2231</v>
      </c>
      <c r="C4" s="39" t="s">
        <v>2232</v>
      </c>
      <c r="D4" s="40" t="s">
        <v>2233</v>
      </c>
      <c r="E4" s="40" t="s">
        <v>2234</v>
      </c>
      <c r="F4" s="41" t="s">
        <v>2235</v>
      </c>
      <c r="G4" s="38" t="s">
        <v>2236</v>
      </c>
    </row>
    <row r="5" s="34" customFormat="1" ht="27.75" customHeight="1" spans="1:7">
      <c r="A5" s="42"/>
      <c r="B5" s="42"/>
      <c r="C5" s="43"/>
      <c r="D5" s="44"/>
      <c r="E5" s="45"/>
      <c r="F5" s="46"/>
      <c r="G5" s="42"/>
    </row>
    <row r="6" s="33" customFormat="1" ht="18.4" customHeight="1" spans="1:7">
      <c r="A6" s="47" t="s">
        <v>2016</v>
      </c>
      <c r="B6" s="48">
        <f t="shared" ref="B6:B49" si="0">SUM(C6:G6)</f>
        <v>20</v>
      </c>
      <c r="C6" s="48">
        <f t="shared" ref="C6:G6" si="1">C7</f>
        <v>0</v>
      </c>
      <c r="D6" s="48">
        <f t="shared" si="1"/>
        <v>20</v>
      </c>
      <c r="E6" s="48">
        <f t="shared" si="1"/>
        <v>0</v>
      </c>
      <c r="F6" s="48">
        <f t="shared" si="1"/>
        <v>0</v>
      </c>
      <c r="G6" s="48">
        <f t="shared" si="1"/>
        <v>0</v>
      </c>
    </row>
    <row r="7" s="33" customFormat="1" ht="18.4" customHeight="1" spans="1:7">
      <c r="A7" s="49" t="s">
        <v>2018</v>
      </c>
      <c r="B7" s="48">
        <f t="shared" si="0"/>
        <v>20</v>
      </c>
      <c r="C7" s="48"/>
      <c r="D7" s="48">
        <v>20</v>
      </c>
      <c r="E7" s="48"/>
      <c r="F7" s="48"/>
      <c r="G7" s="48"/>
    </row>
    <row r="8" s="33" customFormat="1" ht="18.4" customHeight="1" spans="1:7">
      <c r="A8" s="47" t="s">
        <v>2020</v>
      </c>
      <c r="B8" s="48">
        <f t="shared" si="0"/>
        <v>33</v>
      </c>
      <c r="C8" s="48">
        <f t="shared" ref="C8:G8" si="2">SUM(C9:C10)</f>
        <v>0</v>
      </c>
      <c r="D8" s="48">
        <f t="shared" si="2"/>
        <v>0</v>
      </c>
      <c r="E8" s="48">
        <f t="shared" si="2"/>
        <v>33</v>
      </c>
      <c r="F8" s="48">
        <f t="shared" si="2"/>
        <v>0</v>
      </c>
      <c r="G8" s="48">
        <f t="shared" si="2"/>
        <v>0</v>
      </c>
    </row>
    <row r="9" s="33" customFormat="1" ht="18.4" customHeight="1" spans="1:7">
      <c r="A9" s="49" t="s">
        <v>2022</v>
      </c>
      <c r="B9" s="48">
        <f t="shared" si="0"/>
        <v>26</v>
      </c>
      <c r="C9" s="48"/>
      <c r="D9" s="48"/>
      <c r="E9" s="48">
        <v>26</v>
      </c>
      <c r="F9" s="48"/>
      <c r="G9" s="48"/>
    </row>
    <row r="10" s="33" customFormat="1" ht="18.4" customHeight="1" spans="1:7">
      <c r="A10" s="49" t="s">
        <v>2024</v>
      </c>
      <c r="B10" s="48">
        <f t="shared" si="0"/>
        <v>7</v>
      </c>
      <c r="C10" s="48"/>
      <c r="D10" s="48"/>
      <c r="E10" s="48">
        <v>7</v>
      </c>
      <c r="F10" s="48"/>
      <c r="G10" s="48"/>
    </row>
    <row r="11" s="33" customFormat="1" ht="18.4" customHeight="1" spans="1:7">
      <c r="A11" s="47" t="s">
        <v>2026</v>
      </c>
      <c r="B11" s="48">
        <f t="shared" si="0"/>
        <v>0</v>
      </c>
      <c r="C11" s="48">
        <f t="shared" ref="C11:G11" si="3">SUM(C12:C13)</f>
        <v>0</v>
      </c>
      <c r="D11" s="48">
        <f t="shared" si="3"/>
        <v>0</v>
      </c>
      <c r="E11" s="48">
        <f t="shared" si="3"/>
        <v>0</v>
      </c>
      <c r="F11" s="48">
        <f t="shared" si="3"/>
        <v>0</v>
      </c>
      <c r="G11" s="48">
        <f t="shared" si="3"/>
        <v>0</v>
      </c>
    </row>
    <row r="12" s="33" customFormat="1" ht="18.4" customHeight="1" spans="1:7">
      <c r="A12" s="47" t="s">
        <v>2028</v>
      </c>
      <c r="B12" s="48">
        <f t="shared" si="0"/>
        <v>0</v>
      </c>
      <c r="C12" s="48"/>
      <c r="D12" s="48"/>
      <c r="E12" s="48"/>
      <c r="F12" s="48"/>
      <c r="G12" s="48"/>
    </row>
    <row r="13" s="33" customFormat="1" ht="18.4" customHeight="1" spans="1:7">
      <c r="A13" s="47" t="s">
        <v>2030</v>
      </c>
      <c r="B13" s="48">
        <f t="shared" si="0"/>
        <v>0</v>
      </c>
      <c r="C13" s="48"/>
      <c r="D13" s="48"/>
      <c r="E13" s="48"/>
      <c r="F13" s="48"/>
      <c r="G13" s="48"/>
    </row>
    <row r="14" s="33" customFormat="1" ht="18.4" customHeight="1" spans="1:7">
      <c r="A14" s="47" t="s">
        <v>2032</v>
      </c>
      <c r="B14" s="48">
        <f t="shared" si="0"/>
        <v>32689</v>
      </c>
      <c r="C14" s="48">
        <f t="shared" ref="C14:G14" si="4">SUM(C15:C21)</f>
        <v>32524</v>
      </c>
      <c r="D14" s="48">
        <f t="shared" si="4"/>
        <v>0</v>
      </c>
      <c r="E14" s="48">
        <f t="shared" si="4"/>
        <v>165</v>
      </c>
      <c r="F14" s="48">
        <f t="shared" si="4"/>
        <v>0</v>
      </c>
      <c r="G14" s="48">
        <f t="shared" si="4"/>
        <v>0</v>
      </c>
    </row>
    <row r="15" s="33" customFormat="1" ht="18.4" customHeight="1" spans="1:7">
      <c r="A15" s="47" t="s">
        <v>2034</v>
      </c>
      <c r="B15" s="48">
        <f t="shared" si="0"/>
        <v>30811</v>
      </c>
      <c r="C15" s="48">
        <v>30661</v>
      </c>
      <c r="D15" s="48"/>
      <c r="E15" s="48">
        <v>150</v>
      </c>
      <c r="F15" s="48"/>
      <c r="G15" s="48"/>
    </row>
    <row r="16" s="33" customFormat="1" ht="18.4" customHeight="1" spans="1:7">
      <c r="A16" s="47" t="s">
        <v>2036</v>
      </c>
      <c r="B16" s="48">
        <f t="shared" si="0"/>
        <v>0</v>
      </c>
      <c r="C16" s="48"/>
      <c r="D16" s="48"/>
      <c r="E16" s="48"/>
      <c r="F16" s="48"/>
      <c r="G16" s="48"/>
    </row>
    <row r="17" s="33" customFormat="1" ht="18.4" customHeight="1" spans="1:7">
      <c r="A17" s="47" t="s">
        <v>2038</v>
      </c>
      <c r="B17" s="48">
        <f t="shared" si="0"/>
        <v>913</v>
      </c>
      <c r="C17" s="48">
        <v>913</v>
      </c>
      <c r="D17" s="48"/>
      <c r="E17" s="48"/>
      <c r="F17" s="48"/>
      <c r="G17" s="48"/>
    </row>
    <row r="18" s="33" customFormat="1" ht="18.4" customHeight="1" spans="1:7">
      <c r="A18" s="47" t="s">
        <v>2040</v>
      </c>
      <c r="B18" s="48">
        <f t="shared" si="0"/>
        <v>0</v>
      </c>
      <c r="C18" s="48"/>
      <c r="D18" s="48"/>
      <c r="E18" s="48"/>
      <c r="F18" s="48"/>
      <c r="G18" s="48"/>
    </row>
    <row r="19" s="33" customFormat="1" ht="18.4" customHeight="1" spans="1:7">
      <c r="A19" s="47" t="s">
        <v>2042</v>
      </c>
      <c r="B19" s="48">
        <f t="shared" si="0"/>
        <v>0</v>
      </c>
      <c r="C19" s="48"/>
      <c r="D19" s="48"/>
      <c r="E19" s="48"/>
      <c r="F19" s="48"/>
      <c r="G19" s="48"/>
    </row>
    <row r="20" s="33" customFormat="1" ht="18.4" customHeight="1" spans="1:7">
      <c r="A20" s="47" t="s">
        <v>2044</v>
      </c>
      <c r="B20" s="48">
        <f t="shared" si="0"/>
        <v>900</v>
      </c>
      <c r="C20" s="48">
        <v>900</v>
      </c>
      <c r="D20" s="48"/>
      <c r="E20" s="48"/>
      <c r="F20" s="48"/>
      <c r="G20" s="48"/>
    </row>
    <row r="21" s="33" customFormat="1" ht="18.4" customHeight="1" spans="1:7">
      <c r="A21" s="47" t="s">
        <v>2046</v>
      </c>
      <c r="B21" s="48">
        <f t="shared" si="0"/>
        <v>65</v>
      </c>
      <c r="C21" s="48">
        <v>50</v>
      </c>
      <c r="D21" s="48"/>
      <c r="E21" s="48">
        <v>15</v>
      </c>
      <c r="F21" s="48"/>
      <c r="G21" s="48"/>
    </row>
    <row r="22" s="33" customFormat="1" ht="18.4" customHeight="1" spans="1:7">
      <c r="A22" s="47" t="s">
        <v>2048</v>
      </c>
      <c r="B22" s="48">
        <f t="shared" si="0"/>
        <v>0</v>
      </c>
      <c r="C22" s="48">
        <f t="shared" ref="C22:G22" si="5">SUM(C23:C27)</f>
        <v>0</v>
      </c>
      <c r="D22" s="48">
        <f t="shared" si="5"/>
        <v>0</v>
      </c>
      <c r="E22" s="48">
        <f t="shared" si="5"/>
        <v>0</v>
      </c>
      <c r="F22" s="48">
        <f t="shared" si="5"/>
        <v>0</v>
      </c>
      <c r="G22" s="48">
        <f t="shared" si="5"/>
        <v>0</v>
      </c>
    </row>
    <row r="23" s="33" customFormat="1" ht="18.4" customHeight="1" spans="1:7">
      <c r="A23" s="50" t="s">
        <v>2050</v>
      </c>
      <c r="B23" s="48">
        <f t="shared" si="0"/>
        <v>0</v>
      </c>
      <c r="C23" s="48"/>
      <c r="D23" s="48"/>
      <c r="E23" s="48"/>
      <c r="F23" s="48"/>
      <c r="G23" s="48"/>
    </row>
    <row r="24" s="33" customFormat="1" ht="18.4" customHeight="1" spans="1:7">
      <c r="A24" s="50" t="s">
        <v>2052</v>
      </c>
      <c r="B24" s="48">
        <f t="shared" si="0"/>
        <v>0</v>
      </c>
      <c r="C24" s="48"/>
      <c r="D24" s="48"/>
      <c r="E24" s="48"/>
      <c r="F24" s="48"/>
      <c r="G24" s="48"/>
    </row>
    <row r="25" s="33" customFormat="1" ht="18.4" customHeight="1" spans="1:7">
      <c r="A25" s="50" t="s">
        <v>2054</v>
      </c>
      <c r="B25" s="48">
        <f t="shared" si="0"/>
        <v>0</v>
      </c>
      <c r="C25" s="48"/>
      <c r="D25" s="48"/>
      <c r="E25" s="48"/>
      <c r="F25" s="48"/>
      <c r="G25" s="48"/>
    </row>
    <row r="26" s="33" customFormat="1" ht="18.4" customHeight="1" spans="1:7">
      <c r="A26" s="50" t="s">
        <v>2056</v>
      </c>
      <c r="B26" s="48">
        <f t="shared" si="0"/>
        <v>0</v>
      </c>
      <c r="C26" s="48"/>
      <c r="D26" s="48"/>
      <c r="E26" s="48"/>
      <c r="F26" s="48"/>
      <c r="G26" s="48"/>
    </row>
    <row r="27" s="33" customFormat="1" ht="18.4" customHeight="1" spans="1:7">
      <c r="A27" s="50" t="s">
        <v>2057</v>
      </c>
      <c r="B27" s="48">
        <f t="shared" si="0"/>
        <v>0</v>
      </c>
      <c r="C27" s="48"/>
      <c r="D27" s="48"/>
      <c r="E27" s="48"/>
      <c r="F27" s="48"/>
      <c r="G27" s="48"/>
    </row>
    <row r="28" s="33" customFormat="1" ht="18.4" customHeight="1" spans="1:7">
      <c r="A28" s="49" t="s">
        <v>2058</v>
      </c>
      <c r="B28" s="48">
        <f t="shared" si="0"/>
        <v>0</v>
      </c>
      <c r="C28" s="48">
        <f t="shared" ref="C28:G28" si="6">SUM(C29:C35)</f>
        <v>0</v>
      </c>
      <c r="D28" s="48">
        <f t="shared" si="6"/>
        <v>0</v>
      </c>
      <c r="E28" s="48">
        <f t="shared" si="6"/>
        <v>0</v>
      </c>
      <c r="F28" s="48">
        <f t="shared" si="6"/>
        <v>0</v>
      </c>
      <c r="G28" s="48">
        <f t="shared" si="6"/>
        <v>0</v>
      </c>
    </row>
    <row r="29" s="33" customFormat="1" ht="18.4" customHeight="1" spans="1:7">
      <c r="A29" s="49" t="s">
        <v>2059</v>
      </c>
      <c r="B29" s="48">
        <f t="shared" si="0"/>
        <v>0</v>
      </c>
      <c r="C29" s="48"/>
      <c r="D29" s="48"/>
      <c r="E29" s="48"/>
      <c r="F29" s="48"/>
      <c r="G29" s="48"/>
    </row>
    <row r="30" s="33" customFormat="1" ht="18.4" customHeight="1" spans="1:7">
      <c r="A30" s="50" t="s">
        <v>2060</v>
      </c>
      <c r="B30" s="48">
        <f t="shared" si="0"/>
        <v>0</v>
      </c>
      <c r="C30" s="48"/>
      <c r="D30" s="48"/>
      <c r="E30" s="48"/>
      <c r="F30" s="48"/>
      <c r="G30" s="48"/>
    </row>
    <row r="31" s="33" customFormat="1" ht="18.4" customHeight="1" spans="1:7">
      <c r="A31" s="50" t="s">
        <v>2061</v>
      </c>
      <c r="B31" s="48">
        <f t="shared" si="0"/>
        <v>0</v>
      </c>
      <c r="C31" s="48"/>
      <c r="D31" s="48"/>
      <c r="E31" s="48"/>
      <c r="F31" s="48"/>
      <c r="G31" s="48"/>
    </row>
    <row r="32" s="33" customFormat="1" ht="18.4" customHeight="1" spans="1:7">
      <c r="A32" s="50" t="s">
        <v>2062</v>
      </c>
      <c r="B32" s="48">
        <f t="shared" si="0"/>
        <v>0</v>
      </c>
      <c r="C32" s="48"/>
      <c r="D32" s="48"/>
      <c r="E32" s="48"/>
      <c r="F32" s="48"/>
      <c r="G32" s="48"/>
    </row>
    <row r="33" s="33" customFormat="1" ht="18.4" customHeight="1" spans="1:7">
      <c r="A33" s="50" t="s">
        <v>2063</v>
      </c>
      <c r="B33" s="48">
        <f t="shared" si="0"/>
        <v>0</v>
      </c>
      <c r="C33" s="48"/>
      <c r="D33" s="48"/>
      <c r="E33" s="48"/>
      <c r="F33" s="48"/>
      <c r="G33" s="48"/>
    </row>
    <row r="34" s="33" customFormat="1" ht="18.4" customHeight="1" spans="1:7">
      <c r="A34" s="50" t="s">
        <v>2064</v>
      </c>
      <c r="B34" s="48">
        <f t="shared" si="0"/>
        <v>0</v>
      </c>
      <c r="C34" s="48"/>
      <c r="D34" s="48"/>
      <c r="E34" s="48"/>
      <c r="F34" s="48"/>
      <c r="G34" s="48"/>
    </row>
    <row r="35" s="33" customFormat="1" ht="18.4" customHeight="1" spans="1:7">
      <c r="A35" s="50" t="s">
        <v>2065</v>
      </c>
      <c r="B35" s="48">
        <f t="shared" si="0"/>
        <v>0</v>
      </c>
      <c r="C35" s="48"/>
      <c r="D35" s="48"/>
      <c r="E35" s="48"/>
      <c r="F35" s="48"/>
      <c r="G35" s="48"/>
    </row>
    <row r="36" s="33" customFormat="1" ht="18.4" customHeight="1" spans="1:7">
      <c r="A36" s="49" t="s">
        <v>2066</v>
      </c>
      <c r="B36" s="48">
        <f t="shared" si="0"/>
        <v>50</v>
      </c>
      <c r="C36" s="48">
        <f t="shared" ref="C36:G36" si="7">SUM(C37:C39)</f>
        <v>0</v>
      </c>
      <c r="D36" s="48">
        <f t="shared" si="7"/>
        <v>0</v>
      </c>
      <c r="E36" s="48">
        <f t="shared" si="7"/>
        <v>50</v>
      </c>
      <c r="F36" s="48">
        <f t="shared" si="7"/>
        <v>0</v>
      </c>
      <c r="G36" s="48">
        <f t="shared" si="7"/>
        <v>0</v>
      </c>
    </row>
    <row r="37" s="33" customFormat="1" ht="18.4" customHeight="1" spans="1:7">
      <c r="A37" s="50" t="s">
        <v>2067</v>
      </c>
      <c r="B37" s="48">
        <f t="shared" si="0"/>
        <v>0</v>
      </c>
      <c r="C37" s="48"/>
      <c r="D37" s="48"/>
      <c r="E37" s="48"/>
      <c r="F37" s="48"/>
      <c r="G37" s="48"/>
    </row>
    <row r="38" s="33" customFormat="1" ht="18.4" customHeight="1" spans="1:7">
      <c r="A38" s="50" t="s">
        <v>2068</v>
      </c>
      <c r="B38" s="48">
        <f t="shared" si="0"/>
        <v>50</v>
      </c>
      <c r="C38" s="48"/>
      <c r="D38" s="48"/>
      <c r="E38" s="48">
        <v>50</v>
      </c>
      <c r="F38" s="48"/>
      <c r="G38" s="48"/>
    </row>
    <row r="39" s="33" customFormat="1" ht="18.4" customHeight="1" spans="1:7">
      <c r="A39" s="50" t="s">
        <v>2069</v>
      </c>
      <c r="B39" s="48">
        <f t="shared" si="0"/>
        <v>0</v>
      </c>
      <c r="C39" s="48">
        <f t="shared" ref="C39:G39" si="8">SUM(C40:C41)</f>
        <v>0</v>
      </c>
      <c r="D39" s="48">
        <f t="shared" si="8"/>
        <v>0</v>
      </c>
      <c r="E39" s="48">
        <f t="shared" si="8"/>
        <v>0</v>
      </c>
      <c r="F39" s="48">
        <f t="shared" si="8"/>
        <v>0</v>
      </c>
      <c r="G39" s="48">
        <f t="shared" si="8"/>
        <v>0</v>
      </c>
    </row>
    <row r="40" s="33" customFormat="1" ht="18.4" customHeight="1" spans="1:7">
      <c r="A40" s="50" t="s">
        <v>2204</v>
      </c>
      <c r="B40" s="48">
        <f t="shared" si="0"/>
        <v>0</v>
      </c>
      <c r="C40" s="48"/>
      <c r="D40" s="48"/>
      <c r="E40" s="48"/>
      <c r="F40" s="48"/>
      <c r="G40" s="48"/>
    </row>
    <row r="41" s="33" customFormat="1" ht="18.4" customHeight="1" spans="1:7">
      <c r="A41" s="50" t="s">
        <v>2205</v>
      </c>
      <c r="B41" s="48">
        <f t="shared" si="0"/>
        <v>0</v>
      </c>
      <c r="C41" s="48"/>
      <c r="D41" s="48"/>
      <c r="E41" s="48"/>
      <c r="F41" s="48"/>
      <c r="G41" s="48"/>
    </row>
    <row r="42" s="33" customFormat="1" ht="18.4" customHeight="1" spans="1:7">
      <c r="A42" s="49" t="s">
        <v>2070</v>
      </c>
      <c r="B42" s="48">
        <f t="shared" si="0"/>
        <v>0</v>
      </c>
      <c r="C42" s="48">
        <f t="shared" ref="C42:G42" si="9">C43</f>
        <v>0</v>
      </c>
      <c r="D42" s="48">
        <f t="shared" si="9"/>
        <v>0</v>
      </c>
      <c r="E42" s="48">
        <f t="shared" si="9"/>
        <v>0</v>
      </c>
      <c r="F42" s="48">
        <f t="shared" si="9"/>
        <v>0</v>
      </c>
      <c r="G42" s="48">
        <f t="shared" si="9"/>
        <v>0</v>
      </c>
    </row>
    <row r="43" s="33" customFormat="1" ht="18.4" customHeight="1" spans="1:7">
      <c r="A43" s="50" t="s">
        <v>2071</v>
      </c>
      <c r="B43" s="48">
        <f t="shared" si="0"/>
        <v>0</v>
      </c>
      <c r="C43" s="48"/>
      <c r="D43" s="48"/>
      <c r="E43" s="48"/>
      <c r="F43" s="48"/>
      <c r="G43" s="48"/>
    </row>
    <row r="44" s="33" customFormat="1" ht="18.4" customHeight="1" spans="1:7">
      <c r="A44" s="49" t="s">
        <v>2072</v>
      </c>
      <c r="B44" s="48">
        <f t="shared" si="0"/>
        <v>974</v>
      </c>
      <c r="C44" s="48">
        <f t="shared" ref="C44:G44" si="10">SUM(C45:C47)</f>
        <v>330</v>
      </c>
      <c r="D44" s="48">
        <f t="shared" si="10"/>
        <v>412</v>
      </c>
      <c r="E44" s="48">
        <f t="shared" si="10"/>
        <v>232</v>
      </c>
      <c r="F44" s="48">
        <f t="shared" si="10"/>
        <v>0</v>
      </c>
      <c r="G44" s="48">
        <f t="shared" si="10"/>
        <v>0</v>
      </c>
    </row>
    <row r="45" s="33" customFormat="1" ht="18.4" customHeight="1" spans="1:7">
      <c r="A45" s="50" t="s">
        <v>2073</v>
      </c>
      <c r="B45" s="48">
        <f t="shared" si="0"/>
        <v>0</v>
      </c>
      <c r="C45" s="48"/>
      <c r="D45" s="48"/>
      <c r="E45" s="48"/>
      <c r="F45" s="48"/>
      <c r="G45" s="48"/>
    </row>
    <row r="46" s="33" customFormat="1" ht="18.4" customHeight="1" spans="1:7">
      <c r="A46" s="50" t="s">
        <v>2074</v>
      </c>
      <c r="B46" s="48">
        <f t="shared" si="0"/>
        <v>0</v>
      </c>
      <c r="C46" s="48"/>
      <c r="D46" s="48"/>
      <c r="E46" s="48"/>
      <c r="F46" s="48"/>
      <c r="G46" s="48"/>
    </row>
    <row r="47" s="33" customFormat="1" ht="18.4" customHeight="1" spans="1:7">
      <c r="A47" s="50" t="s">
        <v>2075</v>
      </c>
      <c r="B47" s="48">
        <f t="shared" si="0"/>
        <v>974</v>
      </c>
      <c r="C47" s="48">
        <v>330</v>
      </c>
      <c r="D47" s="48">
        <v>412</v>
      </c>
      <c r="E47" s="48">
        <v>232</v>
      </c>
      <c r="F47" s="48"/>
      <c r="G47" s="48"/>
    </row>
    <row r="48" s="33" customFormat="1" ht="18.4" customHeight="1" spans="1:7">
      <c r="A48" s="49" t="s">
        <v>2076</v>
      </c>
      <c r="B48" s="48">
        <f t="shared" si="0"/>
        <v>608</v>
      </c>
      <c r="C48" s="48">
        <v>608</v>
      </c>
      <c r="D48" s="48"/>
      <c r="E48" s="48"/>
      <c r="F48" s="48"/>
      <c r="G48" s="48"/>
    </row>
    <row r="49" s="33" customFormat="1" ht="18.4" customHeight="1" spans="1:7">
      <c r="A49" s="49" t="s">
        <v>2077</v>
      </c>
      <c r="B49" s="48">
        <f t="shared" si="0"/>
        <v>0</v>
      </c>
      <c r="C49" s="48"/>
      <c r="D49" s="48"/>
      <c r="E49" s="48"/>
      <c r="F49" s="48"/>
      <c r="G49" s="48"/>
    </row>
    <row r="50" s="33" customFormat="1" ht="18.4" customHeight="1" spans="1:7">
      <c r="A50" s="49"/>
      <c r="B50" s="48"/>
      <c r="C50" s="48"/>
      <c r="D50" s="48"/>
      <c r="E50" s="48"/>
      <c r="F50" s="48"/>
      <c r="G50" s="48"/>
    </row>
    <row r="51" s="33" customFormat="1" ht="18.4" customHeight="1" spans="1:7">
      <c r="A51" s="49"/>
      <c r="B51" s="48"/>
      <c r="C51" s="48"/>
      <c r="D51" s="48"/>
      <c r="E51" s="48"/>
      <c r="F51" s="48"/>
      <c r="G51" s="48"/>
    </row>
    <row r="52" s="33" customFormat="1" ht="18.4" customHeight="1" spans="1:7">
      <c r="A52" s="49"/>
      <c r="B52" s="48"/>
      <c r="C52" s="48"/>
      <c r="D52" s="48"/>
      <c r="E52" s="48"/>
      <c r="F52" s="48"/>
      <c r="G52" s="48"/>
    </row>
    <row r="53" s="33" customFormat="1" ht="18.4" customHeight="1" spans="1:7">
      <c r="A53" s="49"/>
      <c r="B53" s="48"/>
      <c r="C53" s="48"/>
      <c r="D53" s="48"/>
      <c r="E53" s="48"/>
      <c r="F53" s="48"/>
      <c r="G53" s="48"/>
    </row>
    <row r="54" s="33" customFormat="1" ht="18.4" customHeight="1" spans="1:7">
      <c r="A54" s="49"/>
      <c r="B54" s="48"/>
      <c r="C54" s="48"/>
      <c r="D54" s="48"/>
      <c r="E54" s="48"/>
      <c r="F54" s="48"/>
      <c r="G54" s="48"/>
    </row>
    <row r="55" s="33" customFormat="1" ht="18.4" customHeight="1" spans="1:7">
      <c r="A55" s="49"/>
      <c r="B55" s="48"/>
      <c r="C55" s="48"/>
      <c r="D55" s="48"/>
      <c r="E55" s="48"/>
      <c r="F55" s="48"/>
      <c r="G55" s="48"/>
    </row>
    <row r="56" s="33" customFormat="1" ht="18.4" customHeight="1" spans="1:7">
      <c r="A56" s="49"/>
      <c r="B56" s="48"/>
      <c r="C56" s="48"/>
      <c r="D56" s="48"/>
      <c r="E56" s="48"/>
      <c r="F56" s="48"/>
      <c r="G56" s="48"/>
    </row>
    <row r="57" s="33" customFormat="1" ht="18.4" customHeight="1" spans="1:7">
      <c r="A57" s="49"/>
      <c r="B57" s="48"/>
      <c r="C57" s="48"/>
      <c r="D57" s="48"/>
      <c r="E57" s="48"/>
      <c r="F57" s="48"/>
      <c r="G57" s="48"/>
    </row>
    <row r="58" s="33" customFormat="1" ht="18.4" customHeight="1" spans="1:7">
      <c r="A58" s="49"/>
      <c r="B58" s="48"/>
      <c r="C58" s="48"/>
      <c r="D58" s="48"/>
      <c r="E58" s="48"/>
      <c r="F58" s="48"/>
      <c r="G58" s="48"/>
    </row>
    <row r="59" s="33" customFormat="1" ht="18.4" customHeight="1" spans="1:7">
      <c r="A59" s="49"/>
      <c r="B59" s="48"/>
      <c r="C59" s="48"/>
      <c r="D59" s="48"/>
      <c r="E59" s="48"/>
      <c r="F59" s="48"/>
      <c r="G59" s="48"/>
    </row>
    <row r="60" s="33" customFormat="1" ht="18.4" customHeight="1" spans="1:7">
      <c r="A60" s="51" t="s">
        <v>2096</v>
      </c>
      <c r="B60" s="48">
        <f>SUM(C60:G60)</f>
        <v>34374</v>
      </c>
      <c r="C60" s="52">
        <f t="shared" ref="C60:G60" si="11">SUM(C49,C48,C44,C42,C36,C28,C22,C14,C11,C8,C6)</f>
        <v>33462</v>
      </c>
      <c r="D60" s="52">
        <f t="shared" si="11"/>
        <v>432</v>
      </c>
      <c r="E60" s="52">
        <f t="shared" si="11"/>
        <v>480</v>
      </c>
      <c r="F60" s="52">
        <f t="shared" si="11"/>
        <v>0</v>
      </c>
      <c r="G60" s="52">
        <f t="shared" si="11"/>
        <v>0</v>
      </c>
    </row>
    <row r="61" s="33" customFormat="1" ht="20.1" customHeight="1"/>
    <row r="62" s="33" customFormat="1" ht="20.1" customHeight="1"/>
    <row r="63" s="33" customFormat="1" ht="20.1" customHeight="1"/>
    <row r="64" s="33" customFormat="1" ht="20.1" customHeight="1"/>
    <row r="65" s="33" customFormat="1" ht="20.1" customHeight="1"/>
    <row r="66" s="33" customFormat="1" ht="20.1" customHeight="1"/>
    <row r="67" s="33" customFormat="1" ht="20.1" customHeight="1"/>
    <row r="68" s="33" customFormat="1" ht="20.1" customHeight="1"/>
    <row r="69" s="33" customFormat="1" ht="20.1" customHeight="1"/>
    <row r="70" s="33" customFormat="1" ht="20.1" customHeight="1"/>
  </sheetData>
  <mergeCells count="8">
    <mergeCell ref="A2:G2"/>
    <mergeCell ref="A4:A5"/>
    <mergeCell ref="B4:B5"/>
    <mergeCell ref="C4:C5"/>
    <mergeCell ref="D4:D5"/>
    <mergeCell ref="E4:E5"/>
    <mergeCell ref="F4:F5"/>
    <mergeCell ref="G4:G5"/>
  </mergeCells>
  <printOptions horizontalCentered="1"/>
  <pageMargins left="0.554166666666667" right="0.554166666666667" top="0.802777777777778" bottom="0.802777777777778" header="0.511805555555556" footer="0.511805555555556"/>
  <pageSetup paperSize="9" orientation="landscape"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8000"/>
  </sheetPr>
  <dimension ref="A1:XDF110"/>
  <sheetViews>
    <sheetView workbookViewId="0">
      <pane xSplit="1" ySplit="5" topLeftCell="B6" activePane="bottomRight" state="frozen"/>
      <selection/>
      <selection pane="topRight"/>
      <selection pane="bottomLeft"/>
      <selection pane="bottomRight" activeCell="I13" sqref="I13"/>
    </sheetView>
  </sheetViews>
  <sheetFormatPr defaultColWidth="9" defaultRowHeight="14.25"/>
  <cols>
    <col min="1" max="1" width="12.875" style="5" customWidth="1"/>
    <col min="2" max="2" width="16.25" style="6" customWidth="1"/>
    <col min="3" max="3" width="12.5" style="7" customWidth="1"/>
    <col min="4" max="4" width="10.75" style="7" customWidth="1"/>
    <col min="5" max="5" width="13.125" style="7" customWidth="1"/>
    <col min="6" max="6" width="20.125" style="7" customWidth="1"/>
    <col min="7" max="16384" width="9" style="5"/>
  </cols>
  <sheetData>
    <row r="1" s="1" customFormat="1" ht="24" customHeight="1" spans="1:6">
      <c r="A1" s="8" t="s">
        <v>2237</v>
      </c>
      <c r="B1" s="9"/>
      <c r="C1" s="10"/>
      <c r="D1" s="10"/>
      <c r="E1" s="10"/>
      <c r="F1" s="10"/>
    </row>
    <row r="2" s="1" customFormat="1" ht="21" customHeight="1" spans="1:6">
      <c r="A2" s="5"/>
      <c r="B2" s="6"/>
      <c r="C2" s="7"/>
      <c r="D2" s="7"/>
      <c r="E2" s="11" t="s">
        <v>88</v>
      </c>
      <c r="F2" s="11"/>
    </row>
    <row r="3" s="2" customFormat="1" ht="16.5" customHeight="1" spans="1:16334">
      <c r="A3" s="12" t="s">
        <v>856</v>
      </c>
      <c r="B3" s="13" t="s">
        <v>871</v>
      </c>
      <c r="C3" s="14" t="s">
        <v>880</v>
      </c>
      <c r="D3" s="14" t="s">
        <v>881</v>
      </c>
      <c r="E3" s="14" t="s">
        <v>887</v>
      </c>
      <c r="F3" s="15" t="s">
        <v>2238</v>
      </c>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c r="DG3" s="16"/>
      <c r="DH3" s="16"/>
      <c r="DI3" s="16"/>
      <c r="DJ3" s="16"/>
      <c r="DK3" s="16"/>
      <c r="DL3" s="16"/>
      <c r="DM3" s="16"/>
      <c r="DN3" s="16"/>
      <c r="DO3" s="16"/>
      <c r="DP3" s="16"/>
      <c r="DQ3" s="16"/>
      <c r="DR3" s="16"/>
      <c r="DS3" s="16"/>
      <c r="DT3" s="16"/>
      <c r="DU3" s="16"/>
      <c r="DV3" s="16"/>
      <c r="DW3" s="16"/>
      <c r="DX3" s="16"/>
      <c r="DY3" s="16"/>
      <c r="DZ3" s="16"/>
      <c r="EA3" s="16"/>
      <c r="EB3" s="16"/>
      <c r="EC3" s="16"/>
      <c r="ED3" s="16"/>
      <c r="EE3" s="16"/>
      <c r="EF3" s="16"/>
      <c r="EG3" s="16"/>
      <c r="EH3" s="16"/>
      <c r="EI3" s="16"/>
      <c r="EJ3" s="16"/>
      <c r="EK3" s="16"/>
      <c r="EL3" s="16"/>
      <c r="EM3" s="16"/>
      <c r="EN3" s="16"/>
      <c r="EO3" s="16"/>
      <c r="EP3" s="16"/>
      <c r="EQ3" s="16"/>
      <c r="ER3" s="16"/>
      <c r="ES3" s="16"/>
      <c r="ET3" s="16"/>
      <c r="EU3" s="16"/>
      <c r="EV3" s="16"/>
      <c r="EW3" s="16"/>
      <c r="EX3" s="16"/>
      <c r="EY3" s="16"/>
      <c r="EZ3" s="16"/>
      <c r="FA3" s="16"/>
      <c r="FB3" s="16"/>
      <c r="FC3" s="16"/>
      <c r="FD3" s="16"/>
      <c r="FE3" s="16"/>
      <c r="FF3" s="16"/>
      <c r="FG3" s="16"/>
      <c r="FH3" s="16"/>
      <c r="FI3" s="16"/>
      <c r="FJ3" s="16"/>
      <c r="FK3" s="16"/>
      <c r="FL3" s="16"/>
      <c r="FM3" s="16"/>
      <c r="FN3" s="16"/>
      <c r="FO3" s="16"/>
      <c r="FP3" s="16"/>
      <c r="FQ3" s="16"/>
      <c r="FR3" s="16"/>
      <c r="FS3" s="16"/>
      <c r="FT3" s="16"/>
      <c r="FU3" s="16"/>
      <c r="FV3" s="16"/>
      <c r="FW3" s="16"/>
      <c r="FX3" s="16"/>
      <c r="FY3" s="16"/>
      <c r="FZ3" s="16"/>
      <c r="GA3" s="16"/>
      <c r="GB3" s="16"/>
      <c r="GC3" s="16"/>
      <c r="GD3" s="16"/>
      <c r="GE3" s="16"/>
      <c r="GF3" s="16"/>
      <c r="GG3" s="16"/>
      <c r="GH3" s="16"/>
      <c r="GI3" s="16"/>
      <c r="GJ3" s="16"/>
      <c r="GK3" s="16"/>
      <c r="GL3" s="16"/>
      <c r="GM3" s="16"/>
      <c r="GN3" s="16"/>
      <c r="GO3" s="16"/>
      <c r="GP3" s="16"/>
      <c r="GQ3" s="16"/>
      <c r="GR3" s="16"/>
      <c r="GS3" s="16"/>
      <c r="GT3" s="16"/>
      <c r="GU3" s="16"/>
      <c r="GV3" s="16"/>
      <c r="GW3" s="16"/>
      <c r="GX3" s="16"/>
      <c r="GY3" s="16"/>
      <c r="GZ3" s="16"/>
      <c r="HA3" s="16"/>
      <c r="HB3" s="16"/>
      <c r="HC3" s="16"/>
      <c r="HD3" s="16"/>
      <c r="HE3" s="16"/>
      <c r="HF3" s="16"/>
      <c r="HG3" s="16"/>
      <c r="HH3" s="16"/>
      <c r="HI3" s="16"/>
      <c r="HJ3" s="16"/>
      <c r="HK3" s="16"/>
      <c r="HL3" s="16"/>
      <c r="HM3" s="16"/>
      <c r="HN3" s="16"/>
      <c r="HO3" s="16"/>
      <c r="HP3" s="16"/>
      <c r="HQ3" s="16"/>
      <c r="HR3" s="16"/>
      <c r="HS3" s="16"/>
      <c r="HT3" s="16"/>
      <c r="HU3" s="16"/>
      <c r="HV3" s="16"/>
      <c r="HW3" s="16"/>
      <c r="HX3" s="16"/>
      <c r="HY3" s="16"/>
      <c r="HZ3" s="16"/>
      <c r="IA3" s="16"/>
      <c r="IB3" s="16"/>
      <c r="IC3" s="16"/>
      <c r="ID3" s="16"/>
      <c r="IE3" s="16"/>
      <c r="IF3" s="16"/>
      <c r="IG3" s="16"/>
      <c r="IH3" s="16"/>
      <c r="II3" s="16"/>
      <c r="IJ3" s="16"/>
      <c r="IK3" s="16"/>
      <c r="IL3" s="16"/>
      <c r="IM3" s="16"/>
      <c r="IN3" s="16"/>
      <c r="IO3" s="16"/>
      <c r="IP3" s="16"/>
      <c r="IQ3" s="16"/>
      <c r="IR3" s="16"/>
      <c r="IS3" s="16"/>
      <c r="IT3" s="16"/>
      <c r="IU3" s="16"/>
      <c r="IV3" s="16"/>
      <c r="IW3" s="16"/>
      <c r="IX3" s="16"/>
      <c r="IY3" s="16"/>
      <c r="IZ3" s="16"/>
      <c r="JA3" s="16"/>
      <c r="JB3" s="16"/>
      <c r="JC3" s="16"/>
      <c r="JD3" s="16"/>
      <c r="JE3" s="16"/>
      <c r="JF3" s="16"/>
      <c r="JG3" s="16"/>
      <c r="JH3" s="16"/>
      <c r="JI3" s="16"/>
      <c r="JJ3" s="16"/>
      <c r="JK3" s="16"/>
      <c r="JL3" s="16"/>
      <c r="JM3" s="16"/>
      <c r="JN3" s="16"/>
      <c r="JO3" s="16"/>
      <c r="JP3" s="16"/>
      <c r="JQ3" s="16"/>
      <c r="JR3" s="16"/>
      <c r="JS3" s="16"/>
      <c r="JT3" s="16"/>
      <c r="JU3" s="16"/>
      <c r="JV3" s="16"/>
      <c r="JW3" s="16"/>
      <c r="JX3" s="16"/>
      <c r="JY3" s="16"/>
      <c r="JZ3" s="16"/>
      <c r="KA3" s="16"/>
      <c r="KB3" s="16"/>
      <c r="KC3" s="16"/>
      <c r="KD3" s="16"/>
      <c r="KE3" s="16"/>
      <c r="KF3" s="16"/>
      <c r="KG3" s="16"/>
      <c r="KH3" s="16"/>
      <c r="KI3" s="16"/>
      <c r="KJ3" s="16"/>
      <c r="KK3" s="16"/>
      <c r="KL3" s="16"/>
      <c r="KM3" s="16"/>
      <c r="KN3" s="16"/>
      <c r="KO3" s="16"/>
      <c r="KP3" s="16"/>
      <c r="KQ3" s="16"/>
      <c r="KR3" s="16"/>
      <c r="KS3" s="16"/>
      <c r="KT3" s="16"/>
      <c r="KU3" s="16"/>
      <c r="KV3" s="16"/>
      <c r="KW3" s="16"/>
      <c r="KX3" s="16"/>
      <c r="KY3" s="16"/>
      <c r="KZ3" s="16"/>
      <c r="LA3" s="16"/>
      <c r="LB3" s="16"/>
      <c r="LC3" s="16"/>
      <c r="LD3" s="16"/>
      <c r="LE3" s="16"/>
      <c r="LF3" s="16"/>
      <c r="LG3" s="16"/>
      <c r="LH3" s="16"/>
      <c r="LI3" s="16"/>
      <c r="LJ3" s="16"/>
      <c r="LK3" s="16"/>
      <c r="LL3" s="16"/>
      <c r="LM3" s="16"/>
      <c r="LN3" s="16"/>
      <c r="LO3" s="16"/>
      <c r="LP3" s="16"/>
      <c r="LQ3" s="16"/>
      <c r="LR3" s="16"/>
      <c r="LS3" s="16"/>
      <c r="LT3" s="16"/>
      <c r="LU3" s="16"/>
      <c r="LV3" s="16"/>
      <c r="LW3" s="16"/>
      <c r="LX3" s="16"/>
      <c r="LY3" s="16"/>
      <c r="LZ3" s="16"/>
      <c r="MA3" s="16"/>
      <c r="MB3" s="16"/>
      <c r="MC3" s="16"/>
      <c r="MD3" s="16"/>
      <c r="ME3" s="16"/>
      <c r="MF3" s="16"/>
      <c r="MG3" s="16"/>
      <c r="MH3" s="16"/>
      <c r="MI3" s="16"/>
      <c r="MJ3" s="16"/>
      <c r="MK3" s="16"/>
      <c r="ML3" s="16"/>
      <c r="MM3" s="16"/>
      <c r="MN3" s="16"/>
      <c r="MO3" s="16"/>
      <c r="MP3" s="16"/>
      <c r="MQ3" s="16"/>
      <c r="MR3" s="16"/>
      <c r="MS3" s="16"/>
      <c r="MT3" s="16"/>
      <c r="MU3" s="16"/>
      <c r="MV3" s="16"/>
      <c r="MW3" s="16"/>
      <c r="MX3" s="16"/>
      <c r="MY3" s="16"/>
      <c r="MZ3" s="16"/>
      <c r="NA3" s="16"/>
      <c r="NB3" s="16"/>
      <c r="NC3" s="16"/>
      <c r="ND3" s="16"/>
      <c r="NE3" s="16"/>
      <c r="NF3" s="16"/>
      <c r="NG3" s="16"/>
      <c r="NH3" s="16"/>
      <c r="NI3" s="16"/>
      <c r="NJ3" s="16"/>
      <c r="NK3" s="16"/>
      <c r="NL3" s="16"/>
      <c r="NM3" s="16"/>
      <c r="NN3" s="16"/>
      <c r="NO3" s="16"/>
      <c r="NP3" s="16"/>
      <c r="NQ3" s="16"/>
      <c r="NR3" s="16"/>
      <c r="NS3" s="16"/>
      <c r="NT3" s="16"/>
      <c r="NU3" s="16"/>
      <c r="NV3" s="16"/>
      <c r="NW3" s="16"/>
      <c r="NX3" s="16"/>
      <c r="NY3" s="16"/>
      <c r="NZ3" s="16"/>
      <c r="OA3" s="16"/>
      <c r="OB3" s="16"/>
      <c r="OC3" s="16"/>
      <c r="OD3" s="16"/>
      <c r="OE3" s="16"/>
      <c r="OF3" s="16"/>
      <c r="OG3" s="16"/>
      <c r="OH3" s="16"/>
      <c r="OI3" s="16"/>
      <c r="OJ3" s="16"/>
      <c r="OK3" s="16"/>
      <c r="OL3" s="16"/>
      <c r="OM3" s="16"/>
      <c r="ON3" s="16"/>
      <c r="OO3" s="16"/>
      <c r="OP3" s="16"/>
      <c r="OQ3" s="16"/>
      <c r="OR3" s="16"/>
      <c r="OS3" s="16"/>
      <c r="OT3" s="16"/>
      <c r="OU3" s="16"/>
      <c r="OV3" s="16"/>
      <c r="OW3" s="16"/>
      <c r="OX3" s="16"/>
      <c r="OY3" s="16"/>
      <c r="OZ3" s="16"/>
      <c r="PA3" s="16"/>
      <c r="PB3" s="16"/>
      <c r="PC3" s="16"/>
      <c r="PD3" s="16"/>
      <c r="PE3" s="16"/>
      <c r="PF3" s="16"/>
      <c r="PG3" s="16"/>
      <c r="PH3" s="16"/>
      <c r="PI3" s="16"/>
      <c r="PJ3" s="16"/>
      <c r="PK3" s="16"/>
      <c r="PL3" s="16"/>
      <c r="PM3" s="16"/>
      <c r="PN3" s="16"/>
      <c r="PO3" s="16"/>
      <c r="PP3" s="16"/>
      <c r="PQ3" s="16"/>
      <c r="PR3" s="16"/>
      <c r="PS3" s="16"/>
      <c r="PT3" s="16"/>
      <c r="PU3" s="16"/>
      <c r="PV3" s="16"/>
      <c r="PW3" s="16"/>
      <c r="PX3" s="16"/>
      <c r="PY3" s="16"/>
      <c r="PZ3" s="16"/>
      <c r="QA3" s="16"/>
      <c r="QB3" s="16"/>
      <c r="QC3" s="16"/>
      <c r="QD3" s="16"/>
      <c r="QE3" s="16"/>
      <c r="QF3" s="16"/>
      <c r="QG3" s="16"/>
      <c r="QH3" s="16"/>
      <c r="QI3" s="16"/>
      <c r="QJ3" s="16"/>
      <c r="QK3" s="16"/>
      <c r="QL3" s="16"/>
      <c r="QM3" s="16"/>
      <c r="QN3" s="16"/>
      <c r="QO3" s="16"/>
      <c r="QP3" s="16"/>
      <c r="QQ3" s="16"/>
      <c r="QR3" s="16"/>
      <c r="QS3" s="16"/>
      <c r="QT3" s="16"/>
      <c r="QU3" s="16"/>
      <c r="QV3" s="16"/>
      <c r="QW3" s="16"/>
      <c r="QX3" s="16"/>
      <c r="QY3" s="16"/>
      <c r="QZ3" s="16"/>
      <c r="RA3" s="16"/>
      <c r="RB3" s="16"/>
      <c r="RC3" s="16"/>
      <c r="RD3" s="16"/>
      <c r="RE3" s="16"/>
      <c r="RF3" s="16"/>
      <c r="RG3" s="16"/>
      <c r="RH3" s="16"/>
      <c r="RI3" s="16"/>
      <c r="RJ3" s="16"/>
      <c r="RK3" s="16"/>
      <c r="RL3" s="16"/>
      <c r="RM3" s="16"/>
      <c r="RN3" s="16"/>
      <c r="RO3" s="16"/>
      <c r="RP3" s="16"/>
      <c r="RQ3" s="16"/>
      <c r="RR3" s="16"/>
      <c r="RS3" s="16"/>
      <c r="RT3" s="16"/>
      <c r="RU3" s="16"/>
      <c r="RV3" s="16"/>
      <c r="RW3" s="16"/>
      <c r="RX3" s="16"/>
      <c r="RY3" s="16"/>
      <c r="RZ3" s="16"/>
      <c r="SA3" s="16"/>
      <c r="SB3" s="16"/>
      <c r="SC3" s="16"/>
      <c r="SD3" s="16"/>
      <c r="SE3" s="16"/>
      <c r="SF3" s="16"/>
      <c r="SG3" s="16"/>
      <c r="SH3" s="16"/>
      <c r="SI3" s="16"/>
      <c r="SJ3" s="16"/>
      <c r="SK3" s="16"/>
      <c r="SL3" s="16"/>
      <c r="SM3" s="16"/>
      <c r="SN3" s="16"/>
      <c r="SO3" s="16"/>
      <c r="SP3" s="16"/>
      <c r="SQ3" s="16"/>
      <c r="SR3" s="16"/>
      <c r="SS3" s="16"/>
      <c r="ST3" s="16"/>
      <c r="SU3" s="16"/>
      <c r="SV3" s="16"/>
      <c r="SW3" s="16"/>
      <c r="SX3" s="16"/>
      <c r="SY3" s="16"/>
      <c r="SZ3" s="16"/>
      <c r="TA3" s="16"/>
      <c r="TB3" s="16"/>
      <c r="TC3" s="16"/>
      <c r="TD3" s="16"/>
      <c r="TE3" s="16"/>
      <c r="TF3" s="16"/>
      <c r="TG3" s="16"/>
      <c r="TH3" s="16"/>
      <c r="TI3" s="16"/>
      <c r="TJ3" s="16"/>
      <c r="TK3" s="16"/>
      <c r="TL3" s="16"/>
      <c r="TM3" s="16"/>
      <c r="TN3" s="16"/>
      <c r="TO3" s="16"/>
      <c r="TP3" s="16"/>
      <c r="TQ3" s="16"/>
      <c r="TR3" s="16"/>
      <c r="TS3" s="16"/>
      <c r="TT3" s="16"/>
      <c r="TU3" s="16"/>
      <c r="TV3" s="16"/>
      <c r="TW3" s="16"/>
      <c r="TX3" s="16"/>
      <c r="TY3" s="16"/>
      <c r="TZ3" s="16"/>
      <c r="UA3" s="16"/>
      <c r="UB3" s="16"/>
      <c r="UC3" s="16"/>
      <c r="UD3" s="16"/>
      <c r="UE3" s="16"/>
      <c r="UF3" s="16"/>
      <c r="UG3" s="16"/>
      <c r="UH3" s="16"/>
      <c r="UI3" s="16"/>
      <c r="UJ3" s="16"/>
      <c r="UK3" s="16"/>
      <c r="UL3" s="16"/>
      <c r="UM3" s="16"/>
      <c r="UN3" s="16"/>
      <c r="UO3" s="16"/>
      <c r="UP3" s="16"/>
      <c r="UQ3" s="16"/>
      <c r="UR3" s="16"/>
      <c r="US3" s="16"/>
      <c r="UT3" s="16"/>
      <c r="UU3" s="16"/>
      <c r="UV3" s="16"/>
      <c r="UW3" s="16"/>
      <c r="UX3" s="16"/>
      <c r="UY3" s="16"/>
      <c r="UZ3" s="16"/>
      <c r="VA3" s="16"/>
      <c r="VB3" s="16"/>
      <c r="VC3" s="16"/>
      <c r="VD3" s="16"/>
      <c r="VE3" s="16"/>
      <c r="VF3" s="16"/>
      <c r="VG3" s="16"/>
      <c r="VH3" s="16"/>
      <c r="VI3" s="16"/>
      <c r="VJ3" s="16"/>
      <c r="VK3" s="16"/>
      <c r="VL3" s="16"/>
      <c r="VM3" s="16"/>
      <c r="VN3" s="16"/>
      <c r="VO3" s="16"/>
      <c r="VP3" s="16"/>
      <c r="VQ3" s="16"/>
      <c r="VR3" s="16"/>
      <c r="VS3" s="16"/>
      <c r="VT3" s="16"/>
      <c r="VU3" s="16"/>
      <c r="VV3" s="16"/>
      <c r="VW3" s="16"/>
      <c r="VX3" s="16"/>
      <c r="VY3" s="16"/>
      <c r="VZ3" s="16"/>
      <c r="WA3" s="16"/>
      <c r="WB3" s="16"/>
      <c r="WC3" s="16"/>
      <c r="WD3" s="16"/>
      <c r="WE3" s="16"/>
      <c r="WF3" s="16"/>
      <c r="WG3" s="16"/>
      <c r="WH3" s="16"/>
      <c r="WI3" s="16"/>
      <c r="WJ3" s="16"/>
      <c r="WK3" s="16"/>
      <c r="WL3" s="16"/>
      <c r="WM3" s="16"/>
      <c r="WN3" s="16"/>
      <c r="WO3" s="16"/>
      <c r="WP3" s="16"/>
      <c r="WQ3" s="16"/>
      <c r="WR3" s="16"/>
      <c r="WS3" s="16"/>
      <c r="WT3" s="16"/>
      <c r="WU3" s="16"/>
      <c r="WV3" s="16"/>
      <c r="WW3" s="16"/>
      <c r="WX3" s="16"/>
      <c r="WY3" s="16"/>
      <c r="WZ3" s="16"/>
      <c r="XA3" s="16"/>
      <c r="XB3" s="16"/>
      <c r="XC3" s="16"/>
      <c r="XD3" s="16"/>
      <c r="XE3" s="16"/>
      <c r="XF3" s="16"/>
      <c r="XG3" s="16"/>
      <c r="XH3" s="16"/>
      <c r="XI3" s="16"/>
      <c r="XJ3" s="16"/>
      <c r="XK3" s="16"/>
      <c r="XL3" s="16"/>
      <c r="XM3" s="16"/>
      <c r="XN3" s="16"/>
      <c r="XO3" s="16"/>
      <c r="XP3" s="16"/>
      <c r="XQ3" s="16"/>
      <c r="XR3" s="16"/>
      <c r="XS3" s="16"/>
      <c r="XT3" s="16"/>
      <c r="XU3" s="16"/>
      <c r="XV3" s="16"/>
      <c r="XW3" s="16"/>
      <c r="XX3" s="16"/>
      <c r="XY3" s="16"/>
      <c r="XZ3" s="16"/>
      <c r="YA3" s="16"/>
      <c r="YB3" s="16"/>
      <c r="YC3" s="16"/>
      <c r="YD3" s="16"/>
      <c r="YE3" s="16"/>
      <c r="YF3" s="16"/>
      <c r="YG3" s="16"/>
      <c r="YH3" s="16"/>
      <c r="YI3" s="16"/>
      <c r="YJ3" s="16"/>
      <c r="YK3" s="16"/>
      <c r="YL3" s="16"/>
      <c r="YM3" s="16"/>
      <c r="YN3" s="16"/>
      <c r="YO3" s="16"/>
      <c r="YP3" s="16"/>
      <c r="YQ3" s="16"/>
      <c r="YR3" s="16"/>
      <c r="YS3" s="16"/>
      <c r="YT3" s="16"/>
      <c r="YU3" s="16"/>
      <c r="YV3" s="16"/>
      <c r="YW3" s="16"/>
      <c r="YX3" s="16"/>
      <c r="YY3" s="16"/>
      <c r="YZ3" s="16"/>
      <c r="ZA3" s="16"/>
      <c r="ZB3" s="16"/>
      <c r="ZC3" s="16"/>
      <c r="ZD3" s="16"/>
      <c r="ZE3" s="16"/>
      <c r="ZF3" s="16"/>
      <c r="ZG3" s="16"/>
      <c r="ZH3" s="16"/>
      <c r="ZI3" s="16"/>
      <c r="ZJ3" s="16"/>
      <c r="ZK3" s="16"/>
      <c r="ZL3" s="16"/>
      <c r="ZM3" s="16"/>
      <c r="ZN3" s="16"/>
      <c r="ZO3" s="16"/>
      <c r="ZP3" s="16"/>
      <c r="ZQ3" s="16"/>
      <c r="ZR3" s="16"/>
      <c r="ZS3" s="16"/>
      <c r="ZT3" s="16"/>
      <c r="ZU3" s="16"/>
      <c r="ZV3" s="16"/>
      <c r="ZW3" s="16"/>
      <c r="ZX3" s="16"/>
      <c r="ZY3" s="16"/>
      <c r="ZZ3" s="16"/>
      <c r="AAA3" s="16"/>
      <c r="AAB3" s="16"/>
      <c r="AAC3" s="16"/>
      <c r="AAD3" s="16"/>
      <c r="AAE3" s="16"/>
      <c r="AAF3" s="16"/>
      <c r="AAG3" s="16"/>
      <c r="AAH3" s="16"/>
      <c r="AAI3" s="16"/>
      <c r="AAJ3" s="16"/>
      <c r="AAK3" s="16"/>
      <c r="AAL3" s="16"/>
      <c r="AAM3" s="16"/>
      <c r="AAN3" s="16"/>
      <c r="AAO3" s="16"/>
      <c r="AAP3" s="16"/>
      <c r="AAQ3" s="16"/>
      <c r="AAR3" s="16"/>
      <c r="AAS3" s="16"/>
      <c r="AAT3" s="16"/>
      <c r="AAU3" s="16"/>
      <c r="AAV3" s="16"/>
      <c r="AAW3" s="16"/>
      <c r="AAX3" s="16"/>
      <c r="AAY3" s="16"/>
      <c r="AAZ3" s="16"/>
      <c r="ABA3" s="16"/>
      <c r="ABB3" s="16"/>
      <c r="ABC3" s="16"/>
      <c r="ABD3" s="16"/>
      <c r="ABE3" s="16"/>
      <c r="ABF3" s="16"/>
      <c r="ABG3" s="16"/>
      <c r="ABH3" s="16"/>
      <c r="ABI3" s="16"/>
      <c r="ABJ3" s="16"/>
      <c r="ABK3" s="16"/>
      <c r="ABL3" s="16"/>
      <c r="ABM3" s="16"/>
      <c r="ABN3" s="16"/>
      <c r="ABO3" s="16"/>
      <c r="ABP3" s="16"/>
      <c r="ABQ3" s="16"/>
      <c r="ABR3" s="16"/>
      <c r="ABS3" s="16"/>
      <c r="ABT3" s="16"/>
      <c r="ABU3" s="16"/>
      <c r="ABV3" s="16"/>
      <c r="ABW3" s="16"/>
      <c r="ABX3" s="16"/>
      <c r="ABY3" s="16"/>
      <c r="ABZ3" s="16"/>
      <c r="ACA3" s="16"/>
      <c r="ACB3" s="16"/>
      <c r="ACC3" s="16"/>
      <c r="ACD3" s="16"/>
      <c r="ACE3" s="16"/>
      <c r="ACF3" s="16"/>
      <c r="ACG3" s="16"/>
      <c r="ACH3" s="16"/>
      <c r="ACI3" s="16"/>
      <c r="ACJ3" s="16"/>
      <c r="ACK3" s="16"/>
      <c r="ACL3" s="16"/>
      <c r="ACM3" s="16"/>
      <c r="ACN3" s="16"/>
      <c r="ACO3" s="16"/>
      <c r="ACP3" s="16"/>
      <c r="ACQ3" s="16"/>
      <c r="ACR3" s="16"/>
      <c r="ACS3" s="16"/>
      <c r="ACT3" s="16"/>
      <c r="ACU3" s="16"/>
      <c r="ACV3" s="16"/>
      <c r="ACW3" s="16"/>
      <c r="ACX3" s="16"/>
      <c r="ACY3" s="16"/>
      <c r="ACZ3" s="16"/>
      <c r="ADA3" s="16"/>
      <c r="ADB3" s="16"/>
      <c r="ADC3" s="16"/>
      <c r="ADD3" s="16"/>
      <c r="ADE3" s="16"/>
      <c r="ADF3" s="16"/>
      <c r="ADG3" s="16"/>
      <c r="ADH3" s="16"/>
      <c r="ADI3" s="16"/>
      <c r="ADJ3" s="16"/>
      <c r="ADK3" s="16"/>
      <c r="ADL3" s="16"/>
      <c r="ADM3" s="16"/>
      <c r="ADN3" s="16"/>
      <c r="ADO3" s="16"/>
      <c r="ADP3" s="16"/>
      <c r="ADQ3" s="16"/>
      <c r="ADR3" s="16"/>
      <c r="ADS3" s="16"/>
      <c r="ADT3" s="16"/>
      <c r="ADU3" s="16"/>
      <c r="ADV3" s="16"/>
      <c r="ADW3" s="16"/>
      <c r="ADX3" s="16"/>
      <c r="ADY3" s="16"/>
      <c r="ADZ3" s="16"/>
      <c r="AEA3" s="16"/>
      <c r="AEB3" s="16"/>
      <c r="AEC3" s="16"/>
      <c r="AED3" s="16"/>
      <c r="AEE3" s="16"/>
      <c r="AEF3" s="16"/>
      <c r="AEG3" s="16"/>
      <c r="AEH3" s="16"/>
      <c r="AEI3" s="16"/>
      <c r="AEJ3" s="16"/>
      <c r="AEK3" s="16"/>
      <c r="AEL3" s="16"/>
      <c r="AEM3" s="16"/>
      <c r="AEN3" s="16"/>
      <c r="AEO3" s="16"/>
      <c r="AEP3" s="16"/>
      <c r="AEQ3" s="16"/>
      <c r="AER3" s="16"/>
      <c r="AES3" s="16"/>
      <c r="AET3" s="16"/>
      <c r="AEU3" s="16"/>
      <c r="AEV3" s="16"/>
      <c r="AEW3" s="16"/>
      <c r="AEX3" s="16"/>
      <c r="AEY3" s="16"/>
      <c r="AEZ3" s="16"/>
      <c r="AFA3" s="16"/>
      <c r="AFB3" s="16"/>
      <c r="AFC3" s="16"/>
      <c r="AFD3" s="16"/>
      <c r="AFE3" s="16"/>
      <c r="AFF3" s="16"/>
      <c r="AFG3" s="16"/>
      <c r="AFH3" s="16"/>
      <c r="AFI3" s="16"/>
      <c r="AFJ3" s="16"/>
      <c r="AFK3" s="16"/>
      <c r="AFL3" s="16"/>
      <c r="AFM3" s="16"/>
      <c r="AFN3" s="16"/>
      <c r="AFO3" s="16"/>
      <c r="AFP3" s="16"/>
      <c r="AFQ3" s="16"/>
      <c r="AFR3" s="16"/>
      <c r="AFS3" s="16"/>
      <c r="AFT3" s="16"/>
      <c r="AFU3" s="16"/>
      <c r="AFV3" s="16"/>
      <c r="AFW3" s="16"/>
      <c r="AFX3" s="16"/>
      <c r="AFY3" s="16"/>
      <c r="AFZ3" s="16"/>
      <c r="AGA3" s="16"/>
      <c r="AGB3" s="16"/>
      <c r="AGC3" s="16"/>
      <c r="AGD3" s="16"/>
      <c r="AGE3" s="16"/>
      <c r="AGF3" s="16"/>
      <c r="AGG3" s="16"/>
      <c r="AGH3" s="16"/>
      <c r="AGI3" s="16"/>
      <c r="AGJ3" s="16"/>
      <c r="AGK3" s="16"/>
      <c r="AGL3" s="16"/>
      <c r="AGM3" s="16"/>
      <c r="AGN3" s="16"/>
      <c r="AGO3" s="16"/>
      <c r="AGP3" s="16"/>
      <c r="AGQ3" s="16"/>
      <c r="AGR3" s="16"/>
      <c r="AGS3" s="16"/>
      <c r="AGT3" s="16"/>
      <c r="AGU3" s="16"/>
      <c r="AGV3" s="16"/>
      <c r="AGW3" s="16"/>
      <c r="AGX3" s="16"/>
      <c r="AGY3" s="16"/>
      <c r="AGZ3" s="16"/>
      <c r="AHA3" s="16"/>
      <c r="AHB3" s="16"/>
      <c r="AHC3" s="16"/>
      <c r="AHD3" s="16"/>
      <c r="AHE3" s="16"/>
      <c r="AHF3" s="16"/>
      <c r="AHG3" s="16"/>
      <c r="AHH3" s="16"/>
      <c r="AHI3" s="16"/>
      <c r="AHJ3" s="16"/>
      <c r="AHK3" s="16"/>
      <c r="AHL3" s="16"/>
      <c r="AHM3" s="16"/>
      <c r="AHN3" s="16"/>
      <c r="AHO3" s="16"/>
      <c r="AHP3" s="16"/>
      <c r="AHQ3" s="16"/>
      <c r="AHR3" s="16"/>
      <c r="AHS3" s="16"/>
      <c r="AHT3" s="16"/>
      <c r="AHU3" s="16"/>
      <c r="AHV3" s="16"/>
      <c r="AHW3" s="16"/>
      <c r="AHX3" s="16"/>
      <c r="AHY3" s="16"/>
      <c r="AHZ3" s="16"/>
      <c r="AIA3" s="16"/>
      <c r="AIB3" s="16"/>
      <c r="AIC3" s="16"/>
      <c r="AID3" s="16"/>
      <c r="AIE3" s="16"/>
      <c r="AIF3" s="16"/>
      <c r="AIG3" s="16"/>
      <c r="AIH3" s="16"/>
      <c r="AII3" s="16"/>
      <c r="AIJ3" s="16"/>
      <c r="AIK3" s="16"/>
      <c r="AIL3" s="16"/>
      <c r="AIM3" s="16"/>
      <c r="AIN3" s="16"/>
      <c r="AIO3" s="16"/>
      <c r="AIP3" s="16"/>
      <c r="AIQ3" s="16"/>
      <c r="AIR3" s="16"/>
      <c r="AIS3" s="16"/>
      <c r="AIT3" s="16"/>
      <c r="AIU3" s="16"/>
      <c r="AIV3" s="16"/>
      <c r="AIW3" s="16"/>
      <c r="AIX3" s="16"/>
      <c r="AIY3" s="16"/>
      <c r="AIZ3" s="16"/>
      <c r="AJA3" s="16"/>
      <c r="AJB3" s="16"/>
      <c r="AJC3" s="16"/>
      <c r="AJD3" s="16"/>
      <c r="AJE3" s="16"/>
      <c r="AJF3" s="16"/>
      <c r="AJG3" s="16"/>
      <c r="AJH3" s="16"/>
      <c r="AJI3" s="16"/>
      <c r="AJJ3" s="16"/>
      <c r="AJK3" s="16"/>
      <c r="AJL3" s="16"/>
      <c r="AJM3" s="16"/>
      <c r="AJN3" s="16"/>
      <c r="AJO3" s="16"/>
      <c r="AJP3" s="16"/>
      <c r="AJQ3" s="16"/>
      <c r="AJR3" s="16"/>
      <c r="AJS3" s="16"/>
      <c r="AJT3" s="16"/>
      <c r="AJU3" s="16"/>
      <c r="AJV3" s="16"/>
      <c r="AJW3" s="16"/>
      <c r="AJX3" s="16"/>
      <c r="AJY3" s="16"/>
      <c r="AJZ3" s="16"/>
      <c r="AKA3" s="16"/>
      <c r="AKB3" s="16"/>
      <c r="AKC3" s="16"/>
      <c r="AKD3" s="16"/>
      <c r="AKE3" s="16"/>
      <c r="AKF3" s="16"/>
      <c r="AKG3" s="16"/>
      <c r="AKH3" s="16"/>
      <c r="AKI3" s="16"/>
      <c r="AKJ3" s="16"/>
      <c r="AKK3" s="16"/>
      <c r="AKL3" s="16"/>
      <c r="AKM3" s="16"/>
      <c r="AKN3" s="16"/>
      <c r="AKO3" s="16"/>
      <c r="AKP3" s="16"/>
      <c r="AKQ3" s="16"/>
      <c r="AKR3" s="16"/>
      <c r="AKS3" s="16"/>
      <c r="AKT3" s="16"/>
      <c r="AKU3" s="16"/>
      <c r="AKV3" s="16"/>
      <c r="AKW3" s="16"/>
      <c r="AKX3" s="16"/>
      <c r="AKY3" s="16"/>
      <c r="AKZ3" s="16"/>
      <c r="ALA3" s="16"/>
      <c r="ALB3" s="16"/>
      <c r="ALC3" s="16"/>
      <c r="ALD3" s="16"/>
      <c r="ALE3" s="16"/>
      <c r="ALF3" s="16"/>
      <c r="ALG3" s="16"/>
      <c r="ALH3" s="16"/>
      <c r="ALI3" s="16"/>
      <c r="ALJ3" s="16"/>
      <c r="ALK3" s="16"/>
      <c r="ALL3" s="16"/>
      <c r="ALM3" s="16"/>
      <c r="ALN3" s="16"/>
      <c r="ALO3" s="16"/>
      <c r="ALP3" s="16"/>
      <c r="ALQ3" s="16"/>
      <c r="ALR3" s="16"/>
      <c r="ALS3" s="16"/>
      <c r="ALT3" s="16"/>
      <c r="ALU3" s="16"/>
      <c r="ALV3" s="16"/>
      <c r="ALW3" s="16"/>
      <c r="ALX3" s="16"/>
      <c r="ALY3" s="16"/>
      <c r="ALZ3" s="16"/>
      <c r="AMA3" s="16"/>
      <c r="AMB3" s="16"/>
      <c r="AMC3" s="16"/>
      <c r="AMD3" s="16"/>
      <c r="AME3" s="16"/>
      <c r="AMF3" s="16"/>
      <c r="AMG3" s="16"/>
      <c r="AMH3" s="16"/>
      <c r="AMI3" s="16"/>
      <c r="AMJ3" s="16"/>
      <c r="AMK3" s="16"/>
      <c r="AML3" s="16"/>
      <c r="AMM3" s="16"/>
      <c r="AMN3" s="16"/>
      <c r="AMO3" s="16"/>
      <c r="AMP3" s="16"/>
      <c r="AMQ3" s="16"/>
      <c r="AMR3" s="16"/>
      <c r="AMS3" s="16"/>
      <c r="AMT3" s="16"/>
      <c r="AMU3" s="16"/>
      <c r="AMV3" s="16"/>
      <c r="AMW3" s="16"/>
      <c r="AMX3" s="16"/>
      <c r="AMY3" s="16"/>
      <c r="AMZ3" s="16"/>
      <c r="ANA3" s="16"/>
      <c r="ANB3" s="16"/>
      <c r="ANC3" s="16"/>
      <c r="AND3" s="16"/>
      <c r="ANE3" s="16"/>
      <c r="ANF3" s="16"/>
      <c r="ANG3" s="16"/>
      <c r="ANH3" s="16"/>
      <c r="ANI3" s="16"/>
      <c r="ANJ3" s="16"/>
      <c r="ANK3" s="16"/>
      <c r="ANL3" s="16"/>
      <c r="ANM3" s="16"/>
      <c r="ANN3" s="16"/>
      <c r="ANO3" s="16"/>
      <c r="ANP3" s="16"/>
      <c r="ANQ3" s="16"/>
      <c r="ANR3" s="16"/>
      <c r="ANS3" s="16"/>
      <c r="ANT3" s="16"/>
      <c r="ANU3" s="16"/>
      <c r="ANV3" s="16"/>
      <c r="ANW3" s="16"/>
      <c r="ANX3" s="16"/>
      <c r="ANY3" s="16"/>
      <c r="ANZ3" s="16"/>
      <c r="AOA3" s="16"/>
      <c r="AOB3" s="16"/>
      <c r="AOC3" s="16"/>
      <c r="AOD3" s="16"/>
      <c r="AOE3" s="16"/>
      <c r="AOF3" s="16"/>
      <c r="AOG3" s="16"/>
      <c r="AOH3" s="16"/>
      <c r="AOI3" s="16"/>
      <c r="AOJ3" s="16"/>
      <c r="AOK3" s="16"/>
      <c r="AOL3" s="16"/>
      <c r="AOM3" s="16"/>
      <c r="AON3" s="16"/>
      <c r="AOO3" s="16"/>
      <c r="AOP3" s="16"/>
      <c r="AOQ3" s="16"/>
      <c r="AOR3" s="16"/>
      <c r="AOS3" s="16"/>
      <c r="AOT3" s="16"/>
      <c r="AOU3" s="16"/>
      <c r="AOV3" s="16"/>
      <c r="AOW3" s="16"/>
      <c r="AOX3" s="16"/>
      <c r="AOY3" s="16"/>
      <c r="AOZ3" s="16"/>
      <c r="APA3" s="16"/>
      <c r="APB3" s="16"/>
      <c r="APC3" s="16"/>
      <c r="APD3" s="16"/>
      <c r="APE3" s="16"/>
      <c r="APF3" s="16"/>
      <c r="APG3" s="16"/>
      <c r="APH3" s="16"/>
      <c r="API3" s="16"/>
      <c r="APJ3" s="16"/>
      <c r="APK3" s="16"/>
      <c r="APL3" s="16"/>
      <c r="APM3" s="16"/>
      <c r="APN3" s="16"/>
      <c r="APO3" s="16"/>
      <c r="APP3" s="16"/>
      <c r="APQ3" s="16"/>
      <c r="APR3" s="16"/>
      <c r="APS3" s="16"/>
      <c r="APT3" s="16"/>
      <c r="APU3" s="16"/>
      <c r="APV3" s="16"/>
      <c r="APW3" s="16"/>
      <c r="APX3" s="16"/>
      <c r="APY3" s="16"/>
      <c r="APZ3" s="16"/>
      <c r="AQA3" s="16"/>
      <c r="AQB3" s="16"/>
      <c r="AQC3" s="16"/>
      <c r="AQD3" s="16"/>
      <c r="AQE3" s="16"/>
      <c r="AQF3" s="16"/>
      <c r="AQG3" s="16"/>
      <c r="AQH3" s="16"/>
      <c r="AQI3" s="16"/>
      <c r="AQJ3" s="16"/>
      <c r="AQK3" s="16"/>
      <c r="AQL3" s="16"/>
      <c r="AQM3" s="16"/>
      <c r="AQN3" s="16"/>
      <c r="AQO3" s="16"/>
      <c r="AQP3" s="16"/>
      <c r="AQQ3" s="16"/>
      <c r="AQR3" s="16"/>
      <c r="AQS3" s="16"/>
      <c r="AQT3" s="16"/>
      <c r="AQU3" s="16"/>
      <c r="AQV3" s="16"/>
      <c r="AQW3" s="16"/>
      <c r="AQX3" s="16"/>
      <c r="AQY3" s="16"/>
      <c r="AQZ3" s="16"/>
      <c r="ARA3" s="16"/>
      <c r="ARB3" s="16"/>
      <c r="ARC3" s="16"/>
      <c r="ARD3" s="16"/>
      <c r="ARE3" s="16"/>
      <c r="ARF3" s="16"/>
      <c r="ARG3" s="16"/>
      <c r="ARH3" s="16"/>
      <c r="ARI3" s="16"/>
      <c r="ARJ3" s="16"/>
      <c r="ARK3" s="16"/>
      <c r="ARL3" s="16"/>
      <c r="ARM3" s="16"/>
      <c r="ARN3" s="16"/>
      <c r="ARO3" s="16"/>
      <c r="ARP3" s="16"/>
      <c r="ARQ3" s="16"/>
      <c r="ARR3" s="16"/>
      <c r="ARS3" s="16"/>
      <c r="ART3" s="16"/>
      <c r="ARU3" s="16"/>
      <c r="ARV3" s="16"/>
      <c r="ARW3" s="16"/>
      <c r="ARX3" s="16"/>
      <c r="ARY3" s="16"/>
      <c r="ARZ3" s="16"/>
      <c r="ASA3" s="16"/>
      <c r="ASB3" s="16"/>
      <c r="ASC3" s="16"/>
      <c r="ASD3" s="16"/>
      <c r="ASE3" s="16"/>
      <c r="ASF3" s="16"/>
      <c r="ASG3" s="16"/>
      <c r="ASH3" s="16"/>
      <c r="ASI3" s="16"/>
      <c r="ASJ3" s="16"/>
      <c r="ASK3" s="16"/>
      <c r="ASL3" s="16"/>
      <c r="ASM3" s="16"/>
      <c r="ASN3" s="16"/>
      <c r="ASO3" s="16"/>
      <c r="ASP3" s="16"/>
      <c r="ASQ3" s="16"/>
      <c r="ASR3" s="16"/>
      <c r="ASS3" s="16"/>
      <c r="AST3" s="16"/>
      <c r="ASU3" s="16"/>
      <c r="ASV3" s="16"/>
      <c r="ASW3" s="16"/>
      <c r="ASX3" s="16"/>
      <c r="ASY3" s="16"/>
      <c r="ASZ3" s="16"/>
      <c r="ATA3" s="16"/>
      <c r="ATB3" s="16"/>
      <c r="ATC3" s="16"/>
      <c r="ATD3" s="16"/>
      <c r="ATE3" s="16"/>
      <c r="ATF3" s="16"/>
      <c r="ATG3" s="16"/>
      <c r="ATH3" s="16"/>
      <c r="ATI3" s="16"/>
      <c r="ATJ3" s="16"/>
      <c r="ATK3" s="16"/>
      <c r="ATL3" s="16"/>
      <c r="ATM3" s="16"/>
      <c r="ATN3" s="16"/>
      <c r="ATO3" s="16"/>
      <c r="ATP3" s="16"/>
      <c r="ATQ3" s="16"/>
      <c r="ATR3" s="16"/>
      <c r="ATS3" s="16"/>
      <c r="ATT3" s="16"/>
      <c r="ATU3" s="16"/>
      <c r="ATV3" s="16"/>
      <c r="ATW3" s="16"/>
      <c r="ATX3" s="16"/>
      <c r="ATY3" s="16"/>
      <c r="ATZ3" s="16"/>
      <c r="AUA3" s="16"/>
      <c r="AUB3" s="16"/>
      <c r="AUC3" s="16"/>
      <c r="AUD3" s="16"/>
      <c r="AUE3" s="16"/>
      <c r="AUF3" s="16"/>
      <c r="AUG3" s="16"/>
      <c r="AUH3" s="16"/>
      <c r="AUI3" s="16"/>
      <c r="AUJ3" s="16"/>
      <c r="AUK3" s="16"/>
      <c r="AUL3" s="16"/>
      <c r="AUM3" s="16"/>
      <c r="AUN3" s="16"/>
      <c r="AUO3" s="16"/>
      <c r="AUP3" s="16"/>
      <c r="AUQ3" s="16"/>
      <c r="AUR3" s="16"/>
      <c r="AUS3" s="16"/>
      <c r="AUT3" s="16"/>
      <c r="AUU3" s="16"/>
      <c r="AUV3" s="16"/>
      <c r="AUW3" s="16"/>
      <c r="AUX3" s="16"/>
      <c r="AUY3" s="16"/>
      <c r="AUZ3" s="16"/>
      <c r="AVA3" s="16"/>
      <c r="AVB3" s="16"/>
      <c r="AVC3" s="16"/>
      <c r="AVD3" s="16"/>
      <c r="AVE3" s="16"/>
      <c r="AVF3" s="16"/>
      <c r="AVG3" s="16"/>
      <c r="AVH3" s="16"/>
      <c r="AVI3" s="16"/>
      <c r="AVJ3" s="16"/>
      <c r="AVK3" s="16"/>
      <c r="AVL3" s="16"/>
      <c r="AVM3" s="16"/>
      <c r="AVN3" s="16"/>
      <c r="AVO3" s="16"/>
      <c r="AVP3" s="16"/>
      <c r="AVQ3" s="16"/>
      <c r="AVR3" s="16"/>
      <c r="AVS3" s="16"/>
      <c r="AVT3" s="16"/>
      <c r="AVU3" s="16"/>
      <c r="AVV3" s="16"/>
      <c r="AVW3" s="16"/>
      <c r="AVX3" s="16"/>
      <c r="AVY3" s="16"/>
      <c r="AVZ3" s="16"/>
      <c r="AWA3" s="16"/>
      <c r="AWB3" s="16"/>
      <c r="AWC3" s="16"/>
      <c r="AWD3" s="16"/>
      <c r="AWE3" s="16"/>
      <c r="AWF3" s="16"/>
      <c r="AWG3" s="16"/>
      <c r="AWH3" s="16"/>
      <c r="AWI3" s="16"/>
      <c r="AWJ3" s="16"/>
      <c r="AWK3" s="16"/>
      <c r="AWL3" s="16"/>
      <c r="AWM3" s="16"/>
      <c r="AWN3" s="16"/>
      <c r="AWO3" s="16"/>
      <c r="AWP3" s="16"/>
      <c r="AWQ3" s="16"/>
      <c r="AWR3" s="16"/>
      <c r="AWS3" s="16"/>
      <c r="AWT3" s="16"/>
      <c r="AWU3" s="16"/>
      <c r="AWV3" s="16"/>
      <c r="AWW3" s="16"/>
      <c r="AWX3" s="16"/>
      <c r="AWY3" s="16"/>
      <c r="AWZ3" s="16"/>
      <c r="AXA3" s="16"/>
      <c r="AXB3" s="16"/>
      <c r="AXC3" s="16"/>
      <c r="AXD3" s="16"/>
      <c r="AXE3" s="16"/>
      <c r="AXF3" s="16"/>
      <c r="AXG3" s="16"/>
      <c r="AXH3" s="16"/>
      <c r="AXI3" s="16"/>
      <c r="AXJ3" s="16"/>
      <c r="AXK3" s="16"/>
      <c r="AXL3" s="16"/>
      <c r="AXM3" s="16"/>
      <c r="AXN3" s="16"/>
      <c r="AXO3" s="16"/>
      <c r="AXP3" s="16"/>
      <c r="AXQ3" s="16"/>
      <c r="AXR3" s="16"/>
      <c r="AXS3" s="16"/>
      <c r="AXT3" s="16"/>
      <c r="AXU3" s="16"/>
      <c r="AXV3" s="16"/>
      <c r="AXW3" s="16"/>
      <c r="AXX3" s="16"/>
      <c r="AXY3" s="16"/>
      <c r="AXZ3" s="16"/>
      <c r="AYA3" s="16"/>
      <c r="AYB3" s="16"/>
      <c r="AYC3" s="16"/>
      <c r="AYD3" s="16"/>
      <c r="AYE3" s="16"/>
      <c r="AYF3" s="16"/>
      <c r="AYG3" s="16"/>
      <c r="AYH3" s="16"/>
      <c r="AYI3" s="16"/>
      <c r="AYJ3" s="16"/>
      <c r="AYK3" s="16"/>
      <c r="AYL3" s="16"/>
      <c r="AYM3" s="16"/>
      <c r="AYN3" s="16"/>
      <c r="AYO3" s="16"/>
      <c r="AYP3" s="16"/>
      <c r="AYQ3" s="16"/>
      <c r="AYR3" s="16"/>
      <c r="AYS3" s="16"/>
      <c r="AYT3" s="16"/>
      <c r="AYU3" s="16"/>
      <c r="AYV3" s="16"/>
      <c r="AYW3" s="16"/>
      <c r="AYX3" s="16"/>
      <c r="AYY3" s="16"/>
      <c r="AYZ3" s="16"/>
      <c r="AZA3" s="16"/>
      <c r="AZB3" s="16"/>
      <c r="AZC3" s="16"/>
      <c r="AZD3" s="16"/>
      <c r="AZE3" s="16"/>
      <c r="AZF3" s="16"/>
      <c r="AZG3" s="16"/>
      <c r="AZH3" s="16"/>
      <c r="AZI3" s="16"/>
      <c r="AZJ3" s="16"/>
      <c r="AZK3" s="16"/>
      <c r="AZL3" s="16"/>
      <c r="AZM3" s="16"/>
      <c r="AZN3" s="16"/>
      <c r="AZO3" s="16"/>
      <c r="AZP3" s="16"/>
      <c r="AZQ3" s="16"/>
      <c r="AZR3" s="16"/>
      <c r="AZS3" s="16"/>
      <c r="AZT3" s="16"/>
      <c r="AZU3" s="16"/>
      <c r="AZV3" s="16"/>
      <c r="AZW3" s="16"/>
      <c r="AZX3" s="16"/>
      <c r="AZY3" s="16"/>
      <c r="AZZ3" s="16"/>
      <c r="BAA3" s="16"/>
      <c r="BAB3" s="16"/>
      <c r="BAC3" s="16"/>
      <c r="BAD3" s="16"/>
      <c r="BAE3" s="16"/>
      <c r="BAF3" s="16"/>
      <c r="BAG3" s="16"/>
      <c r="BAH3" s="16"/>
      <c r="BAI3" s="16"/>
      <c r="BAJ3" s="16"/>
      <c r="BAK3" s="16"/>
      <c r="BAL3" s="16"/>
      <c r="BAM3" s="16"/>
      <c r="BAN3" s="16"/>
      <c r="BAO3" s="16"/>
      <c r="BAP3" s="16"/>
      <c r="BAQ3" s="16"/>
      <c r="BAR3" s="16"/>
      <c r="BAS3" s="16"/>
      <c r="BAT3" s="16"/>
      <c r="BAU3" s="16"/>
      <c r="BAV3" s="16"/>
      <c r="BAW3" s="16"/>
      <c r="BAX3" s="16"/>
      <c r="BAY3" s="16"/>
      <c r="BAZ3" s="16"/>
      <c r="BBA3" s="16"/>
      <c r="BBB3" s="16"/>
      <c r="BBC3" s="16"/>
      <c r="BBD3" s="16"/>
      <c r="BBE3" s="16"/>
      <c r="BBF3" s="16"/>
      <c r="BBG3" s="16"/>
      <c r="BBH3" s="16"/>
      <c r="BBI3" s="16"/>
      <c r="BBJ3" s="16"/>
      <c r="BBK3" s="16"/>
      <c r="BBL3" s="16"/>
      <c r="BBM3" s="16"/>
      <c r="BBN3" s="16"/>
      <c r="BBO3" s="16"/>
      <c r="BBP3" s="16"/>
      <c r="BBQ3" s="16"/>
      <c r="BBR3" s="16"/>
      <c r="BBS3" s="16"/>
      <c r="BBT3" s="16"/>
      <c r="BBU3" s="16"/>
      <c r="BBV3" s="16"/>
      <c r="BBW3" s="16"/>
      <c r="BBX3" s="16"/>
      <c r="BBY3" s="16"/>
      <c r="BBZ3" s="16"/>
      <c r="BCA3" s="16"/>
      <c r="BCB3" s="16"/>
      <c r="BCC3" s="16"/>
      <c r="BCD3" s="16"/>
      <c r="BCE3" s="16"/>
      <c r="BCF3" s="16"/>
      <c r="BCG3" s="16"/>
      <c r="BCH3" s="16"/>
      <c r="BCI3" s="16"/>
      <c r="BCJ3" s="16"/>
      <c r="BCK3" s="16"/>
      <c r="BCL3" s="16"/>
      <c r="BCM3" s="16"/>
      <c r="BCN3" s="16"/>
      <c r="BCO3" s="16"/>
      <c r="BCP3" s="16"/>
      <c r="BCQ3" s="16"/>
      <c r="BCR3" s="16"/>
      <c r="BCS3" s="16"/>
      <c r="BCT3" s="16"/>
      <c r="BCU3" s="16"/>
      <c r="BCV3" s="16"/>
      <c r="BCW3" s="16"/>
      <c r="BCX3" s="16"/>
      <c r="BCY3" s="16"/>
      <c r="BCZ3" s="16"/>
      <c r="BDA3" s="16"/>
      <c r="BDB3" s="16"/>
      <c r="BDC3" s="16"/>
      <c r="BDD3" s="16"/>
      <c r="BDE3" s="16"/>
      <c r="BDF3" s="16"/>
      <c r="BDG3" s="16"/>
      <c r="BDH3" s="16"/>
      <c r="BDI3" s="16"/>
      <c r="BDJ3" s="16"/>
      <c r="BDK3" s="16"/>
      <c r="BDL3" s="16"/>
      <c r="BDM3" s="16"/>
      <c r="BDN3" s="16"/>
      <c r="BDO3" s="16"/>
      <c r="BDP3" s="16"/>
      <c r="BDQ3" s="16"/>
      <c r="BDR3" s="16"/>
      <c r="BDS3" s="16"/>
      <c r="BDT3" s="16"/>
      <c r="BDU3" s="16"/>
      <c r="BDV3" s="16"/>
      <c r="BDW3" s="16"/>
      <c r="BDX3" s="16"/>
      <c r="BDY3" s="16"/>
      <c r="BDZ3" s="16"/>
      <c r="BEA3" s="16"/>
      <c r="BEB3" s="16"/>
      <c r="BEC3" s="16"/>
      <c r="BED3" s="16"/>
      <c r="BEE3" s="16"/>
      <c r="BEF3" s="16"/>
      <c r="BEG3" s="16"/>
      <c r="BEH3" s="16"/>
      <c r="BEI3" s="16"/>
      <c r="BEJ3" s="16"/>
      <c r="BEK3" s="16"/>
      <c r="BEL3" s="16"/>
      <c r="BEM3" s="16"/>
      <c r="BEN3" s="16"/>
      <c r="BEO3" s="16"/>
      <c r="BEP3" s="16"/>
      <c r="BEQ3" s="16"/>
      <c r="BER3" s="16"/>
      <c r="BES3" s="16"/>
      <c r="BET3" s="16"/>
      <c r="BEU3" s="16"/>
      <c r="BEV3" s="16"/>
      <c r="BEW3" s="16"/>
      <c r="BEX3" s="16"/>
      <c r="BEY3" s="16"/>
      <c r="BEZ3" s="16"/>
      <c r="BFA3" s="16"/>
      <c r="BFB3" s="16"/>
      <c r="BFC3" s="16"/>
      <c r="BFD3" s="16"/>
      <c r="BFE3" s="16"/>
      <c r="BFF3" s="16"/>
      <c r="BFG3" s="16"/>
      <c r="BFH3" s="16"/>
      <c r="BFI3" s="16"/>
      <c r="BFJ3" s="16"/>
      <c r="BFK3" s="16"/>
      <c r="BFL3" s="16"/>
      <c r="BFM3" s="16"/>
      <c r="BFN3" s="16"/>
      <c r="BFO3" s="16"/>
      <c r="BFP3" s="16"/>
      <c r="BFQ3" s="16"/>
      <c r="BFR3" s="16"/>
      <c r="BFS3" s="16"/>
      <c r="BFT3" s="16"/>
      <c r="BFU3" s="16"/>
      <c r="BFV3" s="16"/>
      <c r="BFW3" s="16"/>
      <c r="BFX3" s="16"/>
      <c r="BFY3" s="16"/>
      <c r="BFZ3" s="16"/>
      <c r="BGA3" s="16"/>
      <c r="BGB3" s="16"/>
      <c r="BGC3" s="16"/>
      <c r="BGD3" s="16"/>
      <c r="BGE3" s="16"/>
      <c r="BGF3" s="16"/>
      <c r="BGG3" s="16"/>
      <c r="BGH3" s="16"/>
      <c r="BGI3" s="16"/>
      <c r="BGJ3" s="16"/>
      <c r="BGK3" s="16"/>
      <c r="BGL3" s="16"/>
      <c r="BGM3" s="16"/>
      <c r="BGN3" s="16"/>
      <c r="BGO3" s="16"/>
      <c r="BGP3" s="16"/>
      <c r="BGQ3" s="16"/>
      <c r="BGR3" s="16"/>
      <c r="BGS3" s="16"/>
      <c r="BGT3" s="16"/>
      <c r="BGU3" s="16"/>
      <c r="BGV3" s="16"/>
      <c r="BGW3" s="16"/>
      <c r="BGX3" s="16"/>
      <c r="BGY3" s="16"/>
      <c r="BGZ3" s="16"/>
      <c r="BHA3" s="16"/>
      <c r="BHB3" s="16"/>
      <c r="BHC3" s="16"/>
      <c r="BHD3" s="16"/>
      <c r="BHE3" s="16"/>
      <c r="BHF3" s="16"/>
      <c r="BHG3" s="16"/>
      <c r="BHH3" s="16"/>
      <c r="BHI3" s="16"/>
      <c r="BHJ3" s="16"/>
      <c r="BHK3" s="16"/>
      <c r="BHL3" s="16"/>
      <c r="BHM3" s="16"/>
      <c r="BHN3" s="16"/>
      <c r="BHO3" s="16"/>
      <c r="BHP3" s="16"/>
      <c r="BHQ3" s="16"/>
      <c r="BHR3" s="16"/>
      <c r="BHS3" s="16"/>
      <c r="BHT3" s="16"/>
      <c r="BHU3" s="16"/>
      <c r="BHV3" s="16"/>
      <c r="BHW3" s="16"/>
      <c r="BHX3" s="16"/>
      <c r="BHY3" s="16"/>
      <c r="BHZ3" s="16"/>
      <c r="BIA3" s="16"/>
      <c r="BIB3" s="16"/>
      <c r="BIC3" s="16"/>
      <c r="BID3" s="16"/>
      <c r="BIE3" s="16"/>
      <c r="BIF3" s="16"/>
      <c r="BIG3" s="16"/>
      <c r="BIH3" s="16"/>
      <c r="BII3" s="16"/>
      <c r="BIJ3" s="16"/>
      <c r="BIK3" s="16"/>
      <c r="BIL3" s="16"/>
      <c r="BIM3" s="16"/>
      <c r="BIN3" s="16"/>
      <c r="BIO3" s="16"/>
      <c r="BIP3" s="16"/>
      <c r="BIQ3" s="16"/>
      <c r="BIR3" s="16"/>
      <c r="BIS3" s="16"/>
      <c r="BIT3" s="16"/>
      <c r="BIU3" s="16"/>
      <c r="BIV3" s="16"/>
      <c r="BIW3" s="16"/>
      <c r="BIX3" s="16"/>
      <c r="BIY3" s="16"/>
      <c r="BIZ3" s="16"/>
      <c r="BJA3" s="16"/>
      <c r="BJB3" s="16"/>
      <c r="BJC3" s="16"/>
      <c r="BJD3" s="16"/>
      <c r="BJE3" s="16"/>
      <c r="BJF3" s="16"/>
      <c r="BJG3" s="16"/>
      <c r="BJH3" s="16"/>
      <c r="BJI3" s="16"/>
      <c r="BJJ3" s="16"/>
      <c r="BJK3" s="16"/>
      <c r="BJL3" s="16"/>
      <c r="BJM3" s="16"/>
      <c r="BJN3" s="16"/>
      <c r="BJO3" s="16"/>
      <c r="BJP3" s="16"/>
      <c r="BJQ3" s="16"/>
      <c r="BJR3" s="16"/>
      <c r="BJS3" s="16"/>
      <c r="BJT3" s="16"/>
      <c r="BJU3" s="16"/>
      <c r="BJV3" s="16"/>
      <c r="BJW3" s="16"/>
      <c r="BJX3" s="16"/>
      <c r="BJY3" s="16"/>
      <c r="BJZ3" s="16"/>
      <c r="BKA3" s="16"/>
      <c r="BKB3" s="16"/>
      <c r="BKC3" s="16"/>
      <c r="BKD3" s="16"/>
      <c r="BKE3" s="16"/>
      <c r="BKF3" s="16"/>
      <c r="BKG3" s="16"/>
      <c r="BKH3" s="16"/>
      <c r="BKI3" s="16"/>
      <c r="BKJ3" s="16"/>
      <c r="BKK3" s="16"/>
      <c r="BKL3" s="16"/>
      <c r="BKM3" s="16"/>
      <c r="BKN3" s="16"/>
      <c r="BKO3" s="16"/>
      <c r="BKP3" s="16"/>
      <c r="BKQ3" s="16"/>
      <c r="BKR3" s="16"/>
      <c r="BKS3" s="16"/>
      <c r="BKT3" s="16"/>
      <c r="BKU3" s="16"/>
      <c r="BKV3" s="16"/>
      <c r="BKW3" s="16"/>
      <c r="BKX3" s="16"/>
      <c r="BKY3" s="16"/>
      <c r="BKZ3" s="16"/>
      <c r="BLA3" s="16"/>
      <c r="BLB3" s="16"/>
      <c r="BLC3" s="16"/>
      <c r="BLD3" s="16"/>
      <c r="BLE3" s="16"/>
      <c r="BLF3" s="16"/>
      <c r="BLG3" s="16"/>
      <c r="BLH3" s="16"/>
      <c r="BLI3" s="16"/>
      <c r="BLJ3" s="16"/>
      <c r="BLK3" s="16"/>
      <c r="BLL3" s="16"/>
      <c r="BLM3" s="16"/>
      <c r="BLN3" s="16"/>
      <c r="BLO3" s="16"/>
      <c r="BLP3" s="16"/>
      <c r="BLQ3" s="16"/>
      <c r="BLR3" s="16"/>
      <c r="BLS3" s="16"/>
      <c r="BLT3" s="16"/>
      <c r="BLU3" s="16"/>
      <c r="BLV3" s="16"/>
      <c r="BLW3" s="16"/>
      <c r="BLX3" s="16"/>
      <c r="BLY3" s="16"/>
      <c r="BLZ3" s="16"/>
      <c r="BMA3" s="16"/>
      <c r="BMB3" s="16"/>
      <c r="BMC3" s="16"/>
      <c r="BMD3" s="16"/>
      <c r="BME3" s="16"/>
      <c r="BMF3" s="16"/>
      <c r="BMG3" s="16"/>
      <c r="BMH3" s="16"/>
      <c r="BMI3" s="16"/>
      <c r="BMJ3" s="16"/>
      <c r="BMK3" s="16"/>
      <c r="BML3" s="16"/>
      <c r="BMM3" s="16"/>
      <c r="BMN3" s="16"/>
      <c r="BMO3" s="16"/>
      <c r="BMP3" s="16"/>
      <c r="BMQ3" s="16"/>
      <c r="BMR3" s="16"/>
      <c r="BMS3" s="16"/>
      <c r="BMT3" s="16"/>
      <c r="BMU3" s="16"/>
      <c r="BMV3" s="16"/>
      <c r="BMW3" s="16"/>
      <c r="BMX3" s="16"/>
      <c r="BMY3" s="16"/>
      <c r="BMZ3" s="16"/>
      <c r="BNA3" s="16"/>
      <c r="BNB3" s="16"/>
      <c r="BNC3" s="16"/>
      <c r="BND3" s="16"/>
      <c r="BNE3" s="16"/>
      <c r="BNF3" s="16"/>
      <c r="BNG3" s="16"/>
      <c r="BNH3" s="16"/>
      <c r="BNI3" s="16"/>
      <c r="BNJ3" s="16"/>
      <c r="BNK3" s="16"/>
      <c r="BNL3" s="16"/>
      <c r="BNM3" s="16"/>
      <c r="BNN3" s="16"/>
      <c r="BNO3" s="16"/>
      <c r="BNP3" s="16"/>
      <c r="BNQ3" s="16"/>
      <c r="BNR3" s="16"/>
      <c r="BNS3" s="16"/>
      <c r="BNT3" s="16"/>
      <c r="BNU3" s="16"/>
      <c r="BNV3" s="16"/>
      <c r="BNW3" s="16"/>
      <c r="BNX3" s="16"/>
      <c r="BNY3" s="16"/>
      <c r="BNZ3" s="16"/>
      <c r="BOA3" s="16"/>
      <c r="BOB3" s="16"/>
      <c r="BOC3" s="16"/>
      <c r="BOD3" s="16"/>
      <c r="BOE3" s="16"/>
      <c r="BOF3" s="16"/>
      <c r="BOG3" s="16"/>
      <c r="BOH3" s="16"/>
      <c r="BOI3" s="16"/>
      <c r="BOJ3" s="16"/>
      <c r="BOK3" s="16"/>
      <c r="BOL3" s="16"/>
      <c r="BOM3" s="16"/>
      <c r="BON3" s="16"/>
      <c r="BOO3" s="16"/>
      <c r="BOP3" s="16"/>
      <c r="BOQ3" s="16"/>
      <c r="BOR3" s="16"/>
      <c r="BOS3" s="16"/>
      <c r="BOT3" s="16"/>
      <c r="BOU3" s="16"/>
      <c r="BOV3" s="16"/>
      <c r="BOW3" s="16"/>
      <c r="BOX3" s="16"/>
      <c r="BOY3" s="16"/>
      <c r="BOZ3" s="16"/>
      <c r="BPA3" s="16"/>
      <c r="BPB3" s="16"/>
      <c r="BPC3" s="16"/>
      <c r="BPD3" s="16"/>
      <c r="BPE3" s="16"/>
      <c r="BPF3" s="16"/>
      <c r="BPG3" s="16"/>
      <c r="BPH3" s="16"/>
      <c r="BPI3" s="16"/>
      <c r="BPJ3" s="16"/>
      <c r="BPK3" s="16"/>
      <c r="BPL3" s="16"/>
      <c r="BPM3" s="16"/>
      <c r="BPN3" s="16"/>
      <c r="BPO3" s="16"/>
      <c r="BPP3" s="16"/>
      <c r="BPQ3" s="16"/>
      <c r="BPR3" s="16"/>
      <c r="BPS3" s="16"/>
      <c r="BPT3" s="16"/>
      <c r="BPU3" s="16"/>
      <c r="BPV3" s="16"/>
      <c r="BPW3" s="16"/>
      <c r="BPX3" s="16"/>
      <c r="BPY3" s="16"/>
      <c r="BPZ3" s="16"/>
      <c r="BQA3" s="16"/>
      <c r="BQB3" s="16"/>
      <c r="BQC3" s="16"/>
      <c r="BQD3" s="16"/>
      <c r="BQE3" s="16"/>
      <c r="BQF3" s="16"/>
      <c r="BQG3" s="16"/>
      <c r="BQH3" s="16"/>
      <c r="BQI3" s="16"/>
      <c r="BQJ3" s="16"/>
      <c r="BQK3" s="16"/>
      <c r="BQL3" s="16"/>
      <c r="BQM3" s="16"/>
      <c r="BQN3" s="16"/>
      <c r="BQO3" s="16"/>
      <c r="BQP3" s="16"/>
      <c r="BQQ3" s="16"/>
      <c r="BQR3" s="16"/>
      <c r="BQS3" s="16"/>
      <c r="BQT3" s="16"/>
      <c r="BQU3" s="16"/>
      <c r="BQV3" s="16"/>
      <c r="BQW3" s="16"/>
      <c r="BQX3" s="16"/>
      <c r="BQY3" s="16"/>
      <c r="BQZ3" s="16"/>
      <c r="BRA3" s="16"/>
      <c r="BRB3" s="16"/>
      <c r="BRC3" s="16"/>
      <c r="BRD3" s="16"/>
      <c r="BRE3" s="16"/>
      <c r="BRF3" s="16"/>
      <c r="BRG3" s="16"/>
      <c r="BRH3" s="16"/>
      <c r="BRI3" s="16"/>
      <c r="BRJ3" s="16"/>
      <c r="BRK3" s="16"/>
      <c r="BRL3" s="16"/>
      <c r="BRM3" s="16"/>
      <c r="BRN3" s="16"/>
      <c r="BRO3" s="16"/>
      <c r="BRP3" s="16"/>
      <c r="BRQ3" s="16"/>
      <c r="BRR3" s="16"/>
      <c r="BRS3" s="16"/>
      <c r="BRT3" s="16"/>
      <c r="BRU3" s="16"/>
      <c r="BRV3" s="16"/>
      <c r="BRW3" s="16"/>
      <c r="BRX3" s="16"/>
      <c r="BRY3" s="16"/>
      <c r="BRZ3" s="16"/>
      <c r="BSA3" s="16"/>
      <c r="BSB3" s="16"/>
      <c r="BSC3" s="16"/>
      <c r="BSD3" s="16"/>
      <c r="BSE3" s="16"/>
      <c r="BSF3" s="16"/>
      <c r="BSG3" s="16"/>
      <c r="BSH3" s="16"/>
      <c r="BSI3" s="16"/>
      <c r="BSJ3" s="16"/>
      <c r="BSK3" s="16"/>
      <c r="BSL3" s="16"/>
      <c r="BSM3" s="16"/>
      <c r="BSN3" s="16"/>
      <c r="BSO3" s="16"/>
      <c r="BSP3" s="16"/>
      <c r="BSQ3" s="16"/>
      <c r="BSR3" s="16"/>
      <c r="BSS3" s="16"/>
      <c r="BST3" s="16"/>
      <c r="BSU3" s="16"/>
      <c r="BSV3" s="16"/>
      <c r="BSW3" s="16"/>
      <c r="BSX3" s="16"/>
      <c r="BSY3" s="16"/>
      <c r="BSZ3" s="16"/>
      <c r="BTA3" s="16"/>
      <c r="BTB3" s="16"/>
      <c r="BTC3" s="16"/>
      <c r="BTD3" s="16"/>
      <c r="BTE3" s="16"/>
      <c r="BTF3" s="16"/>
      <c r="BTG3" s="16"/>
      <c r="BTH3" s="16"/>
      <c r="BTI3" s="16"/>
      <c r="BTJ3" s="16"/>
      <c r="BTK3" s="16"/>
      <c r="BTL3" s="16"/>
      <c r="BTM3" s="16"/>
      <c r="BTN3" s="16"/>
      <c r="BTO3" s="16"/>
      <c r="BTP3" s="16"/>
      <c r="BTQ3" s="16"/>
      <c r="BTR3" s="16"/>
      <c r="BTS3" s="16"/>
      <c r="BTT3" s="16"/>
      <c r="BTU3" s="16"/>
      <c r="BTV3" s="16"/>
      <c r="BTW3" s="16"/>
      <c r="BTX3" s="16"/>
      <c r="BTY3" s="16"/>
      <c r="BTZ3" s="16"/>
      <c r="BUA3" s="16"/>
      <c r="BUB3" s="16"/>
      <c r="BUC3" s="16"/>
      <c r="BUD3" s="16"/>
      <c r="BUE3" s="16"/>
      <c r="BUF3" s="16"/>
      <c r="BUG3" s="16"/>
      <c r="BUH3" s="16"/>
      <c r="BUI3" s="16"/>
      <c r="BUJ3" s="16"/>
      <c r="BUK3" s="16"/>
      <c r="BUL3" s="16"/>
      <c r="BUM3" s="16"/>
      <c r="BUN3" s="16"/>
      <c r="BUO3" s="16"/>
      <c r="BUP3" s="16"/>
      <c r="BUQ3" s="16"/>
      <c r="BUR3" s="16"/>
      <c r="BUS3" s="16"/>
      <c r="BUT3" s="16"/>
      <c r="BUU3" s="16"/>
      <c r="BUV3" s="16"/>
      <c r="BUW3" s="16"/>
      <c r="BUX3" s="16"/>
      <c r="BUY3" s="16"/>
      <c r="BUZ3" s="16"/>
      <c r="BVA3" s="16"/>
      <c r="BVB3" s="16"/>
      <c r="BVC3" s="16"/>
      <c r="BVD3" s="16"/>
      <c r="BVE3" s="16"/>
      <c r="BVF3" s="16"/>
      <c r="BVG3" s="16"/>
      <c r="BVH3" s="16"/>
      <c r="BVI3" s="16"/>
      <c r="BVJ3" s="16"/>
      <c r="BVK3" s="16"/>
      <c r="BVL3" s="16"/>
      <c r="BVM3" s="16"/>
      <c r="BVN3" s="16"/>
      <c r="BVO3" s="16"/>
      <c r="BVP3" s="16"/>
      <c r="BVQ3" s="16"/>
      <c r="BVR3" s="16"/>
      <c r="BVS3" s="16"/>
      <c r="BVT3" s="16"/>
      <c r="BVU3" s="16"/>
      <c r="BVV3" s="16"/>
      <c r="BVW3" s="16"/>
      <c r="BVX3" s="16"/>
      <c r="BVY3" s="16"/>
      <c r="BVZ3" s="16"/>
      <c r="BWA3" s="16"/>
      <c r="BWB3" s="16"/>
      <c r="BWC3" s="16"/>
      <c r="BWD3" s="16"/>
      <c r="BWE3" s="16"/>
      <c r="BWF3" s="16"/>
      <c r="BWG3" s="16"/>
      <c r="BWH3" s="16"/>
      <c r="BWI3" s="16"/>
      <c r="BWJ3" s="16"/>
      <c r="BWK3" s="16"/>
      <c r="BWL3" s="16"/>
      <c r="BWM3" s="16"/>
      <c r="BWN3" s="16"/>
      <c r="BWO3" s="16"/>
      <c r="BWP3" s="16"/>
      <c r="BWQ3" s="16"/>
      <c r="BWR3" s="16"/>
      <c r="BWS3" s="16"/>
      <c r="BWT3" s="16"/>
      <c r="BWU3" s="16"/>
      <c r="BWV3" s="16"/>
      <c r="BWW3" s="16"/>
      <c r="BWX3" s="16"/>
      <c r="BWY3" s="16"/>
      <c r="BWZ3" s="16"/>
      <c r="BXA3" s="16"/>
      <c r="BXB3" s="16"/>
      <c r="BXC3" s="16"/>
      <c r="BXD3" s="16"/>
      <c r="BXE3" s="16"/>
      <c r="BXF3" s="16"/>
      <c r="BXG3" s="16"/>
      <c r="BXH3" s="16"/>
      <c r="BXI3" s="16"/>
      <c r="BXJ3" s="16"/>
      <c r="BXK3" s="16"/>
      <c r="BXL3" s="16"/>
      <c r="BXM3" s="16"/>
      <c r="BXN3" s="16"/>
      <c r="BXO3" s="16"/>
      <c r="BXP3" s="16"/>
      <c r="BXQ3" s="16"/>
      <c r="BXR3" s="16"/>
      <c r="BXS3" s="16"/>
      <c r="BXT3" s="16"/>
      <c r="BXU3" s="16"/>
      <c r="BXV3" s="16"/>
      <c r="BXW3" s="16"/>
      <c r="BXX3" s="16"/>
      <c r="BXY3" s="16"/>
      <c r="BXZ3" s="16"/>
      <c r="BYA3" s="16"/>
      <c r="BYB3" s="16"/>
      <c r="BYC3" s="16"/>
      <c r="BYD3" s="16"/>
      <c r="BYE3" s="16"/>
      <c r="BYF3" s="16"/>
      <c r="BYG3" s="16"/>
      <c r="BYH3" s="16"/>
      <c r="BYI3" s="16"/>
      <c r="BYJ3" s="16"/>
      <c r="BYK3" s="16"/>
      <c r="BYL3" s="16"/>
      <c r="BYM3" s="16"/>
      <c r="BYN3" s="16"/>
      <c r="BYO3" s="16"/>
      <c r="BYP3" s="16"/>
      <c r="BYQ3" s="16"/>
      <c r="BYR3" s="16"/>
      <c r="BYS3" s="16"/>
      <c r="BYT3" s="16"/>
      <c r="BYU3" s="16"/>
      <c r="BYV3" s="16"/>
      <c r="BYW3" s="16"/>
      <c r="BYX3" s="16"/>
      <c r="BYY3" s="16"/>
      <c r="BYZ3" s="16"/>
      <c r="BZA3" s="16"/>
      <c r="BZB3" s="16"/>
      <c r="BZC3" s="16"/>
      <c r="BZD3" s="16"/>
      <c r="BZE3" s="16"/>
      <c r="BZF3" s="16"/>
      <c r="BZG3" s="16"/>
      <c r="BZH3" s="16"/>
      <c r="BZI3" s="16"/>
      <c r="BZJ3" s="16"/>
      <c r="BZK3" s="16"/>
      <c r="BZL3" s="16"/>
      <c r="BZM3" s="16"/>
      <c r="BZN3" s="16"/>
      <c r="BZO3" s="16"/>
      <c r="BZP3" s="16"/>
      <c r="BZQ3" s="16"/>
      <c r="BZR3" s="16"/>
      <c r="BZS3" s="16"/>
      <c r="BZT3" s="16"/>
      <c r="BZU3" s="16"/>
      <c r="BZV3" s="16"/>
      <c r="BZW3" s="16"/>
      <c r="BZX3" s="16"/>
      <c r="BZY3" s="16"/>
      <c r="BZZ3" s="16"/>
      <c r="CAA3" s="16"/>
      <c r="CAB3" s="16"/>
      <c r="CAC3" s="16"/>
      <c r="CAD3" s="16"/>
      <c r="CAE3" s="16"/>
      <c r="CAF3" s="16"/>
      <c r="CAG3" s="16"/>
      <c r="CAH3" s="16"/>
      <c r="CAI3" s="16"/>
      <c r="CAJ3" s="16"/>
      <c r="CAK3" s="16"/>
      <c r="CAL3" s="16"/>
      <c r="CAM3" s="16"/>
      <c r="CAN3" s="16"/>
      <c r="CAO3" s="16"/>
      <c r="CAP3" s="16"/>
      <c r="CAQ3" s="16"/>
      <c r="CAR3" s="16"/>
      <c r="CAS3" s="16"/>
      <c r="CAT3" s="16"/>
      <c r="CAU3" s="16"/>
      <c r="CAV3" s="16"/>
      <c r="CAW3" s="16"/>
      <c r="CAX3" s="16"/>
      <c r="CAY3" s="16"/>
      <c r="CAZ3" s="16"/>
      <c r="CBA3" s="16"/>
      <c r="CBB3" s="16"/>
      <c r="CBC3" s="16"/>
      <c r="CBD3" s="16"/>
      <c r="CBE3" s="16"/>
      <c r="CBF3" s="16"/>
      <c r="CBG3" s="16"/>
      <c r="CBH3" s="16"/>
      <c r="CBI3" s="16"/>
      <c r="CBJ3" s="16"/>
      <c r="CBK3" s="16"/>
      <c r="CBL3" s="16"/>
      <c r="CBM3" s="16"/>
      <c r="CBN3" s="16"/>
      <c r="CBO3" s="16"/>
      <c r="CBP3" s="16"/>
      <c r="CBQ3" s="16"/>
      <c r="CBR3" s="16"/>
      <c r="CBS3" s="16"/>
      <c r="CBT3" s="16"/>
      <c r="CBU3" s="16"/>
      <c r="CBV3" s="16"/>
      <c r="CBW3" s="16"/>
      <c r="CBX3" s="16"/>
      <c r="CBY3" s="16"/>
      <c r="CBZ3" s="16"/>
      <c r="CCA3" s="16"/>
      <c r="CCB3" s="16"/>
      <c r="CCC3" s="16"/>
      <c r="CCD3" s="16"/>
      <c r="CCE3" s="16"/>
      <c r="CCF3" s="16"/>
      <c r="CCG3" s="16"/>
      <c r="CCH3" s="16"/>
      <c r="CCI3" s="16"/>
      <c r="CCJ3" s="16"/>
      <c r="CCK3" s="16"/>
      <c r="CCL3" s="16"/>
      <c r="CCM3" s="16"/>
      <c r="CCN3" s="16"/>
      <c r="CCO3" s="16"/>
      <c r="CCP3" s="16"/>
      <c r="CCQ3" s="16"/>
      <c r="CCR3" s="16"/>
      <c r="CCS3" s="16"/>
      <c r="CCT3" s="16"/>
      <c r="CCU3" s="16"/>
      <c r="CCV3" s="16"/>
      <c r="CCW3" s="16"/>
      <c r="CCX3" s="16"/>
      <c r="CCY3" s="16"/>
      <c r="CCZ3" s="16"/>
      <c r="CDA3" s="16"/>
      <c r="CDB3" s="16"/>
      <c r="CDC3" s="16"/>
      <c r="CDD3" s="16"/>
      <c r="CDE3" s="16"/>
      <c r="CDF3" s="16"/>
      <c r="CDG3" s="16"/>
      <c r="CDH3" s="16"/>
      <c r="CDI3" s="16"/>
      <c r="CDJ3" s="16"/>
      <c r="CDK3" s="16"/>
      <c r="CDL3" s="16"/>
      <c r="CDM3" s="16"/>
      <c r="CDN3" s="16"/>
      <c r="CDO3" s="16"/>
      <c r="CDP3" s="16"/>
      <c r="CDQ3" s="16"/>
      <c r="CDR3" s="16"/>
      <c r="CDS3" s="16"/>
      <c r="CDT3" s="16"/>
      <c r="CDU3" s="16"/>
      <c r="CDV3" s="16"/>
      <c r="CDW3" s="16"/>
      <c r="CDX3" s="16"/>
      <c r="CDY3" s="16"/>
      <c r="CDZ3" s="16"/>
      <c r="CEA3" s="16"/>
      <c r="CEB3" s="16"/>
      <c r="CEC3" s="16"/>
      <c r="CED3" s="16"/>
      <c r="CEE3" s="16"/>
      <c r="CEF3" s="16"/>
      <c r="CEG3" s="16"/>
      <c r="CEH3" s="16"/>
      <c r="CEI3" s="16"/>
      <c r="CEJ3" s="16"/>
      <c r="CEK3" s="16"/>
      <c r="CEL3" s="16"/>
      <c r="CEM3" s="16"/>
      <c r="CEN3" s="16"/>
      <c r="CEO3" s="16"/>
      <c r="CEP3" s="16"/>
      <c r="CEQ3" s="16"/>
      <c r="CER3" s="16"/>
      <c r="CES3" s="16"/>
      <c r="CET3" s="16"/>
      <c r="CEU3" s="16"/>
      <c r="CEV3" s="16"/>
      <c r="CEW3" s="16"/>
      <c r="CEX3" s="16"/>
      <c r="CEY3" s="16"/>
      <c r="CEZ3" s="16"/>
      <c r="CFA3" s="16"/>
      <c r="CFB3" s="16"/>
      <c r="CFC3" s="16"/>
      <c r="CFD3" s="16"/>
      <c r="CFE3" s="16"/>
      <c r="CFF3" s="16"/>
      <c r="CFG3" s="16"/>
      <c r="CFH3" s="16"/>
      <c r="CFI3" s="16"/>
      <c r="CFJ3" s="16"/>
      <c r="CFK3" s="16"/>
      <c r="CFL3" s="16"/>
      <c r="CFM3" s="16"/>
      <c r="CFN3" s="16"/>
      <c r="CFO3" s="16"/>
      <c r="CFP3" s="16"/>
      <c r="CFQ3" s="16"/>
      <c r="CFR3" s="16"/>
      <c r="CFS3" s="16"/>
      <c r="CFT3" s="16"/>
      <c r="CFU3" s="16"/>
      <c r="CFV3" s="16"/>
      <c r="CFW3" s="16"/>
      <c r="CFX3" s="16"/>
      <c r="CFY3" s="16"/>
      <c r="CFZ3" s="16"/>
      <c r="CGA3" s="16"/>
      <c r="CGB3" s="16"/>
      <c r="CGC3" s="16"/>
      <c r="CGD3" s="16"/>
      <c r="CGE3" s="16"/>
      <c r="CGF3" s="16"/>
      <c r="CGG3" s="16"/>
      <c r="CGH3" s="16"/>
      <c r="CGI3" s="16"/>
      <c r="CGJ3" s="16"/>
      <c r="CGK3" s="16"/>
      <c r="CGL3" s="16"/>
      <c r="CGM3" s="16"/>
      <c r="CGN3" s="16"/>
      <c r="CGO3" s="16"/>
      <c r="CGP3" s="16"/>
      <c r="CGQ3" s="16"/>
      <c r="CGR3" s="16"/>
      <c r="CGS3" s="16"/>
      <c r="CGT3" s="16"/>
      <c r="CGU3" s="16"/>
      <c r="CGV3" s="16"/>
      <c r="CGW3" s="16"/>
      <c r="CGX3" s="16"/>
      <c r="CGY3" s="16"/>
      <c r="CGZ3" s="16"/>
      <c r="CHA3" s="16"/>
      <c r="CHB3" s="16"/>
      <c r="CHC3" s="16"/>
      <c r="CHD3" s="16"/>
      <c r="CHE3" s="16"/>
      <c r="CHF3" s="16"/>
      <c r="CHG3" s="16"/>
      <c r="CHH3" s="16"/>
      <c r="CHI3" s="16"/>
      <c r="CHJ3" s="16"/>
      <c r="CHK3" s="16"/>
      <c r="CHL3" s="16"/>
      <c r="CHM3" s="16"/>
      <c r="CHN3" s="16"/>
      <c r="CHO3" s="16"/>
      <c r="CHP3" s="16"/>
      <c r="CHQ3" s="16"/>
      <c r="CHR3" s="16"/>
      <c r="CHS3" s="16"/>
      <c r="CHT3" s="16"/>
      <c r="CHU3" s="16"/>
      <c r="CHV3" s="16"/>
      <c r="CHW3" s="16"/>
      <c r="CHX3" s="16"/>
      <c r="CHY3" s="16"/>
      <c r="CHZ3" s="16"/>
      <c r="CIA3" s="16"/>
      <c r="CIB3" s="16"/>
      <c r="CIC3" s="16"/>
      <c r="CID3" s="16"/>
      <c r="CIE3" s="16"/>
      <c r="CIF3" s="16"/>
      <c r="CIG3" s="16"/>
      <c r="CIH3" s="16"/>
      <c r="CII3" s="16"/>
      <c r="CIJ3" s="16"/>
      <c r="CIK3" s="16"/>
      <c r="CIL3" s="16"/>
      <c r="CIM3" s="16"/>
      <c r="CIN3" s="16"/>
      <c r="CIO3" s="16"/>
      <c r="CIP3" s="16"/>
      <c r="CIQ3" s="16"/>
      <c r="CIR3" s="16"/>
      <c r="CIS3" s="16"/>
      <c r="CIT3" s="16"/>
      <c r="CIU3" s="16"/>
      <c r="CIV3" s="16"/>
      <c r="CIW3" s="16"/>
      <c r="CIX3" s="16"/>
      <c r="CIY3" s="16"/>
      <c r="CIZ3" s="16"/>
      <c r="CJA3" s="16"/>
      <c r="CJB3" s="16"/>
      <c r="CJC3" s="16"/>
      <c r="CJD3" s="16"/>
      <c r="CJE3" s="16"/>
      <c r="CJF3" s="16"/>
      <c r="CJG3" s="16"/>
      <c r="CJH3" s="16"/>
      <c r="CJI3" s="16"/>
      <c r="CJJ3" s="16"/>
      <c r="CJK3" s="16"/>
      <c r="CJL3" s="16"/>
      <c r="CJM3" s="16"/>
      <c r="CJN3" s="16"/>
      <c r="CJO3" s="16"/>
      <c r="CJP3" s="16"/>
      <c r="CJQ3" s="16"/>
      <c r="CJR3" s="16"/>
      <c r="CJS3" s="16"/>
      <c r="CJT3" s="16"/>
      <c r="CJU3" s="16"/>
      <c r="CJV3" s="16"/>
      <c r="CJW3" s="16"/>
      <c r="CJX3" s="16"/>
      <c r="CJY3" s="16"/>
      <c r="CJZ3" s="16"/>
      <c r="CKA3" s="16"/>
      <c r="CKB3" s="16"/>
      <c r="CKC3" s="16"/>
      <c r="CKD3" s="16"/>
      <c r="CKE3" s="16"/>
      <c r="CKF3" s="16"/>
      <c r="CKG3" s="16"/>
      <c r="CKH3" s="16"/>
      <c r="CKI3" s="16"/>
      <c r="CKJ3" s="16"/>
      <c r="CKK3" s="16"/>
      <c r="CKL3" s="16"/>
      <c r="CKM3" s="16"/>
      <c r="CKN3" s="16"/>
      <c r="CKO3" s="16"/>
      <c r="CKP3" s="16"/>
      <c r="CKQ3" s="16"/>
      <c r="CKR3" s="16"/>
      <c r="CKS3" s="16"/>
      <c r="CKT3" s="16"/>
      <c r="CKU3" s="16"/>
      <c r="CKV3" s="16"/>
      <c r="CKW3" s="16"/>
      <c r="CKX3" s="16"/>
      <c r="CKY3" s="16"/>
      <c r="CKZ3" s="16"/>
      <c r="CLA3" s="16"/>
      <c r="CLB3" s="16"/>
      <c r="CLC3" s="16"/>
      <c r="CLD3" s="16"/>
      <c r="CLE3" s="16"/>
      <c r="CLF3" s="16"/>
      <c r="CLG3" s="16"/>
      <c r="CLH3" s="16"/>
      <c r="CLI3" s="16"/>
      <c r="CLJ3" s="16"/>
      <c r="CLK3" s="16"/>
      <c r="CLL3" s="16"/>
      <c r="CLM3" s="16"/>
      <c r="CLN3" s="16"/>
      <c r="CLO3" s="16"/>
      <c r="CLP3" s="16"/>
      <c r="CLQ3" s="16"/>
      <c r="CLR3" s="16"/>
      <c r="CLS3" s="16"/>
      <c r="CLT3" s="16"/>
      <c r="CLU3" s="16"/>
      <c r="CLV3" s="16"/>
      <c r="CLW3" s="16"/>
      <c r="CLX3" s="16"/>
      <c r="CLY3" s="16"/>
      <c r="CLZ3" s="16"/>
      <c r="CMA3" s="16"/>
      <c r="CMB3" s="16"/>
      <c r="CMC3" s="16"/>
      <c r="CMD3" s="16"/>
      <c r="CME3" s="16"/>
      <c r="CMF3" s="16"/>
      <c r="CMG3" s="16"/>
      <c r="CMH3" s="16"/>
      <c r="CMI3" s="16"/>
      <c r="CMJ3" s="16"/>
      <c r="CMK3" s="16"/>
      <c r="CML3" s="16"/>
      <c r="CMM3" s="16"/>
      <c r="CMN3" s="16"/>
      <c r="CMO3" s="16"/>
      <c r="CMP3" s="16"/>
      <c r="CMQ3" s="16"/>
      <c r="CMR3" s="16"/>
      <c r="CMS3" s="16"/>
      <c r="CMT3" s="16"/>
      <c r="CMU3" s="16"/>
      <c r="CMV3" s="16"/>
      <c r="CMW3" s="16"/>
      <c r="CMX3" s="16"/>
      <c r="CMY3" s="16"/>
      <c r="CMZ3" s="16"/>
      <c r="CNA3" s="16"/>
      <c r="CNB3" s="16"/>
      <c r="CNC3" s="16"/>
      <c r="CND3" s="16"/>
      <c r="CNE3" s="16"/>
      <c r="CNF3" s="16"/>
      <c r="CNG3" s="16"/>
      <c r="CNH3" s="16"/>
      <c r="CNI3" s="16"/>
      <c r="CNJ3" s="16"/>
      <c r="CNK3" s="16"/>
      <c r="CNL3" s="16"/>
      <c r="CNM3" s="16"/>
      <c r="CNN3" s="16"/>
      <c r="CNO3" s="16"/>
      <c r="CNP3" s="16"/>
      <c r="CNQ3" s="16"/>
      <c r="CNR3" s="16"/>
      <c r="CNS3" s="16"/>
      <c r="CNT3" s="16"/>
      <c r="CNU3" s="16"/>
      <c r="CNV3" s="16"/>
      <c r="CNW3" s="16"/>
      <c r="CNX3" s="16"/>
      <c r="CNY3" s="16"/>
      <c r="CNZ3" s="16"/>
      <c r="COA3" s="16"/>
      <c r="COB3" s="16"/>
      <c r="COC3" s="16"/>
      <c r="COD3" s="16"/>
      <c r="COE3" s="16"/>
      <c r="COF3" s="16"/>
      <c r="COG3" s="16"/>
      <c r="COH3" s="16"/>
      <c r="COI3" s="16"/>
      <c r="COJ3" s="16"/>
      <c r="COK3" s="16"/>
      <c r="COL3" s="16"/>
      <c r="COM3" s="16"/>
      <c r="CON3" s="16"/>
      <c r="COO3" s="16"/>
      <c r="COP3" s="16"/>
      <c r="COQ3" s="16"/>
      <c r="COR3" s="16"/>
      <c r="COS3" s="16"/>
      <c r="COT3" s="16"/>
      <c r="COU3" s="16"/>
      <c r="COV3" s="16"/>
      <c r="COW3" s="16"/>
      <c r="COX3" s="16"/>
      <c r="COY3" s="16"/>
      <c r="COZ3" s="16"/>
      <c r="CPA3" s="16"/>
      <c r="CPB3" s="16"/>
      <c r="CPC3" s="16"/>
      <c r="CPD3" s="16"/>
      <c r="CPE3" s="16"/>
      <c r="CPF3" s="16"/>
      <c r="CPG3" s="16"/>
      <c r="CPH3" s="16"/>
      <c r="CPI3" s="16"/>
      <c r="CPJ3" s="16"/>
      <c r="CPK3" s="16"/>
      <c r="CPL3" s="16"/>
      <c r="CPM3" s="16"/>
      <c r="CPN3" s="16"/>
      <c r="CPO3" s="16"/>
      <c r="CPP3" s="16"/>
      <c r="CPQ3" s="16"/>
      <c r="CPR3" s="16"/>
      <c r="CPS3" s="16"/>
      <c r="CPT3" s="16"/>
      <c r="CPU3" s="16"/>
      <c r="CPV3" s="16"/>
      <c r="CPW3" s="16"/>
      <c r="CPX3" s="16"/>
      <c r="CPY3" s="16"/>
      <c r="CPZ3" s="16"/>
      <c r="CQA3" s="16"/>
      <c r="CQB3" s="16"/>
      <c r="CQC3" s="16"/>
      <c r="CQD3" s="16"/>
      <c r="CQE3" s="16"/>
      <c r="CQF3" s="16"/>
      <c r="CQG3" s="16"/>
      <c r="CQH3" s="16"/>
      <c r="CQI3" s="16"/>
      <c r="CQJ3" s="16"/>
      <c r="CQK3" s="16"/>
      <c r="CQL3" s="16"/>
      <c r="CQM3" s="16"/>
      <c r="CQN3" s="16"/>
      <c r="CQO3" s="16"/>
      <c r="CQP3" s="16"/>
      <c r="CQQ3" s="16"/>
      <c r="CQR3" s="16"/>
      <c r="CQS3" s="16"/>
      <c r="CQT3" s="16"/>
      <c r="CQU3" s="16"/>
      <c r="CQV3" s="16"/>
      <c r="CQW3" s="16"/>
      <c r="CQX3" s="16"/>
      <c r="CQY3" s="16"/>
      <c r="CQZ3" s="16"/>
      <c r="CRA3" s="16"/>
      <c r="CRB3" s="16"/>
      <c r="CRC3" s="16"/>
      <c r="CRD3" s="16"/>
      <c r="CRE3" s="16"/>
      <c r="CRF3" s="16"/>
      <c r="CRG3" s="16"/>
      <c r="CRH3" s="16"/>
      <c r="CRI3" s="16"/>
      <c r="CRJ3" s="16"/>
      <c r="CRK3" s="16"/>
      <c r="CRL3" s="16"/>
      <c r="CRM3" s="16"/>
      <c r="CRN3" s="16"/>
      <c r="CRO3" s="16"/>
      <c r="CRP3" s="16"/>
      <c r="CRQ3" s="16"/>
      <c r="CRR3" s="16"/>
      <c r="CRS3" s="16"/>
      <c r="CRT3" s="16"/>
      <c r="CRU3" s="16"/>
      <c r="CRV3" s="16"/>
      <c r="CRW3" s="16"/>
      <c r="CRX3" s="16"/>
      <c r="CRY3" s="16"/>
      <c r="CRZ3" s="16"/>
      <c r="CSA3" s="16"/>
      <c r="CSB3" s="16"/>
      <c r="CSC3" s="16"/>
      <c r="CSD3" s="16"/>
      <c r="CSE3" s="16"/>
      <c r="CSF3" s="16"/>
      <c r="CSG3" s="16"/>
      <c r="CSH3" s="16"/>
      <c r="CSI3" s="16"/>
      <c r="CSJ3" s="16"/>
      <c r="CSK3" s="16"/>
      <c r="CSL3" s="16"/>
      <c r="CSM3" s="16"/>
      <c r="CSN3" s="16"/>
      <c r="CSO3" s="16"/>
      <c r="CSP3" s="16"/>
      <c r="CSQ3" s="16"/>
      <c r="CSR3" s="16"/>
      <c r="CSS3" s="16"/>
      <c r="CST3" s="16"/>
      <c r="CSU3" s="16"/>
      <c r="CSV3" s="16"/>
      <c r="CSW3" s="16"/>
      <c r="CSX3" s="16"/>
      <c r="CSY3" s="16"/>
      <c r="CSZ3" s="16"/>
      <c r="CTA3" s="16"/>
      <c r="CTB3" s="16"/>
      <c r="CTC3" s="16"/>
      <c r="CTD3" s="16"/>
      <c r="CTE3" s="16"/>
      <c r="CTF3" s="16"/>
      <c r="CTG3" s="16"/>
      <c r="CTH3" s="16"/>
      <c r="CTI3" s="16"/>
      <c r="CTJ3" s="16"/>
      <c r="CTK3" s="16"/>
      <c r="CTL3" s="16"/>
      <c r="CTM3" s="16"/>
      <c r="CTN3" s="16"/>
      <c r="CTO3" s="16"/>
      <c r="CTP3" s="16"/>
      <c r="CTQ3" s="16"/>
      <c r="CTR3" s="16"/>
      <c r="CTS3" s="16"/>
      <c r="CTT3" s="16"/>
      <c r="CTU3" s="16"/>
      <c r="CTV3" s="16"/>
      <c r="CTW3" s="16"/>
      <c r="CTX3" s="16"/>
      <c r="CTY3" s="16"/>
      <c r="CTZ3" s="16"/>
      <c r="CUA3" s="16"/>
      <c r="CUB3" s="16"/>
      <c r="CUC3" s="16"/>
      <c r="CUD3" s="16"/>
      <c r="CUE3" s="16"/>
      <c r="CUF3" s="16"/>
      <c r="CUG3" s="16"/>
      <c r="CUH3" s="16"/>
      <c r="CUI3" s="16"/>
      <c r="CUJ3" s="16"/>
      <c r="CUK3" s="16"/>
      <c r="CUL3" s="16"/>
      <c r="CUM3" s="16"/>
      <c r="CUN3" s="16"/>
      <c r="CUO3" s="16"/>
      <c r="CUP3" s="16"/>
      <c r="CUQ3" s="16"/>
      <c r="CUR3" s="16"/>
      <c r="CUS3" s="16"/>
      <c r="CUT3" s="16"/>
      <c r="CUU3" s="16"/>
      <c r="CUV3" s="16"/>
      <c r="CUW3" s="16"/>
      <c r="CUX3" s="16"/>
      <c r="CUY3" s="16"/>
      <c r="CUZ3" s="16"/>
      <c r="CVA3" s="16"/>
      <c r="CVB3" s="16"/>
      <c r="CVC3" s="16"/>
      <c r="CVD3" s="16"/>
      <c r="CVE3" s="16"/>
      <c r="CVF3" s="16"/>
      <c r="CVG3" s="16"/>
      <c r="CVH3" s="16"/>
      <c r="CVI3" s="16"/>
      <c r="CVJ3" s="16"/>
      <c r="CVK3" s="16"/>
      <c r="CVL3" s="16"/>
      <c r="CVM3" s="16"/>
      <c r="CVN3" s="16"/>
      <c r="CVO3" s="16"/>
      <c r="CVP3" s="16"/>
      <c r="CVQ3" s="16"/>
      <c r="CVR3" s="16"/>
      <c r="CVS3" s="16"/>
      <c r="CVT3" s="16"/>
      <c r="CVU3" s="16"/>
      <c r="CVV3" s="16"/>
      <c r="CVW3" s="16"/>
      <c r="CVX3" s="16"/>
      <c r="CVY3" s="16"/>
      <c r="CVZ3" s="16"/>
      <c r="CWA3" s="16"/>
      <c r="CWB3" s="16"/>
      <c r="CWC3" s="16"/>
      <c r="CWD3" s="16"/>
      <c r="CWE3" s="16"/>
      <c r="CWF3" s="16"/>
      <c r="CWG3" s="16"/>
      <c r="CWH3" s="16"/>
      <c r="CWI3" s="16"/>
      <c r="CWJ3" s="16"/>
      <c r="CWK3" s="16"/>
      <c r="CWL3" s="16"/>
      <c r="CWM3" s="16"/>
      <c r="CWN3" s="16"/>
      <c r="CWO3" s="16"/>
      <c r="CWP3" s="16"/>
      <c r="CWQ3" s="16"/>
      <c r="CWR3" s="16"/>
      <c r="CWS3" s="16"/>
      <c r="CWT3" s="16"/>
      <c r="CWU3" s="16"/>
      <c r="CWV3" s="16"/>
      <c r="CWW3" s="16"/>
      <c r="CWX3" s="16"/>
      <c r="CWY3" s="16"/>
      <c r="CWZ3" s="16"/>
      <c r="CXA3" s="16"/>
      <c r="CXB3" s="16"/>
      <c r="CXC3" s="16"/>
      <c r="CXD3" s="16"/>
      <c r="CXE3" s="16"/>
      <c r="CXF3" s="16"/>
      <c r="CXG3" s="16"/>
      <c r="CXH3" s="16"/>
      <c r="CXI3" s="16"/>
      <c r="CXJ3" s="16"/>
      <c r="CXK3" s="16"/>
      <c r="CXL3" s="16"/>
      <c r="CXM3" s="16"/>
      <c r="CXN3" s="16"/>
      <c r="CXO3" s="16"/>
      <c r="CXP3" s="16"/>
      <c r="CXQ3" s="16"/>
      <c r="CXR3" s="16"/>
      <c r="CXS3" s="16"/>
      <c r="CXT3" s="16"/>
      <c r="CXU3" s="16"/>
      <c r="CXV3" s="16"/>
      <c r="CXW3" s="16"/>
      <c r="CXX3" s="16"/>
      <c r="CXY3" s="16"/>
      <c r="CXZ3" s="16"/>
      <c r="CYA3" s="16"/>
      <c r="CYB3" s="16"/>
      <c r="CYC3" s="16"/>
      <c r="CYD3" s="16"/>
      <c r="CYE3" s="16"/>
      <c r="CYF3" s="16"/>
      <c r="CYG3" s="16"/>
      <c r="CYH3" s="16"/>
      <c r="CYI3" s="16"/>
      <c r="CYJ3" s="16"/>
      <c r="CYK3" s="16"/>
      <c r="CYL3" s="16"/>
      <c r="CYM3" s="16"/>
      <c r="CYN3" s="16"/>
      <c r="CYO3" s="16"/>
      <c r="CYP3" s="16"/>
      <c r="CYQ3" s="16"/>
      <c r="CYR3" s="16"/>
      <c r="CYS3" s="16"/>
      <c r="CYT3" s="16"/>
      <c r="CYU3" s="16"/>
      <c r="CYV3" s="16"/>
      <c r="CYW3" s="16"/>
      <c r="CYX3" s="16"/>
      <c r="CYY3" s="16"/>
      <c r="CYZ3" s="16"/>
      <c r="CZA3" s="16"/>
      <c r="CZB3" s="16"/>
      <c r="CZC3" s="16"/>
      <c r="CZD3" s="16"/>
      <c r="CZE3" s="16"/>
      <c r="CZF3" s="16"/>
      <c r="CZG3" s="16"/>
      <c r="CZH3" s="16"/>
      <c r="CZI3" s="16"/>
      <c r="CZJ3" s="16"/>
      <c r="CZK3" s="16"/>
      <c r="CZL3" s="16"/>
      <c r="CZM3" s="16"/>
      <c r="CZN3" s="16"/>
      <c r="CZO3" s="16"/>
      <c r="CZP3" s="16"/>
      <c r="CZQ3" s="16"/>
      <c r="CZR3" s="16"/>
      <c r="CZS3" s="16"/>
      <c r="CZT3" s="16"/>
      <c r="CZU3" s="16"/>
      <c r="CZV3" s="16"/>
      <c r="CZW3" s="16"/>
      <c r="CZX3" s="16"/>
      <c r="CZY3" s="16"/>
      <c r="CZZ3" s="16"/>
      <c r="DAA3" s="16"/>
      <c r="DAB3" s="16"/>
      <c r="DAC3" s="16"/>
      <c r="DAD3" s="16"/>
      <c r="DAE3" s="16"/>
      <c r="DAF3" s="16"/>
      <c r="DAG3" s="16"/>
      <c r="DAH3" s="16"/>
      <c r="DAI3" s="16"/>
      <c r="DAJ3" s="16"/>
      <c r="DAK3" s="16"/>
      <c r="DAL3" s="16"/>
      <c r="DAM3" s="16"/>
      <c r="DAN3" s="16"/>
      <c r="DAO3" s="16"/>
      <c r="DAP3" s="16"/>
      <c r="DAQ3" s="16"/>
      <c r="DAR3" s="16"/>
      <c r="DAS3" s="16"/>
      <c r="DAT3" s="16"/>
      <c r="DAU3" s="16"/>
      <c r="DAV3" s="16"/>
      <c r="DAW3" s="16"/>
      <c r="DAX3" s="16"/>
      <c r="DAY3" s="16"/>
      <c r="DAZ3" s="16"/>
      <c r="DBA3" s="16"/>
      <c r="DBB3" s="16"/>
      <c r="DBC3" s="16"/>
      <c r="DBD3" s="16"/>
      <c r="DBE3" s="16"/>
      <c r="DBF3" s="16"/>
      <c r="DBG3" s="16"/>
      <c r="DBH3" s="16"/>
      <c r="DBI3" s="16"/>
      <c r="DBJ3" s="16"/>
      <c r="DBK3" s="16"/>
      <c r="DBL3" s="16"/>
      <c r="DBM3" s="16"/>
      <c r="DBN3" s="16"/>
      <c r="DBO3" s="16"/>
      <c r="DBP3" s="16"/>
      <c r="DBQ3" s="16"/>
      <c r="DBR3" s="16"/>
      <c r="DBS3" s="16"/>
      <c r="DBT3" s="16"/>
      <c r="DBU3" s="16"/>
      <c r="DBV3" s="16"/>
      <c r="DBW3" s="16"/>
      <c r="DBX3" s="16"/>
      <c r="DBY3" s="16"/>
      <c r="DBZ3" s="16"/>
      <c r="DCA3" s="16"/>
      <c r="DCB3" s="16"/>
      <c r="DCC3" s="16"/>
      <c r="DCD3" s="16"/>
      <c r="DCE3" s="16"/>
      <c r="DCF3" s="16"/>
      <c r="DCG3" s="16"/>
      <c r="DCH3" s="16"/>
      <c r="DCI3" s="16"/>
      <c r="DCJ3" s="16"/>
      <c r="DCK3" s="16"/>
      <c r="DCL3" s="16"/>
      <c r="DCM3" s="16"/>
      <c r="DCN3" s="16"/>
      <c r="DCO3" s="16"/>
      <c r="DCP3" s="16"/>
      <c r="DCQ3" s="16"/>
      <c r="DCR3" s="16"/>
      <c r="DCS3" s="16"/>
      <c r="DCT3" s="16"/>
      <c r="DCU3" s="16"/>
      <c r="DCV3" s="16"/>
      <c r="DCW3" s="16"/>
      <c r="DCX3" s="16"/>
      <c r="DCY3" s="16"/>
      <c r="DCZ3" s="16"/>
      <c r="DDA3" s="16"/>
      <c r="DDB3" s="16"/>
      <c r="DDC3" s="16"/>
      <c r="DDD3" s="16"/>
      <c r="DDE3" s="16"/>
      <c r="DDF3" s="16"/>
      <c r="DDG3" s="16"/>
      <c r="DDH3" s="16"/>
      <c r="DDI3" s="16"/>
      <c r="DDJ3" s="16"/>
      <c r="DDK3" s="16"/>
      <c r="DDL3" s="16"/>
      <c r="DDM3" s="16"/>
      <c r="DDN3" s="16"/>
      <c r="DDO3" s="16"/>
      <c r="DDP3" s="16"/>
      <c r="DDQ3" s="16"/>
      <c r="DDR3" s="16"/>
      <c r="DDS3" s="16"/>
      <c r="DDT3" s="16"/>
      <c r="DDU3" s="16"/>
      <c r="DDV3" s="16"/>
      <c r="DDW3" s="16"/>
      <c r="DDX3" s="16"/>
      <c r="DDY3" s="16"/>
      <c r="DDZ3" s="16"/>
      <c r="DEA3" s="16"/>
      <c r="DEB3" s="16"/>
      <c r="DEC3" s="16"/>
      <c r="DED3" s="16"/>
      <c r="DEE3" s="16"/>
      <c r="DEF3" s="16"/>
      <c r="DEG3" s="16"/>
      <c r="DEH3" s="16"/>
      <c r="DEI3" s="16"/>
      <c r="DEJ3" s="16"/>
      <c r="DEK3" s="16"/>
      <c r="DEL3" s="16"/>
      <c r="DEM3" s="16"/>
      <c r="DEN3" s="16"/>
      <c r="DEO3" s="16"/>
      <c r="DEP3" s="16"/>
      <c r="DEQ3" s="16"/>
      <c r="DER3" s="16"/>
      <c r="DES3" s="16"/>
      <c r="DET3" s="16"/>
      <c r="DEU3" s="16"/>
      <c r="DEV3" s="16"/>
      <c r="DEW3" s="16"/>
      <c r="DEX3" s="16"/>
      <c r="DEY3" s="16"/>
      <c r="DEZ3" s="16"/>
      <c r="DFA3" s="16"/>
      <c r="DFB3" s="16"/>
      <c r="DFC3" s="16"/>
      <c r="DFD3" s="16"/>
      <c r="DFE3" s="16"/>
      <c r="DFF3" s="16"/>
      <c r="DFG3" s="16"/>
      <c r="DFH3" s="16"/>
      <c r="DFI3" s="16"/>
      <c r="DFJ3" s="16"/>
      <c r="DFK3" s="16"/>
      <c r="DFL3" s="16"/>
      <c r="DFM3" s="16"/>
      <c r="DFN3" s="16"/>
      <c r="DFO3" s="16"/>
      <c r="DFP3" s="16"/>
      <c r="DFQ3" s="16"/>
      <c r="DFR3" s="16"/>
      <c r="DFS3" s="16"/>
      <c r="DFT3" s="16"/>
      <c r="DFU3" s="16"/>
      <c r="DFV3" s="16"/>
      <c r="DFW3" s="16"/>
      <c r="DFX3" s="16"/>
      <c r="DFY3" s="16"/>
      <c r="DFZ3" s="16"/>
      <c r="DGA3" s="16"/>
      <c r="DGB3" s="16"/>
      <c r="DGC3" s="16"/>
      <c r="DGD3" s="16"/>
      <c r="DGE3" s="16"/>
      <c r="DGF3" s="16"/>
      <c r="DGG3" s="16"/>
      <c r="DGH3" s="16"/>
      <c r="DGI3" s="16"/>
      <c r="DGJ3" s="16"/>
      <c r="DGK3" s="16"/>
      <c r="DGL3" s="16"/>
      <c r="DGM3" s="16"/>
      <c r="DGN3" s="16"/>
      <c r="DGO3" s="16"/>
      <c r="DGP3" s="16"/>
      <c r="DGQ3" s="16"/>
      <c r="DGR3" s="16"/>
      <c r="DGS3" s="16"/>
      <c r="DGT3" s="16"/>
      <c r="DGU3" s="16"/>
      <c r="DGV3" s="16"/>
      <c r="DGW3" s="16"/>
      <c r="DGX3" s="16"/>
      <c r="DGY3" s="16"/>
      <c r="DGZ3" s="16"/>
      <c r="DHA3" s="16"/>
      <c r="DHB3" s="16"/>
      <c r="DHC3" s="16"/>
      <c r="DHD3" s="16"/>
      <c r="DHE3" s="16"/>
      <c r="DHF3" s="16"/>
      <c r="DHG3" s="16"/>
      <c r="DHH3" s="16"/>
      <c r="DHI3" s="16"/>
      <c r="DHJ3" s="16"/>
      <c r="DHK3" s="16"/>
      <c r="DHL3" s="16"/>
      <c r="DHM3" s="16"/>
      <c r="DHN3" s="16"/>
      <c r="DHO3" s="16"/>
      <c r="DHP3" s="16"/>
      <c r="DHQ3" s="16"/>
      <c r="DHR3" s="16"/>
      <c r="DHS3" s="16"/>
      <c r="DHT3" s="16"/>
      <c r="DHU3" s="16"/>
      <c r="DHV3" s="16"/>
      <c r="DHW3" s="16"/>
      <c r="DHX3" s="16"/>
      <c r="DHY3" s="16"/>
      <c r="DHZ3" s="16"/>
      <c r="DIA3" s="16"/>
      <c r="DIB3" s="16"/>
      <c r="DIC3" s="16"/>
      <c r="DID3" s="16"/>
      <c r="DIE3" s="16"/>
      <c r="DIF3" s="16"/>
      <c r="DIG3" s="16"/>
      <c r="DIH3" s="16"/>
      <c r="DII3" s="16"/>
      <c r="DIJ3" s="16"/>
      <c r="DIK3" s="16"/>
      <c r="DIL3" s="16"/>
      <c r="DIM3" s="16"/>
      <c r="DIN3" s="16"/>
      <c r="DIO3" s="16"/>
      <c r="DIP3" s="16"/>
      <c r="DIQ3" s="16"/>
      <c r="DIR3" s="16"/>
      <c r="DIS3" s="16"/>
      <c r="DIT3" s="16"/>
      <c r="DIU3" s="16"/>
      <c r="DIV3" s="16"/>
      <c r="DIW3" s="16"/>
      <c r="DIX3" s="16"/>
      <c r="DIY3" s="16"/>
      <c r="DIZ3" s="16"/>
      <c r="DJA3" s="16"/>
      <c r="DJB3" s="16"/>
      <c r="DJC3" s="16"/>
      <c r="DJD3" s="16"/>
      <c r="DJE3" s="16"/>
      <c r="DJF3" s="16"/>
      <c r="DJG3" s="16"/>
      <c r="DJH3" s="16"/>
      <c r="DJI3" s="16"/>
      <c r="DJJ3" s="16"/>
      <c r="DJK3" s="16"/>
      <c r="DJL3" s="16"/>
      <c r="DJM3" s="16"/>
      <c r="DJN3" s="16"/>
      <c r="DJO3" s="16"/>
      <c r="DJP3" s="16"/>
      <c r="DJQ3" s="16"/>
      <c r="DJR3" s="16"/>
      <c r="DJS3" s="16"/>
      <c r="DJT3" s="16"/>
      <c r="DJU3" s="16"/>
      <c r="DJV3" s="16"/>
      <c r="DJW3" s="16"/>
      <c r="DJX3" s="16"/>
      <c r="DJY3" s="16"/>
      <c r="DJZ3" s="16"/>
      <c r="DKA3" s="16"/>
      <c r="DKB3" s="16"/>
      <c r="DKC3" s="16"/>
      <c r="DKD3" s="16"/>
      <c r="DKE3" s="16"/>
      <c r="DKF3" s="16"/>
      <c r="DKG3" s="16"/>
      <c r="DKH3" s="16"/>
      <c r="DKI3" s="16"/>
      <c r="DKJ3" s="16"/>
      <c r="DKK3" s="16"/>
      <c r="DKL3" s="16"/>
      <c r="DKM3" s="16"/>
      <c r="DKN3" s="16"/>
      <c r="DKO3" s="16"/>
      <c r="DKP3" s="16"/>
      <c r="DKQ3" s="16"/>
      <c r="DKR3" s="16"/>
      <c r="DKS3" s="16"/>
      <c r="DKT3" s="16"/>
      <c r="DKU3" s="16"/>
      <c r="DKV3" s="16"/>
      <c r="DKW3" s="16"/>
      <c r="DKX3" s="16"/>
      <c r="DKY3" s="16"/>
      <c r="DKZ3" s="16"/>
      <c r="DLA3" s="16"/>
      <c r="DLB3" s="16"/>
      <c r="DLC3" s="16"/>
      <c r="DLD3" s="16"/>
      <c r="DLE3" s="16"/>
      <c r="DLF3" s="16"/>
      <c r="DLG3" s="16"/>
      <c r="DLH3" s="16"/>
      <c r="DLI3" s="16"/>
      <c r="DLJ3" s="16"/>
      <c r="DLK3" s="16"/>
      <c r="DLL3" s="16"/>
      <c r="DLM3" s="16"/>
      <c r="DLN3" s="16"/>
      <c r="DLO3" s="16"/>
      <c r="DLP3" s="16"/>
      <c r="DLQ3" s="16"/>
      <c r="DLR3" s="16"/>
      <c r="DLS3" s="16"/>
      <c r="DLT3" s="16"/>
      <c r="DLU3" s="16"/>
      <c r="DLV3" s="16"/>
      <c r="DLW3" s="16"/>
      <c r="DLX3" s="16"/>
      <c r="DLY3" s="16"/>
      <c r="DLZ3" s="16"/>
      <c r="DMA3" s="16"/>
      <c r="DMB3" s="16"/>
      <c r="DMC3" s="16"/>
      <c r="DMD3" s="16"/>
      <c r="DME3" s="16"/>
      <c r="DMF3" s="16"/>
      <c r="DMG3" s="16"/>
      <c r="DMH3" s="16"/>
      <c r="DMI3" s="16"/>
      <c r="DMJ3" s="16"/>
      <c r="DMK3" s="16"/>
      <c r="DML3" s="16"/>
      <c r="DMM3" s="16"/>
      <c r="DMN3" s="16"/>
      <c r="DMO3" s="16"/>
      <c r="DMP3" s="16"/>
      <c r="DMQ3" s="16"/>
      <c r="DMR3" s="16"/>
      <c r="DMS3" s="16"/>
      <c r="DMT3" s="16"/>
      <c r="DMU3" s="16"/>
      <c r="DMV3" s="16"/>
      <c r="DMW3" s="16"/>
      <c r="DMX3" s="16"/>
      <c r="DMY3" s="16"/>
      <c r="DMZ3" s="16"/>
      <c r="DNA3" s="16"/>
      <c r="DNB3" s="16"/>
      <c r="DNC3" s="16"/>
      <c r="DND3" s="16"/>
      <c r="DNE3" s="16"/>
      <c r="DNF3" s="16"/>
      <c r="DNG3" s="16"/>
      <c r="DNH3" s="16"/>
      <c r="DNI3" s="16"/>
      <c r="DNJ3" s="16"/>
      <c r="DNK3" s="16"/>
      <c r="DNL3" s="16"/>
      <c r="DNM3" s="16"/>
      <c r="DNN3" s="16"/>
      <c r="DNO3" s="16"/>
      <c r="DNP3" s="16"/>
      <c r="DNQ3" s="16"/>
      <c r="DNR3" s="16"/>
      <c r="DNS3" s="16"/>
      <c r="DNT3" s="16"/>
      <c r="DNU3" s="16"/>
      <c r="DNV3" s="16"/>
      <c r="DNW3" s="16"/>
      <c r="DNX3" s="16"/>
      <c r="DNY3" s="16"/>
      <c r="DNZ3" s="16"/>
      <c r="DOA3" s="16"/>
      <c r="DOB3" s="16"/>
      <c r="DOC3" s="16"/>
      <c r="DOD3" s="16"/>
      <c r="DOE3" s="16"/>
      <c r="DOF3" s="16"/>
      <c r="DOG3" s="16"/>
      <c r="DOH3" s="16"/>
      <c r="DOI3" s="16"/>
      <c r="DOJ3" s="16"/>
      <c r="DOK3" s="16"/>
      <c r="DOL3" s="16"/>
      <c r="DOM3" s="16"/>
      <c r="DON3" s="16"/>
      <c r="DOO3" s="16"/>
      <c r="DOP3" s="16"/>
      <c r="DOQ3" s="16"/>
      <c r="DOR3" s="16"/>
      <c r="DOS3" s="16"/>
      <c r="DOT3" s="16"/>
      <c r="DOU3" s="16"/>
      <c r="DOV3" s="16"/>
      <c r="DOW3" s="16"/>
      <c r="DOX3" s="16"/>
      <c r="DOY3" s="16"/>
      <c r="DOZ3" s="16"/>
      <c r="DPA3" s="16"/>
      <c r="DPB3" s="16"/>
      <c r="DPC3" s="16"/>
      <c r="DPD3" s="16"/>
      <c r="DPE3" s="16"/>
      <c r="DPF3" s="16"/>
      <c r="DPG3" s="16"/>
      <c r="DPH3" s="16"/>
      <c r="DPI3" s="16"/>
      <c r="DPJ3" s="16"/>
      <c r="DPK3" s="16"/>
      <c r="DPL3" s="16"/>
      <c r="DPM3" s="16"/>
      <c r="DPN3" s="16"/>
      <c r="DPO3" s="16"/>
      <c r="DPP3" s="16"/>
      <c r="DPQ3" s="16"/>
      <c r="DPR3" s="16"/>
      <c r="DPS3" s="16"/>
      <c r="DPT3" s="16"/>
      <c r="DPU3" s="16"/>
      <c r="DPV3" s="16"/>
      <c r="DPW3" s="16"/>
      <c r="DPX3" s="16"/>
      <c r="DPY3" s="16"/>
      <c r="DPZ3" s="16"/>
      <c r="DQA3" s="16"/>
      <c r="DQB3" s="16"/>
      <c r="DQC3" s="16"/>
      <c r="DQD3" s="16"/>
      <c r="DQE3" s="16"/>
      <c r="DQF3" s="16"/>
      <c r="DQG3" s="16"/>
      <c r="DQH3" s="16"/>
      <c r="DQI3" s="16"/>
      <c r="DQJ3" s="16"/>
      <c r="DQK3" s="16"/>
      <c r="DQL3" s="16"/>
      <c r="DQM3" s="16"/>
      <c r="DQN3" s="16"/>
      <c r="DQO3" s="16"/>
      <c r="DQP3" s="16"/>
      <c r="DQQ3" s="16"/>
      <c r="DQR3" s="16"/>
      <c r="DQS3" s="16"/>
      <c r="DQT3" s="16"/>
      <c r="DQU3" s="16"/>
      <c r="DQV3" s="16"/>
      <c r="DQW3" s="16"/>
      <c r="DQX3" s="16"/>
      <c r="DQY3" s="16"/>
      <c r="DQZ3" s="16"/>
      <c r="DRA3" s="16"/>
      <c r="DRB3" s="16"/>
      <c r="DRC3" s="16"/>
      <c r="DRD3" s="16"/>
      <c r="DRE3" s="16"/>
      <c r="DRF3" s="16"/>
      <c r="DRG3" s="16"/>
      <c r="DRH3" s="16"/>
      <c r="DRI3" s="16"/>
      <c r="DRJ3" s="16"/>
      <c r="DRK3" s="16"/>
      <c r="DRL3" s="16"/>
      <c r="DRM3" s="16"/>
      <c r="DRN3" s="16"/>
      <c r="DRO3" s="16"/>
      <c r="DRP3" s="16"/>
      <c r="DRQ3" s="16"/>
      <c r="DRR3" s="16"/>
      <c r="DRS3" s="16"/>
      <c r="DRT3" s="16"/>
      <c r="DRU3" s="16"/>
      <c r="DRV3" s="16"/>
      <c r="DRW3" s="16"/>
      <c r="DRX3" s="16"/>
      <c r="DRY3" s="16"/>
      <c r="DRZ3" s="16"/>
      <c r="DSA3" s="16"/>
      <c r="DSB3" s="16"/>
      <c r="DSC3" s="16"/>
      <c r="DSD3" s="16"/>
      <c r="DSE3" s="16"/>
      <c r="DSF3" s="16"/>
      <c r="DSG3" s="16"/>
      <c r="DSH3" s="16"/>
      <c r="DSI3" s="16"/>
      <c r="DSJ3" s="16"/>
      <c r="DSK3" s="16"/>
      <c r="DSL3" s="16"/>
      <c r="DSM3" s="16"/>
      <c r="DSN3" s="16"/>
      <c r="DSO3" s="16"/>
      <c r="DSP3" s="16"/>
      <c r="DSQ3" s="16"/>
      <c r="DSR3" s="16"/>
      <c r="DSS3" s="16"/>
      <c r="DST3" s="16"/>
      <c r="DSU3" s="16"/>
      <c r="DSV3" s="16"/>
      <c r="DSW3" s="16"/>
      <c r="DSX3" s="16"/>
      <c r="DSY3" s="16"/>
      <c r="DSZ3" s="16"/>
      <c r="DTA3" s="16"/>
      <c r="DTB3" s="16"/>
      <c r="DTC3" s="16"/>
      <c r="DTD3" s="16"/>
      <c r="DTE3" s="16"/>
      <c r="DTF3" s="16"/>
      <c r="DTG3" s="16"/>
      <c r="DTH3" s="16"/>
      <c r="DTI3" s="16"/>
      <c r="DTJ3" s="16"/>
      <c r="DTK3" s="16"/>
      <c r="DTL3" s="16"/>
      <c r="DTM3" s="16"/>
      <c r="DTN3" s="16"/>
      <c r="DTO3" s="16"/>
      <c r="DTP3" s="16"/>
      <c r="DTQ3" s="16"/>
      <c r="DTR3" s="16"/>
      <c r="DTS3" s="16"/>
      <c r="DTT3" s="16"/>
      <c r="DTU3" s="16"/>
      <c r="DTV3" s="16"/>
      <c r="DTW3" s="16"/>
      <c r="DTX3" s="16"/>
      <c r="DTY3" s="16"/>
      <c r="DTZ3" s="16"/>
      <c r="DUA3" s="16"/>
      <c r="DUB3" s="16"/>
      <c r="DUC3" s="16"/>
      <c r="DUD3" s="16"/>
      <c r="DUE3" s="16"/>
      <c r="DUF3" s="16"/>
      <c r="DUG3" s="16"/>
      <c r="DUH3" s="16"/>
      <c r="DUI3" s="16"/>
      <c r="DUJ3" s="16"/>
      <c r="DUK3" s="16"/>
      <c r="DUL3" s="16"/>
      <c r="DUM3" s="16"/>
      <c r="DUN3" s="16"/>
      <c r="DUO3" s="16"/>
      <c r="DUP3" s="16"/>
      <c r="DUQ3" s="16"/>
      <c r="DUR3" s="16"/>
      <c r="DUS3" s="16"/>
      <c r="DUT3" s="16"/>
      <c r="DUU3" s="16"/>
      <c r="DUV3" s="16"/>
      <c r="DUW3" s="16"/>
      <c r="DUX3" s="16"/>
      <c r="DUY3" s="16"/>
      <c r="DUZ3" s="16"/>
      <c r="DVA3" s="16"/>
      <c r="DVB3" s="16"/>
      <c r="DVC3" s="16"/>
      <c r="DVD3" s="16"/>
      <c r="DVE3" s="16"/>
      <c r="DVF3" s="16"/>
      <c r="DVG3" s="16"/>
      <c r="DVH3" s="16"/>
      <c r="DVI3" s="16"/>
      <c r="DVJ3" s="16"/>
      <c r="DVK3" s="16"/>
      <c r="DVL3" s="16"/>
      <c r="DVM3" s="16"/>
      <c r="DVN3" s="16"/>
      <c r="DVO3" s="16"/>
      <c r="DVP3" s="16"/>
      <c r="DVQ3" s="16"/>
      <c r="DVR3" s="16"/>
      <c r="DVS3" s="16"/>
      <c r="DVT3" s="16"/>
      <c r="DVU3" s="16"/>
      <c r="DVV3" s="16"/>
      <c r="DVW3" s="16"/>
      <c r="DVX3" s="16"/>
      <c r="DVY3" s="16"/>
      <c r="DVZ3" s="16"/>
      <c r="DWA3" s="16"/>
      <c r="DWB3" s="16"/>
      <c r="DWC3" s="16"/>
      <c r="DWD3" s="16"/>
      <c r="DWE3" s="16"/>
      <c r="DWF3" s="16"/>
      <c r="DWG3" s="16"/>
      <c r="DWH3" s="16"/>
      <c r="DWI3" s="16"/>
      <c r="DWJ3" s="16"/>
      <c r="DWK3" s="16"/>
      <c r="DWL3" s="16"/>
      <c r="DWM3" s="16"/>
      <c r="DWN3" s="16"/>
      <c r="DWO3" s="16"/>
      <c r="DWP3" s="16"/>
      <c r="DWQ3" s="16"/>
      <c r="DWR3" s="16"/>
      <c r="DWS3" s="16"/>
      <c r="DWT3" s="16"/>
      <c r="DWU3" s="16"/>
      <c r="DWV3" s="16"/>
      <c r="DWW3" s="16"/>
      <c r="DWX3" s="16"/>
      <c r="DWY3" s="16"/>
      <c r="DWZ3" s="16"/>
      <c r="DXA3" s="16"/>
      <c r="DXB3" s="16"/>
      <c r="DXC3" s="16"/>
      <c r="DXD3" s="16"/>
      <c r="DXE3" s="16"/>
      <c r="DXF3" s="16"/>
      <c r="DXG3" s="16"/>
      <c r="DXH3" s="16"/>
      <c r="DXI3" s="16"/>
      <c r="DXJ3" s="16"/>
      <c r="DXK3" s="16"/>
      <c r="DXL3" s="16"/>
      <c r="DXM3" s="16"/>
      <c r="DXN3" s="16"/>
      <c r="DXO3" s="16"/>
      <c r="DXP3" s="16"/>
      <c r="DXQ3" s="16"/>
      <c r="DXR3" s="16"/>
      <c r="DXS3" s="16"/>
      <c r="DXT3" s="16"/>
      <c r="DXU3" s="16"/>
      <c r="DXV3" s="16"/>
      <c r="DXW3" s="16"/>
      <c r="DXX3" s="16"/>
      <c r="DXY3" s="16"/>
      <c r="DXZ3" s="16"/>
      <c r="DYA3" s="16"/>
      <c r="DYB3" s="16"/>
      <c r="DYC3" s="16"/>
      <c r="DYD3" s="16"/>
      <c r="DYE3" s="16"/>
      <c r="DYF3" s="16"/>
      <c r="DYG3" s="16"/>
      <c r="DYH3" s="16"/>
      <c r="DYI3" s="16"/>
      <c r="DYJ3" s="16"/>
      <c r="DYK3" s="16"/>
      <c r="DYL3" s="16"/>
      <c r="DYM3" s="16"/>
      <c r="DYN3" s="16"/>
      <c r="DYO3" s="16"/>
      <c r="DYP3" s="16"/>
      <c r="DYQ3" s="16"/>
      <c r="DYR3" s="16"/>
      <c r="DYS3" s="16"/>
      <c r="DYT3" s="16"/>
      <c r="DYU3" s="16"/>
      <c r="DYV3" s="16"/>
      <c r="DYW3" s="16"/>
      <c r="DYX3" s="16"/>
      <c r="DYY3" s="16"/>
      <c r="DYZ3" s="16"/>
      <c r="DZA3" s="16"/>
      <c r="DZB3" s="16"/>
      <c r="DZC3" s="16"/>
      <c r="DZD3" s="16"/>
      <c r="DZE3" s="16"/>
      <c r="DZF3" s="16"/>
      <c r="DZG3" s="16"/>
      <c r="DZH3" s="16"/>
      <c r="DZI3" s="16"/>
      <c r="DZJ3" s="16"/>
      <c r="DZK3" s="16"/>
      <c r="DZL3" s="16"/>
      <c r="DZM3" s="16"/>
      <c r="DZN3" s="16"/>
      <c r="DZO3" s="16"/>
      <c r="DZP3" s="16"/>
      <c r="DZQ3" s="16"/>
      <c r="DZR3" s="16"/>
      <c r="DZS3" s="16"/>
      <c r="DZT3" s="16"/>
      <c r="DZU3" s="16"/>
      <c r="DZV3" s="16"/>
      <c r="DZW3" s="16"/>
      <c r="DZX3" s="16"/>
      <c r="DZY3" s="16"/>
      <c r="DZZ3" s="16"/>
      <c r="EAA3" s="16"/>
      <c r="EAB3" s="16"/>
      <c r="EAC3" s="16"/>
      <c r="EAD3" s="16"/>
      <c r="EAE3" s="16"/>
      <c r="EAF3" s="16"/>
      <c r="EAG3" s="16"/>
      <c r="EAH3" s="16"/>
      <c r="EAI3" s="16"/>
      <c r="EAJ3" s="16"/>
      <c r="EAK3" s="16"/>
      <c r="EAL3" s="16"/>
      <c r="EAM3" s="16"/>
      <c r="EAN3" s="16"/>
      <c r="EAO3" s="16"/>
      <c r="EAP3" s="16"/>
      <c r="EAQ3" s="16"/>
      <c r="EAR3" s="16"/>
      <c r="EAS3" s="16"/>
      <c r="EAT3" s="16"/>
      <c r="EAU3" s="16"/>
      <c r="EAV3" s="16"/>
      <c r="EAW3" s="16"/>
      <c r="EAX3" s="16"/>
      <c r="EAY3" s="16"/>
      <c r="EAZ3" s="16"/>
      <c r="EBA3" s="16"/>
      <c r="EBB3" s="16"/>
      <c r="EBC3" s="16"/>
      <c r="EBD3" s="16"/>
      <c r="EBE3" s="16"/>
      <c r="EBF3" s="16"/>
      <c r="EBG3" s="16"/>
      <c r="EBH3" s="16"/>
      <c r="EBI3" s="16"/>
      <c r="EBJ3" s="16"/>
      <c r="EBK3" s="16"/>
      <c r="EBL3" s="16"/>
      <c r="EBM3" s="16"/>
      <c r="EBN3" s="16"/>
      <c r="EBO3" s="16"/>
      <c r="EBP3" s="16"/>
      <c r="EBQ3" s="16"/>
      <c r="EBR3" s="16"/>
      <c r="EBS3" s="16"/>
      <c r="EBT3" s="16"/>
      <c r="EBU3" s="16"/>
      <c r="EBV3" s="16"/>
      <c r="EBW3" s="16"/>
      <c r="EBX3" s="16"/>
      <c r="EBY3" s="16"/>
      <c r="EBZ3" s="16"/>
      <c r="ECA3" s="16"/>
      <c r="ECB3" s="16"/>
      <c r="ECC3" s="16"/>
      <c r="ECD3" s="16"/>
      <c r="ECE3" s="16"/>
      <c r="ECF3" s="16"/>
      <c r="ECG3" s="16"/>
      <c r="ECH3" s="16"/>
      <c r="ECI3" s="16"/>
      <c r="ECJ3" s="16"/>
      <c r="ECK3" s="16"/>
      <c r="ECL3" s="16"/>
      <c r="ECM3" s="16"/>
      <c r="ECN3" s="16"/>
      <c r="ECO3" s="16"/>
      <c r="ECP3" s="16"/>
      <c r="ECQ3" s="16"/>
      <c r="ECR3" s="16"/>
      <c r="ECS3" s="16"/>
      <c r="ECT3" s="16"/>
      <c r="ECU3" s="16"/>
      <c r="ECV3" s="16"/>
      <c r="ECW3" s="16"/>
      <c r="ECX3" s="16"/>
      <c r="ECY3" s="16"/>
      <c r="ECZ3" s="16"/>
      <c r="EDA3" s="16"/>
      <c r="EDB3" s="16"/>
      <c r="EDC3" s="16"/>
      <c r="EDD3" s="16"/>
      <c r="EDE3" s="16"/>
      <c r="EDF3" s="16"/>
      <c r="EDG3" s="16"/>
      <c r="EDH3" s="16"/>
      <c r="EDI3" s="16"/>
      <c r="EDJ3" s="16"/>
      <c r="EDK3" s="16"/>
      <c r="EDL3" s="16"/>
      <c r="EDM3" s="16"/>
      <c r="EDN3" s="16"/>
      <c r="EDO3" s="16"/>
      <c r="EDP3" s="16"/>
      <c r="EDQ3" s="16"/>
      <c r="EDR3" s="16"/>
      <c r="EDS3" s="16"/>
      <c r="EDT3" s="16"/>
      <c r="EDU3" s="16"/>
      <c r="EDV3" s="16"/>
      <c r="EDW3" s="16"/>
      <c r="EDX3" s="16"/>
      <c r="EDY3" s="16"/>
      <c r="EDZ3" s="16"/>
      <c r="EEA3" s="16"/>
      <c r="EEB3" s="16"/>
      <c r="EEC3" s="16"/>
      <c r="EED3" s="16"/>
      <c r="EEE3" s="16"/>
      <c r="EEF3" s="16"/>
      <c r="EEG3" s="16"/>
      <c r="EEH3" s="16"/>
      <c r="EEI3" s="16"/>
      <c r="EEJ3" s="16"/>
      <c r="EEK3" s="16"/>
      <c r="EEL3" s="16"/>
      <c r="EEM3" s="16"/>
      <c r="EEN3" s="16"/>
      <c r="EEO3" s="16"/>
      <c r="EEP3" s="16"/>
      <c r="EEQ3" s="16"/>
      <c r="EER3" s="16"/>
      <c r="EES3" s="16"/>
      <c r="EET3" s="16"/>
      <c r="EEU3" s="16"/>
      <c r="EEV3" s="16"/>
      <c r="EEW3" s="16"/>
      <c r="EEX3" s="16"/>
      <c r="EEY3" s="16"/>
      <c r="EEZ3" s="16"/>
      <c r="EFA3" s="16"/>
      <c r="EFB3" s="16"/>
      <c r="EFC3" s="16"/>
      <c r="EFD3" s="16"/>
      <c r="EFE3" s="16"/>
      <c r="EFF3" s="16"/>
      <c r="EFG3" s="16"/>
      <c r="EFH3" s="16"/>
      <c r="EFI3" s="16"/>
      <c r="EFJ3" s="16"/>
      <c r="EFK3" s="16"/>
      <c r="EFL3" s="16"/>
      <c r="EFM3" s="16"/>
      <c r="EFN3" s="16"/>
      <c r="EFO3" s="16"/>
      <c r="EFP3" s="16"/>
      <c r="EFQ3" s="16"/>
      <c r="EFR3" s="16"/>
      <c r="EFS3" s="16"/>
      <c r="EFT3" s="16"/>
      <c r="EFU3" s="16"/>
      <c r="EFV3" s="16"/>
      <c r="EFW3" s="16"/>
      <c r="EFX3" s="16"/>
      <c r="EFY3" s="16"/>
      <c r="EFZ3" s="16"/>
      <c r="EGA3" s="16"/>
      <c r="EGB3" s="16"/>
      <c r="EGC3" s="16"/>
      <c r="EGD3" s="16"/>
      <c r="EGE3" s="16"/>
      <c r="EGF3" s="16"/>
      <c r="EGG3" s="16"/>
      <c r="EGH3" s="16"/>
      <c r="EGI3" s="16"/>
      <c r="EGJ3" s="16"/>
      <c r="EGK3" s="16"/>
      <c r="EGL3" s="16"/>
      <c r="EGM3" s="16"/>
      <c r="EGN3" s="16"/>
      <c r="EGO3" s="16"/>
      <c r="EGP3" s="16"/>
      <c r="EGQ3" s="16"/>
      <c r="EGR3" s="16"/>
      <c r="EGS3" s="16"/>
      <c r="EGT3" s="16"/>
      <c r="EGU3" s="16"/>
      <c r="EGV3" s="16"/>
      <c r="EGW3" s="16"/>
      <c r="EGX3" s="16"/>
      <c r="EGY3" s="16"/>
      <c r="EGZ3" s="16"/>
      <c r="EHA3" s="16"/>
      <c r="EHB3" s="16"/>
      <c r="EHC3" s="16"/>
      <c r="EHD3" s="16"/>
      <c r="EHE3" s="16"/>
      <c r="EHF3" s="16"/>
      <c r="EHG3" s="16"/>
      <c r="EHH3" s="16"/>
      <c r="EHI3" s="16"/>
      <c r="EHJ3" s="16"/>
      <c r="EHK3" s="16"/>
      <c r="EHL3" s="16"/>
      <c r="EHM3" s="16"/>
      <c r="EHN3" s="16"/>
      <c r="EHO3" s="16"/>
      <c r="EHP3" s="16"/>
      <c r="EHQ3" s="16"/>
      <c r="EHR3" s="16"/>
      <c r="EHS3" s="16"/>
      <c r="EHT3" s="16"/>
      <c r="EHU3" s="16"/>
      <c r="EHV3" s="16"/>
      <c r="EHW3" s="16"/>
      <c r="EHX3" s="16"/>
      <c r="EHY3" s="16"/>
      <c r="EHZ3" s="16"/>
      <c r="EIA3" s="16"/>
      <c r="EIB3" s="16"/>
      <c r="EIC3" s="16"/>
      <c r="EID3" s="16"/>
      <c r="EIE3" s="16"/>
      <c r="EIF3" s="16"/>
      <c r="EIG3" s="16"/>
      <c r="EIH3" s="16"/>
      <c r="EII3" s="16"/>
      <c r="EIJ3" s="16"/>
      <c r="EIK3" s="16"/>
      <c r="EIL3" s="16"/>
      <c r="EIM3" s="16"/>
      <c r="EIN3" s="16"/>
      <c r="EIO3" s="16"/>
      <c r="EIP3" s="16"/>
      <c r="EIQ3" s="16"/>
      <c r="EIR3" s="16"/>
      <c r="EIS3" s="16"/>
      <c r="EIT3" s="16"/>
      <c r="EIU3" s="16"/>
      <c r="EIV3" s="16"/>
      <c r="EIW3" s="16"/>
      <c r="EIX3" s="16"/>
      <c r="EIY3" s="16"/>
      <c r="EIZ3" s="16"/>
      <c r="EJA3" s="16"/>
      <c r="EJB3" s="16"/>
      <c r="EJC3" s="16"/>
      <c r="EJD3" s="16"/>
      <c r="EJE3" s="16"/>
      <c r="EJF3" s="16"/>
      <c r="EJG3" s="16"/>
      <c r="EJH3" s="16"/>
      <c r="EJI3" s="16"/>
      <c r="EJJ3" s="16"/>
      <c r="EJK3" s="16"/>
      <c r="EJL3" s="16"/>
      <c r="EJM3" s="16"/>
      <c r="EJN3" s="16"/>
      <c r="EJO3" s="16"/>
      <c r="EJP3" s="16"/>
      <c r="EJQ3" s="16"/>
      <c r="EJR3" s="16"/>
      <c r="EJS3" s="16"/>
      <c r="EJT3" s="16"/>
      <c r="EJU3" s="16"/>
      <c r="EJV3" s="16"/>
      <c r="EJW3" s="16"/>
      <c r="EJX3" s="16"/>
      <c r="EJY3" s="16"/>
      <c r="EJZ3" s="16"/>
      <c r="EKA3" s="16"/>
      <c r="EKB3" s="16"/>
      <c r="EKC3" s="16"/>
      <c r="EKD3" s="16"/>
      <c r="EKE3" s="16"/>
      <c r="EKF3" s="16"/>
      <c r="EKG3" s="16"/>
      <c r="EKH3" s="16"/>
      <c r="EKI3" s="16"/>
      <c r="EKJ3" s="16"/>
      <c r="EKK3" s="16"/>
      <c r="EKL3" s="16"/>
      <c r="EKM3" s="16"/>
      <c r="EKN3" s="16"/>
      <c r="EKO3" s="16"/>
      <c r="EKP3" s="16"/>
      <c r="EKQ3" s="16"/>
      <c r="EKR3" s="16"/>
      <c r="EKS3" s="16"/>
      <c r="EKT3" s="16"/>
      <c r="EKU3" s="16"/>
      <c r="EKV3" s="16"/>
      <c r="EKW3" s="16"/>
      <c r="EKX3" s="16"/>
      <c r="EKY3" s="16"/>
      <c r="EKZ3" s="16"/>
      <c r="ELA3" s="16"/>
      <c r="ELB3" s="16"/>
      <c r="ELC3" s="16"/>
      <c r="ELD3" s="16"/>
      <c r="ELE3" s="16"/>
      <c r="ELF3" s="16"/>
      <c r="ELG3" s="16"/>
      <c r="ELH3" s="16"/>
      <c r="ELI3" s="16"/>
      <c r="ELJ3" s="16"/>
      <c r="ELK3" s="16"/>
      <c r="ELL3" s="16"/>
      <c r="ELM3" s="16"/>
      <c r="ELN3" s="16"/>
      <c r="ELO3" s="16"/>
      <c r="ELP3" s="16"/>
      <c r="ELQ3" s="16"/>
      <c r="ELR3" s="16"/>
      <c r="ELS3" s="16"/>
      <c r="ELT3" s="16"/>
      <c r="ELU3" s="16"/>
      <c r="ELV3" s="16"/>
      <c r="ELW3" s="16"/>
      <c r="ELX3" s="16"/>
      <c r="ELY3" s="16"/>
      <c r="ELZ3" s="16"/>
      <c r="EMA3" s="16"/>
      <c r="EMB3" s="16"/>
      <c r="EMC3" s="16"/>
      <c r="EMD3" s="16"/>
      <c r="EME3" s="16"/>
      <c r="EMF3" s="16"/>
      <c r="EMG3" s="16"/>
      <c r="EMH3" s="16"/>
      <c r="EMI3" s="16"/>
      <c r="EMJ3" s="16"/>
      <c r="EMK3" s="16"/>
      <c r="EML3" s="16"/>
      <c r="EMM3" s="16"/>
      <c r="EMN3" s="16"/>
      <c r="EMO3" s="16"/>
      <c r="EMP3" s="16"/>
      <c r="EMQ3" s="16"/>
      <c r="EMR3" s="16"/>
      <c r="EMS3" s="16"/>
      <c r="EMT3" s="16"/>
      <c r="EMU3" s="16"/>
      <c r="EMV3" s="16"/>
      <c r="EMW3" s="16"/>
      <c r="EMX3" s="16"/>
      <c r="EMY3" s="16"/>
      <c r="EMZ3" s="16"/>
      <c r="ENA3" s="16"/>
      <c r="ENB3" s="16"/>
      <c r="ENC3" s="16"/>
      <c r="END3" s="16"/>
      <c r="ENE3" s="16"/>
      <c r="ENF3" s="16"/>
      <c r="ENG3" s="16"/>
      <c r="ENH3" s="16"/>
      <c r="ENI3" s="16"/>
      <c r="ENJ3" s="16"/>
      <c r="ENK3" s="16"/>
      <c r="ENL3" s="16"/>
      <c r="ENM3" s="16"/>
      <c r="ENN3" s="16"/>
      <c r="ENO3" s="16"/>
      <c r="ENP3" s="16"/>
      <c r="ENQ3" s="16"/>
      <c r="ENR3" s="16"/>
      <c r="ENS3" s="16"/>
      <c r="ENT3" s="16"/>
      <c r="ENU3" s="16"/>
      <c r="ENV3" s="16"/>
      <c r="ENW3" s="16"/>
      <c r="ENX3" s="16"/>
      <c r="ENY3" s="16"/>
      <c r="ENZ3" s="16"/>
      <c r="EOA3" s="16"/>
      <c r="EOB3" s="16"/>
      <c r="EOC3" s="16"/>
      <c r="EOD3" s="16"/>
      <c r="EOE3" s="16"/>
      <c r="EOF3" s="16"/>
      <c r="EOG3" s="16"/>
      <c r="EOH3" s="16"/>
      <c r="EOI3" s="16"/>
      <c r="EOJ3" s="16"/>
      <c r="EOK3" s="16"/>
      <c r="EOL3" s="16"/>
      <c r="EOM3" s="16"/>
      <c r="EON3" s="16"/>
      <c r="EOO3" s="16"/>
      <c r="EOP3" s="16"/>
      <c r="EOQ3" s="16"/>
      <c r="EOR3" s="16"/>
      <c r="EOS3" s="16"/>
      <c r="EOT3" s="16"/>
      <c r="EOU3" s="16"/>
      <c r="EOV3" s="16"/>
      <c r="EOW3" s="16"/>
      <c r="EOX3" s="16"/>
      <c r="EOY3" s="16"/>
      <c r="EOZ3" s="16"/>
      <c r="EPA3" s="16"/>
      <c r="EPB3" s="16"/>
      <c r="EPC3" s="16"/>
      <c r="EPD3" s="16"/>
      <c r="EPE3" s="16"/>
      <c r="EPF3" s="16"/>
      <c r="EPG3" s="16"/>
      <c r="EPH3" s="16"/>
      <c r="EPI3" s="16"/>
      <c r="EPJ3" s="16"/>
      <c r="EPK3" s="16"/>
      <c r="EPL3" s="16"/>
      <c r="EPM3" s="16"/>
      <c r="EPN3" s="16"/>
      <c r="EPO3" s="16"/>
      <c r="EPP3" s="16"/>
      <c r="EPQ3" s="16"/>
      <c r="EPR3" s="16"/>
      <c r="EPS3" s="16"/>
      <c r="EPT3" s="16"/>
      <c r="EPU3" s="16"/>
      <c r="EPV3" s="16"/>
      <c r="EPW3" s="16"/>
      <c r="EPX3" s="16"/>
      <c r="EPY3" s="16"/>
      <c r="EPZ3" s="16"/>
      <c r="EQA3" s="16"/>
      <c r="EQB3" s="16"/>
      <c r="EQC3" s="16"/>
      <c r="EQD3" s="16"/>
      <c r="EQE3" s="16"/>
      <c r="EQF3" s="16"/>
      <c r="EQG3" s="16"/>
      <c r="EQH3" s="16"/>
      <c r="EQI3" s="16"/>
      <c r="EQJ3" s="16"/>
      <c r="EQK3" s="16"/>
      <c r="EQL3" s="16"/>
      <c r="EQM3" s="16"/>
      <c r="EQN3" s="16"/>
      <c r="EQO3" s="16"/>
      <c r="EQP3" s="16"/>
      <c r="EQQ3" s="16"/>
      <c r="EQR3" s="16"/>
      <c r="EQS3" s="16"/>
      <c r="EQT3" s="16"/>
      <c r="EQU3" s="16"/>
      <c r="EQV3" s="16"/>
      <c r="EQW3" s="16"/>
      <c r="EQX3" s="16"/>
      <c r="EQY3" s="16"/>
      <c r="EQZ3" s="16"/>
      <c r="ERA3" s="16"/>
      <c r="ERB3" s="16"/>
      <c r="ERC3" s="16"/>
      <c r="ERD3" s="16"/>
      <c r="ERE3" s="16"/>
      <c r="ERF3" s="16"/>
      <c r="ERG3" s="16"/>
      <c r="ERH3" s="16"/>
      <c r="ERI3" s="16"/>
      <c r="ERJ3" s="16"/>
      <c r="ERK3" s="16"/>
      <c r="ERL3" s="16"/>
      <c r="ERM3" s="16"/>
      <c r="ERN3" s="16"/>
      <c r="ERO3" s="16"/>
      <c r="ERP3" s="16"/>
      <c r="ERQ3" s="16"/>
      <c r="ERR3" s="16"/>
      <c r="ERS3" s="16"/>
      <c r="ERT3" s="16"/>
      <c r="ERU3" s="16"/>
      <c r="ERV3" s="16"/>
      <c r="ERW3" s="16"/>
      <c r="ERX3" s="16"/>
      <c r="ERY3" s="16"/>
      <c r="ERZ3" s="16"/>
      <c r="ESA3" s="16"/>
      <c r="ESB3" s="16"/>
      <c r="ESC3" s="16"/>
      <c r="ESD3" s="16"/>
      <c r="ESE3" s="16"/>
      <c r="ESF3" s="16"/>
      <c r="ESG3" s="16"/>
      <c r="ESH3" s="16"/>
      <c r="ESI3" s="16"/>
      <c r="ESJ3" s="16"/>
      <c r="ESK3" s="16"/>
      <c r="ESL3" s="16"/>
      <c r="ESM3" s="16"/>
      <c r="ESN3" s="16"/>
      <c r="ESO3" s="16"/>
      <c r="ESP3" s="16"/>
      <c r="ESQ3" s="16"/>
      <c r="ESR3" s="16"/>
      <c r="ESS3" s="16"/>
      <c r="EST3" s="16"/>
      <c r="ESU3" s="16"/>
      <c r="ESV3" s="16"/>
      <c r="ESW3" s="16"/>
      <c r="ESX3" s="16"/>
      <c r="ESY3" s="16"/>
      <c r="ESZ3" s="16"/>
      <c r="ETA3" s="16"/>
      <c r="ETB3" s="16"/>
      <c r="ETC3" s="16"/>
      <c r="ETD3" s="16"/>
      <c r="ETE3" s="16"/>
      <c r="ETF3" s="16"/>
      <c r="ETG3" s="16"/>
      <c r="ETH3" s="16"/>
      <c r="ETI3" s="16"/>
      <c r="ETJ3" s="16"/>
      <c r="ETK3" s="16"/>
      <c r="ETL3" s="16"/>
      <c r="ETM3" s="16"/>
      <c r="ETN3" s="16"/>
      <c r="ETO3" s="16"/>
      <c r="ETP3" s="16"/>
      <c r="ETQ3" s="16"/>
      <c r="ETR3" s="16"/>
      <c r="ETS3" s="16"/>
      <c r="ETT3" s="16"/>
      <c r="ETU3" s="16"/>
      <c r="ETV3" s="16"/>
      <c r="ETW3" s="16"/>
      <c r="ETX3" s="16"/>
      <c r="ETY3" s="16"/>
      <c r="ETZ3" s="16"/>
      <c r="EUA3" s="16"/>
      <c r="EUB3" s="16"/>
      <c r="EUC3" s="16"/>
      <c r="EUD3" s="16"/>
      <c r="EUE3" s="16"/>
      <c r="EUF3" s="16"/>
      <c r="EUG3" s="16"/>
      <c r="EUH3" s="16"/>
      <c r="EUI3" s="16"/>
      <c r="EUJ3" s="16"/>
      <c r="EUK3" s="16"/>
      <c r="EUL3" s="16"/>
      <c r="EUM3" s="16"/>
      <c r="EUN3" s="16"/>
      <c r="EUO3" s="16"/>
      <c r="EUP3" s="16"/>
      <c r="EUQ3" s="16"/>
      <c r="EUR3" s="16"/>
      <c r="EUS3" s="16"/>
      <c r="EUT3" s="16"/>
      <c r="EUU3" s="16"/>
      <c r="EUV3" s="16"/>
      <c r="EUW3" s="16"/>
      <c r="EUX3" s="16"/>
      <c r="EUY3" s="16"/>
      <c r="EUZ3" s="16"/>
      <c r="EVA3" s="16"/>
      <c r="EVB3" s="16"/>
      <c r="EVC3" s="16"/>
      <c r="EVD3" s="16"/>
      <c r="EVE3" s="16"/>
      <c r="EVF3" s="16"/>
      <c r="EVG3" s="16"/>
      <c r="EVH3" s="16"/>
      <c r="EVI3" s="16"/>
      <c r="EVJ3" s="16"/>
      <c r="EVK3" s="16"/>
      <c r="EVL3" s="16"/>
      <c r="EVM3" s="16"/>
      <c r="EVN3" s="16"/>
      <c r="EVO3" s="16"/>
      <c r="EVP3" s="16"/>
      <c r="EVQ3" s="16"/>
      <c r="EVR3" s="16"/>
      <c r="EVS3" s="16"/>
      <c r="EVT3" s="16"/>
      <c r="EVU3" s="16"/>
      <c r="EVV3" s="16"/>
      <c r="EVW3" s="16"/>
      <c r="EVX3" s="16"/>
      <c r="EVY3" s="16"/>
      <c r="EVZ3" s="16"/>
      <c r="EWA3" s="16"/>
      <c r="EWB3" s="16"/>
      <c r="EWC3" s="16"/>
      <c r="EWD3" s="16"/>
      <c r="EWE3" s="16"/>
      <c r="EWF3" s="16"/>
      <c r="EWG3" s="16"/>
      <c r="EWH3" s="16"/>
      <c r="EWI3" s="16"/>
      <c r="EWJ3" s="16"/>
      <c r="EWK3" s="16"/>
      <c r="EWL3" s="16"/>
      <c r="EWM3" s="16"/>
      <c r="EWN3" s="16"/>
      <c r="EWO3" s="16"/>
      <c r="EWP3" s="16"/>
      <c r="EWQ3" s="16"/>
      <c r="EWR3" s="16"/>
      <c r="EWS3" s="16"/>
      <c r="EWT3" s="16"/>
      <c r="EWU3" s="16"/>
      <c r="EWV3" s="16"/>
      <c r="EWW3" s="16"/>
      <c r="EWX3" s="16"/>
      <c r="EWY3" s="16"/>
      <c r="EWZ3" s="16"/>
      <c r="EXA3" s="16"/>
      <c r="EXB3" s="16"/>
      <c r="EXC3" s="16"/>
      <c r="EXD3" s="16"/>
      <c r="EXE3" s="16"/>
      <c r="EXF3" s="16"/>
      <c r="EXG3" s="16"/>
      <c r="EXH3" s="16"/>
      <c r="EXI3" s="16"/>
      <c r="EXJ3" s="16"/>
      <c r="EXK3" s="16"/>
      <c r="EXL3" s="16"/>
      <c r="EXM3" s="16"/>
      <c r="EXN3" s="16"/>
      <c r="EXO3" s="16"/>
      <c r="EXP3" s="16"/>
      <c r="EXQ3" s="16"/>
      <c r="EXR3" s="16"/>
      <c r="EXS3" s="16"/>
      <c r="EXT3" s="16"/>
      <c r="EXU3" s="16"/>
      <c r="EXV3" s="16"/>
      <c r="EXW3" s="16"/>
      <c r="EXX3" s="16"/>
      <c r="EXY3" s="16"/>
      <c r="EXZ3" s="16"/>
      <c r="EYA3" s="16"/>
      <c r="EYB3" s="16"/>
      <c r="EYC3" s="16"/>
      <c r="EYD3" s="16"/>
      <c r="EYE3" s="16"/>
      <c r="EYF3" s="16"/>
      <c r="EYG3" s="16"/>
      <c r="EYH3" s="16"/>
      <c r="EYI3" s="16"/>
      <c r="EYJ3" s="16"/>
      <c r="EYK3" s="16"/>
      <c r="EYL3" s="16"/>
      <c r="EYM3" s="16"/>
      <c r="EYN3" s="16"/>
      <c r="EYO3" s="16"/>
      <c r="EYP3" s="16"/>
      <c r="EYQ3" s="16"/>
      <c r="EYR3" s="16"/>
      <c r="EYS3" s="16"/>
      <c r="EYT3" s="16"/>
      <c r="EYU3" s="16"/>
      <c r="EYV3" s="16"/>
      <c r="EYW3" s="16"/>
      <c r="EYX3" s="16"/>
      <c r="EYY3" s="16"/>
      <c r="EYZ3" s="16"/>
      <c r="EZA3" s="16"/>
      <c r="EZB3" s="16"/>
      <c r="EZC3" s="16"/>
      <c r="EZD3" s="16"/>
      <c r="EZE3" s="16"/>
      <c r="EZF3" s="16"/>
      <c r="EZG3" s="16"/>
      <c r="EZH3" s="16"/>
      <c r="EZI3" s="16"/>
      <c r="EZJ3" s="16"/>
      <c r="EZK3" s="16"/>
      <c r="EZL3" s="16"/>
      <c r="EZM3" s="16"/>
      <c r="EZN3" s="16"/>
      <c r="EZO3" s="16"/>
      <c r="EZP3" s="16"/>
      <c r="EZQ3" s="16"/>
      <c r="EZR3" s="16"/>
      <c r="EZS3" s="16"/>
      <c r="EZT3" s="16"/>
      <c r="EZU3" s="16"/>
      <c r="EZV3" s="16"/>
      <c r="EZW3" s="16"/>
      <c r="EZX3" s="16"/>
      <c r="EZY3" s="16"/>
      <c r="EZZ3" s="16"/>
      <c r="FAA3" s="16"/>
      <c r="FAB3" s="16"/>
      <c r="FAC3" s="16"/>
      <c r="FAD3" s="16"/>
      <c r="FAE3" s="16"/>
      <c r="FAF3" s="16"/>
      <c r="FAG3" s="16"/>
      <c r="FAH3" s="16"/>
      <c r="FAI3" s="16"/>
      <c r="FAJ3" s="16"/>
      <c r="FAK3" s="16"/>
      <c r="FAL3" s="16"/>
      <c r="FAM3" s="16"/>
      <c r="FAN3" s="16"/>
      <c r="FAO3" s="16"/>
      <c r="FAP3" s="16"/>
      <c r="FAQ3" s="16"/>
      <c r="FAR3" s="16"/>
      <c r="FAS3" s="16"/>
      <c r="FAT3" s="16"/>
      <c r="FAU3" s="16"/>
      <c r="FAV3" s="16"/>
      <c r="FAW3" s="16"/>
      <c r="FAX3" s="16"/>
      <c r="FAY3" s="16"/>
      <c r="FAZ3" s="16"/>
      <c r="FBA3" s="16"/>
      <c r="FBB3" s="16"/>
      <c r="FBC3" s="16"/>
      <c r="FBD3" s="16"/>
      <c r="FBE3" s="16"/>
      <c r="FBF3" s="16"/>
      <c r="FBG3" s="16"/>
      <c r="FBH3" s="16"/>
      <c r="FBI3" s="16"/>
      <c r="FBJ3" s="16"/>
      <c r="FBK3" s="16"/>
      <c r="FBL3" s="16"/>
      <c r="FBM3" s="16"/>
      <c r="FBN3" s="16"/>
      <c r="FBO3" s="16"/>
      <c r="FBP3" s="16"/>
      <c r="FBQ3" s="16"/>
      <c r="FBR3" s="16"/>
      <c r="FBS3" s="16"/>
      <c r="FBT3" s="16"/>
      <c r="FBU3" s="16"/>
      <c r="FBV3" s="16"/>
      <c r="FBW3" s="16"/>
      <c r="FBX3" s="16"/>
      <c r="FBY3" s="16"/>
      <c r="FBZ3" s="16"/>
      <c r="FCA3" s="16"/>
      <c r="FCB3" s="16"/>
      <c r="FCC3" s="16"/>
      <c r="FCD3" s="16"/>
      <c r="FCE3" s="16"/>
      <c r="FCF3" s="16"/>
      <c r="FCG3" s="16"/>
      <c r="FCH3" s="16"/>
      <c r="FCI3" s="16"/>
      <c r="FCJ3" s="16"/>
      <c r="FCK3" s="16"/>
      <c r="FCL3" s="16"/>
      <c r="FCM3" s="16"/>
      <c r="FCN3" s="16"/>
      <c r="FCO3" s="16"/>
      <c r="FCP3" s="16"/>
      <c r="FCQ3" s="16"/>
      <c r="FCR3" s="16"/>
      <c r="FCS3" s="16"/>
      <c r="FCT3" s="16"/>
      <c r="FCU3" s="16"/>
      <c r="FCV3" s="16"/>
      <c r="FCW3" s="16"/>
      <c r="FCX3" s="16"/>
      <c r="FCY3" s="16"/>
      <c r="FCZ3" s="16"/>
      <c r="FDA3" s="16"/>
      <c r="FDB3" s="16"/>
      <c r="FDC3" s="16"/>
      <c r="FDD3" s="16"/>
      <c r="FDE3" s="16"/>
      <c r="FDF3" s="16"/>
      <c r="FDG3" s="16"/>
      <c r="FDH3" s="16"/>
      <c r="FDI3" s="16"/>
      <c r="FDJ3" s="16"/>
      <c r="FDK3" s="16"/>
      <c r="FDL3" s="16"/>
      <c r="FDM3" s="16"/>
      <c r="FDN3" s="16"/>
      <c r="FDO3" s="16"/>
      <c r="FDP3" s="16"/>
      <c r="FDQ3" s="16"/>
      <c r="FDR3" s="16"/>
      <c r="FDS3" s="16"/>
      <c r="FDT3" s="16"/>
      <c r="FDU3" s="16"/>
      <c r="FDV3" s="16"/>
      <c r="FDW3" s="16"/>
      <c r="FDX3" s="16"/>
      <c r="FDY3" s="16"/>
      <c r="FDZ3" s="16"/>
      <c r="FEA3" s="16"/>
      <c r="FEB3" s="16"/>
      <c r="FEC3" s="16"/>
      <c r="FED3" s="16"/>
      <c r="FEE3" s="16"/>
      <c r="FEF3" s="16"/>
      <c r="FEG3" s="16"/>
      <c r="FEH3" s="16"/>
      <c r="FEI3" s="16"/>
      <c r="FEJ3" s="16"/>
      <c r="FEK3" s="16"/>
      <c r="FEL3" s="16"/>
      <c r="FEM3" s="16"/>
      <c r="FEN3" s="16"/>
      <c r="FEO3" s="16"/>
      <c r="FEP3" s="16"/>
      <c r="FEQ3" s="16"/>
      <c r="FER3" s="16"/>
      <c r="FES3" s="16"/>
      <c r="FET3" s="16"/>
      <c r="FEU3" s="16"/>
      <c r="FEV3" s="16"/>
      <c r="FEW3" s="16"/>
      <c r="FEX3" s="16"/>
      <c r="FEY3" s="16"/>
      <c r="FEZ3" s="16"/>
      <c r="FFA3" s="16"/>
      <c r="FFB3" s="16"/>
      <c r="FFC3" s="16"/>
      <c r="FFD3" s="16"/>
      <c r="FFE3" s="16"/>
      <c r="FFF3" s="16"/>
      <c r="FFG3" s="16"/>
      <c r="FFH3" s="16"/>
      <c r="FFI3" s="16"/>
      <c r="FFJ3" s="16"/>
      <c r="FFK3" s="16"/>
      <c r="FFL3" s="16"/>
      <c r="FFM3" s="16"/>
      <c r="FFN3" s="16"/>
      <c r="FFO3" s="16"/>
      <c r="FFP3" s="16"/>
      <c r="FFQ3" s="16"/>
      <c r="FFR3" s="16"/>
      <c r="FFS3" s="16"/>
      <c r="FFT3" s="16"/>
      <c r="FFU3" s="16"/>
      <c r="FFV3" s="16"/>
      <c r="FFW3" s="16"/>
      <c r="FFX3" s="16"/>
      <c r="FFY3" s="16"/>
      <c r="FFZ3" s="16"/>
      <c r="FGA3" s="16"/>
      <c r="FGB3" s="16"/>
      <c r="FGC3" s="16"/>
      <c r="FGD3" s="16"/>
      <c r="FGE3" s="16"/>
      <c r="FGF3" s="16"/>
      <c r="FGG3" s="16"/>
      <c r="FGH3" s="16"/>
      <c r="FGI3" s="16"/>
      <c r="FGJ3" s="16"/>
      <c r="FGK3" s="16"/>
      <c r="FGL3" s="16"/>
      <c r="FGM3" s="16"/>
      <c r="FGN3" s="16"/>
      <c r="FGO3" s="16"/>
      <c r="FGP3" s="16"/>
      <c r="FGQ3" s="16"/>
      <c r="FGR3" s="16"/>
      <c r="FGS3" s="16"/>
      <c r="FGT3" s="16"/>
      <c r="FGU3" s="16"/>
      <c r="FGV3" s="16"/>
      <c r="FGW3" s="16"/>
      <c r="FGX3" s="16"/>
      <c r="FGY3" s="16"/>
      <c r="FGZ3" s="16"/>
      <c r="FHA3" s="16"/>
      <c r="FHB3" s="16"/>
      <c r="FHC3" s="16"/>
      <c r="FHD3" s="16"/>
      <c r="FHE3" s="16"/>
      <c r="FHF3" s="16"/>
      <c r="FHG3" s="16"/>
      <c r="FHH3" s="16"/>
      <c r="FHI3" s="16"/>
      <c r="FHJ3" s="16"/>
      <c r="FHK3" s="16"/>
      <c r="FHL3" s="16"/>
      <c r="FHM3" s="16"/>
      <c r="FHN3" s="16"/>
      <c r="FHO3" s="16"/>
      <c r="FHP3" s="16"/>
      <c r="FHQ3" s="16"/>
      <c r="FHR3" s="16"/>
      <c r="FHS3" s="16"/>
      <c r="FHT3" s="16"/>
      <c r="FHU3" s="16"/>
      <c r="FHV3" s="16"/>
      <c r="FHW3" s="16"/>
      <c r="FHX3" s="16"/>
      <c r="FHY3" s="16"/>
      <c r="FHZ3" s="16"/>
      <c r="FIA3" s="16"/>
      <c r="FIB3" s="16"/>
      <c r="FIC3" s="16"/>
      <c r="FID3" s="16"/>
      <c r="FIE3" s="16"/>
      <c r="FIF3" s="16"/>
      <c r="FIG3" s="16"/>
      <c r="FIH3" s="16"/>
      <c r="FII3" s="16"/>
      <c r="FIJ3" s="16"/>
      <c r="FIK3" s="16"/>
      <c r="FIL3" s="16"/>
      <c r="FIM3" s="16"/>
      <c r="FIN3" s="16"/>
      <c r="FIO3" s="16"/>
      <c r="FIP3" s="16"/>
      <c r="FIQ3" s="16"/>
      <c r="FIR3" s="16"/>
      <c r="FIS3" s="16"/>
      <c r="FIT3" s="16"/>
      <c r="FIU3" s="16"/>
      <c r="FIV3" s="16"/>
      <c r="FIW3" s="16"/>
      <c r="FIX3" s="16"/>
      <c r="FIY3" s="16"/>
      <c r="FIZ3" s="16"/>
      <c r="FJA3" s="16"/>
      <c r="FJB3" s="16"/>
      <c r="FJC3" s="16"/>
      <c r="FJD3" s="16"/>
      <c r="FJE3" s="16"/>
      <c r="FJF3" s="16"/>
      <c r="FJG3" s="16"/>
      <c r="FJH3" s="16"/>
      <c r="FJI3" s="16"/>
      <c r="FJJ3" s="16"/>
      <c r="FJK3" s="16"/>
      <c r="FJL3" s="16"/>
      <c r="FJM3" s="16"/>
      <c r="FJN3" s="16"/>
      <c r="FJO3" s="16"/>
      <c r="FJP3" s="16"/>
      <c r="FJQ3" s="16"/>
      <c r="FJR3" s="16"/>
      <c r="FJS3" s="16"/>
      <c r="FJT3" s="16"/>
      <c r="FJU3" s="16"/>
      <c r="FJV3" s="16"/>
      <c r="FJW3" s="16"/>
      <c r="FJX3" s="16"/>
      <c r="FJY3" s="16"/>
      <c r="FJZ3" s="16"/>
      <c r="FKA3" s="16"/>
      <c r="FKB3" s="16"/>
      <c r="FKC3" s="16"/>
      <c r="FKD3" s="16"/>
      <c r="FKE3" s="16"/>
      <c r="FKF3" s="16"/>
      <c r="FKG3" s="16"/>
      <c r="FKH3" s="16"/>
      <c r="FKI3" s="16"/>
      <c r="FKJ3" s="16"/>
      <c r="FKK3" s="16"/>
      <c r="FKL3" s="16"/>
      <c r="FKM3" s="16"/>
      <c r="FKN3" s="16"/>
      <c r="FKO3" s="16"/>
      <c r="FKP3" s="16"/>
      <c r="FKQ3" s="16"/>
      <c r="FKR3" s="16"/>
      <c r="FKS3" s="16"/>
      <c r="FKT3" s="16"/>
      <c r="FKU3" s="16"/>
      <c r="FKV3" s="16"/>
      <c r="FKW3" s="16"/>
      <c r="FKX3" s="16"/>
      <c r="FKY3" s="16"/>
      <c r="FKZ3" s="16"/>
      <c r="FLA3" s="16"/>
      <c r="FLB3" s="16"/>
      <c r="FLC3" s="16"/>
      <c r="FLD3" s="16"/>
      <c r="FLE3" s="16"/>
      <c r="FLF3" s="16"/>
      <c r="FLG3" s="16"/>
      <c r="FLH3" s="16"/>
      <c r="FLI3" s="16"/>
      <c r="FLJ3" s="16"/>
      <c r="FLK3" s="16"/>
      <c r="FLL3" s="16"/>
      <c r="FLM3" s="16"/>
      <c r="FLN3" s="16"/>
      <c r="FLO3" s="16"/>
      <c r="FLP3" s="16"/>
      <c r="FLQ3" s="16"/>
      <c r="FLR3" s="16"/>
      <c r="FLS3" s="16"/>
      <c r="FLT3" s="16"/>
      <c r="FLU3" s="16"/>
      <c r="FLV3" s="16"/>
      <c r="FLW3" s="16"/>
      <c r="FLX3" s="16"/>
      <c r="FLY3" s="16"/>
      <c r="FLZ3" s="16"/>
      <c r="FMA3" s="16"/>
      <c r="FMB3" s="16"/>
      <c r="FMC3" s="16"/>
      <c r="FMD3" s="16"/>
      <c r="FME3" s="16"/>
      <c r="FMF3" s="16"/>
      <c r="FMG3" s="16"/>
      <c r="FMH3" s="16"/>
      <c r="FMI3" s="16"/>
      <c r="FMJ3" s="16"/>
      <c r="FMK3" s="16"/>
      <c r="FML3" s="16"/>
      <c r="FMM3" s="16"/>
      <c r="FMN3" s="16"/>
      <c r="FMO3" s="16"/>
      <c r="FMP3" s="16"/>
      <c r="FMQ3" s="16"/>
      <c r="FMR3" s="16"/>
      <c r="FMS3" s="16"/>
      <c r="FMT3" s="16"/>
      <c r="FMU3" s="16"/>
      <c r="FMV3" s="16"/>
      <c r="FMW3" s="16"/>
      <c r="FMX3" s="16"/>
      <c r="FMY3" s="16"/>
      <c r="FMZ3" s="16"/>
      <c r="FNA3" s="16"/>
      <c r="FNB3" s="16"/>
      <c r="FNC3" s="16"/>
      <c r="FND3" s="16"/>
      <c r="FNE3" s="16"/>
      <c r="FNF3" s="16"/>
      <c r="FNG3" s="16"/>
      <c r="FNH3" s="16"/>
      <c r="FNI3" s="16"/>
      <c r="FNJ3" s="16"/>
      <c r="FNK3" s="16"/>
      <c r="FNL3" s="16"/>
      <c r="FNM3" s="16"/>
      <c r="FNN3" s="16"/>
      <c r="FNO3" s="16"/>
      <c r="FNP3" s="16"/>
      <c r="FNQ3" s="16"/>
      <c r="FNR3" s="16"/>
      <c r="FNS3" s="16"/>
      <c r="FNT3" s="16"/>
      <c r="FNU3" s="16"/>
      <c r="FNV3" s="16"/>
      <c r="FNW3" s="16"/>
      <c r="FNX3" s="16"/>
      <c r="FNY3" s="16"/>
      <c r="FNZ3" s="16"/>
      <c r="FOA3" s="16"/>
      <c r="FOB3" s="16"/>
      <c r="FOC3" s="16"/>
      <c r="FOD3" s="16"/>
      <c r="FOE3" s="16"/>
      <c r="FOF3" s="16"/>
      <c r="FOG3" s="16"/>
      <c r="FOH3" s="16"/>
      <c r="FOI3" s="16"/>
      <c r="FOJ3" s="16"/>
      <c r="FOK3" s="16"/>
      <c r="FOL3" s="16"/>
      <c r="FOM3" s="16"/>
      <c r="FON3" s="16"/>
      <c r="FOO3" s="16"/>
      <c r="FOP3" s="16"/>
      <c r="FOQ3" s="16"/>
      <c r="FOR3" s="16"/>
      <c r="FOS3" s="16"/>
      <c r="FOT3" s="16"/>
      <c r="FOU3" s="16"/>
      <c r="FOV3" s="16"/>
      <c r="FOW3" s="16"/>
      <c r="FOX3" s="16"/>
      <c r="FOY3" s="16"/>
      <c r="FOZ3" s="16"/>
      <c r="FPA3" s="16"/>
      <c r="FPB3" s="16"/>
      <c r="FPC3" s="16"/>
      <c r="FPD3" s="16"/>
      <c r="FPE3" s="16"/>
      <c r="FPF3" s="16"/>
      <c r="FPG3" s="16"/>
      <c r="FPH3" s="16"/>
      <c r="FPI3" s="16"/>
      <c r="FPJ3" s="16"/>
      <c r="FPK3" s="16"/>
      <c r="FPL3" s="16"/>
      <c r="FPM3" s="16"/>
      <c r="FPN3" s="16"/>
      <c r="FPO3" s="16"/>
      <c r="FPP3" s="16"/>
      <c r="FPQ3" s="16"/>
      <c r="FPR3" s="16"/>
      <c r="FPS3" s="16"/>
      <c r="FPT3" s="16"/>
      <c r="FPU3" s="16"/>
      <c r="FPV3" s="16"/>
      <c r="FPW3" s="16"/>
      <c r="FPX3" s="16"/>
      <c r="FPY3" s="16"/>
      <c r="FPZ3" s="16"/>
      <c r="FQA3" s="16"/>
      <c r="FQB3" s="16"/>
      <c r="FQC3" s="16"/>
      <c r="FQD3" s="16"/>
      <c r="FQE3" s="16"/>
      <c r="FQF3" s="16"/>
      <c r="FQG3" s="16"/>
      <c r="FQH3" s="16"/>
      <c r="FQI3" s="16"/>
      <c r="FQJ3" s="16"/>
      <c r="FQK3" s="16"/>
      <c r="FQL3" s="16"/>
      <c r="FQM3" s="16"/>
      <c r="FQN3" s="16"/>
      <c r="FQO3" s="16"/>
      <c r="FQP3" s="16"/>
      <c r="FQQ3" s="16"/>
      <c r="FQR3" s="16"/>
      <c r="FQS3" s="16"/>
      <c r="FQT3" s="16"/>
      <c r="FQU3" s="16"/>
      <c r="FQV3" s="16"/>
      <c r="FQW3" s="16"/>
      <c r="FQX3" s="16"/>
      <c r="FQY3" s="16"/>
      <c r="FQZ3" s="16"/>
      <c r="FRA3" s="16"/>
      <c r="FRB3" s="16"/>
      <c r="FRC3" s="16"/>
      <c r="FRD3" s="16"/>
      <c r="FRE3" s="16"/>
      <c r="FRF3" s="16"/>
      <c r="FRG3" s="16"/>
      <c r="FRH3" s="16"/>
      <c r="FRI3" s="16"/>
      <c r="FRJ3" s="16"/>
      <c r="FRK3" s="16"/>
      <c r="FRL3" s="16"/>
      <c r="FRM3" s="16"/>
      <c r="FRN3" s="16"/>
      <c r="FRO3" s="16"/>
      <c r="FRP3" s="16"/>
      <c r="FRQ3" s="16"/>
      <c r="FRR3" s="16"/>
      <c r="FRS3" s="16"/>
      <c r="FRT3" s="16"/>
      <c r="FRU3" s="16"/>
      <c r="FRV3" s="16"/>
      <c r="FRW3" s="16"/>
      <c r="FRX3" s="16"/>
      <c r="FRY3" s="16"/>
      <c r="FRZ3" s="16"/>
      <c r="FSA3" s="16"/>
      <c r="FSB3" s="16"/>
      <c r="FSC3" s="16"/>
      <c r="FSD3" s="16"/>
      <c r="FSE3" s="16"/>
      <c r="FSF3" s="16"/>
      <c r="FSG3" s="16"/>
      <c r="FSH3" s="16"/>
      <c r="FSI3" s="16"/>
      <c r="FSJ3" s="16"/>
      <c r="FSK3" s="16"/>
      <c r="FSL3" s="16"/>
      <c r="FSM3" s="16"/>
      <c r="FSN3" s="16"/>
      <c r="FSO3" s="16"/>
      <c r="FSP3" s="16"/>
      <c r="FSQ3" s="16"/>
      <c r="FSR3" s="16"/>
      <c r="FSS3" s="16"/>
      <c r="FST3" s="16"/>
      <c r="FSU3" s="16"/>
      <c r="FSV3" s="16"/>
      <c r="FSW3" s="16"/>
      <c r="FSX3" s="16"/>
      <c r="FSY3" s="16"/>
      <c r="FSZ3" s="16"/>
      <c r="FTA3" s="16"/>
      <c r="FTB3" s="16"/>
      <c r="FTC3" s="16"/>
      <c r="FTD3" s="16"/>
      <c r="FTE3" s="16"/>
      <c r="FTF3" s="16"/>
      <c r="FTG3" s="16"/>
      <c r="FTH3" s="16"/>
      <c r="FTI3" s="16"/>
      <c r="FTJ3" s="16"/>
      <c r="FTK3" s="16"/>
      <c r="FTL3" s="16"/>
      <c r="FTM3" s="16"/>
      <c r="FTN3" s="16"/>
      <c r="FTO3" s="16"/>
      <c r="FTP3" s="16"/>
      <c r="FTQ3" s="16"/>
      <c r="FTR3" s="16"/>
      <c r="FTS3" s="16"/>
      <c r="FTT3" s="16"/>
      <c r="FTU3" s="16"/>
      <c r="FTV3" s="16"/>
      <c r="FTW3" s="16"/>
      <c r="FTX3" s="16"/>
      <c r="FTY3" s="16"/>
      <c r="FTZ3" s="16"/>
      <c r="FUA3" s="16"/>
      <c r="FUB3" s="16"/>
      <c r="FUC3" s="16"/>
      <c r="FUD3" s="16"/>
      <c r="FUE3" s="16"/>
      <c r="FUF3" s="16"/>
      <c r="FUG3" s="16"/>
      <c r="FUH3" s="16"/>
      <c r="FUI3" s="16"/>
      <c r="FUJ3" s="16"/>
      <c r="FUK3" s="16"/>
      <c r="FUL3" s="16"/>
      <c r="FUM3" s="16"/>
      <c r="FUN3" s="16"/>
      <c r="FUO3" s="16"/>
      <c r="FUP3" s="16"/>
      <c r="FUQ3" s="16"/>
      <c r="FUR3" s="16"/>
      <c r="FUS3" s="16"/>
      <c r="FUT3" s="16"/>
      <c r="FUU3" s="16"/>
      <c r="FUV3" s="16"/>
      <c r="FUW3" s="16"/>
      <c r="FUX3" s="16"/>
      <c r="FUY3" s="16"/>
      <c r="FUZ3" s="16"/>
      <c r="FVA3" s="16"/>
      <c r="FVB3" s="16"/>
      <c r="FVC3" s="16"/>
      <c r="FVD3" s="16"/>
      <c r="FVE3" s="16"/>
      <c r="FVF3" s="16"/>
      <c r="FVG3" s="16"/>
      <c r="FVH3" s="16"/>
      <c r="FVI3" s="16"/>
      <c r="FVJ3" s="16"/>
      <c r="FVK3" s="16"/>
      <c r="FVL3" s="16"/>
      <c r="FVM3" s="16"/>
      <c r="FVN3" s="16"/>
      <c r="FVO3" s="16"/>
      <c r="FVP3" s="16"/>
      <c r="FVQ3" s="16"/>
      <c r="FVR3" s="16"/>
      <c r="FVS3" s="16"/>
      <c r="FVT3" s="16"/>
      <c r="FVU3" s="16"/>
      <c r="FVV3" s="16"/>
      <c r="FVW3" s="16"/>
      <c r="FVX3" s="16"/>
      <c r="FVY3" s="16"/>
      <c r="FVZ3" s="16"/>
      <c r="FWA3" s="16"/>
      <c r="FWB3" s="16"/>
      <c r="FWC3" s="16"/>
      <c r="FWD3" s="16"/>
      <c r="FWE3" s="16"/>
      <c r="FWF3" s="16"/>
      <c r="FWG3" s="16"/>
      <c r="FWH3" s="16"/>
      <c r="FWI3" s="16"/>
      <c r="FWJ3" s="16"/>
      <c r="FWK3" s="16"/>
      <c r="FWL3" s="16"/>
      <c r="FWM3" s="16"/>
      <c r="FWN3" s="16"/>
      <c r="FWO3" s="16"/>
      <c r="FWP3" s="16"/>
      <c r="FWQ3" s="16"/>
      <c r="FWR3" s="16"/>
      <c r="FWS3" s="16"/>
      <c r="FWT3" s="16"/>
      <c r="FWU3" s="16"/>
      <c r="FWV3" s="16"/>
      <c r="FWW3" s="16"/>
      <c r="FWX3" s="16"/>
      <c r="FWY3" s="16"/>
      <c r="FWZ3" s="16"/>
      <c r="FXA3" s="16"/>
      <c r="FXB3" s="16"/>
      <c r="FXC3" s="16"/>
      <c r="FXD3" s="16"/>
      <c r="FXE3" s="16"/>
      <c r="FXF3" s="16"/>
      <c r="FXG3" s="16"/>
      <c r="FXH3" s="16"/>
      <c r="FXI3" s="16"/>
      <c r="FXJ3" s="16"/>
      <c r="FXK3" s="16"/>
      <c r="FXL3" s="16"/>
      <c r="FXM3" s="16"/>
      <c r="FXN3" s="16"/>
      <c r="FXO3" s="16"/>
      <c r="FXP3" s="16"/>
      <c r="FXQ3" s="16"/>
      <c r="FXR3" s="16"/>
      <c r="FXS3" s="16"/>
      <c r="FXT3" s="16"/>
      <c r="FXU3" s="16"/>
      <c r="FXV3" s="16"/>
      <c r="FXW3" s="16"/>
      <c r="FXX3" s="16"/>
      <c r="FXY3" s="16"/>
      <c r="FXZ3" s="16"/>
      <c r="FYA3" s="16"/>
      <c r="FYB3" s="16"/>
      <c r="FYC3" s="16"/>
      <c r="FYD3" s="16"/>
      <c r="FYE3" s="16"/>
      <c r="FYF3" s="16"/>
      <c r="FYG3" s="16"/>
      <c r="FYH3" s="16"/>
      <c r="FYI3" s="16"/>
      <c r="FYJ3" s="16"/>
      <c r="FYK3" s="16"/>
      <c r="FYL3" s="16"/>
      <c r="FYM3" s="16"/>
      <c r="FYN3" s="16"/>
      <c r="FYO3" s="16"/>
      <c r="FYP3" s="16"/>
      <c r="FYQ3" s="16"/>
      <c r="FYR3" s="16"/>
      <c r="FYS3" s="16"/>
      <c r="FYT3" s="16"/>
      <c r="FYU3" s="16"/>
      <c r="FYV3" s="16"/>
      <c r="FYW3" s="16"/>
      <c r="FYX3" s="16"/>
      <c r="FYY3" s="16"/>
      <c r="FYZ3" s="16"/>
      <c r="FZA3" s="16"/>
      <c r="FZB3" s="16"/>
      <c r="FZC3" s="16"/>
      <c r="FZD3" s="16"/>
      <c r="FZE3" s="16"/>
      <c r="FZF3" s="16"/>
      <c r="FZG3" s="16"/>
      <c r="FZH3" s="16"/>
      <c r="FZI3" s="16"/>
      <c r="FZJ3" s="16"/>
      <c r="FZK3" s="16"/>
      <c r="FZL3" s="16"/>
      <c r="FZM3" s="16"/>
      <c r="FZN3" s="16"/>
      <c r="FZO3" s="16"/>
      <c r="FZP3" s="16"/>
      <c r="FZQ3" s="16"/>
      <c r="FZR3" s="16"/>
      <c r="FZS3" s="16"/>
      <c r="FZT3" s="16"/>
      <c r="FZU3" s="16"/>
      <c r="FZV3" s="16"/>
      <c r="FZW3" s="16"/>
      <c r="FZX3" s="16"/>
      <c r="FZY3" s="16"/>
      <c r="FZZ3" s="16"/>
      <c r="GAA3" s="16"/>
      <c r="GAB3" s="16"/>
      <c r="GAC3" s="16"/>
      <c r="GAD3" s="16"/>
      <c r="GAE3" s="16"/>
      <c r="GAF3" s="16"/>
      <c r="GAG3" s="16"/>
      <c r="GAH3" s="16"/>
      <c r="GAI3" s="16"/>
      <c r="GAJ3" s="16"/>
      <c r="GAK3" s="16"/>
      <c r="GAL3" s="16"/>
      <c r="GAM3" s="16"/>
      <c r="GAN3" s="16"/>
      <c r="GAO3" s="16"/>
      <c r="GAP3" s="16"/>
      <c r="GAQ3" s="16"/>
      <c r="GAR3" s="16"/>
      <c r="GAS3" s="16"/>
      <c r="GAT3" s="16"/>
      <c r="GAU3" s="16"/>
      <c r="GAV3" s="16"/>
      <c r="GAW3" s="16"/>
      <c r="GAX3" s="16"/>
      <c r="GAY3" s="16"/>
      <c r="GAZ3" s="16"/>
      <c r="GBA3" s="16"/>
      <c r="GBB3" s="16"/>
      <c r="GBC3" s="16"/>
      <c r="GBD3" s="16"/>
      <c r="GBE3" s="16"/>
      <c r="GBF3" s="16"/>
      <c r="GBG3" s="16"/>
      <c r="GBH3" s="16"/>
      <c r="GBI3" s="16"/>
      <c r="GBJ3" s="16"/>
      <c r="GBK3" s="16"/>
      <c r="GBL3" s="16"/>
      <c r="GBM3" s="16"/>
      <c r="GBN3" s="16"/>
      <c r="GBO3" s="16"/>
      <c r="GBP3" s="16"/>
      <c r="GBQ3" s="16"/>
      <c r="GBR3" s="16"/>
      <c r="GBS3" s="16"/>
      <c r="GBT3" s="16"/>
      <c r="GBU3" s="16"/>
      <c r="GBV3" s="16"/>
      <c r="GBW3" s="16"/>
      <c r="GBX3" s="16"/>
      <c r="GBY3" s="16"/>
      <c r="GBZ3" s="16"/>
      <c r="GCA3" s="16"/>
      <c r="GCB3" s="16"/>
      <c r="GCC3" s="16"/>
      <c r="GCD3" s="16"/>
      <c r="GCE3" s="16"/>
      <c r="GCF3" s="16"/>
      <c r="GCG3" s="16"/>
      <c r="GCH3" s="16"/>
      <c r="GCI3" s="16"/>
      <c r="GCJ3" s="16"/>
      <c r="GCK3" s="16"/>
      <c r="GCL3" s="16"/>
      <c r="GCM3" s="16"/>
      <c r="GCN3" s="16"/>
      <c r="GCO3" s="16"/>
      <c r="GCP3" s="16"/>
      <c r="GCQ3" s="16"/>
      <c r="GCR3" s="16"/>
      <c r="GCS3" s="16"/>
      <c r="GCT3" s="16"/>
      <c r="GCU3" s="16"/>
      <c r="GCV3" s="16"/>
      <c r="GCW3" s="16"/>
      <c r="GCX3" s="16"/>
      <c r="GCY3" s="16"/>
      <c r="GCZ3" s="16"/>
      <c r="GDA3" s="16"/>
      <c r="GDB3" s="16"/>
      <c r="GDC3" s="16"/>
      <c r="GDD3" s="16"/>
      <c r="GDE3" s="16"/>
      <c r="GDF3" s="16"/>
      <c r="GDG3" s="16"/>
      <c r="GDH3" s="16"/>
      <c r="GDI3" s="16"/>
      <c r="GDJ3" s="16"/>
      <c r="GDK3" s="16"/>
      <c r="GDL3" s="16"/>
      <c r="GDM3" s="16"/>
      <c r="GDN3" s="16"/>
      <c r="GDO3" s="16"/>
      <c r="GDP3" s="16"/>
      <c r="GDQ3" s="16"/>
      <c r="GDR3" s="16"/>
      <c r="GDS3" s="16"/>
      <c r="GDT3" s="16"/>
      <c r="GDU3" s="16"/>
      <c r="GDV3" s="16"/>
      <c r="GDW3" s="16"/>
      <c r="GDX3" s="16"/>
      <c r="GDY3" s="16"/>
      <c r="GDZ3" s="16"/>
      <c r="GEA3" s="16"/>
      <c r="GEB3" s="16"/>
      <c r="GEC3" s="16"/>
      <c r="GED3" s="16"/>
      <c r="GEE3" s="16"/>
      <c r="GEF3" s="16"/>
      <c r="GEG3" s="16"/>
      <c r="GEH3" s="16"/>
      <c r="GEI3" s="16"/>
      <c r="GEJ3" s="16"/>
      <c r="GEK3" s="16"/>
      <c r="GEL3" s="16"/>
      <c r="GEM3" s="16"/>
      <c r="GEN3" s="16"/>
      <c r="GEO3" s="16"/>
      <c r="GEP3" s="16"/>
      <c r="GEQ3" s="16"/>
      <c r="GER3" s="16"/>
      <c r="GES3" s="16"/>
      <c r="GET3" s="16"/>
      <c r="GEU3" s="16"/>
      <c r="GEV3" s="16"/>
      <c r="GEW3" s="16"/>
      <c r="GEX3" s="16"/>
      <c r="GEY3" s="16"/>
      <c r="GEZ3" s="16"/>
      <c r="GFA3" s="16"/>
      <c r="GFB3" s="16"/>
      <c r="GFC3" s="16"/>
      <c r="GFD3" s="16"/>
      <c r="GFE3" s="16"/>
      <c r="GFF3" s="16"/>
      <c r="GFG3" s="16"/>
      <c r="GFH3" s="16"/>
      <c r="GFI3" s="16"/>
      <c r="GFJ3" s="16"/>
      <c r="GFK3" s="16"/>
      <c r="GFL3" s="16"/>
      <c r="GFM3" s="16"/>
      <c r="GFN3" s="16"/>
      <c r="GFO3" s="16"/>
      <c r="GFP3" s="16"/>
      <c r="GFQ3" s="16"/>
      <c r="GFR3" s="16"/>
      <c r="GFS3" s="16"/>
      <c r="GFT3" s="16"/>
      <c r="GFU3" s="16"/>
      <c r="GFV3" s="16"/>
      <c r="GFW3" s="16"/>
      <c r="GFX3" s="16"/>
      <c r="GFY3" s="16"/>
      <c r="GFZ3" s="16"/>
      <c r="GGA3" s="16"/>
      <c r="GGB3" s="16"/>
      <c r="GGC3" s="16"/>
      <c r="GGD3" s="16"/>
      <c r="GGE3" s="16"/>
      <c r="GGF3" s="16"/>
      <c r="GGG3" s="16"/>
      <c r="GGH3" s="16"/>
      <c r="GGI3" s="16"/>
      <c r="GGJ3" s="16"/>
      <c r="GGK3" s="16"/>
      <c r="GGL3" s="16"/>
      <c r="GGM3" s="16"/>
      <c r="GGN3" s="16"/>
      <c r="GGO3" s="16"/>
      <c r="GGP3" s="16"/>
      <c r="GGQ3" s="16"/>
      <c r="GGR3" s="16"/>
      <c r="GGS3" s="16"/>
      <c r="GGT3" s="16"/>
      <c r="GGU3" s="16"/>
      <c r="GGV3" s="16"/>
      <c r="GGW3" s="16"/>
      <c r="GGX3" s="16"/>
      <c r="GGY3" s="16"/>
      <c r="GGZ3" s="16"/>
      <c r="GHA3" s="16"/>
      <c r="GHB3" s="16"/>
      <c r="GHC3" s="16"/>
      <c r="GHD3" s="16"/>
      <c r="GHE3" s="16"/>
      <c r="GHF3" s="16"/>
      <c r="GHG3" s="16"/>
      <c r="GHH3" s="16"/>
      <c r="GHI3" s="16"/>
      <c r="GHJ3" s="16"/>
      <c r="GHK3" s="16"/>
      <c r="GHL3" s="16"/>
      <c r="GHM3" s="16"/>
      <c r="GHN3" s="16"/>
      <c r="GHO3" s="16"/>
      <c r="GHP3" s="16"/>
      <c r="GHQ3" s="16"/>
      <c r="GHR3" s="16"/>
      <c r="GHS3" s="16"/>
      <c r="GHT3" s="16"/>
      <c r="GHU3" s="16"/>
      <c r="GHV3" s="16"/>
      <c r="GHW3" s="16"/>
      <c r="GHX3" s="16"/>
      <c r="GHY3" s="16"/>
      <c r="GHZ3" s="16"/>
      <c r="GIA3" s="16"/>
      <c r="GIB3" s="16"/>
      <c r="GIC3" s="16"/>
      <c r="GID3" s="16"/>
      <c r="GIE3" s="16"/>
      <c r="GIF3" s="16"/>
      <c r="GIG3" s="16"/>
      <c r="GIH3" s="16"/>
      <c r="GII3" s="16"/>
      <c r="GIJ3" s="16"/>
      <c r="GIK3" s="16"/>
      <c r="GIL3" s="16"/>
      <c r="GIM3" s="16"/>
      <c r="GIN3" s="16"/>
      <c r="GIO3" s="16"/>
      <c r="GIP3" s="16"/>
      <c r="GIQ3" s="16"/>
      <c r="GIR3" s="16"/>
      <c r="GIS3" s="16"/>
      <c r="GIT3" s="16"/>
      <c r="GIU3" s="16"/>
      <c r="GIV3" s="16"/>
      <c r="GIW3" s="16"/>
      <c r="GIX3" s="16"/>
      <c r="GIY3" s="16"/>
      <c r="GIZ3" s="16"/>
      <c r="GJA3" s="16"/>
      <c r="GJB3" s="16"/>
      <c r="GJC3" s="16"/>
      <c r="GJD3" s="16"/>
      <c r="GJE3" s="16"/>
      <c r="GJF3" s="16"/>
      <c r="GJG3" s="16"/>
      <c r="GJH3" s="16"/>
      <c r="GJI3" s="16"/>
      <c r="GJJ3" s="16"/>
      <c r="GJK3" s="16"/>
      <c r="GJL3" s="16"/>
      <c r="GJM3" s="16"/>
      <c r="GJN3" s="16"/>
      <c r="GJO3" s="16"/>
      <c r="GJP3" s="16"/>
      <c r="GJQ3" s="16"/>
      <c r="GJR3" s="16"/>
      <c r="GJS3" s="16"/>
      <c r="GJT3" s="16"/>
      <c r="GJU3" s="16"/>
      <c r="GJV3" s="16"/>
      <c r="GJW3" s="16"/>
      <c r="GJX3" s="16"/>
      <c r="GJY3" s="16"/>
      <c r="GJZ3" s="16"/>
      <c r="GKA3" s="16"/>
      <c r="GKB3" s="16"/>
      <c r="GKC3" s="16"/>
      <c r="GKD3" s="16"/>
      <c r="GKE3" s="16"/>
      <c r="GKF3" s="16"/>
      <c r="GKG3" s="16"/>
      <c r="GKH3" s="16"/>
      <c r="GKI3" s="16"/>
      <c r="GKJ3" s="16"/>
      <c r="GKK3" s="16"/>
      <c r="GKL3" s="16"/>
      <c r="GKM3" s="16"/>
      <c r="GKN3" s="16"/>
      <c r="GKO3" s="16"/>
      <c r="GKP3" s="16"/>
      <c r="GKQ3" s="16"/>
      <c r="GKR3" s="16"/>
      <c r="GKS3" s="16"/>
      <c r="GKT3" s="16"/>
      <c r="GKU3" s="16"/>
      <c r="GKV3" s="16"/>
      <c r="GKW3" s="16"/>
      <c r="GKX3" s="16"/>
      <c r="GKY3" s="16"/>
      <c r="GKZ3" s="16"/>
      <c r="GLA3" s="16"/>
      <c r="GLB3" s="16"/>
      <c r="GLC3" s="16"/>
      <c r="GLD3" s="16"/>
      <c r="GLE3" s="16"/>
      <c r="GLF3" s="16"/>
      <c r="GLG3" s="16"/>
      <c r="GLH3" s="16"/>
      <c r="GLI3" s="16"/>
      <c r="GLJ3" s="16"/>
      <c r="GLK3" s="16"/>
      <c r="GLL3" s="16"/>
      <c r="GLM3" s="16"/>
      <c r="GLN3" s="16"/>
      <c r="GLO3" s="16"/>
      <c r="GLP3" s="16"/>
      <c r="GLQ3" s="16"/>
      <c r="GLR3" s="16"/>
      <c r="GLS3" s="16"/>
      <c r="GLT3" s="16"/>
      <c r="GLU3" s="16"/>
      <c r="GLV3" s="16"/>
      <c r="GLW3" s="16"/>
      <c r="GLX3" s="16"/>
      <c r="GLY3" s="16"/>
      <c r="GLZ3" s="16"/>
      <c r="GMA3" s="16"/>
      <c r="GMB3" s="16"/>
      <c r="GMC3" s="16"/>
      <c r="GMD3" s="16"/>
      <c r="GME3" s="16"/>
      <c r="GMF3" s="16"/>
      <c r="GMG3" s="16"/>
      <c r="GMH3" s="16"/>
      <c r="GMI3" s="16"/>
      <c r="GMJ3" s="16"/>
      <c r="GMK3" s="16"/>
      <c r="GML3" s="16"/>
      <c r="GMM3" s="16"/>
      <c r="GMN3" s="16"/>
      <c r="GMO3" s="16"/>
      <c r="GMP3" s="16"/>
      <c r="GMQ3" s="16"/>
      <c r="GMR3" s="16"/>
      <c r="GMS3" s="16"/>
      <c r="GMT3" s="16"/>
      <c r="GMU3" s="16"/>
      <c r="GMV3" s="16"/>
      <c r="GMW3" s="16"/>
      <c r="GMX3" s="16"/>
      <c r="GMY3" s="16"/>
      <c r="GMZ3" s="16"/>
      <c r="GNA3" s="16"/>
      <c r="GNB3" s="16"/>
      <c r="GNC3" s="16"/>
      <c r="GND3" s="16"/>
      <c r="GNE3" s="16"/>
      <c r="GNF3" s="16"/>
      <c r="GNG3" s="16"/>
      <c r="GNH3" s="16"/>
      <c r="GNI3" s="16"/>
      <c r="GNJ3" s="16"/>
      <c r="GNK3" s="16"/>
      <c r="GNL3" s="16"/>
      <c r="GNM3" s="16"/>
      <c r="GNN3" s="16"/>
      <c r="GNO3" s="16"/>
      <c r="GNP3" s="16"/>
      <c r="GNQ3" s="16"/>
      <c r="GNR3" s="16"/>
      <c r="GNS3" s="16"/>
      <c r="GNT3" s="16"/>
      <c r="GNU3" s="16"/>
      <c r="GNV3" s="16"/>
      <c r="GNW3" s="16"/>
      <c r="GNX3" s="16"/>
      <c r="GNY3" s="16"/>
      <c r="GNZ3" s="16"/>
      <c r="GOA3" s="16"/>
      <c r="GOB3" s="16"/>
      <c r="GOC3" s="16"/>
      <c r="GOD3" s="16"/>
      <c r="GOE3" s="16"/>
      <c r="GOF3" s="16"/>
      <c r="GOG3" s="16"/>
      <c r="GOH3" s="16"/>
      <c r="GOI3" s="16"/>
      <c r="GOJ3" s="16"/>
      <c r="GOK3" s="16"/>
      <c r="GOL3" s="16"/>
      <c r="GOM3" s="16"/>
      <c r="GON3" s="16"/>
      <c r="GOO3" s="16"/>
      <c r="GOP3" s="16"/>
      <c r="GOQ3" s="16"/>
      <c r="GOR3" s="16"/>
      <c r="GOS3" s="16"/>
      <c r="GOT3" s="16"/>
      <c r="GOU3" s="16"/>
      <c r="GOV3" s="16"/>
      <c r="GOW3" s="16"/>
      <c r="GOX3" s="16"/>
      <c r="GOY3" s="16"/>
      <c r="GOZ3" s="16"/>
      <c r="GPA3" s="16"/>
      <c r="GPB3" s="16"/>
      <c r="GPC3" s="16"/>
      <c r="GPD3" s="16"/>
      <c r="GPE3" s="16"/>
      <c r="GPF3" s="16"/>
      <c r="GPG3" s="16"/>
      <c r="GPH3" s="16"/>
      <c r="GPI3" s="16"/>
      <c r="GPJ3" s="16"/>
      <c r="GPK3" s="16"/>
      <c r="GPL3" s="16"/>
      <c r="GPM3" s="16"/>
      <c r="GPN3" s="16"/>
      <c r="GPO3" s="16"/>
      <c r="GPP3" s="16"/>
      <c r="GPQ3" s="16"/>
      <c r="GPR3" s="16"/>
      <c r="GPS3" s="16"/>
      <c r="GPT3" s="16"/>
      <c r="GPU3" s="16"/>
      <c r="GPV3" s="16"/>
      <c r="GPW3" s="16"/>
      <c r="GPX3" s="16"/>
      <c r="GPY3" s="16"/>
      <c r="GPZ3" s="16"/>
      <c r="GQA3" s="16"/>
      <c r="GQB3" s="16"/>
      <c r="GQC3" s="16"/>
      <c r="GQD3" s="16"/>
      <c r="GQE3" s="16"/>
      <c r="GQF3" s="16"/>
      <c r="GQG3" s="16"/>
      <c r="GQH3" s="16"/>
      <c r="GQI3" s="16"/>
      <c r="GQJ3" s="16"/>
      <c r="GQK3" s="16"/>
      <c r="GQL3" s="16"/>
      <c r="GQM3" s="16"/>
      <c r="GQN3" s="16"/>
      <c r="GQO3" s="16"/>
      <c r="GQP3" s="16"/>
      <c r="GQQ3" s="16"/>
      <c r="GQR3" s="16"/>
      <c r="GQS3" s="16"/>
      <c r="GQT3" s="16"/>
      <c r="GQU3" s="16"/>
      <c r="GQV3" s="16"/>
      <c r="GQW3" s="16"/>
      <c r="GQX3" s="16"/>
      <c r="GQY3" s="16"/>
      <c r="GQZ3" s="16"/>
      <c r="GRA3" s="16"/>
      <c r="GRB3" s="16"/>
      <c r="GRC3" s="16"/>
      <c r="GRD3" s="16"/>
      <c r="GRE3" s="16"/>
      <c r="GRF3" s="16"/>
      <c r="GRG3" s="16"/>
      <c r="GRH3" s="16"/>
      <c r="GRI3" s="16"/>
      <c r="GRJ3" s="16"/>
      <c r="GRK3" s="16"/>
      <c r="GRL3" s="16"/>
      <c r="GRM3" s="16"/>
      <c r="GRN3" s="16"/>
      <c r="GRO3" s="16"/>
      <c r="GRP3" s="16"/>
      <c r="GRQ3" s="16"/>
      <c r="GRR3" s="16"/>
      <c r="GRS3" s="16"/>
      <c r="GRT3" s="16"/>
      <c r="GRU3" s="16"/>
      <c r="GRV3" s="16"/>
      <c r="GRW3" s="16"/>
      <c r="GRX3" s="16"/>
      <c r="GRY3" s="16"/>
      <c r="GRZ3" s="16"/>
      <c r="GSA3" s="16"/>
      <c r="GSB3" s="16"/>
      <c r="GSC3" s="16"/>
      <c r="GSD3" s="16"/>
      <c r="GSE3" s="16"/>
      <c r="GSF3" s="16"/>
      <c r="GSG3" s="16"/>
      <c r="GSH3" s="16"/>
      <c r="GSI3" s="16"/>
      <c r="GSJ3" s="16"/>
      <c r="GSK3" s="16"/>
      <c r="GSL3" s="16"/>
      <c r="GSM3" s="16"/>
      <c r="GSN3" s="16"/>
      <c r="GSO3" s="16"/>
      <c r="GSP3" s="16"/>
      <c r="GSQ3" s="16"/>
      <c r="GSR3" s="16"/>
      <c r="GSS3" s="16"/>
      <c r="GST3" s="16"/>
      <c r="GSU3" s="16"/>
      <c r="GSV3" s="16"/>
      <c r="GSW3" s="16"/>
      <c r="GSX3" s="16"/>
      <c r="GSY3" s="16"/>
      <c r="GSZ3" s="16"/>
      <c r="GTA3" s="16"/>
      <c r="GTB3" s="16"/>
      <c r="GTC3" s="16"/>
      <c r="GTD3" s="16"/>
      <c r="GTE3" s="16"/>
      <c r="GTF3" s="16"/>
      <c r="GTG3" s="16"/>
      <c r="GTH3" s="16"/>
      <c r="GTI3" s="16"/>
      <c r="GTJ3" s="16"/>
      <c r="GTK3" s="16"/>
      <c r="GTL3" s="16"/>
      <c r="GTM3" s="16"/>
      <c r="GTN3" s="16"/>
      <c r="GTO3" s="16"/>
      <c r="GTP3" s="16"/>
      <c r="GTQ3" s="16"/>
      <c r="GTR3" s="16"/>
      <c r="GTS3" s="16"/>
      <c r="GTT3" s="16"/>
      <c r="GTU3" s="16"/>
      <c r="GTV3" s="16"/>
      <c r="GTW3" s="16"/>
      <c r="GTX3" s="16"/>
      <c r="GTY3" s="16"/>
      <c r="GTZ3" s="16"/>
      <c r="GUA3" s="16"/>
      <c r="GUB3" s="16"/>
      <c r="GUC3" s="16"/>
      <c r="GUD3" s="16"/>
      <c r="GUE3" s="16"/>
      <c r="GUF3" s="16"/>
      <c r="GUG3" s="16"/>
      <c r="GUH3" s="16"/>
      <c r="GUI3" s="16"/>
      <c r="GUJ3" s="16"/>
      <c r="GUK3" s="16"/>
      <c r="GUL3" s="16"/>
      <c r="GUM3" s="16"/>
      <c r="GUN3" s="16"/>
      <c r="GUO3" s="16"/>
      <c r="GUP3" s="16"/>
      <c r="GUQ3" s="16"/>
      <c r="GUR3" s="16"/>
      <c r="GUS3" s="16"/>
      <c r="GUT3" s="16"/>
      <c r="GUU3" s="16"/>
      <c r="GUV3" s="16"/>
      <c r="GUW3" s="16"/>
      <c r="GUX3" s="16"/>
      <c r="GUY3" s="16"/>
      <c r="GUZ3" s="16"/>
      <c r="GVA3" s="16"/>
      <c r="GVB3" s="16"/>
      <c r="GVC3" s="16"/>
      <c r="GVD3" s="16"/>
      <c r="GVE3" s="16"/>
      <c r="GVF3" s="16"/>
      <c r="GVG3" s="16"/>
      <c r="GVH3" s="16"/>
      <c r="GVI3" s="16"/>
      <c r="GVJ3" s="16"/>
      <c r="GVK3" s="16"/>
      <c r="GVL3" s="16"/>
      <c r="GVM3" s="16"/>
      <c r="GVN3" s="16"/>
      <c r="GVO3" s="16"/>
      <c r="GVP3" s="16"/>
      <c r="GVQ3" s="16"/>
      <c r="GVR3" s="16"/>
      <c r="GVS3" s="16"/>
      <c r="GVT3" s="16"/>
      <c r="GVU3" s="16"/>
      <c r="GVV3" s="16"/>
      <c r="GVW3" s="16"/>
      <c r="GVX3" s="16"/>
      <c r="GVY3" s="16"/>
      <c r="GVZ3" s="16"/>
      <c r="GWA3" s="16"/>
      <c r="GWB3" s="16"/>
      <c r="GWC3" s="16"/>
      <c r="GWD3" s="16"/>
      <c r="GWE3" s="16"/>
      <c r="GWF3" s="16"/>
      <c r="GWG3" s="16"/>
      <c r="GWH3" s="16"/>
      <c r="GWI3" s="16"/>
      <c r="GWJ3" s="16"/>
      <c r="GWK3" s="16"/>
      <c r="GWL3" s="16"/>
      <c r="GWM3" s="16"/>
      <c r="GWN3" s="16"/>
      <c r="GWO3" s="16"/>
      <c r="GWP3" s="16"/>
      <c r="GWQ3" s="16"/>
      <c r="GWR3" s="16"/>
      <c r="GWS3" s="16"/>
      <c r="GWT3" s="16"/>
      <c r="GWU3" s="16"/>
      <c r="GWV3" s="16"/>
      <c r="GWW3" s="16"/>
      <c r="GWX3" s="16"/>
      <c r="GWY3" s="16"/>
      <c r="GWZ3" s="16"/>
      <c r="GXA3" s="16"/>
      <c r="GXB3" s="16"/>
      <c r="GXC3" s="16"/>
      <c r="GXD3" s="16"/>
      <c r="GXE3" s="16"/>
      <c r="GXF3" s="16"/>
      <c r="GXG3" s="16"/>
      <c r="GXH3" s="16"/>
      <c r="GXI3" s="16"/>
      <c r="GXJ3" s="16"/>
      <c r="GXK3" s="16"/>
      <c r="GXL3" s="16"/>
      <c r="GXM3" s="16"/>
      <c r="GXN3" s="16"/>
      <c r="GXO3" s="16"/>
      <c r="GXP3" s="16"/>
      <c r="GXQ3" s="16"/>
      <c r="GXR3" s="16"/>
      <c r="GXS3" s="16"/>
      <c r="GXT3" s="16"/>
      <c r="GXU3" s="16"/>
      <c r="GXV3" s="16"/>
      <c r="GXW3" s="16"/>
      <c r="GXX3" s="16"/>
      <c r="GXY3" s="16"/>
      <c r="GXZ3" s="16"/>
      <c r="GYA3" s="16"/>
      <c r="GYB3" s="16"/>
      <c r="GYC3" s="16"/>
      <c r="GYD3" s="16"/>
      <c r="GYE3" s="16"/>
      <c r="GYF3" s="16"/>
      <c r="GYG3" s="16"/>
      <c r="GYH3" s="16"/>
      <c r="GYI3" s="16"/>
      <c r="GYJ3" s="16"/>
      <c r="GYK3" s="16"/>
      <c r="GYL3" s="16"/>
      <c r="GYM3" s="16"/>
      <c r="GYN3" s="16"/>
      <c r="GYO3" s="16"/>
      <c r="GYP3" s="16"/>
      <c r="GYQ3" s="16"/>
      <c r="GYR3" s="16"/>
      <c r="GYS3" s="16"/>
      <c r="GYT3" s="16"/>
      <c r="GYU3" s="16"/>
      <c r="GYV3" s="16"/>
      <c r="GYW3" s="16"/>
      <c r="GYX3" s="16"/>
      <c r="GYY3" s="16"/>
      <c r="GYZ3" s="16"/>
      <c r="GZA3" s="16"/>
      <c r="GZB3" s="16"/>
      <c r="GZC3" s="16"/>
      <c r="GZD3" s="16"/>
      <c r="GZE3" s="16"/>
      <c r="GZF3" s="16"/>
      <c r="GZG3" s="16"/>
      <c r="GZH3" s="16"/>
      <c r="GZI3" s="16"/>
      <c r="GZJ3" s="16"/>
      <c r="GZK3" s="16"/>
      <c r="GZL3" s="16"/>
      <c r="GZM3" s="16"/>
      <c r="GZN3" s="16"/>
      <c r="GZO3" s="16"/>
      <c r="GZP3" s="16"/>
      <c r="GZQ3" s="16"/>
      <c r="GZR3" s="16"/>
      <c r="GZS3" s="16"/>
      <c r="GZT3" s="16"/>
      <c r="GZU3" s="16"/>
      <c r="GZV3" s="16"/>
      <c r="GZW3" s="16"/>
      <c r="GZX3" s="16"/>
      <c r="GZY3" s="16"/>
      <c r="GZZ3" s="16"/>
      <c r="HAA3" s="16"/>
      <c r="HAB3" s="16"/>
      <c r="HAC3" s="16"/>
      <c r="HAD3" s="16"/>
      <c r="HAE3" s="16"/>
      <c r="HAF3" s="16"/>
      <c r="HAG3" s="16"/>
      <c r="HAH3" s="16"/>
      <c r="HAI3" s="16"/>
      <c r="HAJ3" s="16"/>
      <c r="HAK3" s="16"/>
      <c r="HAL3" s="16"/>
      <c r="HAM3" s="16"/>
      <c r="HAN3" s="16"/>
      <c r="HAO3" s="16"/>
      <c r="HAP3" s="16"/>
      <c r="HAQ3" s="16"/>
      <c r="HAR3" s="16"/>
      <c r="HAS3" s="16"/>
      <c r="HAT3" s="16"/>
      <c r="HAU3" s="16"/>
      <c r="HAV3" s="16"/>
      <c r="HAW3" s="16"/>
      <c r="HAX3" s="16"/>
      <c r="HAY3" s="16"/>
      <c r="HAZ3" s="16"/>
      <c r="HBA3" s="16"/>
      <c r="HBB3" s="16"/>
      <c r="HBC3" s="16"/>
      <c r="HBD3" s="16"/>
      <c r="HBE3" s="16"/>
      <c r="HBF3" s="16"/>
      <c r="HBG3" s="16"/>
      <c r="HBH3" s="16"/>
      <c r="HBI3" s="16"/>
      <c r="HBJ3" s="16"/>
      <c r="HBK3" s="16"/>
      <c r="HBL3" s="16"/>
      <c r="HBM3" s="16"/>
      <c r="HBN3" s="16"/>
      <c r="HBO3" s="16"/>
      <c r="HBP3" s="16"/>
      <c r="HBQ3" s="16"/>
      <c r="HBR3" s="16"/>
      <c r="HBS3" s="16"/>
      <c r="HBT3" s="16"/>
      <c r="HBU3" s="16"/>
      <c r="HBV3" s="16"/>
      <c r="HBW3" s="16"/>
      <c r="HBX3" s="16"/>
      <c r="HBY3" s="16"/>
      <c r="HBZ3" s="16"/>
      <c r="HCA3" s="16"/>
      <c r="HCB3" s="16"/>
      <c r="HCC3" s="16"/>
      <c r="HCD3" s="16"/>
      <c r="HCE3" s="16"/>
      <c r="HCF3" s="16"/>
      <c r="HCG3" s="16"/>
      <c r="HCH3" s="16"/>
      <c r="HCI3" s="16"/>
      <c r="HCJ3" s="16"/>
      <c r="HCK3" s="16"/>
      <c r="HCL3" s="16"/>
      <c r="HCM3" s="16"/>
      <c r="HCN3" s="16"/>
      <c r="HCO3" s="16"/>
      <c r="HCP3" s="16"/>
      <c r="HCQ3" s="16"/>
      <c r="HCR3" s="16"/>
      <c r="HCS3" s="16"/>
      <c r="HCT3" s="16"/>
      <c r="HCU3" s="16"/>
      <c r="HCV3" s="16"/>
      <c r="HCW3" s="16"/>
      <c r="HCX3" s="16"/>
      <c r="HCY3" s="16"/>
      <c r="HCZ3" s="16"/>
      <c r="HDA3" s="16"/>
      <c r="HDB3" s="16"/>
      <c r="HDC3" s="16"/>
      <c r="HDD3" s="16"/>
      <c r="HDE3" s="16"/>
      <c r="HDF3" s="16"/>
      <c r="HDG3" s="16"/>
      <c r="HDH3" s="16"/>
      <c r="HDI3" s="16"/>
      <c r="HDJ3" s="16"/>
      <c r="HDK3" s="16"/>
      <c r="HDL3" s="16"/>
      <c r="HDM3" s="16"/>
      <c r="HDN3" s="16"/>
      <c r="HDO3" s="16"/>
      <c r="HDP3" s="16"/>
      <c r="HDQ3" s="16"/>
      <c r="HDR3" s="16"/>
      <c r="HDS3" s="16"/>
      <c r="HDT3" s="16"/>
      <c r="HDU3" s="16"/>
      <c r="HDV3" s="16"/>
      <c r="HDW3" s="16"/>
      <c r="HDX3" s="16"/>
      <c r="HDY3" s="16"/>
      <c r="HDZ3" s="16"/>
      <c r="HEA3" s="16"/>
      <c r="HEB3" s="16"/>
      <c r="HEC3" s="16"/>
      <c r="HED3" s="16"/>
      <c r="HEE3" s="16"/>
      <c r="HEF3" s="16"/>
      <c r="HEG3" s="16"/>
      <c r="HEH3" s="16"/>
      <c r="HEI3" s="16"/>
      <c r="HEJ3" s="16"/>
      <c r="HEK3" s="16"/>
      <c r="HEL3" s="16"/>
      <c r="HEM3" s="16"/>
      <c r="HEN3" s="16"/>
      <c r="HEO3" s="16"/>
      <c r="HEP3" s="16"/>
      <c r="HEQ3" s="16"/>
      <c r="HER3" s="16"/>
      <c r="HES3" s="16"/>
      <c r="HET3" s="16"/>
      <c r="HEU3" s="16"/>
      <c r="HEV3" s="16"/>
      <c r="HEW3" s="16"/>
      <c r="HEX3" s="16"/>
      <c r="HEY3" s="16"/>
      <c r="HEZ3" s="16"/>
      <c r="HFA3" s="16"/>
      <c r="HFB3" s="16"/>
      <c r="HFC3" s="16"/>
      <c r="HFD3" s="16"/>
      <c r="HFE3" s="16"/>
      <c r="HFF3" s="16"/>
      <c r="HFG3" s="16"/>
      <c r="HFH3" s="16"/>
      <c r="HFI3" s="16"/>
      <c r="HFJ3" s="16"/>
      <c r="HFK3" s="16"/>
      <c r="HFL3" s="16"/>
      <c r="HFM3" s="16"/>
      <c r="HFN3" s="16"/>
      <c r="HFO3" s="16"/>
      <c r="HFP3" s="16"/>
      <c r="HFQ3" s="16"/>
      <c r="HFR3" s="16"/>
      <c r="HFS3" s="16"/>
      <c r="HFT3" s="16"/>
      <c r="HFU3" s="16"/>
      <c r="HFV3" s="16"/>
      <c r="HFW3" s="16"/>
      <c r="HFX3" s="16"/>
      <c r="HFY3" s="16"/>
      <c r="HFZ3" s="16"/>
      <c r="HGA3" s="16"/>
      <c r="HGB3" s="16"/>
      <c r="HGC3" s="16"/>
      <c r="HGD3" s="16"/>
      <c r="HGE3" s="16"/>
      <c r="HGF3" s="16"/>
      <c r="HGG3" s="16"/>
      <c r="HGH3" s="16"/>
      <c r="HGI3" s="16"/>
      <c r="HGJ3" s="16"/>
      <c r="HGK3" s="16"/>
      <c r="HGL3" s="16"/>
      <c r="HGM3" s="16"/>
      <c r="HGN3" s="16"/>
      <c r="HGO3" s="16"/>
      <c r="HGP3" s="16"/>
      <c r="HGQ3" s="16"/>
      <c r="HGR3" s="16"/>
      <c r="HGS3" s="16"/>
      <c r="HGT3" s="16"/>
      <c r="HGU3" s="16"/>
      <c r="HGV3" s="16"/>
      <c r="HGW3" s="16"/>
      <c r="HGX3" s="16"/>
      <c r="HGY3" s="16"/>
      <c r="HGZ3" s="16"/>
      <c r="HHA3" s="16"/>
      <c r="HHB3" s="16"/>
      <c r="HHC3" s="16"/>
      <c r="HHD3" s="16"/>
      <c r="HHE3" s="16"/>
      <c r="HHF3" s="16"/>
      <c r="HHG3" s="16"/>
      <c r="HHH3" s="16"/>
      <c r="HHI3" s="16"/>
      <c r="HHJ3" s="16"/>
      <c r="HHK3" s="16"/>
      <c r="HHL3" s="16"/>
      <c r="HHM3" s="16"/>
      <c r="HHN3" s="16"/>
      <c r="HHO3" s="16"/>
      <c r="HHP3" s="16"/>
      <c r="HHQ3" s="16"/>
      <c r="HHR3" s="16"/>
      <c r="HHS3" s="16"/>
      <c r="HHT3" s="16"/>
      <c r="HHU3" s="16"/>
      <c r="HHV3" s="16"/>
      <c r="HHW3" s="16"/>
      <c r="HHX3" s="16"/>
      <c r="HHY3" s="16"/>
      <c r="HHZ3" s="16"/>
      <c r="HIA3" s="16"/>
      <c r="HIB3" s="16"/>
      <c r="HIC3" s="16"/>
      <c r="HID3" s="16"/>
      <c r="HIE3" s="16"/>
      <c r="HIF3" s="16"/>
      <c r="HIG3" s="16"/>
      <c r="HIH3" s="16"/>
      <c r="HII3" s="16"/>
      <c r="HIJ3" s="16"/>
      <c r="HIK3" s="16"/>
      <c r="HIL3" s="16"/>
      <c r="HIM3" s="16"/>
      <c r="HIN3" s="16"/>
      <c r="HIO3" s="16"/>
      <c r="HIP3" s="16"/>
      <c r="HIQ3" s="16"/>
      <c r="HIR3" s="16"/>
      <c r="HIS3" s="16"/>
      <c r="HIT3" s="16"/>
      <c r="HIU3" s="16"/>
      <c r="HIV3" s="16"/>
      <c r="HIW3" s="16"/>
      <c r="HIX3" s="16"/>
      <c r="HIY3" s="16"/>
      <c r="HIZ3" s="16"/>
      <c r="HJA3" s="16"/>
      <c r="HJB3" s="16"/>
      <c r="HJC3" s="16"/>
      <c r="HJD3" s="16"/>
      <c r="HJE3" s="16"/>
      <c r="HJF3" s="16"/>
      <c r="HJG3" s="16"/>
      <c r="HJH3" s="16"/>
      <c r="HJI3" s="16"/>
      <c r="HJJ3" s="16"/>
      <c r="HJK3" s="16"/>
      <c r="HJL3" s="16"/>
      <c r="HJM3" s="16"/>
      <c r="HJN3" s="16"/>
      <c r="HJO3" s="16"/>
      <c r="HJP3" s="16"/>
      <c r="HJQ3" s="16"/>
      <c r="HJR3" s="16"/>
      <c r="HJS3" s="16"/>
      <c r="HJT3" s="16"/>
      <c r="HJU3" s="16"/>
      <c r="HJV3" s="16"/>
      <c r="HJW3" s="16"/>
      <c r="HJX3" s="16"/>
      <c r="HJY3" s="16"/>
      <c r="HJZ3" s="16"/>
      <c r="HKA3" s="16"/>
      <c r="HKB3" s="16"/>
      <c r="HKC3" s="16"/>
      <c r="HKD3" s="16"/>
      <c r="HKE3" s="16"/>
      <c r="HKF3" s="16"/>
      <c r="HKG3" s="16"/>
      <c r="HKH3" s="16"/>
      <c r="HKI3" s="16"/>
      <c r="HKJ3" s="16"/>
      <c r="HKK3" s="16"/>
      <c r="HKL3" s="16"/>
      <c r="HKM3" s="16"/>
      <c r="HKN3" s="16"/>
      <c r="HKO3" s="16"/>
      <c r="HKP3" s="16"/>
      <c r="HKQ3" s="16"/>
      <c r="HKR3" s="16"/>
      <c r="HKS3" s="16"/>
      <c r="HKT3" s="16"/>
      <c r="HKU3" s="16"/>
      <c r="HKV3" s="16"/>
      <c r="HKW3" s="16"/>
      <c r="HKX3" s="16"/>
      <c r="HKY3" s="16"/>
      <c r="HKZ3" s="16"/>
      <c r="HLA3" s="16"/>
      <c r="HLB3" s="16"/>
      <c r="HLC3" s="16"/>
      <c r="HLD3" s="16"/>
      <c r="HLE3" s="16"/>
      <c r="HLF3" s="16"/>
      <c r="HLG3" s="16"/>
      <c r="HLH3" s="16"/>
      <c r="HLI3" s="16"/>
      <c r="HLJ3" s="16"/>
      <c r="HLK3" s="16"/>
      <c r="HLL3" s="16"/>
      <c r="HLM3" s="16"/>
      <c r="HLN3" s="16"/>
      <c r="HLO3" s="16"/>
      <c r="HLP3" s="16"/>
      <c r="HLQ3" s="16"/>
      <c r="HLR3" s="16"/>
      <c r="HLS3" s="16"/>
      <c r="HLT3" s="16"/>
      <c r="HLU3" s="16"/>
      <c r="HLV3" s="16"/>
      <c r="HLW3" s="16"/>
      <c r="HLX3" s="16"/>
      <c r="HLY3" s="16"/>
      <c r="HLZ3" s="16"/>
      <c r="HMA3" s="16"/>
      <c r="HMB3" s="16"/>
      <c r="HMC3" s="16"/>
      <c r="HMD3" s="16"/>
      <c r="HME3" s="16"/>
      <c r="HMF3" s="16"/>
      <c r="HMG3" s="16"/>
      <c r="HMH3" s="16"/>
      <c r="HMI3" s="16"/>
      <c r="HMJ3" s="16"/>
      <c r="HMK3" s="16"/>
      <c r="HML3" s="16"/>
      <c r="HMM3" s="16"/>
      <c r="HMN3" s="16"/>
      <c r="HMO3" s="16"/>
      <c r="HMP3" s="16"/>
      <c r="HMQ3" s="16"/>
      <c r="HMR3" s="16"/>
      <c r="HMS3" s="16"/>
      <c r="HMT3" s="16"/>
      <c r="HMU3" s="16"/>
      <c r="HMV3" s="16"/>
      <c r="HMW3" s="16"/>
      <c r="HMX3" s="16"/>
      <c r="HMY3" s="16"/>
      <c r="HMZ3" s="16"/>
      <c r="HNA3" s="16"/>
      <c r="HNB3" s="16"/>
      <c r="HNC3" s="16"/>
      <c r="HND3" s="16"/>
      <c r="HNE3" s="16"/>
      <c r="HNF3" s="16"/>
      <c r="HNG3" s="16"/>
      <c r="HNH3" s="16"/>
      <c r="HNI3" s="16"/>
      <c r="HNJ3" s="16"/>
      <c r="HNK3" s="16"/>
      <c r="HNL3" s="16"/>
      <c r="HNM3" s="16"/>
      <c r="HNN3" s="16"/>
      <c r="HNO3" s="16"/>
      <c r="HNP3" s="16"/>
      <c r="HNQ3" s="16"/>
      <c r="HNR3" s="16"/>
      <c r="HNS3" s="16"/>
      <c r="HNT3" s="16"/>
      <c r="HNU3" s="16"/>
      <c r="HNV3" s="16"/>
      <c r="HNW3" s="16"/>
      <c r="HNX3" s="16"/>
      <c r="HNY3" s="16"/>
      <c r="HNZ3" s="16"/>
      <c r="HOA3" s="16"/>
      <c r="HOB3" s="16"/>
      <c r="HOC3" s="16"/>
      <c r="HOD3" s="16"/>
      <c r="HOE3" s="16"/>
      <c r="HOF3" s="16"/>
      <c r="HOG3" s="16"/>
      <c r="HOH3" s="16"/>
      <c r="HOI3" s="16"/>
      <c r="HOJ3" s="16"/>
      <c r="HOK3" s="16"/>
      <c r="HOL3" s="16"/>
      <c r="HOM3" s="16"/>
      <c r="HON3" s="16"/>
      <c r="HOO3" s="16"/>
      <c r="HOP3" s="16"/>
      <c r="HOQ3" s="16"/>
      <c r="HOR3" s="16"/>
      <c r="HOS3" s="16"/>
      <c r="HOT3" s="16"/>
      <c r="HOU3" s="16"/>
      <c r="HOV3" s="16"/>
      <c r="HOW3" s="16"/>
      <c r="HOX3" s="16"/>
      <c r="HOY3" s="16"/>
      <c r="HOZ3" s="16"/>
      <c r="HPA3" s="16"/>
      <c r="HPB3" s="16"/>
      <c r="HPC3" s="16"/>
      <c r="HPD3" s="16"/>
      <c r="HPE3" s="16"/>
      <c r="HPF3" s="16"/>
      <c r="HPG3" s="16"/>
      <c r="HPH3" s="16"/>
      <c r="HPI3" s="16"/>
      <c r="HPJ3" s="16"/>
      <c r="HPK3" s="16"/>
      <c r="HPL3" s="16"/>
      <c r="HPM3" s="16"/>
      <c r="HPN3" s="16"/>
      <c r="HPO3" s="16"/>
      <c r="HPP3" s="16"/>
      <c r="HPQ3" s="16"/>
      <c r="HPR3" s="16"/>
      <c r="HPS3" s="16"/>
      <c r="HPT3" s="16"/>
      <c r="HPU3" s="16"/>
      <c r="HPV3" s="16"/>
      <c r="HPW3" s="16"/>
      <c r="HPX3" s="16"/>
      <c r="HPY3" s="16"/>
      <c r="HPZ3" s="16"/>
      <c r="HQA3" s="16"/>
      <c r="HQB3" s="16"/>
      <c r="HQC3" s="16"/>
      <c r="HQD3" s="16"/>
      <c r="HQE3" s="16"/>
      <c r="HQF3" s="16"/>
      <c r="HQG3" s="16"/>
      <c r="HQH3" s="16"/>
      <c r="HQI3" s="16"/>
      <c r="HQJ3" s="16"/>
      <c r="HQK3" s="16"/>
      <c r="HQL3" s="16"/>
      <c r="HQM3" s="16"/>
      <c r="HQN3" s="16"/>
      <c r="HQO3" s="16"/>
      <c r="HQP3" s="16"/>
      <c r="HQQ3" s="16"/>
      <c r="HQR3" s="16"/>
      <c r="HQS3" s="16"/>
      <c r="HQT3" s="16"/>
      <c r="HQU3" s="16"/>
      <c r="HQV3" s="16"/>
      <c r="HQW3" s="16"/>
      <c r="HQX3" s="16"/>
      <c r="HQY3" s="16"/>
      <c r="HQZ3" s="16"/>
      <c r="HRA3" s="16"/>
      <c r="HRB3" s="16"/>
      <c r="HRC3" s="16"/>
      <c r="HRD3" s="16"/>
      <c r="HRE3" s="16"/>
      <c r="HRF3" s="16"/>
      <c r="HRG3" s="16"/>
      <c r="HRH3" s="16"/>
      <c r="HRI3" s="16"/>
      <c r="HRJ3" s="16"/>
      <c r="HRK3" s="16"/>
      <c r="HRL3" s="16"/>
      <c r="HRM3" s="16"/>
      <c r="HRN3" s="16"/>
      <c r="HRO3" s="16"/>
      <c r="HRP3" s="16"/>
      <c r="HRQ3" s="16"/>
      <c r="HRR3" s="16"/>
      <c r="HRS3" s="16"/>
      <c r="HRT3" s="16"/>
      <c r="HRU3" s="16"/>
      <c r="HRV3" s="16"/>
      <c r="HRW3" s="16"/>
      <c r="HRX3" s="16"/>
      <c r="HRY3" s="16"/>
      <c r="HRZ3" s="16"/>
      <c r="HSA3" s="16"/>
      <c r="HSB3" s="16"/>
      <c r="HSC3" s="16"/>
      <c r="HSD3" s="16"/>
      <c r="HSE3" s="16"/>
      <c r="HSF3" s="16"/>
      <c r="HSG3" s="16"/>
      <c r="HSH3" s="16"/>
      <c r="HSI3" s="16"/>
      <c r="HSJ3" s="16"/>
      <c r="HSK3" s="16"/>
      <c r="HSL3" s="16"/>
      <c r="HSM3" s="16"/>
      <c r="HSN3" s="16"/>
      <c r="HSO3" s="16"/>
      <c r="HSP3" s="16"/>
      <c r="HSQ3" s="16"/>
      <c r="HSR3" s="16"/>
      <c r="HSS3" s="16"/>
      <c r="HST3" s="16"/>
      <c r="HSU3" s="16"/>
      <c r="HSV3" s="16"/>
      <c r="HSW3" s="16"/>
      <c r="HSX3" s="16"/>
      <c r="HSY3" s="16"/>
      <c r="HSZ3" s="16"/>
      <c r="HTA3" s="16"/>
      <c r="HTB3" s="16"/>
      <c r="HTC3" s="16"/>
      <c r="HTD3" s="16"/>
      <c r="HTE3" s="16"/>
      <c r="HTF3" s="16"/>
      <c r="HTG3" s="16"/>
      <c r="HTH3" s="16"/>
      <c r="HTI3" s="16"/>
      <c r="HTJ3" s="16"/>
      <c r="HTK3" s="16"/>
      <c r="HTL3" s="16"/>
      <c r="HTM3" s="16"/>
      <c r="HTN3" s="16"/>
      <c r="HTO3" s="16"/>
      <c r="HTP3" s="16"/>
      <c r="HTQ3" s="16"/>
      <c r="HTR3" s="16"/>
      <c r="HTS3" s="16"/>
      <c r="HTT3" s="16"/>
      <c r="HTU3" s="16"/>
      <c r="HTV3" s="16"/>
      <c r="HTW3" s="16"/>
      <c r="HTX3" s="16"/>
      <c r="HTY3" s="16"/>
      <c r="HTZ3" s="16"/>
      <c r="HUA3" s="16"/>
      <c r="HUB3" s="16"/>
      <c r="HUC3" s="16"/>
      <c r="HUD3" s="16"/>
      <c r="HUE3" s="16"/>
      <c r="HUF3" s="16"/>
      <c r="HUG3" s="16"/>
      <c r="HUH3" s="16"/>
      <c r="HUI3" s="16"/>
      <c r="HUJ3" s="16"/>
      <c r="HUK3" s="16"/>
      <c r="HUL3" s="16"/>
      <c r="HUM3" s="16"/>
      <c r="HUN3" s="16"/>
      <c r="HUO3" s="16"/>
      <c r="HUP3" s="16"/>
      <c r="HUQ3" s="16"/>
      <c r="HUR3" s="16"/>
      <c r="HUS3" s="16"/>
      <c r="HUT3" s="16"/>
      <c r="HUU3" s="16"/>
      <c r="HUV3" s="16"/>
      <c r="HUW3" s="16"/>
      <c r="HUX3" s="16"/>
      <c r="HUY3" s="16"/>
      <c r="HUZ3" s="16"/>
      <c r="HVA3" s="16"/>
      <c r="HVB3" s="16"/>
      <c r="HVC3" s="16"/>
      <c r="HVD3" s="16"/>
      <c r="HVE3" s="16"/>
      <c r="HVF3" s="16"/>
      <c r="HVG3" s="16"/>
      <c r="HVH3" s="16"/>
      <c r="HVI3" s="16"/>
      <c r="HVJ3" s="16"/>
      <c r="HVK3" s="16"/>
      <c r="HVL3" s="16"/>
      <c r="HVM3" s="16"/>
      <c r="HVN3" s="16"/>
      <c r="HVO3" s="16"/>
      <c r="HVP3" s="16"/>
      <c r="HVQ3" s="16"/>
      <c r="HVR3" s="16"/>
      <c r="HVS3" s="16"/>
      <c r="HVT3" s="16"/>
      <c r="HVU3" s="16"/>
      <c r="HVV3" s="16"/>
      <c r="HVW3" s="16"/>
      <c r="HVX3" s="16"/>
      <c r="HVY3" s="16"/>
      <c r="HVZ3" s="16"/>
      <c r="HWA3" s="16"/>
      <c r="HWB3" s="16"/>
      <c r="HWC3" s="16"/>
      <c r="HWD3" s="16"/>
      <c r="HWE3" s="16"/>
      <c r="HWF3" s="16"/>
      <c r="HWG3" s="16"/>
      <c r="HWH3" s="16"/>
      <c r="HWI3" s="16"/>
      <c r="HWJ3" s="16"/>
      <c r="HWK3" s="16"/>
      <c r="HWL3" s="16"/>
      <c r="HWM3" s="16"/>
      <c r="HWN3" s="16"/>
      <c r="HWO3" s="16"/>
      <c r="HWP3" s="16"/>
      <c r="HWQ3" s="16"/>
      <c r="HWR3" s="16"/>
      <c r="HWS3" s="16"/>
      <c r="HWT3" s="16"/>
      <c r="HWU3" s="16"/>
      <c r="HWV3" s="16"/>
      <c r="HWW3" s="16"/>
      <c r="HWX3" s="16"/>
      <c r="HWY3" s="16"/>
      <c r="HWZ3" s="16"/>
      <c r="HXA3" s="16"/>
      <c r="HXB3" s="16"/>
      <c r="HXC3" s="16"/>
      <c r="HXD3" s="16"/>
      <c r="HXE3" s="16"/>
      <c r="HXF3" s="16"/>
      <c r="HXG3" s="16"/>
      <c r="HXH3" s="16"/>
      <c r="HXI3" s="16"/>
      <c r="HXJ3" s="16"/>
      <c r="HXK3" s="16"/>
      <c r="HXL3" s="16"/>
      <c r="HXM3" s="16"/>
      <c r="HXN3" s="16"/>
      <c r="HXO3" s="16"/>
      <c r="HXP3" s="16"/>
      <c r="HXQ3" s="16"/>
      <c r="HXR3" s="16"/>
      <c r="HXS3" s="16"/>
      <c r="HXT3" s="16"/>
      <c r="HXU3" s="16"/>
      <c r="HXV3" s="16"/>
      <c r="HXW3" s="16"/>
      <c r="HXX3" s="16"/>
      <c r="HXY3" s="16"/>
      <c r="HXZ3" s="16"/>
      <c r="HYA3" s="16"/>
      <c r="HYB3" s="16"/>
      <c r="HYC3" s="16"/>
      <c r="HYD3" s="16"/>
      <c r="HYE3" s="16"/>
      <c r="HYF3" s="16"/>
      <c r="HYG3" s="16"/>
      <c r="HYH3" s="16"/>
      <c r="HYI3" s="16"/>
      <c r="HYJ3" s="16"/>
      <c r="HYK3" s="16"/>
      <c r="HYL3" s="16"/>
      <c r="HYM3" s="16"/>
      <c r="HYN3" s="16"/>
      <c r="HYO3" s="16"/>
      <c r="HYP3" s="16"/>
      <c r="HYQ3" s="16"/>
      <c r="HYR3" s="16"/>
      <c r="HYS3" s="16"/>
      <c r="HYT3" s="16"/>
      <c r="HYU3" s="16"/>
      <c r="HYV3" s="16"/>
      <c r="HYW3" s="16"/>
      <c r="HYX3" s="16"/>
      <c r="HYY3" s="16"/>
      <c r="HYZ3" s="16"/>
      <c r="HZA3" s="16"/>
      <c r="HZB3" s="16"/>
      <c r="HZC3" s="16"/>
      <c r="HZD3" s="16"/>
      <c r="HZE3" s="16"/>
      <c r="HZF3" s="16"/>
      <c r="HZG3" s="16"/>
      <c r="HZH3" s="16"/>
      <c r="HZI3" s="16"/>
      <c r="HZJ3" s="16"/>
      <c r="HZK3" s="16"/>
      <c r="HZL3" s="16"/>
      <c r="HZM3" s="16"/>
      <c r="HZN3" s="16"/>
      <c r="HZO3" s="16"/>
      <c r="HZP3" s="16"/>
      <c r="HZQ3" s="16"/>
      <c r="HZR3" s="16"/>
      <c r="HZS3" s="16"/>
      <c r="HZT3" s="16"/>
      <c r="HZU3" s="16"/>
      <c r="HZV3" s="16"/>
      <c r="HZW3" s="16"/>
      <c r="HZX3" s="16"/>
      <c r="HZY3" s="16"/>
      <c r="HZZ3" s="16"/>
      <c r="IAA3" s="16"/>
      <c r="IAB3" s="16"/>
      <c r="IAC3" s="16"/>
      <c r="IAD3" s="16"/>
      <c r="IAE3" s="16"/>
      <c r="IAF3" s="16"/>
      <c r="IAG3" s="16"/>
      <c r="IAH3" s="16"/>
      <c r="IAI3" s="16"/>
      <c r="IAJ3" s="16"/>
      <c r="IAK3" s="16"/>
      <c r="IAL3" s="16"/>
      <c r="IAM3" s="16"/>
      <c r="IAN3" s="16"/>
      <c r="IAO3" s="16"/>
      <c r="IAP3" s="16"/>
      <c r="IAQ3" s="16"/>
      <c r="IAR3" s="16"/>
      <c r="IAS3" s="16"/>
      <c r="IAT3" s="16"/>
      <c r="IAU3" s="16"/>
      <c r="IAV3" s="16"/>
      <c r="IAW3" s="16"/>
      <c r="IAX3" s="16"/>
      <c r="IAY3" s="16"/>
      <c r="IAZ3" s="16"/>
      <c r="IBA3" s="16"/>
      <c r="IBB3" s="16"/>
      <c r="IBC3" s="16"/>
      <c r="IBD3" s="16"/>
      <c r="IBE3" s="16"/>
      <c r="IBF3" s="16"/>
      <c r="IBG3" s="16"/>
      <c r="IBH3" s="16"/>
      <c r="IBI3" s="16"/>
      <c r="IBJ3" s="16"/>
      <c r="IBK3" s="16"/>
      <c r="IBL3" s="16"/>
      <c r="IBM3" s="16"/>
      <c r="IBN3" s="16"/>
      <c r="IBO3" s="16"/>
      <c r="IBP3" s="16"/>
      <c r="IBQ3" s="16"/>
      <c r="IBR3" s="16"/>
      <c r="IBS3" s="16"/>
      <c r="IBT3" s="16"/>
      <c r="IBU3" s="16"/>
      <c r="IBV3" s="16"/>
      <c r="IBW3" s="16"/>
      <c r="IBX3" s="16"/>
      <c r="IBY3" s="16"/>
      <c r="IBZ3" s="16"/>
      <c r="ICA3" s="16"/>
      <c r="ICB3" s="16"/>
      <c r="ICC3" s="16"/>
      <c r="ICD3" s="16"/>
      <c r="ICE3" s="16"/>
      <c r="ICF3" s="16"/>
      <c r="ICG3" s="16"/>
      <c r="ICH3" s="16"/>
      <c r="ICI3" s="16"/>
      <c r="ICJ3" s="16"/>
      <c r="ICK3" s="16"/>
      <c r="ICL3" s="16"/>
      <c r="ICM3" s="16"/>
      <c r="ICN3" s="16"/>
      <c r="ICO3" s="16"/>
      <c r="ICP3" s="16"/>
      <c r="ICQ3" s="16"/>
      <c r="ICR3" s="16"/>
      <c r="ICS3" s="16"/>
      <c r="ICT3" s="16"/>
      <c r="ICU3" s="16"/>
      <c r="ICV3" s="16"/>
      <c r="ICW3" s="16"/>
      <c r="ICX3" s="16"/>
      <c r="ICY3" s="16"/>
      <c r="ICZ3" s="16"/>
      <c r="IDA3" s="16"/>
      <c r="IDB3" s="16"/>
      <c r="IDC3" s="16"/>
      <c r="IDD3" s="16"/>
      <c r="IDE3" s="16"/>
      <c r="IDF3" s="16"/>
      <c r="IDG3" s="16"/>
      <c r="IDH3" s="16"/>
      <c r="IDI3" s="16"/>
      <c r="IDJ3" s="16"/>
      <c r="IDK3" s="16"/>
      <c r="IDL3" s="16"/>
      <c r="IDM3" s="16"/>
      <c r="IDN3" s="16"/>
      <c r="IDO3" s="16"/>
      <c r="IDP3" s="16"/>
      <c r="IDQ3" s="16"/>
      <c r="IDR3" s="16"/>
      <c r="IDS3" s="16"/>
      <c r="IDT3" s="16"/>
      <c r="IDU3" s="16"/>
      <c r="IDV3" s="16"/>
      <c r="IDW3" s="16"/>
      <c r="IDX3" s="16"/>
      <c r="IDY3" s="16"/>
      <c r="IDZ3" s="16"/>
      <c r="IEA3" s="16"/>
      <c r="IEB3" s="16"/>
      <c r="IEC3" s="16"/>
      <c r="IED3" s="16"/>
      <c r="IEE3" s="16"/>
      <c r="IEF3" s="16"/>
      <c r="IEG3" s="16"/>
      <c r="IEH3" s="16"/>
      <c r="IEI3" s="16"/>
      <c r="IEJ3" s="16"/>
      <c r="IEK3" s="16"/>
      <c r="IEL3" s="16"/>
      <c r="IEM3" s="16"/>
      <c r="IEN3" s="16"/>
      <c r="IEO3" s="16"/>
      <c r="IEP3" s="16"/>
      <c r="IEQ3" s="16"/>
      <c r="IER3" s="16"/>
      <c r="IES3" s="16"/>
      <c r="IET3" s="16"/>
      <c r="IEU3" s="16"/>
      <c r="IEV3" s="16"/>
      <c r="IEW3" s="16"/>
      <c r="IEX3" s="16"/>
      <c r="IEY3" s="16"/>
      <c r="IEZ3" s="16"/>
      <c r="IFA3" s="16"/>
      <c r="IFB3" s="16"/>
      <c r="IFC3" s="16"/>
      <c r="IFD3" s="16"/>
      <c r="IFE3" s="16"/>
      <c r="IFF3" s="16"/>
      <c r="IFG3" s="16"/>
      <c r="IFH3" s="16"/>
      <c r="IFI3" s="16"/>
      <c r="IFJ3" s="16"/>
      <c r="IFK3" s="16"/>
      <c r="IFL3" s="16"/>
      <c r="IFM3" s="16"/>
      <c r="IFN3" s="16"/>
      <c r="IFO3" s="16"/>
      <c r="IFP3" s="16"/>
      <c r="IFQ3" s="16"/>
      <c r="IFR3" s="16"/>
      <c r="IFS3" s="16"/>
      <c r="IFT3" s="16"/>
      <c r="IFU3" s="16"/>
      <c r="IFV3" s="16"/>
      <c r="IFW3" s="16"/>
      <c r="IFX3" s="16"/>
      <c r="IFY3" s="16"/>
      <c r="IFZ3" s="16"/>
      <c r="IGA3" s="16"/>
      <c r="IGB3" s="16"/>
      <c r="IGC3" s="16"/>
      <c r="IGD3" s="16"/>
      <c r="IGE3" s="16"/>
      <c r="IGF3" s="16"/>
      <c r="IGG3" s="16"/>
      <c r="IGH3" s="16"/>
      <c r="IGI3" s="16"/>
      <c r="IGJ3" s="16"/>
      <c r="IGK3" s="16"/>
      <c r="IGL3" s="16"/>
      <c r="IGM3" s="16"/>
      <c r="IGN3" s="16"/>
      <c r="IGO3" s="16"/>
      <c r="IGP3" s="16"/>
      <c r="IGQ3" s="16"/>
      <c r="IGR3" s="16"/>
      <c r="IGS3" s="16"/>
      <c r="IGT3" s="16"/>
      <c r="IGU3" s="16"/>
      <c r="IGV3" s="16"/>
      <c r="IGW3" s="16"/>
      <c r="IGX3" s="16"/>
      <c r="IGY3" s="16"/>
      <c r="IGZ3" s="16"/>
      <c r="IHA3" s="16"/>
      <c r="IHB3" s="16"/>
      <c r="IHC3" s="16"/>
      <c r="IHD3" s="16"/>
      <c r="IHE3" s="16"/>
      <c r="IHF3" s="16"/>
      <c r="IHG3" s="16"/>
      <c r="IHH3" s="16"/>
      <c r="IHI3" s="16"/>
      <c r="IHJ3" s="16"/>
      <c r="IHK3" s="16"/>
      <c r="IHL3" s="16"/>
      <c r="IHM3" s="16"/>
      <c r="IHN3" s="16"/>
      <c r="IHO3" s="16"/>
      <c r="IHP3" s="16"/>
      <c r="IHQ3" s="16"/>
      <c r="IHR3" s="16"/>
      <c r="IHS3" s="16"/>
      <c r="IHT3" s="16"/>
      <c r="IHU3" s="16"/>
      <c r="IHV3" s="16"/>
      <c r="IHW3" s="16"/>
      <c r="IHX3" s="16"/>
      <c r="IHY3" s="16"/>
      <c r="IHZ3" s="16"/>
      <c r="IIA3" s="16"/>
      <c r="IIB3" s="16"/>
      <c r="IIC3" s="16"/>
      <c r="IID3" s="16"/>
      <c r="IIE3" s="16"/>
      <c r="IIF3" s="16"/>
      <c r="IIG3" s="16"/>
      <c r="IIH3" s="16"/>
      <c r="III3" s="16"/>
      <c r="IIJ3" s="16"/>
      <c r="IIK3" s="16"/>
      <c r="IIL3" s="16"/>
      <c r="IIM3" s="16"/>
      <c r="IIN3" s="16"/>
      <c r="IIO3" s="16"/>
      <c r="IIP3" s="16"/>
      <c r="IIQ3" s="16"/>
      <c r="IIR3" s="16"/>
      <c r="IIS3" s="16"/>
      <c r="IIT3" s="16"/>
      <c r="IIU3" s="16"/>
      <c r="IIV3" s="16"/>
      <c r="IIW3" s="16"/>
      <c r="IIX3" s="16"/>
      <c r="IIY3" s="16"/>
      <c r="IIZ3" s="16"/>
      <c r="IJA3" s="16"/>
      <c r="IJB3" s="16"/>
      <c r="IJC3" s="16"/>
      <c r="IJD3" s="16"/>
      <c r="IJE3" s="16"/>
      <c r="IJF3" s="16"/>
      <c r="IJG3" s="16"/>
      <c r="IJH3" s="16"/>
      <c r="IJI3" s="16"/>
      <c r="IJJ3" s="16"/>
      <c r="IJK3" s="16"/>
      <c r="IJL3" s="16"/>
      <c r="IJM3" s="16"/>
      <c r="IJN3" s="16"/>
      <c r="IJO3" s="16"/>
      <c r="IJP3" s="16"/>
      <c r="IJQ3" s="16"/>
      <c r="IJR3" s="16"/>
      <c r="IJS3" s="16"/>
      <c r="IJT3" s="16"/>
      <c r="IJU3" s="16"/>
      <c r="IJV3" s="16"/>
      <c r="IJW3" s="16"/>
      <c r="IJX3" s="16"/>
      <c r="IJY3" s="16"/>
      <c r="IJZ3" s="16"/>
      <c r="IKA3" s="16"/>
      <c r="IKB3" s="16"/>
      <c r="IKC3" s="16"/>
      <c r="IKD3" s="16"/>
      <c r="IKE3" s="16"/>
      <c r="IKF3" s="16"/>
      <c r="IKG3" s="16"/>
      <c r="IKH3" s="16"/>
      <c r="IKI3" s="16"/>
      <c r="IKJ3" s="16"/>
      <c r="IKK3" s="16"/>
      <c r="IKL3" s="16"/>
      <c r="IKM3" s="16"/>
      <c r="IKN3" s="16"/>
      <c r="IKO3" s="16"/>
      <c r="IKP3" s="16"/>
      <c r="IKQ3" s="16"/>
      <c r="IKR3" s="16"/>
      <c r="IKS3" s="16"/>
      <c r="IKT3" s="16"/>
      <c r="IKU3" s="16"/>
      <c r="IKV3" s="16"/>
      <c r="IKW3" s="16"/>
      <c r="IKX3" s="16"/>
      <c r="IKY3" s="16"/>
      <c r="IKZ3" s="16"/>
      <c r="ILA3" s="16"/>
      <c r="ILB3" s="16"/>
      <c r="ILC3" s="16"/>
      <c r="ILD3" s="16"/>
      <c r="ILE3" s="16"/>
      <c r="ILF3" s="16"/>
      <c r="ILG3" s="16"/>
      <c r="ILH3" s="16"/>
      <c r="ILI3" s="16"/>
      <c r="ILJ3" s="16"/>
      <c r="ILK3" s="16"/>
      <c r="ILL3" s="16"/>
      <c r="ILM3" s="16"/>
      <c r="ILN3" s="16"/>
      <c r="ILO3" s="16"/>
      <c r="ILP3" s="16"/>
      <c r="ILQ3" s="16"/>
      <c r="ILR3" s="16"/>
      <c r="ILS3" s="16"/>
      <c r="ILT3" s="16"/>
      <c r="ILU3" s="16"/>
      <c r="ILV3" s="16"/>
      <c r="ILW3" s="16"/>
      <c r="ILX3" s="16"/>
      <c r="ILY3" s="16"/>
      <c r="ILZ3" s="16"/>
      <c r="IMA3" s="16"/>
      <c r="IMB3" s="16"/>
      <c r="IMC3" s="16"/>
      <c r="IMD3" s="16"/>
      <c r="IME3" s="16"/>
      <c r="IMF3" s="16"/>
      <c r="IMG3" s="16"/>
      <c r="IMH3" s="16"/>
      <c r="IMI3" s="16"/>
      <c r="IMJ3" s="16"/>
      <c r="IMK3" s="16"/>
      <c r="IML3" s="16"/>
      <c r="IMM3" s="16"/>
      <c r="IMN3" s="16"/>
      <c r="IMO3" s="16"/>
      <c r="IMP3" s="16"/>
      <c r="IMQ3" s="16"/>
      <c r="IMR3" s="16"/>
      <c r="IMS3" s="16"/>
      <c r="IMT3" s="16"/>
      <c r="IMU3" s="16"/>
      <c r="IMV3" s="16"/>
      <c r="IMW3" s="16"/>
      <c r="IMX3" s="16"/>
      <c r="IMY3" s="16"/>
      <c r="IMZ3" s="16"/>
      <c r="INA3" s="16"/>
      <c r="INB3" s="16"/>
      <c r="INC3" s="16"/>
      <c r="IND3" s="16"/>
      <c r="INE3" s="16"/>
      <c r="INF3" s="16"/>
      <c r="ING3" s="16"/>
      <c r="INH3" s="16"/>
      <c r="INI3" s="16"/>
      <c r="INJ3" s="16"/>
      <c r="INK3" s="16"/>
      <c r="INL3" s="16"/>
      <c r="INM3" s="16"/>
      <c r="INN3" s="16"/>
      <c r="INO3" s="16"/>
      <c r="INP3" s="16"/>
      <c r="INQ3" s="16"/>
      <c r="INR3" s="16"/>
      <c r="INS3" s="16"/>
      <c r="INT3" s="16"/>
      <c r="INU3" s="16"/>
      <c r="INV3" s="16"/>
      <c r="INW3" s="16"/>
      <c r="INX3" s="16"/>
      <c r="INY3" s="16"/>
      <c r="INZ3" s="16"/>
      <c r="IOA3" s="16"/>
      <c r="IOB3" s="16"/>
      <c r="IOC3" s="16"/>
      <c r="IOD3" s="16"/>
      <c r="IOE3" s="16"/>
      <c r="IOF3" s="16"/>
      <c r="IOG3" s="16"/>
      <c r="IOH3" s="16"/>
      <c r="IOI3" s="16"/>
      <c r="IOJ3" s="16"/>
      <c r="IOK3" s="16"/>
      <c r="IOL3" s="16"/>
      <c r="IOM3" s="16"/>
      <c r="ION3" s="16"/>
      <c r="IOO3" s="16"/>
      <c r="IOP3" s="16"/>
      <c r="IOQ3" s="16"/>
      <c r="IOR3" s="16"/>
      <c r="IOS3" s="16"/>
      <c r="IOT3" s="16"/>
      <c r="IOU3" s="16"/>
      <c r="IOV3" s="16"/>
      <c r="IOW3" s="16"/>
      <c r="IOX3" s="16"/>
      <c r="IOY3" s="16"/>
      <c r="IOZ3" s="16"/>
      <c r="IPA3" s="16"/>
      <c r="IPB3" s="16"/>
      <c r="IPC3" s="16"/>
      <c r="IPD3" s="16"/>
      <c r="IPE3" s="16"/>
      <c r="IPF3" s="16"/>
      <c r="IPG3" s="16"/>
      <c r="IPH3" s="16"/>
      <c r="IPI3" s="16"/>
      <c r="IPJ3" s="16"/>
      <c r="IPK3" s="16"/>
      <c r="IPL3" s="16"/>
      <c r="IPM3" s="16"/>
      <c r="IPN3" s="16"/>
      <c r="IPO3" s="16"/>
      <c r="IPP3" s="16"/>
      <c r="IPQ3" s="16"/>
      <c r="IPR3" s="16"/>
      <c r="IPS3" s="16"/>
      <c r="IPT3" s="16"/>
      <c r="IPU3" s="16"/>
      <c r="IPV3" s="16"/>
      <c r="IPW3" s="16"/>
      <c r="IPX3" s="16"/>
      <c r="IPY3" s="16"/>
      <c r="IPZ3" s="16"/>
      <c r="IQA3" s="16"/>
      <c r="IQB3" s="16"/>
      <c r="IQC3" s="16"/>
      <c r="IQD3" s="16"/>
      <c r="IQE3" s="16"/>
      <c r="IQF3" s="16"/>
      <c r="IQG3" s="16"/>
      <c r="IQH3" s="16"/>
      <c r="IQI3" s="16"/>
      <c r="IQJ3" s="16"/>
      <c r="IQK3" s="16"/>
      <c r="IQL3" s="16"/>
      <c r="IQM3" s="16"/>
      <c r="IQN3" s="16"/>
      <c r="IQO3" s="16"/>
      <c r="IQP3" s="16"/>
      <c r="IQQ3" s="16"/>
      <c r="IQR3" s="16"/>
      <c r="IQS3" s="16"/>
      <c r="IQT3" s="16"/>
      <c r="IQU3" s="16"/>
      <c r="IQV3" s="16"/>
      <c r="IQW3" s="16"/>
      <c r="IQX3" s="16"/>
      <c r="IQY3" s="16"/>
      <c r="IQZ3" s="16"/>
      <c r="IRA3" s="16"/>
      <c r="IRB3" s="16"/>
      <c r="IRC3" s="16"/>
      <c r="IRD3" s="16"/>
      <c r="IRE3" s="16"/>
      <c r="IRF3" s="16"/>
      <c r="IRG3" s="16"/>
      <c r="IRH3" s="16"/>
      <c r="IRI3" s="16"/>
      <c r="IRJ3" s="16"/>
      <c r="IRK3" s="16"/>
      <c r="IRL3" s="16"/>
      <c r="IRM3" s="16"/>
      <c r="IRN3" s="16"/>
      <c r="IRO3" s="16"/>
      <c r="IRP3" s="16"/>
      <c r="IRQ3" s="16"/>
      <c r="IRR3" s="16"/>
      <c r="IRS3" s="16"/>
      <c r="IRT3" s="16"/>
      <c r="IRU3" s="16"/>
      <c r="IRV3" s="16"/>
      <c r="IRW3" s="16"/>
      <c r="IRX3" s="16"/>
      <c r="IRY3" s="16"/>
      <c r="IRZ3" s="16"/>
      <c r="ISA3" s="16"/>
      <c r="ISB3" s="16"/>
      <c r="ISC3" s="16"/>
      <c r="ISD3" s="16"/>
      <c r="ISE3" s="16"/>
      <c r="ISF3" s="16"/>
      <c r="ISG3" s="16"/>
      <c r="ISH3" s="16"/>
      <c r="ISI3" s="16"/>
      <c r="ISJ3" s="16"/>
      <c r="ISK3" s="16"/>
      <c r="ISL3" s="16"/>
      <c r="ISM3" s="16"/>
      <c r="ISN3" s="16"/>
      <c r="ISO3" s="16"/>
      <c r="ISP3" s="16"/>
      <c r="ISQ3" s="16"/>
      <c r="ISR3" s="16"/>
      <c r="ISS3" s="16"/>
      <c r="IST3" s="16"/>
      <c r="ISU3" s="16"/>
      <c r="ISV3" s="16"/>
      <c r="ISW3" s="16"/>
      <c r="ISX3" s="16"/>
      <c r="ISY3" s="16"/>
      <c r="ISZ3" s="16"/>
      <c r="ITA3" s="16"/>
      <c r="ITB3" s="16"/>
      <c r="ITC3" s="16"/>
      <c r="ITD3" s="16"/>
      <c r="ITE3" s="16"/>
      <c r="ITF3" s="16"/>
      <c r="ITG3" s="16"/>
      <c r="ITH3" s="16"/>
      <c r="ITI3" s="16"/>
      <c r="ITJ3" s="16"/>
      <c r="ITK3" s="16"/>
      <c r="ITL3" s="16"/>
      <c r="ITM3" s="16"/>
      <c r="ITN3" s="16"/>
      <c r="ITO3" s="16"/>
      <c r="ITP3" s="16"/>
      <c r="ITQ3" s="16"/>
      <c r="ITR3" s="16"/>
      <c r="ITS3" s="16"/>
      <c r="ITT3" s="16"/>
      <c r="ITU3" s="16"/>
      <c r="ITV3" s="16"/>
      <c r="ITW3" s="16"/>
      <c r="ITX3" s="16"/>
      <c r="ITY3" s="16"/>
      <c r="ITZ3" s="16"/>
      <c r="IUA3" s="16"/>
      <c r="IUB3" s="16"/>
      <c r="IUC3" s="16"/>
      <c r="IUD3" s="16"/>
      <c r="IUE3" s="16"/>
      <c r="IUF3" s="16"/>
      <c r="IUG3" s="16"/>
      <c r="IUH3" s="16"/>
      <c r="IUI3" s="16"/>
      <c r="IUJ3" s="16"/>
      <c r="IUK3" s="16"/>
      <c r="IUL3" s="16"/>
      <c r="IUM3" s="16"/>
      <c r="IUN3" s="16"/>
      <c r="IUO3" s="16"/>
      <c r="IUP3" s="16"/>
      <c r="IUQ3" s="16"/>
      <c r="IUR3" s="16"/>
      <c r="IUS3" s="16"/>
      <c r="IUT3" s="16"/>
      <c r="IUU3" s="16"/>
      <c r="IUV3" s="16"/>
      <c r="IUW3" s="16"/>
      <c r="IUX3" s="16"/>
      <c r="IUY3" s="16"/>
      <c r="IUZ3" s="16"/>
      <c r="IVA3" s="16"/>
      <c r="IVB3" s="16"/>
      <c r="IVC3" s="16"/>
      <c r="IVD3" s="16"/>
      <c r="IVE3" s="16"/>
      <c r="IVF3" s="16"/>
      <c r="IVG3" s="16"/>
      <c r="IVH3" s="16"/>
      <c r="IVI3" s="16"/>
      <c r="IVJ3" s="16"/>
      <c r="IVK3" s="16"/>
      <c r="IVL3" s="16"/>
      <c r="IVM3" s="16"/>
      <c r="IVN3" s="16"/>
      <c r="IVO3" s="16"/>
      <c r="IVP3" s="16"/>
      <c r="IVQ3" s="16"/>
      <c r="IVR3" s="16"/>
      <c r="IVS3" s="16"/>
      <c r="IVT3" s="16"/>
      <c r="IVU3" s="16"/>
      <c r="IVV3" s="16"/>
      <c r="IVW3" s="16"/>
      <c r="IVX3" s="16"/>
      <c r="IVY3" s="16"/>
      <c r="IVZ3" s="16"/>
      <c r="IWA3" s="16"/>
      <c r="IWB3" s="16"/>
      <c r="IWC3" s="16"/>
      <c r="IWD3" s="16"/>
      <c r="IWE3" s="16"/>
      <c r="IWF3" s="16"/>
      <c r="IWG3" s="16"/>
      <c r="IWH3" s="16"/>
      <c r="IWI3" s="16"/>
      <c r="IWJ3" s="16"/>
      <c r="IWK3" s="16"/>
      <c r="IWL3" s="16"/>
      <c r="IWM3" s="16"/>
      <c r="IWN3" s="16"/>
      <c r="IWO3" s="16"/>
      <c r="IWP3" s="16"/>
      <c r="IWQ3" s="16"/>
      <c r="IWR3" s="16"/>
      <c r="IWS3" s="16"/>
      <c r="IWT3" s="16"/>
      <c r="IWU3" s="16"/>
      <c r="IWV3" s="16"/>
      <c r="IWW3" s="16"/>
      <c r="IWX3" s="16"/>
      <c r="IWY3" s="16"/>
      <c r="IWZ3" s="16"/>
      <c r="IXA3" s="16"/>
      <c r="IXB3" s="16"/>
      <c r="IXC3" s="16"/>
      <c r="IXD3" s="16"/>
      <c r="IXE3" s="16"/>
      <c r="IXF3" s="16"/>
      <c r="IXG3" s="16"/>
      <c r="IXH3" s="16"/>
      <c r="IXI3" s="16"/>
      <c r="IXJ3" s="16"/>
      <c r="IXK3" s="16"/>
      <c r="IXL3" s="16"/>
      <c r="IXM3" s="16"/>
      <c r="IXN3" s="16"/>
      <c r="IXO3" s="16"/>
      <c r="IXP3" s="16"/>
      <c r="IXQ3" s="16"/>
      <c r="IXR3" s="16"/>
      <c r="IXS3" s="16"/>
      <c r="IXT3" s="16"/>
      <c r="IXU3" s="16"/>
      <c r="IXV3" s="16"/>
      <c r="IXW3" s="16"/>
      <c r="IXX3" s="16"/>
      <c r="IXY3" s="16"/>
      <c r="IXZ3" s="16"/>
      <c r="IYA3" s="16"/>
      <c r="IYB3" s="16"/>
      <c r="IYC3" s="16"/>
      <c r="IYD3" s="16"/>
      <c r="IYE3" s="16"/>
      <c r="IYF3" s="16"/>
      <c r="IYG3" s="16"/>
      <c r="IYH3" s="16"/>
      <c r="IYI3" s="16"/>
      <c r="IYJ3" s="16"/>
      <c r="IYK3" s="16"/>
      <c r="IYL3" s="16"/>
      <c r="IYM3" s="16"/>
      <c r="IYN3" s="16"/>
      <c r="IYO3" s="16"/>
      <c r="IYP3" s="16"/>
      <c r="IYQ3" s="16"/>
      <c r="IYR3" s="16"/>
      <c r="IYS3" s="16"/>
      <c r="IYT3" s="16"/>
      <c r="IYU3" s="16"/>
      <c r="IYV3" s="16"/>
      <c r="IYW3" s="16"/>
      <c r="IYX3" s="16"/>
      <c r="IYY3" s="16"/>
      <c r="IYZ3" s="16"/>
      <c r="IZA3" s="16"/>
      <c r="IZB3" s="16"/>
      <c r="IZC3" s="16"/>
      <c r="IZD3" s="16"/>
      <c r="IZE3" s="16"/>
      <c r="IZF3" s="16"/>
      <c r="IZG3" s="16"/>
      <c r="IZH3" s="16"/>
      <c r="IZI3" s="16"/>
      <c r="IZJ3" s="16"/>
      <c r="IZK3" s="16"/>
      <c r="IZL3" s="16"/>
      <c r="IZM3" s="16"/>
      <c r="IZN3" s="16"/>
      <c r="IZO3" s="16"/>
      <c r="IZP3" s="16"/>
      <c r="IZQ3" s="16"/>
      <c r="IZR3" s="16"/>
      <c r="IZS3" s="16"/>
      <c r="IZT3" s="16"/>
      <c r="IZU3" s="16"/>
      <c r="IZV3" s="16"/>
      <c r="IZW3" s="16"/>
      <c r="IZX3" s="16"/>
      <c r="IZY3" s="16"/>
      <c r="IZZ3" s="16"/>
      <c r="JAA3" s="16"/>
      <c r="JAB3" s="16"/>
      <c r="JAC3" s="16"/>
      <c r="JAD3" s="16"/>
      <c r="JAE3" s="16"/>
      <c r="JAF3" s="16"/>
      <c r="JAG3" s="16"/>
      <c r="JAH3" s="16"/>
      <c r="JAI3" s="16"/>
      <c r="JAJ3" s="16"/>
      <c r="JAK3" s="16"/>
      <c r="JAL3" s="16"/>
      <c r="JAM3" s="16"/>
      <c r="JAN3" s="16"/>
      <c r="JAO3" s="16"/>
      <c r="JAP3" s="16"/>
      <c r="JAQ3" s="16"/>
      <c r="JAR3" s="16"/>
      <c r="JAS3" s="16"/>
      <c r="JAT3" s="16"/>
      <c r="JAU3" s="16"/>
      <c r="JAV3" s="16"/>
      <c r="JAW3" s="16"/>
      <c r="JAX3" s="16"/>
      <c r="JAY3" s="16"/>
      <c r="JAZ3" s="16"/>
      <c r="JBA3" s="16"/>
      <c r="JBB3" s="16"/>
      <c r="JBC3" s="16"/>
      <c r="JBD3" s="16"/>
      <c r="JBE3" s="16"/>
      <c r="JBF3" s="16"/>
      <c r="JBG3" s="16"/>
      <c r="JBH3" s="16"/>
      <c r="JBI3" s="16"/>
      <c r="JBJ3" s="16"/>
      <c r="JBK3" s="16"/>
      <c r="JBL3" s="16"/>
      <c r="JBM3" s="16"/>
      <c r="JBN3" s="16"/>
      <c r="JBO3" s="16"/>
      <c r="JBP3" s="16"/>
      <c r="JBQ3" s="16"/>
      <c r="JBR3" s="16"/>
      <c r="JBS3" s="16"/>
      <c r="JBT3" s="16"/>
      <c r="JBU3" s="16"/>
      <c r="JBV3" s="16"/>
      <c r="JBW3" s="16"/>
      <c r="JBX3" s="16"/>
      <c r="JBY3" s="16"/>
      <c r="JBZ3" s="16"/>
      <c r="JCA3" s="16"/>
      <c r="JCB3" s="16"/>
      <c r="JCC3" s="16"/>
      <c r="JCD3" s="16"/>
      <c r="JCE3" s="16"/>
      <c r="JCF3" s="16"/>
      <c r="JCG3" s="16"/>
      <c r="JCH3" s="16"/>
      <c r="JCI3" s="16"/>
      <c r="JCJ3" s="16"/>
      <c r="JCK3" s="16"/>
      <c r="JCL3" s="16"/>
      <c r="JCM3" s="16"/>
      <c r="JCN3" s="16"/>
      <c r="JCO3" s="16"/>
      <c r="JCP3" s="16"/>
      <c r="JCQ3" s="16"/>
      <c r="JCR3" s="16"/>
      <c r="JCS3" s="16"/>
      <c r="JCT3" s="16"/>
      <c r="JCU3" s="16"/>
      <c r="JCV3" s="16"/>
      <c r="JCW3" s="16"/>
      <c r="JCX3" s="16"/>
      <c r="JCY3" s="16"/>
      <c r="JCZ3" s="16"/>
      <c r="JDA3" s="16"/>
      <c r="JDB3" s="16"/>
      <c r="JDC3" s="16"/>
      <c r="JDD3" s="16"/>
      <c r="JDE3" s="16"/>
      <c r="JDF3" s="16"/>
      <c r="JDG3" s="16"/>
      <c r="JDH3" s="16"/>
      <c r="JDI3" s="16"/>
      <c r="JDJ3" s="16"/>
      <c r="JDK3" s="16"/>
      <c r="JDL3" s="16"/>
      <c r="JDM3" s="16"/>
      <c r="JDN3" s="16"/>
      <c r="JDO3" s="16"/>
      <c r="JDP3" s="16"/>
      <c r="JDQ3" s="16"/>
      <c r="JDR3" s="16"/>
      <c r="JDS3" s="16"/>
      <c r="JDT3" s="16"/>
      <c r="JDU3" s="16"/>
      <c r="JDV3" s="16"/>
      <c r="JDW3" s="16"/>
      <c r="JDX3" s="16"/>
      <c r="JDY3" s="16"/>
      <c r="JDZ3" s="16"/>
      <c r="JEA3" s="16"/>
      <c r="JEB3" s="16"/>
      <c r="JEC3" s="16"/>
      <c r="JED3" s="16"/>
      <c r="JEE3" s="16"/>
      <c r="JEF3" s="16"/>
      <c r="JEG3" s="16"/>
      <c r="JEH3" s="16"/>
      <c r="JEI3" s="16"/>
      <c r="JEJ3" s="16"/>
      <c r="JEK3" s="16"/>
      <c r="JEL3" s="16"/>
      <c r="JEM3" s="16"/>
      <c r="JEN3" s="16"/>
      <c r="JEO3" s="16"/>
      <c r="JEP3" s="16"/>
      <c r="JEQ3" s="16"/>
      <c r="JER3" s="16"/>
      <c r="JES3" s="16"/>
      <c r="JET3" s="16"/>
      <c r="JEU3" s="16"/>
      <c r="JEV3" s="16"/>
      <c r="JEW3" s="16"/>
      <c r="JEX3" s="16"/>
      <c r="JEY3" s="16"/>
      <c r="JEZ3" s="16"/>
      <c r="JFA3" s="16"/>
      <c r="JFB3" s="16"/>
      <c r="JFC3" s="16"/>
      <c r="JFD3" s="16"/>
      <c r="JFE3" s="16"/>
      <c r="JFF3" s="16"/>
      <c r="JFG3" s="16"/>
      <c r="JFH3" s="16"/>
      <c r="JFI3" s="16"/>
      <c r="JFJ3" s="16"/>
      <c r="JFK3" s="16"/>
      <c r="JFL3" s="16"/>
      <c r="JFM3" s="16"/>
      <c r="JFN3" s="16"/>
      <c r="JFO3" s="16"/>
      <c r="JFP3" s="16"/>
      <c r="JFQ3" s="16"/>
      <c r="JFR3" s="16"/>
      <c r="JFS3" s="16"/>
      <c r="JFT3" s="16"/>
      <c r="JFU3" s="16"/>
      <c r="JFV3" s="16"/>
      <c r="JFW3" s="16"/>
      <c r="JFX3" s="16"/>
      <c r="JFY3" s="16"/>
      <c r="JFZ3" s="16"/>
      <c r="JGA3" s="16"/>
      <c r="JGB3" s="16"/>
      <c r="JGC3" s="16"/>
      <c r="JGD3" s="16"/>
      <c r="JGE3" s="16"/>
      <c r="JGF3" s="16"/>
      <c r="JGG3" s="16"/>
      <c r="JGH3" s="16"/>
      <c r="JGI3" s="16"/>
      <c r="JGJ3" s="16"/>
      <c r="JGK3" s="16"/>
      <c r="JGL3" s="16"/>
      <c r="JGM3" s="16"/>
      <c r="JGN3" s="16"/>
      <c r="JGO3" s="16"/>
      <c r="JGP3" s="16"/>
      <c r="JGQ3" s="16"/>
      <c r="JGR3" s="16"/>
      <c r="JGS3" s="16"/>
      <c r="JGT3" s="16"/>
      <c r="JGU3" s="16"/>
      <c r="JGV3" s="16"/>
      <c r="JGW3" s="16"/>
      <c r="JGX3" s="16"/>
      <c r="JGY3" s="16"/>
      <c r="JGZ3" s="16"/>
      <c r="JHA3" s="16"/>
      <c r="JHB3" s="16"/>
      <c r="JHC3" s="16"/>
      <c r="JHD3" s="16"/>
      <c r="JHE3" s="16"/>
      <c r="JHF3" s="16"/>
      <c r="JHG3" s="16"/>
      <c r="JHH3" s="16"/>
      <c r="JHI3" s="16"/>
      <c r="JHJ3" s="16"/>
      <c r="JHK3" s="16"/>
      <c r="JHL3" s="16"/>
      <c r="JHM3" s="16"/>
      <c r="JHN3" s="16"/>
      <c r="JHO3" s="16"/>
      <c r="JHP3" s="16"/>
      <c r="JHQ3" s="16"/>
      <c r="JHR3" s="16"/>
      <c r="JHS3" s="16"/>
      <c r="JHT3" s="16"/>
      <c r="JHU3" s="16"/>
      <c r="JHV3" s="16"/>
      <c r="JHW3" s="16"/>
      <c r="JHX3" s="16"/>
      <c r="JHY3" s="16"/>
      <c r="JHZ3" s="16"/>
      <c r="JIA3" s="16"/>
      <c r="JIB3" s="16"/>
      <c r="JIC3" s="16"/>
      <c r="JID3" s="16"/>
      <c r="JIE3" s="16"/>
      <c r="JIF3" s="16"/>
      <c r="JIG3" s="16"/>
      <c r="JIH3" s="16"/>
      <c r="JII3" s="16"/>
      <c r="JIJ3" s="16"/>
      <c r="JIK3" s="16"/>
      <c r="JIL3" s="16"/>
      <c r="JIM3" s="16"/>
      <c r="JIN3" s="16"/>
      <c r="JIO3" s="16"/>
      <c r="JIP3" s="16"/>
      <c r="JIQ3" s="16"/>
      <c r="JIR3" s="16"/>
      <c r="JIS3" s="16"/>
      <c r="JIT3" s="16"/>
      <c r="JIU3" s="16"/>
      <c r="JIV3" s="16"/>
      <c r="JIW3" s="16"/>
      <c r="JIX3" s="16"/>
      <c r="JIY3" s="16"/>
      <c r="JIZ3" s="16"/>
      <c r="JJA3" s="16"/>
      <c r="JJB3" s="16"/>
      <c r="JJC3" s="16"/>
      <c r="JJD3" s="16"/>
      <c r="JJE3" s="16"/>
      <c r="JJF3" s="16"/>
      <c r="JJG3" s="16"/>
      <c r="JJH3" s="16"/>
      <c r="JJI3" s="16"/>
      <c r="JJJ3" s="16"/>
      <c r="JJK3" s="16"/>
      <c r="JJL3" s="16"/>
      <c r="JJM3" s="16"/>
      <c r="JJN3" s="16"/>
      <c r="JJO3" s="16"/>
      <c r="JJP3" s="16"/>
      <c r="JJQ3" s="16"/>
      <c r="JJR3" s="16"/>
      <c r="JJS3" s="16"/>
      <c r="JJT3" s="16"/>
      <c r="JJU3" s="16"/>
      <c r="JJV3" s="16"/>
      <c r="JJW3" s="16"/>
      <c r="JJX3" s="16"/>
      <c r="JJY3" s="16"/>
      <c r="JJZ3" s="16"/>
      <c r="JKA3" s="16"/>
      <c r="JKB3" s="16"/>
      <c r="JKC3" s="16"/>
      <c r="JKD3" s="16"/>
      <c r="JKE3" s="16"/>
      <c r="JKF3" s="16"/>
      <c r="JKG3" s="16"/>
      <c r="JKH3" s="16"/>
      <c r="JKI3" s="16"/>
      <c r="JKJ3" s="16"/>
      <c r="JKK3" s="16"/>
      <c r="JKL3" s="16"/>
      <c r="JKM3" s="16"/>
      <c r="JKN3" s="16"/>
      <c r="JKO3" s="16"/>
      <c r="JKP3" s="16"/>
      <c r="JKQ3" s="16"/>
      <c r="JKR3" s="16"/>
      <c r="JKS3" s="16"/>
      <c r="JKT3" s="16"/>
      <c r="JKU3" s="16"/>
      <c r="JKV3" s="16"/>
      <c r="JKW3" s="16"/>
      <c r="JKX3" s="16"/>
      <c r="JKY3" s="16"/>
      <c r="JKZ3" s="16"/>
      <c r="JLA3" s="16"/>
      <c r="JLB3" s="16"/>
      <c r="JLC3" s="16"/>
      <c r="JLD3" s="16"/>
      <c r="JLE3" s="16"/>
      <c r="JLF3" s="16"/>
      <c r="JLG3" s="16"/>
      <c r="JLH3" s="16"/>
      <c r="JLI3" s="16"/>
      <c r="JLJ3" s="16"/>
      <c r="JLK3" s="16"/>
      <c r="JLL3" s="16"/>
      <c r="JLM3" s="16"/>
      <c r="JLN3" s="16"/>
      <c r="JLO3" s="16"/>
      <c r="JLP3" s="16"/>
      <c r="JLQ3" s="16"/>
      <c r="JLR3" s="16"/>
      <c r="JLS3" s="16"/>
      <c r="JLT3" s="16"/>
      <c r="JLU3" s="16"/>
      <c r="JLV3" s="16"/>
      <c r="JLW3" s="16"/>
      <c r="JLX3" s="16"/>
      <c r="JLY3" s="16"/>
      <c r="JLZ3" s="16"/>
      <c r="JMA3" s="16"/>
      <c r="JMB3" s="16"/>
      <c r="JMC3" s="16"/>
      <c r="JMD3" s="16"/>
      <c r="JME3" s="16"/>
      <c r="JMF3" s="16"/>
      <c r="JMG3" s="16"/>
      <c r="JMH3" s="16"/>
      <c r="JMI3" s="16"/>
      <c r="JMJ3" s="16"/>
      <c r="JMK3" s="16"/>
      <c r="JML3" s="16"/>
      <c r="JMM3" s="16"/>
      <c r="JMN3" s="16"/>
      <c r="JMO3" s="16"/>
      <c r="JMP3" s="16"/>
      <c r="JMQ3" s="16"/>
      <c r="JMR3" s="16"/>
      <c r="JMS3" s="16"/>
      <c r="JMT3" s="16"/>
      <c r="JMU3" s="16"/>
      <c r="JMV3" s="16"/>
      <c r="JMW3" s="16"/>
      <c r="JMX3" s="16"/>
      <c r="JMY3" s="16"/>
      <c r="JMZ3" s="16"/>
      <c r="JNA3" s="16"/>
      <c r="JNB3" s="16"/>
      <c r="JNC3" s="16"/>
      <c r="JND3" s="16"/>
      <c r="JNE3" s="16"/>
      <c r="JNF3" s="16"/>
      <c r="JNG3" s="16"/>
      <c r="JNH3" s="16"/>
      <c r="JNI3" s="16"/>
      <c r="JNJ3" s="16"/>
      <c r="JNK3" s="16"/>
      <c r="JNL3" s="16"/>
      <c r="JNM3" s="16"/>
      <c r="JNN3" s="16"/>
      <c r="JNO3" s="16"/>
      <c r="JNP3" s="16"/>
      <c r="JNQ3" s="16"/>
      <c r="JNR3" s="16"/>
      <c r="JNS3" s="16"/>
      <c r="JNT3" s="16"/>
      <c r="JNU3" s="16"/>
      <c r="JNV3" s="16"/>
      <c r="JNW3" s="16"/>
      <c r="JNX3" s="16"/>
      <c r="JNY3" s="16"/>
      <c r="JNZ3" s="16"/>
      <c r="JOA3" s="16"/>
      <c r="JOB3" s="16"/>
      <c r="JOC3" s="16"/>
      <c r="JOD3" s="16"/>
      <c r="JOE3" s="16"/>
      <c r="JOF3" s="16"/>
      <c r="JOG3" s="16"/>
      <c r="JOH3" s="16"/>
      <c r="JOI3" s="16"/>
      <c r="JOJ3" s="16"/>
      <c r="JOK3" s="16"/>
      <c r="JOL3" s="16"/>
      <c r="JOM3" s="16"/>
      <c r="JON3" s="16"/>
      <c r="JOO3" s="16"/>
      <c r="JOP3" s="16"/>
      <c r="JOQ3" s="16"/>
      <c r="JOR3" s="16"/>
      <c r="JOS3" s="16"/>
      <c r="JOT3" s="16"/>
      <c r="JOU3" s="16"/>
      <c r="JOV3" s="16"/>
      <c r="JOW3" s="16"/>
      <c r="JOX3" s="16"/>
      <c r="JOY3" s="16"/>
      <c r="JOZ3" s="16"/>
      <c r="JPA3" s="16"/>
      <c r="JPB3" s="16"/>
      <c r="JPC3" s="16"/>
      <c r="JPD3" s="16"/>
      <c r="JPE3" s="16"/>
      <c r="JPF3" s="16"/>
      <c r="JPG3" s="16"/>
      <c r="JPH3" s="16"/>
      <c r="JPI3" s="16"/>
      <c r="JPJ3" s="16"/>
      <c r="JPK3" s="16"/>
      <c r="JPL3" s="16"/>
      <c r="JPM3" s="16"/>
      <c r="JPN3" s="16"/>
      <c r="JPO3" s="16"/>
      <c r="JPP3" s="16"/>
      <c r="JPQ3" s="16"/>
      <c r="JPR3" s="16"/>
      <c r="JPS3" s="16"/>
      <c r="JPT3" s="16"/>
      <c r="JPU3" s="16"/>
      <c r="JPV3" s="16"/>
      <c r="JPW3" s="16"/>
      <c r="JPX3" s="16"/>
      <c r="JPY3" s="16"/>
      <c r="JPZ3" s="16"/>
      <c r="JQA3" s="16"/>
      <c r="JQB3" s="16"/>
      <c r="JQC3" s="16"/>
      <c r="JQD3" s="16"/>
      <c r="JQE3" s="16"/>
      <c r="JQF3" s="16"/>
      <c r="JQG3" s="16"/>
      <c r="JQH3" s="16"/>
      <c r="JQI3" s="16"/>
      <c r="JQJ3" s="16"/>
      <c r="JQK3" s="16"/>
      <c r="JQL3" s="16"/>
      <c r="JQM3" s="16"/>
      <c r="JQN3" s="16"/>
      <c r="JQO3" s="16"/>
      <c r="JQP3" s="16"/>
      <c r="JQQ3" s="16"/>
      <c r="JQR3" s="16"/>
      <c r="JQS3" s="16"/>
      <c r="JQT3" s="16"/>
      <c r="JQU3" s="16"/>
      <c r="JQV3" s="16"/>
      <c r="JQW3" s="16"/>
      <c r="JQX3" s="16"/>
      <c r="JQY3" s="16"/>
      <c r="JQZ3" s="16"/>
      <c r="JRA3" s="16"/>
      <c r="JRB3" s="16"/>
      <c r="JRC3" s="16"/>
      <c r="JRD3" s="16"/>
      <c r="JRE3" s="16"/>
      <c r="JRF3" s="16"/>
      <c r="JRG3" s="16"/>
      <c r="JRH3" s="16"/>
      <c r="JRI3" s="16"/>
      <c r="JRJ3" s="16"/>
      <c r="JRK3" s="16"/>
      <c r="JRL3" s="16"/>
      <c r="JRM3" s="16"/>
      <c r="JRN3" s="16"/>
      <c r="JRO3" s="16"/>
      <c r="JRP3" s="16"/>
      <c r="JRQ3" s="16"/>
      <c r="JRR3" s="16"/>
      <c r="JRS3" s="16"/>
      <c r="JRT3" s="16"/>
      <c r="JRU3" s="16"/>
      <c r="JRV3" s="16"/>
      <c r="JRW3" s="16"/>
      <c r="JRX3" s="16"/>
      <c r="JRY3" s="16"/>
      <c r="JRZ3" s="16"/>
      <c r="JSA3" s="16"/>
      <c r="JSB3" s="16"/>
      <c r="JSC3" s="16"/>
      <c r="JSD3" s="16"/>
      <c r="JSE3" s="16"/>
      <c r="JSF3" s="16"/>
      <c r="JSG3" s="16"/>
      <c r="JSH3" s="16"/>
      <c r="JSI3" s="16"/>
      <c r="JSJ3" s="16"/>
      <c r="JSK3" s="16"/>
      <c r="JSL3" s="16"/>
      <c r="JSM3" s="16"/>
      <c r="JSN3" s="16"/>
      <c r="JSO3" s="16"/>
      <c r="JSP3" s="16"/>
      <c r="JSQ3" s="16"/>
      <c r="JSR3" s="16"/>
      <c r="JSS3" s="16"/>
      <c r="JST3" s="16"/>
      <c r="JSU3" s="16"/>
      <c r="JSV3" s="16"/>
      <c r="JSW3" s="16"/>
      <c r="JSX3" s="16"/>
      <c r="JSY3" s="16"/>
      <c r="JSZ3" s="16"/>
      <c r="JTA3" s="16"/>
      <c r="JTB3" s="16"/>
      <c r="JTC3" s="16"/>
      <c r="JTD3" s="16"/>
      <c r="JTE3" s="16"/>
      <c r="JTF3" s="16"/>
      <c r="JTG3" s="16"/>
      <c r="JTH3" s="16"/>
      <c r="JTI3" s="16"/>
      <c r="JTJ3" s="16"/>
      <c r="JTK3" s="16"/>
      <c r="JTL3" s="16"/>
      <c r="JTM3" s="16"/>
      <c r="JTN3" s="16"/>
      <c r="JTO3" s="16"/>
      <c r="JTP3" s="16"/>
      <c r="JTQ3" s="16"/>
      <c r="JTR3" s="16"/>
      <c r="JTS3" s="16"/>
      <c r="JTT3" s="16"/>
      <c r="JTU3" s="16"/>
      <c r="JTV3" s="16"/>
      <c r="JTW3" s="16"/>
      <c r="JTX3" s="16"/>
      <c r="JTY3" s="16"/>
      <c r="JTZ3" s="16"/>
      <c r="JUA3" s="16"/>
      <c r="JUB3" s="16"/>
      <c r="JUC3" s="16"/>
      <c r="JUD3" s="16"/>
      <c r="JUE3" s="16"/>
      <c r="JUF3" s="16"/>
      <c r="JUG3" s="16"/>
      <c r="JUH3" s="16"/>
      <c r="JUI3" s="16"/>
      <c r="JUJ3" s="16"/>
      <c r="JUK3" s="16"/>
      <c r="JUL3" s="16"/>
      <c r="JUM3" s="16"/>
      <c r="JUN3" s="16"/>
      <c r="JUO3" s="16"/>
      <c r="JUP3" s="16"/>
      <c r="JUQ3" s="16"/>
      <c r="JUR3" s="16"/>
      <c r="JUS3" s="16"/>
      <c r="JUT3" s="16"/>
      <c r="JUU3" s="16"/>
      <c r="JUV3" s="16"/>
      <c r="JUW3" s="16"/>
      <c r="JUX3" s="16"/>
      <c r="JUY3" s="16"/>
      <c r="JUZ3" s="16"/>
      <c r="JVA3" s="16"/>
      <c r="JVB3" s="16"/>
      <c r="JVC3" s="16"/>
      <c r="JVD3" s="16"/>
      <c r="JVE3" s="16"/>
      <c r="JVF3" s="16"/>
      <c r="JVG3" s="16"/>
      <c r="JVH3" s="16"/>
      <c r="JVI3" s="16"/>
      <c r="JVJ3" s="16"/>
      <c r="JVK3" s="16"/>
      <c r="JVL3" s="16"/>
      <c r="JVM3" s="16"/>
      <c r="JVN3" s="16"/>
      <c r="JVO3" s="16"/>
      <c r="JVP3" s="16"/>
      <c r="JVQ3" s="16"/>
      <c r="JVR3" s="16"/>
      <c r="JVS3" s="16"/>
      <c r="JVT3" s="16"/>
      <c r="JVU3" s="16"/>
      <c r="JVV3" s="16"/>
      <c r="JVW3" s="16"/>
      <c r="JVX3" s="16"/>
      <c r="JVY3" s="16"/>
      <c r="JVZ3" s="16"/>
      <c r="JWA3" s="16"/>
      <c r="JWB3" s="16"/>
      <c r="JWC3" s="16"/>
      <c r="JWD3" s="16"/>
      <c r="JWE3" s="16"/>
      <c r="JWF3" s="16"/>
      <c r="JWG3" s="16"/>
      <c r="JWH3" s="16"/>
      <c r="JWI3" s="16"/>
      <c r="JWJ3" s="16"/>
      <c r="JWK3" s="16"/>
      <c r="JWL3" s="16"/>
      <c r="JWM3" s="16"/>
      <c r="JWN3" s="16"/>
      <c r="JWO3" s="16"/>
      <c r="JWP3" s="16"/>
      <c r="JWQ3" s="16"/>
      <c r="JWR3" s="16"/>
      <c r="JWS3" s="16"/>
      <c r="JWT3" s="16"/>
      <c r="JWU3" s="16"/>
      <c r="JWV3" s="16"/>
      <c r="JWW3" s="16"/>
      <c r="JWX3" s="16"/>
      <c r="JWY3" s="16"/>
      <c r="JWZ3" s="16"/>
      <c r="JXA3" s="16"/>
      <c r="JXB3" s="16"/>
      <c r="JXC3" s="16"/>
      <c r="JXD3" s="16"/>
      <c r="JXE3" s="16"/>
      <c r="JXF3" s="16"/>
      <c r="JXG3" s="16"/>
      <c r="JXH3" s="16"/>
      <c r="JXI3" s="16"/>
      <c r="JXJ3" s="16"/>
      <c r="JXK3" s="16"/>
      <c r="JXL3" s="16"/>
      <c r="JXM3" s="16"/>
      <c r="JXN3" s="16"/>
      <c r="JXO3" s="16"/>
      <c r="JXP3" s="16"/>
      <c r="JXQ3" s="16"/>
      <c r="JXR3" s="16"/>
      <c r="JXS3" s="16"/>
      <c r="JXT3" s="16"/>
      <c r="JXU3" s="16"/>
      <c r="JXV3" s="16"/>
      <c r="JXW3" s="16"/>
      <c r="JXX3" s="16"/>
      <c r="JXY3" s="16"/>
      <c r="JXZ3" s="16"/>
      <c r="JYA3" s="16"/>
      <c r="JYB3" s="16"/>
      <c r="JYC3" s="16"/>
      <c r="JYD3" s="16"/>
      <c r="JYE3" s="16"/>
      <c r="JYF3" s="16"/>
      <c r="JYG3" s="16"/>
      <c r="JYH3" s="16"/>
      <c r="JYI3" s="16"/>
      <c r="JYJ3" s="16"/>
      <c r="JYK3" s="16"/>
      <c r="JYL3" s="16"/>
      <c r="JYM3" s="16"/>
      <c r="JYN3" s="16"/>
      <c r="JYO3" s="16"/>
      <c r="JYP3" s="16"/>
      <c r="JYQ3" s="16"/>
      <c r="JYR3" s="16"/>
      <c r="JYS3" s="16"/>
      <c r="JYT3" s="16"/>
      <c r="JYU3" s="16"/>
      <c r="JYV3" s="16"/>
      <c r="JYW3" s="16"/>
      <c r="JYX3" s="16"/>
      <c r="JYY3" s="16"/>
      <c r="JYZ3" s="16"/>
      <c r="JZA3" s="16"/>
      <c r="JZB3" s="16"/>
      <c r="JZC3" s="16"/>
      <c r="JZD3" s="16"/>
      <c r="JZE3" s="16"/>
      <c r="JZF3" s="16"/>
      <c r="JZG3" s="16"/>
      <c r="JZH3" s="16"/>
      <c r="JZI3" s="16"/>
      <c r="JZJ3" s="16"/>
      <c r="JZK3" s="16"/>
      <c r="JZL3" s="16"/>
      <c r="JZM3" s="16"/>
      <c r="JZN3" s="16"/>
      <c r="JZO3" s="16"/>
      <c r="JZP3" s="16"/>
      <c r="JZQ3" s="16"/>
      <c r="JZR3" s="16"/>
      <c r="JZS3" s="16"/>
      <c r="JZT3" s="16"/>
      <c r="JZU3" s="16"/>
      <c r="JZV3" s="16"/>
      <c r="JZW3" s="16"/>
      <c r="JZX3" s="16"/>
      <c r="JZY3" s="16"/>
      <c r="JZZ3" s="16"/>
      <c r="KAA3" s="16"/>
      <c r="KAB3" s="16"/>
      <c r="KAC3" s="16"/>
      <c r="KAD3" s="16"/>
      <c r="KAE3" s="16"/>
      <c r="KAF3" s="16"/>
      <c r="KAG3" s="16"/>
      <c r="KAH3" s="16"/>
      <c r="KAI3" s="16"/>
      <c r="KAJ3" s="16"/>
      <c r="KAK3" s="16"/>
      <c r="KAL3" s="16"/>
      <c r="KAM3" s="16"/>
      <c r="KAN3" s="16"/>
      <c r="KAO3" s="16"/>
      <c r="KAP3" s="16"/>
      <c r="KAQ3" s="16"/>
      <c r="KAR3" s="16"/>
      <c r="KAS3" s="16"/>
      <c r="KAT3" s="16"/>
      <c r="KAU3" s="16"/>
      <c r="KAV3" s="16"/>
      <c r="KAW3" s="16"/>
      <c r="KAX3" s="16"/>
      <c r="KAY3" s="16"/>
      <c r="KAZ3" s="16"/>
      <c r="KBA3" s="16"/>
      <c r="KBB3" s="16"/>
      <c r="KBC3" s="16"/>
      <c r="KBD3" s="16"/>
      <c r="KBE3" s="16"/>
      <c r="KBF3" s="16"/>
      <c r="KBG3" s="16"/>
      <c r="KBH3" s="16"/>
      <c r="KBI3" s="16"/>
      <c r="KBJ3" s="16"/>
      <c r="KBK3" s="16"/>
      <c r="KBL3" s="16"/>
      <c r="KBM3" s="16"/>
      <c r="KBN3" s="16"/>
      <c r="KBO3" s="16"/>
      <c r="KBP3" s="16"/>
      <c r="KBQ3" s="16"/>
      <c r="KBR3" s="16"/>
      <c r="KBS3" s="16"/>
      <c r="KBT3" s="16"/>
      <c r="KBU3" s="16"/>
      <c r="KBV3" s="16"/>
      <c r="KBW3" s="16"/>
      <c r="KBX3" s="16"/>
      <c r="KBY3" s="16"/>
      <c r="KBZ3" s="16"/>
      <c r="KCA3" s="16"/>
      <c r="KCB3" s="16"/>
      <c r="KCC3" s="16"/>
      <c r="KCD3" s="16"/>
      <c r="KCE3" s="16"/>
      <c r="KCF3" s="16"/>
      <c r="KCG3" s="16"/>
      <c r="KCH3" s="16"/>
      <c r="KCI3" s="16"/>
      <c r="KCJ3" s="16"/>
      <c r="KCK3" s="16"/>
      <c r="KCL3" s="16"/>
      <c r="KCM3" s="16"/>
      <c r="KCN3" s="16"/>
      <c r="KCO3" s="16"/>
      <c r="KCP3" s="16"/>
      <c r="KCQ3" s="16"/>
      <c r="KCR3" s="16"/>
      <c r="KCS3" s="16"/>
      <c r="KCT3" s="16"/>
      <c r="KCU3" s="16"/>
      <c r="KCV3" s="16"/>
      <c r="KCW3" s="16"/>
      <c r="KCX3" s="16"/>
      <c r="KCY3" s="16"/>
      <c r="KCZ3" s="16"/>
      <c r="KDA3" s="16"/>
      <c r="KDB3" s="16"/>
      <c r="KDC3" s="16"/>
      <c r="KDD3" s="16"/>
      <c r="KDE3" s="16"/>
      <c r="KDF3" s="16"/>
      <c r="KDG3" s="16"/>
      <c r="KDH3" s="16"/>
      <c r="KDI3" s="16"/>
      <c r="KDJ3" s="16"/>
      <c r="KDK3" s="16"/>
      <c r="KDL3" s="16"/>
      <c r="KDM3" s="16"/>
      <c r="KDN3" s="16"/>
      <c r="KDO3" s="16"/>
      <c r="KDP3" s="16"/>
      <c r="KDQ3" s="16"/>
      <c r="KDR3" s="16"/>
      <c r="KDS3" s="16"/>
      <c r="KDT3" s="16"/>
      <c r="KDU3" s="16"/>
      <c r="KDV3" s="16"/>
      <c r="KDW3" s="16"/>
      <c r="KDX3" s="16"/>
      <c r="KDY3" s="16"/>
      <c r="KDZ3" s="16"/>
      <c r="KEA3" s="16"/>
      <c r="KEB3" s="16"/>
      <c r="KEC3" s="16"/>
      <c r="KED3" s="16"/>
      <c r="KEE3" s="16"/>
      <c r="KEF3" s="16"/>
      <c r="KEG3" s="16"/>
      <c r="KEH3" s="16"/>
      <c r="KEI3" s="16"/>
      <c r="KEJ3" s="16"/>
      <c r="KEK3" s="16"/>
      <c r="KEL3" s="16"/>
      <c r="KEM3" s="16"/>
      <c r="KEN3" s="16"/>
      <c r="KEO3" s="16"/>
      <c r="KEP3" s="16"/>
      <c r="KEQ3" s="16"/>
      <c r="KER3" s="16"/>
      <c r="KES3" s="16"/>
      <c r="KET3" s="16"/>
      <c r="KEU3" s="16"/>
      <c r="KEV3" s="16"/>
      <c r="KEW3" s="16"/>
      <c r="KEX3" s="16"/>
      <c r="KEY3" s="16"/>
      <c r="KEZ3" s="16"/>
      <c r="KFA3" s="16"/>
      <c r="KFB3" s="16"/>
      <c r="KFC3" s="16"/>
      <c r="KFD3" s="16"/>
      <c r="KFE3" s="16"/>
      <c r="KFF3" s="16"/>
      <c r="KFG3" s="16"/>
      <c r="KFH3" s="16"/>
      <c r="KFI3" s="16"/>
      <c r="KFJ3" s="16"/>
      <c r="KFK3" s="16"/>
      <c r="KFL3" s="16"/>
      <c r="KFM3" s="16"/>
      <c r="KFN3" s="16"/>
      <c r="KFO3" s="16"/>
      <c r="KFP3" s="16"/>
      <c r="KFQ3" s="16"/>
      <c r="KFR3" s="16"/>
      <c r="KFS3" s="16"/>
      <c r="KFT3" s="16"/>
      <c r="KFU3" s="16"/>
      <c r="KFV3" s="16"/>
      <c r="KFW3" s="16"/>
      <c r="KFX3" s="16"/>
      <c r="KFY3" s="16"/>
      <c r="KFZ3" s="16"/>
      <c r="KGA3" s="16"/>
      <c r="KGB3" s="16"/>
      <c r="KGC3" s="16"/>
      <c r="KGD3" s="16"/>
      <c r="KGE3" s="16"/>
      <c r="KGF3" s="16"/>
      <c r="KGG3" s="16"/>
      <c r="KGH3" s="16"/>
      <c r="KGI3" s="16"/>
      <c r="KGJ3" s="16"/>
      <c r="KGK3" s="16"/>
      <c r="KGL3" s="16"/>
      <c r="KGM3" s="16"/>
      <c r="KGN3" s="16"/>
      <c r="KGO3" s="16"/>
      <c r="KGP3" s="16"/>
      <c r="KGQ3" s="16"/>
      <c r="KGR3" s="16"/>
      <c r="KGS3" s="16"/>
      <c r="KGT3" s="16"/>
      <c r="KGU3" s="16"/>
      <c r="KGV3" s="16"/>
      <c r="KGW3" s="16"/>
      <c r="KGX3" s="16"/>
      <c r="KGY3" s="16"/>
      <c r="KGZ3" s="16"/>
      <c r="KHA3" s="16"/>
      <c r="KHB3" s="16"/>
      <c r="KHC3" s="16"/>
      <c r="KHD3" s="16"/>
      <c r="KHE3" s="16"/>
      <c r="KHF3" s="16"/>
      <c r="KHG3" s="16"/>
      <c r="KHH3" s="16"/>
      <c r="KHI3" s="16"/>
      <c r="KHJ3" s="16"/>
      <c r="KHK3" s="16"/>
      <c r="KHL3" s="16"/>
      <c r="KHM3" s="16"/>
      <c r="KHN3" s="16"/>
      <c r="KHO3" s="16"/>
      <c r="KHP3" s="16"/>
      <c r="KHQ3" s="16"/>
      <c r="KHR3" s="16"/>
      <c r="KHS3" s="16"/>
      <c r="KHT3" s="16"/>
      <c r="KHU3" s="16"/>
      <c r="KHV3" s="16"/>
      <c r="KHW3" s="16"/>
      <c r="KHX3" s="16"/>
      <c r="KHY3" s="16"/>
      <c r="KHZ3" s="16"/>
      <c r="KIA3" s="16"/>
      <c r="KIB3" s="16"/>
      <c r="KIC3" s="16"/>
      <c r="KID3" s="16"/>
      <c r="KIE3" s="16"/>
      <c r="KIF3" s="16"/>
      <c r="KIG3" s="16"/>
      <c r="KIH3" s="16"/>
      <c r="KII3" s="16"/>
      <c r="KIJ3" s="16"/>
      <c r="KIK3" s="16"/>
      <c r="KIL3" s="16"/>
      <c r="KIM3" s="16"/>
      <c r="KIN3" s="16"/>
      <c r="KIO3" s="16"/>
      <c r="KIP3" s="16"/>
      <c r="KIQ3" s="16"/>
      <c r="KIR3" s="16"/>
      <c r="KIS3" s="16"/>
      <c r="KIT3" s="16"/>
      <c r="KIU3" s="16"/>
      <c r="KIV3" s="16"/>
      <c r="KIW3" s="16"/>
      <c r="KIX3" s="16"/>
      <c r="KIY3" s="16"/>
      <c r="KIZ3" s="16"/>
      <c r="KJA3" s="16"/>
      <c r="KJB3" s="16"/>
      <c r="KJC3" s="16"/>
      <c r="KJD3" s="16"/>
      <c r="KJE3" s="16"/>
      <c r="KJF3" s="16"/>
      <c r="KJG3" s="16"/>
      <c r="KJH3" s="16"/>
      <c r="KJI3" s="16"/>
      <c r="KJJ3" s="16"/>
      <c r="KJK3" s="16"/>
      <c r="KJL3" s="16"/>
      <c r="KJM3" s="16"/>
      <c r="KJN3" s="16"/>
      <c r="KJO3" s="16"/>
      <c r="KJP3" s="16"/>
      <c r="KJQ3" s="16"/>
      <c r="KJR3" s="16"/>
      <c r="KJS3" s="16"/>
      <c r="KJT3" s="16"/>
      <c r="KJU3" s="16"/>
      <c r="KJV3" s="16"/>
      <c r="KJW3" s="16"/>
      <c r="KJX3" s="16"/>
      <c r="KJY3" s="16"/>
      <c r="KJZ3" s="16"/>
      <c r="KKA3" s="16"/>
      <c r="KKB3" s="16"/>
      <c r="KKC3" s="16"/>
      <c r="KKD3" s="16"/>
      <c r="KKE3" s="16"/>
      <c r="KKF3" s="16"/>
      <c r="KKG3" s="16"/>
      <c r="KKH3" s="16"/>
      <c r="KKI3" s="16"/>
      <c r="KKJ3" s="16"/>
      <c r="KKK3" s="16"/>
      <c r="KKL3" s="16"/>
      <c r="KKM3" s="16"/>
      <c r="KKN3" s="16"/>
      <c r="KKO3" s="16"/>
      <c r="KKP3" s="16"/>
      <c r="KKQ3" s="16"/>
      <c r="KKR3" s="16"/>
      <c r="KKS3" s="16"/>
      <c r="KKT3" s="16"/>
      <c r="KKU3" s="16"/>
      <c r="KKV3" s="16"/>
      <c r="KKW3" s="16"/>
      <c r="KKX3" s="16"/>
      <c r="KKY3" s="16"/>
      <c r="KKZ3" s="16"/>
      <c r="KLA3" s="16"/>
      <c r="KLB3" s="16"/>
      <c r="KLC3" s="16"/>
      <c r="KLD3" s="16"/>
      <c r="KLE3" s="16"/>
      <c r="KLF3" s="16"/>
      <c r="KLG3" s="16"/>
      <c r="KLH3" s="16"/>
      <c r="KLI3" s="16"/>
      <c r="KLJ3" s="16"/>
      <c r="KLK3" s="16"/>
      <c r="KLL3" s="16"/>
      <c r="KLM3" s="16"/>
      <c r="KLN3" s="16"/>
      <c r="KLO3" s="16"/>
      <c r="KLP3" s="16"/>
      <c r="KLQ3" s="16"/>
      <c r="KLR3" s="16"/>
      <c r="KLS3" s="16"/>
      <c r="KLT3" s="16"/>
      <c r="KLU3" s="16"/>
      <c r="KLV3" s="16"/>
      <c r="KLW3" s="16"/>
      <c r="KLX3" s="16"/>
      <c r="KLY3" s="16"/>
      <c r="KLZ3" s="16"/>
      <c r="KMA3" s="16"/>
      <c r="KMB3" s="16"/>
      <c r="KMC3" s="16"/>
      <c r="KMD3" s="16"/>
      <c r="KME3" s="16"/>
      <c r="KMF3" s="16"/>
      <c r="KMG3" s="16"/>
      <c r="KMH3" s="16"/>
      <c r="KMI3" s="16"/>
      <c r="KMJ3" s="16"/>
      <c r="KMK3" s="16"/>
      <c r="KML3" s="16"/>
      <c r="KMM3" s="16"/>
      <c r="KMN3" s="16"/>
      <c r="KMO3" s="16"/>
      <c r="KMP3" s="16"/>
      <c r="KMQ3" s="16"/>
      <c r="KMR3" s="16"/>
      <c r="KMS3" s="16"/>
      <c r="KMT3" s="16"/>
      <c r="KMU3" s="16"/>
      <c r="KMV3" s="16"/>
      <c r="KMW3" s="16"/>
      <c r="KMX3" s="16"/>
      <c r="KMY3" s="16"/>
      <c r="KMZ3" s="16"/>
      <c r="KNA3" s="16"/>
      <c r="KNB3" s="16"/>
      <c r="KNC3" s="16"/>
      <c r="KND3" s="16"/>
      <c r="KNE3" s="16"/>
      <c r="KNF3" s="16"/>
      <c r="KNG3" s="16"/>
      <c r="KNH3" s="16"/>
      <c r="KNI3" s="16"/>
      <c r="KNJ3" s="16"/>
      <c r="KNK3" s="16"/>
      <c r="KNL3" s="16"/>
      <c r="KNM3" s="16"/>
      <c r="KNN3" s="16"/>
      <c r="KNO3" s="16"/>
      <c r="KNP3" s="16"/>
      <c r="KNQ3" s="16"/>
      <c r="KNR3" s="16"/>
      <c r="KNS3" s="16"/>
      <c r="KNT3" s="16"/>
      <c r="KNU3" s="16"/>
      <c r="KNV3" s="16"/>
      <c r="KNW3" s="16"/>
      <c r="KNX3" s="16"/>
      <c r="KNY3" s="16"/>
      <c r="KNZ3" s="16"/>
      <c r="KOA3" s="16"/>
      <c r="KOB3" s="16"/>
      <c r="KOC3" s="16"/>
      <c r="KOD3" s="16"/>
      <c r="KOE3" s="16"/>
      <c r="KOF3" s="16"/>
      <c r="KOG3" s="16"/>
      <c r="KOH3" s="16"/>
      <c r="KOI3" s="16"/>
      <c r="KOJ3" s="16"/>
      <c r="KOK3" s="16"/>
      <c r="KOL3" s="16"/>
      <c r="KOM3" s="16"/>
      <c r="KON3" s="16"/>
      <c r="KOO3" s="16"/>
      <c r="KOP3" s="16"/>
      <c r="KOQ3" s="16"/>
      <c r="KOR3" s="16"/>
      <c r="KOS3" s="16"/>
      <c r="KOT3" s="16"/>
      <c r="KOU3" s="16"/>
      <c r="KOV3" s="16"/>
      <c r="KOW3" s="16"/>
      <c r="KOX3" s="16"/>
      <c r="KOY3" s="16"/>
      <c r="KOZ3" s="16"/>
      <c r="KPA3" s="16"/>
      <c r="KPB3" s="16"/>
      <c r="KPC3" s="16"/>
      <c r="KPD3" s="16"/>
      <c r="KPE3" s="16"/>
      <c r="KPF3" s="16"/>
      <c r="KPG3" s="16"/>
      <c r="KPH3" s="16"/>
      <c r="KPI3" s="16"/>
      <c r="KPJ3" s="16"/>
      <c r="KPK3" s="16"/>
      <c r="KPL3" s="16"/>
      <c r="KPM3" s="16"/>
      <c r="KPN3" s="16"/>
      <c r="KPO3" s="16"/>
      <c r="KPP3" s="16"/>
      <c r="KPQ3" s="16"/>
      <c r="KPR3" s="16"/>
      <c r="KPS3" s="16"/>
      <c r="KPT3" s="16"/>
      <c r="KPU3" s="16"/>
      <c r="KPV3" s="16"/>
      <c r="KPW3" s="16"/>
      <c r="KPX3" s="16"/>
      <c r="KPY3" s="16"/>
      <c r="KPZ3" s="16"/>
      <c r="KQA3" s="16"/>
      <c r="KQB3" s="16"/>
      <c r="KQC3" s="16"/>
      <c r="KQD3" s="16"/>
      <c r="KQE3" s="16"/>
      <c r="KQF3" s="16"/>
      <c r="KQG3" s="16"/>
      <c r="KQH3" s="16"/>
      <c r="KQI3" s="16"/>
      <c r="KQJ3" s="16"/>
      <c r="KQK3" s="16"/>
      <c r="KQL3" s="16"/>
      <c r="KQM3" s="16"/>
      <c r="KQN3" s="16"/>
      <c r="KQO3" s="16"/>
      <c r="KQP3" s="16"/>
      <c r="KQQ3" s="16"/>
      <c r="KQR3" s="16"/>
      <c r="KQS3" s="16"/>
      <c r="KQT3" s="16"/>
      <c r="KQU3" s="16"/>
      <c r="KQV3" s="16"/>
      <c r="KQW3" s="16"/>
      <c r="KQX3" s="16"/>
      <c r="KQY3" s="16"/>
      <c r="KQZ3" s="16"/>
      <c r="KRA3" s="16"/>
      <c r="KRB3" s="16"/>
      <c r="KRC3" s="16"/>
      <c r="KRD3" s="16"/>
      <c r="KRE3" s="16"/>
      <c r="KRF3" s="16"/>
      <c r="KRG3" s="16"/>
      <c r="KRH3" s="16"/>
      <c r="KRI3" s="16"/>
      <c r="KRJ3" s="16"/>
      <c r="KRK3" s="16"/>
      <c r="KRL3" s="16"/>
      <c r="KRM3" s="16"/>
      <c r="KRN3" s="16"/>
      <c r="KRO3" s="16"/>
      <c r="KRP3" s="16"/>
      <c r="KRQ3" s="16"/>
      <c r="KRR3" s="16"/>
      <c r="KRS3" s="16"/>
      <c r="KRT3" s="16"/>
      <c r="KRU3" s="16"/>
      <c r="KRV3" s="16"/>
      <c r="KRW3" s="16"/>
      <c r="KRX3" s="16"/>
      <c r="KRY3" s="16"/>
      <c r="KRZ3" s="16"/>
      <c r="KSA3" s="16"/>
      <c r="KSB3" s="16"/>
      <c r="KSC3" s="16"/>
      <c r="KSD3" s="16"/>
      <c r="KSE3" s="16"/>
      <c r="KSF3" s="16"/>
      <c r="KSG3" s="16"/>
      <c r="KSH3" s="16"/>
      <c r="KSI3" s="16"/>
      <c r="KSJ3" s="16"/>
      <c r="KSK3" s="16"/>
      <c r="KSL3" s="16"/>
      <c r="KSM3" s="16"/>
      <c r="KSN3" s="16"/>
      <c r="KSO3" s="16"/>
      <c r="KSP3" s="16"/>
      <c r="KSQ3" s="16"/>
      <c r="KSR3" s="16"/>
      <c r="KSS3" s="16"/>
      <c r="KST3" s="16"/>
      <c r="KSU3" s="16"/>
      <c r="KSV3" s="16"/>
      <c r="KSW3" s="16"/>
      <c r="KSX3" s="16"/>
      <c r="KSY3" s="16"/>
      <c r="KSZ3" s="16"/>
      <c r="KTA3" s="16"/>
      <c r="KTB3" s="16"/>
      <c r="KTC3" s="16"/>
      <c r="KTD3" s="16"/>
      <c r="KTE3" s="16"/>
      <c r="KTF3" s="16"/>
      <c r="KTG3" s="16"/>
      <c r="KTH3" s="16"/>
      <c r="KTI3" s="16"/>
      <c r="KTJ3" s="16"/>
      <c r="KTK3" s="16"/>
      <c r="KTL3" s="16"/>
      <c r="KTM3" s="16"/>
      <c r="KTN3" s="16"/>
      <c r="KTO3" s="16"/>
      <c r="KTP3" s="16"/>
      <c r="KTQ3" s="16"/>
      <c r="KTR3" s="16"/>
      <c r="KTS3" s="16"/>
      <c r="KTT3" s="16"/>
      <c r="KTU3" s="16"/>
      <c r="KTV3" s="16"/>
      <c r="KTW3" s="16"/>
      <c r="KTX3" s="16"/>
      <c r="KTY3" s="16"/>
      <c r="KTZ3" s="16"/>
      <c r="KUA3" s="16"/>
      <c r="KUB3" s="16"/>
      <c r="KUC3" s="16"/>
      <c r="KUD3" s="16"/>
      <c r="KUE3" s="16"/>
      <c r="KUF3" s="16"/>
      <c r="KUG3" s="16"/>
      <c r="KUH3" s="16"/>
      <c r="KUI3" s="16"/>
      <c r="KUJ3" s="16"/>
      <c r="KUK3" s="16"/>
      <c r="KUL3" s="16"/>
      <c r="KUM3" s="16"/>
      <c r="KUN3" s="16"/>
      <c r="KUO3" s="16"/>
      <c r="KUP3" s="16"/>
      <c r="KUQ3" s="16"/>
      <c r="KUR3" s="16"/>
      <c r="KUS3" s="16"/>
      <c r="KUT3" s="16"/>
      <c r="KUU3" s="16"/>
      <c r="KUV3" s="16"/>
      <c r="KUW3" s="16"/>
      <c r="KUX3" s="16"/>
      <c r="KUY3" s="16"/>
      <c r="KUZ3" s="16"/>
      <c r="KVA3" s="16"/>
      <c r="KVB3" s="16"/>
      <c r="KVC3" s="16"/>
      <c r="KVD3" s="16"/>
      <c r="KVE3" s="16"/>
      <c r="KVF3" s="16"/>
      <c r="KVG3" s="16"/>
      <c r="KVH3" s="16"/>
      <c r="KVI3" s="16"/>
      <c r="KVJ3" s="16"/>
      <c r="KVK3" s="16"/>
      <c r="KVL3" s="16"/>
      <c r="KVM3" s="16"/>
      <c r="KVN3" s="16"/>
      <c r="KVO3" s="16"/>
      <c r="KVP3" s="16"/>
      <c r="KVQ3" s="16"/>
      <c r="KVR3" s="16"/>
      <c r="KVS3" s="16"/>
      <c r="KVT3" s="16"/>
      <c r="KVU3" s="16"/>
      <c r="KVV3" s="16"/>
      <c r="KVW3" s="16"/>
      <c r="KVX3" s="16"/>
      <c r="KVY3" s="16"/>
      <c r="KVZ3" s="16"/>
      <c r="KWA3" s="16"/>
      <c r="KWB3" s="16"/>
      <c r="KWC3" s="16"/>
      <c r="KWD3" s="16"/>
      <c r="KWE3" s="16"/>
      <c r="KWF3" s="16"/>
      <c r="KWG3" s="16"/>
      <c r="KWH3" s="16"/>
      <c r="KWI3" s="16"/>
      <c r="KWJ3" s="16"/>
      <c r="KWK3" s="16"/>
      <c r="KWL3" s="16"/>
      <c r="KWM3" s="16"/>
      <c r="KWN3" s="16"/>
      <c r="KWO3" s="16"/>
      <c r="KWP3" s="16"/>
      <c r="KWQ3" s="16"/>
      <c r="KWR3" s="16"/>
      <c r="KWS3" s="16"/>
      <c r="KWT3" s="16"/>
      <c r="KWU3" s="16"/>
      <c r="KWV3" s="16"/>
      <c r="KWW3" s="16"/>
      <c r="KWX3" s="16"/>
      <c r="KWY3" s="16"/>
      <c r="KWZ3" s="16"/>
      <c r="KXA3" s="16"/>
      <c r="KXB3" s="16"/>
      <c r="KXC3" s="16"/>
      <c r="KXD3" s="16"/>
      <c r="KXE3" s="16"/>
      <c r="KXF3" s="16"/>
      <c r="KXG3" s="16"/>
      <c r="KXH3" s="16"/>
      <c r="KXI3" s="16"/>
      <c r="KXJ3" s="16"/>
      <c r="KXK3" s="16"/>
      <c r="KXL3" s="16"/>
      <c r="KXM3" s="16"/>
      <c r="KXN3" s="16"/>
      <c r="KXO3" s="16"/>
      <c r="KXP3" s="16"/>
      <c r="KXQ3" s="16"/>
      <c r="KXR3" s="16"/>
      <c r="KXS3" s="16"/>
      <c r="KXT3" s="16"/>
      <c r="KXU3" s="16"/>
      <c r="KXV3" s="16"/>
      <c r="KXW3" s="16"/>
      <c r="KXX3" s="16"/>
      <c r="KXY3" s="16"/>
      <c r="KXZ3" s="16"/>
      <c r="KYA3" s="16"/>
      <c r="KYB3" s="16"/>
      <c r="KYC3" s="16"/>
      <c r="KYD3" s="16"/>
      <c r="KYE3" s="16"/>
      <c r="KYF3" s="16"/>
      <c r="KYG3" s="16"/>
      <c r="KYH3" s="16"/>
      <c r="KYI3" s="16"/>
      <c r="KYJ3" s="16"/>
      <c r="KYK3" s="16"/>
      <c r="KYL3" s="16"/>
      <c r="KYM3" s="16"/>
      <c r="KYN3" s="16"/>
      <c r="KYO3" s="16"/>
      <c r="KYP3" s="16"/>
      <c r="KYQ3" s="16"/>
      <c r="KYR3" s="16"/>
      <c r="KYS3" s="16"/>
      <c r="KYT3" s="16"/>
      <c r="KYU3" s="16"/>
      <c r="KYV3" s="16"/>
      <c r="KYW3" s="16"/>
      <c r="KYX3" s="16"/>
      <c r="KYY3" s="16"/>
      <c r="KYZ3" s="16"/>
      <c r="KZA3" s="16"/>
      <c r="KZB3" s="16"/>
      <c r="KZC3" s="16"/>
      <c r="KZD3" s="16"/>
      <c r="KZE3" s="16"/>
      <c r="KZF3" s="16"/>
      <c r="KZG3" s="16"/>
      <c r="KZH3" s="16"/>
      <c r="KZI3" s="16"/>
      <c r="KZJ3" s="16"/>
      <c r="KZK3" s="16"/>
      <c r="KZL3" s="16"/>
      <c r="KZM3" s="16"/>
      <c r="KZN3" s="16"/>
      <c r="KZO3" s="16"/>
      <c r="KZP3" s="16"/>
      <c r="KZQ3" s="16"/>
      <c r="KZR3" s="16"/>
      <c r="KZS3" s="16"/>
      <c r="KZT3" s="16"/>
      <c r="KZU3" s="16"/>
      <c r="KZV3" s="16"/>
      <c r="KZW3" s="16"/>
      <c r="KZX3" s="16"/>
      <c r="KZY3" s="16"/>
      <c r="KZZ3" s="16"/>
      <c r="LAA3" s="16"/>
      <c r="LAB3" s="16"/>
      <c r="LAC3" s="16"/>
      <c r="LAD3" s="16"/>
      <c r="LAE3" s="16"/>
      <c r="LAF3" s="16"/>
      <c r="LAG3" s="16"/>
      <c r="LAH3" s="16"/>
      <c r="LAI3" s="16"/>
      <c r="LAJ3" s="16"/>
      <c r="LAK3" s="16"/>
      <c r="LAL3" s="16"/>
      <c r="LAM3" s="16"/>
      <c r="LAN3" s="16"/>
      <c r="LAO3" s="16"/>
      <c r="LAP3" s="16"/>
      <c r="LAQ3" s="16"/>
      <c r="LAR3" s="16"/>
      <c r="LAS3" s="16"/>
      <c r="LAT3" s="16"/>
      <c r="LAU3" s="16"/>
      <c r="LAV3" s="16"/>
      <c r="LAW3" s="16"/>
      <c r="LAX3" s="16"/>
      <c r="LAY3" s="16"/>
      <c r="LAZ3" s="16"/>
      <c r="LBA3" s="16"/>
      <c r="LBB3" s="16"/>
      <c r="LBC3" s="16"/>
      <c r="LBD3" s="16"/>
      <c r="LBE3" s="16"/>
      <c r="LBF3" s="16"/>
      <c r="LBG3" s="16"/>
      <c r="LBH3" s="16"/>
      <c r="LBI3" s="16"/>
      <c r="LBJ3" s="16"/>
      <c r="LBK3" s="16"/>
      <c r="LBL3" s="16"/>
      <c r="LBM3" s="16"/>
      <c r="LBN3" s="16"/>
      <c r="LBO3" s="16"/>
      <c r="LBP3" s="16"/>
      <c r="LBQ3" s="16"/>
      <c r="LBR3" s="16"/>
      <c r="LBS3" s="16"/>
      <c r="LBT3" s="16"/>
      <c r="LBU3" s="16"/>
      <c r="LBV3" s="16"/>
      <c r="LBW3" s="16"/>
      <c r="LBX3" s="16"/>
      <c r="LBY3" s="16"/>
      <c r="LBZ3" s="16"/>
      <c r="LCA3" s="16"/>
      <c r="LCB3" s="16"/>
      <c r="LCC3" s="16"/>
      <c r="LCD3" s="16"/>
      <c r="LCE3" s="16"/>
      <c r="LCF3" s="16"/>
      <c r="LCG3" s="16"/>
      <c r="LCH3" s="16"/>
      <c r="LCI3" s="16"/>
      <c r="LCJ3" s="16"/>
      <c r="LCK3" s="16"/>
      <c r="LCL3" s="16"/>
      <c r="LCM3" s="16"/>
      <c r="LCN3" s="16"/>
      <c r="LCO3" s="16"/>
      <c r="LCP3" s="16"/>
      <c r="LCQ3" s="16"/>
      <c r="LCR3" s="16"/>
      <c r="LCS3" s="16"/>
      <c r="LCT3" s="16"/>
      <c r="LCU3" s="16"/>
      <c r="LCV3" s="16"/>
      <c r="LCW3" s="16"/>
      <c r="LCX3" s="16"/>
      <c r="LCY3" s="16"/>
      <c r="LCZ3" s="16"/>
      <c r="LDA3" s="16"/>
      <c r="LDB3" s="16"/>
      <c r="LDC3" s="16"/>
      <c r="LDD3" s="16"/>
      <c r="LDE3" s="16"/>
      <c r="LDF3" s="16"/>
      <c r="LDG3" s="16"/>
      <c r="LDH3" s="16"/>
      <c r="LDI3" s="16"/>
      <c r="LDJ3" s="16"/>
      <c r="LDK3" s="16"/>
      <c r="LDL3" s="16"/>
      <c r="LDM3" s="16"/>
      <c r="LDN3" s="16"/>
      <c r="LDO3" s="16"/>
      <c r="LDP3" s="16"/>
      <c r="LDQ3" s="16"/>
      <c r="LDR3" s="16"/>
      <c r="LDS3" s="16"/>
      <c r="LDT3" s="16"/>
      <c r="LDU3" s="16"/>
      <c r="LDV3" s="16"/>
      <c r="LDW3" s="16"/>
      <c r="LDX3" s="16"/>
      <c r="LDY3" s="16"/>
      <c r="LDZ3" s="16"/>
      <c r="LEA3" s="16"/>
      <c r="LEB3" s="16"/>
      <c r="LEC3" s="16"/>
      <c r="LED3" s="16"/>
      <c r="LEE3" s="16"/>
      <c r="LEF3" s="16"/>
      <c r="LEG3" s="16"/>
      <c r="LEH3" s="16"/>
      <c r="LEI3" s="16"/>
      <c r="LEJ3" s="16"/>
      <c r="LEK3" s="16"/>
      <c r="LEL3" s="16"/>
      <c r="LEM3" s="16"/>
      <c r="LEN3" s="16"/>
      <c r="LEO3" s="16"/>
      <c r="LEP3" s="16"/>
      <c r="LEQ3" s="16"/>
      <c r="LER3" s="16"/>
      <c r="LES3" s="16"/>
      <c r="LET3" s="16"/>
      <c r="LEU3" s="16"/>
      <c r="LEV3" s="16"/>
      <c r="LEW3" s="16"/>
      <c r="LEX3" s="16"/>
      <c r="LEY3" s="16"/>
      <c r="LEZ3" s="16"/>
      <c r="LFA3" s="16"/>
      <c r="LFB3" s="16"/>
      <c r="LFC3" s="16"/>
      <c r="LFD3" s="16"/>
      <c r="LFE3" s="16"/>
      <c r="LFF3" s="16"/>
      <c r="LFG3" s="16"/>
      <c r="LFH3" s="16"/>
      <c r="LFI3" s="16"/>
      <c r="LFJ3" s="16"/>
      <c r="LFK3" s="16"/>
      <c r="LFL3" s="16"/>
      <c r="LFM3" s="16"/>
      <c r="LFN3" s="16"/>
      <c r="LFO3" s="16"/>
      <c r="LFP3" s="16"/>
      <c r="LFQ3" s="16"/>
      <c r="LFR3" s="16"/>
      <c r="LFS3" s="16"/>
      <c r="LFT3" s="16"/>
      <c r="LFU3" s="16"/>
      <c r="LFV3" s="16"/>
      <c r="LFW3" s="16"/>
      <c r="LFX3" s="16"/>
      <c r="LFY3" s="16"/>
      <c r="LFZ3" s="16"/>
      <c r="LGA3" s="16"/>
      <c r="LGB3" s="16"/>
      <c r="LGC3" s="16"/>
      <c r="LGD3" s="16"/>
      <c r="LGE3" s="16"/>
      <c r="LGF3" s="16"/>
      <c r="LGG3" s="16"/>
      <c r="LGH3" s="16"/>
      <c r="LGI3" s="16"/>
      <c r="LGJ3" s="16"/>
      <c r="LGK3" s="16"/>
      <c r="LGL3" s="16"/>
      <c r="LGM3" s="16"/>
      <c r="LGN3" s="16"/>
      <c r="LGO3" s="16"/>
      <c r="LGP3" s="16"/>
      <c r="LGQ3" s="16"/>
      <c r="LGR3" s="16"/>
      <c r="LGS3" s="16"/>
      <c r="LGT3" s="16"/>
      <c r="LGU3" s="16"/>
      <c r="LGV3" s="16"/>
      <c r="LGW3" s="16"/>
      <c r="LGX3" s="16"/>
      <c r="LGY3" s="16"/>
      <c r="LGZ3" s="16"/>
      <c r="LHA3" s="16"/>
      <c r="LHB3" s="16"/>
      <c r="LHC3" s="16"/>
      <c r="LHD3" s="16"/>
      <c r="LHE3" s="16"/>
      <c r="LHF3" s="16"/>
      <c r="LHG3" s="16"/>
      <c r="LHH3" s="16"/>
      <c r="LHI3" s="16"/>
      <c r="LHJ3" s="16"/>
      <c r="LHK3" s="16"/>
      <c r="LHL3" s="16"/>
      <c r="LHM3" s="16"/>
      <c r="LHN3" s="16"/>
      <c r="LHO3" s="16"/>
      <c r="LHP3" s="16"/>
      <c r="LHQ3" s="16"/>
      <c r="LHR3" s="16"/>
      <c r="LHS3" s="16"/>
      <c r="LHT3" s="16"/>
      <c r="LHU3" s="16"/>
      <c r="LHV3" s="16"/>
      <c r="LHW3" s="16"/>
      <c r="LHX3" s="16"/>
      <c r="LHY3" s="16"/>
      <c r="LHZ3" s="16"/>
      <c r="LIA3" s="16"/>
      <c r="LIB3" s="16"/>
      <c r="LIC3" s="16"/>
      <c r="LID3" s="16"/>
      <c r="LIE3" s="16"/>
      <c r="LIF3" s="16"/>
      <c r="LIG3" s="16"/>
      <c r="LIH3" s="16"/>
      <c r="LII3" s="16"/>
      <c r="LIJ3" s="16"/>
      <c r="LIK3" s="16"/>
      <c r="LIL3" s="16"/>
      <c r="LIM3" s="16"/>
      <c r="LIN3" s="16"/>
      <c r="LIO3" s="16"/>
      <c r="LIP3" s="16"/>
      <c r="LIQ3" s="16"/>
      <c r="LIR3" s="16"/>
      <c r="LIS3" s="16"/>
      <c r="LIT3" s="16"/>
      <c r="LIU3" s="16"/>
      <c r="LIV3" s="16"/>
      <c r="LIW3" s="16"/>
      <c r="LIX3" s="16"/>
      <c r="LIY3" s="16"/>
      <c r="LIZ3" s="16"/>
      <c r="LJA3" s="16"/>
      <c r="LJB3" s="16"/>
      <c r="LJC3" s="16"/>
      <c r="LJD3" s="16"/>
      <c r="LJE3" s="16"/>
      <c r="LJF3" s="16"/>
      <c r="LJG3" s="16"/>
      <c r="LJH3" s="16"/>
      <c r="LJI3" s="16"/>
      <c r="LJJ3" s="16"/>
      <c r="LJK3" s="16"/>
      <c r="LJL3" s="16"/>
      <c r="LJM3" s="16"/>
      <c r="LJN3" s="16"/>
      <c r="LJO3" s="16"/>
      <c r="LJP3" s="16"/>
      <c r="LJQ3" s="16"/>
      <c r="LJR3" s="16"/>
      <c r="LJS3" s="16"/>
      <c r="LJT3" s="16"/>
      <c r="LJU3" s="16"/>
      <c r="LJV3" s="16"/>
      <c r="LJW3" s="16"/>
      <c r="LJX3" s="16"/>
      <c r="LJY3" s="16"/>
      <c r="LJZ3" s="16"/>
      <c r="LKA3" s="16"/>
      <c r="LKB3" s="16"/>
      <c r="LKC3" s="16"/>
      <c r="LKD3" s="16"/>
      <c r="LKE3" s="16"/>
      <c r="LKF3" s="16"/>
      <c r="LKG3" s="16"/>
      <c r="LKH3" s="16"/>
      <c r="LKI3" s="16"/>
      <c r="LKJ3" s="16"/>
      <c r="LKK3" s="16"/>
      <c r="LKL3" s="16"/>
      <c r="LKM3" s="16"/>
      <c r="LKN3" s="16"/>
      <c r="LKO3" s="16"/>
      <c r="LKP3" s="16"/>
      <c r="LKQ3" s="16"/>
      <c r="LKR3" s="16"/>
      <c r="LKS3" s="16"/>
      <c r="LKT3" s="16"/>
      <c r="LKU3" s="16"/>
      <c r="LKV3" s="16"/>
      <c r="LKW3" s="16"/>
      <c r="LKX3" s="16"/>
      <c r="LKY3" s="16"/>
      <c r="LKZ3" s="16"/>
      <c r="LLA3" s="16"/>
      <c r="LLB3" s="16"/>
      <c r="LLC3" s="16"/>
      <c r="LLD3" s="16"/>
      <c r="LLE3" s="16"/>
      <c r="LLF3" s="16"/>
      <c r="LLG3" s="16"/>
      <c r="LLH3" s="16"/>
      <c r="LLI3" s="16"/>
      <c r="LLJ3" s="16"/>
      <c r="LLK3" s="16"/>
      <c r="LLL3" s="16"/>
      <c r="LLM3" s="16"/>
      <c r="LLN3" s="16"/>
      <c r="LLO3" s="16"/>
      <c r="LLP3" s="16"/>
      <c r="LLQ3" s="16"/>
      <c r="LLR3" s="16"/>
      <c r="LLS3" s="16"/>
      <c r="LLT3" s="16"/>
      <c r="LLU3" s="16"/>
      <c r="LLV3" s="16"/>
      <c r="LLW3" s="16"/>
      <c r="LLX3" s="16"/>
      <c r="LLY3" s="16"/>
      <c r="LLZ3" s="16"/>
      <c r="LMA3" s="16"/>
      <c r="LMB3" s="16"/>
      <c r="LMC3" s="16"/>
      <c r="LMD3" s="16"/>
      <c r="LME3" s="16"/>
      <c r="LMF3" s="16"/>
      <c r="LMG3" s="16"/>
      <c r="LMH3" s="16"/>
      <c r="LMI3" s="16"/>
      <c r="LMJ3" s="16"/>
      <c r="LMK3" s="16"/>
      <c r="LML3" s="16"/>
      <c r="LMM3" s="16"/>
      <c r="LMN3" s="16"/>
      <c r="LMO3" s="16"/>
      <c r="LMP3" s="16"/>
      <c r="LMQ3" s="16"/>
      <c r="LMR3" s="16"/>
      <c r="LMS3" s="16"/>
      <c r="LMT3" s="16"/>
      <c r="LMU3" s="16"/>
      <c r="LMV3" s="16"/>
      <c r="LMW3" s="16"/>
      <c r="LMX3" s="16"/>
      <c r="LMY3" s="16"/>
      <c r="LMZ3" s="16"/>
      <c r="LNA3" s="16"/>
      <c r="LNB3" s="16"/>
      <c r="LNC3" s="16"/>
      <c r="LND3" s="16"/>
      <c r="LNE3" s="16"/>
      <c r="LNF3" s="16"/>
      <c r="LNG3" s="16"/>
      <c r="LNH3" s="16"/>
      <c r="LNI3" s="16"/>
      <c r="LNJ3" s="16"/>
      <c r="LNK3" s="16"/>
      <c r="LNL3" s="16"/>
      <c r="LNM3" s="16"/>
      <c r="LNN3" s="16"/>
      <c r="LNO3" s="16"/>
      <c r="LNP3" s="16"/>
      <c r="LNQ3" s="16"/>
      <c r="LNR3" s="16"/>
      <c r="LNS3" s="16"/>
      <c r="LNT3" s="16"/>
      <c r="LNU3" s="16"/>
      <c r="LNV3" s="16"/>
      <c r="LNW3" s="16"/>
      <c r="LNX3" s="16"/>
      <c r="LNY3" s="16"/>
      <c r="LNZ3" s="16"/>
      <c r="LOA3" s="16"/>
      <c r="LOB3" s="16"/>
      <c r="LOC3" s="16"/>
      <c r="LOD3" s="16"/>
      <c r="LOE3" s="16"/>
      <c r="LOF3" s="16"/>
      <c r="LOG3" s="16"/>
      <c r="LOH3" s="16"/>
      <c r="LOI3" s="16"/>
      <c r="LOJ3" s="16"/>
      <c r="LOK3" s="16"/>
      <c r="LOL3" s="16"/>
      <c r="LOM3" s="16"/>
      <c r="LON3" s="16"/>
      <c r="LOO3" s="16"/>
      <c r="LOP3" s="16"/>
      <c r="LOQ3" s="16"/>
      <c r="LOR3" s="16"/>
      <c r="LOS3" s="16"/>
      <c r="LOT3" s="16"/>
      <c r="LOU3" s="16"/>
      <c r="LOV3" s="16"/>
      <c r="LOW3" s="16"/>
      <c r="LOX3" s="16"/>
      <c r="LOY3" s="16"/>
      <c r="LOZ3" s="16"/>
      <c r="LPA3" s="16"/>
      <c r="LPB3" s="16"/>
      <c r="LPC3" s="16"/>
      <c r="LPD3" s="16"/>
      <c r="LPE3" s="16"/>
      <c r="LPF3" s="16"/>
      <c r="LPG3" s="16"/>
      <c r="LPH3" s="16"/>
      <c r="LPI3" s="16"/>
      <c r="LPJ3" s="16"/>
      <c r="LPK3" s="16"/>
      <c r="LPL3" s="16"/>
      <c r="LPM3" s="16"/>
      <c r="LPN3" s="16"/>
      <c r="LPO3" s="16"/>
      <c r="LPP3" s="16"/>
      <c r="LPQ3" s="16"/>
      <c r="LPR3" s="16"/>
      <c r="LPS3" s="16"/>
      <c r="LPT3" s="16"/>
      <c r="LPU3" s="16"/>
      <c r="LPV3" s="16"/>
      <c r="LPW3" s="16"/>
      <c r="LPX3" s="16"/>
      <c r="LPY3" s="16"/>
      <c r="LPZ3" s="16"/>
      <c r="LQA3" s="16"/>
      <c r="LQB3" s="16"/>
      <c r="LQC3" s="16"/>
      <c r="LQD3" s="16"/>
      <c r="LQE3" s="16"/>
      <c r="LQF3" s="16"/>
      <c r="LQG3" s="16"/>
      <c r="LQH3" s="16"/>
      <c r="LQI3" s="16"/>
      <c r="LQJ3" s="16"/>
      <c r="LQK3" s="16"/>
      <c r="LQL3" s="16"/>
      <c r="LQM3" s="16"/>
      <c r="LQN3" s="16"/>
      <c r="LQO3" s="16"/>
      <c r="LQP3" s="16"/>
      <c r="LQQ3" s="16"/>
      <c r="LQR3" s="16"/>
      <c r="LQS3" s="16"/>
      <c r="LQT3" s="16"/>
      <c r="LQU3" s="16"/>
      <c r="LQV3" s="16"/>
      <c r="LQW3" s="16"/>
      <c r="LQX3" s="16"/>
      <c r="LQY3" s="16"/>
      <c r="LQZ3" s="16"/>
      <c r="LRA3" s="16"/>
      <c r="LRB3" s="16"/>
      <c r="LRC3" s="16"/>
      <c r="LRD3" s="16"/>
      <c r="LRE3" s="16"/>
      <c r="LRF3" s="16"/>
      <c r="LRG3" s="16"/>
      <c r="LRH3" s="16"/>
      <c r="LRI3" s="16"/>
      <c r="LRJ3" s="16"/>
      <c r="LRK3" s="16"/>
      <c r="LRL3" s="16"/>
      <c r="LRM3" s="16"/>
      <c r="LRN3" s="16"/>
      <c r="LRO3" s="16"/>
      <c r="LRP3" s="16"/>
      <c r="LRQ3" s="16"/>
      <c r="LRR3" s="16"/>
      <c r="LRS3" s="16"/>
      <c r="LRT3" s="16"/>
      <c r="LRU3" s="16"/>
      <c r="LRV3" s="16"/>
      <c r="LRW3" s="16"/>
      <c r="LRX3" s="16"/>
      <c r="LRY3" s="16"/>
      <c r="LRZ3" s="16"/>
      <c r="LSA3" s="16"/>
      <c r="LSB3" s="16"/>
      <c r="LSC3" s="16"/>
      <c r="LSD3" s="16"/>
      <c r="LSE3" s="16"/>
      <c r="LSF3" s="16"/>
      <c r="LSG3" s="16"/>
      <c r="LSH3" s="16"/>
      <c r="LSI3" s="16"/>
      <c r="LSJ3" s="16"/>
      <c r="LSK3" s="16"/>
      <c r="LSL3" s="16"/>
      <c r="LSM3" s="16"/>
      <c r="LSN3" s="16"/>
      <c r="LSO3" s="16"/>
      <c r="LSP3" s="16"/>
      <c r="LSQ3" s="16"/>
      <c r="LSR3" s="16"/>
      <c r="LSS3" s="16"/>
      <c r="LST3" s="16"/>
      <c r="LSU3" s="16"/>
      <c r="LSV3" s="16"/>
      <c r="LSW3" s="16"/>
      <c r="LSX3" s="16"/>
      <c r="LSY3" s="16"/>
      <c r="LSZ3" s="16"/>
      <c r="LTA3" s="16"/>
      <c r="LTB3" s="16"/>
      <c r="LTC3" s="16"/>
      <c r="LTD3" s="16"/>
      <c r="LTE3" s="16"/>
      <c r="LTF3" s="16"/>
      <c r="LTG3" s="16"/>
      <c r="LTH3" s="16"/>
      <c r="LTI3" s="16"/>
      <c r="LTJ3" s="16"/>
      <c r="LTK3" s="16"/>
      <c r="LTL3" s="16"/>
      <c r="LTM3" s="16"/>
      <c r="LTN3" s="16"/>
      <c r="LTO3" s="16"/>
      <c r="LTP3" s="16"/>
      <c r="LTQ3" s="16"/>
      <c r="LTR3" s="16"/>
      <c r="LTS3" s="16"/>
      <c r="LTT3" s="16"/>
      <c r="LTU3" s="16"/>
      <c r="LTV3" s="16"/>
      <c r="LTW3" s="16"/>
      <c r="LTX3" s="16"/>
      <c r="LTY3" s="16"/>
      <c r="LTZ3" s="16"/>
      <c r="LUA3" s="16"/>
      <c r="LUB3" s="16"/>
      <c r="LUC3" s="16"/>
      <c r="LUD3" s="16"/>
      <c r="LUE3" s="16"/>
      <c r="LUF3" s="16"/>
      <c r="LUG3" s="16"/>
      <c r="LUH3" s="16"/>
      <c r="LUI3" s="16"/>
      <c r="LUJ3" s="16"/>
      <c r="LUK3" s="16"/>
      <c r="LUL3" s="16"/>
      <c r="LUM3" s="16"/>
      <c r="LUN3" s="16"/>
      <c r="LUO3" s="16"/>
      <c r="LUP3" s="16"/>
      <c r="LUQ3" s="16"/>
      <c r="LUR3" s="16"/>
      <c r="LUS3" s="16"/>
      <c r="LUT3" s="16"/>
      <c r="LUU3" s="16"/>
      <c r="LUV3" s="16"/>
      <c r="LUW3" s="16"/>
      <c r="LUX3" s="16"/>
      <c r="LUY3" s="16"/>
      <c r="LUZ3" s="16"/>
      <c r="LVA3" s="16"/>
      <c r="LVB3" s="16"/>
      <c r="LVC3" s="16"/>
      <c r="LVD3" s="16"/>
      <c r="LVE3" s="16"/>
      <c r="LVF3" s="16"/>
      <c r="LVG3" s="16"/>
      <c r="LVH3" s="16"/>
      <c r="LVI3" s="16"/>
      <c r="LVJ3" s="16"/>
      <c r="LVK3" s="16"/>
      <c r="LVL3" s="16"/>
      <c r="LVM3" s="16"/>
      <c r="LVN3" s="16"/>
      <c r="LVO3" s="16"/>
      <c r="LVP3" s="16"/>
      <c r="LVQ3" s="16"/>
      <c r="LVR3" s="16"/>
      <c r="LVS3" s="16"/>
      <c r="LVT3" s="16"/>
      <c r="LVU3" s="16"/>
      <c r="LVV3" s="16"/>
      <c r="LVW3" s="16"/>
      <c r="LVX3" s="16"/>
      <c r="LVY3" s="16"/>
      <c r="LVZ3" s="16"/>
      <c r="LWA3" s="16"/>
      <c r="LWB3" s="16"/>
      <c r="LWC3" s="16"/>
      <c r="LWD3" s="16"/>
      <c r="LWE3" s="16"/>
      <c r="LWF3" s="16"/>
      <c r="LWG3" s="16"/>
      <c r="LWH3" s="16"/>
      <c r="LWI3" s="16"/>
      <c r="LWJ3" s="16"/>
      <c r="LWK3" s="16"/>
      <c r="LWL3" s="16"/>
      <c r="LWM3" s="16"/>
      <c r="LWN3" s="16"/>
      <c r="LWO3" s="16"/>
      <c r="LWP3" s="16"/>
      <c r="LWQ3" s="16"/>
      <c r="LWR3" s="16"/>
      <c r="LWS3" s="16"/>
      <c r="LWT3" s="16"/>
      <c r="LWU3" s="16"/>
      <c r="LWV3" s="16"/>
      <c r="LWW3" s="16"/>
      <c r="LWX3" s="16"/>
      <c r="LWY3" s="16"/>
      <c r="LWZ3" s="16"/>
      <c r="LXA3" s="16"/>
      <c r="LXB3" s="16"/>
      <c r="LXC3" s="16"/>
      <c r="LXD3" s="16"/>
      <c r="LXE3" s="16"/>
      <c r="LXF3" s="16"/>
      <c r="LXG3" s="16"/>
      <c r="LXH3" s="16"/>
      <c r="LXI3" s="16"/>
      <c r="LXJ3" s="16"/>
      <c r="LXK3" s="16"/>
      <c r="LXL3" s="16"/>
      <c r="LXM3" s="16"/>
      <c r="LXN3" s="16"/>
      <c r="LXO3" s="16"/>
      <c r="LXP3" s="16"/>
      <c r="LXQ3" s="16"/>
      <c r="LXR3" s="16"/>
      <c r="LXS3" s="16"/>
      <c r="LXT3" s="16"/>
      <c r="LXU3" s="16"/>
      <c r="LXV3" s="16"/>
      <c r="LXW3" s="16"/>
      <c r="LXX3" s="16"/>
      <c r="LXY3" s="16"/>
      <c r="LXZ3" s="16"/>
      <c r="LYA3" s="16"/>
      <c r="LYB3" s="16"/>
      <c r="LYC3" s="16"/>
      <c r="LYD3" s="16"/>
      <c r="LYE3" s="16"/>
      <c r="LYF3" s="16"/>
      <c r="LYG3" s="16"/>
      <c r="LYH3" s="16"/>
      <c r="LYI3" s="16"/>
      <c r="LYJ3" s="16"/>
      <c r="LYK3" s="16"/>
      <c r="LYL3" s="16"/>
      <c r="LYM3" s="16"/>
      <c r="LYN3" s="16"/>
      <c r="LYO3" s="16"/>
      <c r="LYP3" s="16"/>
      <c r="LYQ3" s="16"/>
      <c r="LYR3" s="16"/>
      <c r="LYS3" s="16"/>
      <c r="LYT3" s="16"/>
      <c r="LYU3" s="16"/>
      <c r="LYV3" s="16"/>
      <c r="LYW3" s="16"/>
      <c r="LYX3" s="16"/>
      <c r="LYY3" s="16"/>
      <c r="LYZ3" s="16"/>
      <c r="LZA3" s="16"/>
      <c r="LZB3" s="16"/>
      <c r="LZC3" s="16"/>
      <c r="LZD3" s="16"/>
      <c r="LZE3" s="16"/>
      <c r="LZF3" s="16"/>
      <c r="LZG3" s="16"/>
      <c r="LZH3" s="16"/>
      <c r="LZI3" s="16"/>
      <c r="LZJ3" s="16"/>
      <c r="LZK3" s="16"/>
      <c r="LZL3" s="16"/>
      <c r="LZM3" s="16"/>
      <c r="LZN3" s="16"/>
      <c r="LZO3" s="16"/>
      <c r="LZP3" s="16"/>
      <c r="LZQ3" s="16"/>
      <c r="LZR3" s="16"/>
      <c r="LZS3" s="16"/>
      <c r="LZT3" s="16"/>
      <c r="LZU3" s="16"/>
      <c r="LZV3" s="16"/>
      <c r="LZW3" s="16"/>
      <c r="LZX3" s="16"/>
      <c r="LZY3" s="16"/>
      <c r="LZZ3" s="16"/>
      <c r="MAA3" s="16"/>
      <c r="MAB3" s="16"/>
      <c r="MAC3" s="16"/>
      <c r="MAD3" s="16"/>
      <c r="MAE3" s="16"/>
      <c r="MAF3" s="16"/>
      <c r="MAG3" s="16"/>
      <c r="MAH3" s="16"/>
      <c r="MAI3" s="16"/>
      <c r="MAJ3" s="16"/>
      <c r="MAK3" s="16"/>
      <c r="MAL3" s="16"/>
      <c r="MAM3" s="16"/>
      <c r="MAN3" s="16"/>
      <c r="MAO3" s="16"/>
      <c r="MAP3" s="16"/>
      <c r="MAQ3" s="16"/>
      <c r="MAR3" s="16"/>
      <c r="MAS3" s="16"/>
      <c r="MAT3" s="16"/>
      <c r="MAU3" s="16"/>
      <c r="MAV3" s="16"/>
      <c r="MAW3" s="16"/>
      <c r="MAX3" s="16"/>
      <c r="MAY3" s="16"/>
      <c r="MAZ3" s="16"/>
      <c r="MBA3" s="16"/>
      <c r="MBB3" s="16"/>
      <c r="MBC3" s="16"/>
      <c r="MBD3" s="16"/>
      <c r="MBE3" s="16"/>
      <c r="MBF3" s="16"/>
      <c r="MBG3" s="16"/>
      <c r="MBH3" s="16"/>
      <c r="MBI3" s="16"/>
      <c r="MBJ3" s="16"/>
      <c r="MBK3" s="16"/>
      <c r="MBL3" s="16"/>
      <c r="MBM3" s="16"/>
      <c r="MBN3" s="16"/>
      <c r="MBO3" s="16"/>
      <c r="MBP3" s="16"/>
      <c r="MBQ3" s="16"/>
      <c r="MBR3" s="16"/>
      <c r="MBS3" s="16"/>
      <c r="MBT3" s="16"/>
      <c r="MBU3" s="16"/>
      <c r="MBV3" s="16"/>
      <c r="MBW3" s="16"/>
      <c r="MBX3" s="16"/>
      <c r="MBY3" s="16"/>
      <c r="MBZ3" s="16"/>
      <c r="MCA3" s="16"/>
      <c r="MCB3" s="16"/>
      <c r="MCC3" s="16"/>
      <c r="MCD3" s="16"/>
      <c r="MCE3" s="16"/>
      <c r="MCF3" s="16"/>
      <c r="MCG3" s="16"/>
      <c r="MCH3" s="16"/>
      <c r="MCI3" s="16"/>
      <c r="MCJ3" s="16"/>
      <c r="MCK3" s="16"/>
      <c r="MCL3" s="16"/>
      <c r="MCM3" s="16"/>
      <c r="MCN3" s="16"/>
      <c r="MCO3" s="16"/>
      <c r="MCP3" s="16"/>
      <c r="MCQ3" s="16"/>
      <c r="MCR3" s="16"/>
      <c r="MCS3" s="16"/>
      <c r="MCT3" s="16"/>
      <c r="MCU3" s="16"/>
      <c r="MCV3" s="16"/>
      <c r="MCW3" s="16"/>
      <c r="MCX3" s="16"/>
      <c r="MCY3" s="16"/>
      <c r="MCZ3" s="16"/>
      <c r="MDA3" s="16"/>
      <c r="MDB3" s="16"/>
      <c r="MDC3" s="16"/>
      <c r="MDD3" s="16"/>
      <c r="MDE3" s="16"/>
      <c r="MDF3" s="16"/>
      <c r="MDG3" s="16"/>
      <c r="MDH3" s="16"/>
      <c r="MDI3" s="16"/>
      <c r="MDJ3" s="16"/>
      <c r="MDK3" s="16"/>
      <c r="MDL3" s="16"/>
      <c r="MDM3" s="16"/>
      <c r="MDN3" s="16"/>
      <c r="MDO3" s="16"/>
      <c r="MDP3" s="16"/>
      <c r="MDQ3" s="16"/>
      <c r="MDR3" s="16"/>
      <c r="MDS3" s="16"/>
      <c r="MDT3" s="16"/>
      <c r="MDU3" s="16"/>
      <c r="MDV3" s="16"/>
      <c r="MDW3" s="16"/>
      <c r="MDX3" s="16"/>
      <c r="MDY3" s="16"/>
      <c r="MDZ3" s="16"/>
      <c r="MEA3" s="16"/>
      <c r="MEB3" s="16"/>
      <c r="MEC3" s="16"/>
      <c r="MED3" s="16"/>
      <c r="MEE3" s="16"/>
      <c r="MEF3" s="16"/>
      <c r="MEG3" s="16"/>
      <c r="MEH3" s="16"/>
      <c r="MEI3" s="16"/>
      <c r="MEJ3" s="16"/>
      <c r="MEK3" s="16"/>
      <c r="MEL3" s="16"/>
      <c r="MEM3" s="16"/>
      <c r="MEN3" s="16"/>
      <c r="MEO3" s="16"/>
      <c r="MEP3" s="16"/>
      <c r="MEQ3" s="16"/>
      <c r="MER3" s="16"/>
      <c r="MES3" s="16"/>
      <c r="MET3" s="16"/>
      <c r="MEU3" s="16"/>
      <c r="MEV3" s="16"/>
      <c r="MEW3" s="16"/>
      <c r="MEX3" s="16"/>
      <c r="MEY3" s="16"/>
      <c r="MEZ3" s="16"/>
      <c r="MFA3" s="16"/>
      <c r="MFB3" s="16"/>
      <c r="MFC3" s="16"/>
      <c r="MFD3" s="16"/>
      <c r="MFE3" s="16"/>
      <c r="MFF3" s="16"/>
      <c r="MFG3" s="16"/>
      <c r="MFH3" s="16"/>
      <c r="MFI3" s="16"/>
      <c r="MFJ3" s="16"/>
      <c r="MFK3" s="16"/>
      <c r="MFL3" s="16"/>
      <c r="MFM3" s="16"/>
      <c r="MFN3" s="16"/>
      <c r="MFO3" s="16"/>
      <c r="MFP3" s="16"/>
      <c r="MFQ3" s="16"/>
      <c r="MFR3" s="16"/>
      <c r="MFS3" s="16"/>
      <c r="MFT3" s="16"/>
      <c r="MFU3" s="16"/>
      <c r="MFV3" s="16"/>
      <c r="MFW3" s="16"/>
      <c r="MFX3" s="16"/>
      <c r="MFY3" s="16"/>
      <c r="MFZ3" s="16"/>
      <c r="MGA3" s="16"/>
      <c r="MGB3" s="16"/>
      <c r="MGC3" s="16"/>
      <c r="MGD3" s="16"/>
      <c r="MGE3" s="16"/>
      <c r="MGF3" s="16"/>
      <c r="MGG3" s="16"/>
      <c r="MGH3" s="16"/>
      <c r="MGI3" s="16"/>
      <c r="MGJ3" s="16"/>
      <c r="MGK3" s="16"/>
      <c r="MGL3" s="16"/>
      <c r="MGM3" s="16"/>
      <c r="MGN3" s="16"/>
      <c r="MGO3" s="16"/>
      <c r="MGP3" s="16"/>
      <c r="MGQ3" s="16"/>
      <c r="MGR3" s="16"/>
      <c r="MGS3" s="16"/>
      <c r="MGT3" s="16"/>
      <c r="MGU3" s="16"/>
      <c r="MGV3" s="16"/>
      <c r="MGW3" s="16"/>
      <c r="MGX3" s="16"/>
      <c r="MGY3" s="16"/>
      <c r="MGZ3" s="16"/>
      <c r="MHA3" s="16"/>
      <c r="MHB3" s="16"/>
      <c r="MHC3" s="16"/>
      <c r="MHD3" s="16"/>
      <c r="MHE3" s="16"/>
      <c r="MHF3" s="16"/>
      <c r="MHG3" s="16"/>
      <c r="MHH3" s="16"/>
      <c r="MHI3" s="16"/>
      <c r="MHJ3" s="16"/>
      <c r="MHK3" s="16"/>
      <c r="MHL3" s="16"/>
      <c r="MHM3" s="16"/>
      <c r="MHN3" s="16"/>
      <c r="MHO3" s="16"/>
      <c r="MHP3" s="16"/>
      <c r="MHQ3" s="16"/>
      <c r="MHR3" s="16"/>
      <c r="MHS3" s="16"/>
      <c r="MHT3" s="16"/>
      <c r="MHU3" s="16"/>
      <c r="MHV3" s="16"/>
      <c r="MHW3" s="16"/>
      <c r="MHX3" s="16"/>
      <c r="MHY3" s="16"/>
      <c r="MHZ3" s="16"/>
      <c r="MIA3" s="16"/>
      <c r="MIB3" s="16"/>
      <c r="MIC3" s="16"/>
      <c r="MID3" s="16"/>
      <c r="MIE3" s="16"/>
      <c r="MIF3" s="16"/>
      <c r="MIG3" s="16"/>
      <c r="MIH3" s="16"/>
      <c r="MII3" s="16"/>
      <c r="MIJ3" s="16"/>
      <c r="MIK3" s="16"/>
      <c r="MIL3" s="16"/>
      <c r="MIM3" s="16"/>
      <c r="MIN3" s="16"/>
      <c r="MIO3" s="16"/>
      <c r="MIP3" s="16"/>
      <c r="MIQ3" s="16"/>
      <c r="MIR3" s="16"/>
      <c r="MIS3" s="16"/>
      <c r="MIT3" s="16"/>
      <c r="MIU3" s="16"/>
      <c r="MIV3" s="16"/>
      <c r="MIW3" s="16"/>
      <c r="MIX3" s="16"/>
      <c r="MIY3" s="16"/>
      <c r="MIZ3" s="16"/>
      <c r="MJA3" s="16"/>
      <c r="MJB3" s="16"/>
      <c r="MJC3" s="16"/>
      <c r="MJD3" s="16"/>
      <c r="MJE3" s="16"/>
      <c r="MJF3" s="16"/>
      <c r="MJG3" s="16"/>
      <c r="MJH3" s="16"/>
      <c r="MJI3" s="16"/>
      <c r="MJJ3" s="16"/>
      <c r="MJK3" s="16"/>
      <c r="MJL3" s="16"/>
      <c r="MJM3" s="16"/>
      <c r="MJN3" s="16"/>
      <c r="MJO3" s="16"/>
      <c r="MJP3" s="16"/>
      <c r="MJQ3" s="16"/>
      <c r="MJR3" s="16"/>
      <c r="MJS3" s="16"/>
      <c r="MJT3" s="16"/>
      <c r="MJU3" s="16"/>
      <c r="MJV3" s="16"/>
      <c r="MJW3" s="16"/>
      <c r="MJX3" s="16"/>
      <c r="MJY3" s="16"/>
      <c r="MJZ3" s="16"/>
      <c r="MKA3" s="16"/>
      <c r="MKB3" s="16"/>
      <c r="MKC3" s="16"/>
      <c r="MKD3" s="16"/>
      <c r="MKE3" s="16"/>
      <c r="MKF3" s="16"/>
      <c r="MKG3" s="16"/>
      <c r="MKH3" s="16"/>
      <c r="MKI3" s="16"/>
      <c r="MKJ3" s="16"/>
      <c r="MKK3" s="16"/>
      <c r="MKL3" s="16"/>
      <c r="MKM3" s="16"/>
      <c r="MKN3" s="16"/>
      <c r="MKO3" s="16"/>
      <c r="MKP3" s="16"/>
      <c r="MKQ3" s="16"/>
      <c r="MKR3" s="16"/>
      <c r="MKS3" s="16"/>
      <c r="MKT3" s="16"/>
      <c r="MKU3" s="16"/>
      <c r="MKV3" s="16"/>
      <c r="MKW3" s="16"/>
      <c r="MKX3" s="16"/>
      <c r="MKY3" s="16"/>
      <c r="MKZ3" s="16"/>
      <c r="MLA3" s="16"/>
      <c r="MLB3" s="16"/>
      <c r="MLC3" s="16"/>
      <c r="MLD3" s="16"/>
      <c r="MLE3" s="16"/>
      <c r="MLF3" s="16"/>
      <c r="MLG3" s="16"/>
      <c r="MLH3" s="16"/>
      <c r="MLI3" s="16"/>
      <c r="MLJ3" s="16"/>
      <c r="MLK3" s="16"/>
      <c r="MLL3" s="16"/>
      <c r="MLM3" s="16"/>
      <c r="MLN3" s="16"/>
      <c r="MLO3" s="16"/>
      <c r="MLP3" s="16"/>
      <c r="MLQ3" s="16"/>
      <c r="MLR3" s="16"/>
      <c r="MLS3" s="16"/>
      <c r="MLT3" s="16"/>
      <c r="MLU3" s="16"/>
      <c r="MLV3" s="16"/>
      <c r="MLW3" s="16"/>
      <c r="MLX3" s="16"/>
      <c r="MLY3" s="16"/>
      <c r="MLZ3" s="16"/>
      <c r="MMA3" s="16"/>
      <c r="MMB3" s="16"/>
      <c r="MMC3" s="16"/>
      <c r="MMD3" s="16"/>
      <c r="MME3" s="16"/>
      <c r="MMF3" s="16"/>
      <c r="MMG3" s="16"/>
      <c r="MMH3" s="16"/>
      <c r="MMI3" s="16"/>
      <c r="MMJ3" s="16"/>
      <c r="MMK3" s="16"/>
      <c r="MML3" s="16"/>
      <c r="MMM3" s="16"/>
      <c r="MMN3" s="16"/>
      <c r="MMO3" s="16"/>
      <c r="MMP3" s="16"/>
      <c r="MMQ3" s="16"/>
      <c r="MMR3" s="16"/>
      <c r="MMS3" s="16"/>
      <c r="MMT3" s="16"/>
      <c r="MMU3" s="16"/>
      <c r="MMV3" s="16"/>
      <c r="MMW3" s="16"/>
      <c r="MMX3" s="16"/>
      <c r="MMY3" s="16"/>
      <c r="MMZ3" s="16"/>
      <c r="MNA3" s="16"/>
      <c r="MNB3" s="16"/>
      <c r="MNC3" s="16"/>
      <c r="MND3" s="16"/>
      <c r="MNE3" s="16"/>
      <c r="MNF3" s="16"/>
      <c r="MNG3" s="16"/>
      <c r="MNH3" s="16"/>
      <c r="MNI3" s="16"/>
      <c r="MNJ3" s="16"/>
      <c r="MNK3" s="16"/>
      <c r="MNL3" s="16"/>
      <c r="MNM3" s="16"/>
      <c r="MNN3" s="16"/>
      <c r="MNO3" s="16"/>
      <c r="MNP3" s="16"/>
      <c r="MNQ3" s="16"/>
      <c r="MNR3" s="16"/>
      <c r="MNS3" s="16"/>
      <c r="MNT3" s="16"/>
      <c r="MNU3" s="16"/>
      <c r="MNV3" s="16"/>
      <c r="MNW3" s="16"/>
      <c r="MNX3" s="16"/>
      <c r="MNY3" s="16"/>
      <c r="MNZ3" s="16"/>
      <c r="MOA3" s="16"/>
      <c r="MOB3" s="16"/>
      <c r="MOC3" s="16"/>
      <c r="MOD3" s="16"/>
      <c r="MOE3" s="16"/>
      <c r="MOF3" s="16"/>
      <c r="MOG3" s="16"/>
      <c r="MOH3" s="16"/>
      <c r="MOI3" s="16"/>
      <c r="MOJ3" s="16"/>
      <c r="MOK3" s="16"/>
      <c r="MOL3" s="16"/>
      <c r="MOM3" s="16"/>
      <c r="MON3" s="16"/>
      <c r="MOO3" s="16"/>
      <c r="MOP3" s="16"/>
      <c r="MOQ3" s="16"/>
      <c r="MOR3" s="16"/>
      <c r="MOS3" s="16"/>
      <c r="MOT3" s="16"/>
      <c r="MOU3" s="16"/>
      <c r="MOV3" s="16"/>
      <c r="MOW3" s="16"/>
      <c r="MOX3" s="16"/>
      <c r="MOY3" s="16"/>
      <c r="MOZ3" s="16"/>
      <c r="MPA3" s="16"/>
      <c r="MPB3" s="16"/>
      <c r="MPC3" s="16"/>
      <c r="MPD3" s="16"/>
      <c r="MPE3" s="16"/>
      <c r="MPF3" s="16"/>
      <c r="MPG3" s="16"/>
      <c r="MPH3" s="16"/>
      <c r="MPI3" s="16"/>
      <c r="MPJ3" s="16"/>
      <c r="MPK3" s="16"/>
      <c r="MPL3" s="16"/>
      <c r="MPM3" s="16"/>
      <c r="MPN3" s="16"/>
      <c r="MPO3" s="16"/>
      <c r="MPP3" s="16"/>
      <c r="MPQ3" s="16"/>
      <c r="MPR3" s="16"/>
      <c r="MPS3" s="16"/>
      <c r="MPT3" s="16"/>
      <c r="MPU3" s="16"/>
      <c r="MPV3" s="16"/>
      <c r="MPW3" s="16"/>
      <c r="MPX3" s="16"/>
      <c r="MPY3" s="16"/>
      <c r="MPZ3" s="16"/>
      <c r="MQA3" s="16"/>
      <c r="MQB3" s="16"/>
      <c r="MQC3" s="16"/>
      <c r="MQD3" s="16"/>
      <c r="MQE3" s="16"/>
      <c r="MQF3" s="16"/>
      <c r="MQG3" s="16"/>
      <c r="MQH3" s="16"/>
      <c r="MQI3" s="16"/>
      <c r="MQJ3" s="16"/>
      <c r="MQK3" s="16"/>
      <c r="MQL3" s="16"/>
      <c r="MQM3" s="16"/>
      <c r="MQN3" s="16"/>
      <c r="MQO3" s="16"/>
      <c r="MQP3" s="16"/>
      <c r="MQQ3" s="16"/>
      <c r="MQR3" s="16"/>
      <c r="MQS3" s="16"/>
      <c r="MQT3" s="16"/>
      <c r="MQU3" s="16"/>
      <c r="MQV3" s="16"/>
      <c r="MQW3" s="16"/>
      <c r="MQX3" s="16"/>
      <c r="MQY3" s="16"/>
      <c r="MQZ3" s="16"/>
      <c r="MRA3" s="16"/>
      <c r="MRB3" s="16"/>
      <c r="MRC3" s="16"/>
      <c r="MRD3" s="16"/>
      <c r="MRE3" s="16"/>
      <c r="MRF3" s="16"/>
      <c r="MRG3" s="16"/>
      <c r="MRH3" s="16"/>
      <c r="MRI3" s="16"/>
      <c r="MRJ3" s="16"/>
      <c r="MRK3" s="16"/>
      <c r="MRL3" s="16"/>
      <c r="MRM3" s="16"/>
      <c r="MRN3" s="16"/>
      <c r="MRO3" s="16"/>
      <c r="MRP3" s="16"/>
      <c r="MRQ3" s="16"/>
      <c r="MRR3" s="16"/>
      <c r="MRS3" s="16"/>
      <c r="MRT3" s="16"/>
      <c r="MRU3" s="16"/>
      <c r="MRV3" s="16"/>
      <c r="MRW3" s="16"/>
      <c r="MRX3" s="16"/>
      <c r="MRY3" s="16"/>
      <c r="MRZ3" s="16"/>
      <c r="MSA3" s="16"/>
      <c r="MSB3" s="16"/>
      <c r="MSC3" s="16"/>
      <c r="MSD3" s="16"/>
      <c r="MSE3" s="16"/>
      <c r="MSF3" s="16"/>
      <c r="MSG3" s="16"/>
      <c r="MSH3" s="16"/>
      <c r="MSI3" s="16"/>
      <c r="MSJ3" s="16"/>
      <c r="MSK3" s="16"/>
      <c r="MSL3" s="16"/>
      <c r="MSM3" s="16"/>
      <c r="MSN3" s="16"/>
      <c r="MSO3" s="16"/>
      <c r="MSP3" s="16"/>
      <c r="MSQ3" s="16"/>
      <c r="MSR3" s="16"/>
      <c r="MSS3" s="16"/>
      <c r="MST3" s="16"/>
      <c r="MSU3" s="16"/>
      <c r="MSV3" s="16"/>
      <c r="MSW3" s="16"/>
      <c r="MSX3" s="16"/>
      <c r="MSY3" s="16"/>
      <c r="MSZ3" s="16"/>
      <c r="MTA3" s="16"/>
      <c r="MTB3" s="16"/>
      <c r="MTC3" s="16"/>
      <c r="MTD3" s="16"/>
      <c r="MTE3" s="16"/>
      <c r="MTF3" s="16"/>
      <c r="MTG3" s="16"/>
      <c r="MTH3" s="16"/>
      <c r="MTI3" s="16"/>
      <c r="MTJ3" s="16"/>
      <c r="MTK3" s="16"/>
      <c r="MTL3" s="16"/>
      <c r="MTM3" s="16"/>
      <c r="MTN3" s="16"/>
      <c r="MTO3" s="16"/>
      <c r="MTP3" s="16"/>
      <c r="MTQ3" s="16"/>
      <c r="MTR3" s="16"/>
      <c r="MTS3" s="16"/>
      <c r="MTT3" s="16"/>
      <c r="MTU3" s="16"/>
      <c r="MTV3" s="16"/>
      <c r="MTW3" s="16"/>
      <c r="MTX3" s="16"/>
      <c r="MTY3" s="16"/>
      <c r="MTZ3" s="16"/>
      <c r="MUA3" s="16"/>
      <c r="MUB3" s="16"/>
      <c r="MUC3" s="16"/>
      <c r="MUD3" s="16"/>
      <c r="MUE3" s="16"/>
      <c r="MUF3" s="16"/>
      <c r="MUG3" s="16"/>
      <c r="MUH3" s="16"/>
      <c r="MUI3" s="16"/>
      <c r="MUJ3" s="16"/>
      <c r="MUK3" s="16"/>
      <c r="MUL3" s="16"/>
      <c r="MUM3" s="16"/>
      <c r="MUN3" s="16"/>
      <c r="MUO3" s="16"/>
      <c r="MUP3" s="16"/>
      <c r="MUQ3" s="16"/>
      <c r="MUR3" s="16"/>
      <c r="MUS3" s="16"/>
      <c r="MUT3" s="16"/>
      <c r="MUU3" s="16"/>
      <c r="MUV3" s="16"/>
      <c r="MUW3" s="16"/>
      <c r="MUX3" s="16"/>
      <c r="MUY3" s="16"/>
      <c r="MUZ3" s="16"/>
      <c r="MVA3" s="16"/>
      <c r="MVB3" s="16"/>
      <c r="MVC3" s="16"/>
      <c r="MVD3" s="16"/>
      <c r="MVE3" s="16"/>
      <c r="MVF3" s="16"/>
      <c r="MVG3" s="16"/>
      <c r="MVH3" s="16"/>
      <c r="MVI3" s="16"/>
      <c r="MVJ3" s="16"/>
      <c r="MVK3" s="16"/>
      <c r="MVL3" s="16"/>
      <c r="MVM3" s="16"/>
      <c r="MVN3" s="16"/>
      <c r="MVO3" s="16"/>
      <c r="MVP3" s="16"/>
      <c r="MVQ3" s="16"/>
      <c r="MVR3" s="16"/>
      <c r="MVS3" s="16"/>
      <c r="MVT3" s="16"/>
      <c r="MVU3" s="16"/>
      <c r="MVV3" s="16"/>
      <c r="MVW3" s="16"/>
      <c r="MVX3" s="16"/>
      <c r="MVY3" s="16"/>
      <c r="MVZ3" s="16"/>
      <c r="MWA3" s="16"/>
      <c r="MWB3" s="16"/>
      <c r="MWC3" s="16"/>
      <c r="MWD3" s="16"/>
      <c r="MWE3" s="16"/>
      <c r="MWF3" s="16"/>
      <c r="MWG3" s="16"/>
      <c r="MWH3" s="16"/>
      <c r="MWI3" s="16"/>
      <c r="MWJ3" s="16"/>
      <c r="MWK3" s="16"/>
      <c r="MWL3" s="16"/>
      <c r="MWM3" s="16"/>
      <c r="MWN3" s="16"/>
      <c r="MWO3" s="16"/>
      <c r="MWP3" s="16"/>
      <c r="MWQ3" s="16"/>
      <c r="MWR3" s="16"/>
      <c r="MWS3" s="16"/>
      <c r="MWT3" s="16"/>
      <c r="MWU3" s="16"/>
      <c r="MWV3" s="16"/>
      <c r="MWW3" s="16"/>
      <c r="MWX3" s="16"/>
      <c r="MWY3" s="16"/>
      <c r="MWZ3" s="16"/>
      <c r="MXA3" s="16"/>
      <c r="MXB3" s="16"/>
      <c r="MXC3" s="16"/>
      <c r="MXD3" s="16"/>
      <c r="MXE3" s="16"/>
      <c r="MXF3" s="16"/>
      <c r="MXG3" s="16"/>
      <c r="MXH3" s="16"/>
      <c r="MXI3" s="16"/>
      <c r="MXJ3" s="16"/>
      <c r="MXK3" s="16"/>
      <c r="MXL3" s="16"/>
      <c r="MXM3" s="16"/>
      <c r="MXN3" s="16"/>
      <c r="MXO3" s="16"/>
      <c r="MXP3" s="16"/>
      <c r="MXQ3" s="16"/>
      <c r="MXR3" s="16"/>
      <c r="MXS3" s="16"/>
      <c r="MXT3" s="16"/>
      <c r="MXU3" s="16"/>
      <c r="MXV3" s="16"/>
      <c r="MXW3" s="16"/>
      <c r="MXX3" s="16"/>
      <c r="MXY3" s="16"/>
      <c r="MXZ3" s="16"/>
      <c r="MYA3" s="16"/>
      <c r="MYB3" s="16"/>
      <c r="MYC3" s="16"/>
      <c r="MYD3" s="16"/>
      <c r="MYE3" s="16"/>
      <c r="MYF3" s="16"/>
      <c r="MYG3" s="16"/>
      <c r="MYH3" s="16"/>
      <c r="MYI3" s="16"/>
      <c r="MYJ3" s="16"/>
      <c r="MYK3" s="16"/>
      <c r="MYL3" s="16"/>
      <c r="MYM3" s="16"/>
      <c r="MYN3" s="16"/>
      <c r="MYO3" s="16"/>
      <c r="MYP3" s="16"/>
      <c r="MYQ3" s="16"/>
      <c r="MYR3" s="16"/>
      <c r="MYS3" s="16"/>
      <c r="MYT3" s="16"/>
      <c r="MYU3" s="16"/>
      <c r="MYV3" s="16"/>
      <c r="MYW3" s="16"/>
      <c r="MYX3" s="16"/>
      <c r="MYY3" s="16"/>
      <c r="MYZ3" s="16"/>
      <c r="MZA3" s="16"/>
      <c r="MZB3" s="16"/>
      <c r="MZC3" s="16"/>
      <c r="MZD3" s="16"/>
      <c r="MZE3" s="16"/>
      <c r="MZF3" s="16"/>
      <c r="MZG3" s="16"/>
      <c r="MZH3" s="16"/>
      <c r="MZI3" s="16"/>
      <c r="MZJ3" s="16"/>
      <c r="MZK3" s="16"/>
      <c r="MZL3" s="16"/>
      <c r="MZM3" s="16"/>
      <c r="MZN3" s="16"/>
      <c r="MZO3" s="16"/>
      <c r="MZP3" s="16"/>
      <c r="MZQ3" s="16"/>
      <c r="MZR3" s="16"/>
      <c r="MZS3" s="16"/>
      <c r="MZT3" s="16"/>
      <c r="MZU3" s="16"/>
      <c r="MZV3" s="16"/>
      <c r="MZW3" s="16"/>
      <c r="MZX3" s="16"/>
      <c r="MZY3" s="16"/>
      <c r="MZZ3" s="16"/>
      <c r="NAA3" s="16"/>
      <c r="NAB3" s="16"/>
      <c r="NAC3" s="16"/>
      <c r="NAD3" s="16"/>
      <c r="NAE3" s="16"/>
      <c r="NAF3" s="16"/>
      <c r="NAG3" s="16"/>
      <c r="NAH3" s="16"/>
      <c r="NAI3" s="16"/>
      <c r="NAJ3" s="16"/>
      <c r="NAK3" s="16"/>
      <c r="NAL3" s="16"/>
      <c r="NAM3" s="16"/>
      <c r="NAN3" s="16"/>
      <c r="NAO3" s="16"/>
      <c r="NAP3" s="16"/>
      <c r="NAQ3" s="16"/>
      <c r="NAR3" s="16"/>
      <c r="NAS3" s="16"/>
      <c r="NAT3" s="16"/>
      <c r="NAU3" s="16"/>
      <c r="NAV3" s="16"/>
      <c r="NAW3" s="16"/>
      <c r="NAX3" s="16"/>
      <c r="NAY3" s="16"/>
      <c r="NAZ3" s="16"/>
      <c r="NBA3" s="16"/>
      <c r="NBB3" s="16"/>
      <c r="NBC3" s="16"/>
      <c r="NBD3" s="16"/>
      <c r="NBE3" s="16"/>
      <c r="NBF3" s="16"/>
      <c r="NBG3" s="16"/>
      <c r="NBH3" s="16"/>
      <c r="NBI3" s="16"/>
      <c r="NBJ3" s="16"/>
      <c r="NBK3" s="16"/>
      <c r="NBL3" s="16"/>
      <c r="NBM3" s="16"/>
      <c r="NBN3" s="16"/>
      <c r="NBO3" s="16"/>
      <c r="NBP3" s="16"/>
      <c r="NBQ3" s="16"/>
      <c r="NBR3" s="16"/>
      <c r="NBS3" s="16"/>
      <c r="NBT3" s="16"/>
      <c r="NBU3" s="16"/>
      <c r="NBV3" s="16"/>
      <c r="NBW3" s="16"/>
      <c r="NBX3" s="16"/>
      <c r="NBY3" s="16"/>
      <c r="NBZ3" s="16"/>
      <c r="NCA3" s="16"/>
      <c r="NCB3" s="16"/>
      <c r="NCC3" s="16"/>
      <c r="NCD3" s="16"/>
      <c r="NCE3" s="16"/>
      <c r="NCF3" s="16"/>
      <c r="NCG3" s="16"/>
      <c r="NCH3" s="16"/>
      <c r="NCI3" s="16"/>
      <c r="NCJ3" s="16"/>
      <c r="NCK3" s="16"/>
      <c r="NCL3" s="16"/>
      <c r="NCM3" s="16"/>
      <c r="NCN3" s="16"/>
      <c r="NCO3" s="16"/>
      <c r="NCP3" s="16"/>
      <c r="NCQ3" s="16"/>
      <c r="NCR3" s="16"/>
      <c r="NCS3" s="16"/>
      <c r="NCT3" s="16"/>
      <c r="NCU3" s="16"/>
      <c r="NCV3" s="16"/>
      <c r="NCW3" s="16"/>
      <c r="NCX3" s="16"/>
      <c r="NCY3" s="16"/>
      <c r="NCZ3" s="16"/>
      <c r="NDA3" s="16"/>
      <c r="NDB3" s="16"/>
      <c r="NDC3" s="16"/>
      <c r="NDD3" s="16"/>
      <c r="NDE3" s="16"/>
      <c r="NDF3" s="16"/>
      <c r="NDG3" s="16"/>
      <c r="NDH3" s="16"/>
      <c r="NDI3" s="16"/>
      <c r="NDJ3" s="16"/>
      <c r="NDK3" s="16"/>
      <c r="NDL3" s="16"/>
      <c r="NDM3" s="16"/>
      <c r="NDN3" s="16"/>
      <c r="NDO3" s="16"/>
      <c r="NDP3" s="16"/>
      <c r="NDQ3" s="16"/>
      <c r="NDR3" s="16"/>
      <c r="NDS3" s="16"/>
      <c r="NDT3" s="16"/>
      <c r="NDU3" s="16"/>
      <c r="NDV3" s="16"/>
      <c r="NDW3" s="16"/>
      <c r="NDX3" s="16"/>
      <c r="NDY3" s="16"/>
      <c r="NDZ3" s="16"/>
      <c r="NEA3" s="16"/>
      <c r="NEB3" s="16"/>
      <c r="NEC3" s="16"/>
      <c r="NED3" s="16"/>
      <c r="NEE3" s="16"/>
      <c r="NEF3" s="16"/>
      <c r="NEG3" s="16"/>
      <c r="NEH3" s="16"/>
      <c r="NEI3" s="16"/>
      <c r="NEJ3" s="16"/>
      <c r="NEK3" s="16"/>
      <c r="NEL3" s="16"/>
      <c r="NEM3" s="16"/>
      <c r="NEN3" s="16"/>
      <c r="NEO3" s="16"/>
      <c r="NEP3" s="16"/>
      <c r="NEQ3" s="16"/>
      <c r="NER3" s="16"/>
      <c r="NES3" s="16"/>
      <c r="NET3" s="16"/>
      <c r="NEU3" s="16"/>
      <c r="NEV3" s="16"/>
      <c r="NEW3" s="16"/>
      <c r="NEX3" s="16"/>
      <c r="NEY3" s="16"/>
      <c r="NEZ3" s="16"/>
      <c r="NFA3" s="16"/>
      <c r="NFB3" s="16"/>
      <c r="NFC3" s="16"/>
      <c r="NFD3" s="16"/>
      <c r="NFE3" s="16"/>
      <c r="NFF3" s="16"/>
      <c r="NFG3" s="16"/>
      <c r="NFH3" s="16"/>
      <c r="NFI3" s="16"/>
      <c r="NFJ3" s="16"/>
      <c r="NFK3" s="16"/>
      <c r="NFL3" s="16"/>
      <c r="NFM3" s="16"/>
      <c r="NFN3" s="16"/>
      <c r="NFO3" s="16"/>
      <c r="NFP3" s="16"/>
      <c r="NFQ3" s="16"/>
      <c r="NFR3" s="16"/>
      <c r="NFS3" s="16"/>
      <c r="NFT3" s="16"/>
      <c r="NFU3" s="16"/>
      <c r="NFV3" s="16"/>
      <c r="NFW3" s="16"/>
      <c r="NFX3" s="16"/>
      <c r="NFY3" s="16"/>
      <c r="NFZ3" s="16"/>
      <c r="NGA3" s="16"/>
      <c r="NGB3" s="16"/>
      <c r="NGC3" s="16"/>
      <c r="NGD3" s="16"/>
      <c r="NGE3" s="16"/>
      <c r="NGF3" s="16"/>
      <c r="NGG3" s="16"/>
      <c r="NGH3" s="16"/>
      <c r="NGI3" s="16"/>
      <c r="NGJ3" s="16"/>
      <c r="NGK3" s="16"/>
      <c r="NGL3" s="16"/>
      <c r="NGM3" s="16"/>
      <c r="NGN3" s="16"/>
      <c r="NGO3" s="16"/>
      <c r="NGP3" s="16"/>
      <c r="NGQ3" s="16"/>
      <c r="NGR3" s="16"/>
      <c r="NGS3" s="16"/>
      <c r="NGT3" s="16"/>
      <c r="NGU3" s="16"/>
      <c r="NGV3" s="16"/>
      <c r="NGW3" s="16"/>
      <c r="NGX3" s="16"/>
      <c r="NGY3" s="16"/>
      <c r="NGZ3" s="16"/>
      <c r="NHA3" s="16"/>
      <c r="NHB3" s="16"/>
      <c r="NHC3" s="16"/>
      <c r="NHD3" s="16"/>
      <c r="NHE3" s="16"/>
      <c r="NHF3" s="16"/>
      <c r="NHG3" s="16"/>
      <c r="NHH3" s="16"/>
      <c r="NHI3" s="16"/>
      <c r="NHJ3" s="16"/>
      <c r="NHK3" s="16"/>
      <c r="NHL3" s="16"/>
      <c r="NHM3" s="16"/>
      <c r="NHN3" s="16"/>
      <c r="NHO3" s="16"/>
      <c r="NHP3" s="16"/>
      <c r="NHQ3" s="16"/>
      <c r="NHR3" s="16"/>
      <c r="NHS3" s="16"/>
      <c r="NHT3" s="16"/>
      <c r="NHU3" s="16"/>
      <c r="NHV3" s="16"/>
      <c r="NHW3" s="16"/>
      <c r="NHX3" s="16"/>
      <c r="NHY3" s="16"/>
      <c r="NHZ3" s="16"/>
      <c r="NIA3" s="16"/>
      <c r="NIB3" s="16"/>
      <c r="NIC3" s="16"/>
      <c r="NID3" s="16"/>
      <c r="NIE3" s="16"/>
      <c r="NIF3" s="16"/>
      <c r="NIG3" s="16"/>
      <c r="NIH3" s="16"/>
      <c r="NII3" s="16"/>
      <c r="NIJ3" s="16"/>
      <c r="NIK3" s="16"/>
      <c r="NIL3" s="16"/>
      <c r="NIM3" s="16"/>
      <c r="NIN3" s="16"/>
      <c r="NIO3" s="16"/>
      <c r="NIP3" s="16"/>
      <c r="NIQ3" s="16"/>
      <c r="NIR3" s="16"/>
      <c r="NIS3" s="16"/>
      <c r="NIT3" s="16"/>
      <c r="NIU3" s="16"/>
      <c r="NIV3" s="16"/>
      <c r="NIW3" s="16"/>
      <c r="NIX3" s="16"/>
      <c r="NIY3" s="16"/>
      <c r="NIZ3" s="16"/>
      <c r="NJA3" s="16"/>
      <c r="NJB3" s="16"/>
      <c r="NJC3" s="16"/>
      <c r="NJD3" s="16"/>
      <c r="NJE3" s="16"/>
      <c r="NJF3" s="16"/>
      <c r="NJG3" s="16"/>
      <c r="NJH3" s="16"/>
      <c r="NJI3" s="16"/>
      <c r="NJJ3" s="16"/>
      <c r="NJK3" s="16"/>
      <c r="NJL3" s="16"/>
      <c r="NJM3" s="16"/>
      <c r="NJN3" s="16"/>
      <c r="NJO3" s="16"/>
      <c r="NJP3" s="16"/>
      <c r="NJQ3" s="16"/>
      <c r="NJR3" s="16"/>
      <c r="NJS3" s="16"/>
      <c r="NJT3" s="16"/>
      <c r="NJU3" s="16"/>
      <c r="NJV3" s="16"/>
      <c r="NJW3" s="16"/>
      <c r="NJX3" s="16"/>
      <c r="NJY3" s="16"/>
      <c r="NJZ3" s="16"/>
      <c r="NKA3" s="16"/>
      <c r="NKB3" s="16"/>
      <c r="NKC3" s="16"/>
      <c r="NKD3" s="16"/>
      <c r="NKE3" s="16"/>
      <c r="NKF3" s="16"/>
      <c r="NKG3" s="16"/>
      <c r="NKH3" s="16"/>
      <c r="NKI3" s="16"/>
      <c r="NKJ3" s="16"/>
      <c r="NKK3" s="16"/>
      <c r="NKL3" s="16"/>
      <c r="NKM3" s="16"/>
      <c r="NKN3" s="16"/>
      <c r="NKO3" s="16"/>
      <c r="NKP3" s="16"/>
      <c r="NKQ3" s="16"/>
      <c r="NKR3" s="16"/>
      <c r="NKS3" s="16"/>
      <c r="NKT3" s="16"/>
      <c r="NKU3" s="16"/>
      <c r="NKV3" s="16"/>
      <c r="NKW3" s="16"/>
      <c r="NKX3" s="16"/>
      <c r="NKY3" s="16"/>
      <c r="NKZ3" s="16"/>
      <c r="NLA3" s="16"/>
      <c r="NLB3" s="16"/>
      <c r="NLC3" s="16"/>
      <c r="NLD3" s="16"/>
      <c r="NLE3" s="16"/>
      <c r="NLF3" s="16"/>
      <c r="NLG3" s="16"/>
      <c r="NLH3" s="16"/>
      <c r="NLI3" s="16"/>
      <c r="NLJ3" s="16"/>
      <c r="NLK3" s="16"/>
      <c r="NLL3" s="16"/>
      <c r="NLM3" s="16"/>
      <c r="NLN3" s="16"/>
      <c r="NLO3" s="16"/>
      <c r="NLP3" s="16"/>
      <c r="NLQ3" s="16"/>
      <c r="NLR3" s="16"/>
      <c r="NLS3" s="16"/>
      <c r="NLT3" s="16"/>
      <c r="NLU3" s="16"/>
      <c r="NLV3" s="16"/>
      <c r="NLW3" s="16"/>
      <c r="NLX3" s="16"/>
      <c r="NLY3" s="16"/>
      <c r="NLZ3" s="16"/>
      <c r="NMA3" s="16"/>
      <c r="NMB3" s="16"/>
      <c r="NMC3" s="16"/>
      <c r="NMD3" s="16"/>
      <c r="NME3" s="16"/>
      <c r="NMF3" s="16"/>
      <c r="NMG3" s="16"/>
      <c r="NMH3" s="16"/>
      <c r="NMI3" s="16"/>
      <c r="NMJ3" s="16"/>
      <c r="NMK3" s="16"/>
      <c r="NML3" s="16"/>
      <c r="NMM3" s="16"/>
      <c r="NMN3" s="16"/>
      <c r="NMO3" s="16"/>
      <c r="NMP3" s="16"/>
      <c r="NMQ3" s="16"/>
      <c r="NMR3" s="16"/>
      <c r="NMS3" s="16"/>
      <c r="NMT3" s="16"/>
      <c r="NMU3" s="16"/>
      <c r="NMV3" s="16"/>
      <c r="NMW3" s="16"/>
      <c r="NMX3" s="16"/>
      <c r="NMY3" s="16"/>
      <c r="NMZ3" s="16"/>
      <c r="NNA3" s="16"/>
      <c r="NNB3" s="16"/>
      <c r="NNC3" s="16"/>
      <c r="NND3" s="16"/>
      <c r="NNE3" s="16"/>
      <c r="NNF3" s="16"/>
      <c r="NNG3" s="16"/>
      <c r="NNH3" s="16"/>
      <c r="NNI3" s="16"/>
      <c r="NNJ3" s="16"/>
      <c r="NNK3" s="16"/>
      <c r="NNL3" s="16"/>
      <c r="NNM3" s="16"/>
      <c r="NNN3" s="16"/>
      <c r="NNO3" s="16"/>
      <c r="NNP3" s="16"/>
      <c r="NNQ3" s="16"/>
      <c r="NNR3" s="16"/>
      <c r="NNS3" s="16"/>
      <c r="NNT3" s="16"/>
      <c r="NNU3" s="16"/>
      <c r="NNV3" s="16"/>
      <c r="NNW3" s="16"/>
      <c r="NNX3" s="16"/>
      <c r="NNY3" s="16"/>
      <c r="NNZ3" s="16"/>
      <c r="NOA3" s="16"/>
      <c r="NOB3" s="16"/>
      <c r="NOC3" s="16"/>
      <c r="NOD3" s="16"/>
      <c r="NOE3" s="16"/>
      <c r="NOF3" s="16"/>
      <c r="NOG3" s="16"/>
      <c r="NOH3" s="16"/>
      <c r="NOI3" s="16"/>
      <c r="NOJ3" s="16"/>
      <c r="NOK3" s="16"/>
      <c r="NOL3" s="16"/>
      <c r="NOM3" s="16"/>
      <c r="NON3" s="16"/>
      <c r="NOO3" s="16"/>
      <c r="NOP3" s="16"/>
      <c r="NOQ3" s="16"/>
      <c r="NOR3" s="16"/>
      <c r="NOS3" s="16"/>
      <c r="NOT3" s="16"/>
      <c r="NOU3" s="16"/>
      <c r="NOV3" s="16"/>
      <c r="NOW3" s="16"/>
      <c r="NOX3" s="16"/>
      <c r="NOY3" s="16"/>
      <c r="NOZ3" s="16"/>
      <c r="NPA3" s="16"/>
      <c r="NPB3" s="16"/>
      <c r="NPC3" s="16"/>
      <c r="NPD3" s="16"/>
      <c r="NPE3" s="16"/>
      <c r="NPF3" s="16"/>
      <c r="NPG3" s="16"/>
      <c r="NPH3" s="16"/>
      <c r="NPI3" s="16"/>
      <c r="NPJ3" s="16"/>
      <c r="NPK3" s="16"/>
      <c r="NPL3" s="16"/>
      <c r="NPM3" s="16"/>
      <c r="NPN3" s="16"/>
      <c r="NPO3" s="16"/>
      <c r="NPP3" s="16"/>
      <c r="NPQ3" s="16"/>
      <c r="NPR3" s="16"/>
      <c r="NPS3" s="16"/>
      <c r="NPT3" s="16"/>
      <c r="NPU3" s="16"/>
      <c r="NPV3" s="16"/>
      <c r="NPW3" s="16"/>
      <c r="NPX3" s="16"/>
      <c r="NPY3" s="16"/>
      <c r="NPZ3" s="16"/>
      <c r="NQA3" s="16"/>
      <c r="NQB3" s="16"/>
      <c r="NQC3" s="16"/>
      <c r="NQD3" s="16"/>
      <c r="NQE3" s="16"/>
      <c r="NQF3" s="16"/>
      <c r="NQG3" s="16"/>
      <c r="NQH3" s="16"/>
      <c r="NQI3" s="16"/>
      <c r="NQJ3" s="16"/>
      <c r="NQK3" s="16"/>
      <c r="NQL3" s="16"/>
      <c r="NQM3" s="16"/>
      <c r="NQN3" s="16"/>
      <c r="NQO3" s="16"/>
      <c r="NQP3" s="16"/>
      <c r="NQQ3" s="16"/>
      <c r="NQR3" s="16"/>
      <c r="NQS3" s="16"/>
      <c r="NQT3" s="16"/>
      <c r="NQU3" s="16"/>
      <c r="NQV3" s="16"/>
      <c r="NQW3" s="16"/>
      <c r="NQX3" s="16"/>
      <c r="NQY3" s="16"/>
      <c r="NQZ3" s="16"/>
      <c r="NRA3" s="16"/>
      <c r="NRB3" s="16"/>
      <c r="NRC3" s="16"/>
      <c r="NRD3" s="16"/>
      <c r="NRE3" s="16"/>
      <c r="NRF3" s="16"/>
      <c r="NRG3" s="16"/>
      <c r="NRH3" s="16"/>
      <c r="NRI3" s="16"/>
      <c r="NRJ3" s="16"/>
      <c r="NRK3" s="16"/>
      <c r="NRL3" s="16"/>
      <c r="NRM3" s="16"/>
      <c r="NRN3" s="16"/>
      <c r="NRO3" s="16"/>
      <c r="NRP3" s="16"/>
      <c r="NRQ3" s="16"/>
      <c r="NRR3" s="16"/>
      <c r="NRS3" s="16"/>
      <c r="NRT3" s="16"/>
      <c r="NRU3" s="16"/>
      <c r="NRV3" s="16"/>
      <c r="NRW3" s="16"/>
      <c r="NRX3" s="16"/>
      <c r="NRY3" s="16"/>
      <c r="NRZ3" s="16"/>
      <c r="NSA3" s="16"/>
      <c r="NSB3" s="16"/>
      <c r="NSC3" s="16"/>
      <c r="NSD3" s="16"/>
      <c r="NSE3" s="16"/>
      <c r="NSF3" s="16"/>
      <c r="NSG3" s="16"/>
      <c r="NSH3" s="16"/>
      <c r="NSI3" s="16"/>
      <c r="NSJ3" s="16"/>
      <c r="NSK3" s="16"/>
      <c r="NSL3" s="16"/>
      <c r="NSM3" s="16"/>
      <c r="NSN3" s="16"/>
      <c r="NSO3" s="16"/>
      <c r="NSP3" s="16"/>
      <c r="NSQ3" s="16"/>
      <c r="NSR3" s="16"/>
      <c r="NSS3" s="16"/>
      <c r="NST3" s="16"/>
      <c r="NSU3" s="16"/>
      <c r="NSV3" s="16"/>
      <c r="NSW3" s="16"/>
      <c r="NSX3" s="16"/>
      <c r="NSY3" s="16"/>
      <c r="NSZ3" s="16"/>
      <c r="NTA3" s="16"/>
      <c r="NTB3" s="16"/>
      <c r="NTC3" s="16"/>
      <c r="NTD3" s="16"/>
      <c r="NTE3" s="16"/>
      <c r="NTF3" s="16"/>
      <c r="NTG3" s="16"/>
      <c r="NTH3" s="16"/>
      <c r="NTI3" s="16"/>
      <c r="NTJ3" s="16"/>
      <c r="NTK3" s="16"/>
      <c r="NTL3" s="16"/>
      <c r="NTM3" s="16"/>
      <c r="NTN3" s="16"/>
      <c r="NTO3" s="16"/>
      <c r="NTP3" s="16"/>
      <c r="NTQ3" s="16"/>
      <c r="NTR3" s="16"/>
      <c r="NTS3" s="16"/>
      <c r="NTT3" s="16"/>
      <c r="NTU3" s="16"/>
      <c r="NTV3" s="16"/>
      <c r="NTW3" s="16"/>
      <c r="NTX3" s="16"/>
      <c r="NTY3" s="16"/>
      <c r="NTZ3" s="16"/>
      <c r="NUA3" s="16"/>
      <c r="NUB3" s="16"/>
      <c r="NUC3" s="16"/>
      <c r="NUD3" s="16"/>
      <c r="NUE3" s="16"/>
      <c r="NUF3" s="16"/>
      <c r="NUG3" s="16"/>
      <c r="NUH3" s="16"/>
      <c r="NUI3" s="16"/>
      <c r="NUJ3" s="16"/>
      <c r="NUK3" s="16"/>
      <c r="NUL3" s="16"/>
      <c r="NUM3" s="16"/>
      <c r="NUN3" s="16"/>
      <c r="NUO3" s="16"/>
      <c r="NUP3" s="16"/>
      <c r="NUQ3" s="16"/>
      <c r="NUR3" s="16"/>
      <c r="NUS3" s="16"/>
      <c r="NUT3" s="16"/>
      <c r="NUU3" s="16"/>
      <c r="NUV3" s="16"/>
      <c r="NUW3" s="16"/>
      <c r="NUX3" s="16"/>
      <c r="NUY3" s="16"/>
      <c r="NUZ3" s="16"/>
      <c r="NVA3" s="16"/>
      <c r="NVB3" s="16"/>
      <c r="NVC3" s="16"/>
      <c r="NVD3" s="16"/>
      <c r="NVE3" s="16"/>
      <c r="NVF3" s="16"/>
      <c r="NVG3" s="16"/>
      <c r="NVH3" s="16"/>
      <c r="NVI3" s="16"/>
      <c r="NVJ3" s="16"/>
      <c r="NVK3" s="16"/>
      <c r="NVL3" s="16"/>
      <c r="NVM3" s="16"/>
      <c r="NVN3" s="16"/>
      <c r="NVO3" s="16"/>
      <c r="NVP3" s="16"/>
      <c r="NVQ3" s="16"/>
      <c r="NVR3" s="16"/>
      <c r="NVS3" s="16"/>
      <c r="NVT3" s="16"/>
      <c r="NVU3" s="16"/>
      <c r="NVV3" s="16"/>
      <c r="NVW3" s="16"/>
      <c r="NVX3" s="16"/>
      <c r="NVY3" s="16"/>
      <c r="NVZ3" s="16"/>
      <c r="NWA3" s="16"/>
      <c r="NWB3" s="16"/>
      <c r="NWC3" s="16"/>
      <c r="NWD3" s="16"/>
      <c r="NWE3" s="16"/>
      <c r="NWF3" s="16"/>
      <c r="NWG3" s="16"/>
      <c r="NWH3" s="16"/>
      <c r="NWI3" s="16"/>
      <c r="NWJ3" s="16"/>
      <c r="NWK3" s="16"/>
      <c r="NWL3" s="16"/>
      <c r="NWM3" s="16"/>
      <c r="NWN3" s="16"/>
      <c r="NWO3" s="16"/>
      <c r="NWP3" s="16"/>
      <c r="NWQ3" s="16"/>
      <c r="NWR3" s="16"/>
      <c r="NWS3" s="16"/>
      <c r="NWT3" s="16"/>
      <c r="NWU3" s="16"/>
      <c r="NWV3" s="16"/>
      <c r="NWW3" s="16"/>
      <c r="NWX3" s="16"/>
      <c r="NWY3" s="16"/>
      <c r="NWZ3" s="16"/>
      <c r="NXA3" s="16"/>
      <c r="NXB3" s="16"/>
      <c r="NXC3" s="16"/>
      <c r="NXD3" s="16"/>
      <c r="NXE3" s="16"/>
      <c r="NXF3" s="16"/>
      <c r="NXG3" s="16"/>
      <c r="NXH3" s="16"/>
      <c r="NXI3" s="16"/>
      <c r="NXJ3" s="16"/>
      <c r="NXK3" s="16"/>
      <c r="NXL3" s="16"/>
      <c r="NXM3" s="16"/>
      <c r="NXN3" s="16"/>
      <c r="NXO3" s="16"/>
      <c r="NXP3" s="16"/>
      <c r="NXQ3" s="16"/>
      <c r="NXR3" s="16"/>
      <c r="NXS3" s="16"/>
      <c r="NXT3" s="16"/>
      <c r="NXU3" s="16"/>
      <c r="NXV3" s="16"/>
      <c r="NXW3" s="16"/>
      <c r="NXX3" s="16"/>
      <c r="NXY3" s="16"/>
      <c r="NXZ3" s="16"/>
      <c r="NYA3" s="16"/>
      <c r="NYB3" s="16"/>
      <c r="NYC3" s="16"/>
      <c r="NYD3" s="16"/>
      <c r="NYE3" s="16"/>
      <c r="NYF3" s="16"/>
      <c r="NYG3" s="16"/>
      <c r="NYH3" s="16"/>
      <c r="NYI3" s="16"/>
      <c r="NYJ3" s="16"/>
      <c r="NYK3" s="16"/>
      <c r="NYL3" s="16"/>
      <c r="NYM3" s="16"/>
      <c r="NYN3" s="16"/>
      <c r="NYO3" s="16"/>
      <c r="NYP3" s="16"/>
      <c r="NYQ3" s="16"/>
      <c r="NYR3" s="16"/>
      <c r="NYS3" s="16"/>
      <c r="NYT3" s="16"/>
      <c r="NYU3" s="16"/>
      <c r="NYV3" s="16"/>
      <c r="NYW3" s="16"/>
      <c r="NYX3" s="16"/>
      <c r="NYY3" s="16"/>
      <c r="NYZ3" s="16"/>
      <c r="NZA3" s="16"/>
      <c r="NZB3" s="16"/>
      <c r="NZC3" s="16"/>
      <c r="NZD3" s="16"/>
      <c r="NZE3" s="16"/>
      <c r="NZF3" s="16"/>
      <c r="NZG3" s="16"/>
      <c r="NZH3" s="16"/>
      <c r="NZI3" s="16"/>
      <c r="NZJ3" s="16"/>
      <c r="NZK3" s="16"/>
      <c r="NZL3" s="16"/>
      <c r="NZM3" s="16"/>
      <c r="NZN3" s="16"/>
      <c r="NZO3" s="16"/>
      <c r="NZP3" s="16"/>
      <c r="NZQ3" s="16"/>
      <c r="NZR3" s="16"/>
      <c r="NZS3" s="16"/>
      <c r="NZT3" s="16"/>
      <c r="NZU3" s="16"/>
      <c r="NZV3" s="16"/>
      <c r="NZW3" s="16"/>
      <c r="NZX3" s="16"/>
      <c r="NZY3" s="16"/>
      <c r="NZZ3" s="16"/>
      <c r="OAA3" s="16"/>
      <c r="OAB3" s="16"/>
      <c r="OAC3" s="16"/>
      <c r="OAD3" s="16"/>
      <c r="OAE3" s="16"/>
      <c r="OAF3" s="16"/>
      <c r="OAG3" s="16"/>
      <c r="OAH3" s="16"/>
      <c r="OAI3" s="16"/>
      <c r="OAJ3" s="16"/>
      <c r="OAK3" s="16"/>
      <c r="OAL3" s="16"/>
      <c r="OAM3" s="16"/>
      <c r="OAN3" s="16"/>
      <c r="OAO3" s="16"/>
      <c r="OAP3" s="16"/>
      <c r="OAQ3" s="16"/>
      <c r="OAR3" s="16"/>
      <c r="OAS3" s="16"/>
      <c r="OAT3" s="16"/>
      <c r="OAU3" s="16"/>
      <c r="OAV3" s="16"/>
      <c r="OAW3" s="16"/>
      <c r="OAX3" s="16"/>
      <c r="OAY3" s="16"/>
      <c r="OAZ3" s="16"/>
      <c r="OBA3" s="16"/>
      <c r="OBB3" s="16"/>
      <c r="OBC3" s="16"/>
      <c r="OBD3" s="16"/>
      <c r="OBE3" s="16"/>
      <c r="OBF3" s="16"/>
      <c r="OBG3" s="16"/>
      <c r="OBH3" s="16"/>
      <c r="OBI3" s="16"/>
      <c r="OBJ3" s="16"/>
      <c r="OBK3" s="16"/>
      <c r="OBL3" s="16"/>
      <c r="OBM3" s="16"/>
      <c r="OBN3" s="16"/>
      <c r="OBO3" s="16"/>
      <c r="OBP3" s="16"/>
      <c r="OBQ3" s="16"/>
      <c r="OBR3" s="16"/>
      <c r="OBS3" s="16"/>
      <c r="OBT3" s="16"/>
      <c r="OBU3" s="16"/>
      <c r="OBV3" s="16"/>
      <c r="OBW3" s="16"/>
      <c r="OBX3" s="16"/>
      <c r="OBY3" s="16"/>
      <c r="OBZ3" s="16"/>
      <c r="OCA3" s="16"/>
      <c r="OCB3" s="16"/>
      <c r="OCC3" s="16"/>
      <c r="OCD3" s="16"/>
      <c r="OCE3" s="16"/>
      <c r="OCF3" s="16"/>
      <c r="OCG3" s="16"/>
      <c r="OCH3" s="16"/>
      <c r="OCI3" s="16"/>
      <c r="OCJ3" s="16"/>
      <c r="OCK3" s="16"/>
      <c r="OCL3" s="16"/>
      <c r="OCM3" s="16"/>
      <c r="OCN3" s="16"/>
      <c r="OCO3" s="16"/>
      <c r="OCP3" s="16"/>
      <c r="OCQ3" s="16"/>
      <c r="OCR3" s="16"/>
      <c r="OCS3" s="16"/>
      <c r="OCT3" s="16"/>
      <c r="OCU3" s="16"/>
      <c r="OCV3" s="16"/>
      <c r="OCW3" s="16"/>
      <c r="OCX3" s="16"/>
      <c r="OCY3" s="16"/>
      <c r="OCZ3" s="16"/>
      <c r="ODA3" s="16"/>
      <c r="ODB3" s="16"/>
      <c r="ODC3" s="16"/>
      <c r="ODD3" s="16"/>
      <c r="ODE3" s="16"/>
      <c r="ODF3" s="16"/>
      <c r="ODG3" s="16"/>
      <c r="ODH3" s="16"/>
      <c r="ODI3" s="16"/>
      <c r="ODJ3" s="16"/>
      <c r="ODK3" s="16"/>
      <c r="ODL3" s="16"/>
      <c r="ODM3" s="16"/>
      <c r="ODN3" s="16"/>
      <c r="ODO3" s="16"/>
      <c r="ODP3" s="16"/>
      <c r="ODQ3" s="16"/>
      <c r="ODR3" s="16"/>
      <c r="ODS3" s="16"/>
      <c r="ODT3" s="16"/>
      <c r="ODU3" s="16"/>
      <c r="ODV3" s="16"/>
      <c r="ODW3" s="16"/>
      <c r="ODX3" s="16"/>
      <c r="ODY3" s="16"/>
      <c r="ODZ3" s="16"/>
      <c r="OEA3" s="16"/>
      <c r="OEB3" s="16"/>
      <c r="OEC3" s="16"/>
      <c r="OED3" s="16"/>
      <c r="OEE3" s="16"/>
      <c r="OEF3" s="16"/>
      <c r="OEG3" s="16"/>
      <c r="OEH3" s="16"/>
      <c r="OEI3" s="16"/>
      <c r="OEJ3" s="16"/>
      <c r="OEK3" s="16"/>
      <c r="OEL3" s="16"/>
      <c r="OEM3" s="16"/>
      <c r="OEN3" s="16"/>
      <c r="OEO3" s="16"/>
      <c r="OEP3" s="16"/>
      <c r="OEQ3" s="16"/>
      <c r="OER3" s="16"/>
      <c r="OES3" s="16"/>
      <c r="OET3" s="16"/>
      <c r="OEU3" s="16"/>
      <c r="OEV3" s="16"/>
      <c r="OEW3" s="16"/>
      <c r="OEX3" s="16"/>
      <c r="OEY3" s="16"/>
      <c r="OEZ3" s="16"/>
      <c r="OFA3" s="16"/>
      <c r="OFB3" s="16"/>
      <c r="OFC3" s="16"/>
      <c r="OFD3" s="16"/>
      <c r="OFE3" s="16"/>
      <c r="OFF3" s="16"/>
      <c r="OFG3" s="16"/>
      <c r="OFH3" s="16"/>
      <c r="OFI3" s="16"/>
      <c r="OFJ3" s="16"/>
      <c r="OFK3" s="16"/>
      <c r="OFL3" s="16"/>
      <c r="OFM3" s="16"/>
      <c r="OFN3" s="16"/>
      <c r="OFO3" s="16"/>
      <c r="OFP3" s="16"/>
      <c r="OFQ3" s="16"/>
      <c r="OFR3" s="16"/>
      <c r="OFS3" s="16"/>
      <c r="OFT3" s="16"/>
      <c r="OFU3" s="16"/>
      <c r="OFV3" s="16"/>
      <c r="OFW3" s="16"/>
      <c r="OFX3" s="16"/>
      <c r="OFY3" s="16"/>
      <c r="OFZ3" s="16"/>
      <c r="OGA3" s="16"/>
      <c r="OGB3" s="16"/>
      <c r="OGC3" s="16"/>
      <c r="OGD3" s="16"/>
      <c r="OGE3" s="16"/>
      <c r="OGF3" s="16"/>
      <c r="OGG3" s="16"/>
      <c r="OGH3" s="16"/>
      <c r="OGI3" s="16"/>
      <c r="OGJ3" s="16"/>
      <c r="OGK3" s="16"/>
      <c r="OGL3" s="16"/>
      <c r="OGM3" s="16"/>
      <c r="OGN3" s="16"/>
      <c r="OGO3" s="16"/>
      <c r="OGP3" s="16"/>
      <c r="OGQ3" s="16"/>
      <c r="OGR3" s="16"/>
      <c r="OGS3" s="16"/>
      <c r="OGT3" s="16"/>
      <c r="OGU3" s="16"/>
      <c r="OGV3" s="16"/>
      <c r="OGW3" s="16"/>
      <c r="OGX3" s="16"/>
      <c r="OGY3" s="16"/>
      <c r="OGZ3" s="16"/>
      <c r="OHA3" s="16"/>
      <c r="OHB3" s="16"/>
      <c r="OHC3" s="16"/>
      <c r="OHD3" s="16"/>
      <c r="OHE3" s="16"/>
      <c r="OHF3" s="16"/>
      <c r="OHG3" s="16"/>
      <c r="OHH3" s="16"/>
      <c r="OHI3" s="16"/>
      <c r="OHJ3" s="16"/>
      <c r="OHK3" s="16"/>
      <c r="OHL3" s="16"/>
      <c r="OHM3" s="16"/>
      <c r="OHN3" s="16"/>
      <c r="OHO3" s="16"/>
      <c r="OHP3" s="16"/>
      <c r="OHQ3" s="16"/>
      <c r="OHR3" s="16"/>
      <c r="OHS3" s="16"/>
      <c r="OHT3" s="16"/>
      <c r="OHU3" s="16"/>
      <c r="OHV3" s="16"/>
      <c r="OHW3" s="16"/>
      <c r="OHX3" s="16"/>
      <c r="OHY3" s="16"/>
      <c r="OHZ3" s="16"/>
      <c r="OIA3" s="16"/>
      <c r="OIB3" s="16"/>
      <c r="OIC3" s="16"/>
      <c r="OID3" s="16"/>
      <c r="OIE3" s="16"/>
      <c r="OIF3" s="16"/>
      <c r="OIG3" s="16"/>
      <c r="OIH3" s="16"/>
      <c r="OII3" s="16"/>
      <c r="OIJ3" s="16"/>
      <c r="OIK3" s="16"/>
      <c r="OIL3" s="16"/>
      <c r="OIM3" s="16"/>
      <c r="OIN3" s="16"/>
      <c r="OIO3" s="16"/>
      <c r="OIP3" s="16"/>
      <c r="OIQ3" s="16"/>
      <c r="OIR3" s="16"/>
      <c r="OIS3" s="16"/>
      <c r="OIT3" s="16"/>
      <c r="OIU3" s="16"/>
      <c r="OIV3" s="16"/>
      <c r="OIW3" s="16"/>
      <c r="OIX3" s="16"/>
      <c r="OIY3" s="16"/>
      <c r="OIZ3" s="16"/>
      <c r="OJA3" s="16"/>
      <c r="OJB3" s="16"/>
      <c r="OJC3" s="16"/>
      <c r="OJD3" s="16"/>
      <c r="OJE3" s="16"/>
      <c r="OJF3" s="16"/>
      <c r="OJG3" s="16"/>
      <c r="OJH3" s="16"/>
      <c r="OJI3" s="16"/>
      <c r="OJJ3" s="16"/>
      <c r="OJK3" s="16"/>
      <c r="OJL3" s="16"/>
      <c r="OJM3" s="16"/>
      <c r="OJN3" s="16"/>
      <c r="OJO3" s="16"/>
      <c r="OJP3" s="16"/>
      <c r="OJQ3" s="16"/>
      <c r="OJR3" s="16"/>
      <c r="OJS3" s="16"/>
      <c r="OJT3" s="16"/>
      <c r="OJU3" s="16"/>
      <c r="OJV3" s="16"/>
      <c r="OJW3" s="16"/>
      <c r="OJX3" s="16"/>
      <c r="OJY3" s="16"/>
      <c r="OJZ3" s="16"/>
      <c r="OKA3" s="16"/>
      <c r="OKB3" s="16"/>
      <c r="OKC3" s="16"/>
      <c r="OKD3" s="16"/>
      <c r="OKE3" s="16"/>
      <c r="OKF3" s="16"/>
      <c r="OKG3" s="16"/>
      <c r="OKH3" s="16"/>
      <c r="OKI3" s="16"/>
      <c r="OKJ3" s="16"/>
      <c r="OKK3" s="16"/>
      <c r="OKL3" s="16"/>
      <c r="OKM3" s="16"/>
      <c r="OKN3" s="16"/>
      <c r="OKO3" s="16"/>
      <c r="OKP3" s="16"/>
      <c r="OKQ3" s="16"/>
      <c r="OKR3" s="16"/>
      <c r="OKS3" s="16"/>
      <c r="OKT3" s="16"/>
      <c r="OKU3" s="16"/>
      <c r="OKV3" s="16"/>
      <c r="OKW3" s="16"/>
      <c r="OKX3" s="16"/>
      <c r="OKY3" s="16"/>
      <c r="OKZ3" s="16"/>
      <c r="OLA3" s="16"/>
      <c r="OLB3" s="16"/>
      <c r="OLC3" s="16"/>
      <c r="OLD3" s="16"/>
      <c r="OLE3" s="16"/>
      <c r="OLF3" s="16"/>
      <c r="OLG3" s="16"/>
      <c r="OLH3" s="16"/>
      <c r="OLI3" s="16"/>
      <c r="OLJ3" s="16"/>
      <c r="OLK3" s="16"/>
      <c r="OLL3" s="16"/>
      <c r="OLM3" s="16"/>
      <c r="OLN3" s="16"/>
      <c r="OLO3" s="16"/>
      <c r="OLP3" s="16"/>
      <c r="OLQ3" s="16"/>
      <c r="OLR3" s="16"/>
      <c r="OLS3" s="16"/>
      <c r="OLT3" s="16"/>
      <c r="OLU3" s="16"/>
      <c r="OLV3" s="16"/>
      <c r="OLW3" s="16"/>
      <c r="OLX3" s="16"/>
      <c r="OLY3" s="16"/>
      <c r="OLZ3" s="16"/>
      <c r="OMA3" s="16"/>
      <c r="OMB3" s="16"/>
      <c r="OMC3" s="16"/>
      <c r="OMD3" s="16"/>
      <c r="OME3" s="16"/>
      <c r="OMF3" s="16"/>
      <c r="OMG3" s="16"/>
      <c r="OMH3" s="16"/>
      <c r="OMI3" s="16"/>
      <c r="OMJ3" s="16"/>
      <c r="OMK3" s="16"/>
      <c r="OML3" s="16"/>
      <c r="OMM3" s="16"/>
      <c r="OMN3" s="16"/>
      <c r="OMO3" s="16"/>
      <c r="OMP3" s="16"/>
      <c r="OMQ3" s="16"/>
      <c r="OMR3" s="16"/>
      <c r="OMS3" s="16"/>
      <c r="OMT3" s="16"/>
      <c r="OMU3" s="16"/>
      <c r="OMV3" s="16"/>
      <c r="OMW3" s="16"/>
      <c r="OMX3" s="16"/>
      <c r="OMY3" s="16"/>
      <c r="OMZ3" s="16"/>
      <c r="ONA3" s="16"/>
      <c r="ONB3" s="16"/>
      <c r="ONC3" s="16"/>
      <c r="OND3" s="16"/>
      <c r="ONE3" s="16"/>
      <c r="ONF3" s="16"/>
      <c r="ONG3" s="16"/>
      <c r="ONH3" s="16"/>
      <c r="ONI3" s="16"/>
      <c r="ONJ3" s="16"/>
      <c r="ONK3" s="16"/>
      <c r="ONL3" s="16"/>
      <c r="ONM3" s="16"/>
      <c r="ONN3" s="16"/>
      <c r="ONO3" s="16"/>
      <c r="ONP3" s="16"/>
      <c r="ONQ3" s="16"/>
      <c r="ONR3" s="16"/>
      <c r="ONS3" s="16"/>
      <c r="ONT3" s="16"/>
      <c r="ONU3" s="16"/>
      <c r="ONV3" s="16"/>
      <c r="ONW3" s="16"/>
      <c r="ONX3" s="16"/>
      <c r="ONY3" s="16"/>
      <c r="ONZ3" s="16"/>
      <c r="OOA3" s="16"/>
      <c r="OOB3" s="16"/>
      <c r="OOC3" s="16"/>
      <c r="OOD3" s="16"/>
      <c r="OOE3" s="16"/>
      <c r="OOF3" s="16"/>
      <c r="OOG3" s="16"/>
      <c r="OOH3" s="16"/>
      <c r="OOI3" s="16"/>
      <c r="OOJ3" s="16"/>
      <c r="OOK3" s="16"/>
      <c r="OOL3" s="16"/>
      <c r="OOM3" s="16"/>
      <c r="OON3" s="16"/>
      <c r="OOO3" s="16"/>
      <c r="OOP3" s="16"/>
      <c r="OOQ3" s="16"/>
      <c r="OOR3" s="16"/>
      <c r="OOS3" s="16"/>
      <c r="OOT3" s="16"/>
      <c r="OOU3" s="16"/>
      <c r="OOV3" s="16"/>
      <c r="OOW3" s="16"/>
      <c r="OOX3" s="16"/>
      <c r="OOY3" s="16"/>
      <c r="OOZ3" s="16"/>
      <c r="OPA3" s="16"/>
      <c r="OPB3" s="16"/>
      <c r="OPC3" s="16"/>
      <c r="OPD3" s="16"/>
      <c r="OPE3" s="16"/>
      <c r="OPF3" s="16"/>
      <c r="OPG3" s="16"/>
      <c r="OPH3" s="16"/>
      <c r="OPI3" s="16"/>
      <c r="OPJ3" s="16"/>
      <c r="OPK3" s="16"/>
      <c r="OPL3" s="16"/>
      <c r="OPM3" s="16"/>
      <c r="OPN3" s="16"/>
      <c r="OPO3" s="16"/>
      <c r="OPP3" s="16"/>
      <c r="OPQ3" s="16"/>
      <c r="OPR3" s="16"/>
      <c r="OPS3" s="16"/>
      <c r="OPT3" s="16"/>
      <c r="OPU3" s="16"/>
      <c r="OPV3" s="16"/>
      <c r="OPW3" s="16"/>
      <c r="OPX3" s="16"/>
      <c r="OPY3" s="16"/>
      <c r="OPZ3" s="16"/>
      <c r="OQA3" s="16"/>
      <c r="OQB3" s="16"/>
      <c r="OQC3" s="16"/>
      <c r="OQD3" s="16"/>
      <c r="OQE3" s="16"/>
      <c r="OQF3" s="16"/>
      <c r="OQG3" s="16"/>
      <c r="OQH3" s="16"/>
      <c r="OQI3" s="16"/>
      <c r="OQJ3" s="16"/>
      <c r="OQK3" s="16"/>
      <c r="OQL3" s="16"/>
      <c r="OQM3" s="16"/>
      <c r="OQN3" s="16"/>
      <c r="OQO3" s="16"/>
      <c r="OQP3" s="16"/>
      <c r="OQQ3" s="16"/>
      <c r="OQR3" s="16"/>
      <c r="OQS3" s="16"/>
      <c r="OQT3" s="16"/>
      <c r="OQU3" s="16"/>
      <c r="OQV3" s="16"/>
      <c r="OQW3" s="16"/>
      <c r="OQX3" s="16"/>
      <c r="OQY3" s="16"/>
      <c r="OQZ3" s="16"/>
      <c r="ORA3" s="16"/>
      <c r="ORB3" s="16"/>
      <c r="ORC3" s="16"/>
      <c r="ORD3" s="16"/>
      <c r="ORE3" s="16"/>
      <c r="ORF3" s="16"/>
      <c r="ORG3" s="16"/>
      <c r="ORH3" s="16"/>
      <c r="ORI3" s="16"/>
      <c r="ORJ3" s="16"/>
      <c r="ORK3" s="16"/>
      <c r="ORL3" s="16"/>
      <c r="ORM3" s="16"/>
      <c r="ORN3" s="16"/>
      <c r="ORO3" s="16"/>
      <c r="ORP3" s="16"/>
      <c r="ORQ3" s="16"/>
      <c r="ORR3" s="16"/>
      <c r="ORS3" s="16"/>
      <c r="ORT3" s="16"/>
      <c r="ORU3" s="16"/>
      <c r="ORV3" s="16"/>
      <c r="ORW3" s="16"/>
      <c r="ORX3" s="16"/>
      <c r="ORY3" s="16"/>
      <c r="ORZ3" s="16"/>
      <c r="OSA3" s="16"/>
      <c r="OSB3" s="16"/>
      <c r="OSC3" s="16"/>
      <c r="OSD3" s="16"/>
      <c r="OSE3" s="16"/>
      <c r="OSF3" s="16"/>
      <c r="OSG3" s="16"/>
      <c r="OSH3" s="16"/>
      <c r="OSI3" s="16"/>
      <c r="OSJ3" s="16"/>
      <c r="OSK3" s="16"/>
      <c r="OSL3" s="16"/>
      <c r="OSM3" s="16"/>
      <c r="OSN3" s="16"/>
      <c r="OSO3" s="16"/>
      <c r="OSP3" s="16"/>
      <c r="OSQ3" s="16"/>
      <c r="OSR3" s="16"/>
      <c r="OSS3" s="16"/>
      <c r="OST3" s="16"/>
      <c r="OSU3" s="16"/>
      <c r="OSV3" s="16"/>
      <c r="OSW3" s="16"/>
      <c r="OSX3" s="16"/>
      <c r="OSY3" s="16"/>
      <c r="OSZ3" s="16"/>
      <c r="OTA3" s="16"/>
      <c r="OTB3" s="16"/>
      <c r="OTC3" s="16"/>
      <c r="OTD3" s="16"/>
      <c r="OTE3" s="16"/>
      <c r="OTF3" s="16"/>
      <c r="OTG3" s="16"/>
      <c r="OTH3" s="16"/>
      <c r="OTI3" s="16"/>
      <c r="OTJ3" s="16"/>
      <c r="OTK3" s="16"/>
      <c r="OTL3" s="16"/>
      <c r="OTM3" s="16"/>
      <c r="OTN3" s="16"/>
      <c r="OTO3" s="16"/>
      <c r="OTP3" s="16"/>
      <c r="OTQ3" s="16"/>
      <c r="OTR3" s="16"/>
      <c r="OTS3" s="16"/>
      <c r="OTT3" s="16"/>
      <c r="OTU3" s="16"/>
      <c r="OTV3" s="16"/>
      <c r="OTW3" s="16"/>
      <c r="OTX3" s="16"/>
      <c r="OTY3" s="16"/>
      <c r="OTZ3" s="16"/>
      <c r="OUA3" s="16"/>
      <c r="OUB3" s="16"/>
      <c r="OUC3" s="16"/>
      <c r="OUD3" s="16"/>
      <c r="OUE3" s="16"/>
      <c r="OUF3" s="16"/>
      <c r="OUG3" s="16"/>
      <c r="OUH3" s="16"/>
      <c r="OUI3" s="16"/>
      <c r="OUJ3" s="16"/>
      <c r="OUK3" s="16"/>
      <c r="OUL3" s="16"/>
      <c r="OUM3" s="16"/>
      <c r="OUN3" s="16"/>
      <c r="OUO3" s="16"/>
      <c r="OUP3" s="16"/>
      <c r="OUQ3" s="16"/>
      <c r="OUR3" s="16"/>
      <c r="OUS3" s="16"/>
      <c r="OUT3" s="16"/>
      <c r="OUU3" s="16"/>
      <c r="OUV3" s="16"/>
      <c r="OUW3" s="16"/>
      <c r="OUX3" s="16"/>
      <c r="OUY3" s="16"/>
      <c r="OUZ3" s="16"/>
      <c r="OVA3" s="16"/>
      <c r="OVB3" s="16"/>
      <c r="OVC3" s="16"/>
      <c r="OVD3" s="16"/>
      <c r="OVE3" s="16"/>
      <c r="OVF3" s="16"/>
      <c r="OVG3" s="16"/>
      <c r="OVH3" s="16"/>
      <c r="OVI3" s="16"/>
      <c r="OVJ3" s="16"/>
      <c r="OVK3" s="16"/>
      <c r="OVL3" s="16"/>
      <c r="OVM3" s="16"/>
      <c r="OVN3" s="16"/>
      <c r="OVO3" s="16"/>
      <c r="OVP3" s="16"/>
      <c r="OVQ3" s="16"/>
      <c r="OVR3" s="16"/>
      <c r="OVS3" s="16"/>
      <c r="OVT3" s="16"/>
      <c r="OVU3" s="16"/>
      <c r="OVV3" s="16"/>
      <c r="OVW3" s="16"/>
      <c r="OVX3" s="16"/>
      <c r="OVY3" s="16"/>
      <c r="OVZ3" s="16"/>
      <c r="OWA3" s="16"/>
      <c r="OWB3" s="16"/>
      <c r="OWC3" s="16"/>
      <c r="OWD3" s="16"/>
      <c r="OWE3" s="16"/>
      <c r="OWF3" s="16"/>
      <c r="OWG3" s="16"/>
      <c r="OWH3" s="16"/>
      <c r="OWI3" s="16"/>
      <c r="OWJ3" s="16"/>
      <c r="OWK3" s="16"/>
      <c r="OWL3" s="16"/>
      <c r="OWM3" s="16"/>
      <c r="OWN3" s="16"/>
      <c r="OWO3" s="16"/>
      <c r="OWP3" s="16"/>
      <c r="OWQ3" s="16"/>
      <c r="OWR3" s="16"/>
      <c r="OWS3" s="16"/>
      <c r="OWT3" s="16"/>
      <c r="OWU3" s="16"/>
      <c r="OWV3" s="16"/>
      <c r="OWW3" s="16"/>
      <c r="OWX3" s="16"/>
      <c r="OWY3" s="16"/>
      <c r="OWZ3" s="16"/>
      <c r="OXA3" s="16"/>
      <c r="OXB3" s="16"/>
      <c r="OXC3" s="16"/>
      <c r="OXD3" s="16"/>
      <c r="OXE3" s="16"/>
      <c r="OXF3" s="16"/>
      <c r="OXG3" s="16"/>
      <c r="OXH3" s="16"/>
      <c r="OXI3" s="16"/>
      <c r="OXJ3" s="16"/>
      <c r="OXK3" s="16"/>
      <c r="OXL3" s="16"/>
      <c r="OXM3" s="16"/>
      <c r="OXN3" s="16"/>
      <c r="OXO3" s="16"/>
      <c r="OXP3" s="16"/>
      <c r="OXQ3" s="16"/>
      <c r="OXR3" s="16"/>
      <c r="OXS3" s="16"/>
      <c r="OXT3" s="16"/>
      <c r="OXU3" s="16"/>
      <c r="OXV3" s="16"/>
      <c r="OXW3" s="16"/>
      <c r="OXX3" s="16"/>
      <c r="OXY3" s="16"/>
      <c r="OXZ3" s="16"/>
      <c r="OYA3" s="16"/>
      <c r="OYB3" s="16"/>
      <c r="OYC3" s="16"/>
      <c r="OYD3" s="16"/>
      <c r="OYE3" s="16"/>
      <c r="OYF3" s="16"/>
      <c r="OYG3" s="16"/>
      <c r="OYH3" s="16"/>
      <c r="OYI3" s="16"/>
      <c r="OYJ3" s="16"/>
      <c r="OYK3" s="16"/>
      <c r="OYL3" s="16"/>
      <c r="OYM3" s="16"/>
      <c r="OYN3" s="16"/>
      <c r="OYO3" s="16"/>
      <c r="OYP3" s="16"/>
      <c r="OYQ3" s="16"/>
      <c r="OYR3" s="16"/>
      <c r="OYS3" s="16"/>
      <c r="OYT3" s="16"/>
      <c r="OYU3" s="16"/>
      <c r="OYV3" s="16"/>
      <c r="OYW3" s="16"/>
      <c r="OYX3" s="16"/>
      <c r="OYY3" s="16"/>
      <c r="OYZ3" s="16"/>
      <c r="OZA3" s="16"/>
      <c r="OZB3" s="16"/>
      <c r="OZC3" s="16"/>
      <c r="OZD3" s="16"/>
      <c r="OZE3" s="16"/>
      <c r="OZF3" s="16"/>
      <c r="OZG3" s="16"/>
      <c r="OZH3" s="16"/>
      <c r="OZI3" s="16"/>
      <c r="OZJ3" s="16"/>
      <c r="OZK3" s="16"/>
      <c r="OZL3" s="16"/>
      <c r="OZM3" s="16"/>
      <c r="OZN3" s="16"/>
      <c r="OZO3" s="16"/>
      <c r="OZP3" s="16"/>
      <c r="OZQ3" s="16"/>
      <c r="OZR3" s="16"/>
      <c r="OZS3" s="16"/>
      <c r="OZT3" s="16"/>
      <c r="OZU3" s="16"/>
      <c r="OZV3" s="16"/>
      <c r="OZW3" s="16"/>
      <c r="OZX3" s="16"/>
      <c r="OZY3" s="16"/>
      <c r="OZZ3" s="16"/>
      <c r="PAA3" s="16"/>
      <c r="PAB3" s="16"/>
      <c r="PAC3" s="16"/>
      <c r="PAD3" s="16"/>
      <c r="PAE3" s="16"/>
      <c r="PAF3" s="16"/>
      <c r="PAG3" s="16"/>
      <c r="PAH3" s="16"/>
      <c r="PAI3" s="16"/>
      <c r="PAJ3" s="16"/>
      <c r="PAK3" s="16"/>
      <c r="PAL3" s="16"/>
      <c r="PAM3" s="16"/>
      <c r="PAN3" s="16"/>
      <c r="PAO3" s="16"/>
      <c r="PAP3" s="16"/>
      <c r="PAQ3" s="16"/>
      <c r="PAR3" s="16"/>
      <c r="PAS3" s="16"/>
      <c r="PAT3" s="16"/>
      <c r="PAU3" s="16"/>
      <c r="PAV3" s="16"/>
      <c r="PAW3" s="16"/>
      <c r="PAX3" s="16"/>
      <c r="PAY3" s="16"/>
      <c r="PAZ3" s="16"/>
      <c r="PBA3" s="16"/>
      <c r="PBB3" s="16"/>
      <c r="PBC3" s="16"/>
      <c r="PBD3" s="16"/>
      <c r="PBE3" s="16"/>
      <c r="PBF3" s="16"/>
      <c r="PBG3" s="16"/>
      <c r="PBH3" s="16"/>
      <c r="PBI3" s="16"/>
      <c r="PBJ3" s="16"/>
      <c r="PBK3" s="16"/>
      <c r="PBL3" s="16"/>
      <c r="PBM3" s="16"/>
      <c r="PBN3" s="16"/>
      <c r="PBO3" s="16"/>
      <c r="PBP3" s="16"/>
      <c r="PBQ3" s="16"/>
      <c r="PBR3" s="16"/>
      <c r="PBS3" s="16"/>
      <c r="PBT3" s="16"/>
      <c r="PBU3" s="16"/>
      <c r="PBV3" s="16"/>
      <c r="PBW3" s="16"/>
      <c r="PBX3" s="16"/>
      <c r="PBY3" s="16"/>
      <c r="PBZ3" s="16"/>
      <c r="PCA3" s="16"/>
      <c r="PCB3" s="16"/>
      <c r="PCC3" s="16"/>
      <c r="PCD3" s="16"/>
      <c r="PCE3" s="16"/>
      <c r="PCF3" s="16"/>
      <c r="PCG3" s="16"/>
      <c r="PCH3" s="16"/>
      <c r="PCI3" s="16"/>
      <c r="PCJ3" s="16"/>
      <c r="PCK3" s="16"/>
      <c r="PCL3" s="16"/>
      <c r="PCM3" s="16"/>
      <c r="PCN3" s="16"/>
      <c r="PCO3" s="16"/>
      <c r="PCP3" s="16"/>
      <c r="PCQ3" s="16"/>
      <c r="PCR3" s="16"/>
      <c r="PCS3" s="16"/>
      <c r="PCT3" s="16"/>
      <c r="PCU3" s="16"/>
      <c r="PCV3" s="16"/>
      <c r="PCW3" s="16"/>
      <c r="PCX3" s="16"/>
      <c r="PCY3" s="16"/>
      <c r="PCZ3" s="16"/>
      <c r="PDA3" s="16"/>
      <c r="PDB3" s="16"/>
      <c r="PDC3" s="16"/>
      <c r="PDD3" s="16"/>
      <c r="PDE3" s="16"/>
      <c r="PDF3" s="16"/>
      <c r="PDG3" s="16"/>
      <c r="PDH3" s="16"/>
      <c r="PDI3" s="16"/>
      <c r="PDJ3" s="16"/>
      <c r="PDK3" s="16"/>
      <c r="PDL3" s="16"/>
      <c r="PDM3" s="16"/>
      <c r="PDN3" s="16"/>
      <c r="PDO3" s="16"/>
      <c r="PDP3" s="16"/>
      <c r="PDQ3" s="16"/>
      <c r="PDR3" s="16"/>
      <c r="PDS3" s="16"/>
      <c r="PDT3" s="16"/>
      <c r="PDU3" s="16"/>
      <c r="PDV3" s="16"/>
      <c r="PDW3" s="16"/>
      <c r="PDX3" s="16"/>
      <c r="PDY3" s="16"/>
      <c r="PDZ3" s="16"/>
      <c r="PEA3" s="16"/>
      <c r="PEB3" s="16"/>
      <c r="PEC3" s="16"/>
      <c r="PED3" s="16"/>
      <c r="PEE3" s="16"/>
      <c r="PEF3" s="16"/>
      <c r="PEG3" s="16"/>
      <c r="PEH3" s="16"/>
      <c r="PEI3" s="16"/>
      <c r="PEJ3" s="16"/>
      <c r="PEK3" s="16"/>
      <c r="PEL3" s="16"/>
      <c r="PEM3" s="16"/>
      <c r="PEN3" s="16"/>
      <c r="PEO3" s="16"/>
      <c r="PEP3" s="16"/>
      <c r="PEQ3" s="16"/>
      <c r="PER3" s="16"/>
      <c r="PES3" s="16"/>
      <c r="PET3" s="16"/>
      <c r="PEU3" s="16"/>
      <c r="PEV3" s="16"/>
      <c r="PEW3" s="16"/>
      <c r="PEX3" s="16"/>
      <c r="PEY3" s="16"/>
      <c r="PEZ3" s="16"/>
      <c r="PFA3" s="16"/>
      <c r="PFB3" s="16"/>
      <c r="PFC3" s="16"/>
      <c r="PFD3" s="16"/>
      <c r="PFE3" s="16"/>
      <c r="PFF3" s="16"/>
      <c r="PFG3" s="16"/>
      <c r="PFH3" s="16"/>
      <c r="PFI3" s="16"/>
      <c r="PFJ3" s="16"/>
      <c r="PFK3" s="16"/>
      <c r="PFL3" s="16"/>
      <c r="PFM3" s="16"/>
      <c r="PFN3" s="16"/>
      <c r="PFO3" s="16"/>
      <c r="PFP3" s="16"/>
      <c r="PFQ3" s="16"/>
      <c r="PFR3" s="16"/>
      <c r="PFS3" s="16"/>
      <c r="PFT3" s="16"/>
      <c r="PFU3" s="16"/>
      <c r="PFV3" s="16"/>
      <c r="PFW3" s="16"/>
      <c r="PFX3" s="16"/>
      <c r="PFY3" s="16"/>
      <c r="PFZ3" s="16"/>
      <c r="PGA3" s="16"/>
      <c r="PGB3" s="16"/>
      <c r="PGC3" s="16"/>
      <c r="PGD3" s="16"/>
      <c r="PGE3" s="16"/>
      <c r="PGF3" s="16"/>
      <c r="PGG3" s="16"/>
      <c r="PGH3" s="16"/>
      <c r="PGI3" s="16"/>
      <c r="PGJ3" s="16"/>
      <c r="PGK3" s="16"/>
      <c r="PGL3" s="16"/>
      <c r="PGM3" s="16"/>
      <c r="PGN3" s="16"/>
      <c r="PGO3" s="16"/>
      <c r="PGP3" s="16"/>
      <c r="PGQ3" s="16"/>
      <c r="PGR3" s="16"/>
      <c r="PGS3" s="16"/>
      <c r="PGT3" s="16"/>
      <c r="PGU3" s="16"/>
      <c r="PGV3" s="16"/>
      <c r="PGW3" s="16"/>
      <c r="PGX3" s="16"/>
      <c r="PGY3" s="16"/>
      <c r="PGZ3" s="16"/>
      <c r="PHA3" s="16"/>
      <c r="PHB3" s="16"/>
      <c r="PHC3" s="16"/>
      <c r="PHD3" s="16"/>
      <c r="PHE3" s="16"/>
      <c r="PHF3" s="16"/>
      <c r="PHG3" s="16"/>
      <c r="PHH3" s="16"/>
      <c r="PHI3" s="16"/>
      <c r="PHJ3" s="16"/>
      <c r="PHK3" s="16"/>
      <c r="PHL3" s="16"/>
      <c r="PHM3" s="16"/>
      <c r="PHN3" s="16"/>
      <c r="PHO3" s="16"/>
      <c r="PHP3" s="16"/>
      <c r="PHQ3" s="16"/>
      <c r="PHR3" s="16"/>
      <c r="PHS3" s="16"/>
      <c r="PHT3" s="16"/>
      <c r="PHU3" s="16"/>
      <c r="PHV3" s="16"/>
      <c r="PHW3" s="16"/>
      <c r="PHX3" s="16"/>
      <c r="PHY3" s="16"/>
      <c r="PHZ3" s="16"/>
      <c r="PIA3" s="16"/>
      <c r="PIB3" s="16"/>
      <c r="PIC3" s="16"/>
      <c r="PID3" s="16"/>
      <c r="PIE3" s="16"/>
      <c r="PIF3" s="16"/>
      <c r="PIG3" s="16"/>
      <c r="PIH3" s="16"/>
      <c r="PII3" s="16"/>
      <c r="PIJ3" s="16"/>
      <c r="PIK3" s="16"/>
      <c r="PIL3" s="16"/>
      <c r="PIM3" s="16"/>
      <c r="PIN3" s="16"/>
      <c r="PIO3" s="16"/>
      <c r="PIP3" s="16"/>
      <c r="PIQ3" s="16"/>
      <c r="PIR3" s="16"/>
      <c r="PIS3" s="16"/>
      <c r="PIT3" s="16"/>
      <c r="PIU3" s="16"/>
      <c r="PIV3" s="16"/>
      <c r="PIW3" s="16"/>
      <c r="PIX3" s="16"/>
      <c r="PIY3" s="16"/>
      <c r="PIZ3" s="16"/>
      <c r="PJA3" s="16"/>
      <c r="PJB3" s="16"/>
      <c r="PJC3" s="16"/>
      <c r="PJD3" s="16"/>
      <c r="PJE3" s="16"/>
      <c r="PJF3" s="16"/>
      <c r="PJG3" s="16"/>
      <c r="PJH3" s="16"/>
      <c r="PJI3" s="16"/>
      <c r="PJJ3" s="16"/>
      <c r="PJK3" s="16"/>
      <c r="PJL3" s="16"/>
      <c r="PJM3" s="16"/>
      <c r="PJN3" s="16"/>
      <c r="PJO3" s="16"/>
      <c r="PJP3" s="16"/>
      <c r="PJQ3" s="16"/>
      <c r="PJR3" s="16"/>
      <c r="PJS3" s="16"/>
      <c r="PJT3" s="16"/>
      <c r="PJU3" s="16"/>
      <c r="PJV3" s="16"/>
      <c r="PJW3" s="16"/>
      <c r="PJX3" s="16"/>
      <c r="PJY3" s="16"/>
      <c r="PJZ3" s="16"/>
      <c r="PKA3" s="16"/>
      <c r="PKB3" s="16"/>
      <c r="PKC3" s="16"/>
      <c r="PKD3" s="16"/>
      <c r="PKE3" s="16"/>
      <c r="PKF3" s="16"/>
      <c r="PKG3" s="16"/>
      <c r="PKH3" s="16"/>
      <c r="PKI3" s="16"/>
      <c r="PKJ3" s="16"/>
      <c r="PKK3" s="16"/>
      <c r="PKL3" s="16"/>
      <c r="PKM3" s="16"/>
      <c r="PKN3" s="16"/>
      <c r="PKO3" s="16"/>
      <c r="PKP3" s="16"/>
      <c r="PKQ3" s="16"/>
      <c r="PKR3" s="16"/>
      <c r="PKS3" s="16"/>
      <c r="PKT3" s="16"/>
      <c r="PKU3" s="16"/>
      <c r="PKV3" s="16"/>
      <c r="PKW3" s="16"/>
      <c r="PKX3" s="16"/>
      <c r="PKY3" s="16"/>
      <c r="PKZ3" s="16"/>
      <c r="PLA3" s="16"/>
      <c r="PLB3" s="16"/>
      <c r="PLC3" s="16"/>
      <c r="PLD3" s="16"/>
      <c r="PLE3" s="16"/>
      <c r="PLF3" s="16"/>
      <c r="PLG3" s="16"/>
      <c r="PLH3" s="16"/>
      <c r="PLI3" s="16"/>
      <c r="PLJ3" s="16"/>
      <c r="PLK3" s="16"/>
      <c r="PLL3" s="16"/>
      <c r="PLM3" s="16"/>
      <c r="PLN3" s="16"/>
      <c r="PLO3" s="16"/>
      <c r="PLP3" s="16"/>
      <c r="PLQ3" s="16"/>
      <c r="PLR3" s="16"/>
      <c r="PLS3" s="16"/>
      <c r="PLT3" s="16"/>
      <c r="PLU3" s="16"/>
      <c r="PLV3" s="16"/>
      <c r="PLW3" s="16"/>
      <c r="PLX3" s="16"/>
      <c r="PLY3" s="16"/>
      <c r="PLZ3" s="16"/>
      <c r="PMA3" s="16"/>
      <c r="PMB3" s="16"/>
      <c r="PMC3" s="16"/>
      <c r="PMD3" s="16"/>
      <c r="PME3" s="16"/>
      <c r="PMF3" s="16"/>
      <c r="PMG3" s="16"/>
      <c r="PMH3" s="16"/>
      <c r="PMI3" s="16"/>
      <c r="PMJ3" s="16"/>
      <c r="PMK3" s="16"/>
      <c r="PML3" s="16"/>
      <c r="PMM3" s="16"/>
      <c r="PMN3" s="16"/>
      <c r="PMO3" s="16"/>
      <c r="PMP3" s="16"/>
      <c r="PMQ3" s="16"/>
      <c r="PMR3" s="16"/>
      <c r="PMS3" s="16"/>
      <c r="PMT3" s="16"/>
      <c r="PMU3" s="16"/>
      <c r="PMV3" s="16"/>
      <c r="PMW3" s="16"/>
      <c r="PMX3" s="16"/>
      <c r="PMY3" s="16"/>
      <c r="PMZ3" s="16"/>
      <c r="PNA3" s="16"/>
      <c r="PNB3" s="16"/>
      <c r="PNC3" s="16"/>
      <c r="PND3" s="16"/>
      <c r="PNE3" s="16"/>
      <c r="PNF3" s="16"/>
      <c r="PNG3" s="16"/>
      <c r="PNH3" s="16"/>
      <c r="PNI3" s="16"/>
      <c r="PNJ3" s="16"/>
      <c r="PNK3" s="16"/>
      <c r="PNL3" s="16"/>
      <c r="PNM3" s="16"/>
      <c r="PNN3" s="16"/>
      <c r="PNO3" s="16"/>
      <c r="PNP3" s="16"/>
      <c r="PNQ3" s="16"/>
      <c r="PNR3" s="16"/>
      <c r="PNS3" s="16"/>
      <c r="PNT3" s="16"/>
      <c r="PNU3" s="16"/>
      <c r="PNV3" s="16"/>
      <c r="PNW3" s="16"/>
      <c r="PNX3" s="16"/>
      <c r="PNY3" s="16"/>
      <c r="PNZ3" s="16"/>
      <c r="POA3" s="16"/>
      <c r="POB3" s="16"/>
      <c r="POC3" s="16"/>
      <c r="POD3" s="16"/>
      <c r="POE3" s="16"/>
      <c r="POF3" s="16"/>
      <c r="POG3" s="16"/>
      <c r="POH3" s="16"/>
      <c r="POI3" s="16"/>
      <c r="POJ3" s="16"/>
      <c r="POK3" s="16"/>
      <c r="POL3" s="16"/>
      <c r="POM3" s="16"/>
      <c r="PON3" s="16"/>
      <c r="POO3" s="16"/>
      <c r="POP3" s="16"/>
      <c r="POQ3" s="16"/>
      <c r="POR3" s="16"/>
      <c r="POS3" s="16"/>
      <c r="POT3" s="16"/>
      <c r="POU3" s="16"/>
      <c r="POV3" s="16"/>
      <c r="POW3" s="16"/>
      <c r="POX3" s="16"/>
      <c r="POY3" s="16"/>
      <c r="POZ3" s="16"/>
      <c r="PPA3" s="16"/>
      <c r="PPB3" s="16"/>
      <c r="PPC3" s="16"/>
      <c r="PPD3" s="16"/>
      <c r="PPE3" s="16"/>
      <c r="PPF3" s="16"/>
      <c r="PPG3" s="16"/>
      <c r="PPH3" s="16"/>
      <c r="PPI3" s="16"/>
      <c r="PPJ3" s="16"/>
      <c r="PPK3" s="16"/>
      <c r="PPL3" s="16"/>
      <c r="PPM3" s="16"/>
      <c r="PPN3" s="16"/>
      <c r="PPO3" s="16"/>
      <c r="PPP3" s="16"/>
      <c r="PPQ3" s="16"/>
      <c r="PPR3" s="16"/>
      <c r="PPS3" s="16"/>
      <c r="PPT3" s="16"/>
      <c r="PPU3" s="16"/>
      <c r="PPV3" s="16"/>
      <c r="PPW3" s="16"/>
      <c r="PPX3" s="16"/>
      <c r="PPY3" s="16"/>
      <c r="PPZ3" s="16"/>
      <c r="PQA3" s="16"/>
      <c r="PQB3" s="16"/>
      <c r="PQC3" s="16"/>
      <c r="PQD3" s="16"/>
      <c r="PQE3" s="16"/>
      <c r="PQF3" s="16"/>
      <c r="PQG3" s="16"/>
      <c r="PQH3" s="16"/>
      <c r="PQI3" s="16"/>
      <c r="PQJ3" s="16"/>
      <c r="PQK3" s="16"/>
      <c r="PQL3" s="16"/>
      <c r="PQM3" s="16"/>
      <c r="PQN3" s="16"/>
      <c r="PQO3" s="16"/>
      <c r="PQP3" s="16"/>
      <c r="PQQ3" s="16"/>
      <c r="PQR3" s="16"/>
      <c r="PQS3" s="16"/>
      <c r="PQT3" s="16"/>
      <c r="PQU3" s="16"/>
      <c r="PQV3" s="16"/>
      <c r="PQW3" s="16"/>
      <c r="PQX3" s="16"/>
      <c r="PQY3" s="16"/>
      <c r="PQZ3" s="16"/>
      <c r="PRA3" s="16"/>
      <c r="PRB3" s="16"/>
      <c r="PRC3" s="16"/>
      <c r="PRD3" s="16"/>
      <c r="PRE3" s="16"/>
      <c r="PRF3" s="16"/>
      <c r="PRG3" s="16"/>
      <c r="PRH3" s="16"/>
      <c r="PRI3" s="16"/>
      <c r="PRJ3" s="16"/>
      <c r="PRK3" s="16"/>
      <c r="PRL3" s="16"/>
      <c r="PRM3" s="16"/>
      <c r="PRN3" s="16"/>
      <c r="PRO3" s="16"/>
      <c r="PRP3" s="16"/>
      <c r="PRQ3" s="16"/>
      <c r="PRR3" s="16"/>
      <c r="PRS3" s="16"/>
      <c r="PRT3" s="16"/>
      <c r="PRU3" s="16"/>
      <c r="PRV3" s="16"/>
      <c r="PRW3" s="16"/>
      <c r="PRX3" s="16"/>
      <c r="PRY3" s="16"/>
      <c r="PRZ3" s="16"/>
      <c r="PSA3" s="16"/>
      <c r="PSB3" s="16"/>
      <c r="PSC3" s="16"/>
      <c r="PSD3" s="16"/>
      <c r="PSE3" s="16"/>
      <c r="PSF3" s="16"/>
      <c r="PSG3" s="16"/>
      <c r="PSH3" s="16"/>
      <c r="PSI3" s="16"/>
      <c r="PSJ3" s="16"/>
      <c r="PSK3" s="16"/>
      <c r="PSL3" s="16"/>
      <c r="PSM3" s="16"/>
      <c r="PSN3" s="16"/>
      <c r="PSO3" s="16"/>
      <c r="PSP3" s="16"/>
      <c r="PSQ3" s="16"/>
      <c r="PSR3" s="16"/>
      <c r="PSS3" s="16"/>
      <c r="PST3" s="16"/>
      <c r="PSU3" s="16"/>
      <c r="PSV3" s="16"/>
      <c r="PSW3" s="16"/>
      <c r="PSX3" s="16"/>
      <c r="PSY3" s="16"/>
      <c r="PSZ3" s="16"/>
      <c r="PTA3" s="16"/>
      <c r="PTB3" s="16"/>
      <c r="PTC3" s="16"/>
      <c r="PTD3" s="16"/>
      <c r="PTE3" s="16"/>
      <c r="PTF3" s="16"/>
      <c r="PTG3" s="16"/>
      <c r="PTH3" s="16"/>
      <c r="PTI3" s="16"/>
      <c r="PTJ3" s="16"/>
      <c r="PTK3" s="16"/>
      <c r="PTL3" s="16"/>
      <c r="PTM3" s="16"/>
      <c r="PTN3" s="16"/>
      <c r="PTO3" s="16"/>
      <c r="PTP3" s="16"/>
      <c r="PTQ3" s="16"/>
      <c r="PTR3" s="16"/>
      <c r="PTS3" s="16"/>
      <c r="PTT3" s="16"/>
      <c r="PTU3" s="16"/>
      <c r="PTV3" s="16"/>
      <c r="PTW3" s="16"/>
      <c r="PTX3" s="16"/>
      <c r="PTY3" s="16"/>
      <c r="PTZ3" s="16"/>
      <c r="PUA3" s="16"/>
      <c r="PUB3" s="16"/>
      <c r="PUC3" s="16"/>
      <c r="PUD3" s="16"/>
      <c r="PUE3" s="16"/>
      <c r="PUF3" s="16"/>
      <c r="PUG3" s="16"/>
      <c r="PUH3" s="16"/>
      <c r="PUI3" s="16"/>
      <c r="PUJ3" s="16"/>
      <c r="PUK3" s="16"/>
      <c r="PUL3" s="16"/>
      <c r="PUM3" s="16"/>
      <c r="PUN3" s="16"/>
      <c r="PUO3" s="16"/>
      <c r="PUP3" s="16"/>
      <c r="PUQ3" s="16"/>
      <c r="PUR3" s="16"/>
      <c r="PUS3" s="16"/>
      <c r="PUT3" s="16"/>
      <c r="PUU3" s="16"/>
      <c r="PUV3" s="16"/>
      <c r="PUW3" s="16"/>
      <c r="PUX3" s="16"/>
      <c r="PUY3" s="16"/>
      <c r="PUZ3" s="16"/>
      <c r="PVA3" s="16"/>
      <c r="PVB3" s="16"/>
      <c r="PVC3" s="16"/>
      <c r="PVD3" s="16"/>
      <c r="PVE3" s="16"/>
      <c r="PVF3" s="16"/>
      <c r="PVG3" s="16"/>
      <c r="PVH3" s="16"/>
      <c r="PVI3" s="16"/>
      <c r="PVJ3" s="16"/>
      <c r="PVK3" s="16"/>
      <c r="PVL3" s="16"/>
      <c r="PVM3" s="16"/>
      <c r="PVN3" s="16"/>
      <c r="PVO3" s="16"/>
      <c r="PVP3" s="16"/>
      <c r="PVQ3" s="16"/>
      <c r="PVR3" s="16"/>
      <c r="PVS3" s="16"/>
      <c r="PVT3" s="16"/>
      <c r="PVU3" s="16"/>
      <c r="PVV3" s="16"/>
      <c r="PVW3" s="16"/>
      <c r="PVX3" s="16"/>
      <c r="PVY3" s="16"/>
      <c r="PVZ3" s="16"/>
      <c r="PWA3" s="16"/>
      <c r="PWB3" s="16"/>
      <c r="PWC3" s="16"/>
      <c r="PWD3" s="16"/>
      <c r="PWE3" s="16"/>
      <c r="PWF3" s="16"/>
      <c r="PWG3" s="16"/>
      <c r="PWH3" s="16"/>
      <c r="PWI3" s="16"/>
      <c r="PWJ3" s="16"/>
      <c r="PWK3" s="16"/>
      <c r="PWL3" s="16"/>
      <c r="PWM3" s="16"/>
      <c r="PWN3" s="16"/>
      <c r="PWO3" s="16"/>
      <c r="PWP3" s="16"/>
      <c r="PWQ3" s="16"/>
      <c r="PWR3" s="16"/>
      <c r="PWS3" s="16"/>
      <c r="PWT3" s="16"/>
      <c r="PWU3" s="16"/>
      <c r="PWV3" s="16"/>
      <c r="PWW3" s="16"/>
      <c r="PWX3" s="16"/>
      <c r="PWY3" s="16"/>
      <c r="PWZ3" s="16"/>
      <c r="PXA3" s="16"/>
      <c r="PXB3" s="16"/>
      <c r="PXC3" s="16"/>
      <c r="PXD3" s="16"/>
      <c r="PXE3" s="16"/>
      <c r="PXF3" s="16"/>
      <c r="PXG3" s="16"/>
      <c r="PXH3" s="16"/>
      <c r="PXI3" s="16"/>
      <c r="PXJ3" s="16"/>
      <c r="PXK3" s="16"/>
      <c r="PXL3" s="16"/>
      <c r="PXM3" s="16"/>
      <c r="PXN3" s="16"/>
      <c r="PXO3" s="16"/>
      <c r="PXP3" s="16"/>
      <c r="PXQ3" s="16"/>
      <c r="PXR3" s="16"/>
      <c r="PXS3" s="16"/>
      <c r="PXT3" s="16"/>
      <c r="PXU3" s="16"/>
      <c r="PXV3" s="16"/>
      <c r="PXW3" s="16"/>
      <c r="PXX3" s="16"/>
      <c r="PXY3" s="16"/>
      <c r="PXZ3" s="16"/>
      <c r="PYA3" s="16"/>
      <c r="PYB3" s="16"/>
      <c r="PYC3" s="16"/>
      <c r="PYD3" s="16"/>
      <c r="PYE3" s="16"/>
      <c r="PYF3" s="16"/>
      <c r="PYG3" s="16"/>
      <c r="PYH3" s="16"/>
      <c r="PYI3" s="16"/>
      <c r="PYJ3" s="16"/>
      <c r="PYK3" s="16"/>
      <c r="PYL3" s="16"/>
      <c r="PYM3" s="16"/>
      <c r="PYN3" s="16"/>
      <c r="PYO3" s="16"/>
      <c r="PYP3" s="16"/>
      <c r="PYQ3" s="16"/>
      <c r="PYR3" s="16"/>
      <c r="PYS3" s="16"/>
      <c r="PYT3" s="16"/>
      <c r="PYU3" s="16"/>
      <c r="PYV3" s="16"/>
      <c r="PYW3" s="16"/>
      <c r="PYX3" s="16"/>
      <c r="PYY3" s="16"/>
      <c r="PYZ3" s="16"/>
      <c r="PZA3" s="16"/>
      <c r="PZB3" s="16"/>
      <c r="PZC3" s="16"/>
      <c r="PZD3" s="16"/>
      <c r="PZE3" s="16"/>
      <c r="PZF3" s="16"/>
      <c r="PZG3" s="16"/>
      <c r="PZH3" s="16"/>
      <c r="PZI3" s="16"/>
      <c r="PZJ3" s="16"/>
      <c r="PZK3" s="16"/>
      <c r="PZL3" s="16"/>
      <c r="PZM3" s="16"/>
      <c r="PZN3" s="16"/>
      <c r="PZO3" s="16"/>
      <c r="PZP3" s="16"/>
      <c r="PZQ3" s="16"/>
      <c r="PZR3" s="16"/>
      <c r="PZS3" s="16"/>
      <c r="PZT3" s="16"/>
      <c r="PZU3" s="16"/>
      <c r="PZV3" s="16"/>
      <c r="PZW3" s="16"/>
      <c r="PZX3" s="16"/>
      <c r="PZY3" s="16"/>
      <c r="PZZ3" s="16"/>
      <c r="QAA3" s="16"/>
      <c r="QAB3" s="16"/>
      <c r="QAC3" s="16"/>
      <c r="QAD3" s="16"/>
      <c r="QAE3" s="16"/>
      <c r="QAF3" s="16"/>
      <c r="QAG3" s="16"/>
      <c r="QAH3" s="16"/>
      <c r="QAI3" s="16"/>
      <c r="QAJ3" s="16"/>
      <c r="QAK3" s="16"/>
      <c r="QAL3" s="16"/>
      <c r="QAM3" s="16"/>
      <c r="QAN3" s="16"/>
      <c r="QAO3" s="16"/>
      <c r="QAP3" s="16"/>
      <c r="QAQ3" s="16"/>
      <c r="QAR3" s="16"/>
      <c r="QAS3" s="16"/>
      <c r="QAT3" s="16"/>
      <c r="QAU3" s="16"/>
      <c r="QAV3" s="16"/>
      <c r="QAW3" s="16"/>
      <c r="QAX3" s="16"/>
      <c r="QAY3" s="16"/>
      <c r="QAZ3" s="16"/>
      <c r="QBA3" s="16"/>
      <c r="QBB3" s="16"/>
      <c r="QBC3" s="16"/>
      <c r="QBD3" s="16"/>
      <c r="QBE3" s="16"/>
      <c r="QBF3" s="16"/>
      <c r="QBG3" s="16"/>
      <c r="QBH3" s="16"/>
      <c r="QBI3" s="16"/>
      <c r="QBJ3" s="16"/>
      <c r="QBK3" s="16"/>
      <c r="QBL3" s="16"/>
      <c r="QBM3" s="16"/>
      <c r="QBN3" s="16"/>
      <c r="QBO3" s="16"/>
      <c r="QBP3" s="16"/>
      <c r="QBQ3" s="16"/>
      <c r="QBR3" s="16"/>
      <c r="QBS3" s="16"/>
      <c r="QBT3" s="16"/>
      <c r="QBU3" s="16"/>
      <c r="QBV3" s="16"/>
      <c r="QBW3" s="16"/>
      <c r="QBX3" s="16"/>
      <c r="QBY3" s="16"/>
      <c r="QBZ3" s="16"/>
      <c r="QCA3" s="16"/>
      <c r="QCB3" s="16"/>
      <c r="QCC3" s="16"/>
      <c r="QCD3" s="16"/>
      <c r="QCE3" s="16"/>
      <c r="QCF3" s="16"/>
      <c r="QCG3" s="16"/>
      <c r="QCH3" s="16"/>
      <c r="QCI3" s="16"/>
      <c r="QCJ3" s="16"/>
      <c r="QCK3" s="16"/>
      <c r="QCL3" s="16"/>
      <c r="QCM3" s="16"/>
      <c r="QCN3" s="16"/>
      <c r="QCO3" s="16"/>
      <c r="QCP3" s="16"/>
      <c r="QCQ3" s="16"/>
      <c r="QCR3" s="16"/>
      <c r="QCS3" s="16"/>
      <c r="QCT3" s="16"/>
      <c r="QCU3" s="16"/>
      <c r="QCV3" s="16"/>
      <c r="QCW3" s="16"/>
      <c r="QCX3" s="16"/>
      <c r="QCY3" s="16"/>
      <c r="QCZ3" s="16"/>
      <c r="QDA3" s="16"/>
      <c r="QDB3" s="16"/>
      <c r="QDC3" s="16"/>
      <c r="QDD3" s="16"/>
      <c r="QDE3" s="16"/>
      <c r="QDF3" s="16"/>
      <c r="QDG3" s="16"/>
      <c r="QDH3" s="16"/>
      <c r="QDI3" s="16"/>
      <c r="QDJ3" s="16"/>
      <c r="QDK3" s="16"/>
      <c r="QDL3" s="16"/>
      <c r="QDM3" s="16"/>
      <c r="QDN3" s="16"/>
      <c r="QDO3" s="16"/>
      <c r="QDP3" s="16"/>
      <c r="QDQ3" s="16"/>
      <c r="QDR3" s="16"/>
      <c r="QDS3" s="16"/>
      <c r="QDT3" s="16"/>
      <c r="QDU3" s="16"/>
      <c r="QDV3" s="16"/>
      <c r="QDW3" s="16"/>
      <c r="QDX3" s="16"/>
      <c r="QDY3" s="16"/>
      <c r="QDZ3" s="16"/>
      <c r="QEA3" s="16"/>
      <c r="QEB3" s="16"/>
      <c r="QEC3" s="16"/>
      <c r="QED3" s="16"/>
      <c r="QEE3" s="16"/>
      <c r="QEF3" s="16"/>
      <c r="QEG3" s="16"/>
      <c r="QEH3" s="16"/>
      <c r="QEI3" s="16"/>
      <c r="QEJ3" s="16"/>
      <c r="QEK3" s="16"/>
      <c r="QEL3" s="16"/>
      <c r="QEM3" s="16"/>
      <c r="QEN3" s="16"/>
      <c r="QEO3" s="16"/>
      <c r="QEP3" s="16"/>
      <c r="QEQ3" s="16"/>
      <c r="QER3" s="16"/>
      <c r="QES3" s="16"/>
      <c r="QET3" s="16"/>
      <c r="QEU3" s="16"/>
      <c r="QEV3" s="16"/>
      <c r="QEW3" s="16"/>
      <c r="QEX3" s="16"/>
      <c r="QEY3" s="16"/>
      <c r="QEZ3" s="16"/>
      <c r="QFA3" s="16"/>
      <c r="QFB3" s="16"/>
      <c r="QFC3" s="16"/>
      <c r="QFD3" s="16"/>
      <c r="QFE3" s="16"/>
      <c r="QFF3" s="16"/>
      <c r="QFG3" s="16"/>
      <c r="QFH3" s="16"/>
      <c r="QFI3" s="16"/>
      <c r="QFJ3" s="16"/>
      <c r="QFK3" s="16"/>
      <c r="QFL3" s="16"/>
      <c r="QFM3" s="16"/>
      <c r="QFN3" s="16"/>
      <c r="QFO3" s="16"/>
      <c r="QFP3" s="16"/>
      <c r="QFQ3" s="16"/>
      <c r="QFR3" s="16"/>
      <c r="QFS3" s="16"/>
      <c r="QFT3" s="16"/>
      <c r="QFU3" s="16"/>
      <c r="QFV3" s="16"/>
      <c r="QFW3" s="16"/>
      <c r="QFX3" s="16"/>
      <c r="QFY3" s="16"/>
      <c r="QFZ3" s="16"/>
      <c r="QGA3" s="16"/>
      <c r="QGB3" s="16"/>
      <c r="QGC3" s="16"/>
      <c r="QGD3" s="16"/>
      <c r="QGE3" s="16"/>
      <c r="QGF3" s="16"/>
      <c r="QGG3" s="16"/>
      <c r="QGH3" s="16"/>
      <c r="QGI3" s="16"/>
      <c r="QGJ3" s="16"/>
      <c r="QGK3" s="16"/>
      <c r="QGL3" s="16"/>
      <c r="QGM3" s="16"/>
      <c r="QGN3" s="16"/>
      <c r="QGO3" s="16"/>
      <c r="QGP3" s="16"/>
      <c r="QGQ3" s="16"/>
      <c r="QGR3" s="16"/>
      <c r="QGS3" s="16"/>
      <c r="QGT3" s="16"/>
      <c r="QGU3" s="16"/>
      <c r="QGV3" s="16"/>
      <c r="QGW3" s="16"/>
      <c r="QGX3" s="16"/>
      <c r="QGY3" s="16"/>
      <c r="QGZ3" s="16"/>
      <c r="QHA3" s="16"/>
      <c r="QHB3" s="16"/>
      <c r="QHC3" s="16"/>
      <c r="QHD3" s="16"/>
      <c r="QHE3" s="16"/>
      <c r="QHF3" s="16"/>
      <c r="QHG3" s="16"/>
      <c r="QHH3" s="16"/>
      <c r="QHI3" s="16"/>
      <c r="QHJ3" s="16"/>
      <c r="QHK3" s="16"/>
      <c r="QHL3" s="16"/>
      <c r="QHM3" s="16"/>
      <c r="QHN3" s="16"/>
      <c r="QHO3" s="16"/>
      <c r="QHP3" s="16"/>
      <c r="QHQ3" s="16"/>
      <c r="QHR3" s="16"/>
      <c r="QHS3" s="16"/>
      <c r="QHT3" s="16"/>
      <c r="QHU3" s="16"/>
      <c r="QHV3" s="16"/>
      <c r="QHW3" s="16"/>
      <c r="QHX3" s="16"/>
      <c r="QHY3" s="16"/>
      <c r="QHZ3" s="16"/>
      <c r="QIA3" s="16"/>
      <c r="QIB3" s="16"/>
      <c r="QIC3" s="16"/>
      <c r="QID3" s="16"/>
      <c r="QIE3" s="16"/>
      <c r="QIF3" s="16"/>
      <c r="QIG3" s="16"/>
      <c r="QIH3" s="16"/>
      <c r="QII3" s="16"/>
      <c r="QIJ3" s="16"/>
      <c r="QIK3" s="16"/>
      <c r="QIL3" s="16"/>
      <c r="QIM3" s="16"/>
      <c r="QIN3" s="16"/>
      <c r="QIO3" s="16"/>
      <c r="QIP3" s="16"/>
      <c r="QIQ3" s="16"/>
      <c r="QIR3" s="16"/>
      <c r="QIS3" s="16"/>
      <c r="QIT3" s="16"/>
      <c r="QIU3" s="16"/>
      <c r="QIV3" s="16"/>
      <c r="QIW3" s="16"/>
      <c r="QIX3" s="16"/>
      <c r="QIY3" s="16"/>
      <c r="QIZ3" s="16"/>
      <c r="QJA3" s="16"/>
      <c r="QJB3" s="16"/>
      <c r="QJC3" s="16"/>
      <c r="QJD3" s="16"/>
      <c r="QJE3" s="16"/>
      <c r="QJF3" s="16"/>
      <c r="QJG3" s="16"/>
      <c r="QJH3" s="16"/>
      <c r="QJI3" s="16"/>
      <c r="QJJ3" s="16"/>
      <c r="QJK3" s="16"/>
      <c r="QJL3" s="16"/>
      <c r="QJM3" s="16"/>
      <c r="QJN3" s="16"/>
      <c r="QJO3" s="16"/>
      <c r="QJP3" s="16"/>
      <c r="QJQ3" s="16"/>
      <c r="QJR3" s="16"/>
      <c r="QJS3" s="16"/>
      <c r="QJT3" s="16"/>
      <c r="QJU3" s="16"/>
      <c r="QJV3" s="16"/>
      <c r="QJW3" s="16"/>
      <c r="QJX3" s="16"/>
      <c r="QJY3" s="16"/>
      <c r="QJZ3" s="16"/>
      <c r="QKA3" s="16"/>
      <c r="QKB3" s="16"/>
      <c r="QKC3" s="16"/>
      <c r="QKD3" s="16"/>
      <c r="QKE3" s="16"/>
      <c r="QKF3" s="16"/>
      <c r="QKG3" s="16"/>
      <c r="QKH3" s="16"/>
      <c r="QKI3" s="16"/>
      <c r="QKJ3" s="16"/>
      <c r="QKK3" s="16"/>
      <c r="QKL3" s="16"/>
      <c r="QKM3" s="16"/>
      <c r="QKN3" s="16"/>
      <c r="QKO3" s="16"/>
      <c r="QKP3" s="16"/>
      <c r="QKQ3" s="16"/>
      <c r="QKR3" s="16"/>
      <c r="QKS3" s="16"/>
      <c r="QKT3" s="16"/>
      <c r="QKU3" s="16"/>
      <c r="QKV3" s="16"/>
      <c r="QKW3" s="16"/>
      <c r="QKX3" s="16"/>
      <c r="QKY3" s="16"/>
      <c r="QKZ3" s="16"/>
      <c r="QLA3" s="16"/>
      <c r="QLB3" s="16"/>
      <c r="QLC3" s="16"/>
      <c r="QLD3" s="16"/>
      <c r="QLE3" s="16"/>
      <c r="QLF3" s="16"/>
      <c r="QLG3" s="16"/>
      <c r="QLH3" s="16"/>
      <c r="QLI3" s="16"/>
      <c r="QLJ3" s="16"/>
      <c r="QLK3" s="16"/>
      <c r="QLL3" s="16"/>
      <c r="QLM3" s="16"/>
      <c r="QLN3" s="16"/>
      <c r="QLO3" s="16"/>
      <c r="QLP3" s="16"/>
      <c r="QLQ3" s="16"/>
      <c r="QLR3" s="16"/>
      <c r="QLS3" s="16"/>
      <c r="QLT3" s="16"/>
      <c r="QLU3" s="16"/>
      <c r="QLV3" s="16"/>
      <c r="QLW3" s="16"/>
      <c r="QLX3" s="16"/>
      <c r="QLY3" s="16"/>
      <c r="QLZ3" s="16"/>
      <c r="QMA3" s="16"/>
      <c r="QMB3" s="16"/>
      <c r="QMC3" s="16"/>
      <c r="QMD3" s="16"/>
      <c r="QME3" s="16"/>
      <c r="QMF3" s="16"/>
      <c r="QMG3" s="16"/>
      <c r="QMH3" s="16"/>
      <c r="QMI3" s="16"/>
      <c r="QMJ3" s="16"/>
      <c r="QMK3" s="16"/>
      <c r="QML3" s="16"/>
      <c r="QMM3" s="16"/>
      <c r="QMN3" s="16"/>
      <c r="QMO3" s="16"/>
      <c r="QMP3" s="16"/>
      <c r="QMQ3" s="16"/>
      <c r="QMR3" s="16"/>
      <c r="QMS3" s="16"/>
      <c r="QMT3" s="16"/>
      <c r="QMU3" s="16"/>
      <c r="QMV3" s="16"/>
      <c r="QMW3" s="16"/>
      <c r="QMX3" s="16"/>
      <c r="QMY3" s="16"/>
      <c r="QMZ3" s="16"/>
      <c r="QNA3" s="16"/>
      <c r="QNB3" s="16"/>
      <c r="QNC3" s="16"/>
      <c r="QND3" s="16"/>
      <c r="QNE3" s="16"/>
      <c r="QNF3" s="16"/>
      <c r="QNG3" s="16"/>
      <c r="QNH3" s="16"/>
      <c r="QNI3" s="16"/>
      <c r="QNJ3" s="16"/>
      <c r="QNK3" s="16"/>
      <c r="QNL3" s="16"/>
      <c r="QNM3" s="16"/>
      <c r="QNN3" s="16"/>
      <c r="QNO3" s="16"/>
      <c r="QNP3" s="16"/>
      <c r="QNQ3" s="16"/>
      <c r="QNR3" s="16"/>
      <c r="QNS3" s="16"/>
      <c r="QNT3" s="16"/>
      <c r="QNU3" s="16"/>
      <c r="QNV3" s="16"/>
      <c r="QNW3" s="16"/>
      <c r="QNX3" s="16"/>
      <c r="QNY3" s="16"/>
      <c r="QNZ3" s="16"/>
      <c r="QOA3" s="16"/>
      <c r="QOB3" s="16"/>
      <c r="QOC3" s="16"/>
      <c r="QOD3" s="16"/>
      <c r="QOE3" s="16"/>
      <c r="QOF3" s="16"/>
      <c r="QOG3" s="16"/>
      <c r="QOH3" s="16"/>
      <c r="QOI3" s="16"/>
      <c r="QOJ3" s="16"/>
      <c r="QOK3" s="16"/>
      <c r="QOL3" s="16"/>
      <c r="QOM3" s="16"/>
      <c r="QON3" s="16"/>
      <c r="QOO3" s="16"/>
      <c r="QOP3" s="16"/>
      <c r="QOQ3" s="16"/>
      <c r="QOR3" s="16"/>
      <c r="QOS3" s="16"/>
      <c r="QOT3" s="16"/>
      <c r="QOU3" s="16"/>
      <c r="QOV3" s="16"/>
      <c r="QOW3" s="16"/>
      <c r="QOX3" s="16"/>
      <c r="QOY3" s="16"/>
      <c r="QOZ3" s="16"/>
      <c r="QPA3" s="16"/>
      <c r="QPB3" s="16"/>
      <c r="QPC3" s="16"/>
      <c r="QPD3" s="16"/>
      <c r="QPE3" s="16"/>
      <c r="QPF3" s="16"/>
      <c r="QPG3" s="16"/>
      <c r="QPH3" s="16"/>
      <c r="QPI3" s="16"/>
      <c r="QPJ3" s="16"/>
      <c r="QPK3" s="16"/>
      <c r="QPL3" s="16"/>
      <c r="QPM3" s="16"/>
      <c r="QPN3" s="16"/>
      <c r="QPO3" s="16"/>
      <c r="QPP3" s="16"/>
      <c r="QPQ3" s="16"/>
      <c r="QPR3" s="16"/>
      <c r="QPS3" s="16"/>
      <c r="QPT3" s="16"/>
      <c r="QPU3" s="16"/>
      <c r="QPV3" s="16"/>
      <c r="QPW3" s="16"/>
      <c r="QPX3" s="16"/>
      <c r="QPY3" s="16"/>
      <c r="QPZ3" s="16"/>
      <c r="QQA3" s="16"/>
      <c r="QQB3" s="16"/>
      <c r="QQC3" s="16"/>
      <c r="QQD3" s="16"/>
      <c r="QQE3" s="16"/>
      <c r="QQF3" s="16"/>
      <c r="QQG3" s="16"/>
      <c r="QQH3" s="16"/>
      <c r="QQI3" s="16"/>
      <c r="QQJ3" s="16"/>
      <c r="QQK3" s="16"/>
      <c r="QQL3" s="16"/>
      <c r="QQM3" s="16"/>
      <c r="QQN3" s="16"/>
      <c r="QQO3" s="16"/>
      <c r="QQP3" s="16"/>
      <c r="QQQ3" s="16"/>
      <c r="QQR3" s="16"/>
      <c r="QQS3" s="16"/>
      <c r="QQT3" s="16"/>
      <c r="QQU3" s="16"/>
      <c r="QQV3" s="16"/>
      <c r="QQW3" s="16"/>
      <c r="QQX3" s="16"/>
      <c r="QQY3" s="16"/>
      <c r="QQZ3" s="16"/>
      <c r="QRA3" s="16"/>
      <c r="QRB3" s="16"/>
      <c r="QRC3" s="16"/>
      <c r="QRD3" s="16"/>
      <c r="QRE3" s="16"/>
      <c r="QRF3" s="16"/>
      <c r="QRG3" s="16"/>
      <c r="QRH3" s="16"/>
      <c r="QRI3" s="16"/>
      <c r="QRJ3" s="16"/>
      <c r="QRK3" s="16"/>
      <c r="QRL3" s="16"/>
      <c r="QRM3" s="16"/>
      <c r="QRN3" s="16"/>
      <c r="QRO3" s="16"/>
      <c r="QRP3" s="16"/>
      <c r="QRQ3" s="16"/>
      <c r="QRR3" s="16"/>
      <c r="QRS3" s="16"/>
      <c r="QRT3" s="16"/>
      <c r="QRU3" s="16"/>
      <c r="QRV3" s="16"/>
      <c r="QRW3" s="16"/>
      <c r="QRX3" s="16"/>
      <c r="QRY3" s="16"/>
      <c r="QRZ3" s="16"/>
      <c r="QSA3" s="16"/>
      <c r="QSB3" s="16"/>
      <c r="QSC3" s="16"/>
      <c r="QSD3" s="16"/>
      <c r="QSE3" s="16"/>
      <c r="QSF3" s="16"/>
      <c r="QSG3" s="16"/>
      <c r="QSH3" s="16"/>
      <c r="QSI3" s="16"/>
      <c r="QSJ3" s="16"/>
      <c r="QSK3" s="16"/>
      <c r="QSL3" s="16"/>
      <c r="QSM3" s="16"/>
      <c r="QSN3" s="16"/>
      <c r="QSO3" s="16"/>
      <c r="QSP3" s="16"/>
      <c r="QSQ3" s="16"/>
      <c r="QSR3" s="16"/>
      <c r="QSS3" s="16"/>
      <c r="QST3" s="16"/>
      <c r="QSU3" s="16"/>
      <c r="QSV3" s="16"/>
      <c r="QSW3" s="16"/>
      <c r="QSX3" s="16"/>
      <c r="QSY3" s="16"/>
      <c r="QSZ3" s="16"/>
      <c r="QTA3" s="16"/>
      <c r="QTB3" s="16"/>
      <c r="QTC3" s="16"/>
      <c r="QTD3" s="16"/>
      <c r="QTE3" s="16"/>
      <c r="QTF3" s="16"/>
      <c r="QTG3" s="16"/>
      <c r="QTH3" s="16"/>
      <c r="QTI3" s="16"/>
      <c r="QTJ3" s="16"/>
      <c r="QTK3" s="16"/>
      <c r="QTL3" s="16"/>
      <c r="QTM3" s="16"/>
      <c r="QTN3" s="16"/>
      <c r="QTO3" s="16"/>
      <c r="QTP3" s="16"/>
      <c r="QTQ3" s="16"/>
      <c r="QTR3" s="16"/>
      <c r="QTS3" s="16"/>
      <c r="QTT3" s="16"/>
      <c r="QTU3" s="16"/>
      <c r="QTV3" s="16"/>
      <c r="QTW3" s="16"/>
      <c r="QTX3" s="16"/>
      <c r="QTY3" s="16"/>
      <c r="QTZ3" s="16"/>
      <c r="QUA3" s="16"/>
      <c r="QUB3" s="16"/>
      <c r="QUC3" s="16"/>
      <c r="QUD3" s="16"/>
      <c r="QUE3" s="16"/>
      <c r="QUF3" s="16"/>
      <c r="QUG3" s="16"/>
      <c r="QUH3" s="16"/>
      <c r="QUI3" s="16"/>
      <c r="QUJ3" s="16"/>
      <c r="QUK3" s="16"/>
      <c r="QUL3" s="16"/>
      <c r="QUM3" s="16"/>
      <c r="QUN3" s="16"/>
      <c r="QUO3" s="16"/>
      <c r="QUP3" s="16"/>
      <c r="QUQ3" s="16"/>
      <c r="QUR3" s="16"/>
      <c r="QUS3" s="16"/>
      <c r="QUT3" s="16"/>
      <c r="QUU3" s="16"/>
      <c r="QUV3" s="16"/>
      <c r="QUW3" s="16"/>
      <c r="QUX3" s="16"/>
      <c r="QUY3" s="16"/>
      <c r="QUZ3" s="16"/>
      <c r="QVA3" s="16"/>
      <c r="QVB3" s="16"/>
      <c r="QVC3" s="16"/>
      <c r="QVD3" s="16"/>
      <c r="QVE3" s="16"/>
      <c r="QVF3" s="16"/>
      <c r="QVG3" s="16"/>
      <c r="QVH3" s="16"/>
      <c r="QVI3" s="16"/>
      <c r="QVJ3" s="16"/>
      <c r="QVK3" s="16"/>
      <c r="QVL3" s="16"/>
      <c r="QVM3" s="16"/>
      <c r="QVN3" s="16"/>
      <c r="QVO3" s="16"/>
      <c r="QVP3" s="16"/>
      <c r="QVQ3" s="16"/>
      <c r="QVR3" s="16"/>
      <c r="QVS3" s="16"/>
      <c r="QVT3" s="16"/>
      <c r="QVU3" s="16"/>
      <c r="QVV3" s="16"/>
      <c r="QVW3" s="16"/>
      <c r="QVX3" s="16"/>
      <c r="QVY3" s="16"/>
      <c r="QVZ3" s="16"/>
      <c r="QWA3" s="16"/>
      <c r="QWB3" s="16"/>
      <c r="QWC3" s="16"/>
      <c r="QWD3" s="16"/>
      <c r="QWE3" s="16"/>
      <c r="QWF3" s="16"/>
      <c r="QWG3" s="16"/>
      <c r="QWH3" s="16"/>
      <c r="QWI3" s="16"/>
      <c r="QWJ3" s="16"/>
      <c r="QWK3" s="16"/>
      <c r="QWL3" s="16"/>
      <c r="QWM3" s="16"/>
      <c r="QWN3" s="16"/>
      <c r="QWO3" s="16"/>
      <c r="QWP3" s="16"/>
      <c r="QWQ3" s="16"/>
      <c r="QWR3" s="16"/>
      <c r="QWS3" s="16"/>
      <c r="QWT3" s="16"/>
      <c r="QWU3" s="16"/>
      <c r="QWV3" s="16"/>
      <c r="QWW3" s="16"/>
      <c r="QWX3" s="16"/>
      <c r="QWY3" s="16"/>
      <c r="QWZ3" s="16"/>
      <c r="QXA3" s="16"/>
      <c r="QXB3" s="16"/>
      <c r="QXC3" s="16"/>
      <c r="QXD3" s="16"/>
      <c r="QXE3" s="16"/>
      <c r="QXF3" s="16"/>
      <c r="QXG3" s="16"/>
      <c r="QXH3" s="16"/>
      <c r="QXI3" s="16"/>
      <c r="QXJ3" s="16"/>
      <c r="QXK3" s="16"/>
      <c r="QXL3" s="16"/>
      <c r="QXM3" s="16"/>
      <c r="QXN3" s="16"/>
      <c r="QXO3" s="16"/>
      <c r="QXP3" s="16"/>
      <c r="QXQ3" s="16"/>
      <c r="QXR3" s="16"/>
      <c r="QXS3" s="16"/>
      <c r="QXT3" s="16"/>
      <c r="QXU3" s="16"/>
      <c r="QXV3" s="16"/>
      <c r="QXW3" s="16"/>
      <c r="QXX3" s="16"/>
      <c r="QXY3" s="16"/>
      <c r="QXZ3" s="16"/>
      <c r="QYA3" s="16"/>
      <c r="QYB3" s="16"/>
      <c r="QYC3" s="16"/>
      <c r="QYD3" s="16"/>
      <c r="QYE3" s="16"/>
      <c r="QYF3" s="16"/>
      <c r="QYG3" s="16"/>
      <c r="QYH3" s="16"/>
      <c r="QYI3" s="16"/>
      <c r="QYJ3" s="16"/>
      <c r="QYK3" s="16"/>
      <c r="QYL3" s="16"/>
      <c r="QYM3" s="16"/>
      <c r="QYN3" s="16"/>
      <c r="QYO3" s="16"/>
      <c r="QYP3" s="16"/>
      <c r="QYQ3" s="16"/>
      <c r="QYR3" s="16"/>
      <c r="QYS3" s="16"/>
      <c r="QYT3" s="16"/>
      <c r="QYU3" s="16"/>
      <c r="QYV3" s="16"/>
      <c r="QYW3" s="16"/>
      <c r="QYX3" s="16"/>
      <c r="QYY3" s="16"/>
      <c r="QYZ3" s="16"/>
      <c r="QZA3" s="16"/>
      <c r="QZB3" s="16"/>
      <c r="QZC3" s="16"/>
      <c r="QZD3" s="16"/>
      <c r="QZE3" s="16"/>
      <c r="QZF3" s="16"/>
      <c r="QZG3" s="16"/>
      <c r="QZH3" s="16"/>
      <c r="QZI3" s="16"/>
      <c r="QZJ3" s="16"/>
      <c r="QZK3" s="16"/>
      <c r="QZL3" s="16"/>
      <c r="QZM3" s="16"/>
      <c r="QZN3" s="16"/>
      <c r="QZO3" s="16"/>
      <c r="QZP3" s="16"/>
      <c r="QZQ3" s="16"/>
      <c r="QZR3" s="16"/>
      <c r="QZS3" s="16"/>
      <c r="QZT3" s="16"/>
      <c r="QZU3" s="16"/>
      <c r="QZV3" s="16"/>
      <c r="QZW3" s="16"/>
      <c r="QZX3" s="16"/>
      <c r="QZY3" s="16"/>
      <c r="QZZ3" s="16"/>
      <c r="RAA3" s="16"/>
      <c r="RAB3" s="16"/>
      <c r="RAC3" s="16"/>
      <c r="RAD3" s="16"/>
      <c r="RAE3" s="16"/>
      <c r="RAF3" s="16"/>
      <c r="RAG3" s="16"/>
      <c r="RAH3" s="16"/>
      <c r="RAI3" s="16"/>
      <c r="RAJ3" s="16"/>
      <c r="RAK3" s="16"/>
      <c r="RAL3" s="16"/>
      <c r="RAM3" s="16"/>
      <c r="RAN3" s="16"/>
      <c r="RAO3" s="16"/>
      <c r="RAP3" s="16"/>
      <c r="RAQ3" s="16"/>
      <c r="RAR3" s="16"/>
      <c r="RAS3" s="16"/>
      <c r="RAT3" s="16"/>
      <c r="RAU3" s="16"/>
      <c r="RAV3" s="16"/>
      <c r="RAW3" s="16"/>
      <c r="RAX3" s="16"/>
      <c r="RAY3" s="16"/>
      <c r="RAZ3" s="16"/>
      <c r="RBA3" s="16"/>
      <c r="RBB3" s="16"/>
      <c r="RBC3" s="16"/>
      <c r="RBD3" s="16"/>
      <c r="RBE3" s="16"/>
      <c r="RBF3" s="16"/>
      <c r="RBG3" s="16"/>
      <c r="RBH3" s="16"/>
      <c r="RBI3" s="16"/>
      <c r="RBJ3" s="16"/>
      <c r="RBK3" s="16"/>
      <c r="RBL3" s="16"/>
      <c r="RBM3" s="16"/>
      <c r="RBN3" s="16"/>
      <c r="RBO3" s="16"/>
      <c r="RBP3" s="16"/>
      <c r="RBQ3" s="16"/>
      <c r="RBR3" s="16"/>
      <c r="RBS3" s="16"/>
      <c r="RBT3" s="16"/>
      <c r="RBU3" s="16"/>
      <c r="RBV3" s="16"/>
      <c r="RBW3" s="16"/>
      <c r="RBX3" s="16"/>
      <c r="RBY3" s="16"/>
      <c r="RBZ3" s="16"/>
      <c r="RCA3" s="16"/>
      <c r="RCB3" s="16"/>
      <c r="RCC3" s="16"/>
      <c r="RCD3" s="16"/>
      <c r="RCE3" s="16"/>
      <c r="RCF3" s="16"/>
      <c r="RCG3" s="16"/>
      <c r="RCH3" s="16"/>
      <c r="RCI3" s="16"/>
      <c r="RCJ3" s="16"/>
      <c r="RCK3" s="16"/>
      <c r="RCL3" s="16"/>
      <c r="RCM3" s="16"/>
      <c r="RCN3" s="16"/>
      <c r="RCO3" s="16"/>
      <c r="RCP3" s="16"/>
      <c r="RCQ3" s="16"/>
      <c r="RCR3" s="16"/>
      <c r="RCS3" s="16"/>
      <c r="RCT3" s="16"/>
      <c r="RCU3" s="16"/>
      <c r="RCV3" s="16"/>
      <c r="RCW3" s="16"/>
      <c r="RCX3" s="16"/>
      <c r="RCY3" s="16"/>
      <c r="RCZ3" s="16"/>
      <c r="RDA3" s="16"/>
      <c r="RDB3" s="16"/>
      <c r="RDC3" s="16"/>
      <c r="RDD3" s="16"/>
      <c r="RDE3" s="16"/>
      <c r="RDF3" s="16"/>
      <c r="RDG3" s="16"/>
      <c r="RDH3" s="16"/>
      <c r="RDI3" s="16"/>
      <c r="RDJ3" s="16"/>
      <c r="RDK3" s="16"/>
      <c r="RDL3" s="16"/>
      <c r="RDM3" s="16"/>
      <c r="RDN3" s="16"/>
      <c r="RDO3" s="16"/>
      <c r="RDP3" s="16"/>
      <c r="RDQ3" s="16"/>
      <c r="RDR3" s="16"/>
      <c r="RDS3" s="16"/>
      <c r="RDT3" s="16"/>
      <c r="RDU3" s="16"/>
      <c r="RDV3" s="16"/>
      <c r="RDW3" s="16"/>
      <c r="RDX3" s="16"/>
      <c r="RDY3" s="16"/>
      <c r="RDZ3" s="16"/>
      <c r="REA3" s="16"/>
      <c r="REB3" s="16"/>
      <c r="REC3" s="16"/>
      <c r="RED3" s="16"/>
      <c r="REE3" s="16"/>
      <c r="REF3" s="16"/>
      <c r="REG3" s="16"/>
      <c r="REH3" s="16"/>
      <c r="REI3" s="16"/>
      <c r="REJ3" s="16"/>
      <c r="REK3" s="16"/>
      <c r="REL3" s="16"/>
      <c r="REM3" s="16"/>
      <c r="REN3" s="16"/>
      <c r="REO3" s="16"/>
      <c r="REP3" s="16"/>
      <c r="REQ3" s="16"/>
      <c r="RER3" s="16"/>
      <c r="RES3" s="16"/>
      <c r="RET3" s="16"/>
      <c r="REU3" s="16"/>
      <c r="REV3" s="16"/>
      <c r="REW3" s="16"/>
      <c r="REX3" s="16"/>
      <c r="REY3" s="16"/>
      <c r="REZ3" s="16"/>
      <c r="RFA3" s="16"/>
      <c r="RFB3" s="16"/>
      <c r="RFC3" s="16"/>
      <c r="RFD3" s="16"/>
      <c r="RFE3" s="16"/>
      <c r="RFF3" s="16"/>
      <c r="RFG3" s="16"/>
      <c r="RFH3" s="16"/>
      <c r="RFI3" s="16"/>
      <c r="RFJ3" s="16"/>
      <c r="RFK3" s="16"/>
      <c r="RFL3" s="16"/>
      <c r="RFM3" s="16"/>
      <c r="RFN3" s="16"/>
      <c r="RFO3" s="16"/>
      <c r="RFP3" s="16"/>
      <c r="RFQ3" s="16"/>
      <c r="RFR3" s="16"/>
      <c r="RFS3" s="16"/>
      <c r="RFT3" s="16"/>
      <c r="RFU3" s="16"/>
      <c r="RFV3" s="16"/>
      <c r="RFW3" s="16"/>
      <c r="RFX3" s="16"/>
      <c r="RFY3" s="16"/>
      <c r="RFZ3" s="16"/>
      <c r="RGA3" s="16"/>
      <c r="RGB3" s="16"/>
      <c r="RGC3" s="16"/>
      <c r="RGD3" s="16"/>
      <c r="RGE3" s="16"/>
      <c r="RGF3" s="16"/>
      <c r="RGG3" s="16"/>
      <c r="RGH3" s="16"/>
      <c r="RGI3" s="16"/>
      <c r="RGJ3" s="16"/>
      <c r="RGK3" s="16"/>
      <c r="RGL3" s="16"/>
      <c r="RGM3" s="16"/>
      <c r="RGN3" s="16"/>
      <c r="RGO3" s="16"/>
      <c r="RGP3" s="16"/>
      <c r="RGQ3" s="16"/>
      <c r="RGR3" s="16"/>
      <c r="RGS3" s="16"/>
      <c r="RGT3" s="16"/>
      <c r="RGU3" s="16"/>
      <c r="RGV3" s="16"/>
      <c r="RGW3" s="16"/>
      <c r="RGX3" s="16"/>
      <c r="RGY3" s="16"/>
      <c r="RGZ3" s="16"/>
      <c r="RHA3" s="16"/>
      <c r="RHB3" s="16"/>
      <c r="RHC3" s="16"/>
      <c r="RHD3" s="16"/>
      <c r="RHE3" s="16"/>
      <c r="RHF3" s="16"/>
      <c r="RHG3" s="16"/>
      <c r="RHH3" s="16"/>
      <c r="RHI3" s="16"/>
      <c r="RHJ3" s="16"/>
      <c r="RHK3" s="16"/>
      <c r="RHL3" s="16"/>
      <c r="RHM3" s="16"/>
      <c r="RHN3" s="16"/>
      <c r="RHO3" s="16"/>
      <c r="RHP3" s="16"/>
      <c r="RHQ3" s="16"/>
      <c r="RHR3" s="16"/>
      <c r="RHS3" s="16"/>
      <c r="RHT3" s="16"/>
      <c r="RHU3" s="16"/>
      <c r="RHV3" s="16"/>
      <c r="RHW3" s="16"/>
      <c r="RHX3" s="16"/>
      <c r="RHY3" s="16"/>
      <c r="RHZ3" s="16"/>
      <c r="RIA3" s="16"/>
      <c r="RIB3" s="16"/>
      <c r="RIC3" s="16"/>
      <c r="RID3" s="16"/>
      <c r="RIE3" s="16"/>
      <c r="RIF3" s="16"/>
      <c r="RIG3" s="16"/>
      <c r="RIH3" s="16"/>
      <c r="RII3" s="16"/>
      <c r="RIJ3" s="16"/>
      <c r="RIK3" s="16"/>
      <c r="RIL3" s="16"/>
      <c r="RIM3" s="16"/>
      <c r="RIN3" s="16"/>
      <c r="RIO3" s="16"/>
      <c r="RIP3" s="16"/>
      <c r="RIQ3" s="16"/>
      <c r="RIR3" s="16"/>
      <c r="RIS3" s="16"/>
      <c r="RIT3" s="16"/>
      <c r="RIU3" s="16"/>
      <c r="RIV3" s="16"/>
      <c r="RIW3" s="16"/>
      <c r="RIX3" s="16"/>
      <c r="RIY3" s="16"/>
      <c r="RIZ3" s="16"/>
      <c r="RJA3" s="16"/>
      <c r="RJB3" s="16"/>
      <c r="RJC3" s="16"/>
      <c r="RJD3" s="16"/>
      <c r="RJE3" s="16"/>
      <c r="RJF3" s="16"/>
      <c r="RJG3" s="16"/>
      <c r="RJH3" s="16"/>
      <c r="RJI3" s="16"/>
      <c r="RJJ3" s="16"/>
      <c r="RJK3" s="16"/>
      <c r="RJL3" s="16"/>
      <c r="RJM3" s="16"/>
      <c r="RJN3" s="16"/>
      <c r="RJO3" s="16"/>
      <c r="RJP3" s="16"/>
      <c r="RJQ3" s="16"/>
      <c r="RJR3" s="16"/>
      <c r="RJS3" s="16"/>
      <c r="RJT3" s="16"/>
      <c r="RJU3" s="16"/>
      <c r="RJV3" s="16"/>
      <c r="RJW3" s="16"/>
      <c r="RJX3" s="16"/>
      <c r="RJY3" s="16"/>
      <c r="RJZ3" s="16"/>
      <c r="RKA3" s="16"/>
      <c r="RKB3" s="16"/>
      <c r="RKC3" s="16"/>
      <c r="RKD3" s="16"/>
      <c r="RKE3" s="16"/>
      <c r="RKF3" s="16"/>
      <c r="RKG3" s="16"/>
      <c r="RKH3" s="16"/>
      <c r="RKI3" s="16"/>
      <c r="RKJ3" s="16"/>
      <c r="RKK3" s="16"/>
      <c r="RKL3" s="16"/>
      <c r="RKM3" s="16"/>
      <c r="RKN3" s="16"/>
      <c r="RKO3" s="16"/>
      <c r="RKP3" s="16"/>
      <c r="RKQ3" s="16"/>
      <c r="RKR3" s="16"/>
      <c r="RKS3" s="16"/>
      <c r="RKT3" s="16"/>
      <c r="RKU3" s="16"/>
      <c r="RKV3" s="16"/>
      <c r="RKW3" s="16"/>
      <c r="RKX3" s="16"/>
      <c r="RKY3" s="16"/>
      <c r="RKZ3" s="16"/>
      <c r="RLA3" s="16"/>
      <c r="RLB3" s="16"/>
      <c r="RLC3" s="16"/>
      <c r="RLD3" s="16"/>
      <c r="RLE3" s="16"/>
      <c r="RLF3" s="16"/>
      <c r="RLG3" s="16"/>
      <c r="RLH3" s="16"/>
      <c r="RLI3" s="16"/>
      <c r="RLJ3" s="16"/>
      <c r="RLK3" s="16"/>
      <c r="RLL3" s="16"/>
      <c r="RLM3" s="16"/>
      <c r="RLN3" s="16"/>
      <c r="RLO3" s="16"/>
      <c r="RLP3" s="16"/>
      <c r="RLQ3" s="16"/>
      <c r="RLR3" s="16"/>
      <c r="RLS3" s="16"/>
      <c r="RLT3" s="16"/>
      <c r="RLU3" s="16"/>
      <c r="RLV3" s="16"/>
      <c r="RLW3" s="16"/>
      <c r="RLX3" s="16"/>
      <c r="RLY3" s="16"/>
      <c r="RLZ3" s="16"/>
      <c r="RMA3" s="16"/>
      <c r="RMB3" s="16"/>
      <c r="RMC3" s="16"/>
      <c r="RMD3" s="16"/>
      <c r="RME3" s="16"/>
      <c r="RMF3" s="16"/>
      <c r="RMG3" s="16"/>
      <c r="RMH3" s="16"/>
      <c r="RMI3" s="16"/>
      <c r="RMJ3" s="16"/>
      <c r="RMK3" s="16"/>
      <c r="RML3" s="16"/>
      <c r="RMM3" s="16"/>
      <c r="RMN3" s="16"/>
      <c r="RMO3" s="16"/>
      <c r="RMP3" s="16"/>
      <c r="RMQ3" s="16"/>
      <c r="RMR3" s="16"/>
      <c r="RMS3" s="16"/>
      <c r="RMT3" s="16"/>
      <c r="RMU3" s="16"/>
      <c r="RMV3" s="16"/>
      <c r="RMW3" s="16"/>
      <c r="RMX3" s="16"/>
      <c r="RMY3" s="16"/>
      <c r="RMZ3" s="16"/>
      <c r="RNA3" s="16"/>
      <c r="RNB3" s="16"/>
      <c r="RNC3" s="16"/>
      <c r="RND3" s="16"/>
      <c r="RNE3" s="16"/>
      <c r="RNF3" s="16"/>
      <c r="RNG3" s="16"/>
      <c r="RNH3" s="16"/>
      <c r="RNI3" s="16"/>
      <c r="RNJ3" s="16"/>
      <c r="RNK3" s="16"/>
      <c r="RNL3" s="16"/>
      <c r="RNM3" s="16"/>
      <c r="RNN3" s="16"/>
      <c r="RNO3" s="16"/>
      <c r="RNP3" s="16"/>
      <c r="RNQ3" s="16"/>
      <c r="RNR3" s="16"/>
      <c r="RNS3" s="16"/>
      <c r="RNT3" s="16"/>
      <c r="RNU3" s="16"/>
      <c r="RNV3" s="16"/>
      <c r="RNW3" s="16"/>
      <c r="RNX3" s="16"/>
      <c r="RNY3" s="16"/>
      <c r="RNZ3" s="16"/>
      <c r="ROA3" s="16"/>
      <c r="ROB3" s="16"/>
      <c r="ROC3" s="16"/>
      <c r="ROD3" s="16"/>
      <c r="ROE3" s="16"/>
      <c r="ROF3" s="16"/>
      <c r="ROG3" s="16"/>
      <c r="ROH3" s="16"/>
      <c r="ROI3" s="16"/>
      <c r="ROJ3" s="16"/>
      <c r="ROK3" s="16"/>
      <c r="ROL3" s="16"/>
      <c r="ROM3" s="16"/>
      <c r="RON3" s="16"/>
      <c r="ROO3" s="16"/>
      <c r="ROP3" s="16"/>
      <c r="ROQ3" s="16"/>
      <c r="ROR3" s="16"/>
      <c r="ROS3" s="16"/>
      <c r="ROT3" s="16"/>
      <c r="ROU3" s="16"/>
      <c r="ROV3" s="16"/>
      <c r="ROW3" s="16"/>
      <c r="ROX3" s="16"/>
      <c r="ROY3" s="16"/>
      <c r="ROZ3" s="16"/>
      <c r="RPA3" s="16"/>
      <c r="RPB3" s="16"/>
      <c r="RPC3" s="16"/>
      <c r="RPD3" s="16"/>
      <c r="RPE3" s="16"/>
      <c r="RPF3" s="16"/>
      <c r="RPG3" s="16"/>
      <c r="RPH3" s="16"/>
      <c r="RPI3" s="16"/>
      <c r="RPJ3" s="16"/>
      <c r="RPK3" s="16"/>
      <c r="RPL3" s="16"/>
      <c r="RPM3" s="16"/>
      <c r="RPN3" s="16"/>
      <c r="RPO3" s="16"/>
      <c r="RPP3" s="16"/>
      <c r="RPQ3" s="16"/>
      <c r="RPR3" s="16"/>
      <c r="RPS3" s="16"/>
      <c r="RPT3" s="16"/>
      <c r="RPU3" s="16"/>
      <c r="RPV3" s="16"/>
      <c r="RPW3" s="16"/>
      <c r="RPX3" s="16"/>
      <c r="RPY3" s="16"/>
      <c r="RPZ3" s="16"/>
      <c r="RQA3" s="16"/>
      <c r="RQB3" s="16"/>
      <c r="RQC3" s="16"/>
      <c r="RQD3" s="16"/>
      <c r="RQE3" s="16"/>
      <c r="RQF3" s="16"/>
      <c r="RQG3" s="16"/>
      <c r="RQH3" s="16"/>
      <c r="RQI3" s="16"/>
      <c r="RQJ3" s="16"/>
      <c r="RQK3" s="16"/>
      <c r="RQL3" s="16"/>
      <c r="RQM3" s="16"/>
      <c r="RQN3" s="16"/>
      <c r="RQO3" s="16"/>
      <c r="RQP3" s="16"/>
      <c r="RQQ3" s="16"/>
      <c r="RQR3" s="16"/>
      <c r="RQS3" s="16"/>
      <c r="RQT3" s="16"/>
      <c r="RQU3" s="16"/>
      <c r="RQV3" s="16"/>
      <c r="RQW3" s="16"/>
      <c r="RQX3" s="16"/>
      <c r="RQY3" s="16"/>
      <c r="RQZ3" s="16"/>
      <c r="RRA3" s="16"/>
      <c r="RRB3" s="16"/>
      <c r="RRC3" s="16"/>
      <c r="RRD3" s="16"/>
      <c r="RRE3" s="16"/>
      <c r="RRF3" s="16"/>
      <c r="RRG3" s="16"/>
      <c r="RRH3" s="16"/>
      <c r="RRI3" s="16"/>
      <c r="RRJ3" s="16"/>
      <c r="RRK3" s="16"/>
      <c r="RRL3" s="16"/>
      <c r="RRM3" s="16"/>
      <c r="RRN3" s="16"/>
      <c r="RRO3" s="16"/>
      <c r="RRP3" s="16"/>
      <c r="RRQ3" s="16"/>
      <c r="RRR3" s="16"/>
      <c r="RRS3" s="16"/>
      <c r="RRT3" s="16"/>
      <c r="RRU3" s="16"/>
      <c r="RRV3" s="16"/>
      <c r="RRW3" s="16"/>
      <c r="RRX3" s="16"/>
      <c r="RRY3" s="16"/>
      <c r="RRZ3" s="16"/>
      <c r="RSA3" s="16"/>
      <c r="RSB3" s="16"/>
      <c r="RSC3" s="16"/>
      <c r="RSD3" s="16"/>
      <c r="RSE3" s="16"/>
      <c r="RSF3" s="16"/>
      <c r="RSG3" s="16"/>
      <c r="RSH3" s="16"/>
      <c r="RSI3" s="16"/>
      <c r="RSJ3" s="16"/>
      <c r="RSK3" s="16"/>
      <c r="RSL3" s="16"/>
      <c r="RSM3" s="16"/>
      <c r="RSN3" s="16"/>
      <c r="RSO3" s="16"/>
      <c r="RSP3" s="16"/>
      <c r="RSQ3" s="16"/>
      <c r="RSR3" s="16"/>
      <c r="RSS3" s="16"/>
      <c r="RST3" s="16"/>
      <c r="RSU3" s="16"/>
      <c r="RSV3" s="16"/>
      <c r="RSW3" s="16"/>
      <c r="RSX3" s="16"/>
      <c r="RSY3" s="16"/>
      <c r="RSZ3" s="16"/>
      <c r="RTA3" s="16"/>
      <c r="RTB3" s="16"/>
      <c r="RTC3" s="16"/>
      <c r="RTD3" s="16"/>
      <c r="RTE3" s="16"/>
      <c r="RTF3" s="16"/>
      <c r="RTG3" s="16"/>
      <c r="RTH3" s="16"/>
      <c r="RTI3" s="16"/>
      <c r="RTJ3" s="16"/>
      <c r="RTK3" s="16"/>
      <c r="RTL3" s="16"/>
      <c r="RTM3" s="16"/>
      <c r="RTN3" s="16"/>
      <c r="RTO3" s="16"/>
      <c r="RTP3" s="16"/>
      <c r="RTQ3" s="16"/>
      <c r="RTR3" s="16"/>
      <c r="RTS3" s="16"/>
      <c r="RTT3" s="16"/>
      <c r="RTU3" s="16"/>
      <c r="RTV3" s="16"/>
      <c r="RTW3" s="16"/>
      <c r="RTX3" s="16"/>
      <c r="RTY3" s="16"/>
      <c r="RTZ3" s="16"/>
      <c r="RUA3" s="16"/>
      <c r="RUB3" s="16"/>
      <c r="RUC3" s="16"/>
      <c r="RUD3" s="16"/>
      <c r="RUE3" s="16"/>
      <c r="RUF3" s="16"/>
      <c r="RUG3" s="16"/>
      <c r="RUH3" s="16"/>
      <c r="RUI3" s="16"/>
      <c r="RUJ3" s="16"/>
      <c r="RUK3" s="16"/>
      <c r="RUL3" s="16"/>
      <c r="RUM3" s="16"/>
      <c r="RUN3" s="16"/>
      <c r="RUO3" s="16"/>
      <c r="RUP3" s="16"/>
      <c r="RUQ3" s="16"/>
      <c r="RUR3" s="16"/>
      <c r="RUS3" s="16"/>
      <c r="RUT3" s="16"/>
      <c r="RUU3" s="16"/>
      <c r="RUV3" s="16"/>
      <c r="RUW3" s="16"/>
      <c r="RUX3" s="16"/>
      <c r="RUY3" s="16"/>
      <c r="RUZ3" s="16"/>
      <c r="RVA3" s="16"/>
      <c r="RVB3" s="16"/>
      <c r="RVC3" s="16"/>
      <c r="RVD3" s="16"/>
      <c r="RVE3" s="16"/>
      <c r="RVF3" s="16"/>
      <c r="RVG3" s="16"/>
      <c r="RVH3" s="16"/>
      <c r="RVI3" s="16"/>
      <c r="RVJ3" s="16"/>
      <c r="RVK3" s="16"/>
      <c r="RVL3" s="16"/>
      <c r="RVM3" s="16"/>
      <c r="RVN3" s="16"/>
      <c r="RVO3" s="16"/>
      <c r="RVP3" s="16"/>
      <c r="RVQ3" s="16"/>
      <c r="RVR3" s="16"/>
      <c r="RVS3" s="16"/>
      <c r="RVT3" s="16"/>
      <c r="RVU3" s="16"/>
      <c r="RVV3" s="16"/>
      <c r="RVW3" s="16"/>
      <c r="RVX3" s="16"/>
      <c r="RVY3" s="16"/>
      <c r="RVZ3" s="16"/>
      <c r="RWA3" s="16"/>
      <c r="RWB3" s="16"/>
      <c r="RWC3" s="16"/>
      <c r="RWD3" s="16"/>
      <c r="RWE3" s="16"/>
      <c r="RWF3" s="16"/>
      <c r="RWG3" s="16"/>
      <c r="RWH3" s="16"/>
      <c r="RWI3" s="16"/>
      <c r="RWJ3" s="16"/>
      <c r="RWK3" s="16"/>
      <c r="RWL3" s="16"/>
      <c r="RWM3" s="16"/>
      <c r="RWN3" s="16"/>
      <c r="RWO3" s="16"/>
      <c r="RWP3" s="16"/>
      <c r="RWQ3" s="16"/>
      <c r="RWR3" s="16"/>
      <c r="RWS3" s="16"/>
      <c r="RWT3" s="16"/>
      <c r="RWU3" s="16"/>
      <c r="RWV3" s="16"/>
      <c r="RWW3" s="16"/>
      <c r="RWX3" s="16"/>
      <c r="RWY3" s="16"/>
      <c r="RWZ3" s="16"/>
      <c r="RXA3" s="16"/>
      <c r="RXB3" s="16"/>
      <c r="RXC3" s="16"/>
      <c r="RXD3" s="16"/>
      <c r="RXE3" s="16"/>
      <c r="RXF3" s="16"/>
      <c r="RXG3" s="16"/>
      <c r="RXH3" s="16"/>
      <c r="RXI3" s="16"/>
      <c r="RXJ3" s="16"/>
      <c r="RXK3" s="16"/>
      <c r="RXL3" s="16"/>
      <c r="RXM3" s="16"/>
      <c r="RXN3" s="16"/>
      <c r="RXO3" s="16"/>
      <c r="RXP3" s="16"/>
      <c r="RXQ3" s="16"/>
      <c r="RXR3" s="16"/>
      <c r="RXS3" s="16"/>
      <c r="RXT3" s="16"/>
      <c r="RXU3" s="16"/>
      <c r="RXV3" s="16"/>
      <c r="RXW3" s="16"/>
      <c r="RXX3" s="16"/>
      <c r="RXY3" s="16"/>
      <c r="RXZ3" s="16"/>
      <c r="RYA3" s="16"/>
      <c r="RYB3" s="16"/>
      <c r="RYC3" s="16"/>
      <c r="RYD3" s="16"/>
      <c r="RYE3" s="16"/>
      <c r="RYF3" s="16"/>
      <c r="RYG3" s="16"/>
      <c r="RYH3" s="16"/>
      <c r="RYI3" s="16"/>
      <c r="RYJ3" s="16"/>
      <c r="RYK3" s="16"/>
      <c r="RYL3" s="16"/>
      <c r="RYM3" s="16"/>
      <c r="RYN3" s="16"/>
      <c r="RYO3" s="16"/>
      <c r="RYP3" s="16"/>
      <c r="RYQ3" s="16"/>
      <c r="RYR3" s="16"/>
      <c r="RYS3" s="16"/>
      <c r="RYT3" s="16"/>
      <c r="RYU3" s="16"/>
      <c r="RYV3" s="16"/>
      <c r="RYW3" s="16"/>
      <c r="RYX3" s="16"/>
      <c r="RYY3" s="16"/>
      <c r="RYZ3" s="16"/>
      <c r="RZA3" s="16"/>
      <c r="RZB3" s="16"/>
      <c r="RZC3" s="16"/>
      <c r="RZD3" s="16"/>
      <c r="RZE3" s="16"/>
      <c r="RZF3" s="16"/>
      <c r="RZG3" s="16"/>
      <c r="RZH3" s="16"/>
      <c r="RZI3" s="16"/>
      <c r="RZJ3" s="16"/>
      <c r="RZK3" s="16"/>
      <c r="RZL3" s="16"/>
      <c r="RZM3" s="16"/>
      <c r="RZN3" s="16"/>
      <c r="RZO3" s="16"/>
      <c r="RZP3" s="16"/>
      <c r="RZQ3" s="16"/>
      <c r="RZR3" s="16"/>
      <c r="RZS3" s="16"/>
      <c r="RZT3" s="16"/>
      <c r="RZU3" s="16"/>
      <c r="RZV3" s="16"/>
      <c r="RZW3" s="16"/>
      <c r="RZX3" s="16"/>
      <c r="RZY3" s="16"/>
      <c r="RZZ3" s="16"/>
      <c r="SAA3" s="16"/>
      <c r="SAB3" s="16"/>
      <c r="SAC3" s="16"/>
      <c r="SAD3" s="16"/>
      <c r="SAE3" s="16"/>
      <c r="SAF3" s="16"/>
      <c r="SAG3" s="16"/>
      <c r="SAH3" s="16"/>
      <c r="SAI3" s="16"/>
      <c r="SAJ3" s="16"/>
      <c r="SAK3" s="16"/>
      <c r="SAL3" s="16"/>
      <c r="SAM3" s="16"/>
      <c r="SAN3" s="16"/>
      <c r="SAO3" s="16"/>
      <c r="SAP3" s="16"/>
      <c r="SAQ3" s="16"/>
      <c r="SAR3" s="16"/>
      <c r="SAS3" s="16"/>
      <c r="SAT3" s="16"/>
      <c r="SAU3" s="16"/>
      <c r="SAV3" s="16"/>
      <c r="SAW3" s="16"/>
      <c r="SAX3" s="16"/>
      <c r="SAY3" s="16"/>
      <c r="SAZ3" s="16"/>
      <c r="SBA3" s="16"/>
      <c r="SBB3" s="16"/>
      <c r="SBC3" s="16"/>
      <c r="SBD3" s="16"/>
      <c r="SBE3" s="16"/>
      <c r="SBF3" s="16"/>
      <c r="SBG3" s="16"/>
      <c r="SBH3" s="16"/>
      <c r="SBI3" s="16"/>
      <c r="SBJ3" s="16"/>
      <c r="SBK3" s="16"/>
      <c r="SBL3" s="16"/>
      <c r="SBM3" s="16"/>
      <c r="SBN3" s="16"/>
      <c r="SBO3" s="16"/>
      <c r="SBP3" s="16"/>
      <c r="SBQ3" s="16"/>
      <c r="SBR3" s="16"/>
      <c r="SBS3" s="16"/>
      <c r="SBT3" s="16"/>
      <c r="SBU3" s="16"/>
      <c r="SBV3" s="16"/>
      <c r="SBW3" s="16"/>
      <c r="SBX3" s="16"/>
      <c r="SBY3" s="16"/>
      <c r="SBZ3" s="16"/>
      <c r="SCA3" s="16"/>
      <c r="SCB3" s="16"/>
      <c r="SCC3" s="16"/>
      <c r="SCD3" s="16"/>
      <c r="SCE3" s="16"/>
      <c r="SCF3" s="16"/>
      <c r="SCG3" s="16"/>
      <c r="SCH3" s="16"/>
      <c r="SCI3" s="16"/>
      <c r="SCJ3" s="16"/>
      <c r="SCK3" s="16"/>
      <c r="SCL3" s="16"/>
      <c r="SCM3" s="16"/>
      <c r="SCN3" s="16"/>
      <c r="SCO3" s="16"/>
      <c r="SCP3" s="16"/>
      <c r="SCQ3" s="16"/>
      <c r="SCR3" s="16"/>
      <c r="SCS3" s="16"/>
      <c r="SCT3" s="16"/>
      <c r="SCU3" s="16"/>
      <c r="SCV3" s="16"/>
      <c r="SCW3" s="16"/>
      <c r="SCX3" s="16"/>
      <c r="SCY3" s="16"/>
      <c r="SCZ3" s="16"/>
      <c r="SDA3" s="16"/>
      <c r="SDB3" s="16"/>
      <c r="SDC3" s="16"/>
      <c r="SDD3" s="16"/>
      <c r="SDE3" s="16"/>
      <c r="SDF3" s="16"/>
      <c r="SDG3" s="16"/>
      <c r="SDH3" s="16"/>
      <c r="SDI3" s="16"/>
      <c r="SDJ3" s="16"/>
      <c r="SDK3" s="16"/>
      <c r="SDL3" s="16"/>
      <c r="SDM3" s="16"/>
      <c r="SDN3" s="16"/>
      <c r="SDO3" s="16"/>
      <c r="SDP3" s="16"/>
      <c r="SDQ3" s="16"/>
      <c r="SDR3" s="16"/>
      <c r="SDS3" s="16"/>
      <c r="SDT3" s="16"/>
      <c r="SDU3" s="16"/>
      <c r="SDV3" s="16"/>
      <c r="SDW3" s="16"/>
      <c r="SDX3" s="16"/>
      <c r="SDY3" s="16"/>
      <c r="SDZ3" s="16"/>
      <c r="SEA3" s="16"/>
      <c r="SEB3" s="16"/>
      <c r="SEC3" s="16"/>
      <c r="SED3" s="16"/>
      <c r="SEE3" s="16"/>
      <c r="SEF3" s="16"/>
      <c r="SEG3" s="16"/>
      <c r="SEH3" s="16"/>
      <c r="SEI3" s="16"/>
      <c r="SEJ3" s="16"/>
      <c r="SEK3" s="16"/>
      <c r="SEL3" s="16"/>
      <c r="SEM3" s="16"/>
      <c r="SEN3" s="16"/>
      <c r="SEO3" s="16"/>
      <c r="SEP3" s="16"/>
      <c r="SEQ3" s="16"/>
      <c r="SER3" s="16"/>
      <c r="SES3" s="16"/>
      <c r="SET3" s="16"/>
      <c r="SEU3" s="16"/>
      <c r="SEV3" s="16"/>
      <c r="SEW3" s="16"/>
      <c r="SEX3" s="16"/>
      <c r="SEY3" s="16"/>
      <c r="SEZ3" s="16"/>
      <c r="SFA3" s="16"/>
      <c r="SFB3" s="16"/>
      <c r="SFC3" s="16"/>
      <c r="SFD3" s="16"/>
      <c r="SFE3" s="16"/>
      <c r="SFF3" s="16"/>
      <c r="SFG3" s="16"/>
      <c r="SFH3" s="16"/>
      <c r="SFI3" s="16"/>
      <c r="SFJ3" s="16"/>
      <c r="SFK3" s="16"/>
      <c r="SFL3" s="16"/>
      <c r="SFM3" s="16"/>
      <c r="SFN3" s="16"/>
      <c r="SFO3" s="16"/>
      <c r="SFP3" s="16"/>
      <c r="SFQ3" s="16"/>
      <c r="SFR3" s="16"/>
      <c r="SFS3" s="16"/>
      <c r="SFT3" s="16"/>
      <c r="SFU3" s="16"/>
      <c r="SFV3" s="16"/>
      <c r="SFW3" s="16"/>
      <c r="SFX3" s="16"/>
      <c r="SFY3" s="16"/>
      <c r="SFZ3" s="16"/>
      <c r="SGA3" s="16"/>
      <c r="SGB3" s="16"/>
      <c r="SGC3" s="16"/>
      <c r="SGD3" s="16"/>
      <c r="SGE3" s="16"/>
      <c r="SGF3" s="16"/>
      <c r="SGG3" s="16"/>
      <c r="SGH3" s="16"/>
      <c r="SGI3" s="16"/>
      <c r="SGJ3" s="16"/>
      <c r="SGK3" s="16"/>
      <c r="SGL3" s="16"/>
      <c r="SGM3" s="16"/>
      <c r="SGN3" s="16"/>
      <c r="SGO3" s="16"/>
      <c r="SGP3" s="16"/>
      <c r="SGQ3" s="16"/>
      <c r="SGR3" s="16"/>
      <c r="SGS3" s="16"/>
      <c r="SGT3" s="16"/>
      <c r="SGU3" s="16"/>
      <c r="SGV3" s="16"/>
      <c r="SGW3" s="16"/>
      <c r="SGX3" s="16"/>
      <c r="SGY3" s="16"/>
      <c r="SGZ3" s="16"/>
      <c r="SHA3" s="16"/>
      <c r="SHB3" s="16"/>
      <c r="SHC3" s="16"/>
      <c r="SHD3" s="16"/>
      <c r="SHE3" s="16"/>
      <c r="SHF3" s="16"/>
      <c r="SHG3" s="16"/>
      <c r="SHH3" s="16"/>
      <c r="SHI3" s="16"/>
      <c r="SHJ3" s="16"/>
      <c r="SHK3" s="16"/>
      <c r="SHL3" s="16"/>
      <c r="SHM3" s="16"/>
      <c r="SHN3" s="16"/>
      <c r="SHO3" s="16"/>
      <c r="SHP3" s="16"/>
      <c r="SHQ3" s="16"/>
      <c r="SHR3" s="16"/>
      <c r="SHS3" s="16"/>
      <c r="SHT3" s="16"/>
      <c r="SHU3" s="16"/>
      <c r="SHV3" s="16"/>
      <c r="SHW3" s="16"/>
      <c r="SHX3" s="16"/>
      <c r="SHY3" s="16"/>
      <c r="SHZ3" s="16"/>
      <c r="SIA3" s="16"/>
      <c r="SIB3" s="16"/>
      <c r="SIC3" s="16"/>
      <c r="SID3" s="16"/>
      <c r="SIE3" s="16"/>
      <c r="SIF3" s="16"/>
      <c r="SIG3" s="16"/>
      <c r="SIH3" s="16"/>
      <c r="SII3" s="16"/>
      <c r="SIJ3" s="16"/>
      <c r="SIK3" s="16"/>
      <c r="SIL3" s="16"/>
      <c r="SIM3" s="16"/>
      <c r="SIN3" s="16"/>
      <c r="SIO3" s="16"/>
      <c r="SIP3" s="16"/>
      <c r="SIQ3" s="16"/>
      <c r="SIR3" s="16"/>
      <c r="SIS3" s="16"/>
      <c r="SIT3" s="16"/>
      <c r="SIU3" s="16"/>
      <c r="SIV3" s="16"/>
      <c r="SIW3" s="16"/>
      <c r="SIX3" s="16"/>
      <c r="SIY3" s="16"/>
      <c r="SIZ3" s="16"/>
      <c r="SJA3" s="16"/>
      <c r="SJB3" s="16"/>
      <c r="SJC3" s="16"/>
      <c r="SJD3" s="16"/>
      <c r="SJE3" s="16"/>
      <c r="SJF3" s="16"/>
      <c r="SJG3" s="16"/>
      <c r="SJH3" s="16"/>
      <c r="SJI3" s="16"/>
      <c r="SJJ3" s="16"/>
      <c r="SJK3" s="16"/>
      <c r="SJL3" s="16"/>
      <c r="SJM3" s="16"/>
      <c r="SJN3" s="16"/>
      <c r="SJO3" s="16"/>
      <c r="SJP3" s="16"/>
      <c r="SJQ3" s="16"/>
      <c r="SJR3" s="16"/>
      <c r="SJS3" s="16"/>
      <c r="SJT3" s="16"/>
      <c r="SJU3" s="16"/>
      <c r="SJV3" s="16"/>
      <c r="SJW3" s="16"/>
      <c r="SJX3" s="16"/>
      <c r="SJY3" s="16"/>
      <c r="SJZ3" s="16"/>
      <c r="SKA3" s="16"/>
      <c r="SKB3" s="16"/>
      <c r="SKC3" s="16"/>
      <c r="SKD3" s="16"/>
      <c r="SKE3" s="16"/>
      <c r="SKF3" s="16"/>
      <c r="SKG3" s="16"/>
      <c r="SKH3" s="16"/>
      <c r="SKI3" s="16"/>
      <c r="SKJ3" s="16"/>
      <c r="SKK3" s="16"/>
      <c r="SKL3" s="16"/>
      <c r="SKM3" s="16"/>
      <c r="SKN3" s="16"/>
      <c r="SKO3" s="16"/>
      <c r="SKP3" s="16"/>
      <c r="SKQ3" s="16"/>
      <c r="SKR3" s="16"/>
      <c r="SKS3" s="16"/>
      <c r="SKT3" s="16"/>
      <c r="SKU3" s="16"/>
      <c r="SKV3" s="16"/>
      <c r="SKW3" s="16"/>
      <c r="SKX3" s="16"/>
      <c r="SKY3" s="16"/>
      <c r="SKZ3" s="16"/>
      <c r="SLA3" s="16"/>
      <c r="SLB3" s="16"/>
      <c r="SLC3" s="16"/>
      <c r="SLD3" s="16"/>
      <c r="SLE3" s="16"/>
      <c r="SLF3" s="16"/>
      <c r="SLG3" s="16"/>
      <c r="SLH3" s="16"/>
      <c r="SLI3" s="16"/>
      <c r="SLJ3" s="16"/>
      <c r="SLK3" s="16"/>
      <c r="SLL3" s="16"/>
      <c r="SLM3" s="16"/>
      <c r="SLN3" s="16"/>
      <c r="SLO3" s="16"/>
      <c r="SLP3" s="16"/>
      <c r="SLQ3" s="16"/>
      <c r="SLR3" s="16"/>
      <c r="SLS3" s="16"/>
      <c r="SLT3" s="16"/>
      <c r="SLU3" s="16"/>
      <c r="SLV3" s="16"/>
      <c r="SLW3" s="16"/>
      <c r="SLX3" s="16"/>
      <c r="SLY3" s="16"/>
      <c r="SLZ3" s="16"/>
      <c r="SMA3" s="16"/>
      <c r="SMB3" s="16"/>
      <c r="SMC3" s="16"/>
      <c r="SMD3" s="16"/>
      <c r="SME3" s="16"/>
      <c r="SMF3" s="16"/>
      <c r="SMG3" s="16"/>
      <c r="SMH3" s="16"/>
      <c r="SMI3" s="16"/>
      <c r="SMJ3" s="16"/>
      <c r="SMK3" s="16"/>
      <c r="SML3" s="16"/>
      <c r="SMM3" s="16"/>
      <c r="SMN3" s="16"/>
      <c r="SMO3" s="16"/>
      <c r="SMP3" s="16"/>
      <c r="SMQ3" s="16"/>
      <c r="SMR3" s="16"/>
      <c r="SMS3" s="16"/>
      <c r="SMT3" s="16"/>
      <c r="SMU3" s="16"/>
      <c r="SMV3" s="16"/>
      <c r="SMW3" s="16"/>
      <c r="SMX3" s="16"/>
      <c r="SMY3" s="16"/>
      <c r="SMZ3" s="16"/>
      <c r="SNA3" s="16"/>
      <c r="SNB3" s="16"/>
      <c r="SNC3" s="16"/>
      <c r="SND3" s="16"/>
      <c r="SNE3" s="16"/>
      <c r="SNF3" s="16"/>
      <c r="SNG3" s="16"/>
      <c r="SNH3" s="16"/>
      <c r="SNI3" s="16"/>
      <c r="SNJ3" s="16"/>
      <c r="SNK3" s="16"/>
      <c r="SNL3" s="16"/>
      <c r="SNM3" s="16"/>
      <c r="SNN3" s="16"/>
      <c r="SNO3" s="16"/>
      <c r="SNP3" s="16"/>
      <c r="SNQ3" s="16"/>
      <c r="SNR3" s="16"/>
      <c r="SNS3" s="16"/>
      <c r="SNT3" s="16"/>
      <c r="SNU3" s="16"/>
      <c r="SNV3" s="16"/>
      <c r="SNW3" s="16"/>
      <c r="SNX3" s="16"/>
      <c r="SNY3" s="16"/>
      <c r="SNZ3" s="16"/>
      <c r="SOA3" s="16"/>
      <c r="SOB3" s="16"/>
      <c r="SOC3" s="16"/>
      <c r="SOD3" s="16"/>
      <c r="SOE3" s="16"/>
      <c r="SOF3" s="16"/>
      <c r="SOG3" s="16"/>
      <c r="SOH3" s="16"/>
      <c r="SOI3" s="16"/>
      <c r="SOJ3" s="16"/>
      <c r="SOK3" s="16"/>
      <c r="SOL3" s="16"/>
      <c r="SOM3" s="16"/>
      <c r="SON3" s="16"/>
      <c r="SOO3" s="16"/>
      <c r="SOP3" s="16"/>
      <c r="SOQ3" s="16"/>
      <c r="SOR3" s="16"/>
      <c r="SOS3" s="16"/>
      <c r="SOT3" s="16"/>
      <c r="SOU3" s="16"/>
      <c r="SOV3" s="16"/>
      <c r="SOW3" s="16"/>
      <c r="SOX3" s="16"/>
      <c r="SOY3" s="16"/>
      <c r="SOZ3" s="16"/>
      <c r="SPA3" s="16"/>
      <c r="SPB3" s="16"/>
      <c r="SPC3" s="16"/>
      <c r="SPD3" s="16"/>
      <c r="SPE3" s="16"/>
      <c r="SPF3" s="16"/>
      <c r="SPG3" s="16"/>
      <c r="SPH3" s="16"/>
      <c r="SPI3" s="16"/>
      <c r="SPJ3" s="16"/>
      <c r="SPK3" s="16"/>
      <c r="SPL3" s="16"/>
      <c r="SPM3" s="16"/>
      <c r="SPN3" s="16"/>
      <c r="SPO3" s="16"/>
      <c r="SPP3" s="16"/>
      <c r="SPQ3" s="16"/>
      <c r="SPR3" s="16"/>
      <c r="SPS3" s="16"/>
      <c r="SPT3" s="16"/>
      <c r="SPU3" s="16"/>
      <c r="SPV3" s="16"/>
      <c r="SPW3" s="16"/>
      <c r="SPX3" s="16"/>
      <c r="SPY3" s="16"/>
      <c r="SPZ3" s="16"/>
      <c r="SQA3" s="16"/>
      <c r="SQB3" s="16"/>
      <c r="SQC3" s="16"/>
      <c r="SQD3" s="16"/>
      <c r="SQE3" s="16"/>
      <c r="SQF3" s="16"/>
      <c r="SQG3" s="16"/>
      <c r="SQH3" s="16"/>
      <c r="SQI3" s="16"/>
      <c r="SQJ3" s="16"/>
      <c r="SQK3" s="16"/>
      <c r="SQL3" s="16"/>
      <c r="SQM3" s="16"/>
      <c r="SQN3" s="16"/>
      <c r="SQO3" s="16"/>
      <c r="SQP3" s="16"/>
      <c r="SQQ3" s="16"/>
      <c r="SQR3" s="16"/>
      <c r="SQS3" s="16"/>
      <c r="SQT3" s="16"/>
      <c r="SQU3" s="16"/>
      <c r="SQV3" s="16"/>
      <c r="SQW3" s="16"/>
      <c r="SQX3" s="16"/>
      <c r="SQY3" s="16"/>
      <c r="SQZ3" s="16"/>
      <c r="SRA3" s="16"/>
      <c r="SRB3" s="16"/>
      <c r="SRC3" s="16"/>
      <c r="SRD3" s="16"/>
      <c r="SRE3" s="16"/>
      <c r="SRF3" s="16"/>
      <c r="SRG3" s="16"/>
      <c r="SRH3" s="16"/>
      <c r="SRI3" s="16"/>
      <c r="SRJ3" s="16"/>
      <c r="SRK3" s="16"/>
      <c r="SRL3" s="16"/>
      <c r="SRM3" s="16"/>
      <c r="SRN3" s="16"/>
      <c r="SRO3" s="16"/>
      <c r="SRP3" s="16"/>
      <c r="SRQ3" s="16"/>
      <c r="SRR3" s="16"/>
      <c r="SRS3" s="16"/>
      <c r="SRT3" s="16"/>
      <c r="SRU3" s="16"/>
      <c r="SRV3" s="16"/>
      <c r="SRW3" s="16"/>
      <c r="SRX3" s="16"/>
      <c r="SRY3" s="16"/>
      <c r="SRZ3" s="16"/>
      <c r="SSA3" s="16"/>
      <c r="SSB3" s="16"/>
      <c r="SSC3" s="16"/>
      <c r="SSD3" s="16"/>
      <c r="SSE3" s="16"/>
      <c r="SSF3" s="16"/>
      <c r="SSG3" s="16"/>
      <c r="SSH3" s="16"/>
      <c r="SSI3" s="16"/>
      <c r="SSJ3" s="16"/>
      <c r="SSK3" s="16"/>
      <c r="SSL3" s="16"/>
      <c r="SSM3" s="16"/>
      <c r="SSN3" s="16"/>
      <c r="SSO3" s="16"/>
      <c r="SSP3" s="16"/>
      <c r="SSQ3" s="16"/>
      <c r="SSR3" s="16"/>
      <c r="SSS3" s="16"/>
      <c r="SST3" s="16"/>
      <c r="SSU3" s="16"/>
      <c r="SSV3" s="16"/>
      <c r="SSW3" s="16"/>
      <c r="SSX3" s="16"/>
      <c r="SSY3" s="16"/>
      <c r="SSZ3" s="16"/>
      <c r="STA3" s="16"/>
      <c r="STB3" s="16"/>
      <c r="STC3" s="16"/>
      <c r="STD3" s="16"/>
      <c r="STE3" s="16"/>
      <c r="STF3" s="16"/>
      <c r="STG3" s="16"/>
      <c r="STH3" s="16"/>
      <c r="STI3" s="16"/>
      <c r="STJ3" s="16"/>
      <c r="STK3" s="16"/>
      <c r="STL3" s="16"/>
      <c r="STM3" s="16"/>
      <c r="STN3" s="16"/>
      <c r="STO3" s="16"/>
      <c r="STP3" s="16"/>
      <c r="STQ3" s="16"/>
      <c r="STR3" s="16"/>
      <c r="STS3" s="16"/>
      <c r="STT3" s="16"/>
      <c r="STU3" s="16"/>
      <c r="STV3" s="16"/>
      <c r="STW3" s="16"/>
      <c r="STX3" s="16"/>
      <c r="STY3" s="16"/>
      <c r="STZ3" s="16"/>
      <c r="SUA3" s="16"/>
      <c r="SUB3" s="16"/>
      <c r="SUC3" s="16"/>
      <c r="SUD3" s="16"/>
      <c r="SUE3" s="16"/>
      <c r="SUF3" s="16"/>
      <c r="SUG3" s="16"/>
      <c r="SUH3" s="16"/>
      <c r="SUI3" s="16"/>
      <c r="SUJ3" s="16"/>
      <c r="SUK3" s="16"/>
      <c r="SUL3" s="16"/>
      <c r="SUM3" s="16"/>
      <c r="SUN3" s="16"/>
      <c r="SUO3" s="16"/>
      <c r="SUP3" s="16"/>
      <c r="SUQ3" s="16"/>
      <c r="SUR3" s="16"/>
      <c r="SUS3" s="16"/>
      <c r="SUT3" s="16"/>
      <c r="SUU3" s="16"/>
      <c r="SUV3" s="16"/>
      <c r="SUW3" s="16"/>
      <c r="SUX3" s="16"/>
      <c r="SUY3" s="16"/>
      <c r="SUZ3" s="16"/>
      <c r="SVA3" s="16"/>
      <c r="SVB3" s="16"/>
      <c r="SVC3" s="16"/>
      <c r="SVD3" s="16"/>
      <c r="SVE3" s="16"/>
      <c r="SVF3" s="16"/>
      <c r="SVG3" s="16"/>
      <c r="SVH3" s="16"/>
      <c r="SVI3" s="16"/>
      <c r="SVJ3" s="16"/>
      <c r="SVK3" s="16"/>
      <c r="SVL3" s="16"/>
      <c r="SVM3" s="16"/>
      <c r="SVN3" s="16"/>
      <c r="SVO3" s="16"/>
      <c r="SVP3" s="16"/>
      <c r="SVQ3" s="16"/>
      <c r="SVR3" s="16"/>
      <c r="SVS3" s="16"/>
      <c r="SVT3" s="16"/>
      <c r="SVU3" s="16"/>
      <c r="SVV3" s="16"/>
      <c r="SVW3" s="16"/>
      <c r="SVX3" s="16"/>
      <c r="SVY3" s="16"/>
      <c r="SVZ3" s="16"/>
      <c r="SWA3" s="16"/>
      <c r="SWB3" s="16"/>
      <c r="SWC3" s="16"/>
      <c r="SWD3" s="16"/>
      <c r="SWE3" s="16"/>
      <c r="SWF3" s="16"/>
      <c r="SWG3" s="16"/>
      <c r="SWH3" s="16"/>
      <c r="SWI3" s="16"/>
      <c r="SWJ3" s="16"/>
      <c r="SWK3" s="16"/>
      <c r="SWL3" s="16"/>
      <c r="SWM3" s="16"/>
      <c r="SWN3" s="16"/>
      <c r="SWO3" s="16"/>
      <c r="SWP3" s="16"/>
      <c r="SWQ3" s="16"/>
      <c r="SWR3" s="16"/>
      <c r="SWS3" s="16"/>
      <c r="SWT3" s="16"/>
      <c r="SWU3" s="16"/>
      <c r="SWV3" s="16"/>
      <c r="SWW3" s="16"/>
      <c r="SWX3" s="16"/>
      <c r="SWY3" s="16"/>
      <c r="SWZ3" s="16"/>
      <c r="SXA3" s="16"/>
      <c r="SXB3" s="16"/>
      <c r="SXC3" s="16"/>
      <c r="SXD3" s="16"/>
      <c r="SXE3" s="16"/>
      <c r="SXF3" s="16"/>
      <c r="SXG3" s="16"/>
      <c r="SXH3" s="16"/>
      <c r="SXI3" s="16"/>
      <c r="SXJ3" s="16"/>
      <c r="SXK3" s="16"/>
      <c r="SXL3" s="16"/>
      <c r="SXM3" s="16"/>
      <c r="SXN3" s="16"/>
      <c r="SXO3" s="16"/>
      <c r="SXP3" s="16"/>
      <c r="SXQ3" s="16"/>
      <c r="SXR3" s="16"/>
      <c r="SXS3" s="16"/>
      <c r="SXT3" s="16"/>
      <c r="SXU3" s="16"/>
      <c r="SXV3" s="16"/>
      <c r="SXW3" s="16"/>
      <c r="SXX3" s="16"/>
      <c r="SXY3" s="16"/>
      <c r="SXZ3" s="16"/>
      <c r="SYA3" s="16"/>
      <c r="SYB3" s="16"/>
      <c r="SYC3" s="16"/>
      <c r="SYD3" s="16"/>
      <c r="SYE3" s="16"/>
      <c r="SYF3" s="16"/>
      <c r="SYG3" s="16"/>
      <c r="SYH3" s="16"/>
      <c r="SYI3" s="16"/>
      <c r="SYJ3" s="16"/>
      <c r="SYK3" s="16"/>
      <c r="SYL3" s="16"/>
      <c r="SYM3" s="16"/>
      <c r="SYN3" s="16"/>
      <c r="SYO3" s="16"/>
      <c r="SYP3" s="16"/>
      <c r="SYQ3" s="16"/>
      <c r="SYR3" s="16"/>
      <c r="SYS3" s="16"/>
      <c r="SYT3" s="16"/>
      <c r="SYU3" s="16"/>
      <c r="SYV3" s="16"/>
      <c r="SYW3" s="16"/>
      <c r="SYX3" s="16"/>
      <c r="SYY3" s="16"/>
      <c r="SYZ3" s="16"/>
      <c r="SZA3" s="16"/>
      <c r="SZB3" s="16"/>
      <c r="SZC3" s="16"/>
      <c r="SZD3" s="16"/>
      <c r="SZE3" s="16"/>
      <c r="SZF3" s="16"/>
      <c r="SZG3" s="16"/>
      <c r="SZH3" s="16"/>
      <c r="SZI3" s="16"/>
      <c r="SZJ3" s="16"/>
      <c r="SZK3" s="16"/>
      <c r="SZL3" s="16"/>
      <c r="SZM3" s="16"/>
      <c r="SZN3" s="16"/>
      <c r="SZO3" s="16"/>
      <c r="SZP3" s="16"/>
      <c r="SZQ3" s="16"/>
      <c r="SZR3" s="16"/>
      <c r="SZS3" s="16"/>
      <c r="SZT3" s="16"/>
      <c r="SZU3" s="16"/>
      <c r="SZV3" s="16"/>
      <c r="SZW3" s="16"/>
      <c r="SZX3" s="16"/>
      <c r="SZY3" s="16"/>
      <c r="SZZ3" s="16"/>
      <c r="TAA3" s="16"/>
      <c r="TAB3" s="16"/>
      <c r="TAC3" s="16"/>
      <c r="TAD3" s="16"/>
      <c r="TAE3" s="16"/>
      <c r="TAF3" s="16"/>
      <c r="TAG3" s="16"/>
      <c r="TAH3" s="16"/>
      <c r="TAI3" s="16"/>
      <c r="TAJ3" s="16"/>
      <c r="TAK3" s="16"/>
      <c r="TAL3" s="16"/>
      <c r="TAM3" s="16"/>
      <c r="TAN3" s="16"/>
      <c r="TAO3" s="16"/>
      <c r="TAP3" s="16"/>
      <c r="TAQ3" s="16"/>
      <c r="TAR3" s="16"/>
      <c r="TAS3" s="16"/>
      <c r="TAT3" s="16"/>
      <c r="TAU3" s="16"/>
      <c r="TAV3" s="16"/>
      <c r="TAW3" s="16"/>
      <c r="TAX3" s="16"/>
      <c r="TAY3" s="16"/>
      <c r="TAZ3" s="16"/>
      <c r="TBA3" s="16"/>
      <c r="TBB3" s="16"/>
      <c r="TBC3" s="16"/>
      <c r="TBD3" s="16"/>
      <c r="TBE3" s="16"/>
      <c r="TBF3" s="16"/>
      <c r="TBG3" s="16"/>
      <c r="TBH3" s="16"/>
      <c r="TBI3" s="16"/>
      <c r="TBJ3" s="16"/>
      <c r="TBK3" s="16"/>
      <c r="TBL3" s="16"/>
      <c r="TBM3" s="16"/>
      <c r="TBN3" s="16"/>
      <c r="TBO3" s="16"/>
      <c r="TBP3" s="16"/>
      <c r="TBQ3" s="16"/>
      <c r="TBR3" s="16"/>
      <c r="TBS3" s="16"/>
      <c r="TBT3" s="16"/>
      <c r="TBU3" s="16"/>
      <c r="TBV3" s="16"/>
      <c r="TBW3" s="16"/>
      <c r="TBX3" s="16"/>
      <c r="TBY3" s="16"/>
      <c r="TBZ3" s="16"/>
      <c r="TCA3" s="16"/>
      <c r="TCB3" s="16"/>
      <c r="TCC3" s="16"/>
      <c r="TCD3" s="16"/>
      <c r="TCE3" s="16"/>
      <c r="TCF3" s="16"/>
      <c r="TCG3" s="16"/>
      <c r="TCH3" s="16"/>
      <c r="TCI3" s="16"/>
      <c r="TCJ3" s="16"/>
      <c r="TCK3" s="16"/>
      <c r="TCL3" s="16"/>
      <c r="TCM3" s="16"/>
      <c r="TCN3" s="16"/>
      <c r="TCO3" s="16"/>
      <c r="TCP3" s="16"/>
      <c r="TCQ3" s="16"/>
      <c r="TCR3" s="16"/>
      <c r="TCS3" s="16"/>
      <c r="TCT3" s="16"/>
      <c r="TCU3" s="16"/>
      <c r="TCV3" s="16"/>
      <c r="TCW3" s="16"/>
      <c r="TCX3" s="16"/>
      <c r="TCY3" s="16"/>
      <c r="TCZ3" s="16"/>
      <c r="TDA3" s="16"/>
      <c r="TDB3" s="16"/>
      <c r="TDC3" s="16"/>
      <c r="TDD3" s="16"/>
      <c r="TDE3" s="16"/>
      <c r="TDF3" s="16"/>
      <c r="TDG3" s="16"/>
      <c r="TDH3" s="16"/>
      <c r="TDI3" s="16"/>
      <c r="TDJ3" s="16"/>
      <c r="TDK3" s="16"/>
      <c r="TDL3" s="16"/>
      <c r="TDM3" s="16"/>
      <c r="TDN3" s="16"/>
      <c r="TDO3" s="16"/>
      <c r="TDP3" s="16"/>
      <c r="TDQ3" s="16"/>
      <c r="TDR3" s="16"/>
      <c r="TDS3" s="16"/>
      <c r="TDT3" s="16"/>
      <c r="TDU3" s="16"/>
      <c r="TDV3" s="16"/>
      <c r="TDW3" s="16"/>
      <c r="TDX3" s="16"/>
      <c r="TDY3" s="16"/>
      <c r="TDZ3" s="16"/>
      <c r="TEA3" s="16"/>
      <c r="TEB3" s="16"/>
      <c r="TEC3" s="16"/>
      <c r="TED3" s="16"/>
      <c r="TEE3" s="16"/>
      <c r="TEF3" s="16"/>
      <c r="TEG3" s="16"/>
      <c r="TEH3" s="16"/>
      <c r="TEI3" s="16"/>
      <c r="TEJ3" s="16"/>
      <c r="TEK3" s="16"/>
      <c r="TEL3" s="16"/>
      <c r="TEM3" s="16"/>
      <c r="TEN3" s="16"/>
      <c r="TEO3" s="16"/>
      <c r="TEP3" s="16"/>
      <c r="TEQ3" s="16"/>
      <c r="TER3" s="16"/>
      <c r="TES3" s="16"/>
      <c r="TET3" s="16"/>
      <c r="TEU3" s="16"/>
      <c r="TEV3" s="16"/>
      <c r="TEW3" s="16"/>
      <c r="TEX3" s="16"/>
      <c r="TEY3" s="16"/>
      <c r="TEZ3" s="16"/>
      <c r="TFA3" s="16"/>
      <c r="TFB3" s="16"/>
      <c r="TFC3" s="16"/>
      <c r="TFD3" s="16"/>
      <c r="TFE3" s="16"/>
      <c r="TFF3" s="16"/>
      <c r="TFG3" s="16"/>
      <c r="TFH3" s="16"/>
      <c r="TFI3" s="16"/>
      <c r="TFJ3" s="16"/>
      <c r="TFK3" s="16"/>
      <c r="TFL3" s="16"/>
      <c r="TFM3" s="16"/>
      <c r="TFN3" s="16"/>
      <c r="TFO3" s="16"/>
      <c r="TFP3" s="16"/>
      <c r="TFQ3" s="16"/>
      <c r="TFR3" s="16"/>
      <c r="TFS3" s="16"/>
      <c r="TFT3" s="16"/>
      <c r="TFU3" s="16"/>
      <c r="TFV3" s="16"/>
      <c r="TFW3" s="16"/>
      <c r="TFX3" s="16"/>
      <c r="TFY3" s="16"/>
      <c r="TFZ3" s="16"/>
      <c r="TGA3" s="16"/>
      <c r="TGB3" s="16"/>
      <c r="TGC3" s="16"/>
      <c r="TGD3" s="16"/>
      <c r="TGE3" s="16"/>
      <c r="TGF3" s="16"/>
      <c r="TGG3" s="16"/>
      <c r="TGH3" s="16"/>
      <c r="TGI3" s="16"/>
      <c r="TGJ3" s="16"/>
      <c r="TGK3" s="16"/>
      <c r="TGL3" s="16"/>
      <c r="TGM3" s="16"/>
      <c r="TGN3" s="16"/>
      <c r="TGO3" s="16"/>
      <c r="TGP3" s="16"/>
      <c r="TGQ3" s="16"/>
      <c r="TGR3" s="16"/>
      <c r="TGS3" s="16"/>
      <c r="TGT3" s="16"/>
      <c r="TGU3" s="16"/>
      <c r="TGV3" s="16"/>
      <c r="TGW3" s="16"/>
      <c r="TGX3" s="16"/>
      <c r="TGY3" s="16"/>
      <c r="TGZ3" s="16"/>
      <c r="THA3" s="16"/>
      <c r="THB3" s="16"/>
      <c r="THC3" s="16"/>
      <c r="THD3" s="16"/>
      <c r="THE3" s="16"/>
      <c r="THF3" s="16"/>
      <c r="THG3" s="16"/>
      <c r="THH3" s="16"/>
      <c r="THI3" s="16"/>
      <c r="THJ3" s="16"/>
      <c r="THK3" s="16"/>
      <c r="THL3" s="16"/>
      <c r="THM3" s="16"/>
      <c r="THN3" s="16"/>
      <c r="THO3" s="16"/>
      <c r="THP3" s="16"/>
      <c r="THQ3" s="16"/>
      <c r="THR3" s="16"/>
      <c r="THS3" s="16"/>
      <c r="THT3" s="16"/>
      <c r="THU3" s="16"/>
      <c r="THV3" s="16"/>
      <c r="THW3" s="16"/>
      <c r="THX3" s="16"/>
      <c r="THY3" s="16"/>
      <c r="THZ3" s="16"/>
      <c r="TIA3" s="16"/>
      <c r="TIB3" s="16"/>
      <c r="TIC3" s="16"/>
      <c r="TID3" s="16"/>
      <c r="TIE3" s="16"/>
      <c r="TIF3" s="16"/>
      <c r="TIG3" s="16"/>
      <c r="TIH3" s="16"/>
      <c r="TII3" s="16"/>
      <c r="TIJ3" s="16"/>
      <c r="TIK3" s="16"/>
      <c r="TIL3" s="16"/>
      <c r="TIM3" s="16"/>
      <c r="TIN3" s="16"/>
      <c r="TIO3" s="16"/>
      <c r="TIP3" s="16"/>
      <c r="TIQ3" s="16"/>
      <c r="TIR3" s="16"/>
      <c r="TIS3" s="16"/>
      <c r="TIT3" s="16"/>
      <c r="TIU3" s="16"/>
      <c r="TIV3" s="16"/>
      <c r="TIW3" s="16"/>
      <c r="TIX3" s="16"/>
      <c r="TIY3" s="16"/>
      <c r="TIZ3" s="16"/>
      <c r="TJA3" s="16"/>
      <c r="TJB3" s="16"/>
      <c r="TJC3" s="16"/>
      <c r="TJD3" s="16"/>
      <c r="TJE3" s="16"/>
      <c r="TJF3" s="16"/>
      <c r="TJG3" s="16"/>
      <c r="TJH3" s="16"/>
      <c r="TJI3" s="16"/>
      <c r="TJJ3" s="16"/>
      <c r="TJK3" s="16"/>
      <c r="TJL3" s="16"/>
      <c r="TJM3" s="16"/>
      <c r="TJN3" s="16"/>
      <c r="TJO3" s="16"/>
      <c r="TJP3" s="16"/>
      <c r="TJQ3" s="16"/>
      <c r="TJR3" s="16"/>
      <c r="TJS3" s="16"/>
      <c r="TJT3" s="16"/>
      <c r="TJU3" s="16"/>
      <c r="TJV3" s="16"/>
      <c r="TJW3" s="16"/>
      <c r="TJX3" s="16"/>
      <c r="TJY3" s="16"/>
      <c r="TJZ3" s="16"/>
      <c r="TKA3" s="16"/>
      <c r="TKB3" s="16"/>
      <c r="TKC3" s="16"/>
      <c r="TKD3" s="16"/>
      <c r="TKE3" s="16"/>
      <c r="TKF3" s="16"/>
      <c r="TKG3" s="16"/>
      <c r="TKH3" s="16"/>
      <c r="TKI3" s="16"/>
      <c r="TKJ3" s="16"/>
      <c r="TKK3" s="16"/>
      <c r="TKL3" s="16"/>
      <c r="TKM3" s="16"/>
      <c r="TKN3" s="16"/>
      <c r="TKO3" s="16"/>
      <c r="TKP3" s="16"/>
      <c r="TKQ3" s="16"/>
      <c r="TKR3" s="16"/>
      <c r="TKS3" s="16"/>
      <c r="TKT3" s="16"/>
      <c r="TKU3" s="16"/>
      <c r="TKV3" s="16"/>
      <c r="TKW3" s="16"/>
      <c r="TKX3" s="16"/>
      <c r="TKY3" s="16"/>
      <c r="TKZ3" s="16"/>
      <c r="TLA3" s="16"/>
      <c r="TLB3" s="16"/>
      <c r="TLC3" s="16"/>
      <c r="TLD3" s="16"/>
      <c r="TLE3" s="16"/>
      <c r="TLF3" s="16"/>
      <c r="TLG3" s="16"/>
      <c r="TLH3" s="16"/>
      <c r="TLI3" s="16"/>
      <c r="TLJ3" s="16"/>
      <c r="TLK3" s="16"/>
      <c r="TLL3" s="16"/>
      <c r="TLM3" s="16"/>
      <c r="TLN3" s="16"/>
      <c r="TLO3" s="16"/>
      <c r="TLP3" s="16"/>
      <c r="TLQ3" s="16"/>
      <c r="TLR3" s="16"/>
      <c r="TLS3" s="16"/>
      <c r="TLT3" s="16"/>
      <c r="TLU3" s="16"/>
      <c r="TLV3" s="16"/>
      <c r="TLW3" s="16"/>
      <c r="TLX3" s="16"/>
      <c r="TLY3" s="16"/>
      <c r="TLZ3" s="16"/>
      <c r="TMA3" s="16"/>
      <c r="TMB3" s="16"/>
      <c r="TMC3" s="16"/>
      <c r="TMD3" s="16"/>
      <c r="TME3" s="16"/>
      <c r="TMF3" s="16"/>
      <c r="TMG3" s="16"/>
      <c r="TMH3" s="16"/>
      <c r="TMI3" s="16"/>
      <c r="TMJ3" s="16"/>
      <c r="TMK3" s="16"/>
      <c r="TML3" s="16"/>
      <c r="TMM3" s="16"/>
      <c r="TMN3" s="16"/>
      <c r="TMO3" s="16"/>
      <c r="TMP3" s="16"/>
      <c r="TMQ3" s="16"/>
      <c r="TMR3" s="16"/>
      <c r="TMS3" s="16"/>
      <c r="TMT3" s="16"/>
      <c r="TMU3" s="16"/>
      <c r="TMV3" s="16"/>
      <c r="TMW3" s="16"/>
      <c r="TMX3" s="16"/>
      <c r="TMY3" s="16"/>
      <c r="TMZ3" s="16"/>
      <c r="TNA3" s="16"/>
      <c r="TNB3" s="16"/>
      <c r="TNC3" s="16"/>
      <c r="TND3" s="16"/>
      <c r="TNE3" s="16"/>
      <c r="TNF3" s="16"/>
      <c r="TNG3" s="16"/>
      <c r="TNH3" s="16"/>
      <c r="TNI3" s="16"/>
      <c r="TNJ3" s="16"/>
      <c r="TNK3" s="16"/>
      <c r="TNL3" s="16"/>
      <c r="TNM3" s="16"/>
      <c r="TNN3" s="16"/>
      <c r="TNO3" s="16"/>
      <c r="TNP3" s="16"/>
      <c r="TNQ3" s="16"/>
      <c r="TNR3" s="16"/>
      <c r="TNS3" s="16"/>
      <c r="TNT3" s="16"/>
      <c r="TNU3" s="16"/>
      <c r="TNV3" s="16"/>
      <c r="TNW3" s="16"/>
      <c r="TNX3" s="16"/>
      <c r="TNY3" s="16"/>
      <c r="TNZ3" s="16"/>
      <c r="TOA3" s="16"/>
      <c r="TOB3" s="16"/>
      <c r="TOC3" s="16"/>
      <c r="TOD3" s="16"/>
      <c r="TOE3" s="16"/>
      <c r="TOF3" s="16"/>
      <c r="TOG3" s="16"/>
      <c r="TOH3" s="16"/>
      <c r="TOI3" s="16"/>
      <c r="TOJ3" s="16"/>
      <c r="TOK3" s="16"/>
      <c r="TOL3" s="16"/>
      <c r="TOM3" s="16"/>
      <c r="TON3" s="16"/>
      <c r="TOO3" s="16"/>
      <c r="TOP3" s="16"/>
      <c r="TOQ3" s="16"/>
      <c r="TOR3" s="16"/>
      <c r="TOS3" s="16"/>
      <c r="TOT3" s="16"/>
      <c r="TOU3" s="16"/>
      <c r="TOV3" s="16"/>
      <c r="TOW3" s="16"/>
      <c r="TOX3" s="16"/>
      <c r="TOY3" s="16"/>
      <c r="TOZ3" s="16"/>
      <c r="TPA3" s="16"/>
      <c r="TPB3" s="16"/>
      <c r="TPC3" s="16"/>
      <c r="TPD3" s="16"/>
      <c r="TPE3" s="16"/>
      <c r="TPF3" s="16"/>
      <c r="TPG3" s="16"/>
      <c r="TPH3" s="16"/>
      <c r="TPI3" s="16"/>
      <c r="TPJ3" s="16"/>
      <c r="TPK3" s="16"/>
      <c r="TPL3" s="16"/>
      <c r="TPM3" s="16"/>
      <c r="TPN3" s="16"/>
      <c r="TPO3" s="16"/>
      <c r="TPP3" s="16"/>
      <c r="TPQ3" s="16"/>
      <c r="TPR3" s="16"/>
      <c r="TPS3" s="16"/>
      <c r="TPT3" s="16"/>
      <c r="TPU3" s="16"/>
      <c r="TPV3" s="16"/>
      <c r="TPW3" s="16"/>
      <c r="TPX3" s="16"/>
      <c r="TPY3" s="16"/>
      <c r="TPZ3" s="16"/>
      <c r="TQA3" s="16"/>
      <c r="TQB3" s="16"/>
      <c r="TQC3" s="16"/>
      <c r="TQD3" s="16"/>
      <c r="TQE3" s="16"/>
      <c r="TQF3" s="16"/>
      <c r="TQG3" s="16"/>
      <c r="TQH3" s="16"/>
      <c r="TQI3" s="16"/>
      <c r="TQJ3" s="16"/>
      <c r="TQK3" s="16"/>
      <c r="TQL3" s="16"/>
      <c r="TQM3" s="16"/>
      <c r="TQN3" s="16"/>
      <c r="TQO3" s="16"/>
      <c r="TQP3" s="16"/>
      <c r="TQQ3" s="16"/>
      <c r="TQR3" s="16"/>
      <c r="TQS3" s="16"/>
      <c r="TQT3" s="16"/>
      <c r="TQU3" s="16"/>
      <c r="TQV3" s="16"/>
      <c r="TQW3" s="16"/>
      <c r="TQX3" s="16"/>
      <c r="TQY3" s="16"/>
      <c r="TQZ3" s="16"/>
      <c r="TRA3" s="16"/>
      <c r="TRB3" s="16"/>
      <c r="TRC3" s="16"/>
      <c r="TRD3" s="16"/>
      <c r="TRE3" s="16"/>
      <c r="TRF3" s="16"/>
      <c r="TRG3" s="16"/>
      <c r="TRH3" s="16"/>
      <c r="TRI3" s="16"/>
      <c r="TRJ3" s="16"/>
      <c r="TRK3" s="16"/>
      <c r="TRL3" s="16"/>
      <c r="TRM3" s="16"/>
      <c r="TRN3" s="16"/>
      <c r="TRO3" s="16"/>
      <c r="TRP3" s="16"/>
      <c r="TRQ3" s="16"/>
      <c r="TRR3" s="16"/>
      <c r="TRS3" s="16"/>
      <c r="TRT3" s="16"/>
      <c r="TRU3" s="16"/>
      <c r="TRV3" s="16"/>
      <c r="TRW3" s="16"/>
      <c r="TRX3" s="16"/>
      <c r="TRY3" s="16"/>
      <c r="TRZ3" s="16"/>
      <c r="TSA3" s="16"/>
      <c r="TSB3" s="16"/>
      <c r="TSC3" s="16"/>
      <c r="TSD3" s="16"/>
      <c r="TSE3" s="16"/>
      <c r="TSF3" s="16"/>
      <c r="TSG3" s="16"/>
      <c r="TSH3" s="16"/>
      <c r="TSI3" s="16"/>
      <c r="TSJ3" s="16"/>
      <c r="TSK3" s="16"/>
      <c r="TSL3" s="16"/>
      <c r="TSM3" s="16"/>
      <c r="TSN3" s="16"/>
      <c r="TSO3" s="16"/>
      <c r="TSP3" s="16"/>
      <c r="TSQ3" s="16"/>
      <c r="TSR3" s="16"/>
      <c r="TSS3" s="16"/>
      <c r="TST3" s="16"/>
      <c r="TSU3" s="16"/>
      <c r="TSV3" s="16"/>
      <c r="TSW3" s="16"/>
      <c r="TSX3" s="16"/>
      <c r="TSY3" s="16"/>
      <c r="TSZ3" s="16"/>
      <c r="TTA3" s="16"/>
      <c r="TTB3" s="16"/>
      <c r="TTC3" s="16"/>
      <c r="TTD3" s="16"/>
      <c r="TTE3" s="16"/>
      <c r="TTF3" s="16"/>
      <c r="TTG3" s="16"/>
      <c r="TTH3" s="16"/>
      <c r="TTI3" s="16"/>
      <c r="TTJ3" s="16"/>
      <c r="TTK3" s="16"/>
      <c r="TTL3" s="16"/>
      <c r="TTM3" s="16"/>
      <c r="TTN3" s="16"/>
      <c r="TTO3" s="16"/>
      <c r="TTP3" s="16"/>
      <c r="TTQ3" s="16"/>
      <c r="TTR3" s="16"/>
      <c r="TTS3" s="16"/>
      <c r="TTT3" s="16"/>
      <c r="TTU3" s="16"/>
      <c r="TTV3" s="16"/>
      <c r="TTW3" s="16"/>
      <c r="TTX3" s="16"/>
      <c r="TTY3" s="16"/>
      <c r="TTZ3" s="16"/>
      <c r="TUA3" s="16"/>
      <c r="TUB3" s="16"/>
      <c r="TUC3" s="16"/>
      <c r="TUD3" s="16"/>
      <c r="TUE3" s="16"/>
      <c r="TUF3" s="16"/>
      <c r="TUG3" s="16"/>
      <c r="TUH3" s="16"/>
      <c r="TUI3" s="16"/>
      <c r="TUJ3" s="16"/>
      <c r="TUK3" s="16"/>
      <c r="TUL3" s="16"/>
      <c r="TUM3" s="16"/>
      <c r="TUN3" s="16"/>
      <c r="TUO3" s="16"/>
      <c r="TUP3" s="16"/>
      <c r="TUQ3" s="16"/>
      <c r="TUR3" s="16"/>
      <c r="TUS3" s="16"/>
      <c r="TUT3" s="16"/>
      <c r="TUU3" s="16"/>
      <c r="TUV3" s="16"/>
      <c r="TUW3" s="16"/>
      <c r="TUX3" s="16"/>
      <c r="TUY3" s="16"/>
      <c r="TUZ3" s="16"/>
      <c r="TVA3" s="16"/>
      <c r="TVB3" s="16"/>
      <c r="TVC3" s="16"/>
      <c r="TVD3" s="16"/>
      <c r="TVE3" s="16"/>
      <c r="TVF3" s="16"/>
      <c r="TVG3" s="16"/>
      <c r="TVH3" s="16"/>
      <c r="TVI3" s="16"/>
      <c r="TVJ3" s="16"/>
      <c r="TVK3" s="16"/>
      <c r="TVL3" s="16"/>
      <c r="TVM3" s="16"/>
      <c r="TVN3" s="16"/>
      <c r="TVO3" s="16"/>
      <c r="TVP3" s="16"/>
      <c r="TVQ3" s="16"/>
      <c r="TVR3" s="16"/>
      <c r="TVS3" s="16"/>
      <c r="TVT3" s="16"/>
      <c r="TVU3" s="16"/>
      <c r="TVV3" s="16"/>
      <c r="TVW3" s="16"/>
      <c r="TVX3" s="16"/>
      <c r="TVY3" s="16"/>
      <c r="TVZ3" s="16"/>
      <c r="TWA3" s="16"/>
      <c r="TWB3" s="16"/>
      <c r="TWC3" s="16"/>
      <c r="TWD3" s="16"/>
      <c r="TWE3" s="16"/>
      <c r="TWF3" s="16"/>
      <c r="TWG3" s="16"/>
      <c r="TWH3" s="16"/>
      <c r="TWI3" s="16"/>
      <c r="TWJ3" s="16"/>
      <c r="TWK3" s="16"/>
      <c r="TWL3" s="16"/>
      <c r="TWM3" s="16"/>
      <c r="TWN3" s="16"/>
      <c r="TWO3" s="16"/>
      <c r="TWP3" s="16"/>
      <c r="TWQ3" s="16"/>
      <c r="TWR3" s="16"/>
      <c r="TWS3" s="16"/>
      <c r="TWT3" s="16"/>
      <c r="TWU3" s="16"/>
      <c r="TWV3" s="16"/>
      <c r="TWW3" s="16"/>
      <c r="TWX3" s="16"/>
      <c r="TWY3" s="16"/>
      <c r="TWZ3" s="16"/>
      <c r="TXA3" s="16"/>
      <c r="TXB3" s="16"/>
      <c r="TXC3" s="16"/>
      <c r="TXD3" s="16"/>
      <c r="TXE3" s="16"/>
      <c r="TXF3" s="16"/>
      <c r="TXG3" s="16"/>
      <c r="TXH3" s="16"/>
      <c r="TXI3" s="16"/>
      <c r="TXJ3" s="16"/>
      <c r="TXK3" s="16"/>
      <c r="TXL3" s="16"/>
      <c r="TXM3" s="16"/>
      <c r="TXN3" s="16"/>
      <c r="TXO3" s="16"/>
      <c r="TXP3" s="16"/>
      <c r="TXQ3" s="16"/>
      <c r="TXR3" s="16"/>
      <c r="TXS3" s="16"/>
      <c r="TXT3" s="16"/>
      <c r="TXU3" s="16"/>
      <c r="TXV3" s="16"/>
      <c r="TXW3" s="16"/>
      <c r="TXX3" s="16"/>
      <c r="TXY3" s="16"/>
      <c r="TXZ3" s="16"/>
      <c r="TYA3" s="16"/>
      <c r="TYB3" s="16"/>
      <c r="TYC3" s="16"/>
      <c r="TYD3" s="16"/>
      <c r="TYE3" s="16"/>
      <c r="TYF3" s="16"/>
      <c r="TYG3" s="16"/>
      <c r="TYH3" s="16"/>
      <c r="TYI3" s="16"/>
      <c r="TYJ3" s="16"/>
      <c r="TYK3" s="16"/>
      <c r="TYL3" s="16"/>
      <c r="TYM3" s="16"/>
      <c r="TYN3" s="16"/>
      <c r="TYO3" s="16"/>
      <c r="TYP3" s="16"/>
      <c r="TYQ3" s="16"/>
      <c r="TYR3" s="16"/>
      <c r="TYS3" s="16"/>
      <c r="TYT3" s="16"/>
      <c r="TYU3" s="16"/>
      <c r="TYV3" s="16"/>
      <c r="TYW3" s="16"/>
      <c r="TYX3" s="16"/>
      <c r="TYY3" s="16"/>
      <c r="TYZ3" s="16"/>
      <c r="TZA3" s="16"/>
      <c r="TZB3" s="16"/>
      <c r="TZC3" s="16"/>
      <c r="TZD3" s="16"/>
      <c r="TZE3" s="16"/>
      <c r="TZF3" s="16"/>
      <c r="TZG3" s="16"/>
      <c r="TZH3" s="16"/>
      <c r="TZI3" s="16"/>
      <c r="TZJ3" s="16"/>
      <c r="TZK3" s="16"/>
      <c r="TZL3" s="16"/>
      <c r="TZM3" s="16"/>
      <c r="TZN3" s="16"/>
      <c r="TZO3" s="16"/>
      <c r="TZP3" s="16"/>
      <c r="TZQ3" s="16"/>
      <c r="TZR3" s="16"/>
      <c r="TZS3" s="16"/>
      <c r="TZT3" s="16"/>
      <c r="TZU3" s="16"/>
      <c r="TZV3" s="16"/>
      <c r="TZW3" s="16"/>
      <c r="TZX3" s="16"/>
      <c r="TZY3" s="16"/>
      <c r="TZZ3" s="16"/>
      <c r="UAA3" s="16"/>
      <c r="UAB3" s="16"/>
      <c r="UAC3" s="16"/>
      <c r="UAD3" s="16"/>
      <c r="UAE3" s="16"/>
      <c r="UAF3" s="16"/>
      <c r="UAG3" s="16"/>
      <c r="UAH3" s="16"/>
      <c r="UAI3" s="16"/>
      <c r="UAJ3" s="16"/>
      <c r="UAK3" s="16"/>
      <c r="UAL3" s="16"/>
      <c r="UAM3" s="16"/>
      <c r="UAN3" s="16"/>
      <c r="UAO3" s="16"/>
      <c r="UAP3" s="16"/>
      <c r="UAQ3" s="16"/>
      <c r="UAR3" s="16"/>
      <c r="UAS3" s="16"/>
      <c r="UAT3" s="16"/>
      <c r="UAU3" s="16"/>
      <c r="UAV3" s="16"/>
      <c r="UAW3" s="16"/>
      <c r="UAX3" s="16"/>
      <c r="UAY3" s="16"/>
      <c r="UAZ3" s="16"/>
      <c r="UBA3" s="16"/>
      <c r="UBB3" s="16"/>
      <c r="UBC3" s="16"/>
      <c r="UBD3" s="16"/>
      <c r="UBE3" s="16"/>
      <c r="UBF3" s="16"/>
      <c r="UBG3" s="16"/>
      <c r="UBH3" s="16"/>
      <c r="UBI3" s="16"/>
      <c r="UBJ3" s="16"/>
      <c r="UBK3" s="16"/>
      <c r="UBL3" s="16"/>
      <c r="UBM3" s="16"/>
      <c r="UBN3" s="16"/>
      <c r="UBO3" s="16"/>
      <c r="UBP3" s="16"/>
      <c r="UBQ3" s="16"/>
      <c r="UBR3" s="16"/>
      <c r="UBS3" s="16"/>
      <c r="UBT3" s="16"/>
      <c r="UBU3" s="16"/>
      <c r="UBV3" s="16"/>
      <c r="UBW3" s="16"/>
      <c r="UBX3" s="16"/>
      <c r="UBY3" s="16"/>
      <c r="UBZ3" s="16"/>
      <c r="UCA3" s="16"/>
      <c r="UCB3" s="16"/>
      <c r="UCC3" s="16"/>
      <c r="UCD3" s="16"/>
      <c r="UCE3" s="16"/>
      <c r="UCF3" s="16"/>
      <c r="UCG3" s="16"/>
      <c r="UCH3" s="16"/>
      <c r="UCI3" s="16"/>
      <c r="UCJ3" s="16"/>
      <c r="UCK3" s="16"/>
      <c r="UCL3" s="16"/>
      <c r="UCM3" s="16"/>
      <c r="UCN3" s="16"/>
      <c r="UCO3" s="16"/>
      <c r="UCP3" s="16"/>
      <c r="UCQ3" s="16"/>
      <c r="UCR3" s="16"/>
      <c r="UCS3" s="16"/>
      <c r="UCT3" s="16"/>
      <c r="UCU3" s="16"/>
      <c r="UCV3" s="16"/>
      <c r="UCW3" s="16"/>
      <c r="UCX3" s="16"/>
      <c r="UCY3" s="16"/>
      <c r="UCZ3" s="16"/>
      <c r="UDA3" s="16"/>
      <c r="UDB3" s="16"/>
      <c r="UDC3" s="16"/>
      <c r="UDD3" s="16"/>
      <c r="UDE3" s="16"/>
      <c r="UDF3" s="16"/>
      <c r="UDG3" s="16"/>
      <c r="UDH3" s="16"/>
      <c r="UDI3" s="16"/>
      <c r="UDJ3" s="16"/>
      <c r="UDK3" s="16"/>
      <c r="UDL3" s="16"/>
      <c r="UDM3" s="16"/>
      <c r="UDN3" s="16"/>
      <c r="UDO3" s="16"/>
      <c r="UDP3" s="16"/>
      <c r="UDQ3" s="16"/>
      <c r="UDR3" s="16"/>
      <c r="UDS3" s="16"/>
      <c r="UDT3" s="16"/>
      <c r="UDU3" s="16"/>
      <c r="UDV3" s="16"/>
      <c r="UDW3" s="16"/>
      <c r="UDX3" s="16"/>
      <c r="UDY3" s="16"/>
      <c r="UDZ3" s="16"/>
      <c r="UEA3" s="16"/>
      <c r="UEB3" s="16"/>
      <c r="UEC3" s="16"/>
      <c r="UED3" s="16"/>
      <c r="UEE3" s="16"/>
      <c r="UEF3" s="16"/>
      <c r="UEG3" s="16"/>
      <c r="UEH3" s="16"/>
      <c r="UEI3" s="16"/>
      <c r="UEJ3" s="16"/>
      <c r="UEK3" s="16"/>
      <c r="UEL3" s="16"/>
      <c r="UEM3" s="16"/>
      <c r="UEN3" s="16"/>
      <c r="UEO3" s="16"/>
      <c r="UEP3" s="16"/>
      <c r="UEQ3" s="16"/>
      <c r="UER3" s="16"/>
      <c r="UES3" s="16"/>
      <c r="UET3" s="16"/>
      <c r="UEU3" s="16"/>
      <c r="UEV3" s="16"/>
      <c r="UEW3" s="16"/>
      <c r="UEX3" s="16"/>
      <c r="UEY3" s="16"/>
      <c r="UEZ3" s="16"/>
      <c r="UFA3" s="16"/>
      <c r="UFB3" s="16"/>
      <c r="UFC3" s="16"/>
      <c r="UFD3" s="16"/>
      <c r="UFE3" s="16"/>
      <c r="UFF3" s="16"/>
      <c r="UFG3" s="16"/>
      <c r="UFH3" s="16"/>
      <c r="UFI3" s="16"/>
      <c r="UFJ3" s="16"/>
      <c r="UFK3" s="16"/>
      <c r="UFL3" s="16"/>
      <c r="UFM3" s="16"/>
      <c r="UFN3" s="16"/>
      <c r="UFO3" s="16"/>
      <c r="UFP3" s="16"/>
      <c r="UFQ3" s="16"/>
      <c r="UFR3" s="16"/>
      <c r="UFS3" s="16"/>
      <c r="UFT3" s="16"/>
      <c r="UFU3" s="16"/>
      <c r="UFV3" s="16"/>
      <c r="UFW3" s="16"/>
      <c r="UFX3" s="16"/>
      <c r="UFY3" s="16"/>
      <c r="UFZ3" s="16"/>
      <c r="UGA3" s="16"/>
      <c r="UGB3" s="16"/>
      <c r="UGC3" s="16"/>
      <c r="UGD3" s="16"/>
      <c r="UGE3" s="16"/>
      <c r="UGF3" s="16"/>
      <c r="UGG3" s="16"/>
      <c r="UGH3" s="16"/>
      <c r="UGI3" s="16"/>
      <c r="UGJ3" s="16"/>
      <c r="UGK3" s="16"/>
      <c r="UGL3" s="16"/>
      <c r="UGM3" s="16"/>
      <c r="UGN3" s="16"/>
      <c r="UGO3" s="16"/>
      <c r="UGP3" s="16"/>
      <c r="UGQ3" s="16"/>
      <c r="UGR3" s="16"/>
      <c r="UGS3" s="16"/>
      <c r="UGT3" s="16"/>
      <c r="UGU3" s="16"/>
      <c r="UGV3" s="16"/>
      <c r="UGW3" s="16"/>
      <c r="UGX3" s="16"/>
      <c r="UGY3" s="16"/>
      <c r="UGZ3" s="16"/>
      <c r="UHA3" s="16"/>
      <c r="UHB3" s="16"/>
      <c r="UHC3" s="16"/>
      <c r="UHD3" s="16"/>
      <c r="UHE3" s="16"/>
      <c r="UHF3" s="16"/>
      <c r="UHG3" s="16"/>
      <c r="UHH3" s="16"/>
      <c r="UHI3" s="16"/>
      <c r="UHJ3" s="16"/>
      <c r="UHK3" s="16"/>
      <c r="UHL3" s="16"/>
      <c r="UHM3" s="16"/>
      <c r="UHN3" s="16"/>
      <c r="UHO3" s="16"/>
      <c r="UHP3" s="16"/>
      <c r="UHQ3" s="16"/>
      <c r="UHR3" s="16"/>
      <c r="UHS3" s="16"/>
      <c r="UHT3" s="16"/>
      <c r="UHU3" s="16"/>
      <c r="UHV3" s="16"/>
      <c r="UHW3" s="16"/>
      <c r="UHX3" s="16"/>
      <c r="UHY3" s="16"/>
      <c r="UHZ3" s="16"/>
      <c r="UIA3" s="16"/>
      <c r="UIB3" s="16"/>
      <c r="UIC3" s="16"/>
      <c r="UID3" s="16"/>
      <c r="UIE3" s="16"/>
      <c r="UIF3" s="16"/>
      <c r="UIG3" s="16"/>
      <c r="UIH3" s="16"/>
      <c r="UII3" s="16"/>
      <c r="UIJ3" s="16"/>
      <c r="UIK3" s="16"/>
      <c r="UIL3" s="16"/>
      <c r="UIM3" s="16"/>
      <c r="UIN3" s="16"/>
      <c r="UIO3" s="16"/>
      <c r="UIP3" s="16"/>
      <c r="UIQ3" s="16"/>
      <c r="UIR3" s="16"/>
      <c r="UIS3" s="16"/>
      <c r="UIT3" s="16"/>
      <c r="UIU3" s="16"/>
      <c r="UIV3" s="16"/>
      <c r="UIW3" s="16"/>
      <c r="UIX3" s="16"/>
      <c r="UIY3" s="16"/>
      <c r="UIZ3" s="16"/>
      <c r="UJA3" s="16"/>
      <c r="UJB3" s="16"/>
      <c r="UJC3" s="16"/>
      <c r="UJD3" s="16"/>
      <c r="UJE3" s="16"/>
      <c r="UJF3" s="16"/>
      <c r="UJG3" s="16"/>
      <c r="UJH3" s="16"/>
      <c r="UJI3" s="16"/>
      <c r="UJJ3" s="16"/>
      <c r="UJK3" s="16"/>
      <c r="UJL3" s="16"/>
      <c r="UJM3" s="16"/>
      <c r="UJN3" s="16"/>
      <c r="UJO3" s="16"/>
      <c r="UJP3" s="16"/>
      <c r="UJQ3" s="16"/>
      <c r="UJR3" s="16"/>
      <c r="UJS3" s="16"/>
      <c r="UJT3" s="16"/>
      <c r="UJU3" s="16"/>
      <c r="UJV3" s="16"/>
      <c r="UJW3" s="16"/>
      <c r="UJX3" s="16"/>
      <c r="UJY3" s="16"/>
      <c r="UJZ3" s="16"/>
      <c r="UKA3" s="16"/>
      <c r="UKB3" s="16"/>
      <c r="UKC3" s="16"/>
      <c r="UKD3" s="16"/>
      <c r="UKE3" s="16"/>
      <c r="UKF3" s="16"/>
      <c r="UKG3" s="16"/>
      <c r="UKH3" s="16"/>
      <c r="UKI3" s="16"/>
      <c r="UKJ3" s="16"/>
      <c r="UKK3" s="16"/>
      <c r="UKL3" s="16"/>
      <c r="UKM3" s="16"/>
      <c r="UKN3" s="16"/>
      <c r="UKO3" s="16"/>
      <c r="UKP3" s="16"/>
      <c r="UKQ3" s="16"/>
      <c r="UKR3" s="16"/>
      <c r="UKS3" s="16"/>
      <c r="UKT3" s="16"/>
      <c r="UKU3" s="16"/>
      <c r="UKV3" s="16"/>
      <c r="UKW3" s="16"/>
      <c r="UKX3" s="16"/>
      <c r="UKY3" s="16"/>
      <c r="UKZ3" s="16"/>
      <c r="ULA3" s="16"/>
      <c r="ULB3" s="16"/>
      <c r="ULC3" s="16"/>
      <c r="ULD3" s="16"/>
      <c r="ULE3" s="16"/>
      <c r="ULF3" s="16"/>
      <c r="ULG3" s="16"/>
      <c r="ULH3" s="16"/>
      <c r="ULI3" s="16"/>
      <c r="ULJ3" s="16"/>
      <c r="ULK3" s="16"/>
      <c r="ULL3" s="16"/>
      <c r="ULM3" s="16"/>
      <c r="ULN3" s="16"/>
      <c r="ULO3" s="16"/>
      <c r="ULP3" s="16"/>
      <c r="ULQ3" s="16"/>
      <c r="ULR3" s="16"/>
      <c r="ULS3" s="16"/>
      <c r="ULT3" s="16"/>
      <c r="ULU3" s="16"/>
      <c r="ULV3" s="16"/>
      <c r="ULW3" s="16"/>
      <c r="ULX3" s="16"/>
      <c r="ULY3" s="16"/>
      <c r="ULZ3" s="16"/>
      <c r="UMA3" s="16"/>
      <c r="UMB3" s="16"/>
      <c r="UMC3" s="16"/>
      <c r="UMD3" s="16"/>
      <c r="UME3" s="16"/>
      <c r="UMF3" s="16"/>
      <c r="UMG3" s="16"/>
      <c r="UMH3" s="16"/>
      <c r="UMI3" s="16"/>
      <c r="UMJ3" s="16"/>
      <c r="UMK3" s="16"/>
      <c r="UML3" s="16"/>
      <c r="UMM3" s="16"/>
      <c r="UMN3" s="16"/>
      <c r="UMO3" s="16"/>
      <c r="UMP3" s="16"/>
      <c r="UMQ3" s="16"/>
      <c r="UMR3" s="16"/>
      <c r="UMS3" s="16"/>
      <c r="UMT3" s="16"/>
      <c r="UMU3" s="16"/>
      <c r="UMV3" s="16"/>
      <c r="UMW3" s="16"/>
      <c r="UMX3" s="16"/>
      <c r="UMY3" s="16"/>
      <c r="UMZ3" s="16"/>
      <c r="UNA3" s="16"/>
      <c r="UNB3" s="16"/>
      <c r="UNC3" s="16"/>
      <c r="UND3" s="16"/>
      <c r="UNE3" s="16"/>
      <c r="UNF3" s="16"/>
      <c r="UNG3" s="16"/>
      <c r="UNH3" s="16"/>
      <c r="UNI3" s="16"/>
      <c r="UNJ3" s="16"/>
      <c r="UNK3" s="16"/>
      <c r="UNL3" s="16"/>
      <c r="UNM3" s="16"/>
      <c r="UNN3" s="16"/>
      <c r="UNO3" s="16"/>
      <c r="UNP3" s="16"/>
      <c r="UNQ3" s="16"/>
      <c r="UNR3" s="16"/>
      <c r="UNS3" s="16"/>
      <c r="UNT3" s="16"/>
      <c r="UNU3" s="16"/>
      <c r="UNV3" s="16"/>
      <c r="UNW3" s="16"/>
      <c r="UNX3" s="16"/>
      <c r="UNY3" s="16"/>
      <c r="UNZ3" s="16"/>
      <c r="UOA3" s="16"/>
      <c r="UOB3" s="16"/>
      <c r="UOC3" s="16"/>
      <c r="UOD3" s="16"/>
      <c r="UOE3" s="16"/>
      <c r="UOF3" s="16"/>
      <c r="UOG3" s="16"/>
      <c r="UOH3" s="16"/>
      <c r="UOI3" s="16"/>
      <c r="UOJ3" s="16"/>
      <c r="UOK3" s="16"/>
      <c r="UOL3" s="16"/>
      <c r="UOM3" s="16"/>
      <c r="UON3" s="16"/>
      <c r="UOO3" s="16"/>
      <c r="UOP3" s="16"/>
      <c r="UOQ3" s="16"/>
      <c r="UOR3" s="16"/>
      <c r="UOS3" s="16"/>
      <c r="UOT3" s="16"/>
      <c r="UOU3" s="16"/>
      <c r="UOV3" s="16"/>
      <c r="UOW3" s="16"/>
      <c r="UOX3" s="16"/>
      <c r="UOY3" s="16"/>
      <c r="UOZ3" s="16"/>
      <c r="UPA3" s="16"/>
      <c r="UPB3" s="16"/>
      <c r="UPC3" s="16"/>
      <c r="UPD3" s="16"/>
      <c r="UPE3" s="16"/>
      <c r="UPF3" s="16"/>
      <c r="UPG3" s="16"/>
      <c r="UPH3" s="16"/>
      <c r="UPI3" s="16"/>
      <c r="UPJ3" s="16"/>
      <c r="UPK3" s="16"/>
      <c r="UPL3" s="16"/>
      <c r="UPM3" s="16"/>
      <c r="UPN3" s="16"/>
      <c r="UPO3" s="16"/>
      <c r="UPP3" s="16"/>
      <c r="UPQ3" s="16"/>
      <c r="UPR3" s="16"/>
      <c r="UPS3" s="16"/>
      <c r="UPT3" s="16"/>
      <c r="UPU3" s="16"/>
      <c r="UPV3" s="16"/>
      <c r="UPW3" s="16"/>
      <c r="UPX3" s="16"/>
      <c r="UPY3" s="16"/>
      <c r="UPZ3" s="16"/>
      <c r="UQA3" s="16"/>
      <c r="UQB3" s="16"/>
      <c r="UQC3" s="16"/>
      <c r="UQD3" s="16"/>
      <c r="UQE3" s="16"/>
      <c r="UQF3" s="16"/>
      <c r="UQG3" s="16"/>
      <c r="UQH3" s="16"/>
      <c r="UQI3" s="16"/>
      <c r="UQJ3" s="16"/>
      <c r="UQK3" s="16"/>
      <c r="UQL3" s="16"/>
      <c r="UQM3" s="16"/>
      <c r="UQN3" s="16"/>
      <c r="UQO3" s="16"/>
      <c r="UQP3" s="16"/>
      <c r="UQQ3" s="16"/>
      <c r="UQR3" s="16"/>
      <c r="UQS3" s="16"/>
      <c r="UQT3" s="16"/>
      <c r="UQU3" s="16"/>
      <c r="UQV3" s="16"/>
      <c r="UQW3" s="16"/>
      <c r="UQX3" s="16"/>
      <c r="UQY3" s="16"/>
      <c r="UQZ3" s="16"/>
      <c r="URA3" s="16"/>
      <c r="URB3" s="16"/>
      <c r="URC3" s="16"/>
      <c r="URD3" s="16"/>
      <c r="URE3" s="16"/>
      <c r="URF3" s="16"/>
      <c r="URG3" s="16"/>
      <c r="URH3" s="16"/>
      <c r="URI3" s="16"/>
      <c r="URJ3" s="16"/>
      <c r="URK3" s="16"/>
      <c r="URL3" s="16"/>
      <c r="URM3" s="16"/>
      <c r="URN3" s="16"/>
      <c r="URO3" s="16"/>
      <c r="URP3" s="16"/>
      <c r="URQ3" s="16"/>
      <c r="URR3" s="16"/>
      <c r="URS3" s="16"/>
      <c r="URT3" s="16"/>
      <c r="URU3" s="16"/>
      <c r="URV3" s="16"/>
      <c r="URW3" s="16"/>
      <c r="URX3" s="16"/>
      <c r="URY3" s="16"/>
      <c r="URZ3" s="16"/>
      <c r="USA3" s="16"/>
      <c r="USB3" s="16"/>
      <c r="USC3" s="16"/>
      <c r="USD3" s="16"/>
      <c r="USE3" s="16"/>
      <c r="USF3" s="16"/>
      <c r="USG3" s="16"/>
      <c r="USH3" s="16"/>
      <c r="USI3" s="16"/>
      <c r="USJ3" s="16"/>
      <c r="USK3" s="16"/>
      <c r="USL3" s="16"/>
      <c r="USM3" s="16"/>
      <c r="USN3" s="16"/>
      <c r="USO3" s="16"/>
      <c r="USP3" s="16"/>
      <c r="USQ3" s="16"/>
      <c r="USR3" s="16"/>
      <c r="USS3" s="16"/>
      <c r="UST3" s="16"/>
      <c r="USU3" s="16"/>
      <c r="USV3" s="16"/>
      <c r="USW3" s="16"/>
      <c r="USX3" s="16"/>
      <c r="USY3" s="16"/>
      <c r="USZ3" s="16"/>
      <c r="UTA3" s="16"/>
      <c r="UTB3" s="16"/>
      <c r="UTC3" s="16"/>
      <c r="UTD3" s="16"/>
      <c r="UTE3" s="16"/>
      <c r="UTF3" s="16"/>
      <c r="UTG3" s="16"/>
      <c r="UTH3" s="16"/>
      <c r="UTI3" s="16"/>
      <c r="UTJ3" s="16"/>
      <c r="UTK3" s="16"/>
      <c r="UTL3" s="16"/>
      <c r="UTM3" s="16"/>
      <c r="UTN3" s="16"/>
      <c r="UTO3" s="16"/>
      <c r="UTP3" s="16"/>
      <c r="UTQ3" s="16"/>
      <c r="UTR3" s="16"/>
      <c r="UTS3" s="16"/>
      <c r="UTT3" s="16"/>
      <c r="UTU3" s="16"/>
      <c r="UTV3" s="16"/>
      <c r="UTW3" s="16"/>
      <c r="UTX3" s="16"/>
      <c r="UTY3" s="16"/>
      <c r="UTZ3" s="16"/>
      <c r="UUA3" s="16"/>
      <c r="UUB3" s="16"/>
      <c r="UUC3" s="16"/>
      <c r="UUD3" s="16"/>
      <c r="UUE3" s="16"/>
      <c r="UUF3" s="16"/>
      <c r="UUG3" s="16"/>
      <c r="UUH3" s="16"/>
      <c r="UUI3" s="16"/>
      <c r="UUJ3" s="16"/>
      <c r="UUK3" s="16"/>
      <c r="UUL3" s="16"/>
      <c r="UUM3" s="16"/>
      <c r="UUN3" s="16"/>
      <c r="UUO3" s="16"/>
      <c r="UUP3" s="16"/>
      <c r="UUQ3" s="16"/>
      <c r="UUR3" s="16"/>
      <c r="UUS3" s="16"/>
      <c r="UUT3" s="16"/>
      <c r="UUU3" s="16"/>
      <c r="UUV3" s="16"/>
      <c r="UUW3" s="16"/>
      <c r="UUX3" s="16"/>
      <c r="UUY3" s="16"/>
      <c r="UUZ3" s="16"/>
      <c r="UVA3" s="16"/>
      <c r="UVB3" s="16"/>
      <c r="UVC3" s="16"/>
      <c r="UVD3" s="16"/>
      <c r="UVE3" s="16"/>
      <c r="UVF3" s="16"/>
      <c r="UVG3" s="16"/>
      <c r="UVH3" s="16"/>
      <c r="UVI3" s="16"/>
      <c r="UVJ3" s="16"/>
      <c r="UVK3" s="16"/>
      <c r="UVL3" s="16"/>
      <c r="UVM3" s="16"/>
      <c r="UVN3" s="16"/>
      <c r="UVO3" s="16"/>
      <c r="UVP3" s="16"/>
      <c r="UVQ3" s="16"/>
      <c r="UVR3" s="16"/>
      <c r="UVS3" s="16"/>
      <c r="UVT3" s="16"/>
      <c r="UVU3" s="16"/>
      <c r="UVV3" s="16"/>
      <c r="UVW3" s="16"/>
      <c r="UVX3" s="16"/>
      <c r="UVY3" s="16"/>
      <c r="UVZ3" s="16"/>
      <c r="UWA3" s="16"/>
      <c r="UWB3" s="16"/>
      <c r="UWC3" s="16"/>
      <c r="UWD3" s="16"/>
      <c r="UWE3" s="16"/>
      <c r="UWF3" s="16"/>
      <c r="UWG3" s="16"/>
      <c r="UWH3" s="16"/>
      <c r="UWI3" s="16"/>
      <c r="UWJ3" s="16"/>
      <c r="UWK3" s="16"/>
      <c r="UWL3" s="16"/>
      <c r="UWM3" s="16"/>
      <c r="UWN3" s="16"/>
      <c r="UWO3" s="16"/>
      <c r="UWP3" s="16"/>
      <c r="UWQ3" s="16"/>
      <c r="UWR3" s="16"/>
      <c r="UWS3" s="16"/>
      <c r="UWT3" s="16"/>
      <c r="UWU3" s="16"/>
      <c r="UWV3" s="16"/>
      <c r="UWW3" s="16"/>
      <c r="UWX3" s="16"/>
      <c r="UWY3" s="16"/>
      <c r="UWZ3" s="16"/>
      <c r="UXA3" s="16"/>
      <c r="UXB3" s="16"/>
      <c r="UXC3" s="16"/>
      <c r="UXD3" s="16"/>
      <c r="UXE3" s="16"/>
      <c r="UXF3" s="16"/>
      <c r="UXG3" s="16"/>
      <c r="UXH3" s="16"/>
      <c r="UXI3" s="16"/>
      <c r="UXJ3" s="16"/>
      <c r="UXK3" s="16"/>
      <c r="UXL3" s="16"/>
      <c r="UXM3" s="16"/>
      <c r="UXN3" s="16"/>
      <c r="UXO3" s="16"/>
      <c r="UXP3" s="16"/>
      <c r="UXQ3" s="16"/>
      <c r="UXR3" s="16"/>
      <c r="UXS3" s="16"/>
      <c r="UXT3" s="16"/>
      <c r="UXU3" s="16"/>
      <c r="UXV3" s="16"/>
      <c r="UXW3" s="16"/>
      <c r="UXX3" s="16"/>
      <c r="UXY3" s="16"/>
      <c r="UXZ3" s="16"/>
      <c r="UYA3" s="16"/>
      <c r="UYB3" s="16"/>
      <c r="UYC3" s="16"/>
      <c r="UYD3" s="16"/>
      <c r="UYE3" s="16"/>
      <c r="UYF3" s="16"/>
      <c r="UYG3" s="16"/>
      <c r="UYH3" s="16"/>
      <c r="UYI3" s="16"/>
      <c r="UYJ3" s="16"/>
      <c r="UYK3" s="16"/>
      <c r="UYL3" s="16"/>
      <c r="UYM3" s="16"/>
      <c r="UYN3" s="16"/>
      <c r="UYO3" s="16"/>
      <c r="UYP3" s="16"/>
      <c r="UYQ3" s="16"/>
      <c r="UYR3" s="16"/>
      <c r="UYS3" s="16"/>
      <c r="UYT3" s="16"/>
      <c r="UYU3" s="16"/>
      <c r="UYV3" s="16"/>
      <c r="UYW3" s="16"/>
      <c r="UYX3" s="16"/>
      <c r="UYY3" s="16"/>
      <c r="UYZ3" s="16"/>
      <c r="UZA3" s="16"/>
      <c r="UZB3" s="16"/>
      <c r="UZC3" s="16"/>
      <c r="UZD3" s="16"/>
      <c r="UZE3" s="16"/>
      <c r="UZF3" s="16"/>
      <c r="UZG3" s="16"/>
      <c r="UZH3" s="16"/>
      <c r="UZI3" s="16"/>
      <c r="UZJ3" s="16"/>
      <c r="UZK3" s="16"/>
      <c r="UZL3" s="16"/>
      <c r="UZM3" s="16"/>
      <c r="UZN3" s="16"/>
      <c r="UZO3" s="16"/>
      <c r="UZP3" s="16"/>
      <c r="UZQ3" s="16"/>
      <c r="UZR3" s="16"/>
      <c r="UZS3" s="16"/>
      <c r="UZT3" s="16"/>
      <c r="UZU3" s="16"/>
      <c r="UZV3" s="16"/>
      <c r="UZW3" s="16"/>
      <c r="UZX3" s="16"/>
      <c r="UZY3" s="16"/>
      <c r="UZZ3" s="16"/>
      <c r="VAA3" s="16"/>
      <c r="VAB3" s="16"/>
      <c r="VAC3" s="16"/>
      <c r="VAD3" s="16"/>
      <c r="VAE3" s="16"/>
      <c r="VAF3" s="16"/>
      <c r="VAG3" s="16"/>
      <c r="VAH3" s="16"/>
      <c r="VAI3" s="16"/>
      <c r="VAJ3" s="16"/>
      <c r="VAK3" s="16"/>
      <c r="VAL3" s="16"/>
      <c r="VAM3" s="16"/>
      <c r="VAN3" s="16"/>
      <c r="VAO3" s="16"/>
      <c r="VAP3" s="16"/>
      <c r="VAQ3" s="16"/>
      <c r="VAR3" s="16"/>
      <c r="VAS3" s="16"/>
      <c r="VAT3" s="16"/>
      <c r="VAU3" s="16"/>
      <c r="VAV3" s="16"/>
      <c r="VAW3" s="16"/>
      <c r="VAX3" s="16"/>
      <c r="VAY3" s="16"/>
      <c r="VAZ3" s="16"/>
      <c r="VBA3" s="16"/>
      <c r="VBB3" s="16"/>
      <c r="VBC3" s="16"/>
      <c r="VBD3" s="16"/>
      <c r="VBE3" s="16"/>
      <c r="VBF3" s="16"/>
      <c r="VBG3" s="16"/>
      <c r="VBH3" s="16"/>
      <c r="VBI3" s="16"/>
      <c r="VBJ3" s="16"/>
      <c r="VBK3" s="16"/>
      <c r="VBL3" s="16"/>
      <c r="VBM3" s="16"/>
      <c r="VBN3" s="16"/>
      <c r="VBO3" s="16"/>
      <c r="VBP3" s="16"/>
      <c r="VBQ3" s="16"/>
      <c r="VBR3" s="16"/>
      <c r="VBS3" s="16"/>
      <c r="VBT3" s="16"/>
      <c r="VBU3" s="16"/>
      <c r="VBV3" s="16"/>
      <c r="VBW3" s="16"/>
      <c r="VBX3" s="16"/>
      <c r="VBY3" s="16"/>
      <c r="VBZ3" s="16"/>
      <c r="VCA3" s="16"/>
      <c r="VCB3" s="16"/>
      <c r="VCC3" s="16"/>
      <c r="VCD3" s="16"/>
      <c r="VCE3" s="16"/>
      <c r="VCF3" s="16"/>
      <c r="VCG3" s="16"/>
      <c r="VCH3" s="16"/>
      <c r="VCI3" s="16"/>
      <c r="VCJ3" s="16"/>
      <c r="VCK3" s="16"/>
      <c r="VCL3" s="16"/>
      <c r="VCM3" s="16"/>
      <c r="VCN3" s="16"/>
      <c r="VCO3" s="16"/>
      <c r="VCP3" s="16"/>
      <c r="VCQ3" s="16"/>
      <c r="VCR3" s="16"/>
      <c r="VCS3" s="16"/>
      <c r="VCT3" s="16"/>
      <c r="VCU3" s="16"/>
      <c r="VCV3" s="16"/>
      <c r="VCW3" s="16"/>
      <c r="VCX3" s="16"/>
      <c r="VCY3" s="16"/>
      <c r="VCZ3" s="16"/>
      <c r="VDA3" s="16"/>
      <c r="VDB3" s="16"/>
      <c r="VDC3" s="16"/>
      <c r="VDD3" s="16"/>
      <c r="VDE3" s="16"/>
      <c r="VDF3" s="16"/>
      <c r="VDG3" s="16"/>
      <c r="VDH3" s="16"/>
      <c r="VDI3" s="16"/>
      <c r="VDJ3" s="16"/>
      <c r="VDK3" s="16"/>
      <c r="VDL3" s="16"/>
      <c r="VDM3" s="16"/>
      <c r="VDN3" s="16"/>
      <c r="VDO3" s="16"/>
      <c r="VDP3" s="16"/>
      <c r="VDQ3" s="16"/>
      <c r="VDR3" s="16"/>
      <c r="VDS3" s="16"/>
      <c r="VDT3" s="16"/>
      <c r="VDU3" s="16"/>
      <c r="VDV3" s="16"/>
      <c r="VDW3" s="16"/>
      <c r="VDX3" s="16"/>
      <c r="VDY3" s="16"/>
      <c r="VDZ3" s="16"/>
      <c r="VEA3" s="16"/>
      <c r="VEB3" s="16"/>
      <c r="VEC3" s="16"/>
      <c r="VED3" s="16"/>
      <c r="VEE3" s="16"/>
      <c r="VEF3" s="16"/>
      <c r="VEG3" s="16"/>
      <c r="VEH3" s="16"/>
      <c r="VEI3" s="16"/>
      <c r="VEJ3" s="16"/>
      <c r="VEK3" s="16"/>
      <c r="VEL3" s="16"/>
      <c r="VEM3" s="16"/>
      <c r="VEN3" s="16"/>
      <c r="VEO3" s="16"/>
      <c r="VEP3" s="16"/>
      <c r="VEQ3" s="16"/>
      <c r="VER3" s="16"/>
      <c r="VES3" s="16"/>
      <c r="VET3" s="16"/>
      <c r="VEU3" s="16"/>
      <c r="VEV3" s="16"/>
      <c r="VEW3" s="16"/>
      <c r="VEX3" s="16"/>
      <c r="VEY3" s="16"/>
      <c r="VEZ3" s="16"/>
      <c r="VFA3" s="16"/>
      <c r="VFB3" s="16"/>
      <c r="VFC3" s="16"/>
      <c r="VFD3" s="16"/>
      <c r="VFE3" s="16"/>
      <c r="VFF3" s="16"/>
      <c r="VFG3" s="16"/>
      <c r="VFH3" s="16"/>
      <c r="VFI3" s="16"/>
      <c r="VFJ3" s="16"/>
      <c r="VFK3" s="16"/>
      <c r="VFL3" s="16"/>
      <c r="VFM3" s="16"/>
      <c r="VFN3" s="16"/>
      <c r="VFO3" s="16"/>
      <c r="VFP3" s="16"/>
      <c r="VFQ3" s="16"/>
      <c r="VFR3" s="16"/>
      <c r="VFS3" s="16"/>
      <c r="VFT3" s="16"/>
      <c r="VFU3" s="16"/>
      <c r="VFV3" s="16"/>
      <c r="VFW3" s="16"/>
      <c r="VFX3" s="16"/>
      <c r="VFY3" s="16"/>
      <c r="VFZ3" s="16"/>
      <c r="VGA3" s="16"/>
      <c r="VGB3" s="16"/>
      <c r="VGC3" s="16"/>
      <c r="VGD3" s="16"/>
      <c r="VGE3" s="16"/>
      <c r="VGF3" s="16"/>
      <c r="VGG3" s="16"/>
      <c r="VGH3" s="16"/>
      <c r="VGI3" s="16"/>
      <c r="VGJ3" s="16"/>
      <c r="VGK3" s="16"/>
      <c r="VGL3" s="16"/>
      <c r="VGM3" s="16"/>
      <c r="VGN3" s="16"/>
      <c r="VGO3" s="16"/>
      <c r="VGP3" s="16"/>
      <c r="VGQ3" s="16"/>
      <c r="VGR3" s="16"/>
      <c r="VGS3" s="16"/>
      <c r="VGT3" s="16"/>
      <c r="VGU3" s="16"/>
      <c r="VGV3" s="16"/>
      <c r="VGW3" s="16"/>
      <c r="VGX3" s="16"/>
      <c r="VGY3" s="16"/>
      <c r="VGZ3" s="16"/>
      <c r="VHA3" s="16"/>
      <c r="VHB3" s="16"/>
      <c r="VHC3" s="16"/>
      <c r="VHD3" s="16"/>
      <c r="VHE3" s="16"/>
      <c r="VHF3" s="16"/>
      <c r="VHG3" s="16"/>
      <c r="VHH3" s="16"/>
      <c r="VHI3" s="16"/>
      <c r="VHJ3" s="16"/>
      <c r="VHK3" s="16"/>
      <c r="VHL3" s="16"/>
      <c r="VHM3" s="16"/>
      <c r="VHN3" s="16"/>
      <c r="VHO3" s="16"/>
      <c r="VHP3" s="16"/>
      <c r="VHQ3" s="16"/>
      <c r="VHR3" s="16"/>
      <c r="VHS3" s="16"/>
      <c r="VHT3" s="16"/>
      <c r="VHU3" s="16"/>
      <c r="VHV3" s="16"/>
      <c r="VHW3" s="16"/>
      <c r="VHX3" s="16"/>
      <c r="VHY3" s="16"/>
      <c r="VHZ3" s="16"/>
      <c r="VIA3" s="16"/>
      <c r="VIB3" s="16"/>
      <c r="VIC3" s="16"/>
      <c r="VID3" s="16"/>
      <c r="VIE3" s="16"/>
      <c r="VIF3" s="16"/>
      <c r="VIG3" s="16"/>
      <c r="VIH3" s="16"/>
      <c r="VII3" s="16"/>
      <c r="VIJ3" s="16"/>
      <c r="VIK3" s="16"/>
      <c r="VIL3" s="16"/>
      <c r="VIM3" s="16"/>
      <c r="VIN3" s="16"/>
      <c r="VIO3" s="16"/>
      <c r="VIP3" s="16"/>
      <c r="VIQ3" s="16"/>
      <c r="VIR3" s="16"/>
      <c r="VIS3" s="16"/>
      <c r="VIT3" s="16"/>
      <c r="VIU3" s="16"/>
      <c r="VIV3" s="16"/>
      <c r="VIW3" s="16"/>
      <c r="VIX3" s="16"/>
      <c r="VIY3" s="16"/>
      <c r="VIZ3" s="16"/>
      <c r="VJA3" s="16"/>
      <c r="VJB3" s="16"/>
      <c r="VJC3" s="16"/>
      <c r="VJD3" s="16"/>
      <c r="VJE3" s="16"/>
      <c r="VJF3" s="16"/>
      <c r="VJG3" s="16"/>
      <c r="VJH3" s="16"/>
      <c r="VJI3" s="16"/>
      <c r="VJJ3" s="16"/>
      <c r="VJK3" s="16"/>
      <c r="VJL3" s="16"/>
      <c r="VJM3" s="16"/>
      <c r="VJN3" s="16"/>
      <c r="VJO3" s="16"/>
      <c r="VJP3" s="16"/>
      <c r="VJQ3" s="16"/>
      <c r="VJR3" s="16"/>
      <c r="VJS3" s="16"/>
      <c r="VJT3" s="16"/>
      <c r="VJU3" s="16"/>
      <c r="VJV3" s="16"/>
      <c r="VJW3" s="16"/>
      <c r="VJX3" s="16"/>
      <c r="VJY3" s="16"/>
      <c r="VJZ3" s="16"/>
      <c r="VKA3" s="16"/>
      <c r="VKB3" s="16"/>
      <c r="VKC3" s="16"/>
      <c r="VKD3" s="16"/>
      <c r="VKE3" s="16"/>
      <c r="VKF3" s="16"/>
      <c r="VKG3" s="16"/>
      <c r="VKH3" s="16"/>
      <c r="VKI3" s="16"/>
      <c r="VKJ3" s="16"/>
      <c r="VKK3" s="16"/>
      <c r="VKL3" s="16"/>
      <c r="VKM3" s="16"/>
      <c r="VKN3" s="16"/>
      <c r="VKO3" s="16"/>
      <c r="VKP3" s="16"/>
      <c r="VKQ3" s="16"/>
      <c r="VKR3" s="16"/>
      <c r="VKS3" s="16"/>
      <c r="VKT3" s="16"/>
      <c r="VKU3" s="16"/>
      <c r="VKV3" s="16"/>
      <c r="VKW3" s="16"/>
      <c r="VKX3" s="16"/>
      <c r="VKY3" s="16"/>
      <c r="VKZ3" s="16"/>
      <c r="VLA3" s="16"/>
      <c r="VLB3" s="16"/>
      <c r="VLC3" s="16"/>
      <c r="VLD3" s="16"/>
      <c r="VLE3" s="16"/>
      <c r="VLF3" s="16"/>
      <c r="VLG3" s="16"/>
      <c r="VLH3" s="16"/>
      <c r="VLI3" s="16"/>
      <c r="VLJ3" s="16"/>
      <c r="VLK3" s="16"/>
      <c r="VLL3" s="16"/>
      <c r="VLM3" s="16"/>
      <c r="VLN3" s="16"/>
      <c r="VLO3" s="16"/>
      <c r="VLP3" s="16"/>
      <c r="VLQ3" s="16"/>
      <c r="VLR3" s="16"/>
      <c r="VLS3" s="16"/>
      <c r="VLT3" s="16"/>
      <c r="VLU3" s="16"/>
      <c r="VLV3" s="16"/>
      <c r="VLW3" s="16"/>
      <c r="VLX3" s="16"/>
      <c r="VLY3" s="16"/>
      <c r="VLZ3" s="16"/>
      <c r="VMA3" s="16"/>
      <c r="VMB3" s="16"/>
      <c r="VMC3" s="16"/>
      <c r="VMD3" s="16"/>
      <c r="VME3" s="16"/>
      <c r="VMF3" s="16"/>
      <c r="VMG3" s="16"/>
      <c r="VMH3" s="16"/>
      <c r="VMI3" s="16"/>
      <c r="VMJ3" s="16"/>
      <c r="VMK3" s="16"/>
      <c r="VML3" s="16"/>
      <c r="VMM3" s="16"/>
      <c r="VMN3" s="16"/>
      <c r="VMO3" s="16"/>
      <c r="VMP3" s="16"/>
      <c r="VMQ3" s="16"/>
      <c r="VMR3" s="16"/>
      <c r="VMS3" s="16"/>
      <c r="VMT3" s="16"/>
      <c r="VMU3" s="16"/>
      <c r="VMV3" s="16"/>
      <c r="VMW3" s="16"/>
      <c r="VMX3" s="16"/>
      <c r="VMY3" s="16"/>
      <c r="VMZ3" s="16"/>
      <c r="VNA3" s="16"/>
      <c r="VNB3" s="16"/>
      <c r="VNC3" s="16"/>
      <c r="VND3" s="16"/>
      <c r="VNE3" s="16"/>
      <c r="VNF3" s="16"/>
      <c r="VNG3" s="16"/>
      <c r="VNH3" s="16"/>
      <c r="VNI3" s="16"/>
      <c r="VNJ3" s="16"/>
      <c r="VNK3" s="16"/>
      <c r="VNL3" s="16"/>
      <c r="VNM3" s="16"/>
      <c r="VNN3" s="16"/>
      <c r="VNO3" s="16"/>
      <c r="VNP3" s="16"/>
      <c r="VNQ3" s="16"/>
      <c r="VNR3" s="16"/>
      <c r="VNS3" s="16"/>
      <c r="VNT3" s="16"/>
      <c r="VNU3" s="16"/>
      <c r="VNV3" s="16"/>
      <c r="VNW3" s="16"/>
      <c r="VNX3" s="16"/>
      <c r="VNY3" s="16"/>
      <c r="VNZ3" s="16"/>
      <c r="VOA3" s="16"/>
      <c r="VOB3" s="16"/>
      <c r="VOC3" s="16"/>
      <c r="VOD3" s="16"/>
      <c r="VOE3" s="16"/>
      <c r="VOF3" s="16"/>
      <c r="VOG3" s="16"/>
      <c r="VOH3" s="16"/>
      <c r="VOI3" s="16"/>
      <c r="VOJ3" s="16"/>
      <c r="VOK3" s="16"/>
      <c r="VOL3" s="16"/>
      <c r="VOM3" s="16"/>
      <c r="VON3" s="16"/>
      <c r="VOO3" s="16"/>
      <c r="VOP3" s="16"/>
      <c r="VOQ3" s="16"/>
      <c r="VOR3" s="16"/>
      <c r="VOS3" s="16"/>
      <c r="VOT3" s="16"/>
      <c r="VOU3" s="16"/>
      <c r="VOV3" s="16"/>
      <c r="VOW3" s="16"/>
      <c r="VOX3" s="16"/>
      <c r="VOY3" s="16"/>
      <c r="VOZ3" s="16"/>
      <c r="VPA3" s="16"/>
      <c r="VPB3" s="16"/>
      <c r="VPC3" s="16"/>
      <c r="VPD3" s="16"/>
      <c r="VPE3" s="16"/>
      <c r="VPF3" s="16"/>
      <c r="VPG3" s="16"/>
      <c r="VPH3" s="16"/>
      <c r="VPI3" s="16"/>
      <c r="VPJ3" s="16"/>
      <c r="VPK3" s="16"/>
      <c r="VPL3" s="16"/>
      <c r="VPM3" s="16"/>
      <c r="VPN3" s="16"/>
      <c r="VPO3" s="16"/>
      <c r="VPP3" s="16"/>
      <c r="VPQ3" s="16"/>
      <c r="VPR3" s="16"/>
      <c r="VPS3" s="16"/>
      <c r="VPT3" s="16"/>
      <c r="VPU3" s="16"/>
      <c r="VPV3" s="16"/>
      <c r="VPW3" s="16"/>
      <c r="VPX3" s="16"/>
      <c r="VPY3" s="16"/>
      <c r="VPZ3" s="16"/>
      <c r="VQA3" s="16"/>
      <c r="VQB3" s="16"/>
      <c r="VQC3" s="16"/>
      <c r="VQD3" s="16"/>
      <c r="VQE3" s="16"/>
      <c r="VQF3" s="16"/>
      <c r="VQG3" s="16"/>
      <c r="VQH3" s="16"/>
      <c r="VQI3" s="16"/>
      <c r="VQJ3" s="16"/>
      <c r="VQK3" s="16"/>
      <c r="VQL3" s="16"/>
      <c r="VQM3" s="16"/>
      <c r="VQN3" s="16"/>
      <c r="VQO3" s="16"/>
      <c r="VQP3" s="16"/>
      <c r="VQQ3" s="16"/>
      <c r="VQR3" s="16"/>
      <c r="VQS3" s="16"/>
      <c r="VQT3" s="16"/>
      <c r="VQU3" s="16"/>
      <c r="VQV3" s="16"/>
      <c r="VQW3" s="16"/>
      <c r="VQX3" s="16"/>
      <c r="VQY3" s="16"/>
      <c r="VQZ3" s="16"/>
      <c r="VRA3" s="16"/>
      <c r="VRB3" s="16"/>
      <c r="VRC3" s="16"/>
      <c r="VRD3" s="16"/>
      <c r="VRE3" s="16"/>
      <c r="VRF3" s="16"/>
      <c r="VRG3" s="16"/>
      <c r="VRH3" s="16"/>
      <c r="VRI3" s="16"/>
      <c r="VRJ3" s="16"/>
      <c r="VRK3" s="16"/>
      <c r="VRL3" s="16"/>
      <c r="VRM3" s="16"/>
      <c r="VRN3" s="16"/>
      <c r="VRO3" s="16"/>
      <c r="VRP3" s="16"/>
      <c r="VRQ3" s="16"/>
      <c r="VRR3" s="16"/>
      <c r="VRS3" s="16"/>
      <c r="VRT3" s="16"/>
      <c r="VRU3" s="16"/>
      <c r="VRV3" s="16"/>
      <c r="VRW3" s="16"/>
      <c r="VRX3" s="16"/>
      <c r="VRY3" s="16"/>
      <c r="VRZ3" s="16"/>
      <c r="VSA3" s="16"/>
      <c r="VSB3" s="16"/>
      <c r="VSC3" s="16"/>
      <c r="VSD3" s="16"/>
      <c r="VSE3" s="16"/>
      <c r="VSF3" s="16"/>
      <c r="VSG3" s="16"/>
      <c r="VSH3" s="16"/>
      <c r="VSI3" s="16"/>
      <c r="VSJ3" s="16"/>
      <c r="VSK3" s="16"/>
      <c r="VSL3" s="16"/>
      <c r="VSM3" s="16"/>
      <c r="VSN3" s="16"/>
      <c r="VSO3" s="16"/>
      <c r="VSP3" s="16"/>
      <c r="VSQ3" s="16"/>
      <c r="VSR3" s="16"/>
      <c r="VSS3" s="16"/>
      <c r="VST3" s="16"/>
      <c r="VSU3" s="16"/>
      <c r="VSV3" s="16"/>
      <c r="VSW3" s="16"/>
      <c r="VSX3" s="16"/>
      <c r="VSY3" s="16"/>
      <c r="VSZ3" s="16"/>
      <c r="VTA3" s="16"/>
      <c r="VTB3" s="16"/>
      <c r="VTC3" s="16"/>
      <c r="VTD3" s="16"/>
      <c r="VTE3" s="16"/>
      <c r="VTF3" s="16"/>
      <c r="VTG3" s="16"/>
      <c r="VTH3" s="16"/>
      <c r="VTI3" s="16"/>
      <c r="VTJ3" s="16"/>
      <c r="VTK3" s="16"/>
      <c r="VTL3" s="16"/>
      <c r="VTM3" s="16"/>
      <c r="VTN3" s="16"/>
      <c r="VTO3" s="16"/>
      <c r="VTP3" s="16"/>
      <c r="VTQ3" s="16"/>
      <c r="VTR3" s="16"/>
      <c r="VTS3" s="16"/>
      <c r="VTT3" s="16"/>
      <c r="VTU3" s="16"/>
      <c r="VTV3" s="16"/>
      <c r="VTW3" s="16"/>
      <c r="VTX3" s="16"/>
      <c r="VTY3" s="16"/>
      <c r="VTZ3" s="16"/>
      <c r="VUA3" s="16"/>
      <c r="VUB3" s="16"/>
      <c r="VUC3" s="16"/>
      <c r="VUD3" s="16"/>
      <c r="VUE3" s="16"/>
      <c r="VUF3" s="16"/>
      <c r="VUG3" s="16"/>
      <c r="VUH3" s="16"/>
      <c r="VUI3" s="16"/>
      <c r="VUJ3" s="16"/>
      <c r="VUK3" s="16"/>
      <c r="VUL3" s="16"/>
      <c r="VUM3" s="16"/>
      <c r="VUN3" s="16"/>
      <c r="VUO3" s="16"/>
      <c r="VUP3" s="16"/>
      <c r="VUQ3" s="16"/>
      <c r="VUR3" s="16"/>
      <c r="VUS3" s="16"/>
      <c r="VUT3" s="16"/>
      <c r="VUU3" s="16"/>
      <c r="VUV3" s="16"/>
      <c r="VUW3" s="16"/>
      <c r="VUX3" s="16"/>
      <c r="VUY3" s="16"/>
      <c r="VUZ3" s="16"/>
      <c r="VVA3" s="16"/>
      <c r="VVB3" s="16"/>
      <c r="VVC3" s="16"/>
      <c r="VVD3" s="16"/>
      <c r="VVE3" s="16"/>
      <c r="VVF3" s="16"/>
      <c r="VVG3" s="16"/>
      <c r="VVH3" s="16"/>
      <c r="VVI3" s="16"/>
      <c r="VVJ3" s="16"/>
      <c r="VVK3" s="16"/>
      <c r="VVL3" s="16"/>
      <c r="VVM3" s="16"/>
      <c r="VVN3" s="16"/>
      <c r="VVO3" s="16"/>
      <c r="VVP3" s="16"/>
      <c r="VVQ3" s="16"/>
      <c r="VVR3" s="16"/>
      <c r="VVS3" s="16"/>
      <c r="VVT3" s="16"/>
      <c r="VVU3" s="16"/>
      <c r="VVV3" s="16"/>
      <c r="VVW3" s="16"/>
      <c r="VVX3" s="16"/>
      <c r="VVY3" s="16"/>
      <c r="VVZ3" s="16"/>
      <c r="VWA3" s="16"/>
      <c r="VWB3" s="16"/>
      <c r="VWC3" s="16"/>
      <c r="VWD3" s="16"/>
      <c r="VWE3" s="16"/>
      <c r="VWF3" s="16"/>
      <c r="VWG3" s="16"/>
      <c r="VWH3" s="16"/>
      <c r="VWI3" s="16"/>
      <c r="VWJ3" s="16"/>
      <c r="VWK3" s="16"/>
      <c r="VWL3" s="16"/>
      <c r="VWM3" s="16"/>
      <c r="VWN3" s="16"/>
      <c r="VWO3" s="16"/>
      <c r="VWP3" s="16"/>
      <c r="VWQ3" s="16"/>
      <c r="VWR3" s="16"/>
      <c r="VWS3" s="16"/>
      <c r="VWT3" s="16"/>
      <c r="VWU3" s="16"/>
      <c r="VWV3" s="16"/>
      <c r="VWW3" s="16"/>
      <c r="VWX3" s="16"/>
      <c r="VWY3" s="16"/>
      <c r="VWZ3" s="16"/>
      <c r="VXA3" s="16"/>
      <c r="VXB3" s="16"/>
      <c r="VXC3" s="16"/>
      <c r="VXD3" s="16"/>
      <c r="VXE3" s="16"/>
      <c r="VXF3" s="16"/>
      <c r="VXG3" s="16"/>
      <c r="VXH3" s="16"/>
      <c r="VXI3" s="16"/>
      <c r="VXJ3" s="16"/>
      <c r="VXK3" s="16"/>
      <c r="VXL3" s="16"/>
      <c r="VXM3" s="16"/>
      <c r="VXN3" s="16"/>
      <c r="VXO3" s="16"/>
      <c r="VXP3" s="16"/>
      <c r="VXQ3" s="16"/>
      <c r="VXR3" s="16"/>
      <c r="VXS3" s="16"/>
      <c r="VXT3" s="16"/>
      <c r="VXU3" s="16"/>
      <c r="VXV3" s="16"/>
      <c r="VXW3" s="16"/>
      <c r="VXX3" s="16"/>
      <c r="VXY3" s="16"/>
      <c r="VXZ3" s="16"/>
      <c r="VYA3" s="16"/>
      <c r="VYB3" s="16"/>
      <c r="VYC3" s="16"/>
      <c r="VYD3" s="16"/>
      <c r="VYE3" s="16"/>
      <c r="VYF3" s="16"/>
      <c r="VYG3" s="16"/>
      <c r="VYH3" s="16"/>
      <c r="VYI3" s="16"/>
      <c r="VYJ3" s="16"/>
      <c r="VYK3" s="16"/>
      <c r="VYL3" s="16"/>
      <c r="VYM3" s="16"/>
      <c r="VYN3" s="16"/>
      <c r="VYO3" s="16"/>
      <c r="VYP3" s="16"/>
      <c r="VYQ3" s="16"/>
      <c r="VYR3" s="16"/>
      <c r="VYS3" s="16"/>
      <c r="VYT3" s="16"/>
      <c r="VYU3" s="16"/>
      <c r="VYV3" s="16"/>
      <c r="VYW3" s="16"/>
      <c r="VYX3" s="16"/>
      <c r="VYY3" s="16"/>
      <c r="VYZ3" s="16"/>
      <c r="VZA3" s="16"/>
      <c r="VZB3" s="16"/>
      <c r="VZC3" s="16"/>
      <c r="VZD3" s="16"/>
      <c r="VZE3" s="16"/>
      <c r="VZF3" s="16"/>
      <c r="VZG3" s="16"/>
      <c r="VZH3" s="16"/>
      <c r="VZI3" s="16"/>
      <c r="VZJ3" s="16"/>
      <c r="VZK3" s="16"/>
      <c r="VZL3" s="16"/>
      <c r="VZM3" s="16"/>
      <c r="VZN3" s="16"/>
      <c r="VZO3" s="16"/>
      <c r="VZP3" s="16"/>
      <c r="VZQ3" s="16"/>
      <c r="VZR3" s="16"/>
      <c r="VZS3" s="16"/>
      <c r="VZT3" s="16"/>
      <c r="VZU3" s="16"/>
      <c r="VZV3" s="16"/>
      <c r="VZW3" s="16"/>
      <c r="VZX3" s="16"/>
      <c r="VZY3" s="16"/>
      <c r="VZZ3" s="16"/>
      <c r="WAA3" s="16"/>
      <c r="WAB3" s="16"/>
      <c r="WAC3" s="16"/>
      <c r="WAD3" s="16"/>
      <c r="WAE3" s="16"/>
      <c r="WAF3" s="16"/>
      <c r="WAG3" s="16"/>
      <c r="WAH3" s="16"/>
      <c r="WAI3" s="16"/>
      <c r="WAJ3" s="16"/>
      <c r="WAK3" s="16"/>
      <c r="WAL3" s="16"/>
      <c r="WAM3" s="16"/>
      <c r="WAN3" s="16"/>
      <c r="WAO3" s="16"/>
      <c r="WAP3" s="16"/>
      <c r="WAQ3" s="16"/>
      <c r="WAR3" s="16"/>
      <c r="WAS3" s="16"/>
      <c r="WAT3" s="16"/>
      <c r="WAU3" s="16"/>
      <c r="WAV3" s="16"/>
      <c r="WAW3" s="16"/>
      <c r="WAX3" s="16"/>
      <c r="WAY3" s="16"/>
      <c r="WAZ3" s="16"/>
      <c r="WBA3" s="16"/>
      <c r="WBB3" s="16"/>
      <c r="WBC3" s="16"/>
      <c r="WBD3" s="16"/>
      <c r="WBE3" s="16"/>
      <c r="WBF3" s="16"/>
      <c r="WBG3" s="16"/>
      <c r="WBH3" s="16"/>
      <c r="WBI3" s="16"/>
      <c r="WBJ3" s="16"/>
      <c r="WBK3" s="16"/>
      <c r="WBL3" s="16"/>
      <c r="WBM3" s="16"/>
      <c r="WBN3" s="16"/>
      <c r="WBO3" s="16"/>
      <c r="WBP3" s="16"/>
      <c r="WBQ3" s="16"/>
      <c r="WBR3" s="16"/>
      <c r="WBS3" s="16"/>
      <c r="WBT3" s="16"/>
      <c r="WBU3" s="16"/>
      <c r="WBV3" s="16"/>
      <c r="WBW3" s="16"/>
      <c r="WBX3" s="16"/>
      <c r="WBY3" s="16"/>
      <c r="WBZ3" s="16"/>
      <c r="WCA3" s="16"/>
      <c r="WCB3" s="16"/>
      <c r="WCC3" s="16"/>
      <c r="WCD3" s="16"/>
      <c r="WCE3" s="16"/>
      <c r="WCF3" s="16"/>
      <c r="WCG3" s="16"/>
      <c r="WCH3" s="16"/>
      <c r="WCI3" s="16"/>
      <c r="WCJ3" s="16"/>
      <c r="WCK3" s="16"/>
      <c r="WCL3" s="16"/>
      <c r="WCM3" s="16"/>
      <c r="WCN3" s="16"/>
      <c r="WCO3" s="16"/>
      <c r="WCP3" s="16"/>
      <c r="WCQ3" s="16"/>
      <c r="WCR3" s="16"/>
      <c r="WCS3" s="16"/>
      <c r="WCT3" s="16"/>
      <c r="WCU3" s="16"/>
      <c r="WCV3" s="16"/>
      <c r="WCW3" s="16"/>
      <c r="WCX3" s="16"/>
      <c r="WCY3" s="16"/>
      <c r="WCZ3" s="16"/>
      <c r="WDA3" s="16"/>
      <c r="WDB3" s="16"/>
      <c r="WDC3" s="16"/>
      <c r="WDD3" s="16"/>
      <c r="WDE3" s="16"/>
      <c r="WDF3" s="16"/>
      <c r="WDG3" s="16"/>
      <c r="WDH3" s="16"/>
      <c r="WDI3" s="16"/>
      <c r="WDJ3" s="16"/>
      <c r="WDK3" s="16"/>
      <c r="WDL3" s="16"/>
      <c r="WDM3" s="16"/>
      <c r="WDN3" s="16"/>
      <c r="WDO3" s="16"/>
      <c r="WDP3" s="16"/>
      <c r="WDQ3" s="16"/>
      <c r="WDR3" s="16"/>
      <c r="WDS3" s="16"/>
      <c r="WDT3" s="16"/>
      <c r="WDU3" s="16"/>
      <c r="WDV3" s="16"/>
      <c r="WDW3" s="16"/>
      <c r="WDX3" s="16"/>
      <c r="WDY3" s="16"/>
      <c r="WDZ3" s="16"/>
      <c r="WEA3" s="16"/>
      <c r="WEB3" s="16"/>
      <c r="WEC3" s="16"/>
      <c r="WED3" s="16"/>
      <c r="WEE3" s="16"/>
      <c r="WEF3" s="16"/>
      <c r="WEG3" s="16"/>
      <c r="WEH3" s="16"/>
      <c r="WEI3" s="16"/>
      <c r="WEJ3" s="16"/>
      <c r="WEK3" s="16"/>
      <c r="WEL3" s="16"/>
      <c r="WEM3" s="16"/>
      <c r="WEN3" s="16"/>
      <c r="WEO3" s="16"/>
      <c r="WEP3" s="16"/>
      <c r="WEQ3" s="16"/>
      <c r="WER3" s="16"/>
      <c r="WES3" s="16"/>
      <c r="WET3" s="16"/>
      <c r="WEU3" s="16"/>
      <c r="WEV3" s="16"/>
      <c r="WEW3" s="16"/>
      <c r="WEX3" s="16"/>
      <c r="WEY3" s="16"/>
      <c r="WEZ3" s="16"/>
      <c r="WFA3" s="16"/>
      <c r="WFB3" s="16"/>
      <c r="WFC3" s="16"/>
      <c r="WFD3" s="16"/>
      <c r="WFE3" s="16"/>
      <c r="WFF3" s="16"/>
      <c r="WFG3" s="16"/>
      <c r="WFH3" s="16"/>
      <c r="WFI3" s="16"/>
      <c r="WFJ3" s="16"/>
      <c r="WFK3" s="16"/>
      <c r="WFL3" s="16"/>
      <c r="WFM3" s="16"/>
      <c r="WFN3" s="16"/>
      <c r="WFO3" s="16"/>
      <c r="WFP3" s="16"/>
      <c r="WFQ3" s="16"/>
      <c r="WFR3" s="16"/>
      <c r="WFS3" s="16"/>
      <c r="WFT3" s="16"/>
      <c r="WFU3" s="16"/>
      <c r="WFV3" s="16"/>
      <c r="WFW3" s="16"/>
      <c r="WFX3" s="16"/>
      <c r="WFY3" s="16"/>
      <c r="WFZ3" s="16"/>
      <c r="WGA3" s="16"/>
      <c r="WGB3" s="16"/>
      <c r="WGC3" s="16"/>
      <c r="WGD3" s="16"/>
      <c r="WGE3" s="16"/>
      <c r="WGF3" s="16"/>
      <c r="WGG3" s="16"/>
      <c r="WGH3" s="16"/>
      <c r="WGI3" s="16"/>
      <c r="WGJ3" s="16"/>
      <c r="WGK3" s="16"/>
      <c r="WGL3" s="16"/>
      <c r="WGM3" s="16"/>
      <c r="WGN3" s="16"/>
      <c r="WGO3" s="16"/>
      <c r="WGP3" s="16"/>
      <c r="WGQ3" s="16"/>
      <c r="WGR3" s="16"/>
      <c r="WGS3" s="16"/>
      <c r="WGT3" s="16"/>
      <c r="WGU3" s="16"/>
      <c r="WGV3" s="16"/>
      <c r="WGW3" s="16"/>
      <c r="WGX3" s="16"/>
      <c r="WGY3" s="16"/>
      <c r="WGZ3" s="16"/>
      <c r="WHA3" s="16"/>
      <c r="WHB3" s="16"/>
      <c r="WHC3" s="16"/>
      <c r="WHD3" s="16"/>
      <c r="WHE3" s="16"/>
      <c r="WHF3" s="16"/>
      <c r="WHG3" s="16"/>
      <c r="WHH3" s="16"/>
      <c r="WHI3" s="16"/>
      <c r="WHJ3" s="16"/>
      <c r="WHK3" s="16"/>
      <c r="WHL3" s="16"/>
      <c r="WHM3" s="16"/>
      <c r="WHN3" s="16"/>
      <c r="WHO3" s="16"/>
      <c r="WHP3" s="16"/>
      <c r="WHQ3" s="16"/>
      <c r="WHR3" s="16"/>
      <c r="WHS3" s="16"/>
      <c r="WHT3" s="16"/>
      <c r="WHU3" s="16"/>
      <c r="WHV3" s="16"/>
      <c r="WHW3" s="16"/>
      <c r="WHX3" s="16"/>
      <c r="WHY3" s="16"/>
      <c r="WHZ3" s="16"/>
      <c r="WIA3" s="16"/>
      <c r="WIB3" s="16"/>
      <c r="WIC3" s="16"/>
      <c r="WID3" s="16"/>
      <c r="WIE3" s="16"/>
      <c r="WIF3" s="16"/>
      <c r="WIG3" s="16"/>
      <c r="WIH3" s="16"/>
      <c r="WII3" s="16"/>
      <c r="WIJ3" s="16"/>
      <c r="WIK3" s="16"/>
      <c r="WIL3" s="16"/>
      <c r="WIM3" s="16"/>
      <c r="WIN3" s="16"/>
      <c r="WIO3" s="16"/>
      <c r="WIP3" s="16"/>
      <c r="WIQ3" s="16"/>
      <c r="WIR3" s="16"/>
      <c r="WIS3" s="16"/>
      <c r="WIT3" s="16"/>
      <c r="WIU3" s="16"/>
      <c r="WIV3" s="16"/>
      <c r="WIW3" s="16"/>
      <c r="WIX3" s="16"/>
      <c r="WIY3" s="16"/>
      <c r="WIZ3" s="16"/>
      <c r="WJA3" s="16"/>
      <c r="WJB3" s="16"/>
      <c r="WJC3" s="16"/>
      <c r="WJD3" s="16"/>
      <c r="WJE3" s="16"/>
      <c r="WJF3" s="16"/>
      <c r="WJG3" s="16"/>
      <c r="WJH3" s="16"/>
      <c r="WJI3" s="16"/>
      <c r="WJJ3" s="16"/>
      <c r="WJK3" s="16"/>
      <c r="WJL3" s="16"/>
      <c r="WJM3" s="16"/>
      <c r="WJN3" s="16"/>
      <c r="WJO3" s="16"/>
      <c r="WJP3" s="16"/>
      <c r="WJQ3" s="16"/>
      <c r="WJR3" s="16"/>
      <c r="WJS3" s="16"/>
      <c r="WJT3" s="16"/>
      <c r="WJU3" s="16"/>
      <c r="WJV3" s="16"/>
      <c r="WJW3" s="16"/>
      <c r="WJX3" s="16"/>
      <c r="WJY3" s="16"/>
      <c r="WJZ3" s="16"/>
      <c r="WKA3" s="16"/>
      <c r="WKB3" s="16"/>
      <c r="WKC3" s="16"/>
      <c r="WKD3" s="16"/>
      <c r="WKE3" s="16"/>
      <c r="WKF3" s="16"/>
      <c r="WKG3" s="16"/>
      <c r="WKH3" s="16"/>
      <c r="WKI3" s="16"/>
      <c r="WKJ3" s="16"/>
      <c r="WKK3" s="16"/>
      <c r="WKL3" s="16"/>
      <c r="WKM3" s="16"/>
      <c r="WKN3" s="16"/>
      <c r="WKO3" s="16"/>
      <c r="WKP3" s="16"/>
      <c r="WKQ3" s="16"/>
      <c r="WKR3" s="16"/>
      <c r="WKS3" s="16"/>
      <c r="WKT3" s="16"/>
      <c r="WKU3" s="16"/>
      <c r="WKV3" s="16"/>
      <c r="WKW3" s="16"/>
      <c r="WKX3" s="16"/>
      <c r="WKY3" s="16"/>
      <c r="WKZ3" s="16"/>
      <c r="WLA3" s="16"/>
      <c r="WLB3" s="16"/>
      <c r="WLC3" s="16"/>
      <c r="WLD3" s="16"/>
      <c r="WLE3" s="16"/>
      <c r="WLF3" s="16"/>
      <c r="WLG3" s="16"/>
      <c r="WLH3" s="16"/>
      <c r="WLI3" s="16"/>
      <c r="WLJ3" s="16"/>
      <c r="WLK3" s="16"/>
      <c r="WLL3" s="16"/>
      <c r="WLM3" s="16"/>
      <c r="WLN3" s="16"/>
      <c r="WLO3" s="16"/>
      <c r="WLP3" s="16"/>
      <c r="WLQ3" s="16"/>
      <c r="WLR3" s="16"/>
      <c r="WLS3" s="16"/>
      <c r="WLT3" s="16"/>
      <c r="WLU3" s="16"/>
      <c r="WLV3" s="16"/>
      <c r="WLW3" s="16"/>
      <c r="WLX3" s="16"/>
      <c r="WLY3" s="16"/>
      <c r="WLZ3" s="16"/>
      <c r="WMA3" s="16"/>
      <c r="WMB3" s="16"/>
      <c r="WMC3" s="16"/>
      <c r="WMD3" s="16"/>
      <c r="WME3" s="16"/>
      <c r="WMF3" s="16"/>
      <c r="WMG3" s="16"/>
      <c r="WMH3" s="16"/>
      <c r="WMI3" s="16"/>
      <c r="WMJ3" s="16"/>
      <c r="WMK3" s="16"/>
      <c r="WML3" s="16"/>
      <c r="WMM3" s="16"/>
      <c r="WMN3" s="16"/>
      <c r="WMO3" s="16"/>
      <c r="WMP3" s="16"/>
      <c r="WMQ3" s="16"/>
      <c r="WMR3" s="16"/>
      <c r="WMS3" s="16"/>
      <c r="WMT3" s="16"/>
      <c r="WMU3" s="16"/>
      <c r="WMV3" s="16"/>
      <c r="WMW3" s="16"/>
      <c r="WMX3" s="16"/>
      <c r="WMY3" s="16"/>
      <c r="WMZ3" s="16"/>
      <c r="WNA3" s="16"/>
      <c r="WNB3" s="16"/>
      <c r="WNC3" s="16"/>
      <c r="WND3" s="16"/>
      <c r="WNE3" s="16"/>
      <c r="WNF3" s="16"/>
      <c r="WNG3" s="16"/>
      <c r="WNH3" s="16"/>
      <c r="WNI3" s="16"/>
      <c r="WNJ3" s="16"/>
      <c r="WNK3" s="16"/>
      <c r="WNL3" s="16"/>
      <c r="WNM3" s="16"/>
      <c r="WNN3" s="16"/>
      <c r="WNO3" s="16"/>
      <c r="WNP3" s="16"/>
      <c r="WNQ3" s="16"/>
      <c r="WNR3" s="16"/>
      <c r="WNS3" s="16"/>
      <c r="WNT3" s="16"/>
      <c r="WNU3" s="16"/>
      <c r="WNV3" s="16"/>
      <c r="WNW3" s="16"/>
      <c r="WNX3" s="16"/>
      <c r="WNY3" s="16"/>
      <c r="WNZ3" s="16"/>
      <c r="WOA3" s="16"/>
      <c r="WOB3" s="16"/>
      <c r="WOC3" s="16"/>
      <c r="WOD3" s="16"/>
      <c r="WOE3" s="16"/>
      <c r="WOF3" s="16"/>
      <c r="WOG3" s="16"/>
      <c r="WOH3" s="16"/>
      <c r="WOI3" s="16"/>
      <c r="WOJ3" s="16"/>
      <c r="WOK3" s="16"/>
      <c r="WOL3" s="16"/>
      <c r="WOM3" s="16"/>
      <c r="WON3" s="16"/>
      <c r="WOO3" s="16"/>
      <c r="WOP3" s="16"/>
      <c r="WOQ3" s="16"/>
      <c r="WOR3" s="16"/>
      <c r="WOS3" s="16"/>
      <c r="WOT3" s="16"/>
      <c r="WOU3" s="16"/>
      <c r="WOV3" s="16"/>
      <c r="WOW3" s="16"/>
      <c r="WOX3" s="16"/>
      <c r="WOY3" s="16"/>
      <c r="WOZ3" s="16"/>
      <c r="WPA3" s="16"/>
      <c r="WPB3" s="16"/>
      <c r="WPC3" s="16"/>
      <c r="WPD3" s="16"/>
      <c r="WPE3" s="16"/>
      <c r="WPF3" s="16"/>
      <c r="WPG3" s="16"/>
      <c r="WPH3" s="16"/>
      <c r="WPI3" s="16"/>
      <c r="WPJ3" s="16"/>
      <c r="WPK3" s="16"/>
      <c r="WPL3" s="16"/>
      <c r="WPM3" s="16"/>
      <c r="WPN3" s="16"/>
      <c r="WPO3" s="16"/>
      <c r="WPP3" s="16"/>
      <c r="WPQ3" s="16"/>
      <c r="WPR3" s="16"/>
      <c r="WPS3" s="16"/>
      <c r="WPT3" s="16"/>
      <c r="WPU3" s="16"/>
      <c r="WPV3" s="16"/>
      <c r="WPW3" s="16"/>
      <c r="WPX3" s="16"/>
      <c r="WPY3" s="16"/>
      <c r="WPZ3" s="16"/>
      <c r="WQA3" s="16"/>
      <c r="WQB3" s="16"/>
      <c r="WQC3" s="16"/>
      <c r="WQD3" s="16"/>
      <c r="WQE3" s="16"/>
      <c r="WQF3" s="16"/>
      <c r="WQG3" s="16"/>
      <c r="WQH3" s="16"/>
      <c r="WQI3" s="16"/>
      <c r="WQJ3" s="16"/>
      <c r="WQK3" s="16"/>
      <c r="WQL3" s="16"/>
      <c r="WQM3" s="16"/>
      <c r="WQN3" s="16"/>
      <c r="WQO3" s="16"/>
      <c r="WQP3" s="16"/>
      <c r="WQQ3" s="16"/>
      <c r="WQR3" s="16"/>
      <c r="WQS3" s="16"/>
      <c r="WQT3" s="16"/>
      <c r="WQU3" s="16"/>
      <c r="WQV3" s="16"/>
      <c r="WQW3" s="16"/>
      <c r="WQX3" s="16"/>
      <c r="WQY3" s="16"/>
      <c r="WQZ3" s="16"/>
      <c r="WRA3" s="16"/>
      <c r="WRB3" s="16"/>
      <c r="WRC3" s="16"/>
      <c r="WRD3" s="16"/>
      <c r="WRE3" s="16"/>
      <c r="WRF3" s="16"/>
      <c r="WRG3" s="16"/>
      <c r="WRH3" s="16"/>
      <c r="WRI3" s="16"/>
      <c r="WRJ3" s="16"/>
      <c r="WRK3" s="16"/>
      <c r="WRL3" s="16"/>
      <c r="WRM3" s="16"/>
      <c r="WRN3" s="16"/>
      <c r="WRO3" s="16"/>
      <c r="WRP3" s="16"/>
      <c r="WRQ3" s="16"/>
      <c r="WRR3" s="16"/>
      <c r="WRS3" s="16"/>
      <c r="WRT3" s="16"/>
      <c r="WRU3" s="16"/>
      <c r="WRV3" s="16"/>
      <c r="WRW3" s="16"/>
      <c r="WRX3" s="16"/>
      <c r="WRY3" s="16"/>
      <c r="WRZ3" s="16"/>
      <c r="WSA3" s="16"/>
      <c r="WSB3" s="16"/>
      <c r="WSC3" s="16"/>
      <c r="WSD3" s="16"/>
      <c r="WSE3" s="16"/>
      <c r="WSF3" s="16"/>
      <c r="WSG3" s="16"/>
      <c r="WSH3" s="16"/>
      <c r="WSI3" s="16"/>
      <c r="WSJ3" s="16"/>
      <c r="WSK3" s="16"/>
      <c r="WSL3" s="16"/>
      <c r="WSM3" s="16"/>
      <c r="WSN3" s="16"/>
      <c r="WSO3" s="16"/>
      <c r="WSP3" s="16"/>
      <c r="WSQ3" s="16"/>
      <c r="WSR3" s="16"/>
      <c r="WSS3" s="16"/>
      <c r="WST3" s="16"/>
      <c r="WSU3" s="16"/>
      <c r="WSV3" s="16"/>
      <c r="WSW3" s="16"/>
      <c r="WSX3" s="16"/>
      <c r="WSY3" s="16"/>
      <c r="WSZ3" s="16"/>
      <c r="WTA3" s="16"/>
      <c r="WTB3" s="16"/>
      <c r="WTC3" s="16"/>
      <c r="WTD3" s="16"/>
      <c r="WTE3" s="16"/>
      <c r="WTF3" s="16"/>
      <c r="WTG3" s="16"/>
      <c r="WTH3" s="16"/>
      <c r="WTI3" s="16"/>
      <c r="WTJ3" s="16"/>
      <c r="WTK3" s="16"/>
      <c r="WTL3" s="16"/>
      <c r="WTM3" s="16"/>
      <c r="WTN3" s="16"/>
      <c r="WTO3" s="16"/>
      <c r="WTP3" s="16"/>
      <c r="WTQ3" s="16"/>
      <c r="WTR3" s="16"/>
      <c r="WTS3" s="16"/>
      <c r="WTT3" s="16"/>
      <c r="WTU3" s="16"/>
      <c r="WTV3" s="16"/>
      <c r="WTW3" s="16"/>
      <c r="WTX3" s="16"/>
      <c r="WTY3" s="16"/>
      <c r="WTZ3" s="16"/>
      <c r="WUA3" s="16"/>
      <c r="WUB3" s="16"/>
      <c r="WUC3" s="16"/>
      <c r="WUD3" s="16"/>
      <c r="WUE3" s="16"/>
      <c r="WUF3" s="16"/>
      <c r="WUG3" s="16"/>
      <c r="WUH3" s="16"/>
      <c r="WUI3" s="16"/>
      <c r="WUJ3" s="16"/>
      <c r="WUK3" s="16"/>
      <c r="WUL3" s="16"/>
      <c r="WUM3" s="16"/>
      <c r="WUN3" s="16"/>
      <c r="WUO3" s="16"/>
      <c r="WUP3" s="16"/>
      <c r="WUQ3" s="16"/>
      <c r="WUR3" s="16"/>
      <c r="WUS3" s="16"/>
      <c r="WUT3" s="16"/>
      <c r="WUU3" s="16"/>
      <c r="WUV3" s="16"/>
      <c r="WUW3" s="16"/>
      <c r="WUX3" s="16"/>
      <c r="WUY3" s="16"/>
      <c r="WUZ3" s="16"/>
      <c r="WVA3" s="16"/>
      <c r="WVB3" s="16"/>
      <c r="WVC3" s="16"/>
      <c r="WVD3" s="16"/>
      <c r="WVE3" s="16"/>
      <c r="WVF3" s="16"/>
      <c r="WVG3" s="16"/>
      <c r="WVH3" s="16"/>
      <c r="WVI3" s="16"/>
      <c r="WVJ3" s="16"/>
      <c r="WVK3" s="16"/>
      <c r="WVL3" s="16"/>
      <c r="WVM3" s="16"/>
      <c r="WVN3" s="16"/>
      <c r="WVO3" s="16"/>
      <c r="WVP3" s="16"/>
      <c r="WVQ3" s="16"/>
      <c r="WVR3" s="16"/>
      <c r="WVS3" s="16"/>
      <c r="WVT3" s="16"/>
      <c r="WVU3" s="16"/>
      <c r="WVV3" s="16"/>
      <c r="WVW3" s="16"/>
      <c r="WVX3" s="16"/>
      <c r="WVY3" s="16"/>
      <c r="WVZ3" s="16"/>
      <c r="WWA3" s="16"/>
      <c r="WWB3" s="16"/>
      <c r="WWC3" s="16"/>
      <c r="WWD3" s="16"/>
      <c r="WWE3" s="16"/>
      <c r="WWF3" s="16"/>
      <c r="WWG3" s="16"/>
      <c r="WWH3" s="16"/>
      <c r="WWI3" s="16"/>
      <c r="WWJ3" s="16"/>
      <c r="WWK3" s="16"/>
      <c r="WWL3" s="16"/>
      <c r="WWM3" s="16"/>
      <c r="WWN3" s="16"/>
      <c r="WWO3" s="16"/>
      <c r="WWP3" s="16"/>
      <c r="WWQ3" s="16"/>
      <c r="WWR3" s="16"/>
      <c r="WWS3" s="16"/>
      <c r="WWT3" s="16"/>
      <c r="WWU3" s="16"/>
      <c r="WWV3" s="16"/>
      <c r="WWW3" s="16"/>
      <c r="WWX3" s="16"/>
      <c r="WWY3" s="16"/>
      <c r="WWZ3" s="16"/>
      <c r="WXA3" s="16"/>
      <c r="WXB3" s="16"/>
      <c r="WXC3" s="16"/>
      <c r="WXD3" s="16"/>
      <c r="WXE3" s="16"/>
      <c r="WXF3" s="16"/>
      <c r="WXG3" s="16"/>
      <c r="WXH3" s="16"/>
      <c r="WXI3" s="16"/>
      <c r="WXJ3" s="16"/>
      <c r="WXK3" s="16"/>
      <c r="WXL3" s="16"/>
      <c r="WXM3" s="16"/>
      <c r="WXN3" s="16"/>
      <c r="WXO3" s="16"/>
      <c r="WXP3" s="16"/>
      <c r="WXQ3" s="16"/>
      <c r="WXR3" s="16"/>
      <c r="WXS3" s="16"/>
      <c r="WXT3" s="16"/>
      <c r="WXU3" s="16"/>
      <c r="WXV3" s="16"/>
      <c r="WXW3" s="16"/>
      <c r="WXX3" s="16"/>
      <c r="WXY3" s="16"/>
      <c r="WXZ3" s="16"/>
      <c r="WYA3" s="16"/>
      <c r="WYB3" s="16"/>
      <c r="WYC3" s="16"/>
      <c r="WYD3" s="16"/>
      <c r="WYE3" s="16"/>
      <c r="WYF3" s="16"/>
      <c r="WYG3" s="16"/>
      <c r="WYH3" s="16"/>
      <c r="WYI3" s="16"/>
      <c r="WYJ3" s="16"/>
      <c r="WYK3" s="16"/>
      <c r="WYL3" s="16"/>
      <c r="WYM3" s="16"/>
      <c r="WYN3" s="16"/>
      <c r="WYO3" s="16"/>
      <c r="WYP3" s="16"/>
      <c r="WYQ3" s="16"/>
      <c r="WYR3" s="16"/>
      <c r="WYS3" s="16"/>
      <c r="WYT3" s="16"/>
      <c r="WYU3" s="16"/>
      <c r="WYV3" s="16"/>
      <c r="WYW3" s="16"/>
      <c r="WYX3" s="16"/>
      <c r="WYY3" s="16"/>
      <c r="WYZ3" s="16"/>
      <c r="WZA3" s="16"/>
      <c r="WZB3" s="16"/>
      <c r="WZC3" s="16"/>
      <c r="WZD3" s="16"/>
      <c r="WZE3" s="16"/>
      <c r="WZF3" s="16"/>
      <c r="WZG3" s="16"/>
      <c r="WZH3" s="16"/>
      <c r="WZI3" s="16"/>
      <c r="WZJ3" s="16"/>
      <c r="WZK3" s="16"/>
      <c r="WZL3" s="16"/>
      <c r="WZM3" s="16"/>
      <c r="WZN3" s="16"/>
      <c r="WZO3" s="16"/>
      <c r="WZP3" s="16"/>
      <c r="WZQ3" s="16"/>
      <c r="WZR3" s="16"/>
      <c r="WZS3" s="16"/>
      <c r="WZT3" s="16"/>
      <c r="WZU3" s="16"/>
      <c r="WZV3" s="16"/>
      <c r="WZW3" s="16"/>
      <c r="WZX3" s="16"/>
      <c r="WZY3" s="16"/>
      <c r="WZZ3" s="16"/>
      <c r="XAA3" s="16"/>
      <c r="XAB3" s="16"/>
      <c r="XAC3" s="16"/>
      <c r="XAD3" s="16"/>
      <c r="XAE3" s="16"/>
      <c r="XAF3" s="16"/>
      <c r="XAG3" s="16"/>
      <c r="XAH3" s="16"/>
      <c r="XAI3" s="16"/>
      <c r="XAJ3" s="16"/>
      <c r="XAK3" s="16"/>
      <c r="XAL3" s="16"/>
      <c r="XAM3" s="16"/>
      <c r="XAN3" s="16"/>
      <c r="XAO3" s="16"/>
      <c r="XAP3" s="16"/>
      <c r="XAQ3" s="16"/>
      <c r="XAR3" s="16"/>
      <c r="XAS3" s="16"/>
      <c r="XAT3" s="16"/>
      <c r="XAU3" s="16"/>
      <c r="XAV3" s="16"/>
      <c r="XAW3" s="16"/>
      <c r="XAX3" s="16"/>
      <c r="XAY3" s="16"/>
      <c r="XAZ3" s="16"/>
      <c r="XBA3" s="16"/>
      <c r="XBB3" s="16"/>
      <c r="XBC3" s="16"/>
      <c r="XBD3" s="16"/>
      <c r="XBE3" s="16"/>
      <c r="XBF3" s="16"/>
      <c r="XBG3" s="16"/>
      <c r="XBH3" s="16"/>
      <c r="XBI3" s="16"/>
      <c r="XBJ3" s="16"/>
      <c r="XBK3" s="16"/>
      <c r="XBL3" s="16"/>
      <c r="XBM3" s="16"/>
      <c r="XBN3" s="16"/>
      <c r="XBO3" s="16"/>
      <c r="XBP3" s="16"/>
      <c r="XBQ3" s="16"/>
      <c r="XBR3" s="16"/>
      <c r="XBS3" s="16"/>
      <c r="XBT3" s="16"/>
      <c r="XBU3" s="16"/>
      <c r="XBV3" s="16"/>
      <c r="XBW3" s="16"/>
      <c r="XBX3" s="16"/>
      <c r="XBY3" s="16"/>
      <c r="XBZ3" s="16"/>
      <c r="XCA3" s="16"/>
      <c r="XCB3" s="16"/>
      <c r="XCC3" s="16"/>
      <c r="XCD3" s="16"/>
      <c r="XCE3" s="16"/>
      <c r="XCF3" s="16"/>
      <c r="XCG3" s="16"/>
      <c r="XCH3" s="16"/>
      <c r="XCI3" s="16"/>
      <c r="XCJ3" s="16"/>
      <c r="XCK3" s="16"/>
      <c r="XCL3" s="16"/>
      <c r="XCM3" s="16"/>
      <c r="XCN3" s="16"/>
      <c r="XCO3" s="16"/>
      <c r="XCP3" s="16"/>
      <c r="XCQ3" s="16"/>
      <c r="XCR3" s="16"/>
      <c r="XCS3" s="16"/>
      <c r="XCT3" s="16"/>
      <c r="XCU3" s="16"/>
      <c r="XCV3" s="16"/>
      <c r="XCW3" s="16"/>
      <c r="XCX3" s="16"/>
      <c r="XCY3" s="16"/>
      <c r="XCZ3" s="16"/>
      <c r="XDA3" s="16"/>
      <c r="XDB3" s="16"/>
      <c r="XDC3" s="16"/>
      <c r="XDD3" s="16"/>
      <c r="XDE3" s="16"/>
      <c r="XDF3" s="16"/>
    </row>
    <row r="4" s="2" customFormat="1" ht="18" customHeight="1" spans="1:16334">
      <c r="A4" s="12"/>
      <c r="B4" s="13"/>
      <c r="C4" s="14"/>
      <c r="D4" s="14"/>
      <c r="E4" s="14"/>
      <c r="F4" s="15"/>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c r="IV4" s="16"/>
      <c r="IW4" s="16"/>
      <c r="IX4" s="16"/>
      <c r="IY4" s="16"/>
      <c r="IZ4" s="16"/>
      <c r="JA4" s="16"/>
      <c r="JB4" s="16"/>
      <c r="JC4" s="16"/>
      <c r="JD4" s="16"/>
      <c r="JE4" s="16"/>
      <c r="JF4" s="16"/>
      <c r="JG4" s="16"/>
      <c r="JH4" s="16"/>
      <c r="JI4" s="16"/>
      <c r="JJ4" s="16"/>
      <c r="JK4" s="16"/>
      <c r="JL4" s="16"/>
      <c r="JM4" s="16"/>
      <c r="JN4" s="16"/>
      <c r="JO4" s="16"/>
      <c r="JP4" s="16"/>
      <c r="JQ4" s="16"/>
      <c r="JR4" s="16"/>
      <c r="JS4" s="16"/>
      <c r="JT4" s="16"/>
      <c r="JU4" s="16"/>
      <c r="JV4" s="16"/>
      <c r="JW4" s="16"/>
      <c r="JX4" s="16"/>
      <c r="JY4" s="16"/>
      <c r="JZ4" s="16"/>
      <c r="KA4" s="16"/>
      <c r="KB4" s="16"/>
      <c r="KC4" s="16"/>
      <c r="KD4" s="16"/>
      <c r="KE4" s="16"/>
      <c r="KF4" s="16"/>
      <c r="KG4" s="16"/>
      <c r="KH4" s="16"/>
      <c r="KI4" s="16"/>
      <c r="KJ4" s="16"/>
      <c r="KK4" s="16"/>
      <c r="KL4" s="16"/>
      <c r="KM4" s="16"/>
      <c r="KN4" s="16"/>
      <c r="KO4" s="16"/>
      <c r="KP4" s="16"/>
      <c r="KQ4" s="16"/>
      <c r="KR4" s="16"/>
      <c r="KS4" s="16"/>
      <c r="KT4" s="16"/>
      <c r="KU4" s="16"/>
      <c r="KV4" s="16"/>
      <c r="KW4" s="16"/>
      <c r="KX4" s="16"/>
      <c r="KY4" s="16"/>
      <c r="KZ4" s="16"/>
      <c r="LA4" s="16"/>
      <c r="LB4" s="16"/>
      <c r="LC4" s="16"/>
      <c r="LD4" s="16"/>
      <c r="LE4" s="16"/>
      <c r="LF4" s="16"/>
      <c r="LG4" s="16"/>
      <c r="LH4" s="16"/>
      <c r="LI4" s="16"/>
      <c r="LJ4" s="16"/>
      <c r="LK4" s="16"/>
      <c r="LL4" s="16"/>
      <c r="LM4" s="16"/>
      <c r="LN4" s="16"/>
      <c r="LO4" s="16"/>
      <c r="LP4" s="16"/>
      <c r="LQ4" s="16"/>
      <c r="LR4" s="16"/>
      <c r="LS4" s="16"/>
      <c r="LT4" s="16"/>
      <c r="LU4" s="16"/>
      <c r="LV4" s="16"/>
      <c r="LW4" s="16"/>
      <c r="LX4" s="16"/>
      <c r="LY4" s="16"/>
      <c r="LZ4" s="16"/>
      <c r="MA4" s="16"/>
      <c r="MB4" s="16"/>
      <c r="MC4" s="16"/>
      <c r="MD4" s="16"/>
      <c r="ME4" s="16"/>
      <c r="MF4" s="16"/>
      <c r="MG4" s="16"/>
      <c r="MH4" s="16"/>
      <c r="MI4" s="16"/>
      <c r="MJ4" s="16"/>
      <c r="MK4" s="16"/>
      <c r="ML4" s="16"/>
      <c r="MM4" s="16"/>
      <c r="MN4" s="16"/>
      <c r="MO4" s="16"/>
      <c r="MP4" s="16"/>
      <c r="MQ4" s="16"/>
      <c r="MR4" s="16"/>
      <c r="MS4" s="16"/>
      <c r="MT4" s="16"/>
      <c r="MU4" s="16"/>
      <c r="MV4" s="16"/>
      <c r="MW4" s="16"/>
      <c r="MX4" s="16"/>
      <c r="MY4" s="16"/>
      <c r="MZ4" s="16"/>
      <c r="NA4" s="16"/>
      <c r="NB4" s="16"/>
      <c r="NC4" s="16"/>
      <c r="ND4" s="16"/>
      <c r="NE4" s="16"/>
      <c r="NF4" s="16"/>
      <c r="NG4" s="16"/>
      <c r="NH4" s="16"/>
      <c r="NI4" s="16"/>
      <c r="NJ4" s="16"/>
      <c r="NK4" s="16"/>
      <c r="NL4" s="16"/>
      <c r="NM4" s="16"/>
      <c r="NN4" s="16"/>
      <c r="NO4" s="16"/>
      <c r="NP4" s="16"/>
      <c r="NQ4" s="16"/>
      <c r="NR4" s="16"/>
      <c r="NS4" s="16"/>
      <c r="NT4" s="16"/>
      <c r="NU4" s="16"/>
      <c r="NV4" s="16"/>
      <c r="NW4" s="16"/>
      <c r="NX4" s="16"/>
      <c r="NY4" s="16"/>
      <c r="NZ4" s="16"/>
      <c r="OA4" s="16"/>
      <c r="OB4" s="16"/>
      <c r="OC4" s="16"/>
      <c r="OD4" s="16"/>
      <c r="OE4" s="16"/>
      <c r="OF4" s="16"/>
      <c r="OG4" s="16"/>
      <c r="OH4" s="16"/>
      <c r="OI4" s="16"/>
      <c r="OJ4" s="16"/>
      <c r="OK4" s="16"/>
      <c r="OL4" s="16"/>
      <c r="OM4" s="16"/>
      <c r="ON4" s="16"/>
      <c r="OO4" s="16"/>
      <c r="OP4" s="16"/>
      <c r="OQ4" s="16"/>
      <c r="OR4" s="16"/>
      <c r="OS4" s="16"/>
      <c r="OT4" s="16"/>
      <c r="OU4" s="16"/>
      <c r="OV4" s="16"/>
      <c r="OW4" s="16"/>
      <c r="OX4" s="16"/>
      <c r="OY4" s="16"/>
      <c r="OZ4" s="16"/>
      <c r="PA4" s="16"/>
      <c r="PB4" s="16"/>
      <c r="PC4" s="16"/>
      <c r="PD4" s="16"/>
      <c r="PE4" s="16"/>
      <c r="PF4" s="16"/>
      <c r="PG4" s="16"/>
      <c r="PH4" s="16"/>
      <c r="PI4" s="16"/>
      <c r="PJ4" s="16"/>
      <c r="PK4" s="16"/>
      <c r="PL4" s="16"/>
      <c r="PM4" s="16"/>
      <c r="PN4" s="16"/>
      <c r="PO4" s="16"/>
      <c r="PP4" s="16"/>
      <c r="PQ4" s="16"/>
      <c r="PR4" s="16"/>
      <c r="PS4" s="16"/>
      <c r="PT4" s="16"/>
      <c r="PU4" s="16"/>
      <c r="PV4" s="16"/>
      <c r="PW4" s="16"/>
      <c r="PX4" s="16"/>
      <c r="PY4" s="16"/>
      <c r="PZ4" s="16"/>
      <c r="QA4" s="16"/>
      <c r="QB4" s="16"/>
      <c r="QC4" s="16"/>
      <c r="QD4" s="16"/>
      <c r="QE4" s="16"/>
      <c r="QF4" s="16"/>
      <c r="QG4" s="16"/>
      <c r="QH4" s="16"/>
      <c r="QI4" s="16"/>
      <c r="QJ4" s="16"/>
      <c r="QK4" s="16"/>
      <c r="QL4" s="16"/>
      <c r="QM4" s="16"/>
      <c r="QN4" s="16"/>
      <c r="QO4" s="16"/>
      <c r="QP4" s="16"/>
      <c r="QQ4" s="16"/>
      <c r="QR4" s="16"/>
      <c r="QS4" s="16"/>
      <c r="QT4" s="16"/>
      <c r="QU4" s="16"/>
      <c r="QV4" s="16"/>
      <c r="QW4" s="16"/>
      <c r="QX4" s="16"/>
      <c r="QY4" s="16"/>
      <c r="QZ4" s="16"/>
      <c r="RA4" s="16"/>
      <c r="RB4" s="16"/>
      <c r="RC4" s="16"/>
      <c r="RD4" s="16"/>
      <c r="RE4" s="16"/>
      <c r="RF4" s="16"/>
      <c r="RG4" s="16"/>
      <c r="RH4" s="16"/>
      <c r="RI4" s="16"/>
      <c r="RJ4" s="16"/>
      <c r="RK4" s="16"/>
      <c r="RL4" s="16"/>
      <c r="RM4" s="16"/>
      <c r="RN4" s="16"/>
      <c r="RO4" s="16"/>
      <c r="RP4" s="16"/>
      <c r="RQ4" s="16"/>
      <c r="RR4" s="16"/>
      <c r="RS4" s="16"/>
      <c r="RT4" s="16"/>
      <c r="RU4" s="16"/>
      <c r="RV4" s="16"/>
      <c r="RW4" s="16"/>
      <c r="RX4" s="16"/>
      <c r="RY4" s="16"/>
      <c r="RZ4" s="16"/>
      <c r="SA4" s="16"/>
      <c r="SB4" s="16"/>
      <c r="SC4" s="16"/>
      <c r="SD4" s="16"/>
      <c r="SE4" s="16"/>
      <c r="SF4" s="16"/>
      <c r="SG4" s="16"/>
      <c r="SH4" s="16"/>
      <c r="SI4" s="16"/>
      <c r="SJ4" s="16"/>
      <c r="SK4" s="16"/>
      <c r="SL4" s="16"/>
      <c r="SM4" s="16"/>
      <c r="SN4" s="16"/>
      <c r="SO4" s="16"/>
      <c r="SP4" s="16"/>
      <c r="SQ4" s="16"/>
      <c r="SR4" s="16"/>
      <c r="SS4" s="16"/>
      <c r="ST4" s="16"/>
      <c r="SU4" s="16"/>
      <c r="SV4" s="16"/>
      <c r="SW4" s="16"/>
      <c r="SX4" s="16"/>
      <c r="SY4" s="16"/>
      <c r="SZ4" s="16"/>
      <c r="TA4" s="16"/>
      <c r="TB4" s="16"/>
      <c r="TC4" s="16"/>
      <c r="TD4" s="16"/>
      <c r="TE4" s="16"/>
      <c r="TF4" s="16"/>
      <c r="TG4" s="16"/>
      <c r="TH4" s="16"/>
      <c r="TI4" s="16"/>
      <c r="TJ4" s="16"/>
      <c r="TK4" s="16"/>
      <c r="TL4" s="16"/>
      <c r="TM4" s="16"/>
      <c r="TN4" s="16"/>
      <c r="TO4" s="16"/>
      <c r="TP4" s="16"/>
      <c r="TQ4" s="16"/>
      <c r="TR4" s="16"/>
      <c r="TS4" s="16"/>
      <c r="TT4" s="16"/>
      <c r="TU4" s="16"/>
      <c r="TV4" s="16"/>
      <c r="TW4" s="16"/>
      <c r="TX4" s="16"/>
      <c r="TY4" s="16"/>
      <c r="TZ4" s="16"/>
      <c r="UA4" s="16"/>
      <c r="UB4" s="16"/>
      <c r="UC4" s="16"/>
      <c r="UD4" s="16"/>
      <c r="UE4" s="16"/>
      <c r="UF4" s="16"/>
      <c r="UG4" s="16"/>
      <c r="UH4" s="16"/>
      <c r="UI4" s="16"/>
      <c r="UJ4" s="16"/>
      <c r="UK4" s="16"/>
      <c r="UL4" s="16"/>
      <c r="UM4" s="16"/>
      <c r="UN4" s="16"/>
      <c r="UO4" s="16"/>
      <c r="UP4" s="16"/>
      <c r="UQ4" s="16"/>
      <c r="UR4" s="16"/>
      <c r="US4" s="16"/>
      <c r="UT4" s="16"/>
      <c r="UU4" s="16"/>
      <c r="UV4" s="16"/>
      <c r="UW4" s="16"/>
      <c r="UX4" s="16"/>
      <c r="UY4" s="16"/>
      <c r="UZ4" s="16"/>
      <c r="VA4" s="16"/>
      <c r="VB4" s="16"/>
      <c r="VC4" s="16"/>
      <c r="VD4" s="16"/>
      <c r="VE4" s="16"/>
      <c r="VF4" s="16"/>
      <c r="VG4" s="16"/>
      <c r="VH4" s="16"/>
      <c r="VI4" s="16"/>
      <c r="VJ4" s="16"/>
      <c r="VK4" s="16"/>
      <c r="VL4" s="16"/>
      <c r="VM4" s="16"/>
      <c r="VN4" s="16"/>
      <c r="VO4" s="16"/>
      <c r="VP4" s="16"/>
      <c r="VQ4" s="16"/>
      <c r="VR4" s="16"/>
      <c r="VS4" s="16"/>
      <c r="VT4" s="16"/>
      <c r="VU4" s="16"/>
      <c r="VV4" s="16"/>
      <c r="VW4" s="16"/>
      <c r="VX4" s="16"/>
      <c r="VY4" s="16"/>
      <c r="VZ4" s="16"/>
      <c r="WA4" s="16"/>
      <c r="WB4" s="16"/>
      <c r="WC4" s="16"/>
      <c r="WD4" s="16"/>
      <c r="WE4" s="16"/>
      <c r="WF4" s="16"/>
      <c r="WG4" s="16"/>
      <c r="WH4" s="16"/>
      <c r="WI4" s="16"/>
      <c r="WJ4" s="16"/>
      <c r="WK4" s="16"/>
      <c r="WL4" s="16"/>
      <c r="WM4" s="16"/>
      <c r="WN4" s="16"/>
      <c r="WO4" s="16"/>
      <c r="WP4" s="16"/>
      <c r="WQ4" s="16"/>
      <c r="WR4" s="16"/>
      <c r="WS4" s="16"/>
      <c r="WT4" s="16"/>
      <c r="WU4" s="16"/>
      <c r="WV4" s="16"/>
      <c r="WW4" s="16"/>
      <c r="WX4" s="16"/>
      <c r="WY4" s="16"/>
      <c r="WZ4" s="16"/>
      <c r="XA4" s="16"/>
      <c r="XB4" s="16"/>
      <c r="XC4" s="16"/>
      <c r="XD4" s="16"/>
      <c r="XE4" s="16"/>
      <c r="XF4" s="16"/>
      <c r="XG4" s="16"/>
      <c r="XH4" s="16"/>
      <c r="XI4" s="16"/>
      <c r="XJ4" s="16"/>
      <c r="XK4" s="16"/>
      <c r="XL4" s="16"/>
      <c r="XM4" s="16"/>
      <c r="XN4" s="16"/>
      <c r="XO4" s="16"/>
      <c r="XP4" s="16"/>
      <c r="XQ4" s="16"/>
      <c r="XR4" s="16"/>
      <c r="XS4" s="16"/>
      <c r="XT4" s="16"/>
      <c r="XU4" s="16"/>
      <c r="XV4" s="16"/>
      <c r="XW4" s="16"/>
      <c r="XX4" s="16"/>
      <c r="XY4" s="16"/>
      <c r="XZ4" s="16"/>
      <c r="YA4" s="16"/>
      <c r="YB4" s="16"/>
      <c r="YC4" s="16"/>
      <c r="YD4" s="16"/>
      <c r="YE4" s="16"/>
      <c r="YF4" s="16"/>
      <c r="YG4" s="16"/>
      <c r="YH4" s="16"/>
      <c r="YI4" s="16"/>
      <c r="YJ4" s="16"/>
      <c r="YK4" s="16"/>
      <c r="YL4" s="16"/>
      <c r="YM4" s="16"/>
      <c r="YN4" s="16"/>
      <c r="YO4" s="16"/>
      <c r="YP4" s="16"/>
      <c r="YQ4" s="16"/>
      <c r="YR4" s="16"/>
      <c r="YS4" s="16"/>
      <c r="YT4" s="16"/>
      <c r="YU4" s="16"/>
      <c r="YV4" s="16"/>
      <c r="YW4" s="16"/>
      <c r="YX4" s="16"/>
      <c r="YY4" s="16"/>
      <c r="YZ4" s="16"/>
      <c r="ZA4" s="16"/>
      <c r="ZB4" s="16"/>
      <c r="ZC4" s="16"/>
      <c r="ZD4" s="16"/>
      <c r="ZE4" s="16"/>
      <c r="ZF4" s="16"/>
      <c r="ZG4" s="16"/>
      <c r="ZH4" s="16"/>
      <c r="ZI4" s="16"/>
      <c r="ZJ4" s="16"/>
      <c r="ZK4" s="16"/>
      <c r="ZL4" s="16"/>
      <c r="ZM4" s="16"/>
      <c r="ZN4" s="16"/>
      <c r="ZO4" s="16"/>
      <c r="ZP4" s="16"/>
      <c r="ZQ4" s="16"/>
      <c r="ZR4" s="16"/>
      <c r="ZS4" s="16"/>
      <c r="ZT4" s="16"/>
      <c r="ZU4" s="16"/>
      <c r="ZV4" s="16"/>
      <c r="ZW4" s="16"/>
      <c r="ZX4" s="16"/>
      <c r="ZY4" s="16"/>
      <c r="ZZ4" s="16"/>
      <c r="AAA4" s="16"/>
      <c r="AAB4" s="16"/>
      <c r="AAC4" s="16"/>
      <c r="AAD4" s="16"/>
      <c r="AAE4" s="16"/>
      <c r="AAF4" s="16"/>
      <c r="AAG4" s="16"/>
      <c r="AAH4" s="16"/>
      <c r="AAI4" s="16"/>
      <c r="AAJ4" s="16"/>
      <c r="AAK4" s="16"/>
      <c r="AAL4" s="16"/>
      <c r="AAM4" s="16"/>
      <c r="AAN4" s="16"/>
      <c r="AAO4" s="16"/>
      <c r="AAP4" s="16"/>
      <c r="AAQ4" s="16"/>
      <c r="AAR4" s="16"/>
      <c r="AAS4" s="16"/>
      <c r="AAT4" s="16"/>
      <c r="AAU4" s="16"/>
      <c r="AAV4" s="16"/>
      <c r="AAW4" s="16"/>
      <c r="AAX4" s="16"/>
      <c r="AAY4" s="16"/>
      <c r="AAZ4" s="16"/>
      <c r="ABA4" s="16"/>
      <c r="ABB4" s="16"/>
      <c r="ABC4" s="16"/>
      <c r="ABD4" s="16"/>
      <c r="ABE4" s="16"/>
      <c r="ABF4" s="16"/>
      <c r="ABG4" s="16"/>
      <c r="ABH4" s="16"/>
      <c r="ABI4" s="16"/>
      <c r="ABJ4" s="16"/>
      <c r="ABK4" s="16"/>
      <c r="ABL4" s="16"/>
      <c r="ABM4" s="16"/>
      <c r="ABN4" s="16"/>
      <c r="ABO4" s="16"/>
      <c r="ABP4" s="16"/>
      <c r="ABQ4" s="16"/>
      <c r="ABR4" s="16"/>
      <c r="ABS4" s="16"/>
      <c r="ABT4" s="16"/>
      <c r="ABU4" s="16"/>
      <c r="ABV4" s="16"/>
      <c r="ABW4" s="16"/>
      <c r="ABX4" s="16"/>
      <c r="ABY4" s="16"/>
      <c r="ABZ4" s="16"/>
      <c r="ACA4" s="16"/>
      <c r="ACB4" s="16"/>
      <c r="ACC4" s="16"/>
      <c r="ACD4" s="16"/>
      <c r="ACE4" s="16"/>
      <c r="ACF4" s="16"/>
      <c r="ACG4" s="16"/>
      <c r="ACH4" s="16"/>
      <c r="ACI4" s="16"/>
      <c r="ACJ4" s="16"/>
      <c r="ACK4" s="16"/>
      <c r="ACL4" s="16"/>
      <c r="ACM4" s="16"/>
      <c r="ACN4" s="16"/>
      <c r="ACO4" s="16"/>
      <c r="ACP4" s="16"/>
      <c r="ACQ4" s="16"/>
      <c r="ACR4" s="16"/>
      <c r="ACS4" s="16"/>
      <c r="ACT4" s="16"/>
      <c r="ACU4" s="16"/>
      <c r="ACV4" s="16"/>
      <c r="ACW4" s="16"/>
      <c r="ACX4" s="16"/>
      <c r="ACY4" s="16"/>
      <c r="ACZ4" s="16"/>
      <c r="ADA4" s="16"/>
      <c r="ADB4" s="16"/>
      <c r="ADC4" s="16"/>
      <c r="ADD4" s="16"/>
      <c r="ADE4" s="16"/>
      <c r="ADF4" s="16"/>
      <c r="ADG4" s="16"/>
      <c r="ADH4" s="16"/>
      <c r="ADI4" s="16"/>
      <c r="ADJ4" s="16"/>
      <c r="ADK4" s="16"/>
      <c r="ADL4" s="16"/>
      <c r="ADM4" s="16"/>
      <c r="ADN4" s="16"/>
      <c r="ADO4" s="16"/>
      <c r="ADP4" s="16"/>
      <c r="ADQ4" s="16"/>
      <c r="ADR4" s="16"/>
      <c r="ADS4" s="16"/>
      <c r="ADT4" s="16"/>
      <c r="ADU4" s="16"/>
      <c r="ADV4" s="16"/>
      <c r="ADW4" s="16"/>
      <c r="ADX4" s="16"/>
      <c r="ADY4" s="16"/>
      <c r="ADZ4" s="16"/>
      <c r="AEA4" s="16"/>
      <c r="AEB4" s="16"/>
      <c r="AEC4" s="16"/>
      <c r="AED4" s="16"/>
      <c r="AEE4" s="16"/>
      <c r="AEF4" s="16"/>
      <c r="AEG4" s="16"/>
      <c r="AEH4" s="16"/>
      <c r="AEI4" s="16"/>
      <c r="AEJ4" s="16"/>
      <c r="AEK4" s="16"/>
      <c r="AEL4" s="16"/>
      <c r="AEM4" s="16"/>
      <c r="AEN4" s="16"/>
      <c r="AEO4" s="16"/>
      <c r="AEP4" s="16"/>
      <c r="AEQ4" s="16"/>
      <c r="AER4" s="16"/>
      <c r="AES4" s="16"/>
      <c r="AET4" s="16"/>
      <c r="AEU4" s="16"/>
      <c r="AEV4" s="16"/>
      <c r="AEW4" s="16"/>
      <c r="AEX4" s="16"/>
      <c r="AEY4" s="16"/>
      <c r="AEZ4" s="16"/>
      <c r="AFA4" s="16"/>
      <c r="AFB4" s="16"/>
      <c r="AFC4" s="16"/>
      <c r="AFD4" s="16"/>
      <c r="AFE4" s="16"/>
      <c r="AFF4" s="16"/>
      <c r="AFG4" s="16"/>
      <c r="AFH4" s="16"/>
      <c r="AFI4" s="16"/>
      <c r="AFJ4" s="16"/>
      <c r="AFK4" s="16"/>
      <c r="AFL4" s="16"/>
      <c r="AFM4" s="16"/>
      <c r="AFN4" s="16"/>
      <c r="AFO4" s="16"/>
      <c r="AFP4" s="16"/>
      <c r="AFQ4" s="16"/>
      <c r="AFR4" s="16"/>
      <c r="AFS4" s="16"/>
      <c r="AFT4" s="16"/>
      <c r="AFU4" s="16"/>
      <c r="AFV4" s="16"/>
      <c r="AFW4" s="16"/>
      <c r="AFX4" s="16"/>
      <c r="AFY4" s="16"/>
      <c r="AFZ4" s="16"/>
      <c r="AGA4" s="16"/>
      <c r="AGB4" s="16"/>
      <c r="AGC4" s="16"/>
      <c r="AGD4" s="16"/>
      <c r="AGE4" s="16"/>
      <c r="AGF4" s="16"/>
      <c r="AGG4" s="16"/>
      <c r="AGH4" s="16"/>
      <c r="AGI4" s="16"/>
      <c r="AGJ4" s="16"/>
      <c r="AGK4" s="16"/>
      <c r="AGL4" s="16"/>
      <c r="AGM4" s="16"/>
      <c r="AGN4" s="16"/>
      <c r="AGO4" s="16"/>
      <c r="AGP4" s="16"/>
      <c r="AGQ4" s="16"/>
      <c r="AGR4" s="16"/>
      <c r="AGS4" s="16"/>
      <c r="AGT4" s="16"/>
      <c r="AGU4" s="16"/>
      <c r="AGV4" s="16"/>
      <c r="AGW4" s="16"/>
      <c r="AGX4" s="16"/>
      <c r="AGY4" s="16"/>
      <c r="AGZ4" s="16"/>
      <c r="AHA4" s="16"/>
      <c r="AHB4" s="16"/>
      <c r="AHC4" s="16"/>
      <c r="AHD4" s="16"/>
      <c r="AHE4" s="16"/>
      <c r="AHF4" s="16"/>
      <c r="AHG4" s="16"/>
      <c r="AHH4" s="16"/>
      <c r="AHI4" s="16"/>
      <c r="AHJ4" s="16"/>
      <c r="AHK4" s="16"/>
      <c r="AHL4" s="16"/>
      <c r="AHM4" s="16"/>
      <c r="AHN4" s="16"/>
      <c r="AHO4" s="16"/>
      <c r="AHP4" s="16"/>
      <c r="AHQ4" s="16"/>
      <c r="AHR4" s="16"/>
      <c r="AHS4" s="16"/>
      <c r="AHT4" s="16"/>
      <c r="AHU4" s="16"/>
      <c r="AHV4" s="16"/>
      <c r="AHW4" s="16"/>
      <c r="AHX4" s="16"/>
      <c r="AHY4" s="16"/>
      <c r="AHZ4" s="16"/>
      <c r="AIA4" s="16"/>
      <c r="AIB4" s="16"/>
      <c r="AIC4" s="16"/>
      <c r="AID4" s="16"/>
      <c r="AIE4" s="16"/>
      <c r="AIF4" s="16"/>
      <c r="AIG4" s="16"/>
      <c r="AIH4" s="16"/>
      <c r="AII4" s="16"/>
      <c r="AIJ4" s="16"/>
      <c r="AIK4" s="16"/>
      <c r="AIL4" s="16"/>
      <c r="AIM4" s="16"/>
      <c r="AIN4" s="16"/>
      <c r="AIO4" s="16"/>
      <c r="AIP4" s="16"/>
      <c r="AIQ4" s="16"/>
      <c r="AIR4" s="16"/>
      <c r="AIS4" s="16"/>
      <c r="AIT4" s="16"/>
      <c r="AIU4" s="16"/>
      <c r="AIV4" s="16"/>
      <c r="AIW4" s="16"/>
      <c r="AIX4" s="16"/>
      <c r="AIY4" s="16"/>
      <c r="AIZ4" s="16"/>
      <c r="AJA4" s="16"/>
      <c r="AJB4" s="16"/>
      <c r="AJC4" s="16"/>
      <c r="AJD4" s="16"/>
      <c r="AJE4" s="16"/>
      <c r="AJF4" s="16"/>
      <c r="AJG4" s="16"/>
      <c r="AJH4" s="16"/>
      <c r="AJI4" s="16"/>
      <c r="AJJ4" s="16"/>
      <c r="AJK4" s="16"/>
      <c r="AJL4" s="16"/>
      <c r="AJM4" s="16"/>
      <c r="AJN4" s="16"/>
      <c r="AJO4" s="16"/>
      <c r="AJP4" s="16"/>
      <c r="AJQ4" s="16"/>
      <c r="AJR4" s="16"/>
      <c r="AJS4" s="16"/>
      <c r="AJT4" s="16"/>
      <c r="AJU4" s="16"/>
      <c r="AJV4" s="16"/>
      <c r="AJW4" s="16"/>
      <c r="AJX4" s="16"/>
      <c r="AJY4" s="16"/>
      <c r="AJZ4" s="16"/>
      <c r="AKA4" s="16"/>
      <c r="AKB4" s="16"/>
      <c r="AKC4" s="16"/>
      <c r="AKD4" s="16"/>
      <c r="AKE4" s="16"/>
      <c r="AKF4" s="16"/>
      <c r="AKG4" s="16"/>
      <c r="AKH4" s="16"/>
      <c r="AKI4" s="16"/>
      <c r="AKJ4" s="16"/>
      <c r="AKK4" s="16"/>
      <c r="AKL4" s="16"/>
      <c r="AKM4" s="16"/>
      <c r="AKN4" s="16"/>
      <c r="AKO4" s="16"/>
      <c r="AKP4" s="16"/>
      <c r="AKQ4" s="16"/>
      <c r="AKR4" s="16"/>
      <c r="AKS4" s="16"/>
      <c r="AKT4" s="16"/>
      <c r="AKU4" s="16"/>
      <c r="AKV4" s="16"/>
      <c r="AKW4" s="16"/>
      <c r="AKX4" s="16"/>
      <c r="AKY4" s="16"/>
      <c r="AKZ4" s="16"/>
      <c r="ALA4" s="16"/>
      <c r="ALB4" s="16"/>
      <c r="ALC4" s="16"/>
      <c r="ALD4" s="16"/>
      <c r="ALE4" s="16"/>
      <c r="ALF4" s="16"/>
      <c r="ALG4" s="16"/>
      <c r="ALH4" s="16"/>
      <c r="ALI4" s="16"/>
      <c r="ALJ4" s="16"/>
      <c r="ALK4" s="16"/>
      <c r="ALL4" s="16"/>
      <c r="ALM4" s="16"/>
      <c r="ALN4" s="16"/>
      <c r="ALO4" s="16"/>
      <c r="ALP4" s="16"/>
      <c r="ALQ4" s="16"/>
      <c r="ALR4" s="16"/>
      <c r="ALS4" s="16"/>
      <c r="ALT4" s="16"/>
      <c r="ALU4" s="16"/>
      <c r="ALV4" s="16"/>
      <c r="ALW4" s="16"/>
      <c r="ALX4" s="16"/>
      <c r="ALY4" s="16"/>
      <c r="ALZ4" s="16"/>
      <c r="AMA4" s="16"/>
      <c r="AMB4" s="16"/>
      <c r="AMC4" s="16"/>
      <c r="AMD4" s="16"/>
      <c r="AME4" s="16"/>
      <c r="AMF4" s="16"/>
      <c r="AMG4" s="16"/>
      <c r="AMH4" s="16"/>
      <c r="AMI4" s="16"/>
      <c r="AMJ4" s="16"/>
      <c r="AMK4" s="16"/>
      <c r="AML4" s="16"/>
      <c r="AMM4" s="16"/>
      <c r="AMN4" s="16"/>
      <c r="AMO4" s="16"/>
      <c r="AMP4" s="16"/>
      <c r="AMQ4" s="16"/>
      <c r="AMR4" s="16"/>
      <c r="AMS4" s="16"/>
      <c r="AMT4" s="16"/>
      <c r="AMU4" s="16"/>
      <c r="AMV4" s="16"/>
      <c r="AMW4" s="16"/>
      <c r="AMX4" s="16"/>
      <c r="AMY4" s="16"/>
      <c r="AMZ4" s="16"/>
      <c r="ANA4" s="16"/>
      <c r="ANB4" s="16"/>
      <c r="ANC4" s="16"/>
      <c r="AND4" s="16"/>
      <c r="ANE4" s="16"/>
      <c r="ANF4" s="16"/>
      <c r="ANG4" s="16"/>
      <c r="ANH4" s="16"/>
      <c r="ANI4" s="16"/>
      <c r="ANJ4" s="16"/>
      <c r="ANK4" s="16"/>
      <c r="ANL4" s="16"/>
      <c r="ANM4" s="16"/>
      <c r="ANN4" s="16"/>
      <c r="ANO4" s="16"/>
      <c r="ANP4" s="16"/>
      <c r="ANQ4" s="16"/>
      <c r="ANR4" s="16"/>
      <c r="ANS4" s="16"/>
      <c r="ANT4" s="16"/>
      <c r="ANU4" s="16"/>
      <c r="ANV4" s="16"/>
      <c r="ANW4" s="16"/>
      <c r="ANX4" s="16"/>
      <c r="ANY4" s="16"/>
      <c r="ANZ4" s="16"/>
      <c r="AOA4" s="16"/>
      <c r="AOB4" s="16"/>
      <c r="AOC4" s="16"/>
      <c r="AOD4" s="16"/>
      <c r="AOE4" s="16"/>
      <c r="AOF4" s="16"/>
      <c r="AOG4" s="16"/>
      <c r="AOH4" s="16"/>
      <c r="AOI4" s="16"/>
      <c r="AOJ4" s="16"/>
      <c r="AOK4" s="16"/>
      <c r="AOL4" s="16"/>
      <c r="AOM4" s="16"/>
      <c r="AON4" s="16"/>
      <c r="AOO4" s="16"/>
      <c r="AOP4" s="16"/>
      <c r="AOQ4" s="16"/>
      <c r="AOR4" s="16"/>
      <c r="AOS4" s="16"/>
      <c r="AOT4" s="16"/>
      <c r="AOU4" s="16"/>
      <c r="AOV4" s="16"/>
      <c r="AOW4" s="16"/>
      <c r="AOX4" s="16"/>
      <c r="AOY4" s="16"/>
      <c r="AOZ4" s="16"/>
      <c r="APA4" s="16"/>
      <c r="APB4" s="16"/>
      <c r="APC4" s="16"/>
      <c r="APD4" s="16"/>
      <c r="APE4" s="16"/>
      <c r="APF4" s="16"/>
      <c r="APG4" s="16"/>
      <c r="APH4" s="16"/>
      <c r="API4" s="16"/>
      <c r="APJ4" s="16"/>
      <c r="APK4" s="16"/>
      <c r="APL4" s="16"/>
      <c r="APM4" s="16"/>
      <c r="APN4" s="16"/>
      <c r="APO4" s="16"/>
      <c r="APP4" s="16"/>
      <c r="APQ4" s="16"/>
      <c r="APR4" s="16"/>
      <c r="APS4" s="16"/>
      <c r="APT4" s="16"/>
      <c r="APU4" s="16"/>
      <c r="APV4" s="16"/>
      <c r="APW4" s="16"/>
      <c r="APX4" s="16"/>
      <c r="APY4" s="16"/>
      <c r="APZ4" s="16"/>
      <c r="AQA4" s="16"/>
      <c r="AQB4" s="16"/>
      <c r="AQC4" s="16"/>
      <c r="AQD4" s="16"/>
      <c r="AQE4" s="16"/>
      <c r="AQF4" s="16"/>
      <c r="AQG4" s="16"/>
      <c r="AQH4" s="16"/>
      <c r="AQI4" s="16"/>
      <c r="AQJ4" s="16"/>
      <c r="AQK4" s="16"/>
      <c r="AQL4" s="16"/>
      <c r="AQM4" s="16"/>
      <c r="AQN4" s="16"/>
      <c r="AQO4" s="16"/>
      <c r="AQP4" s="16"/>
      <c r="AQQ4" s="16"/>
      <c r="AQR4" s="16"/>
      <c r="AQS4" s="16"/>
      <c r="AQT4" s="16"/>
      <c r="AQU4" s="16"/>
      <c r="AQV4" s="16"/>
      <c r="AQW4" s="16"/>
      <c r="AQX4" s="16"/>
      <c r="AQY4" s="16"/>
      <c r="AQZ4" s="16"/>
      <c r="ARA4" s="16"/>
      <c r="ARB4" s="16"/>
      <c r="ARC4" s="16"/>
      <c r="ARD4" s="16"/>
      <c r="ARE4" s="16"/>
      <c r="ARF4" s="16"/>
      <c r="ARG4" s="16"/>
      <c r="ARH4" s="16"/>
      <c r="ARI4" s="16"/>
      <c r="ARJ4" s="16"/>
      <c r="ARK4" s="16"/>
      <c r="ARL4" s="16"/>
      <c r="ARM4" s="16"/>
      <c r="ARN4" s="16"/>
      <c r="ARO4" s="16"/>
      <c r="ARP4" s="16"/>
      <c r="ARQ4" s="16"/>
      <c r="ARR4" s="16"/>
      <c r="ARS4" s="16"/>
      <c r="ART4" s="16"/>
      <c r="ARU4" s="16"/>
      <c r="ARV4" s="16"/>
      <c r="ARW4" s="16"/>
      <c r="ARX4" s="16"/>
      <c r="ARY4" s="16"/>
      <c r="ARZ4" s="16"/>
      <c r="ASA4" s="16"/>
      <c r="ASB4" s="16"/>
      <c r="ASC4" s="16"/>
      <c r="ASD4" s="16"/>
      <c r="ASE4" s="16"/>
      <c r="ASF4" s="16"/>
      <c r="ASG4" s="16"/>
      <c r="ASH4" s="16"/>
      <c r="ASI4" s="16"/>
      <c r="ASJ4" s="16"/>
      <c r="ASK4" s="16"/>
      <c r="ASL4" s="16"/>
      <c r="ASM4" s="16"/>
      <c r="ASN4" s="16"/>
      <c r="ASO4" s="16"/>
      <c r="ASP4" s="16"/>
      <c r="ASQ4" s="16"/>
      <c r="ASR4" s="16"/>
      <c r="ASS4" s="16"/>
      <c r="AST4" s="16"/>
      <c r="ASU4" s="16"/>
      <c r="ASV4" s="16"/>
      <c r="ASW4" s="16"/>
      <c r="ASX4" s="16"/>
      <c r="ASY4" s="16"/>
      <c r="ASZ4" s="16"/>
      <c r="ATA4" s="16"/>
      <c r="ATB4" s="16"/>
      <c r="ATC4" s="16"/>
      <c r="ATD4" s="16"/>
      <c r="ATE4" s="16"/>
      <c r="ATF4" s="16"/>
      <c r="ATG4" s="16"/>
      <c r="ATH4" s="16"/>
      <c r="ATI4" s="16"/>
      <c r="ATJ4" s="16"/>
      <c r="ATK4" s="16"/>
      <c r="ATL4" s="16"/>
      <c r="ATM4" s="16"/>
      <c r="ATN4" s="16"/>
      <c r="ATO4" s="16"/>
      <c r="ATP4" s="16"/>
      <c r="ATQ4" s="16"/>
      <c r="ATR4" s="16"/>
      <c r="ATS4" s="16"/>
      <c r="ATT4" s="16"/>
      <c r="ATU4" s="16"/>
      <c r="ATV4" s="16"/>
      <c r="ATW4" s="16"/>
      <c r="ATX4" s="16"/>
      <c r="ATY4" s="16"/>
      <c r="ATZ4" s="16"/>
      <c r="AUA4" s="16"/>
      <c r="AUB4" s="16"/>
      <c r="AUC4" s="16"/>
      <c r="AUD4" s="16"/>
      <c r="AUE4" s="16"/>
      <c r="AUF4" s="16"/>
      <c r="AUG4" s="16"/>
      <c r="AUH4" s="16"/>
      <c r="AUI4" s="16"/>
      <c r="AUJ4" s="16"/>
      <c r="AUK4" s="16"/>
      <c r="AUL4" s="16"/>
      <c r="AUM4" s="16"/>
      <c r="AUN4" s="16"/>
      <c r="AUO4" s="16"/>
      <c r="AUP4" s="16"/>
      <c r="AUQ4" s="16"/>
      <c r="AUR4" s="16"/>
      <c r="AUS4" s="16"/>
      <c r="AUT4" s="16"/>
      <c r="AUU4" s="16"/>
      <c r="AUV4" s="16"/>
      <c r="AUW4" s="16"/>
      <c r="AUX4" s="16"/>
      <c r="AUY4" s="16"/>
      <c r="AUZ4" s="16"/>
      <c r="AVA4" s="16"/>
      <c r="AVB4" s="16"/>
      <c r="AVC4" s="16"/>
      <c r="AVD4" s="16"/>
      <c r="AVE4" s="16"/>
      <c r="AVF4" s="16"/>
      <c r="AVG4" s="16"/>
      <c r="AVH4" s="16"/>
      <c r="AVI4" s="16"/>
      <c r="AVJ4" s="16"/>
      <c r="AVK4" s="16"/>
      <c r="AVL4" s="16"/>
      <c r="AVM4" s="16"/>
      <c r="AVN4" s="16"/>
      <c r="AVO4" s="16"/>
      <c r="AVP4" s="16"/>
      <c r="AVQ4" s="16"/>
      <c r="AVR4" s="16"/>
      <c r="AVS4" s="16"/>
      <c r="AVT4" s="16"/>
      <c r="AVU4" s="16"/>
      <c r="AVV4" s="16"/>
      <c r="AVW4" s="16"/>
      <c r="AVX4" s="16"/>
      <c r="AVY4" s="16"/>
      <c r="AVZ4" s="16"/>
      <c r="AWA4" s="16"/>
      <c r="AWB4" s="16"/>
      <c r="AWC4" s="16"/>
      <c r="AWD4" s="16"/>
      <c r="AWE4" s="16"/>
      <c r="AWF4" s="16"/>
      <c r="AWG4" s="16"/>
      <c r="AWH4" s="16"/>
      <c r="AWI4" s="16"/>
      <c r="AWJ4" s="16"/>
      <c r="AWK4" s="16"/>
      <c r="AWL4" s="16"/>
      <c r="AWM4" s="16"/>
      <c r="AWN4" s="16"/>
      <c r="AWO4" s="16"/>
      <c r="AWP4" s="16"/>
      <c r="AWQ4" s="16"/>
      <c r="AWR4" s="16"/>
      <c r="AWS4" s="16"/>
      <c r="AWT4" s="16"/>
      <c r="AWU4" s="16"/>
      <c r="AWV4" s="16"/>
      <c r="AWW4" s="16"/>
      <c r="AWX4" s="16"/>
      <c r="AWY4" s="16"/>
      <c r="AWZ4" s="16"/>
      <c r="AXA4" s="16"/>
      <c r="AXB4" s="16"/>
      <c r="AXC4" s="16"/>
      <c r="AXD4" s="16"/>
      <c r="AXE4" s="16"/>
      <c r="AXF4" s="16"/>
      <c r="AXG4" s="16"/>
      <c r="AXH4" s="16"/>
      <c r="AXI4" s="16"/>
      <c r="AXJ4" s="16"/>
      <c r="AXK4" s="16"/>
      <c r="AXL4" s="16"/>
      <c r="AXM4" s="16"/>
      <c r="AXN4" s="16"/>
      <c r="AXO4" s="16"/>
      <c r="AXP4" s="16"/>
      <c r="AXQ4" s="16"/>
      <c r="AXR4" s="16"/>
      <c r="AXS4" s="16"/>
      <c r="AXT4" s="16"/>
      <c r="AXU4" s="16"/>
      <c r="AXV4" s="16"/>
      <c r="AXW4" s="16"/>
      <c r="AXX4" s="16"/>
      <c r="AXY4" s="16"/>
      <c r="AXZ4" s="16"/>
      <c r="AYA4" s="16"/>
      <c r="AYB4" s="16"/>
      <c r="AYC4" s="16"/>
      <c r="AYD4" s="16"/>
      <c r="AYE4" s="16"/>
      <c r="AYF4" s="16"/>
      <c r="AYG4" s="16"/>
      <c r="AYH4" s="16"/>
      <c r="AYI4" s="16"/>
      <c r="AYJ4" s="16"/>
      <c r="AYK4" s="16"/>
      <c r="AYL4" s="16"/>
      <c r="AYM4" s="16"/>
      <c r="AYN4" s="16"/>
      <c r="AYO4" s="16"/>
      <c r="AYP4" s="16"/>
      <c r="AYQ4" s="16"/>
      <c r="AYR4" s="16"/>
      <c r="AYS4" s="16"/>
      <c r="AYT4" s="16"/>
      <c r="AYU4" s="16"/>
      <c r="AYV4" s="16"/>
      <c r="AYW4" s="16"/>
      <c r="AYX4" s="16"/>
      <c r="AYY4" s="16"/>
      <c r="AYZ4" s="16"/>
      <c r="AZA4" s="16"/>
      <c r="AZB4" s="16"/>
      <c r="AZC4" s="16"/>
      <c r="AZD4" s="16"/>
      <c r="AZE4" s="16"/>
      <c r="AZF4" s="16"/>
      <c r="AZG4" s="16"/>
      <c r="AZH4" s="16"/>
      <c r="AZI4" s="16"/>
      <c r="AZJ4" s="16"/>
      <c r="AZK4" s="16"/>
      <c r="AZL4" s="16"/>
      <c r="AZM4" s="16"/>
      <c r="AZN4" s="16"/>
      <c r="AZO4" s="16"/>
      <c r="AZP4" s="16"/>
      <c r="AZQ4" s="16"/>
      <c r="AZR4" s="16"/>
      <c r="AZS4" s="16"/>
      <c r="AZT4" s="16"/>
      <c r="AZU4" s="16"/>
      <c r="AZV4" s="16"/>
      <c r="AZW4" s="16"/>
      <c r="AZX4" s="16"/>
      <c r="AZY4" s="16"/>
      <c r="AZZ4" s="16"/>
      <c r="BAA4" s="16"/>
      <c r="BAB4" s="16"/>
      <c r="BAC4" s="16"/>
      <c r="BAD4" s="16"/>
      <c r="BAE4" s="16"/>
      <c r="BAF4" s="16"/>
      <c r="BAG4" s="16"/>
      <c r="BAH4" s="16"/>
      <c r="BAI4" s="16"/>
      <c r="BAJ4" s="16"/>
      <c r="BAK4" s="16"/>
      <c r="BAL4" s="16"/>
      <c r="BAM4" s="16"/>
      <c r="BAN4" s="16"/>
      <c r="BAO4" s="16"/>
      <c r="BAP4" s="16"/>
      <c r="BAQ4" s="16"/>
      <c r="BAR4" s="16"/>
      <c r="BAS4" s="16"/>
      <c r="BAT4" s="16"/>
      <c r="BAU4" s="16"/>
      <c r="BAV4" s="16"/>
      <c r="BAW4" s="16"/>
      <c r="BAX4" s="16"/>
      <c r="BAY4" s="16"/>
      <c r="BAZ4" s="16"/>
      <c r="BBA4" s="16"/>
      <c r="BBB4" s="16"/>
      <c r="BBC4" s="16"/>
      <c r="BBD4" s="16"/>
      <c r="BBE4" s="16"/>
      <c r="BBF4" s="16"/>
      <c r="BBG4" s="16"/>
      <c r="BBH4" s="16"/>
      <c r="BBI4" s="16"/>
      <c r="BBJ4" s="16"/>
      <c r="BBK4" s="16"/>
      <c r="BBL4" s="16"/>
      <c r="BBM4" s="16"/>
      <c r="BBN4" s="16"/>
      <c r="BBO4" s="16"/>
      <c r="BBP4" s="16"/>
      <c r="BBQ4" s="16"/>
      <c r="BBR4" s="16"/>
      <c r="BBS4" s="16"/>
      <c r="BBT4" s="16"/>
      <c r="BBU4" s="16"/>
      <c r="BBV4" s="16"/>
      <c r="BBW4" s="16"/>
      <c r="BBX4" s="16"/>
      <c r="BBY4" s="16"/>
      <c r="BBZ4" s="16"/>
      <c r="BCA4" s="16"/>
      <c r="BCB4" s="16"/>
      <c r="BCC4" s="16"/>
      <c r="BCD4" s="16"/>
      <c r="BCE4" s="16"/>
      <c r="BCF4" s="16"/>
      <c r="BCG4" s="16"/>
      <c r="BCH4" s="16"/>
      <c r="BCI4" s="16"/>
      <c r="BCJ4" s="16"/>
      <c r="BCK4" s="16"/>
      <c r="BCL4" s="16"/>
      <c r="BCM4" s="16"/>
      <c r="BCN4" s="16"/>
      <c r="BCO4" s="16"/>
      <c r="BCP4" s="16"/>
      <c r="BCQ4" s="16"/>
      <c r="BCR4" s="16"/>
      <c r="BCS4" s="16"/>
      <c r="BCT4" s="16"/>
      <c r="BCU4" s="16"/>
      <c r="BCV4" s="16"/>
      <c r="BCW4" s="16"/>
      <c r="BCX4" s="16"/>
      <c r="BCY4" s="16"/>
      <c r="BCZ4" s="16"/>
      <c r="BDA4" s="16"/>
      <c r="BDB4" s="16"/>
      <c r="BDC4" s="16"/>
      <c r="BDD4" s="16"/>
      <c r="BDE4" s="16"/>
      <c r="BDF4" s="16"/>
      <c r="BDG4" s="16"/>
      <c r="BDH4" s="16"/>
      <c r="BDI4" s="16"/>
      <c r="BDJ4" s="16"/>
      <c r="BDK4" s="16"/>
      <c r="BDL4" s="16"/>
      <c r="BDM4" s="16"/>
      <c r="BDN4" s="16"/>
      <c r="BDO4" s="16"/>
      <c r="BDP4" s="16"/>
      <c r="BDQ4" s="16"/>
      <c r="BDR4" s="16"/>
      <c r="BDS4" s="16"/>
      <c r="BDT4" s="16"/>
      <c r="BDU4" s="16"/>
      <c r="BDV4" s="16"/>
      <c r="BDW4" s="16"/>
      <c r="BDX4" s="16"/>
      <c r="BDY4" s="16"/>
      <c r="BDZ4" s="16"/>
      <c r="BEA4" s="16"/>
      <c r="BEB4" s="16"/>
      <c r="BEC4" s="16"/>
      <c r="BED4" s="16"/>
      <c r="BEE4" s="16"/>
      <c r="BEF4" s="16"/>
      <c r="BEG4" s="16"/>
      <c r="BEH4" s="16"/>
      <c r="BEI4" s="16"/>
      <c r="BEJ4" s="16"/>
      <c r="BEK4" s="16"/>
      <c r="BEL4" s="16"/>
      <c r="BEM4" s="16"/>
      <c r="BEN4" s="16"/>
      <c r="BEO4" s="16"/>
      <c r="BEP4" s="16"/>
      <c r="BEQ4" s="16"/>
      <c r="BER4" s="16"/>
      <c r="BES4" s="16"/>
      <c r="BET4" s="16"/>
      <c r="BEU4" s="16"/>
      <c r="BEV4" s="16"/>
      <c r="BEW4" s="16"/>
      <c r="BEX4" s="16"/>
      <c r="BEY4" s="16"/>
      <c r="BEZ4" s="16"/>
      <c r="BFA4" s="16"/>
      <c r="BFB4" s="16"/>
      <c r="BFC4" s="16"/>
      <c r="BFD4" s="16"/>
      <c r="BFE4" s="16"/>
      <c r="BFF4" s="16"/>
      <c r="BFG4" s="16"/>
      <c r="BFH4" s="16"/>
      <c r="BFI4" s="16"/>
      <c r="BFJ4" s="16"/>
      <c r="BFK4" s="16"/>
      <c r="BFL4" s="16"/>
      <c r="BFM4" s="16"/>
      <c r="BFN4" s="16"/>
      <c r="BFO4" s="16"/>
      <c r="BFP4" s="16"/>
      <c r="BFQ4" s="16"/>
      <c r="BFR4" s="16"/>
      <c r="BFS4" s="16"/>
      <c r="BFT4" s="16"/>
      <c r="BFU4" s="16"/>
      <c r="BFV4" s="16"/>
      <c r="BFW4" s="16"/>
      <c r="BFX4" s="16"/>
      <c r="BFY4" s="16"/>
      <c r="BFZ4" s="16"/>
      <c r="BGA4" s="16"/>
      <c r="BGB4" s="16"/>
      <c r="BGC4" s="16"/>
      <c r="BGD4" s="16"/>
      <c r="BGE4" s="16"/>
      <c r="BGF4" s="16"/>
      <c r="BGG4" s="16"/>
      <c r="BGH4" s="16"/>
      <c r="BGI4" s="16"/>
      <c r="BGJ4" s="16"/>
      <c r="BGK4" s="16"/>
      <c r="BGL4" s="16"/>
      <c r="BGM4" s="16"/>
      <c r="BGN4" s="16"/>
      <c r="BGO4" s="16"/>
      <c r="BGP4" s="16"/>
      <c r="BGQ4" s="16"/>
      <c r="BGR4" s="16"/>
      <c r="BGS4" s="16"/>
      <c r="BGT4" s="16"/>
      <c r="BGU4" s="16"/>
      <c r="BGV4" s="16"/>
      <c r="BGW4" s="16"/>
      <c r="BGX4" s="16"/>
      <c r="BGY4" s="16"/>
      <c r="BGZ4" s="16"/>
      <c r="BHA4" s="16"/>
      <c r="BHB4" s="16"/>
      <c r="BHC4" s="16"/>
      <c r="BHD4" s="16"/>
      <c r="BHE4" s="16"/>
      <c r="BHF4" s="16"/>
      <c r="BHG4" s="16"/>
      <c r="BHH4" s="16"/>
      <c r="BHI4" s="16"/>
      <c r="BHJ4" s="16"/>
      <c r="BHK4" s="16"/>
      <c r="BHL4" s="16"/>
      <c r="BHM4" s="16"/>
      <c r="BHN4" s="16"/>
      <c r="BHO4" s="16"/>
      <c r="BHP4" s="16"/>
      <c r="BHQ4" s="16"/>
      <c r="BHR4" s="16"/>
      <c r="BHS4" s="16"/>
      <c r="BHT4" s="16"/>
      <c r="BHU4" s="16"/>
      <c r="BHV4" s="16"/>
      <c r="BHW4" s="16"/>
      <c r="BHX4" s="16"/>
      <c r="BHY4" s="16"/>
      <c r="BHZ4" s="16"/>
      <c r="BIA4" s="16"/>
      <c r="BIB4" s="16"/>
      <c r="BIC4" s="16"/>
      <c r="BID4" s="16"/>
      <c r="BIE4" s="16"/>
      <c r="BIF4" s="16"/>
      <c r="BIG4" s="16"/>
      <c r="BIH4" s="16"/>
      <c r="BII4" s="16"/>
      <c r="BIJ4" s="16"/>
      <c r="BIK4" s="16"/>
      <c r="BIL4" s="16"/>
      <c r="BIM4" s="16"/>
      <c r="BIN4" s="16"/>
      <c r="BIO4" s="16"/>
      <c r="BIP4" s="16"/>
      <c r="BIQ4" s="16"/>
      <c r="BIR4" s="16"/>
      <c r="BIS4" s="16"/>
      <c r="BIT4" s="16"/>
      <c r="BIU4" s="16"/>
      <c r="BIV4" s="16"/>
      <c r="BIW4" s="16"/>
      <c r="BIX4" s="16"/>
      <c r="BIY4" s="16"/>
      <c r="BIZ4" s="16"/>
      <c r="BJA4" s="16"/>
      <c r="BJB4" s="16"/>
      <c r="BJC4" s="16"/>
      <c r="BJD4" s="16"/>
      <c r="BJE4" s="16"/>
      <c r="BJF4" s="16"/>
      <c r="BJG4" s="16"/>
      <c r="BJH4" s="16"/>
      <c r="BJI4" s="16"/>
      <c r="BJJ4" s="16"/>
      <c r="BJK4" s="16"/>
      <c r="BJL4" s="16"/>
      <c r="BJM4" s="16"/>
      <c r="BJN4" s="16"/>
      <c r="BJO4" s="16"/>
      <c r="BJP4" s="16"/>
      <c r="BJQ4" s="16"/>
      <c r="BJR4" s="16"/>
      <c r="BJS4" s="16"/>
      <c r="BJT4" s="16"/>
      <c r="BJU4" s="16"/>
      <c r="BJV4" s="16"/>
      <c r="BJW4" s="16"/>
      <c r="BJX4" s="16"/>
      <c r="BJY4" s="16"/>
      <c r="BJZ4" s="16"/>
      <c r="BKA4" s="16"/>
      <c r="BKB4" s="16"/>
      <c r="BKC4" s="16"/>
      <c r="BKD4" s="16"/>
      <c r="BKE4" s="16"/>
      <c r="BKF4" s="16"/>
      <c r="BKG4" s="16"/>
      <c r="BKH4" s="16"/>
      <c r="BKI4" s="16"/>
      <c r="BKJ4" s="16"/>
      <c r="BKK4" s="16"/>
      <c r="BKL4" s="16"/>
      <c r="BKM4" s="16"/>
      <c r="BKN4" s="16"/>
      <c r="BKO4" s="16"/>
      <c r="BKP4" s="16"/>
      <c r="BKQ4" s="16"/>
      <c r="BKR4" s="16"/>
      <c r="BKS4" s="16"/>
      <c r="BKT4" s="16"/>
      <c r="BKU4" s="16"/>
      <c r="BKV4" s="16"/>
      <c r="BKW4" s="16"/>
      <c r="BKX4" s="16"/>
      <c r="BKY4" s="16"/>
      <c r="BKZ4" s="16"/>
      <c r="BLA4" s="16"/>
      <c r="BLB4" s="16"/>
      <c r="BLC4" s="16"/>
      <c r="BLD4" s="16"/>
      <c r="BLE4" s="16"/>
      <c r="BLF4" s="16"/>
      <c r="BLG4" s="16"/>
      <c r="BLH4" s="16"/>
      <c r="BLI4" s="16"/>
      <c r="BLJ4" s="16"/>
      <c r="BLK4" s="16"/>
      <c r="BLL4" s="16"/>
      <c r="BLM4" s="16"/>
      <c r="BLN4" s="16"/>
      <c r="BLO4" s="16"/>
      <c r="BLP4" s="16"/>
      <c r="BLQ4" s="16"/>
      <c r="BLR4" s="16"/>
      <c r="BLS4" s="16"/>
      <c r="BLT4" s="16"/>
      <c r="BLU4" s="16"/>
      <c r="BLV4" s="16"/>
      <c r="BLW4" s="16"/>
      <c r="BLX4" s="16"/>
      <c r="BLY4" s="16"/>
      <c r="BLZ4" s="16"/>
      <c r="BMA4" s="16"/>
      <c r="BMB4" s="16"/>
      <c r="BMC4" s="16"/>
      <c r="BMD4" s="16"/>
      <c r="BME4" s="16"/>
      <c r="BMF4" s="16"/>
      <c r="BMG4" s="16"/>
      <c r="BMH4" s="16"/>
      <c r="BMI4" s="16"/>
      <c r="BMJ4" s="16"/>
      <c r="BMK4" s="16"/>
      <c r="BML4" s="16"/>
      <c r="BMM4" s="16"/>
      <c r="BMN4" s="16"/>
      <c r="BMO4" s="16"/>
      <c r="BMP4" s="16"/>
      <c r="BMQ4" s="16"/>
      <c r="BMR4" s="16"/>
      <c r="BMS4" s="16"/>
      <c r="BMT4" s="16"/>
      <c r="BMU4" s="16"/>
      <c r="BMV4" s="16"/>
      <c r="BMW4" s="16"/>
      <c r="BMX4" s="16"/>
      <c r="BMY4" s="16"/>
      <c r="BMZ4" s="16"/>
      <c r="BNA4" s="16"/>
      <c r="BNB4" s="16"/>
      <c r="BNC4" s="16"/>
      <c r="BND4" s="16"/>
      <c r="BNE4" s="16"/>
      <c r="BNF4" s="16"/>
      <c r="BNG4" s="16"/>
      <c r="BNH4" s="16"/>
      <c r="BNI4" s="16"/>
      <c r="BNJ4" s="16"/>
      <c r="BNK4" s="16"/>
      <c r="BNL4" s="16"/>
      <c r="BNM4" s="16"/>
      <c r="BNN4" s="16"/>
      <c r="BNO4" s="16"/>
      <c r="BNP4" s="16"/>
      <c r="BNQ4" s="16"/>
      <c r="BNR4" s="16"/>
      <c r="BNS4" s="16"/>
      <c r="BNT4" s="16"/>
      <c r="BNU4" s="16"/>
      <c r="BNV4" s="16"/>
      <c r="BNW4" s="16"/>
      <c r="BNX4" s="16"/>
      <c r="BNY4" s="16"/>
      <c r="BNZ4" s="16"/>
      <c r="BOA4" s="16"/>
      <c r="BOB4" s="16"/>
      <c r="BOC4" s="16"/>
      <c r="BOD4" s="16"/>
      <c r="BOE4" s="16"/>
      <c r="BOF4" s="16"/>
      <c r="BOG4" s="16"/>
      <c r="BOH4" s="16"/>
      <c r="BOI4" s="16"/>
      <c r="BOJ4" s="16"/>
      <c r="BOK4" s="16"/>
      <c r="BOL4" s="16"/>
      <c r="BOM4" s="16"/>
      <c r="BON4" s="16"/>
      <c r="BOO4" s="16"/>
      <c r="BOP4" s="16"/>
      <c r="BOQ4" s="16"/>
      <c r="BOR4" s="16"/>
      <c r="BOS4" s="16"/>
      <c r="BOT4" s="16"/>
      <c r="BOU4" s="16"/>
      <c r="BOV4" s="16"/>
      <c r="BOW4" s="16"/>
      <c r="BOX4" s="16"/>
      <c r="BOY4" s="16"/>
      <c r="BOZ4" s="16"/>
      <c r="BPA4" s="16"/>
      <c r="BPB4" s="16"/>
      <c r="BPC4" s="16"/>
      <c r="BPD4" s="16"/>
      <c r="BPE4" s="16"/>
      <c r="BPF4" s="16"/>
      <c r="BPG4" s="16"/>
      <c r="BPH4" s="16"/>
      <c r="BPI4" s="16"/>
      <c r="BPJ4" s="16"/>
      <c r="BPK4" s="16"/>
      <c r="BPL4" s="16"/>
      <c r="BPM4" s="16"/>
      <c r="BPN4" s="16"/>
      <c r="BPO4" s="16"/>
      <c r="BPP4" s="16"/>
      <c r="BPQ4" s="16"/>
      <c r="BPR4" s="16"/>
      <c r="BPS4" s="16"/>
      <c r="BPT4" s="16"/>
      <c r="BPU4" s="16"/>
      <c r="BPV4" s="16"/>
      <c r="BPW4" s="16"/>
      <c r="BPX4" s="16"/>
      <c r="BPY4" s="16"/>
      <c r="BPZ4" s="16"/>
      <c r="BQA4" s="16"/>
      <c r="BQB4" s="16"/>
      <c r="BQC4" s="16"/>
      <c r="BQD4" s="16"/>
      <c r="BQE4" s="16"/>
      <c r="BQF4" s="16"/>
      <c r="BQG4" s="16"/>
      <c r="BQH4" s="16"/>
      <c r="BQI4" s="16"/>
      <c r="BQJ4" s="16"/>
      <c r="BQK4" s="16"/>
      <c r="BQL4" s="16"/>
      <c r="BQM4" s="16"/>
      <c r="BQN4" s="16"/>
      <c r="BQO4" s="16"/>
      <c r="BQP4" s="16"/>
      <c r="BQQ4" s="16"/>
      <c r="BQR4" s="16"/>
      <c r="BQS4" s="16"/>
      <c r="BQT4" s="16"/>
      <c r="BQU4" s="16"/>
      <c r="BQV4" s="16"/>
      <c r="BQW4" s="16"/>
      <c r="BQX4" s="16"/>
      <c r="BQY4" s="16"/>
      <c r="BQZ4" s="16"/>
      <c r="BRA4" s="16"/>
      <c r="BRB4" s="16"/>
      <c r="BRC4" s="16"/>
      <c r="BRD4" s="16"/>
      <c r="BRE4" s="16"/>
      <c r="BRF4" s="16"/>
      <c r="BRG4" s="16"/>
      <c r="BRH4" s="16"/>
      <c r="BRI4" s="16"/>
      <c r="BRJ4" s="16"/>
      <c r="BRK4" s="16"/>
      <c r="BRL4" s="16"/>
      <c r="BRM4" s="16"/>
      <c r="BRN4" s="16"/>
      <c r="BRO4" s="16"/>
      <c r="BRP4" s="16"/>
      <c r="BRQ4" s="16"/>
      <c r="BRR4" s="16"/>
      <c r="BRS4" s="16"/>
      <c r="BRT4" s="16"/>
      <c r="BRU4" s="16"/>
      <c r="BRV4" s="16"/>
      <c r="BRW4" s="16"/>
      <c r="BRX4" s="16"/>
      <c r="BRY4" s="16"/>
      <c r="BRZ4" s="16"/>
      <c r="BSA4" s="16"/>
      <c r="BSB4" s="16"/>
      <c r="BSC4" s="16"/>
      <c r="BSD4" s="16"/>
      <c r="BSE4" s="16"/>
      <c r="BSF4" s="16"/>
      <c r="BSG4" s="16"/>
      <c r="BSH4" s="16"/>
      <c r="BSI4" s="16"/>
      <c r="BSJ4" s="16"/>
      <c r="BSK4" s="16"/>
      <c r="BSL4" s="16"/>
      <c r="BSM4" s="16"/>
      <c r="BSN4" s="16"/>
      <c r="BSO4" s="16"/>
      <c r="BSP4" s="16"/>
      <c r="BSQ4" s="16"/>
      <c r="BSR4" s="16"/>
      <c r="BSS4" s="16"/>
      <c r="BST4" s="16"/>
      <c r="BSU4" s="16"/>
      <c r="BSV4" s="16"/>
      <c r="BSW4" s="16"/>
      <c r="BSX4" s="16"/>
      <c r="BSY4" s="16"/>
      <c r="BSZ4" s="16"/>
      <c r="BTA4" s="16"/>
      <c r="BTB4" s="16"/>
      <c r="BTC4" s="16"/>
      <c r="BTD4" s="16"/>
      <c r="BTE4" s="16"/>
      <c r="BTF4" s="16"/>
      <c r="BTG4" s="16"/>
      <c r="BTH4" s="16"/>
      <c r="BTI4" s="16"/>
      <c r="BTJ4" s="16"/>
      <c r="BTK4" s="16"/>
      <c r="BTL4" s="16"/>
      <c r="BTM4" s="16"/>
      <c r="BTN4" s="16"/>
      <c r="BTO4" s="16"/>
      <c r="BTP4" s="16"/>
      <c r="BTQ4" s="16"/>
      <c r="BTR4" s="16"/>
      <c r="BTS4" s="16"/>
      <c r="BTT4" s="16"/>
      <c r="BTU4" s="16"/>
      <c r="BTV4" s="16"/>
      <c r="BTW4" s="16"/>
      <c r="BTX4" s="16"/>
      <c r="BTY4" s="16"/>
      <c r="BTZ4" s="16"/>
      <c r="BUA4" s="16"/>
      <c r="BUB4" s="16"/>
      <c r="BUC4" s="16"/>
      <c r="BUD4" s="16"/>
      <c r="BUE4" s="16"/>
      <c r="BUF4" s="16"/>
      <c r="BUG4" s="16"/>
      <c r="BUH4" s="16"/>
      <c r="BUI4" s="16"/>
      <c r="BUJ4" s="16"/>
      <c r="BUK4" s="16"/>
      <c r="BUL4" s="16"/>
      <c r="BUM4" s="16"/>
      <c r="BUN4" s="16"/>
      <c r="BUO4" s="16"/>
      <c r="BUP4" s="16"/>
      <c r="BUQ4" s="16"/>
      <c r="BUR4" s="16"/>
      <c r="BUS4" s="16"/>
      <c r="BUT4" s="16"/>
      <c r="BUU4" s="16"/>
      <c r="BUV4" s="16"/>
      <c r="BUW4" s="16"/>
      <c r="BUX4" s="16"/>
      <c r="BUY4" s="16"/>
      <c r="BUZ4" s="16"/>
      <c r="BVA4" s="16"/>
      <c r="BVB4" s="16"/>
      <c r="BVC4" s="16"/>
      <c r="BVD4" s="16"/>
      <c r="BVE4" s="16"/>
      <c r="BVF4" s="16"/>
      <c r="BVG4" s="16"/>
      <c r="BVH4" s="16"/>
      <c r="BVI4" s="16"/>
      <c r="BVJ4" s="16"/>
      <c r="BVK4" s="16"/>
      <c r="BVL4" s="16"/>
      <c r="BVM4" s="16"/>
      <c r="BVN4" s="16"/>
      <c r="BVO4" s="16"/>
      <c r="BVP4" s="16"/>
      <c r="BVQ4" s="16"/>
      <c r="BVR4" s="16"/>
      <c r="BVS4" s="16"/>
      <c r="BVT4" s="16"/>
      <c r="BVU4" s="16"/>
      <c r="BVV4" s="16"/>
      <c r="BVW4" s="16"/>
      <c r="BVX4" s="16"/>
      <c r="BVY4" s="16"/>
      <c r="BVZ4" s="16"/>
      <c r="BWA4" s="16"/>
      <c r="BWB4" s="16"/>
      <c r="BWC4" s="16"/>
      <c r="BWD4" s="16"/>
      <c r="BWE4" s="16"/>
      <c r="BWF4" s="16"/>
      <c r="BWG4" s="16"/>
      <c r="BWH4" s="16"/>
      <c r="BWI4" s="16"/>
      <c r="BWJ4" s="16"/>
      <c r="BWK4" s="16"/>
      <c r="BWL4" s="16"/>
      <c r="BWM4" s="16"/>
      <c r="BWN4" s="16"/>
      <c r="BWO4" s="16"/>
      <c r="BWP4" s="16"/>
      <c r="BWQ4" s="16"/>
      <c r="BWR4" s="16"/>
      <c r="BWS4" s="16"/>
      <c r="BWT4" s="16"/>
      <c r="BWU4" s="16"/>
      <c r="BWV4" s="16"/>
      <c r="BWW4" s="16"/>
      <c r="BWX4" s="16"/>
      <c r="BWY4" s="16"/>
      <c r="BWZ4" s="16"/>
      <c r="BXA4" s="16"/>
      <c r="BXB4" s="16"/>
      <c r="BXC4" s="16"/>
      <c r="BXD4" s="16"/>
      <c r="BXE4" s="16"/>
      <c r="BXF4" s="16"/>
      <c r="BXG4" s="16"/>
      <c r="BXH4" s="16"/>
      <c r="BXI4" s="16"/>
      <c r="BXJ4" s="16"/>
      <c r="BXK4" s="16"/>
      <c r="BXL4" s="16"/>
      <c r="BXM4" s="16"/>
      <c r="BXN4" s="16"/>
      <c r="BXO4" s="16"/>
      <c r="BXP4" s="16"/>
      <c r="BXQ4" s="16"/>
      <c r="BXR4" s="16"/>
      <c r="BXS4" s="16"/>
      <c r="BXT4" s="16"/>
      <c r="BXU4" s="16"/>
      <c r="BXV4" s="16"/>
      <c r="BXW4" s="16"/>
      <c r="BXX4" s="16"/>
      <c r="BXY4" s="16"/>
      <c r="BXZ4" s="16"/>
      <c r="BYA4" s="16"/>
      <c r="BYB4" s="16"/>
      <c r="BYC4" s="16"/>
      <c r="BYD4" s="16"/>
      <c r="BYE4" s="16"/>
      <c r="BYF4" s="16"/>
      <c r="BYG4" s="16"/>
      <c r="BYH4" s="16"/>
      <c r="BYI4" s="16"/>
      <c r="BYJ4" s="16"/>
      <c r="BYK4" s="16"/>
      <c r="BYL4" s="16"/>
      <c r="BYM4" s="16"/>
      <c r="BYN4" s="16"/>
      <c r="BYO4" s="16"/>
      <c r="BYP4" s="16"/>
      <c r="BYQ4" s="16"/>
      <c r="BYR4" s="16"/>
      <c r="BYS4" s="16"/>
      <c r="BYT4" s="16"/>
      <c r="BYU4" s="16"/>
      <c r="BYV4" s="16"/>
      <c r="BYW4" s="16"/>
      <c r="BYX4" s="16"/>
      <c r="BYY4" s="16"/>
      <c r="BYZ4" s="16"/>
      <c r="BZA4" s="16"/>
      <c r="BZB4" s="16"/>
      <c r="BZC4" s="16"/>
      <c r="BZD4" s="16"/>
      <c r="BZE4" s="16"/>
      <c r="BZF4" s="16"/>
      <c r="BZG4" s="16"/>
      <c r="BZH4" s="16"/>
      <c r="BZI4" s="16"/>
      <c r="BZJ4" s="16"/>
      <c r="BZK4" s="16"/>
      <c r="BZL4" s="16"/>
      <c r="BZM4" s="16"/>
      <c r="BZN4" s="16"/>
      <c r="BZO4" s="16"/>
      <c r="BZP4" s="16"/>
      <c r="BZQ4" s="16"/>
      <c r="BZR4" s="16"/>
      <c r="BZS4" s="16"/>
      <c r="BZT4" s="16"/>
      <c r="BZU4" s="16"/>
      <c r="BZV4" s="16"/>
      <c r="BZW4" s="16"/>
      <c r="BZX4" s="16"/>
      <c r="BZY4" s="16"/>
      <c r="BZZ4" s="16"/>
      <c r="CAA4" s="16"/>
      <c r="CAB4" s="16"/>
      <c r="CAC4" s="16"/>
      <c r="CAD4" s="16"/>
      <c r="CAE4" s="16"/>
      <c r="CAF4" s="16"/>
      <c r="CAG4" s="16"/>
      <c r="CAH4" s="16"/>
      <c r="CAI4" s="16"/>
      <c r="CAJ4" s="16"/>
      <c r="CAK4" s="16"/>
      <c r="CAL4" s="16"/>
      <c r="CAM4" s="16"/>
      <c r="CAN4" s="16"/>
      <c r="CAO4" s="16"/>
      <c r="CAP4" s="16"/>
      <c r="CAQ4" s="16"/>
      <c r="CAR4" s="16"/>
      <c r="CAS4" s="16"/>
      <c r="CAT4" s="16"/>
      <c r="CAU4" s="16"/>
      <c r="CAV4" s="16"/>
      <c r="CAW4" s="16"/>
      <c r="CAX4" s="16"/>
      <c r="CAY4" s="16"/>
      <c r="CAZ4" s="16"/>
      <c r="CBA4" s="16"/>
      <c r="CBB4" s="16"/>
      <c r="CBC4" s="16"/>
      <c r="CBD4" s="16"/>
      <c r="CBE4" s="16"/>
      <c r="CBF4" s="16"/>
      <c r="CBG4" s="16"/>
      <c r="CBH4" s="16"/>
      <c r="CBI4" s="16"/>
      <c r="CBJ4" s="16"/>
      <c r="CBK4" s="16"/>
      <c r="CBL4" s="16"/>
      <c r="CBM4" s="16"/>
      <c r="CBN4" s="16"/>
      <c r="CBO4" s="16"/>
      <c r="CBP4" s="16"/>
      <c r="CBQ4" s="16"/>
      <c r="CBR4" s="16"/>
      <c r="CBS4" s="16"/>
      <c r="CBT4" s="16"/>
      <c r="CBU4" s="16"/>
      <c r="CBV4" s="16"/>
      <c r="CBW4" s="16"/>
      <c r="CBX4" s="16"/>
      <c r="CBY4" s="16"/>
      <c r="CBZ4" s="16"/>
      <c r="CCA4" s="16"/>
      <c r="CCB4" s="16"/>
      <c r="CCC4" s="16"/>
      <c r="CCD4" s="16"/>
      <c r="CCE4" s="16"/>
      <c r="CCF4" s="16"/>
      <c r="CCG4" s="16"/>
      <c r="CCH4" s="16"/>
      <c r="CCI4" s="16"/>
      <c r="CCJ4" s="16"/>
      <c r="CCK4" s="16"/>
      <c r="CCL4" s="16"/>
      <c r="CCM4" s="16"/>
      <c r="CCN4" s="16"/>
      <c r="CCO4" s="16"/>
      <c r="CCP4" s="16"/>
      <c r="CCQ4" s="16"/>
      <c r="CCR4" s="16"/>
      <c r="CCS4" s="16"/>
      <c r="CCT4" s="16"/>
      <c r="CCU4" s="16"/>
      <c r="CCV4" s="16"/>
      <c r="CCW4" s="16"/>
      <c r="CCX4" s="16"/>
      <c r="CCY4" s="16"/>
      <c r="CCZ4" s="16"/>
      <c r="CDA4" s="16"/>
      <c r="CDB4" s="16"/>
      <c r="CDC4" s="16"/>
      <c r="CDD4" s="16"/>
      <c r="CDE4" s="16"/>
      <c r="CDF4" s="16"/>
      <c r="CDG4" s="16"/>
      <c r="CDH4" s="16"/>
      <c r="CDI4" s="16"/>
      <c r="CDJ4" s="16"/>
      <c r="CDK4" s="16"/>
      <c r="CDL4" s="16"/>
      <c r="CDM4" s="16"/>
      <c r="CDN4" s="16"/>
      <c r="CDO4" s="16"/>
      <c r="CDP4" s="16"/>
      <c r="CDQ4" s="16"/>
      <c r="CDR4" s="16"/>
      <c r="CDS4" s="16"/>
      <c r="CDT4" s="16"/>
      <c r="CDU4" s="16"/>
      <c r="CDV4" s="16"/>
      <c r="CDW4" s="16"/>
      <c r="CDX4" s="16"/>
      <c r="CDY4" s="16"/>
      <c r="CDZ4" s="16"/>
      <c r="CEA4" s="16"/>
      <c r="CEB4" s="16"/>
      <c r="CEC4" s="16"/>
      <c r="CED4" s="16"/>
      <c r="CEE4" s="16"/>
      <c r="CEF4" s="16"/>
      <c r="CEG4" s="16"/>
      <c r="CEH4" s="16"/>
      <c r="CEI4" s="16"/>
      <c r="CEJ4" s="16"/>
      <c r="CEK4" s="16"/>
      <c r="CEL4" s="16"/>
      <c r="CEM4" s="16"/>
      <c r="CEN4" s="16"/>
      <c r="CEO4" s="16"/>
      <c r="CEP4" s="16"/>
      <c r="CEQ4" s="16"/>
      <c r="CER4" s="16"/>
      <c r="CES4" s="16"/>
      <c r="CET4" s="16"/>
      <c r="CEU4" s="16"/>
      <c r="CEV4" s="16"/>
      <c r="CEW4" s="16"/>
      <c r="CEX4" s="16"/>
      <c r="CEY4" s="16"/>
      <c r="CEZ4" s="16"/>
      <c r="CFA4" s="16"/>
      <c r="CFB4" s="16"/>
      <c r="CFC4" s="16"/>
      <c r="CFD4" s="16"/>
      <c r="CFE4" s="16"/>
      <c r="CFF4" s="16"/>
      <c r="CFG4" s="16"/>
      <c r="CFH4" s="16"/>
      <c r="CFI4" s="16"/>
      <c r="CFJ4" s="16"/>
      <c r="CFK4" s="16"/>
      <c r="CFL4" s="16"/>
      <c r="CFM4" s="16"/>
      <c r="CFN4" s="16"/>
      <c r="CFO4" s="16"/>
      <c r="CFP4" s="16"/>
      <c r="CFQ4" s="16"/>
      <c r="CFR4" s="16"/>
      <c r="CFS4" s="16"/>
      <c r="CFT4" s="16"/>
      <c r="CFU4" s="16"/>
      <c r="CFV4" s="16"/>
      <c r="CFW4" s="16"/>
      <c r="CFX4" s="16"/>
      <c r="CFY4" s="16"/>
      <c r="CFZ4" s="16"/>
      <c r="CGA4" s="16"/>
      <c r="CGB4" s="16"/>
      <c r="CGC4" s="16"/>
      <c r="CGD4" s="16"/>
      <c r="CGE4" s="16"/>
      <c r="CGF4" s="16"/>
      <c r="CGG4" s="16"/>
      <c r="CGH4" s="16"/>
      <c r="CGI4" s="16"/>
      <c r="CGJ4" s="16"/>
      <c r="CGK4" s="16"/>
      <c r="CGL4" s="16"/>
      <c r="CGM4" s="16"/>
      <c r="CGN4" s="16"/>
      <c r="CGO4" s="16"/>
      <c r="CGP4" s="16"/>
      <c r="CGQ4" s="16"/>
      <c r="CGR4" s="16"/>
      <c r="CGS4" s="16"/>
      <c r="CGT4" s="16"/>
      <c r="CGU4" s="16"/>
      <c r="CGV4" s="16"/>
      <c r="CGW4" s="16"/>
      <c r="CGX4" s="16"/>
      <c r="CGY4" s="16"/>
      <c r="CGZ4" s="16"/>
      <c r="CHA4" s="16"/>
      <c r="CHB4" s="16"/>
      <c r="CHC4" s="16"/>
      <c r="CHD4" s="16"/>
      <c r="CHE4" s="16"/>
      <c r="CHF4" s="16"/>
      <c r="CHG4" s="16"/>
      <c r="CHH4" s="16"/>
      <c r="CHI4" s="16"/>
      <c r="CHJ4" s="16"/>
      <c r="CHK4" s="16"/>
      <c r="CHL4" s="16"/>
      <c r="CHM4" s="16"/>
      <c r="CHN4" s="16"/>
      <c r="CHO4" s="16"/>
      <c r="CHP4" s="16"/>
      <c r="CHQ4" s="16"/>
      <c r="CHR4" s="16"/>
      <c r="CHS4" s="16"/>
      <c r="CHT4" s="16"/>
      <c r="CHU4" s="16"/>
      <c r="CHV4" s="16"/>
      <c r="CHW4" s="16"/>
      <c r="CHX4" s="16"/>
      <c r="CHY4" s="16"/>
      <c r="CHZ4" s="16"/>
      <c r="CIA4" s="16"/>
      <c r="CIB4" s="16"/>
      <c r="CIC4" s="16"/>
      <c r="CID4" s="16"/>
      <c r="CIE4" s="16"/>
      <c r="CIF4" s="16"/>
      <c r="CIG4" s="16"/>
      <c r="CIH4" s="16"/>
      <c r="CII4" s="16"/>
      <c r="CIJ4" s="16"/>
      <c r="CIK4" s="16"/>
      <c r="CIL4" s="16"/>
      <c r="CIM4" s="16"/>
      <c r="CIN4" s="16"/>
      <c r="CIO4" s="16"/>
      <c r="CIP4" s="16"/>
      <c r="CIQ4" s="16"/>
      <c r="CIR4" s="16"/>
      <c r="CIS4" s="16"/>
      <c r="CIT4" s="16"/>
      <c r="CIU4" s="16"/>
      <c r="CIV4" s="16"/>
      <c r="CIW4" s="16"/>
      <c r="CIX4" s="16"/>
      <c r="CIY4" s="16"/>
      <c r="CIZ4" s="16"/>
      <c r="CJA4" s="16"/>
      <c r="CJB4" s="16"/>
      <c r="CJC4" s="16"/>
      <c r="CJD4" s="16"/>
      <c r="CJE4" s="16"/>
      <c r="CJF4" s="16"/>
      <c r="CJG4" s="16"/>
      <c r="CJH4" s="16"/>
      <c r="CJI4" s="16"/>
      <c r="CJJ4" s="16"/>
      <c r="CJK4" s="16"/>
      <c r="CJL4" s="16"/>
      <c r="CJM4" s="16"/>
      <c r="CJN4" s="16"/>
      <c r="CJO4" s="16"/>
      <c r="CJP4" s="16"/>
      <c r="CJQ4" s="16"/>
      <c r="CJR4" s="16"/>
      <c r="CJS4" s="16"/>
      <c r="CJT4" s="16"/>
      <c r="CJU4" s="16"/>
      <c r="CJV4" s="16"/>
      <c r="CJW4" s="16"/>
      <c r="CJX4" s="16"/>
      <c r="CJY4" s="16"/>
      <c r="CJZ4" s="16"/>
      <c r="CKA4" s="16"/>
      <c r="CKB4" s="16"/>
      <c r="CKC4" s="16"/>
      <c r="CKD4" s="16"/>
      <c r="CKE4" s="16"/>
      <c r="CKF4" s="16"/>
      <c r="CKG4" s="16"/>
      <c r="CKH4" s="16"/>
      <c r="CKI4" s="16"/>
      <c r="CKJ4" s="16"/>
      <c r="CKK4" s="16"/>
      <c r="CKL4" s="16"/>
      <c r="CKM4" s="16"/>
      <c r="CKN4" s="16"/>
      <c r="CKO4" s="16"/>
      <c r="CKP4" s="16"/>
      <c r="CKQ4" s="16"/>
      <c r="CKR4" s="16"/>
      <c r="CKS4" s="16"/>
      <c r="CKT4" s="16"/>
      <c r="CKU4" s="16"/>
      <c r="CKV4" s="16"/>
      <c r="CKW4" s="16"/>
      <c r="CKX4" s="16"/>
      <c r="CKY4" s="16"/>
      <c r="CKZ4" s="16"/>
      <c r="CLA4" s="16"/>
      <c r="CLB4" s="16"/>
      <c r="CLC4" s="16"/>
      <c r="CLD4" s="16"/>
      <c r="CLE4" s="16"/>
      <c r="CLF4" s="16"/>
      <c r="CLG4" s="16"/>
      <c r="CLH4" s="16"/>
      <c r="CLI4" s="16"/>
      <c r="CLJ4" s="16"/>
      <c r="CLK4" s="16"/>
      <c r="CLL4" s="16"/>
      <c r="CLM4" s="16"/>
      <c r="CLN4" s="16"/>
      <c r="CLO4" s="16"/>
      <c r="CLP4" s="16"/>
      <c r="CLQ4" s="16"/>
      <c r="CLR4" s="16"/>
      <c r="CLS4" s="16"/>
      <c r="CLT4" s="16"/>
      <c r="CLU4" s="16"/>
      <c r="CLV4" s="16"/>
      <c r="CLW4" s="16"/>
      <c r="CLX4" s="16"/>
      <c r="CLY4" s="16"/>
      <c r="CLZ4" s="16"/>
      <c r="CMA4" s="16"/>
      <c r="CMB4" s="16"/>
      <c r="CMC4" s="16"/>
      <c r="CMD4" s="16"/>
      <c r="CME4" s="16"/>
      <c r="CMF4" s="16"/>
      <c r="CMG4" s="16"/>
      <c r="CMH4" s="16"/>
      <c r="CMI4" s="16"/>
      <c r="CMJ4" s="16"/>
      <c r="CMK4" s="16"/>
      <c r="CML4" s="16"/>
      <c r="CMM4" s="16"/>
      <c r="CMN4" s="16"/>
      <c r="CMO4" s="16"/>
      <c r="CMP4" s="16"/>
      <c r="CMQ4" s="16"/>
      <c r="CMR4" s="16"/>
      <c r="CMS4" s="16"/>
      <c r="CMT4" s="16"/>
      <c r="CMU4" s="16"/>
      <c r="CMV4" s="16"/>
      <c r="CMW4" s="16"/>
      <c r="CMX4" s="16"/>
      <c r="CMY4" s="16"/>
      <c r="CMZ4" s="16"/>
      <c r="CNA4" s="16"/>
      <c r="CNB4" s="16"/>
      <c r="CNC4" s="16"/>
      <c r="CND4" s="16"/>
      <c r="CNE4" s="16"/>
      <c r="CNF4" s="16"/>
      <c r="CNG4" s="16"/>
      <c r="CNH4" s="16"/>
      <c r="CNI4" s="16"/>
      <c r="CNJ4" s="16"/>
      <c r="CNK4" s="16"/>
      <c r="CNL4" s="16"/>
      <c r="CNM4" s="16"/>
      <c r="CNN4" s="16"/>
      <c r="CNO4" s="16"/>
      <c r="CNP4" s="16"/>
      <c r="CNQ4" s="16"/>
      <c r="CNR4" s="16"/>
      <c r="CNS4" s="16"/>
      <c r="CNT4" s="16"/>
      <c r="CNU4" s="16"/>
      <c r="CNV4" s="16"/>
      <c r="CNW4" s="16"/>
      <c r="CNX4" s="16"/>
      <c r="CNY4" s="16"/>
      <c r="CNZ4" s="16"/>
      <c r="COA4" s="16"/>
      <c r="COB4" s="16"/>
      <c r="COC4" s="16"/>
      <c r="COD4" s="16"/>
      <c r="COE4" s="16"/>
      <c r="COF4" s="16"/>
      <c r="COG4" s="16"/>
      <c r="COH4" s="16"/>
      <c r="COI4" s="16"/>
      <c r="COJ4" s="16"/>
      <c r="COK4" s="16"/>
      <c r="COL4" s="16"/>
      <c r="COM4" s="16"/>
      <c r="CON4" s="16"/>
      <c r="COO4" s="16"/>
      <c r="COP4" s="16"/>
      <c r="COQ4" s="16"/>
      <c r="COR4" s="16"/>
      <c r="COS4" s="16"/>
      <c r="COT4" s="16"/>
      <c r="COU4" s="16"/>
      <c r="COV4" s="16"/>
      <c r="COW4" s="16"/>
      <c r="COX4" s="16"/>
      <c r="COY4" s="16"/>
      <c r="COZ4" s="16"/>
      <c r="CPA4" s="16"/>
      <c r="CPB4" s="16"/>
      <c r="CPC4" s="16"/>
      <c r="CPD4" s="16"/>
      <c r="CPE4" s="16"/>
      <c r="CPF4" s="16"/>
      <c r="CPG4" s="16"/>
      <c r="CPH4" s="16"/>
      <c r="CPI4" s="16"/>
      <c r="CPJ4" s="16"/>
      <c r="CPK4" s="16"/>
      <c r="CPL4" s="16"/>
      <c r="CPM4" s="16"/>
      <c r="CPN4" s="16"/>
      <c r="CPO4" s="16"/>
      <c r="CPP4" s="16"/>
      <c r="CPQ4" s="16"/>
      <c r="CPR4" s="16"/>
      <c r="CPS4" s="16"/>
      <c r="CPT4" s="16"/>
      <c r="CPU4" s="16"/>
      <c r="CPV4" s="16"/>
      <c r="CPW4" s="16"/>
      <c r="CPX4" s="16"/>
      <c r="CPY4" s="16"/>
      <c r="CPZ4" s="16"/>
      <c r="CQA4" s="16"/>
      <c r="CQB4" s="16"/>
      <c r="CQC4" s="16"/>
      <c r="CQD4" s="16"/>
      <c r="CQE4" s="16"/>
      <c r="CQF4" s="16"/>
      <c r="CQG4" s="16"/>
      <c r="CQH4" s="16"/>
      <c r="CQI4" s="16"/>
      <c r="CQJ4" s="16"/>
      <c r="CQK4" s="16"/>
      <c r="CQL4" s="16"/>
      <c r="CQM4" s="16"/>
      <c r="CQN4" s="16"/>
      <c r="CQO4" s="16"/>
      <c r="CQP4" s="16"/>
      <c r="CQQ4" s="16"/>
      <c r="CQR4" s="16"/>
      <c r="CQS4" s="16"/>
      <c r="CQT4" s="16"/>
      <c r="CQU4" s="16"/>
      <c r="CQV4" s="16"/>
      <c r="CQW4" s="16"/>
      <c r="CQX4" s="16"/>
      <c r="CQY4" s="16"/>
      <c r="CQZ4" s="16"/>
      <c r="CRA4" s="16"/>
      <c r="CRB4" s="16"/>
      <c r="CRC4" s="16"/>
      <c r="CRD4" s="16"/>
      <c r="CRE4" s="16"/>
      <c r="CRF4" s="16"/>
      <c r="CRG4" s="16"/>
      <c r="CRH4" s="16"/>
      <c r="CRI4" s="16"/>
      <c r="CRJ4" s="16"/>
      <c r="CRK4" s="16"/>
      <c r="CRL4" s="16"/>
      <c r="CRM4" s="16"/>
      <c r="CRN4" s="16"/>
      <c r="CRO4" s="16"/>
      <c r="CRP4" s="16"/>
      <c r="CRQ4" s="16"/>
      <c r="CRR4" s="16"/>
      <c r="CRS4" s="16"/>
      <c r="CRT4" s="16"/>
      <c r="CRU4" s="16"/>
      <c r="CRV4" s="16"/>
      <c r="CRW4" s="16"/>
      <c r="CRX4" s="16"/>
      <c r="CRY4" s="16"/>
      <c r="CRZ4" s="16"/>
      <c r="CSA4" s="16"/>
      <c r="CSB4" s="16"/>
      <c r="CSC4" s="16"/>
      <c r="CSD4" s="16"/>
      <c r="CSE4" s="16"/>
      <c r="CSF4" s="16"/>
      <c r="CSG4" s="16"/>
      <c r="CSH4" s="16"/>
      <c r="CSI4" s="16"/>
      <c r="CSJ4" s="16"/>
      <c r="CSK4" s="16"/>
      <c r="CSL4" s="16"/>
      <c r="CSM4" s="16"/>
      <c r="CSN4" s="16"/>
      <c r="CSO4" s="16"/>
      <c r="CSP4" s="16"/>
      <c r="CSQ4" s="16"/>
      <c r="CSR4" s="16"/>
      <c r="CSS4" s="16"/>
      <c r="CST4" s="16"/>
      <c r="CSU4" s="16"/>
      <c r="CSV4" s="16"/>
      <c r="CSW4" s="16"/>
      <c r="CSX4" s="16"/>
      <c r="CSY4" s="16"/>
      <c r="CSZ4" s="16"/>
      <c r="CTA4" s="16"/>
      <c r="CTB4" s="16"/>
      <c r="CTC4" s="16"/>
      <c r="CTD4" s="16"/>
      <c r="CTE4" s="16"/>
      <c r="CTF4" s="16"/>
      <c r="CTG4" s="16"/>
      <c r="CTH4" s="16"/>
      <c r="CTI4" s="16"/>
      <c r="CTJ4" s="16"/>
      <c r="CTK4" s="16"/>
      <c r="CTL4" s="16"/>
      <c r="CTM4" s="16"/>
      <c r="CTN4" s="16"/>
      <c r="CTO4" s="16"/>
      <c r="CTP4" s="16"/>
      <c r="CTQ4" s="16"/>
      <c r="CTR4" s="16"/>
      <c r="CTS4" s="16"/>
      <c r="CTT4" s="16"/>
      <c r="CTU4" s="16"/>
      <c r="CTV4" s="16"/>
      <c r="CTW4" s="16"/>
      <c r="CTX4" s="16"/>
      <c r="CTY4" s="16"/>
      <c r="CTZ4" s="16"/>
      <c r="CUA4" s="16"/>
      <c r="CUB4" s="16"/>
      <c r="CUC4" s="16"/>
      <c r="CUD4" s="16"/>
      <c r="CUE4" s="16"/>
      <c r="CUF4" s="16"/>
      <c r="CUG4" s="16"/>
      <c r="CUH4" s="16"/>
      <c r="CUI4" s="16"/>
      <c r="CUJ4" s="16"/>
      <c r="CUK4" s="16"/>
      <c r="CUL4" s="16"/>
      <c r="CUM4" s="16"/>
      <c r="CUN4" s="16"/>
      <c r="CUO4" s="16"/>
      <c r="CUP4" s="16"/>
      <c r="CUQ4" s="16"/>
      <c r="CUR4" s="16"/>
      <c r="CUS4" s="16"/>
      <c r="CUT4" s="16"/>
      <c r="CUU4" s="16"/>
      <c r="CUV4" s="16"/>
      <c r="CUW4" s="16"/>
      <c r="CUX4" s="16"/>
      <c r="CUY4" s="16"/>
      <c r="CUZ4" s="16"/>
      <c r="CVA4" s="16"/>
      <c r="CVB4" s="16"/>
      <c r="CVC4" s="16"/>
      <c r="CVD4" s="16"/>
      <c r="CVE4" s="16"/>
      <c r="CVF4" s="16"/>
      <c r="CVG4" s="16"/>
      <c r="CVH4" s="16"/>
      <c r="CVI4" s="16"/>
      <c r="CVJ4" s="16"/>
      <c r="CVK4" s="16"/>
      <c r="CVL4" s="16"/>
      <c r="CVM4" s="16"/>
      <c r="CVN4" s="16"/>
      <c r="CVO4" s="16"/>
      <c r="CVP4" s="16"/>
      <c r="CVQ4" s="16"/>
      <c r="CVR4" s="16"/>
      <c r="CVS4" s="16"/>
      <c r="CVT4" s="16"/>
      <c r="CVU4" s="16"/>
      <c r="CVV4" s="16"/>
      <c r="CVW4" s="16"/>
      <c r="CVX4" s="16"/>
      <c r="CVY4" s="16"/>
      <c r="CVZ4" s="16"/>
      <c r="CWA4" s="16"/>
      <c r="CWB4" s="16"/>
      <c r="CWC4" s="16"/>
      <c r="CWD4" s="16"/>
      <c r="CWE4" s="16"/>
      <c r="CWF4" s="16"/>
      <c r="CWG4" s="16"/>
      <c r="CWH4" s="16"/>
      <c r="CWI4" s="16"/>
      <c r="CWJ4" s="16"/>
      <c r="CWK4" s="16"/>
      <c r="CWL4" s="16"/>
      <c r="CWM4" s="16"/>
      <c r="CWN4" s="16"/>
      <c r="CWO4" s="16"/>
      <c r="CWP4" s="16"/>
      <c r="CWQ4" s="16"/>
      <c r="CWR4" s="16"/>
      <c r="CWS4" s="16"/>
      <c r="CWT4" s="16"/>
      <c r="CWU4" s="16"/>
      <c r="CWV4" s="16"/>
      <c r="CWW4" s="16"/>
      <c r="CWX4" s="16"/>
      <c r="CWY4" s="16"/>
      <c r="CWZ4" s="16"/>
      <c r="CXA4" s="16"/>
      <c r="CXB4" s="16"/>
      <c r="CXC4" s="16"/>
      <c r="CXD4" s="16"/>
      <c r="CXE4" s="16"/>
      <c r="CXF4" s="16"/>
      <c r="CXG4" s="16"/>
      <c r="CXH4" s="16"/>
      <c r="CXI4" s="16"/>
      <c r="CXJ4" s="16"/>
      <c r="CXK4" s="16"/>
      <c r="CXL4" s="16"/>
      <c r="CXM4" s="16"/>
      <c r="CXN4" s="16"/>
      <c r="CXO4" s="16"/>
      <c r="CXP4" s="16"/>
      <c r="CXQ4" s="16"/>
      <c r="CXR4" s="16"/>
      <c r="CXS4" s="16"/>
      <c r="CXT4" s="16"/>
      <c r="CXU4" s="16"/>
      <c r="CXV4" s="16"/>
      <c r="CXW4" s="16"/>
      <c r="CXX4" s="16"/>
      <c r="CXY4" s="16"/>
      <c r="CXZ4" s="16"/>
      <c r="CYA4" s="16"/>
      <c r="CYB4" s="16"/>
      <c r="CYC4" s="16"/>
      <c r="CYD4" s="16"/>
      <c r="CYE4" s="16"/>
      <c r="CYF4" s="16"/>
      <c r="CYG4" s="16"/>
      <c r="CYH4" s="16"/>
      <c r="CYI4" s="16"/>
      <c r="CYJ4" s="16"/>
      <c r="CYK4" s="16"/>
      <c r="CYL4" s="16"/>
      <c r="CYM4" s="16"/>
      <c r="CYN4" s="16"/>
      <c r="CYO4" s="16"/>
      <c r="CYP4" s="16"/>
      <c r="CYQ4" s="16"/>
      <c r="CYR4" s="16"/>
      <c r="CYS4" s="16"/>
      <c r="CYT4" s="16"/>
      <c r="CYU4" s="16"/>
      <c r="CYV4" s="16"/>
      <c r="CYW4" s="16"/>
      <c r="CYX4" s="16"/>
      <c r="CYY4" s="16"/>
      <c r="CYZ4" s="16"/>
      <c r="CZA4" s="16"/>
      <c r="CZB4" s="16"/>
      <c r="CZC4" s="16"/>
      <c r="CZD4" s="16"/>
      <c r="CZE4" s="16"/>
      <c r="CZF4" s="16"/>
      <c r="CZG4" s="16"/>
      <c r="CZH4" s="16"/>
      <c r="CZI4" s="16"/>
      <c r="CZJ4" s="16"/>
      <c r="CZK4" s="16"/>
      <c r="CZL4" s="16"/>
      <c r="CZM4" s="16"/>
      <c r="CZN4" s="16"/>
      <c r="CZO4" s="16"/>
      <c r="CZP4" s="16"/>
      <c r="CZQ4" s="16"/>
      <c r="CZR4" s="16"/>
      <c r="CZS4" s="16"/>
      <c r="CZT4" s="16"/>
      <c r="CZU4" s="16"/>
      <c r="CZV4" s="16"/>
      <c r="CZW4" s="16"/>
      <c r="CZX4" s="16"/>
      <c r="CZY4" s="16"/>
      <c r="CZZ4" s="16"/>
      <c r="DAA4" s="16"/>
      <c r="DAB4" s="16"/>
      <c r="DAC4" s="16"/>
      <c r="DAD4" s="16"/>
      <c r="DAE4" s="16"/>
      <c r="DAF4" s="16"/>
      <c r="DAG4" s="16"/>
      <c r="DAH4" s="16"/>
      <c r="DAI4" s="16"/>
      <c r="DAJ4" s="16"/>
      <c r="DAK4" s="16"/>
      <c r="DAL4" s="16"/>
      <c r="DAM4" s="16"/>
      <c r="DAN4" s="16"/>
      <c r="DAO4" s="16"/>
      <c r="DAP4" s="16"/>
      <c r="DAQ4" s="16"/>
      <c r="DAR4" s="16"/>
      <c r="DAS4" s="16"/>
      <c r="DAT4" s="16"/>
      <c r="DAU4" s="16"/>
      <c r="DAV4" s="16"/>
      <c r="DAW4" s="16"/>
      <c r="DAX4" s="16"/>
      <c r="DAY4" s="16"/>
      <c r="DAZ4" s="16"/>
      <c r="DBA4" s="16"/>
      <c r="DBB4" s="16"/>
      <c r="DBC4" s="16"/>
      <c r="DBD4" s="16"/>
      <c r="DBE4" s="16"/>
      <c r="DBF4" s="16"/>
      <c r="DBG4" s="16"/>
      <c r="DBH4" s="16"/>
      <c r="DBI4" s="16"/>
      <c r="DBJ4" s="16"/>
      <c r="DBK4" s="16"/>
      <c r="DBL4" s="16"/>
      <c r="DBM4" s="16"/>
      <c r="DBN4" s="16"/>
      <c r="DBO4" s="16"/>
      <c r="DBP4" s="16"/>
      <c r="DBQ4" s="16"/>
      <c r="DBR4" s="16"/>
      <c r="DBS4" s="16"/>
      <c r="DBT4" s="16"/>
      <c r="DBU4" s="16"/>
      <c r="DBV4" s="16"/>
      <c r="DBW4" s="16"/>
      <c r="DBX4" s="16"/>
      <c r="DBY4" s="16"/>
      <c r="DBZ4" s="16"/>
      <c r="DCA4" s="16"/>
      <c r="DCB4" s="16"/>
      <c r="DCC4" s="16"/>
      <c r="DCD4" s="16"/>
      <c r="DCE4" s="16"/>
      <c r="DCF4" s="16"/>
      <c r="DCG4" s="16"/>
      <c r="DCH4" s="16"/>
      <c r="DCI4" s="16"/>
      <c r="DCJ4" s="16"/>
      <c r="DCK4" s="16"/>
      <c r="DCL4" s="16"/>
      <c r="DCM4" s="16"/>
      <c r="DCN4" s="16"/>
      <c r="DCO4" s="16"/>
      <c r="DCP4" s="16"/>
      <c r="DCQ4" s="16"/>
      <c r="DCR4" s="16"/>
      <c r="DCS4" s="16"/>
      <c r="DCT4" s="16"/>
      <c r="DCU4" s="16"/>
      <c r="DCV4" s="16"/>
      <c r="DCW4" s="16"/>
      <c r="DCX4" s="16"/>
      <c r="DCY4" s="16"/>
      <c r="DCZ4" s="16"/>
      <c r="DDA4" s="16"/>
      <c r="DDB4" s="16"/>
      <c r="DDC4" s="16"/>
      <c r="DDD4" s="16"/>
      <c r="DDE4" s="16"/>
      <c r="DDF4" s="16"/>
      <c r="DDG4" s="16"/>
      <c r="DDH4" s="16"/>
      <c r="DDI4" s="16"/>
      <c r="DDJ4" s="16"/>
      <c r="DDK4" s="16"/>
      <c r="DDL4" s="16"/>
      <c r="DDM4" s="16"/>
      <c r="DDN4" s="16"/>
      <c r="DDO4" s="16"/>
      <c r="DDP4" s="16"/>
      <c r="DDQ4" s="16"/>
      <c r="DDR4" s="16"/>
      <c r="DDS4" s="16"/>
      <c r="DDT4" s="16"/>
      <c r="DDU4" s="16"/>
      <c r="DDV4" s="16"/>
      <c r="DDW4" s="16"/>
      <c r="DDX4" s="16"/>
      <c r="DDY4" s="16"/>
      <c r="DDZ4" s="16"/>
      <c r="DEA4" s="16"/>
      <c r="DEB4" s="16"/>
      <c r="DEC4" s="16"/>
      <c r="DED4" s="16"/>
      <c r="DEE4" s="16"/>
      <c r="DEF4" s="16"/>
      <c r="DEG4" s="16"/>
      <c r="DEH4" s="16"/>
      <c r="DEI4" s="16"/>
      <c r="DEJ4" s="16"/>
      <c r="DEK4" s="16"/>
      <c r="DEL4" s="16"/>
      <c r="DEM4" s="16"/>
      <c r="DEN4" s="16"/>
      <c r="DEO4" s="16"/>
      <c r="DEP4" s="16"/>
      <c r="DEQ4" s="16"/>
      <c r="DER4" s="16"/>
      <c r="DES4" s="16"/>
      <c r="DET4" s="16"/>
      <c r="DEU4" s="16"/>
      <c r="DEV4" s="16"/>
      <c r="DEW4" s="16"/>
      <c r="DEX4" s="16"/>
      <c r="DEY4" s="16"/>
      <c r="DEZ4" s="16"/>
      <c r="DFA4" s="16"/>
      <c r="DFB4" s="16"/>
      <c r="DFC4" s="16"/>
      <c r="DFD4" s="16"/>
      <c r="DFE4" s="16"/>
      <c r="DFF4" s="16"/>
      <c r="DFG4" s="16"/>
      <c r="DFH4" s="16"/>
      <c r="DFI4" s="16"/>
      <c r="DFJ4" s="16"/>
      <c r="DFK4" s="16"/>
      <c r="DFL4" s="16"/>
      <c r="DFM4" s="16"/>
      <c r="DFN4" s="16"/>
      <c r="DFO4" s="16"/>
      <c r="DFP4" s="16"/>
      <c r="DFQ4" s="16"/>
      <c r="DFR4" s="16"/>
      <c r="DFS4" s="16"/>
      <c r="DFT4" s="16"/>
      <c r="DFU4" s="16"/>
      <c r="DFV4" s="16"/>
      <c r="DFW4" s="16"/>
      <c r="DFX4" s="16"/>
      <c r="DFY4" s="16"/>
      <c r="DFZ4" s="16"/>
      <c r="DGA4" s="16"/>
      <c r="DGB4" s="16"/>
      <c r="DGC4" s="16"/>
      <c r="DGD4" s="16"/>
      <c r="DGE4" s="16"/>
      <c r="DGF4" s="16"/>
      <c r="DGG4" s="16"/>
      <c r="DGH4" s="16"/>
      <c r="DGI4" s="16"/>
      <c r="DGJ4" s="16"/>
      <c r="DGK4" s="16"/>
      <c r="DGL4" s="16"/>
      <c r="DGM4" s="16"/>
      <c r="DGN4" s="16"/>
      <c r="DGO4" s="16"/>
      <c r="DGP4" s="16"/>
      <c r="DGQ4" s="16"/>
      <c r="DGR4" s="16"/>
      <c r="DGS4" s="16"/>
      <c r="DGT4" s="16"/>
      <c r="DGU4" s="16"/>
      <c r="DGV4" s="16"/>
      <c r="DGW4" s="16"/>
      <c r="DGX4" s="16"/>
      <c r="DGY4" s="16"/>
      <c r="DGZ4" s="16"/>
      <c r="DHA4" s="16"/>
      <c r="DHB4" s="16"/>
      <c r="DHC4" s="16"/>
      <c r="DHD4" s="16"/>
      <c r="DHE4" s="16"/>
      <c r="DHF4" s="16"/>
      <c r="DHG4" s="16"/>
      <c r="DHH4" s="16"/>
      <c r="DHI4" s="16"/>
      <c r="DHJ4" s="16"/>
      <c r="DHK4" s="16"/>
      <c r="DHL4" s="16"/>
      <c r="DHM4" s="16"/>
      <c r="DHN4" s="16"/>
      <c r="DHO4" s="16"/>
      <c r="DHP4" s="16"/>
      <c r="DHQ4" s="16"/>
      <c r="DHR4" s="16"/>
      <c r="DHS4" s="16"/>
      <c r="DHT4" s="16"/>
      <c r="DHU4" s="16"/>
      <c r="DHV4" s="16"/>
      <c r="DHW4" s="16"/>
      <c r="DHX4" s="16"/>
      <c r="DHY4" s="16"/>
      <c r="DHZ4" s="16"/>
      <c r="DIA4" s="16"/>
      <c r="DIB4" s="16"/>
      <c r="DIC4" s="16"/>
      <c r="DID4" s="16"/>
      <c r="DIE4" s="16"/>
      <c r="DIF4" s="16"/>
      <c r="DIG4" s="16"/>
      <c r="DIH4" s="16"/>
      <c r="DII4" s="16"/>
      <c r="DIJ4" s="16"/>
      <c r="DIK4" s="16"/>
      <c r="DIL4" s="16"/>
      <c r="DIM4" s="16"/>
      <c r="DIN4" s="16"/>
      <c r="DIO4" s="16"/>
      <c r="DIP4" s="16"/>
      <c r="DIQ4" s="16"/>
      <c r="DIR4" s="16"/>
      <c r="DIS4" s="16"/>
      <c r="DIT4" s="16"/>
      <c r="DIU4" s="16"/>
      <c r="DIV4" s="16"/>
      <c r="DIW4" s="16"/>
      <c r="DIX4" s="16"/>
      <c r="DIY4" s="16"/>
      <c r="DIZ4" s="16"/>
      <c r="DJA4" s="16"/>
      <c r="DJB4" s="16"/>
      <c r="DJC4" s="16"/>
      <c r="DJD4" s="16"/>
      <c r="DJE4" s="16"/>
      <c r="DJF4" s="16"/>
      <c r="DJG4" s="16"/>
      <c r="DJH4" s="16"/>
      <c r="DJI4" s="16"/>
      <c r="DJJ4" s="16"/>
      <c r="DJK4" s="16"/>
      <c r="DJL4" s="16"/>
      <c r="DJM4" s="16"/>
      <c r="DJN4" s="16"/>
      <c r="DJO4" s="16"/>
      <c r="DJP4" s="16"/>
      <c r="DJQ4" s="16"/>
      <c r="DJR4" s="16"/>
      <c r="DJS4" s="16"/>
      <c r="DJT4" s="16"/>
      <c r="DJU4" s="16"/>
      <c r="DJV4" s="16"/>
      <c r="DJW4" s="16"/>
      <c r="DJX4" s="16"/>
      <c r="DJY4" s="16"/>
      <c r="DJZ4" s="16"/>
      <c r="DKA4" s="16"/>
      <c r="DKB4" s="16"/>
      <c r="DKC4" s="16"/>
      <c r="DKD4" s="16"/>
      <c r="DKE4" s="16"/>
      <c r="DKF4" s="16"/>
      <c r="DKG4" s="16"/>
      <c r="DKH4" s="16"/>
      <c r="DKI4" s="16"/>
      <c r="DKJ4" s="16"/>
      <c r="DKK4" s="16"/>
      <c r="DKL4" s="16"/>
      <c r="DKM4" s="16"/>
      <c r="DKN4" s="16"/>
      <c r="DKO4" s="16"/>
      <c r="DKP4" s="16"/>
      <c r="DKQ4" s="16"/>
      <c r="DKR4" s="16"/>
      <c r="DKS4" s="16"/>
      <c r="DKT4" s="16"/>
      <c r="DKU4" s="16"/>
      <c r="DKV4" s="16"/>
      <c r="DKW4" s="16"/>
      <c r="DKX4" s="16"/>
      <c r="DKY4" s="16"/>
      <c r="DKZ4" s="16"/>
      <c r="DLA4" s="16"/>
      <c r="DLB4" s="16"/>
      <c r="DLC4" s="16"/>
      <c r="DLD4" s="16"/>
      <c r="DLE4" s="16"/>
      <c r="DLF4" s="16"/>
      <c r="DLG4" s="16"/>
      <c r="DLH4" s="16"/>
      <c r="DLI4" s="16"/>
      <c r="DLJ4" s="16"/>
      <c r="DLK4" s="16"/>
      <c r="DLL4" s="16"/>
      <c r="DLM4" s="16"/>
      <c r="DLN4" s="16"/>
      <c r="DLO4" s="16"/>
      <c r="DLP4" s="16"/>
      <c r="DLQ4" s="16"/>
      <c r="DLR4" s="16"/>
      <c r="DLS4" s="16"/>
      <c r="DLT4" s="16"/>
      <c r="DLU4" s="16"/>
      <c r="DLV4" s="16"/>
      <c r="DLW4" s="16"/>
      <c r="DLX4" s="16"/>
      <c r="DLY4" s="16"/>
      <c r="DLZ4" s="16"/>
      <c r="DMA4" s="16"/>
      <c r="DMB4" s="16"/>
      <c r="DMC4" s="16"/>
      <c r="DMD4" s="16"/>
      <c r="DME4" s="16"/>
      <c r="DMF4" s="16"/>
      <c r="DMG4" s="16"/>
      <c r="DMH4" s="16"/>
      <c r="DMI4" s="16"/>
      <c r="DMJ4" s="16"/>
      <c r="DMK4" s="16"/>
      <c r="DML4" s="16"/>
      <c r="DMM4" s="16"/>
      <c r="DMN4" s="16"/>
      <c r="DMO4" s="16"/>
      <c r="DMP4" s="16"/>
      <c r="DMQ4" s="16"/>
      <c r="DMR4" s="16"/>
      <c r="DMS4" s="16"/>
      <c r="DMT4" s="16"/>
      <c r="DMU4" s="16"/>
      <c r="DMV4" s="16"/>
      <c r="DMW4" s="16"/>
      <c r="DMX4" s="16"/>
      <c r="DMY4" s="16"/>
      <c r="DMZ4" s="16"/>
      <c r="DNA4" s="16"/>
      <c r="DNB4" s="16"/>
      <c r="DNC4" s="16"/>
      <c r="DND4" s="16"/>
      <c r="DNE4" s="16"/>
      <c r="DNF4" s="16"/>
      <c r="DNG4" s="16"/>
      <c r="DNH4" s="16"/>
      <c r="DNI4" s="16"/>
      <c r="DNJ4" s="16"/>
      <c r="DNK4" s="16"/>
      <c r="DNL4" s="16"/>
      <c r="DNM4" s="16"/>
      <c r="DNN4" s="16"/>
      <c r="DNO4" s="16"/>
      <c r="DNP4" s="16"/>
      <c r="DNQ4" s="16"/>
      <c r="DNR4" s="16"/>
      <c r="DNS4" s="16"/>
      <c r="DNT4" s="16"/>
      <c r="DNU4" s="16"/>
      <c r="DNV4" s="16"/>
      <c r="DNW4" s="16"/>
      <c r="DNX4" s="16"/>
      <c r="DNY4" s="16"/>
      <c r="DNZ4" s="16"/>
      <c r="DOA4" s="16"/>
      <c r="DOB4" s="16"/>
      <c r="DOC4" s="16"/>
      <c r="DOD4" s="16"/>
      <c r="DOE4" s="16"/>
      <c r="DOF4" s="16"/>
      <c r="DOG4" s="16"/>
      <c r="DOH4" s="16"/>
      <c r="DOI4" s="16"/>
      <c r="DOJ4" s="16"/>
      <c r="DOK4" s="16"/>
      <c r="DOL4" s="16"/>
      <c r="DOM4" s="16"/>
      <c r="DON4" s="16"/>
      <c r="DOO4" s="16"/>
      <c r="DOP4" s="16"/>
      <c r="DOQ4" s="16"/>
      <c r="DOR4" s="16"/>
      <c r="DOS4" s="16"/>
      <c r="DOT4" s="16"/>
      <c r="DOU4" s="16"/>
      <c r="DOV4" s="16"/>
      <c r="DOW4" s="16"/>
      <c r="DOX4" s="16"/>
      <c r="DOY4" s="16"/>
      <c r="DOZ4" s="16"/>
      <c r="DPA4" s="16"/>
      <c r="DPB4" s="16"/>
      <c r="DPC4" s="16"/>
      <c r="DPD4" s="16"/>
      <c r="DPE4" s="16"/>
      <c r="DPF4" s="16"/>
      <c r="DPG4" s="16"/>
      <c r="DPH4" s="16"/>
      <c r="DPI4" s="16"/>
      <c r="DPJ4" s="16"/>
      <c r="DPK4" s="16"/>
      <c r="DPL4" s="16"/>
      <c r="DPM4" s="16"/>
      <c r="DPN4" s="16"/>
      <c r="DPO4" s="16"/>
      <c r="DPP4" s="16"/>
      <c r="DPQ4" s="16"/>
      <c r="DPR4" s="16"/>
      <c r="DPS4" s="16"/>
      <c r="DPT4" s="16"/>
      <c r="DPU4" s="16"/>
      <c r="DPV4" s="16"/>
      <c r="DPW4" s="16"/>
      <c r="DPX4" s="16"/>
      <c r="DPY4" s="16"/>
      <c r="DPZ4" s="16"/>
      <c r="DQA4" s="16"/>
      <c r="DQB4" s="16"/>
      <c r="DQC4" s="16"/>
      <c r="DQD4" s="16"/>
      <c r="DQE4" s="16"/>
      <c r="DQF4" s="16"/>
      <c r="DQG4" s="16"/>
      <c r="DQH4" s="16"/>
      <c r="DQI4" s="16"/>
      <c r="DQJ4" s="16"/>
      <c r="DQK4" s="16"/>
      <c r="DQL4" s="16"/>
      <c r="DQM4" s="16"/>
      <c r="DQN4" s="16"/>
      <c r="DQO4" s="16"/>
      <c r="DQP4" s="16"/>
      <c r="DQQ4" s="16"/>
      <c r="DQR4" s="16"/>
      <c r="DQS4" s="16"/>
      <c r="DQT4" s="16"/>
      <c r="DQU4" s="16"/>
      <c r="DQV4" s="16"/>
      <c r="DQW4" s="16"/>
      <c r="DQX4" s="16"/>
      <c r="DQY4" s="16"/>
      <c r="DQZ4" s="16"/>
      <c r="DRA4" s="16"/>
      <c r="DRB4" s="16"/>
      <c r="DRC4" s="16"/>
      <c r="DRD4" s="16"/>
      <c r="DRE4" s="16"/>
      <c r="DRF4" s="16"/>
      <c r="DRG4" s="16"/>
      <c r="DRH4" s="16"/>
      <c r="DRI4" s="16"/>
      <c r="DRJ4" s="16"/>
      <c r="DRK4" s="16"/>
      <c r="DRL4" s="16"/>
      <c r="DRM4" s="16"/>
      <c r="DRN4" s="16"/>
      <c r="DRO4" s="16"/>
      <c r="DRP4" s="16"/>
      <c r="DRQ4" s="16"/>
      <c r="DRR4" s="16"/>
      <c r="DRS4" s="16"/>
      <c r="DRT4" s="16"/>
      <c r="DRU4" s="16"/>
      <c r="DRV4" s="16"/>
      <c r="DRW4" s="16"/>
      <c r="DRX4" s="16"/>
      <c r="DRY4" s="16"/>
      <c r="DRZ4" s="16"/>
      <c r="DSA4" s="16"/>
      <c r="DSB4" s="16"/>
      <c r="DSC4" s="16"/>
      <c r="DSD4" s="16"/>
      <c r="DSE4" s="16"/>
      <c r="DSF4" s="16"/>
      <c r="DSG4" s="16"/>
      <c r="DSH4" s="16"/>
      <c r="DSI4" s="16"/>
      <c r="DSJ4" s="16"/>
      <c r="DSK4" s="16"/>
      <c r="DSL4" s="16"/>
      <c r="DSM4" s="16"/>
      <c r="DSN4" s="16"/>
      <c r="DSO4" s="16"/>
      <c r="DSP4" s="16"/>
      <c r="DSQ4" s="16"/>
      <c r="DSR4" s="16"/>
      <c r="DSS4" s="16"/>
      <c r="DST4" s="16"/>
      <c r="DSU4" s="16"/>
      <c r="DSV4" s="16"/>
      <c r="DSW4" s="16"/>
      <c r="DSX4" s="16"/>
      <c r="DSY4" s="16"/>
      <c r="DSZ4" s="16"/>
      <c r="DTA4" s="16"/>
      <c r="DTB4" s="16"/>
      <c r="DTC4" s="16"/>
      <c r="DTD4" s="16"/>
      <c r="DTE4" s="16"/>
      <c r="DTF4" s="16"/>
      <c r="DTG4" s="16"/>
      <c r="DTH4" s="16"/>
      <c r="DTI4" s="16"/>
      <c r="DTJ4" s="16"/>
      <c r="DTK4" s="16"/>
      <c r="DTL4" s="16"/>
      <c r="DTM4" s="16"/>
      <c r="DTN4" s="16"/>
      <c r="DTO4" s="16"/>
      <c r="DTP4" s="16"/>
      <c r="DTQ4" s="16"/>
      <c r="DTR4" s="16"/>
      <c r="DTS4" s="16"/>
      <c r="DTT4" s="16"/>
      <c r="DTU4" s="16"/>
      <c r="DTV4" s="16"/>
      <c r="DTW4" s="16"/>
      <c r="DTX4" s="16"/>
      <c r="DTY4" s="16"/>
      <c r="DTZ4" s="16"/>
      <c r="DUA4" s="16"/>
      <c r="DUB4" s="16"/>
      <c r="DUC4" s="16"/>
      <c r="DUD4" s="16"/>
      <c r="DUE4" s="16"/>
      <c r="DUF4" s="16"/>
      <c r="DUG4" s="16"/>
      <c r="DUH4" s="16"/>
      <c r="DUI4" s="16"/>
      <c r="DUJ4" s="16"/>
      <c r="DUK4" s="16"/>
      <c r="DUL4" s="16"/>
      <c r="DUM4" s="16"/>
      <c r="DUN4" s="16"/>
      <c r="DUO4" s="16"/>
      <c r="DUP4" s="16"/>
      <c r="DUQ4" s="16"/>
      <c r="DUR4" s="16"/>
      <c r="DUS4" s="16"/>
      <c r="DUT4" s="16"/>
      <c r="DUU4" s="16"/>
      <c r="DUV4" s="16"/>
      <c r="DUW4" s="16"/>
      <c r="DUX4" s="16"/>
      <c r="DUY4" s="16"/>
      <c r="DUZ4" s="16"/>
      <c r="DVA4" s="16"/>
      <c r="DVB4" s="16"/>
      <c r="DVC4" s="16"/>
      <c r="DVD4" s="16"/>
      <c r="DVE4" s="16"/>
      <c r="DVF4" s="16"/>
      <c r="DVG4" s="16"/>
      <c r="DVH4" s="16"/>
      <c r="DVI4" s="16"/>
      <c r="DVJ4" s="16"/>
      <c r="DVK4" s="16"/>
      <c r="DVL4" s="16"/>
      <c r="DVM4" s="16"/>
      <c r="DVN4" s="16"/>
      <c r="DVO4" s="16"/>
      <c r="DVP4" s="16"/>
      <c r="DVQ4" s="16"/>
      <c r="DVR4" s="16"/>
      <c r="DVS4" s="16"/>
      <c r="DVT4" s="16"/>
      <c r="DVU4" s="16"/>
      <c r="DVV4" s="16"/>
      <c r="DVW4" s="16"/>
      <c r="DVX4" s="16"/>
      <c r="DVY4" s="16"/>
      <c r="DVZ4" s="16"/>
      <c r="DWA4" s="16"/>
      <c r="DWB4" s="16"/>
      <c r="DWC4" s="16"/>
      <c r="DWD4" s="16"/>
      <c r="DWE4" s="16"/>
      <c r="DWF4" s="16"/>
      <c r="DWG4" s="16"/>
      <c r="DWH4" s="16"/>
      <c r="DWI4" s="16"/>
      <c r="DWJ4" s="16"/>
      <c r="DWK4" s="16"/>
      <c r="DWL4" s="16"/>
      <c r="DWM4" s="16"/>
      <c r="DWN4" s="16"/>
      <c r="DWO4" s="16"/>
      <c r="DWP4" s="16"/>
      <c r="DWQ4" s="16"/>
      <c r="DWR4" s="16"/>
      <c r="DWS4" s="16"/>
      <c r="DWT4" s="16"/>
      <c r="DWU4" s="16"/>
      <c r="DWV4" s="16"/>
      <c r="DWW4" s="16"/>
      <c r="DWX4" s="16"/>
      <c r="DWY4" s="16"/>
      <c r="DWZ4" s="16"/>
      <c r="DXA4" s="16"/>
      <c r="DXB4" s="16"/>
      <c r="DXC4" s="16"/>
      <c r="DXD4" s="16"/>
      <c r="DXE4" s="16"/>
      <c r="DXF4" s="16"/>
      <c r="DXG4" s="16"/>
      <c r="DXH4" s="16"/>
      <c r="DXI4" s="16"/>
      <c r="DXJ4" s="16"/>
      <c r="DXK4" s="16"/>
      <c r="DXL4" s="16"/>
      <c r="DXM4" s="16"/>
      <c r="DXN4" s="16"/>
      <c r="DXO4" s="16"/>
      <c r="DXP4" s="16"/>
      <c r="DXQ4" s="16"/>
      <c r="DXR4" s="16"/>
      <c r="DXS4" s="16"/>
      <c r="DXT4" s="16"/>
      <c r="DXU4" s="16"/>
      <c r="DXV4" s="16"/>
      <c r="DXW4" s="16"/>
      <c r="DXX4" s="16"/>
      <c r="DXY4" s="16"/>
      <c r="DXZ4" s="16"/>
      <c r="DYA4" s="16"/>
      <c r="DYB4" s="16"/>
      <c r="DYC4" s="16"/>
      <c r="DYD4" s="16"/>
      <c r="DYE4" s="16"/>
      <c r="DYF4" s="16"/>
      <c r="DYG4" s="16"/>
      <c r="DYH4" s="16"/>
      <c r="DYI4" s="16"/>
      <c r="DYJ4" s="16"/>
      <c r="DYK4" s="16"/>
      <c r="DYL4" s="16"/>
      <c r="DYM4" s="16"/>
      <c r="DYN4" s="16"/>
      <c r="DYO4" s="16"/>
      <c r="DYP4" s="16"/>
      <c r="DYQ4" s="16"/>
      <c r="DYR4" s="16"/>
      <c r="DYS4" s="16"/>
      <c r="DYT4" s="16"/>
      <c r="DYU4" s="16"/>
      <c r="DYV4" s="16"/>
      <c r="DYW4" s="16"/>
      <c r="DYX4" s="16"/>
      <c r="DYY4" s="16"/>
      <c r="DYZ4" s="16"/>
      <c r="DZA4" s="16"/>
      <c r="DZB4" s="16"/>
      <c r="DZC4" s="16"/>
      <c r="DZD4" s="16"/>
      <c r="DZE4" s="16"/>
      <c r="DZF4" s="16"/>
      <c r="DZG4" s="16"/>
      <c r="DZH4" s="16"/>
      <c r="DZI4" s="16"/>
      <c r="DZJ4" s="16"/>
      <c r="DZK4" s="16"/>
      <c r="DZL4" s="16"/>
      <c r="DZM4" s="16"/>
      <c r="DZN4" s="16"/>
      <c r="DZO4" s="16"/>
      <c r="DZP4" s="16"/>
      <c r="DZQ4" s="16"/>
      <c r="DZR4" s="16"/>
      <c r="DZS4" s="16"/>
      <c r="DZT4" s="16"/>
      <c r="DZU4" s="16"/>
      <c r="DZV4" s="16"/>
      <c r="DZW4" s="16"/>
      <c r="DZX4" s="16"/>
      <c r="DZY4" s="16"/>
      <c r="DZZ4" s="16"/>
      <c r="EAA4" s="16"/>
      <c r="EAB4" s="16"/>
      <c r="EAC4" s="16"/>
      <c r="EAD4" s="16"/>
      <c r="EAE4" s="16"/>
      <c r="EAF4" s="16"/>
      <c r="EAG4" s="16"/>
      <c r="EAH4" s="16"/>
      <c r="EAI4" s="16"/>
      <c r="EAJ4" s="16"/>
      <c r="EAK4" s="16"/>
      <c r="EAL4" s="16"/>
      <c r="EAM4" s="16"/>
      <c r="EAN4" s="16"/>
      <c r="EAO4" s="16"/>
      <c r="EAP4" s="16"/>
      <c r="EAQ4" s="16"/>
      <c r="EAR4" s="16"/>
      <c r="EAS4" s="16"/>
      <c r="EAT4" s="16"/>
      <c r="EAU4" s="16"/>
      <c r="EAV4" s="16"/>
      <c r="EAW4" s="16"/>
      <c r="EAX4" s="16"/>
      <c r="EAY4" s="16"/>
      <c r="EAZ4" s="16"/>
      <c r="EBA4" s="16"/>
      <c r="EBB4" s="16"/>
      <c r="EBC4" s="16"/>
      <c r="EBD4" s="16"/>
      <c r="EBE4" s="16"/>
      <c r="EBF4" s="16"/>
      <c r="EBG4" s="16"/>
      <c r="EBH4" s="16"/>
      <c r="EBI4" s="16"/>
      <c r="EBJ4" s="16"/>
      <c r="EBK4" s="16"/>
      <c r="EBL4" s="16"/>
      <c r="EBM4" s="16"/>
      <c r="EBN4" s="16"/>
      <c r="EBO4" s="16"/>
      <c r="EBP4" s="16"/>
      <c r="EBQ4" s="16"/>
      <c r="EBR4" s="16"/>
      <c r="EBS4" s="16"/>
      <c r="EBT4" s="16"/>
      <c r="EBU4" s="16"/>
      <c r="EBV4" s="16"/>
      <c r="EBW4" s="16"/>
      <c r="EBX4" s="16"/>
      <c r="EBY4" s="16"/>
      <c r="EBZ4" s="16"/>
      <c r="ECA4" s="16"/>
      <c r="ECB4" s="16"/>
      <c r="ECC4" s="16"/>
      <c r="ECD4" s="16"/>
      <c r="ECE4" s="16"/>
      <c r="ECF4" s="16"/>
      <c r="ECG4" s="16"/>
      <c r="ECH4" s="16"/>
      <c r="ECI4" s="16"/>
      <c r="ECJ4" s="16"/>
      <c r="ECK4" s="16"/>
      <c r="ECL4" s="16"/>
      <c r="ECM4" s="16"/>
      <c r="ECN4" s="16"/>
      <c r="ECO4" s="16"/>
      <c r="ECP4" s="16"/>
      <c r="ECQ4" s="16"/>
      <c r="ECR4" s="16"/>
      <c r="ECS4" s="16"/>
      <c r="ECT4" s="16"/>
      <c r="ECU4" s="16"/>
      <c r="ECV4" s="16"/>
      <c r="ECW4" s="16"/>
      <c r="ECX4" s="16"/>
      <c r="ECY4" s="16"/>
      <c r="ECZ4" s="16"/>
      <c r="EDA4" s="16"/>
      <c r="EDB4" s="16"/>
      <c r="EDC4" s="16"/>
      <c r="EDD4" s="16"/>
      <c r="EDE4" s="16"/>
      <c r="EDF4" s="16"/>
      <c r="EDG4" s="16"/>
      <c r="EDH4" s="16"/>
      <c r="EDI4" s="16"/>
      <c r="EDJ4" s="16"/>
      <c r="EDK4" s="16"/>
      <c r="EDL4" s="16"/>
      <c r="EDM4" s="16"/>
      <c r="EDN4" s="16"/>
      <c r="EDO4" s="16"/>
      <c r="EDP4" s="16"/>
      <c r="EDQ4" s="16"/>
      <c r="EDR4" s="16"/>
      <c r="EDS4" s="16"/>
      <c r="EDT4" s="16"/>
      <c r="EDU4" s="16"/>
      <c r="EDV4" s="16"/>
      <c r="EDW4" s="16"/>
      <c r="EDX4" s="16"/>
      <c r="EDY4" s="16"/>
      <c r="EDZ4" s="16"/>
      <c r="EEA4" s="16"/>
      <c r="EEB4" s="16"/>
      <c r="EEC4" s="16"/>
      <c r="EED4" s="16"/>
      <c r="EEE4" s="16"/>
      <c r="EEF4" s="16"/>
      <c r="EEG4" s="16"/>
      <c r="EEH4" s="16"/>
      <c r="EEI4" s="16"/>
      <c r="EEJ4" s="16"/>
      <c r="EEK4" s="16"/>
      <c r="EEL4" s="16"/>
      <c r="EEM4" s="16"/>
      <c r="EEN4" s="16"/>
      <c r="EEO4" s="16"/>
      <c r="EEP4" s="16"/>
      <c r="EEQ4" s="16"/>
      <c r="EER4" s="16"/>
      <c r="EES4" s="16"/>
      <c r="EET4" s="16"/>
      <c r="EEU4" s="16"/>
      <c r="EEV4" s="16"/>
      <c r="EEW4" s="16"/>
      <c r="EEX4" s="16"/>
      <c r="EEY4" s="16"/>
      <c r="EEZ4" s="16"/>
      <c r="EFA4" s="16"/>
      <c r="EFB4" s="16"/>
      <c r="EFC4" s="16"/>
      <c r="EFD4" s="16"/>
      <c r="EFE4" s="16"/>
      <c r="EFF4" s="16"/>
      <c r="EFG4" s="16"/>
      <c r="EFH4" s="16"/>
      <c r="EFI4" s="16"/>
      <c r="EFJ4" s="16"/>
      <c r="EFK4" s="16"/>
      <c r="EFL4" s="16"/>
      <c r="EFM4" s="16"/>
      <c r="EFN4" s="16"/>
      <c r="EFO4" s="16"/>
      <c r="EFP4" s="16"/>
      <c r="EFQ4" s="16"/>
      <c r="EFR4" s="16"/>
      <c r="EFS4" s="16"/>
      <c r="EFT4" s="16"/>
      <c r="EFU4" s="16"/>
      <c r="EFV4" s="16"/>
      <c r="EFW4" s="16"/>
      <c r="EFX4" s="16"/>
      <c r="EFY4" s="16"/>
      <c r="EFZ4" s="16"/>
      <c r="EGA4" s="16"/>
      <c r="EGB4" s="16"/>
      <c r="EGC4" s="16"/>
      <c r="EGD4" s="16"/>
      <c r="EGE4" s="16"/>
      <c r="EGF4" s="16"/>
      <c r="EGG4" s="16"/>
      <c r="EGH4" s="16"/>
      <c r="EGI4" s="16"/>
      <c r="EGJ4" s="16"/>
      <c r="EGK4" s="16"/>
      <c r="EGL4" s="16"/>
      <c r="EGM4" s="16"/>
      <c r="EGN4" s="16"/>
      <c r="EGO4" s="16"/>
      <c r="EGP4" s="16"/>
      <c r="EGQ4" s="16"/>
      <c r="EGR4" s="16"/>
      <c r="EGS4" s="16"/>
      <c r="EGT4" s="16"/>
      <c r="EGU4" s="16"/>
      <c r="EGV4" s="16"/>
      <c r="EGW4" s="16"/>
      <c r="EGX4" s="16"/>
      <c r="EGY4" s="16"/>
      <c r="EGZ4" s="16"/>
      <c r="EHA4" s="16"/>
      <c r="EHB4" s="16"/>
      <c r="EHC4" s="16"/>
      <c r="EHD4" s="16"/>
      <c r="EHE4" s="16"/>
      <c r="EHF4" s="16"/>
      <c r="EHG4" s="16"/>
      <c r="EHH4" s="16"/>
      <c r="EHI4" s="16"/>
      <c r="EHJ4" s="16"/>
      <c r="EHK4" s="16"/>
      <c r="EHL4" s="16"/>
      <c r="EHM4" s="16"/>
      <c r="EHN4" s="16"/>
      <c r="EHO4" s="16"/>
      <c r="EHP4" s="16"/>
      <c r="EHQ4" s="16"/>
      <c r="EHR4" s="16"/>
      <c r="EHS4" s="16"/>
      <c r="EHT4" s="16"/>
      <c r="EHU4" s="16"/>
      <c r="EHV4" s="16"/>
      <c r="EHW4" s="16"/>
      <c r="EHX4" s="16"/>
      <c r="EHY4" s="16"/>
      <c r="EHZ4" s="16"/>
      <c r="EIA4" s="16"/>
      <c r="EIB4" s="16"/>
      <c r="EIC4" s="16"/>
      <c r="EID4" s="16"/>
      <c r="EIE4" s="16"/>
      <c r="EIF4" s="16"/>
      <c r="EIG4" s="16"/>
      <c r="EIH4" s="16"/>
      <c r="EII4" s="16"/>
      <c r="EIJ4" s="16"/>
      <c r="EIK4" s="16"/>
      <c r="EIL4" s="16"/>
      <c r="EIM4" s="16"/>
      <c r="EIN4" s="16"/>
      <c r="EIO4" s="16"/>
      <c r="EIP4" s="16"/>
      <c r="EIQ4" s="16"/>
      <c r="EIR4" s="16"/>
      <c r="EIS4" s="16"/>
      <c r="EIT4" s="16"/>
      <c r="EIU4" s="16"/>
      <c r="EIV4" s="16"/>
      <c r="EIW4" s="16"/>
      <c r="EIX4" s="16"/>
      <c r="EIY4" s="16"/>
      <c r="EIZ4" s="16"/>
      <c r="EJA4" s="16"/>
      <c r="EJB4" s="16"/>
      <c r="EJC4" s="16"/>
      <c r="EJD4" s="16"/>
      <c r="EJE4" s="16"/>
      <c r="EJF4" s="16"/>
      <c r="EJG4" s="16"/>
      <c r="EJH4" s="16"/>
      <c r="EJI4" s="16"/>
      <c r="EJJ4" s="16"/>
      <c r="EJK4" s="16"/>
      <c r="EJL4" s="16"/>
      <c r="EJM4" s="16"/>
      <c r="EJN4" s="16"/>
      <c r="EJO4" s="16"/>
      <c r="EJP4" s="16"/>
      <c r="EJQ4" s="16"/>
      <c r="EJR4" s="16"/>
      <c r="EJS4" s="16"/>
      <c r="EJT4" s="16"/>
      <c r="EJU4" s="16"/>
      <c r="EJV4" s="16"/>
      <c r="EJW4" s="16"/>
      <c r="EJX4" s="16"/>
      <c r="EJY4" s="16"/>
      <c r="EJZ4" s="16"/>
      <c r="EKA4" s="16"/>
      <c r="EKB4" s="16"/>
      <c r="EKC4" s="16"/>
      <c r="EKD4" s="16"/>
      <c r="EKE4" s="16"/>
      <c r="EKF4" s="16"/>
      <c r="EKG4" s="16"/>
      <c r="EKH4" s="16"/>
      <c r="EKI4" s="16"/>
      <c r="EKJ4" s="16"/>
      <c r="EKK4" s="16"/>
      <c r="EKL4" s="16"/>
      <c r="EKM4" s="16"/>
      <c r="EKN4" s="16"/>
      <c r="EKO4" s="16"/>
      <c r="EKP4" s="16"/>
      <c r="EKQ4" s="16"/>
      <c r="EKR4" s="16"/>
      <c r="EKS4" s="16"/>
      <c r="EKT4" s="16"/>
      <c r="EKU4" s="16"/>
      <c r="EKV4" s="16"/>
      <c r="EKW4" s="16"/>
      <c r="EKX4" s="16"/>
      <c r="EKY4" s="16"/>
      <c r="EKZ4" s="16"/>
      <c r="ELA4" s="16"/>
      <c r="ELB4" s="16"/>
      <c r="ELC4" s="16"/>
      <c r="ELD4" s="16"/>
      <c r="ELE4" s="16"/>
      <c r="ELF4" s="16"/>
      <c r="ELG4" s="16"/>
      <c r="ELH4" s="16"/>
      <c r="ELI4" s="16"/>
      <c r="ELJ4" s="16"/>
      <c r="ELK4" s="16"/>
      <c r="ELL4" s="16"/>
      <c r="ELM4" s="16"/>
      <c r="ELN4" s="16"/>
      <c r="ELO4" s="16"/>
      <c r="ELP4" s="16"/>
      <c r="ELQ4" s="16"/>
      <c r="ELR4" s="16"/>
      <c r="ELS4" s="16"/>
      <c r="ELT4" s="16"/>
      <c r="ELU4" s="16"/>
      <c r="ELV4" s="16"/>
      <c r="ELW4" s="16"/>
      <c r="ELX4" s="16"/>
      <c r="ELY4" s="16"/>
      <c r="ELZ4" s="16"/>
      <c r="EMA4" s="16"/>
      <c r="EMB4" s="16"/>
      <c r="EMC4" s="16"/>
      <c r="EMD4" s="16"/>
      <c r="EME4" s="16"/>
      <c r="EMF4" s="16"/>
      <c r="EMG4" s="16"/>
      <c r="EMH4" s="16"/>
      <c r="EMI4" s="16"/>
      <c r="EMJ4" s="16"/>
      <c r="EMK4" s="16"/>
      <c r="EML4" s="16"/>
      <c r="EMM4" s="16"/>
      <c r="EMN4" s="16"/>
      <c r="EMO4" s="16"/>
      <c r="EMP4" s="16"/>
      <c r="EMQ4" s="16"/>
      <c r="EMR4" s="16"/>
      <c r="EMS4" s="16"/>
      <c r="EMT4" s="16"/>
      <c r="EMU4" s="16"/>
      <c r="EMV4" s="16"/>
      <c r="EMW4" s="16"/>
      <c r="EMX4" s="16"/>
      <c r="EMY4" s="16"/>
      <c r="EMZ4" s="16"/>
      <c r="ENA4" s="16"/>
      <c r="ENB4" s="16"/>
      <c r="ENC4" s="16"/>
      <c r="END4" s="16"/>
      <c r="ENE4" s="16"/>
      <c r="ENF4" s="16"/>
      <c r="ENG4" s="16"/>
      <c r="ENH4" s="16"/>
      <c r="ENI4" s="16"/>
      <c r="ENJ4" s="16"/>
      <c r="ENK4" s="16"/>
      <c r="ENL4" s="16"/>
      <c r="ENM4" s="16"/>
      <c r="ENN4" s="16"/>
      <c r="ENO4" s="16"/>
      <c r="ENP4" s="16"/>
      <c r="ENQ4" s="16"/>
      <c r="ENR4" s="16"/>
      <c r="ENS4" s="16"/>
      <c r="ENT4" s="16"/>
      <c r="ENU4" s="16"/>
      <c r="ENV4" s="16"/>
      <c r="ENW4" s="16"/>
      <c r="ENX4" s="16"/>
      <c r="ENY4" s="16"/>
      <c r="ENZ4" s="16"/>
      <c r="EOA4" s="16"/>
      <c r="EOB4" s="16"/>
      <c r="EOC4" s="16"/>
      <c r="EOD4" s="16"/>
      <c r="EOE4" s="16"/>
      <c r="EOF4" s="16"/>
      <c r="EOG4" s="16"/>
      <c r="EOH4" s="16"/>
      <c r="EOI4" s="16"/>
      <c r="EOJ4" s="16"/>
      <c r="EOK4" s="16"/>
      <c r="EOL4" s="16"/>
      <c r="EOM4" s="16"/>
      <c r="EON4" s="16"/>
      <c r="EOO4" s="16"/>
      <c r="EOP4" s="16"/>
      <c r="EOQ4" s="16"/>
      <c r="EOR4" s="16"/>
      <c r="EOS4" s="16"/>
      <c r="EOT4" s="16"/>
      <c r="EOU4" s="16"/>
      <c r="EOV4" s="16"/>
      <c r="EOW4" s="16"/>
      <c r="EOX4" s="16"/>
      <c r="EOY4" s="16"/>
      <c r="EOZ4" s="16"/>
      <c r="EPA4" s="16"/>
      <c r="EPB4" s="16"/>
      <c r="EPC4" s="16"/>
      <c r="EPD4" s="16"/>
      <c r="EPE4" s="16"/>
      <c r="EPF4" s="16"/>
      <c r="EPG4" s="16"/>
      <c r="EPH4" s="16"/>
      <c r="EPI4" s="16"/>
      <c r="EPJ4" s="16"/>
      <c r="EPK4" s="16"/>
      <c r="EPL4" s="16"/>
      <c r="EPM4" s="16"/>
      <c r="EPN4" s="16"/>
      <c r="EPO4" s="16"/>
      <c r="EPP4" s="16"/>
      <c r="EPQ4" s="16"/>
      <c r="EPR4" s="16"/>
      <c r="EPS4" s="16"/>
      <c r="EPT4" s="16"/>
      <c r="EPU4" s="16"/>
      <c r="EPV4" s="16"/>
      <c r="EPW4" s="16"/>
      <c r="EPX4" s="16"/>
      <c r="EPY4" s="16"/>
      <c r="EPZ4" s="16"/>
      <c r="EQA4" s="16"/>
      <c r="EQB4" s="16"/>
      <c r="EQC4" s="16"/>
      <c r="EQD4" s="16"/>
      <c r="EQE4" s="16"/>
      <c r="EQF4" s="16"/>
      <c r="EQG4" s="16"/>
      <c r="EQH4" s="16"/>
      <c r="EQI4" s="16"/>
      <c r="EQJ4" s="16"/>
      <c r="EQK4" s="16"/>
      <c r="EQL4" s="16"/>
      <c r="EQM4" s="16"/>
      <c r="EQN4" s="16"/>
      <c r="EQO4" s="16"/>
      <c r="EQP4" s="16"/>
      <c r="EQQ4" s="16"/>
      <c r="EQR4" s="16"/>
      <c r="EQS4" s="16"/>
      <c r="EQT4" s="16"/>
      <c r="EQU4" s="16"/>
      <c r="EQV4" s="16"/>
      <c r="EQW4" s="16"/>
      <c r="EQX4" s="16"/>
      <c r="EQY4" s="16"/>
      <c r="EQZ4" s="16"/>
      <c r="ERA4" s="16"/>
      <c r="ERB4" s="16"/>
      <c r="ERC4" s="16"/>
      <c r="ERD4" s="16"/>
      <c r="ERE4" s="16"/>
      <c r="ERF4" s="16"/>
      <c r="ERG4" s="16"/>
      <c r="ERH4" s="16"/>
      <c r="ERI4" s="16"/>
      <c r="ERJ4" s="16"/>
      <c r="ERK4" s="16"/>
      <c r="ERL4" s="16"/>
      <c r="ERM4" s="16"/>
      <c r="ERN4" s="16"/>
      <c r="ERO4" s="16"/>
      <c r="ERP4" s="16"/>
      <c r="ERQ4" s="16"/>
      <c r="ERR4" s="16"/>
      <c r="ERS4" s="16"/>
      <c r="ERT4" s="16"/>
      <c r="ERU4" s="16"/>
      <c r="ERV4" s="16"/>
      <c r="ERW4" s="16"/>
      <c r="ERX4" s="16"/>
      <c r="ERY4" s="16"/>
      <c r="ERZ4" s="16"/>
      <c r="ESA4" s="16"/>
      <c r="ESB4" s="16"/>
      <c r="ESC4" s="16"/>
      <c r="ESD4" s="16"/>
      <c r="ESE4" s="16"/>
      <c r="ESF4" s="16"/>
      <c r="ESG4" s="16"/>
      <c r="ESH4" s="16"/>
      <c r="ESI4" s="16"/>
      <c r="ESJ4" s="16"/>
      <c r="ESK4" s="16"/>
      <c r="ESL4" s="16"/>
      <c r="ESM4" s="16"/>
      <c r="ESN4" s="16"/>
      <c r="ESO4" s="16"/>
      <c r="ESP4" s="16"/>
      <c r="ESQ4" s="16"/>
      <c r="ESR4" s="16"/>
      <c r="ESS4" s="16"/>
      <c r="EST4" s="16"/>
      <c r="ESU4" s="16"/>
      <c r="ESV4" s="16"/>
      <c r="ESW4" s="16"/>
      <c r="ESX4" s="16"/>
      <c r="ESY4" s="16"/>
      <c r="ESZ4" s="16"/>
      <c r="ETA4" s="16"/>
      <c r="ETB4" s="16"/>
      <c r="ETC4" s="16"/>
      <c r="ETD4" s="16"/>
      <c r="ETE4" s="16"/>
      <c r="ETF4" s="16"/>
      <c r="ETG4" s="16"/>
      <c r="ETH4" s="16"/>
      <c r="ETI4" s="16"/>
      <c r="ETJ4" s="16"/>
      <c r="ETK4" s="16"/>
      <c r="ETL4" s="16"/>
      <c r="ETM4" s="16"/>
      <c r="ETN4" s="16"/>
      <c r="ETO4" s="16"/>
      <c r="ETP4" s="16"/>
      <c r="ETQ4" s="16"/>
      <c r="ETR4" s="16"/>
      <c r="ETS4" s="16"/>
      <c r="ETT4" s="16"/>
      <c r="ETU4" s="16"/>
      <c r="ETV4" s="16"/>
      <c r="ETW4" s="16"/>
      <c r="ETX4" s="16"/>
      <c r="ETY4" s="16"/>
      <c r="ETZ4" s="16"/>
      <c r="EUA4" s="16"/>
      <c r="EUB4" s="16"/>
      <c r="EUC4" s="16"/>
      <c r="EUD4" s="16"/>
      <c r="EUE4" s="16"/>
      <c r="EUF4" s="16"/>
      <c r="EUG4" s="16"/>
      <c r="EUH4" s="16"/>
      <c r="EUI4" s="16"/>
      <c r="EUJ4" s="16"/>
      <c r="EUK4" s="16"/>
      <c r="EUL4" s="16"/>
      <c r="EUM4" s="16"/>
      <c r="EUN4" s="16"/>
      <c r="EUO4" s="16"/>
      <c r="EUP4" s="16"/>
      <c r="EUQ4" s="16"/>
      <c r="EUR4" s="16"/>
      <c r="EUS4" s="16"/>
      <c r="EUT4" s="16"/>
      <c r="EUU4" s="16"/>
      <c r="EUV4" s="16"/>
      <c r="EUW4" s="16"/>
      <c r="EUX4" s="16"/>
      <c r="EUY4" s="16"/>
      <c r="EUZ4" s="16"/>
      <c r="EVA4" s="16"/>
      <c r="EVB4" s="16"/>
      <c r="EVC4" s="16"/>
      <c r="EVD4" s="16"/>
      <c r="EVE4" s="16"/>
      <c r="EVF4" s="16"/>
      <c r="EVG4" s="16"/>
      <c r="EVH4" s="16"/>
      <c r="EVI4" s="16"/>
      <c r="EVJ4" s="16"/>
      <c r="EVK4" s="16"/>
      <c r="EVL4" s="16"/>
      <c r="EVM4" s="16"/>
      <c r="EVN4" s="16"/>
      <c r="EVO4" s="16"/>
      <c r="EVP4" s="16"/>
      <c r="EVQ4" s="16"/>
      <c r="EVR4" s="16"/>
      <c r="EVS4" s="16"/>
      <c r="EVT4" s="16"/>
      <c r="EVU4" s="16"/>
      <c r="EVV4" s="16"/>
      <c r="EVW4" s="16"/>
      <c r="EVX4" s="16"/>
      <c r="EVY4" s="16"/>
      <c r="EVZ4" s="16"/>
      <c r="EWA4" s="16"/>
      <c r="EWB4" s="16"/>
      <c r="EWC4" s="16"/>
      <c r="EWD4" s="16"/>
      <c r="EWE4" s="16"/>
      <c r="EWF4" s="16"/>
      <c r="EWG4" s="16"/>
      <c r="EWH4" s="16"/>
      <c r="EWI4" s="16"/>
      <c r="EWJ4" s="16"/>
      <c r="EWK4" s="16"/>
      <c r="EWL4" s="16"/>
      <c r="EWM4" s="16"/>
      <c r="EWN4" s="16"/>
      <c r="EWO4" s="16"/>
      <c r="EWP4" s="16"/>
      <c r="EWQ4" s="16"/>
      <c r="EWR4" s="16"/>
      <c r="EWS4" s="16"/>
      <c r="EWT4" s="16"/>
      <c r="EWU4" s="16"/>
      <c r="EWV4" s="16"/>
      <c r="EWW4" s="16"/>
      <c r="EWX4" s="16"/>
      <c r="EWY4" s="16"/>
      <c r="EWZ4" s="16"/>
      <c r="EXA4" s="16"/>
      <c r="EXB4" s="16"/>
      <c r="EXC4" s="16"/>
      <c r="EXD4" s="16"/>
      <c r="EXE4" s="16"/>
      <c r="EXF4" s="16"/>
      <c r="EXG4" s="16"/>
      <c r="EXH4" s="16"/>
      <c r="EXI4" s="16"/>
      <c r="EXJ4" s="16"/>
      <c r="EXK4" s="16"/>
      <c r="EXL4" s="16"/>
      <c r="EXM4" s="16"/>
      <c r="EXN4" s="16"/>
      <c r="EXO4" s="16"/>
      <c r="EXP4" s="16"/>
      <c r="EXQ4" s="16"/>
      <c r="EXR4" s="16"/>
      <c r="EXS4" s="16"/>
      <c r="EXT4" s="16"/>
      <c r="EXU4" s="16"/>
      <c r="EXV4" s="16"/>
      <c r="EXW4" s="16"/>
      <c r="EXX4" s="16"/>
      <c r="EXY4" s="16"/>
      <c r="EXZ4" s="16"/>
      <c r="EYA4" s="16"/>
      <c r="EYB4" s="16"/>
      <c r="EYC4" s="16"/>
      <c r="EYD4" s="16"/>
      <c r="EYE4" s="16"/>
      <c r="EYF4" s="16"/>
      <c r="EYG4" s="16"/>
      <c r="EYH4" s="16"/>
      <c r="EYI4" s="16"/>
      <c r="EYJ4" s="16"/>
      <c r="EYK4" s="16"/>
      <c r="EYL4" s="16"/>
      <c r="EYM4" s="16"/>
      <c r="EYN4" s="16"/>
      <c r="EYO4" s="16"/>
      <c r="EYP4" s="16"/>
      <c r="EYQ4" s="16"/>
      <c r="EYR4" s="16"/>
      <c r="EYS4" s="16"/>
      <c r="EYT4" s="16"/>
      <c r="EYU4" s="16"/>
      <c r="EYV4" s="16"/>
      <c r="EYW4" s="16"/>
      <c r="EYX4" s="16"/>
      <c r="EYY4" s="16"/>
      <c r="EYZ4" s="16"/>
      <c r="EZA4" s="16"/>
      <c r="EZB4" s="16"/>
      <c r="EZC4" s="16"/>
      <c r="EZD4" s="16"/>
      <c r="EZE4" s="16"/>
      <c r="EZF4" s="16"/>
      <c r="EZG4" s="16"/>
      <c r="EZH4" s="16"/>
      <c r="EZI4" s="16"/>
      <c r="EZJ4" s="16"/>
      <c r="EZK4" s="16"/>
      <c r="EZL4" s="16"/>
      <c r="EZM4" s="16"/>
      <c r="EZN4" s="16"/>
      <c r="EZO4" s="16"/>
      <c r="EZP4" s="16"/>
      <c r="EZQ4" s="16"/>
      <c r="EZR4" s="16"/>
      <c r="EZS4" s="16"/>
      <c r="EZT4" s="16"/>
      <c r="EZU4" s="16"/>
      <c r="EZV4" s="16"/>
      <c r="EZW4" s="16"/>
      <c r="EZX4" s="16"/>
      <c r="EZY4" s="16"/>
      <c r="EZZ4" s="16"/>
      <c r="FAA4" s="16"/>
      <c r="FAB4" s="16"/>
      <c r="FAC4" s="16"/>
      <c r="FAD4" s="16"/>
      <c r="FAE4" s="16"/>
      <c r="FAF4" s="16"/>
      <c r="FAG4" s="16"/>
      <c r="FAH4" s="16"/>
      <c r="FAI4" s="16"/>
      <c r="FAJ4" s="16"/>
      <c r="FAK4" s="16"/>
      <c r="FAL4" s="16"/>
      <c r="FAM4" s="16"/>
      <c r="FAN4" s="16"/>
      <c r="FAO4" s="16"/>
      <c r="FAP4" s="16"/>
      <c r="FAQ4" s="16"/>
      <c r="FAR4" s="16"/>
      <c r="FAS4" s="16"/>
      <c r="FAT4" s="16"/>
      <c r="FAU4" s="16"/>
      <c r="FAV4" s="16"/>
      <c r="FAW4" s="16"/>
      <c r="FAX4" s="16"/>
      <c r="FAY4" s="16"/>
      <c r="FAZ4" s="16"/>
      <c r="FBA4" s="16"/>
      <c r="FBB4" s="16"/>
      <c r="FBC4" s="16"/>
      <c r="FBD4" s="16"/>
      <c r="FBE4" s="16"/>
      <c r="FBF4" s="16"/>
      <c r="FBG4" s="16"/>
      <c r="FBH4" s="16"/>
      <c r="FBI4" s="16"/>
      <c r="FBJ4" s="16"/>
      <c r="FBK4" s="16"/>
      <c r="FBL4" s="16"/>
      <c r="FBM4" s="16"/>
      <c r="FBN4" s="16"/>
      <c r="FBO4" s="16"/>
      <c r="FBP4" s="16"/>
      <c r="FBQ4" s="16"/>
      <c r="FBR4" s="16"/>
      <c r="FBS4" s="16"/>
      <c r="FBT4" s="16"/>
      <c r="FBU4" s="16"/>
      <c r="FBV4" s="16"/>
      <c r="FBW4" s="16"/>
      <c r="FBX4" s="16"/>
      <c r="FBY4" s="16"/>
      <c r="FBZ4" s="16"/>
      <c r="FCA4" s="16"/>
      <c r="FCB4" s="16"/>
      <c r="FCC4" s="16"/>
      <c r="FCD4" s="16"/>
      <c r="FCE4" s="16"/>
      <c r="FCF4" s="16"/>
      <c r="FCG4" s="16"/>
      <c r="FCH4" s="16"/>
      <c r="FCI4" s="16"/>
      <c r="FCJ4" s="16"/>
      <c r="FCK4" s="16"/>
      <c r="FCL4" s="16"/>
      <c r="FCM4" s="16"/>
      <c r="FCN4" s="16"/>
      <c r="FCO4" s="16"/>
      <c r="FCP4" s="16"/>
      <c r="FCQ4" s="16"/>
      <c r="FCR4" s="16"/>
      <c r="FCS4" s="16"/>
      <c r="FCT4" s="16"/>
      <c r="FCU4" s="16"/>
      <c r="FCV4" s="16"/>
      <c r="FCW4" s="16"/>
      <c r="FCX4" s="16"/>
      <c r="FCY4" s="16"/>
      <c r="FCZ4" s="16"/>
      <c r="FDA4" s="16"/>
      <c r="FDB4" s="16"/>
      <c r="FDC4" s="16"/>
      <c r="FDD4" s="16"/>
      <c r="FDE4" s="16"/>
      <c r="FDF4" s="16"/>
      <c r="FDG4" s="16"/>
      <c r="FDH4" s="16"/>
      <c r="FDI4" s="16"/>
      <c r="FDJ4" s="16"/>
      <c r="FDK4" s="16"/>
      <c r="FDL4" s="16"/>
      <c r="FDM4" s="16"/>
      <c r="FDN4" s="16"/>
      <c r="FDO4" s="16"/>
      <c r="FDP4" s="16"/>
      <c r="FDQ4" s="16"/>
      <c r="FDR4" s="16"/>
      <c r="FDS4" s="16"/>
      <c r="FDT4" s="16"/>
      <c r="FDU4" s="16"/>
      <c r="FDV4" s="16"/>
      <c r="FDW4" s="16"/>
      <c r="FDX4" s="16"/>
      <c r="FDY4" s="16"/>
      <c r="FDZ4" s="16"/>
      <c r="FEA4" s="16"/>
      <c r="FEB4" s="16"/>
      <c r="FEC4" s="16"/>
      <c r="FED4" s="16"/>
      <c r="FEE4" s="16"/>
      <c r="FEF4" s="16"/>
      <c r="FEG4" s="16"/>
      <c r="FEH4" s="16"/>
      <c r="FEI4" s="16"/>
      <c r="FEJ4" s="16"/>
      <c r="FEK4" s="16"/>
      <c r="FEL4" s="16"/>
      <c r="FEM4" s="16"/>
      <c r="FEN4" s="16"/>
      <c r="FEO4" s="16"/>
      <c r="FEP4" s="16"/>
      <c r="FEQ4" s="16"/>
      <c r="FER4" s="16"/>
      <c r="FES4" s="16"/>
      <c r="FET4" s="16"/>
      <c r="FEU4" s="16"/>
      <c r="FEV4" s="16"/>
      <c r="FEW4" s="16"/>
      <c r="FEX4" s="16"/>
      <c r="FEY4" s="16"/>
      <c r="FEZ4" s="16"/>
      <c r="FFA4" s="16"/>
      <c r="FFB4" s="16"/>
      <c r="FFC4" s="16"/>
      <c r="FFD4" s="16"/>
      <c r="FFE4" s="16"/>
      <c r="FFF4" s="16"/>
      <c r="FFG4" s="16"/>
      <c r="FFH4" s="16"/>
      <c r="FFI4" s="16"/>
      <c r="FFJ4" s="16"/>
      <c r="FFK4" s="16"/>
      <c r="FFL4" s="16"/>
      <c r="FFM4" s="16"/>
      <c r="FFN4" s="16"/>
      <c r="FFO4" s="16"/>
      <c r="FFP4" s="16"/>
      <c r="FFQ4" s="16"/>
      <c r="FFR4" s="16"/>
      <c r="FFS4" s="16"/>
      <c r="FFT4" s="16"/>
      <c r="FFU4" s="16"/>
      <c r="FFV4" s="16"/>
      <c r="FFW4" s="16"/>
      <c r="FFX4" s="16"/>
      <c r="FFY4" s="16"/>
      <c r="FFZ4" s="16"/>
      <c r="FGA4" s="16"/>
      <c r="FGB4" s="16"/>
      <c r="FGC4" s="16"/>
      <c r="FGD4" s="16"/>
      <c r="FGE4" s="16"/>
      <c r="FGF4" s="16"/>
      <c r="FGG4" s="16"/>
      <c r="FGH4" s="16"/>
      <c r="FGI4" s="16"/>
      <c r="FGJ4" s="16"/>
      <c r="FGK4" s="16"/>
      <c r="FGL4" s="16"/>
      <c r="FGM4" s="16"/>
      <c r="FGN4" s="16"/>
      <c r="FGO4" s="16"/>
      <c r="FGP4" s="16"/>
      <c r="FGQ4" s="16"/>
      <c r="FGR4" s="16"/>
      <c r="FGS4" s="16"/>
      <c r="FGT4" s="16"/>
      <c r="FGU4" s="16"/>
      <c r="FGV4" s="16"/>
      <c r="FGW4" s="16"/>
      <c r="FGX4" s="16"/>
      <c r="FGY4" s="16"/>
      <c r="FGZ4" s="16"/>
      <c r="FHA4" s="16"/>
      <c r="FHB4" s="16"/>
      <c r="FHC4" s="16"/>
      <c r="FHD4" s="16"/>
      <c r="FHE4" s="16"/>
      <c r="FHF4" s="16"/>
      <c r="FHG4" s="16"/>
      <c r="FHH4" s="16"/>
      <c r="FHI4" s="16"/>
      <c r="FHJ4" s="16"/>
      <c r="FHK4" s="16"/>
      <c r="FHL4" s="16"/>
      <c r="FHM4" s="16"/>
      <c r="FHN4" s="16"/>
      <c r="FHO4" s="16"/>
      <c r="FHP4" s="16"/>
      <c r="FHQ4" s="16"/>
      <c r="FHR4" s="16"/>
      <c r="FHS4" s="16"/>
      <c r="FHT4" s="16"/>
      <c r="FHU4" s="16"/>
      <c r="FHV4" s="16"/>
      <c r="FHW4" s="16"/>
      <c r="FHX4" s="16"/>
      <c r="FHY4" s="16"/>
      <c r="FHZ4" s="16"/>
      <c r="FIA4" s="16"/>
      <c r="FIB4" s="16"/>
      <c r="FIC4" s="16"/>
      <c r="FID4" s="16"/>
      <c r="FIE4" s="16"/>
      <c r="FIF4" s="16"/>
      <c r="FIG4" s="16"/>
      <c r="FIH4" s="16"/>
      <c r="FII4" s="16"/>
      <c r="FIJ4" s="16"/>
      <c r="FIK4" s="16"/>
      <c r="FIL4" s="16"/>
      <c r="FIM4" s="16"/>
      <c r="FIN4" s="16"/>
      <c r="FIO4" s="16"/>
      <c r="FIP4" s="16"/>
      <c r="FIQ4" s="16"/>
      <c r="FIR4" s="16"/>
      <c r="FIS4" s="16"/>
      <c r="FIT4" s="16"/>
      <c r="FIU4" s="16"/>
      <c r="FIV4" s="16"/>
      <c r="FIW4" s="16"/>
      <c r="FIX4" s="16"/>
      <c r="FIY4" s="16"/>
      <c r="FIZ4" s="16"/>
      <c r="FJA4" s="16"/>
      <c r="FJB4" s="16"/>
      <c r="FJC4" s="16"/>
      <c r="FJD4" s="16"/>
      <c r="FJE4" s="16"/>
      <c r="FJF4" s="16"/>
      <c r="FJG4" s="16"/>
      <c r="FJH4" s="16"/>
      <c r="FJI4" s="16"/>
      <c r="FJJ4" s="16"/>
      <c r="FJK4" s="16"/>
      <c r="FJL4" s="16"/>
      <c r="FJM4" s="16"/>
      <c r="FJN4" s="16"/>
      <c r="FJO4" s="16"/>
      <c r="FJP4" s="16"/>
      <c r="FJQ4" s="16"/>
      <c r="FJR4" s="16"/>
      <c r="FJS4" s="16"/>
      <c r="FJT4" s="16"/>
      <c r="FJU4" s="16"/>
      <c r="FJV4" s="16"/>
      <c r="FJW4" s="16"/>
      <c r="FJX4" s="16"/>
      <c r="FJY4" s="16"/>
      <c r="FJZ4" s="16"/>
      <c r="FKA4" s="16"/>
      <c r="FKB4" s="16"/>
      <c r="FKC4" s="16"/>
      <c r="FKD4" s="16"/>
      <c r="FKE4" s="16"/>
      <c r="FKF4" s="16"/>
      <c r="FKG4" s="16"/>
      <c r="FKH4" s="16"/>
      <c r="FKI4" s="16"/>
      <c r="FKJ4" s="16"/>
      <c r="FKK4" s="16"/>
      <c r="FKL4" s="16"/>
      <c r="FKM4" s="16"/>
      <c r="FKN4" s="16"/>
      <c r="FKO4" s="16"/>
      <c r="FKP4" s="16"/>
      <c r="FKQ4" s="16"/>
      <c r="FKR4" s="16"/>
      <c r="FKS4" s="16"/>
      <c r="FKT4" s="16"/>
      <c r="FKU4" s="16"/>
      <c r="FKV4" s="16"/>
      <c r="FKW4" s="16"/>
      <c r="FKX4" s="16"/>
      <c r="FKY4" s="16"/>
      <c r="FKZ4" s="16"/>
      <c r="FLA4" s="16"/>
      <c r="FLB4" s="16"/>
      <c r="FLC4" s="16"/>
      <c r="FLD4" s="16"/>
      <c r="FLE4" s="16"/>
      <c r="FLF4" s="16"/>
      <c r="FLG4" s="16"/>
      <c r="FLH4" s="16"/>
      <c r="FLI4" s="16"/>
      <c r="FLJ4" s="16"/>
      <c r="FLK4" s="16"/>
      <c r="FLL4" s="16"/>
      <c r="FLM4" s="16"/>
      <c r="FLN4" s="16"/>
      <c r="FLO4" s="16"/>
      <c r="FLP4" s="16"/>
      <c r="FLQ4" s="16"/>
      <c r="FLR4" s="16"/>
      <c r="FLS4" s="16"/>
      <c r="FLT4" s="16"/>
      <c r="FLU4" s="16"/>
      <c r="FLV4" s="16"/>
      <c r="FLW4" s="16"/>
      <c r="FLX4" s="16"/>
      <c r="FLY4" s="16"/>
      <c r="FLZ4" s="16"/>
      <c r="FMA4" s="16"/>
      <c r="FMB4" s="16"/>
      <c r="FMC4" s="16"/>
      <c r="FMD4" s="16"/>
      <c r="FME4" s="16"/>
      <c r="FMF4" s="16"/>
      <c r="FMG4" s="16"/>
      <c r="FMH4" s="16"/>
      <c r="FMI4" s="16"/>
      <c r="FMJ4" s="16"/>
      <c r="FMK4" s="16"/>
      <c r="FML4" s="16"/>
      <c r="FMM4" s="16"/>
      <c r="FMN4" s="16"/>
      <c r="FMO4" s="16"/>
      <c r="FMP4" s="16"/>
      <c r="FMQ4" s="16"/>
      <c r="FMR4" s="16"/>
      <c r="FMS4" s="16"/>
      <c r="FMT4" s="16"/>
      <c r="FMU4" s="16"/>
      <c r="FMV4" s="16"/>
      <c r="FMW4" s="16"/>
      <c r="FMX4" s="16"/>
      <c r="FMY4" s="16"/>
      <c r="FMZ4" s="16"/>
      <c r="FNA4" s="16"/>
      <c r="FNB4" s="16"/>
      <c r="FNC4" s="16"/>
      <c r="FND4" s="16"/>
      <c r="FNE4" s="16"/>
      <c r="FNF4" s="16"/>
      <c r="FNG4" s="16"/>
      <c r="FNH4" s="16"/>
      <c r="FNI4" s="16"/>
      <c r="FNJ4" s="16"/>
      <c r="FNK4" s="16"/>
      <c r="FNL4" s="16"/>
      <c r="FNM4" s="16"/>
      <c r="FNN4" s="16"/>
      <c r="FNO4" s="16"/>
      <c r="FNP4" s="16"/>
      <c r="FNQ4" s="16"/>
      <c r="FNR4" s="16"/>
      <c r="FNS4" s="16"/>
      <c r="FNT4" s="16"/>
      <c r="FNU4" s="16"/>
      <c r="FNV4" s="16"/>
      <c r="FNW4" s="16"/>
      <c r="FNX4" s="16"/>
      <c r="FNY4" s="16"/>
      <c r="FNZ4" s="16"/>
      <c r="FOA4" s="16"/>
      <c r="FOB4" s="16"/>
      <c r="FOC4" s="16"/>
      <c r="FOD4" s="16"/>
      <c r="FOE4" s="16"/>
      <c r="FOF4" s="16"/>
      <c r="FOG4" s="16"/>
      <c r="FOH4" s="16"/>
      <c r="FOI4" s="16"/>
      <c r="FOJ4" s="16"/>
      <c r="FOK4" s="16"/>
      <c r="FOL4" s="16"/>
      <c r="FOM4" s="16"/>
      <c r="FON4" s="16"/>
      <c r="FOO4" s="16"/>
      <c r="FOP4" s="16"/>
      <c r="FOQ4" s="16"/>
      <c r="FOR4" s="16"/>
      <c r="FOS4" s="16"/>
      <c r="FOT4" s="16"/>
      <c r="FOU4" s="16"/>
      <c r="FOV4" s="16"/>
      <c r="FOW4" s="16"/>
      <c r="FOX4" s="16"/>
      <c r="FOY4" s="16"/>
      <c r="FOZ4" s="16"/>
      <c r="FPA4" s="16"/>
      <c r="FPB4" s="16"/>
      <c r="FPC4" s="16"/>
      <c r="FPD4" s="16"/>
      <c r="FPE4" s="16"/>
      <c r="FPF4" s="16"/>
      <c r="FPG4" s="16"/>
      <c r="FPH4" s="16"/>
      <c r="FPI4" s="16"/>
      <c r="FPJ4" s="16"/>
      <c r="FPK4" s="16"/>
      <c r="FPL4" s="16"/>
      <c r="FPM4" s="16"/>
      <c r="FPN4" s="16"/>
      <c r="FPO4" s="16"/>
      <c r="FPP4" s="16"/>
      <c r="FPQ4" s="16"/>
      <c r="FPR4" s="16"/>
      <c r="FPS4" s="16"/>
      <c r="FPT4" s="16"/>
      <c r="FPU4" s="16"/>
      <c r="FPV4" s="16"/>
      <c r="FPW4" s="16"/>
      <c r="FPX4" s="16"/>
      <c r="FPY4" s="16"/>
      <c r="FPZ4" s="16"/>
      <c r="FQA4" s="16"/>
      <c r="FQB4" s="16"/>
      <c r="FQC4" s="16"/>
      <c r="FQD4" s="16"/>
      <c r="FQE4" s="16"/>
      <c r="FQF4" s="16"/>
      <c r="FQG4" s="16"/>
      <c r="FQH4" s="16"/>
      <c r="FQI4" s="16"/>
      <c r="FQJ4" s="16"/>
      <c r="FQK4" s="16"/>
      <c r="FQL4" s="16"/>
      <c r="FQM4" s="16"/>
      <c r="FQN4" s="16"/>
      <c r="FQO4" s="16"/>
      <c r="FQP4" s="16"/>
      <c r="FQQ4" s="16"/>
      <c r="FQR4" s="16"/>
      <c r="FQS4" s="16"/>
      <c r="FQT4" s="16"/>
      <c r="FQU4" s="16"/>
      <c r="FQV4" s="16"/>
      <c r="FQW4" s="16"/>
      <c r="FQX4" s="16"/>
      <c r="FQY4" s="16"/>
      <c r="FQZ4" s="16"/>
      <c r="FRA4" s="16"/>
      <c r="FRB4" s="16"/>
      <c r="FRC4" s="16"/>
      <c r="FRD4" s="16"/>
      <c r="FRE4" s="16"/>
      <c r="FRF4" s="16"/>
      <c r="FRG4" s="16"/>
      <c r="FRH4" s="16"/>
      <c r="FRI4" s="16"/>
      <c r="FRJ4" s="16"/>
      <c r="FRK4" s="16"/>
      <c r="FRL4" s="16"/>
      <c r="FRM4" s="16"/>
      <c r="FRN4" s="16"/>
      <c r="FRO4" s="16"/>
      <c r="FRP4" s="16"/>
      <c r="FRQ4" s="16"/>
      <c r="FRR4" s="16"/>
      <c r="FRS4" s="16"/>
      <c r="FRT4" s="16"/>
      <c r="FRU4" s="16"/>
      <c r="FRV4" s="16"/>
      <c r="FRW4" s="16"/>
      <c r="FRX4" s="16"/>
      <c r="FRY4" s="16"/>
      <c r="FRZ4" s="16"/>
      <c r="FSA4" s="16"/>
      <c r="FSB4" s="16"/>
      <c r="FSC4" s="16"/>
      <c r="FSD4" s="16"/>
      <c r="FSE4" s="16"/>
      <c r="FSF4" s="16"/>
      <c r="FSG4" s="16"/>
      <c r="FSH4" s="16"/>
      <c r="FSI4" s="16"/>
      <c r="FSJ4" s="16"/>
      <c r="FSK4" s="16"/>
      <c r="FSL4" s="16"/>
      <c r="FSM4" s="16"/>
      <c r="FSN4" s="16"/>
      <c r="FSO4" s="16"/>
      <c r="FSP4" s="16"/>
      <c r="FSQ4" s="16"/>
      <c r="FSR4" s="16"/>
      <c r="FSS4" s="16"/>
      <c r="FST4" s="16"/>
      <c r="FSU4" s="16"/>
      <c r="FSV4" s="16"/>
      <c r="FSW4" s="16"/>
      <c r="FSX4" s="16"/>
      <c r="FSY4" s="16"/>
      <c r="FSZ4" s="16"/>
      <c r="FTA4" s="16"/>
      <c r="FTB4" s="16"/>
      <c r="FTC4" s="16"/>
      <c r="FTD4" s="16"/>
      <c r="FTE4" s="16"/>
      <c r="FTF4" s="16"/>
      <c r="FTG4" s="16"/>
      <c r="FTH4" s="16"/>
      <c r="FTI4" s="16"/>
      <c r="FTJ4" s="16"/>
      <c r="FTK4" s="16"/>
      <c r="FTL4" s="16"/>
      <c r="FTM4" s="16"/>
      <c r="FTN4" s="16"/>
      <c r="FTO4" s="16"/>
      <c r="FTP4" s="16"/>
      <c r="FTQ4" s="16"/>
      <c r="FTR4" s="16"/>
      <c r="FTS4" s="16"/>
      <c r="FTT4" s="16"/>
      <c r="FTU4" s="16"/>
      <c r="FTV4" s="16"/>
      <c r="FTW4" s="16"/>
      <c r="FTX4" s="16"/>
      <c r="FTY4" s="16"/>
      <c r="FTZ4" s="16"/>
      <c r="FUA4" s="16"/>
      <c r="FUB4" s="16"/>
      <c r="FUC4" s="16"/>
      <c r="FUD4" s="16"/>
      <c r="FUE4" s="16"/>
      <c r="FUF4" s="16"/>
      <c r="FUG4" s="16"/>
      <c r="FUH4" s="16"/>
      <c r="FUI4" s="16"/>
      <c r="FUJ4" s="16"/>
      <c r="FUK4" s="16"/>
      <c r="FUL4" s="16"/>
      <c r="FUM4" s="16"/>
      <c r="FUN4" s="16"/>
      <c r="FUO4" s="16"/>
      <c r="FUP4" s="16"/>
      <c r="FUQ4" s="16"/>
      <c r="FUR4" s="16"/>
      <c r="FUS4" s="16"/>
      <c r="FUT4" s="16"/>
      <c r="FUU4" s="16"/>
      <c r="FUV4" s="16"/>
      <c r="FUW4" s="16"/>
      <c r="FUX4" s="16"/>
      <c r="FUY4" s="16"/>
      <c r="FUZ4" s="16"/>
      <c r="FVA4" s="16"/>
      <c r="FVB4" s="16"/>
      <c r="FVC4" s="16"/>
      <c r="FVD4" s="16"/>
      <c r="FVE4" s="16"/>
      <c r="FVF4" s="16"/>
      <c r="FVG4" s="16"/>
      <c r="FVH4" s="16"/>
      <c r="FVI4" s="16"/>
      <c r="FVJ4" s="16"/>
      <c r="FVK4" s="16"/>
      <c r="FVL4" s="16"/>
      <c r="FVM4" s="16"/>
      <c r="FVN4" s="16"/>
      <c r="FVO4" s="16"/>
      <c r="FVP4" s="16"/>
      <c r="FVQ4" s="16"/>
      <c r="FVR4" s="16"/>
      <c r="FVS4" s="16"/>
      <c r="FVT4" s="16"/>
      <c r="FVU4" s="16"/>
      <c r="FVV4" s="16"/>
      <c r="FVW4" s="16"/>
      <c r="FVX4" s="16"/>
      <c r="FVY4" s="16"/>
      <c r="FVZ4" s="16"/>
      <c r="FWA4" s="16"/>
      <c r="FWB4" s="16"/>
      <c r="FWC4" s="16"/>
      <c r="FWD4" s="16"/>
      <c r="FWE4" s="16"/>
      <c r="FWF4" s="16"/>
      <c r="FWG4" s="16"/>
      <c r="FWH4" s="16"/>
      <c r="FWI4" s="16"/>
      <c r="FWJ4" s="16"/>
      <c r="FWK4" s="16"/>
      <c r="FWL4" s="16"/>
      <c r="FWM4" s="16"/>
      <c r="FWN4" s="16"/>
      <c r="FWO4" s="16"/>
      <c r="FWP4" s="16"/>
      <c r="FWQ4" s="16"/>
      <c r="FWR4" s="16"/>
      <c r="FWS4" s="16"/>
      <c r="FWT4" s="16"/>
      <c r="FWU4" s="16"/>
      <c r="FWV4" s="16"/>
      <c r="FWW4" s="16"/>
      <c r="FWX4" s="16"/>
      <c r="FWY4" s="16"/>
      <c r="FWZ4" s="16"/>
      <c r="FXA4" s="16"/>
      <c r="FXB4" s="16"/>
      <c r="FXC4" s="16"/>
      <c r="FXD4" s="16"/>
      <c r="FXE4" s="16"/>
      <c r="FXF4" s="16"/>
      <c r="FXG4" s="16"/>
      <c r="FXH4" s="16"/>
      <c r="FXI4" s="16"/>
      <c r="FXJ4" s="16"/>
      <c r="FXK4" s="16"/>
      <c r="FXL4" s="16"/>
      <c r="FXM4" s="16"/>
      <c r="FXN4" s="16"/>
      <c r="FXO4" s="16"/>
      <c r="FXP4" s="16"/>
      <c r="FXQ4" s="16"/>
      <c r="FXR4" s="16"/>
      <c r="FXS4" s="16"/>
      <c r="FXT4" s="16"/>
      <c r="FXU4" s="16"/>
      <c r="FXV4" s="16"/>
      <c r="FXW4" s="16"/>
      <c r="FXX4" s="16"/>
      <c r="FXY4" s="16"/>
      <c r="FXZ4" s="16"/>
      <c r="FYA4" s="16"/>
      <c r="FYB4" s="16"/>
      <c r="FYC4" s="16"/>
      <c r="FYD4" s="16"/>
      <c r="FYE4" s="16"/>
      <c r="FYF4" s="16"/>
      <c r="FYG4" s="16"/>
      <c r="FYH4" s="16"/>
      <c r="FYI4" s="16"/>
      <c r="FYJ4" s="16"/>
      <c r="FYK4" s="16"/>
      <c r="FYL4" s="16"/>
      <c r="FYM4" s="16"/>
      <c r="FYN4" s="16"/>
      <c r="FYO4" s="16"/>
      <c r="FYP4" s="16"/>
      <c r="FYQ4" s="16"/>
      <c r="FYR4" s="16"/>
      <c r="FYS4" s="16"/>
      <c r="FYT4" s="16"/>
      <c r="FYU4" s="16"/>
      <c r="FYV4" s="16"/>
      <c r="FYW4" s="16"/>
      <c r="FYX4" s="16"/>
      <c r="FYY4" s="16"/>
      <c r="FYZ4" s="16"/>
      <c r="FZA4" s="16"/>
      <c r="FZB4" s="16"/>
      <c r="FZC4" s="16"/>
      <c r="FZD4" s="16"/>
      <c r="FZE4" s="16"/>
      <c r="FZF4" s="16"/>
      <c r="FZG4" s="16"/>
      <c r="FZH4" s="16"/>
      <c r="FZI4" s="16"/>
      <c r="FZJ4" s="16"/>
      <c r="FZK4" s="16"/>
      <c r="FZL4" s="16"/>
      <c r="FZM4" s="16"/>
      <c r="FZN4" s="16"/>
      <c r="FZO4" s="16"/>
      <c r="FZP4" s="16"/>
      <c r="FZQ4" s="16"/>
      <c r="FZR4" s="16"/>
      <c r="FZS4" s="16"/>
      <c r="FZT4" s="16"/>
      <c r="FZU4" s="16"/>
      <c r="FZV4" s="16"/>
      <c r="FZW4" s="16"/>
      <c r="FZX4" s="16"/>
      <c r="FZY4" s="16"/>
      <c r="FZZ4" s="16"/>
      <c r="GAA4" s="16"/>
      <c r="GAB4" s="16"/>
      <c r="GAC4" s="16"/>
      <c r="GAD4" s="16"/>
      <c r="GAE4" s="16"/>
      <c r="GAF4" s="16"/>
      <c r="GAG4" s="16"/>
      <c r="GAH4" s="16"/>
      <c r="GAI4" s="16"/>
      <c r="GAJ4" s="16"/>
      <c r="GAK4" s="16"/>
      <c r="GAL4" s="16"/>
      <c r="GAM4" s="16"/>
      <c r="GAN4" s="16"/>
      <c r="GAO4" s="16"/>
      <c r="GAP4" s="16"/>
      <c r="GAQ4" s="16"/>
      <c r="GAR4" s="16"/>
      <c r="GAS4" s="16"/>
      <c r="GAT4" s="16"/>
      <c r="GAU4" s="16"/>
      <c r="GAV4" s="16"/>
      <c r="GAW4" s="16"/>
      <c r="GAX4" s="16"/>
      <c r="GAY4" s="16"/>
      <c r="GAZ4" s="16"/>
      <c r="GBA4" s="16"/>
      <c r="GBB4" s="16"/>
      <c r="GBC4" s="16"/>
      <c r="GBD4" s="16"/>
      <c r="GBE4" s="16"/>
      <c r="GBF4" s="16"/>
      <c r="GBG4" s="16"/>
      <c r="GBH4" s="16"/>
      <c r="GBI4" s="16"/>
      <c r="GBJ4" s="16"/>
      <c r="GBK4" s="16"/>
      <c r="GBL4" s="16"/>
      <c r="GBM4" s="16"/>
      <c r="GBN4" s="16"/>
      <c r="GBO4" s="16"/>
      <c r="GBP4" s="16"/>
      <c r="GBQ4" s="16"/>
      <c r="GBR4" s="16"/>
      <c r="GBS4" s="16"/>
      <c r="GBT4" s="16"/>
      <c r="GBU4" s="16"/>
      <c r="GBV4" s="16"/>
      <c r="GBW4" s="16"/>
      <c r="GBX4" s="16"/>
      <c r="GBY4" s="16"/>
      <c r="GBZ4" s="16"/>
      <c r="GCA4" s="16"/>
      <c r="GCB4" s="16"/>
      <c r="GCC4" s="16"/>
      <c r="GCD4" s="16"/>
      <c r="GCE4" s="16"/>
      <c r="GCF4" s="16"/>
      <c r="GCG4" s="16"/>
      <c r="GCH4" s="16"/>
      <c r="GCI4" s="16"/>
      <c r="GCJ4" s="16"/>
      <c r="GCK4" s="16"/>
      <c r="GCL4" s="16"/>
      <c r="GCM4" s="16"/>
      <c r="GCN4" s="16"/>
      <c r="GCO4" s="16"/>
      <c r="GCP4" s="16"/>
      <c r="GCQ4" s="16"/>
      <c r="GCR4" s="16"/>
      <c r="GCS4" s="16"/>
      <c r="GCT4" s="16"/>
      <c r="GCU4" s="16"/>
      <c r="GCV4" s="16"/>
      <c r="GCW4" s="16"/>
      <c r="GCX4" s="16"/>
      <c r="GCY4" s="16"/>
      <c r="GCZ4" s="16"/>
      <c r="GDA4" s="16"/>
      <c r="GDB4" s="16"/>
      <c r="GDC4" s="16"/>
      <c r="GDD4" s="16"/>
      <c r="GDE4" s="16"/>
      <c r="GDF4" s="16"/>
      <c r="GDG4" s="16"/>
      <c r="GDH4" s="16"/>
      <c r="GDI4" s="16"/>
      <c r="GDJ4" s="16"/>
      <c r="GDK4" s="16"/>
      <c r="GDL4" s="16"/>
      <c r="GDM4" s="16"/>
      <c r="GDN4" s="16"/>
      <c r="GDO4" s="16"/>
      <c r="GDP4" s="16"/>
      <c r="GDQ4" s="16"/>
      <c r="GDR4" s="16"/>
      <c r="GDS4" s="16"/>
      <c r="GDT4" s="16"/>
      <c r="GDU4" s="16"/>
      <c r="GDV4" s="16"/>
      <c r="GDW4" s="16"/>
      <c r="GDX4" s="16"/>
      <c r="GDY4" s="16"/>
      <c r="GDZ4" s="16"/>
      <c r="GEA4" s="16"/>
      <c r="GEB4" s="16"/>
      <c r="GEC4" s="16"/>
      <c r="GED4" s="16"/>
      <c r="GEE4" s="16"/>
      <c r="GEF4" s="16"/>
      <c r="GEG4" s="16"/>
      <c r="GEH4" s="16"/>
      <c r="GEI4" s="16"/>
      <c r="GEJ4" s="16"/>
      <c r="GEK4" s="16"/>
      <c r="GEL4" s="16"/>
      <c r="GEM4" s="16"/>
      <c r="GEN4" s="16"/>
      <c r="GEO4" s="16"/>
      <c r="GEP4" s="16"/>
      <c r="GEQ4" s="16"/>
      <c r="GER4" s="16"/>
      <c r="GES4" s="16"/>
      <c r="GET4" s="16"/>
      <c r="GEU4" s="16"/>
      <c r="GEV4" s="16"/>
      <c r="GEW4" s="16"/>
      <c r="GEX4" s="16"/>
      <c r="GEY4" s="16"/>
      <c r="GEZ4" s="16"/>
      <c r="GFA4" s="16"/>
      <c r="GFB4" s="16"/>
      <c r="GFC4" s="16"/>
      <c r="GFD4" s="16"/>
      <c r="GFE4" s="16"/>
      <c r="GFF4" s="16"/>
      <c r="GFG4" s="16"/>
      <c r="GFH4" s="16"/>
      <c r="GFI4" s="16"/>
      <c r="GFJ4" s="16"/>
      <c r="GFK4" s="16"/>
      <c r="GFL4" s="16"/>
      <c r="GFM4" s="16"/>
      <c r="GFN4" s="16"/>
      <c r="GFO4" s="16"/>
      <c r="GFP4" s="16"/>
      <c r="GFQ4" s="16"/>
      <c r="GFR4" s="16"/>
      <c r="GFS4" s="16"/>
      <c r="GFT4" s="16"/>
      <c r="GFU4" s="16"/>
      <c r="GFV4" s="16"/>
      <c r="GFW4" s="16"/>
      <c r="GFX4" s="16"/>
      <c r="GFY4" s="16"/>
      <c r="GFZ4" s="16"/>
      <c r="GGA4" s="16"/>
      <c r="GGB4" s="16"/>
      <c r="GGC4" s="16"/>
      <c r="GGD4" s="16"/>
      <c r="GGE4" s="16"/>
      <c r="GGF4" s="16"/>
      <c r="GGG4" s="16"/>
      <c r="GGH4" s="16"/>
      <c r="GGI4" s="16"/>
      <c r="GGJ4" s="16"/>
      <c r="GGK4" s="16"/>
      <c r="GGL4" s="16"/>
      <c r="GGM4" s="16"/>
      <c r="GGN4" s="16"/>
      <c r="GGO4" s="16"/>
      <c r="GGP4" s="16"/>
      <c r="GGQ4" s="16"/>
      <c r="GGR4" s="16"/>
      <c r="GGS4" s="16"/>
      <c r="GGT4" s="16"/>
      <c r="GGU4" s="16"/>
      <c r="GGV4" s="16"/>
      <c r="GGW4" s="16"/>
      <c r="GGX4" s="16"/>
      <c r="GGY4" s="16"/>
      <c r="GGZ4" s="16"/>
      <c r="GHA4" s="16"/>
      <c r="GHB4" s="16"/>
      <c r="GHC4" s="16"/>
      <c r="GHD4" s="16"/>
      <c r="GHE4" s="16"/>
      <c r="GHF4" s="16"/>
      <c r="GHG4" s="16"/>
      <c r="GHH4" s="16"/>
      <c r="GHI4" s="16"/>
      <c r="GHJ4" s="16"/>
      <c r="GHK4" s="16"/>
      <c r="GHL4" s="16"/>
      <c r="GHM4" s="16"/>
      <c r="GHN4" s="16"/>
      <c r="GHO4" s="16"/>
      <c r="GHP4" s="16"/>
      <c r="GHQ4" s="16"/>
      <c r="GHR4" s="16"/>
      <c r="GHS4" s="16"/>
      <c r="GHT4" s="16"/>
      <c r="GHU4" s="16"/>
      <c r="GHV4" s="16"/>
      <c r="GHW4" s="16"/>
      <c r="GHX4" s="16"/>
      <c r="GHY4" s="16"/>
      <c r="GHZ4" s="16"/>
      <c r="GIA4" s="16"/>
      <c r="GIB4" s="16"/>
      <c r="GIC4" s="16"/>
      <c r="GID4" s="16"/>
      <c r="GIE4" s="16"/>
      <c r="GIF4" s="16"/>
      <c r="GIG4" s="16"/>
      <c r="GIH4" s="16"/>
      <c r="GII4" s="16"/>
      <c r="GIJ4" s="16"/>
      <c r="GIK4" s="16"/>
      <c r="GIL4" s="16"/>
      <c r="GIM4" s="16"/>
      <c r="GIN4" s="16"/>
      <c r="GIO4" s="16"/>
      <c r="GIP4" s="16"/>
      <c r="GIQ4" s="16"/>
      <c r="GIR4" s="16"/>
      <c r="GIS4" s="16"/>
      <c r="GIT4" s="16"/>
      <c r="GIU4" s="16"/>
      <c r="GIV4" s="16"/>
      <c r="GIW4" s="16"/>
      <c r="GIX4" s="16"/>
      <c r="GIY4" s="16"/>
      <c r="GIZ4" s="16"/>
      <c r="GJA4" s="16"/>
      <c r="GJB4" s="16"/>
      <c r="GJC4" s="16"/>
      <c r="GJD4" s="16"/>
      <c r="GJE4" s="16"/>
      <c r="GJF4" s="16"/>
      <c r="GJG4" s="16"/>
      <c r="GJH4" s="16"/>
      <c r="GJI4" s="16"/>
      <c r="GJJ4" s="16"/>
      <c r="GJK4" s="16"/>
      <c r="GJL4" s="16"/>
      <c r="GJM4" s="16"/>
      <c r="GJN4" s="16"/>
      <c r="GJO4" s="16"/>
      <c r="GJP4" s="16"/>
      <c r="GJQ4" s="16"/>
      <c r="GJR4" s="16"/>
      <c r="GJS4" s="16"/>
      <c r="GJT4" s="16"/>
      <c r="GJU4" s="16"/>
      <c r="GJV4" s="16"/>
      <c r="GJW4" s="16"/>
      <c r="GJX4" s="16"/>
      <c r="GJY4" s="16"/>
      <c r="GJZ4" s="16"/>
      <c r="GKA4" s="16"/>
      <c r="GKB4" s="16"/>
      <c r="GKC4" s="16"/>
      <c r="GKD4" s="16"/>
      <c r="GKE4" s="16"/>
      <c r="GKF4" s="16"/>
      <c r="GKG4" s="16"/>
      <c r="GKH4" s="16"/>
      <c r="GKI4" s="16"/>
      <c r="GKJ4" s="16"/>
      <c r="GKK4" s="16"/>
      <c r="GKL4" s="16"/>
      <c r="GKM4" s="16"/>
      <c r="GKN4" s="16"/>
      <c r="GKO4" s="16"/>
      <c r="GKP4" s="16"/>
      <c r="GKQ4" s="16"/>
      <c r="GKR4" s="16"/>
      <c r="GKS4" s="16"/>
      <c r="GKT4" s="16"/>
      <c r="GKU4" s="16"/>
      <c r="GKV4" s="16"/>
      <c r="GKW4" s="16"/>
      <c r="GKX4" s="16"/>
      <c r="GKY4" s="16"/>
      <c r="GKZ4" s="16"/>
      <c r="GLA4" s="16"/>
      <c r="GLB4" s="16"/>
      <c r="GLC4" s="16"/>
      <c r="GLD4" s="16"/>
      <c r="GLE4" s="16"/>
      <c r="GLF4" s="16"/>
      <c r="GLG4" s="16"/>
      <c r="GLH4" s="16"/>
      <c r="GLI4" s="16"/>
      <c r="GLJ4" s="16"/>
      <c r="GLK4" s="16"/>
      <c r="GLL4" s="16"/>
      <c r="GLM4" s="16"/>
      <c r="GLN4" s="16"/>
      <c r="GLO4" s="16"/>
      <c r="GLP4" s="16"/>
      <c r="GLQ4" s="16"/>
      <c r="GLR4" s="16"/>
      <c r="GLS4" s="16"/>
      <c r="GLT4" s="16"/>
      <c r="GLU4" s="16"/>
      <c r="GLV4" s="16"/>
      <c r="GLW4" s="16"/>
      <c r="GLX4" s="16"/>
      <c r="GLY4" s="16"/>
      <c r="GLZ4" s="16"/>
      <c r="GMA4" s="16"/>
      <c r="GMB4" s="16"/>
      <c r="GMC4" s="16"/>
      <c r="GMD4" s="16"/>
      <c r="GME4" s="16"/>
      <c r="GMF4" s="16"/>
      <c r="GMG4" s="16"/>
      <c r="GMH4" s="16"/>
      <c r="GMI4" s="16"/>
      <c r="GMJ4" s="16"/>
      <c r="GMK4" s="16"/>
      <c r="GML4" s="16"/>
      <c r="GMM4" s="16"/>
      <c r="GMN4" s="16"/>
      <c r="GMO4" s="16"/>
      <c r="GMP4" s="16"/>
      <c r="GMQ4" s="16"/>
      <c r="GMR4" s="16"/>
      <c r="GMS4" s="16"/>
      <c r="GMT4" s="16"/>
      <c r="GMU4" s="16"/>
      <c r="GMV4" s="16"/>
      <c r="GMW4" s="16"/>
      <c r="GMX4" s="16"/>
      <c r="GMY4" s="16"/>
      <c r="GMZ4" s="16"/>
      <c r="GNA4" s="16"/>
      <c r="GNB4" s="16"/>
      <c r="GNC4" s="16"/>
      <c r="GND4" s="16"/>
      <c r="GNE4" s="16"/>
      <c r="GNF4" s="16"/>
      <c r="GNG4" s="16"/>
      <c r="GNH4" s="16"/>
      <c r="GNI4" s="16"/>
      <c r="GNJ4" s="16"/>
      <c r="GNK4" s="16"/>
      <c r="GNL4" s="16"/>
      <c r="GNM4" s="16"/>
      <c r="GNN4" s="16"/>
      <c r="GNO4" s="16"/>
      <c r="GNP4" s="16"/>
      <c r="GNQ4" s="16"/>
      <c r="GNR4" s="16"/>
      <c r="GNS4" s="16"/>
      <c r="GNT4" s="16"/>
      <c r="GNU4" s="16"/>
      <c r="GNV4" s="16"/>
      <c r="GNW4" s="16"/>
      <c r="GNX4" s="16"/>
      <c r="GNY4" s="16"/>
      <c r="GNZ4" s="16"/>
      <c r="GOA4" s="16"/>
      <c r="GOB4" s="16"/>
      <c r="GOC4" s="16"/>
      <c r="GOD4" s="16"/>
      <c r="GOE4" s="16"/>
      <c r="GOF4" s="16"/>
      <c r="GOG4" s="16"/>
      <c r="GOH4" s="16"/>
      <c r="GOI4" s="16"/>
      <c r="GOJ4" s="16"/>
      <c r="GOK4" s="16"/>
      <c r="GOL4" s="16"/>
      <c r="GOM4" s="16"/>
      <c r="GON4" s="16"/>
      <c r="GOO4" s="16"/>
      <c r="GOP4" s="16"/>
      <c r="GOQ4" s="16"/>
      <c r="GOR4" s="16"/>
      <c r="GOS4" s="16"/>
      <c r="GOT4" s="16"/>
      <c r="GOU4" s="16"/>
      <c r="GOV4" s="16"/>
      <c r="GOW4" s="16"/>
      <c r="GOX4" s="16"/>
      <c r="GOY4" s="16"/>
      <c r="GOZ4" s="16"/>
      <c r="GPA4" s="16"/>
      <c r="GPB4" s="16"/>
      <c r="GPC4" s="16"/>
      <c r="GPD4" s="16"/>
      <c r="GPE4" s="16"/>
      <c r="GPF4" s="16"/>
      <c r="GPG4" s="16"/>
      <c r="GPH4" s="16"/>
      <c r="GPI4" s="16"/>
      <c r="GPJ4" s="16"/>
      <c r="GPK4" s="16"/>
      <c r="GPL4" s="16"/>
      <c r="GPM4" s="16"/>
      <c r="GPN4" s="16"/>
      <c r="GPO4" s="16"/>
      <c r="GPP4" s="16"/>
      <c r="GPQ4" s="16"/>
      <c r="GPR4" s="16"/>
      <c r="GPS4" s="16"/>
      <c r="GPT4" s="16"/>
      <c r="GPU4" s="16"/>
      <c r="GPV4" s="16"/>
      <c r="GPW4" s="16"/>
      <c r="GPX4" s="16"/>
      <c r="GPY4" s="16"/>
      <c r="GPZ4" s="16"/>
      <c r="GQA4" s="16"/>
      <c r="GQB4" s="16"/>
      <c r="GQC4" s="16"/>
      <c r="GQD4" s="16"/>
      <c r="GQE4" s="16"/>
      <c r="GQF4" s="16"/>
      <c r="GQG4" s="16"/>
      <c r="GQH4" s="16"/>
      <c r="GQI4" s="16"/>
      <c r="GQJ4" s="16"/>
      <c r="GQK4" s="16"/>
      <c r="GQL4" s="16"/>
      <c r="GQM4" s="16"/>
      <c r="GQN4" s="16"/>
      <c r="GQO4" s="16"/>
      <c r="GQP4" s="16"/>
      <c r="GQQ4" s="16"/>
      <c r="GQR4" s="16"/>
      <c r="GQS4" s="16"/>
      <c r="GQT4" s="16"/>
      <c r="GQU4" s="16"/>
      <c r="GQV4" s="16"/>
      <c r="GQW4" s="16"/>
      <c r="GQX4" s="16"/>
      <c r="GQY4" s="16"/>
      <c r="GQZ4" s="16"/>
      <c r="GRA4" s="16"/>
      <c r="GRB4" s="16"/>
      <c r="GRC4" s="16"/>
      <c r="GRD4" s="16"/>
      <c r="GRE4" s="16"/>
      <c r="GRF4" s="16"/>
      <c r="GRG4" s="16"/>
      <c r="GRH4" s="16"/>
      <c r="GRI4" s="16"/>
      <c r="GRJ4" s="16"/>
      <c r="GRK4" s="16"/>
      <c r="GRL4" s="16"/>
      <c r="GRM4" s="16"/>
      <c r="GRN4" s="16"/>
      <c r="GRO4" s="16"/>
      <c r="GRP4" s="16"/>
      <c r="GRQ4" s="16"/>
      <c r="GRR4" s="16"/>
      <c r="GRS4" s="16"/>
      <c r="GRT4" s="16"/>
      <c r="GRU4" s="16"/>
      <c r="GRV4" s="16"/>
      <c r="GRW4" s="16"/>
      <c r="GRX4" s="16"/>
      <c r="GRY4" s="16"/>
      <c r="GRZ4" s="16"/>
      <c r="GSA4" s="16"/>
      <c r="GSB4" s="16"/>
      <c r="GSC4" s="16"/>
      <c r="GSD4" s="16"/>
      <c r="GSE4" s="16"/>
      <c r="GSF4" s="16"/>
      <c r="GSG4" s="16"/>
      <c r="GSH4" s="16"/>
      <c r="GSI4" s="16"/>
      <c r="GSJ4" s="16"/>
      <c r="GSK4" s="16"/>
      <c r="GSL4" s="16"/>
      <c r="GSM4" s="16"/>
      <c r="GSN4" s="16"/>
      <c r="GSO4" s="16"/>
      <c r="GSP4" s="16"/>
      <c r="GSQ4" s="16"/>
      <c r="GSR4" s="16"/>
      <c r="GSS4" s="16"/>
      <c r="GST4" s="16"/>
      <c r="GSU4" s="16"/>
      <c r="GSV4" s="16"/>
      <c r="GSW4" s="16"/>
      <c r="GSX4" s="16"/>
      <c r="GSY4" s="16"/>
      <c r="GSZ4" s="16"/>
      <c r="GTA4" s="16"/>
      <c r="GTB4" s="16"/>
      <c r="GTC4" s="16"/>
      <c r="GTD4" s="16"/>
      <c r="GTE4" s="16"/>
      <c r="GTF4" s="16"/>
      <c r="GTG4" s="16"/>
      <c r="GTH4" s="16"/>
      <c r="GTI4" s="16"/>
      <c r="GTJ4" s="16"/>
      <c r="GTK4" s="16"/>
      <c r="GTL4" s="16"/>
      <c r="GTM4" s="16"/>
      <c r="GTN4" s="16"/>
      <c r="GTO4" s="16"/>
      <c r="GTP4" s="16"/>
      <c r="GTQ4" s="16"/>
      <c r="GTR4" s="16"/>
      <c r="GTS4" s="16"/>
      <c r="GTT4" s="16"/>
      <c r="GTU4" s="16"/>
      <c r="GTV4" s="16"/>
      <c r="GTW4" s="16"/>
      <c r="GTX4" s="16"/>
      <c r="GTY4" s="16"/>
      <c r="GTZ4" s="16"/>
      <c r="GUA4" s="16"/>
      <c r="GUB4" s="16"/>
      <c r="GUC4" s="16"/>
      <c r="GUD4" s="16"/>
      <c r="GUE4" s="16"/>
      <c r="GUF4" s="16"/>
      <c r="GUG4" s="16"/>
      <c r="GUH4" s="16"/>
      <c r="GUI4" s="16"/>
      <c r="GUJ4" s="16"/>
      <c r="GUK4" s="16"/>
      <c r="GUL4" s="16"/>
      <c r="GUM4" s="16"/>
      <c r="GUN4" s="16"/>
      <c r="GUO4" s="16"/>
      <c r="GUP4" s="16"/>
      <c r="GUQ4" s="16"/>
      <c r="GUR4" s="16"/>
      <c r="GUS4" s="16"/>
      <c r="GUT4" s="16"/>
      <c r="GUU4" s="16"/>
      <c r="GUV4" s="16"/>
      <c r="GUW4" s="16"/>
      <c r="GUX4" s="16"/>
      <c r="GUY4" s="16"/>
      <c r="GUZ4" s="16"/>
      <c r="GVA4" s="16"/>
      <c r="GVB4" s="16"/>
      <c r="GVC4" s="16"/>
      <c r="GVD4" s="16"/>
      <c r="GVE4" s="16"/>
      <c r="GVF4" s="16"/>
      <c r="GVG4" s="16"/>
      <c r="GVH4" s="16"/>
      <c r="GVI4" s="16"/>
      <c r="GVJ4" s="16"/>
      <c r="GVK4" s="16"/>
      <c r="GVL4" s="16"/>
      <c r="GVM4" s="16"/>
      <c r="GVN4" s="16"/>
      <c r="GVO4" s="16"/>
      <c r="GVP4" s="16"/>
      <c r="GVQ4" s="16"/>
      <c r="GVR4" s="16"/>
      <c r="GVS4" s="16"/>
      <c r="GVT4" s="16"/>
      <c r="GVU4" s="16"/>
      <c r="GVV4" s="16"/>
      <c r="GVW4" s="16"/>
      <c r="GVX4" s="16"/>
      <c r="GVY4" s="16"/>
      <c r="GVZ4" s="16"/>
      <c r="GWA4" s="16"/>
      <c r="GWB4" s="16"/>
      <c r="GWC4" s="16"/>
      <c r="GWD4" s="16"/>
      <c r="GWE4" s="16"/>
      <c r="GWF4" s="16"/>
      <c r="GWG4" s="16"/>
      <c r="GWH4" s="16"/>
      <c r="GWI4" s="16"/>
      <c r="GWJ4" s="16"/>
      <c r="GWK4" s="16"/>
      <c r="GWL4" s="16"/>
      <c r="GWM4" s="16"/>
      <c r="GWN4" s="16"/>
      <c r="GWO4" s="16"/>
      <c r="GWP4" s="16"/>
      <c r="GWQ4" s="16"/>
      <c r="GWR4" s="16"/>
      <c r="GWS4" s="16"/>
      <c r="GWT4" s="16"/>
      <c r="GWU4" s="16"/>
      <c r="GWV4" s="16"/>
      <c r="GWW4" s="16"/>
      <c r="GWX4" s="16"/>
      <c r="GWY4" s="16"/>
      <c r="GWZ4" s="16"/>
      <c r="GXA4" s="16"/>
      <c r="GXB4" s="16"/>
      <c r="GXC4" s="16"/>
      <c r="GXD4" s="16"/>
      <c r="GXE4" s="16"/>
      <c r="GXF4" s="16"/>
      <c r="GXG4" s="16"/>
      <c r="GXH4" s="16"/>
      <c r="GXI4" s="16"/>
      <c r="GXJ4" s="16"/>
      <c r="GXK4" s="16"/>
      <c r="GXL4" s="16"/>
      <c r="GXM4" s="16"/>
      <c r="GXN4" s="16"/>
      <c r="GXO4" s="16"/>
      <c r="GXP4" s="16"/>
      <c r="GXQ4" s="16"/>
      <c r="GXR4" s="16"/>
      <c r="GXS4" s="16"/>
      <c r="GXT4" s="16"/>
      <c r="GXU4" s="16"/>
      <c r="GXV4" s="16"/>
      <c r="GXW4" s="16"/>
      <c r="GXX4" s="16"/>
      <c r="GXY4" s="16"/>
      <c r="GXZ4" s="16"/>
      <c r="GYA4" s="16"/>
      <c r="GYB4" s="16"/>
      <c r="GYC4" s="16"/>
      <c r="GYD4" s="16"/>
      <c r="GYE4" s="16"/>
      <c r="GYF4" s="16"/>
      <c r="GYG4" s="16"/>
      <c r="GYH4" s="16"/>
      <c r="GYI4" s="16"/>
      <c r="GYJ4" s="16"/>
      <c r="GYK4" s="16"/>
      <c r="GYL4" s="16"/>
      <c r="GYM4" s="16"/>
      <c r="GYN4" s="16"/>
      <c r="GYO4" s="16"/>
      <c r="GYP4" s="16"/>
      <c r="GYQ4" s="16"/>
      <c r="GYR4" s="16"/>
      <c r="GYS4" s="16"/>
      <c r="GYT4" s="16"/>
      <c r="GYU4" s="16"/>
      <c r="GYV4" s="16"/>
      <c r="GYW4" s="16"/>
      <c r="GYX4" s="16"/>
      <c r="GYY4" s="16"/>
      <c r="GYZ4" s="16"/>
      <c r="GZA4" s="16"/>
      <c r="GZB4" s="16"/>
      <c r="GZC4" s="16"/>
      <c r="GZD4" s="16"/>
      <c r="GZE4" s="16"/>
      <c r="GZF4" s="16"/>
      <c r="GZG4" s="16"/>
      <c r="GZH4" s="16"/>
      <c r="GZI4" s="16"/>
      <c r="GZJ4" s="16"/>
      <c r="GZK4" s="16"/>
      <c r="GZL4" s="16"/>
      <c r="GZM4" s="16"/>
      <c r="GZN4" s="16"/>
      <c r="GZO4" s="16"/>
      <c r="GZP4" s="16"/>
      <c r="GZQ4" s="16"/>
      <c r="GZR4" s="16"/>
      <c r="GZS4" s="16"/>
      <c r="GZT4" s="16"/>
      <c r="GZU4" s="16"/>
      <c r="GZV4" s="16"/>
      <c r="GZW4" s="16"/>
      <c r="GZX4" s="16"/>
      <c r="GZY4" s="16"/>
      <c r="GZZ4" s="16"/>
      <c r="HAA4" s="16"/>
      <c r="HAB4" s="16"/>
      <c r="HAC4" s="16"/>
      <c r="HAD4" s="16"/>
      <c r="HAE4" s="16"/>
      <c r="HAF4" s="16"/>
      <c r="HAG4" s="16"/>
      <c r="HAH4" s="16"/>
      <c r="HAI4" s="16"/>
      <c r="HAJ4" s="16"/>
      <c r="HAK4" s="16"/>
      <c r="HAL4" s="16"/>
      <c r="HAM4" s="16"/>
      <c r="HAN4" s="16"/>
      <c r="HAO4" s="16"/>
      <c r="HAP4" s="16"/>
      <c r="HAQ4" s="16"/>
      <c r="HAR4" s="16"/>
      <c r="HAS4" s="16"/>
      <c r="HAT4" s="16"/>
      <c r="HAU4" s="16"/>
      <c r="HAV4" s="16"/>
      <c r="HAW4" s="16"/>
      <c r="HAX4" s="16"/>
      <c r="HAY4" s="16"/>
      <c r="HAZ4" s="16"/>
      <c r="HBA4" s="16"/>
      <c r="HBB4" s="16"/>
      <c r="HBC4" s="16"/>
      <c r="HBD4" s="16"/>
      <c r="HBE4" s="16"/>
      <c r="HBF4" s="16"/>
      <c r="HBG4" s="16"/>
      <c r="HBH4" s="16"/>
      <c r="HBI4" s="16"/>
      <c r="HBJ4" s="16"/>
      <c r="HBK4" s="16"/>
      <c r="HBL4" s="16"/>
      <c r="HBM4" s="16"/>
      <c r="HBN4" s="16"/>
      <c r="HBO4" s="16"/>
      <c r="HBP4" s="16"/>
      <c r="HBQ4" s="16"/>
      <c r="HBR4" s="16"/>
      <c r="HBS4" s="16"/>
      <c r="HBT4" s="16"/>
      <c r="HBU4" s="16"/>
      <c r="HBV4" s="16"/>
      <c r="HBW4" s="16"/>
      <c r="HBX4" s="16"/>
      <c r="HBY4" s="16"/>
      <c r="HBZ4" s="16"/>
      <c r="HCA4" s="16"/>
      <c r="HCB4" s="16"/>
      <c r="HCC4" s="16"/>
      <c r="HCD4" s="16"/>
      <c r="HCE4" s="16"/>
      <c r="HCF4" s="16"/>
      <c r="HCG4" s="16"/>
      <c r="HCH4" s="16"/>
      <c r="HCI4" s="16"/>
      <c r="HCJ4" s="16"/>
      <c r="HCK4" s="16"/>
      <c r="HCL4" s="16"/>
      <c r="HCM4" s="16"/>
      <c r="HCN4" s="16"/>
      <c r="HCO4" s="16"/>
      <c r="HCP4" s="16"/>
      <c r="HCQ4" s="16"/>
      <c r="HCR4" s="16"/>
      <c r="HCS4" s="16"/>
      <c r="HCT4" s="16"/>
      <c r="HCU4" s="16"/>
      <c r="HCV4" s="16"/>
      <c r="HCW4" s="16"/>
      <c r="HCX4" s="16"/>
      <c r="HCY4" s="16"/>
      <c r="HCZ4" s="16"/>
      <c r="HDA4" s="16"/>
      <c r="HDB4" s="16"/>
      <c r="HDC4" s="16"/>
      <c r="HDD4" s="16"/>
      <c r="HDE4" s="16"/>
      <c r="HDF4" s="16"/>
      <c r="HDG4" s="16"/>
      <c r="HDH4" s="16"/>
      <c r="HDI4" s="16"/>
      <c r="HDJ4" s="16"/>
      <c r="HDK4" s="16"/>
      <c r="HDL4" s="16"/>
      <c r="HDM4" s="16"/>
      <c r="HDN4" s="16"/>
      <c r="HDO4" s="16"/>
      <c r="HDP4" s="16"/>
      <c r="HDQ4" s="16"/>
      <c r="HDR4" s="16"/>
      <c r="HDS4" s="16"/>
      <c r="HDT4" s="16"/>
      <c r="HDU4" s="16"/>
      <c r="HDV4" s="16"/>
      <c r="HDW4" s="16"/>
      <c r="HDX4" s="16"/>
      <c r="HDY4" s="16"/>
      <c r="HDZ4" s="16"/>
      <c r="HEA4" s="16"/>
      <c r="HEB4" s="16"/>
      <c r="HEC4" s="16"/>
      <c r="HED4" s="16"/>
      <c r="HEE4" s="16"/>
      <c r="HEF4" s="16"/>
      <c r="HEG4" s="16"/>
      <c r="HEH4" s="16"/>
      <c r="HEI4" s="16"/>
      <c r="HEJ4" s="16"/>
      <c r="HEK4" s="16"/>
      <c r="HEL4" s="16"/>
      <c r="HEM4" s="16"/>
      <c r="HEN4" s="16"/>
      <c r="HEO4" s="16"/>
      <c r="HEP4" s="16"/>
      <c r="HEQ4" s="16"/>
      <c r="HER4" s="16"/>
      <c r="HES4" s="16"/>
      <c r="HET4" s="16"/>
      <c r="HEU4" s="16"/>
      <c r="HEV4" s="16"/>
      <c r="HEW4" s="16"/>
      <c r="HEX4" s="16"/>
      <c r="HEY4" s="16"/>
      <c r="HEZ4" s="16"/>
      <c r="HFA4" s="16"/>
      <c r="HFB4" s="16"/>
      <c r="HFC4" s="16"/>
      <c r="HFD4" s="16"/>
      <c r="HFE4" s="16"/>
      <c r="HFF4" s="16"/>
      <c r="HFG4" s="16"/>
      <c r="HFH4" s="16"/>
      <c r="HFI4" s="16"/>
      <c r="HFJ4" s="16"/>
      <c r="HFK4" s="16"/>
      <c r="HFL4" s="16"/>
      <c r="HFM4" s="16"/>
      <c r="HFN4" s="16"/>
      <c r="HFO4" s="16"/>
      <c r="HFP4" s="16"/>
      <c r="HFQ4" s="16"/>
      <c r="HFR4" s="16"/>
      <c r="HFS4" s="16"/>
      <c r="HFT4" s="16"/>
      <c r="HFU4" s="16"/>
      <c r="HFV4" s="16"/>
      <c r="HFW4" s="16"/>
      <c r="HFX4" s="16"/>
      <c r="HFY4" s="16"/>
      <c r="HFZ4" s="16"/>
      <c r="HGA4" s="16"/>
      <c r="HGB4" s="16"/>
      <c r="HGC4" s="16"/>
      <c r="HGD4" s="16"/>
      <c r="HGE4" s="16"/>
      <c r="HGF4" s="16"/>
      <c r="HGG4" s="16"/>
      <c r="HGH4" s="16"/>
      <c r="HGI4" s="16"/>
      <c r="HGJ4" s="16"/>
      <c r="HGK4" s="16"/>
      <c r="HGL4" s="16"/>
      <c r="HGM4" s="16"/>
      <c r="HGN4" s="16"/>
      <c r="HGO4" s="16"/>
      <c r="HGP4" s="16"/>
      <c r="HGQ4" s="16"/>
      <c r="HGR4" s="16"/>
      <c r="HGS4" s="16"/>
      <c r="HGT4" s="16"/>
      <c r="HGU4" s="16"/>
      <c r="HGV4" s="16"/>
      <c r="HGW4" s="16"/>
      <c r="HGX4" s="16"/>
      <c r="HGY4" s="16"/>
      <c r="HGZ4" s="16"/>
      <c r="HHA4" s="16"/>
      <c r="HHB4" s="16"/>
      <c r="HHC4" s="16"/>
      <c r="HHD4" s="16"/>
      <c r="HHE4" s="16"/>
      <c r="HHF4" s="16"/>
      <c r="HHG4" s="16"/>
      <c r="HHH4" s="16"/>
      <c r="HHI4" s="16"/>
      <c r="HHJ4" s="16"/>
      <c r="HHK4" s="16"/>
      <c r="HHL4" s="16"/>
      <c r="HHM4" s="16"/>
      <c r="HHN4" s="16"/>
      <c r="HHO4" s="16"/>
      <c r="HHP4" s="16"/>
      <c r="HHQ4" s="16"/>
      <c r="HHR4" s="16"/>
      <c r="HHS4" s="16"/>
      <c r="HHT4" s="16"/>
      <c r="HHU4" s="16"/>
      <c r="HHV4" s="16"/>
      <c r="HHW4" s="16"/>
      <c r="HHX4" s="16"/>
      <c r="HHY4" s="16"/>
      <c r="HHZ4" s="16"/>
      <c r="HIA4" s="16"/>
      <c r="HIB4" s="16"/>
      <c r="HIC4" s="16"/>
      <c r="HID4" s="16"/>
      <c r="HIE4" s="16"/>
      <c r="HIF4" s="16"/>
      <c r="HIG4" s="16"/>
      <c r="HIH4" s="16"/>
      <c r="HII4" s="16"/>
      <c r="HIJ4" s="16"/>
      <c r="HIK4" s="16"/>
      <c r="HIL4" s="16"/>
      <c r="HIM4" s="16"/>
      <c r="HIN4" s="16"/>
      <c r="HIO4" s="16"/>
      <c r="HIP4" s="16"/>
      <c r="HIQ4" s="16"/>
      <c r="HIR4" s="16"/>
      <c r="HIS4" s="16"/>
      <c r="HIT4" s="16"/>
      <c r="HIU4" s="16"/>
      <c r="HIV4" s="16"/>
      <c r="HIW4" s="16"/>
      <c r="HIX4" s="16"/>
      <c r="HIY4" s="16"/>
      <c r="HIZ4" s="16"/>
      <c r="HJA4" s="16"/>
      <c r="HJB4" s="16"/>
      <c r="HJC4" s="16"/>
      <c r="HJD4" s="16"/>
      <c r="HJE4" s="16"/>
      <c r="HJF4" s="16"/>
      <c r="HJG4" s="16"/>
      <c r="HJH4" s="16"/>
      <c r="HJI4" s="16"/>
      <c r="HJJ4" s="16"/>
      <c r="HJK4" s="16"/>
      <c r="HJL4" s="16"/>
      <c r="HJM4" s="16"/>
      <c r="HJN4" s="16"/>
      <c r="HJO4" s="16"/>
      <c r="HJP4" s="16"/>
      <c r="HJQ4" s="16"/>
      <c r="HJR4" s="16"/>
      <c r="HJS4" s="16"/>
      <c r="HJT4" s="16"/>
      <c r="HJU4" s="16"/>
      <c r="HJV4" s="16"/>
      <c r="HJW4" s="16"/>
      <c r="HJX4" s="16"/>
      <c r="HJY4" s="16"/>
      <c r="HJZ4" s="16"/>
      <c r="HKA4" s="16"/>
      <c r="HKB4" s="16"/>
      <c r="HKC4" s="16"/>
      <c r="HKD4" s="16"/>
      <c r="HKE4" s="16"/>
      <c r="HKF4" s="16"/>
      <c r="HKG4" s="16"/>
      <c r="HKH4" s="16"/>
      <c r="HKI4" s="16"/>
      <c r="HKJ4" s="16"/>
      <c r="HKK4" s="16"/>
      <c r="HKL4" s="16"/>
      <c r="HKM4" s="16"/>
      <c r="HKN4" s="16"/>
      <c r="HKO4" s="16"/>
      <c r="HKP4" s="16"/>
      <c r="HKQ4" s="16"/>
      <c r="HKR4" s="16"/>
      <c r="HKS4" s="16"/>
      <c r="HKT4" s="16"/>
      <c r="HKU4" s="16"/>
      <c r="HKV4" s="16"/>
      <c r="HKW4" s="16"/>
      <c r="HKX4" s="16"/>
      <c r="HKY4" s="16"/>
      <c r="HKZ4" s="16"/>
      <c r="HLA4" s="16"/>
      <c r="HLB4" s="16"/>
      <c r="HLC4" s="16"/>
      <c r="HLD4" s="16"/>
      <c r="HLE4" s="16"/>
      <c r="HLF4" s="16"/>
      <c r="HLG4" s="16"/>
      <c r="HLH4" s="16"/>
      <c r="HLI4" s="16"/>
      <c r="HLJ4" s="16"/>
      <c r="HLK4" s="16"/>
      <c r="HLL4" s="16"/>
      <c r="HLM4" s="16"/>
      <c r="HLN4" s="16"/>
      <c r="HLO4" s="16"/>
      <c r="HLP4" s="16"/>
      <c r="HLQ4" s="16"/>
      <c r="HLR4" s="16"/>
      <c r="HLS4" s="16"/>
      <c r="HLT4" s="16"/>
      <c r="HLU4" s="16"/>
      <c r="HLV4" s="16"/>
      <c r="HLW4" s="16"/>
      <c r="HLX4" s="16"/>
      <c r="HLY4" s="16"/>
      <c r="HLZ4" s="16"/>
      <c r="HMA4" s="16"/>
      <c r="HMB4" s="16"/>
      <c r="HMC4" s="16"/>
      <c r="HMD4" s="16"/>
      <c r="HME4" s="16"/>
      <c r="HMF4" s="16"/>
      <c r="HMG4" s="16"/>
      <c r="HMH4" s="16"/>
      <c r="HMI4" s="16"/>
      <c r="HMJ4" s="16"/>
      <c r="HMK4" s="16"/>
      <c r="HML4" s="16"/>
      <c r="HMM4" s="16"/>
      <c r="HMN4" s="16"/>
      <c r="HMO4" s="16"/>
      <c r="HMP4" s="16"/>
      <c r="HMQ4" s="16"/>
      <c r="HMR4" s="16"/>
      <c r="HMS4" s="16"/>
      <c r="HMT4" s="16"/>
      <c r="HMU4" s="16"/>
      <c r="HMV4" s="16"/>
      <c r="HMW4" s="16"/>
      <c r="HMX4" s="16"/>
      <c r="HMY4" s="16"/>
      <c r="HMZ4" s="16"/>
      <c r="HNA4" s="16"/>
      <c r="HNB4" s="16"/>
      <c r="HNC4" s="16"/>
      <c r="HND4" s="16"/>
      <c r="HNE4" s="16"/>
      <c r="HNF4" s="16"/>
      <c r="HNG4" s="16"/>
      <c r="HNH4" s="16"/>
      <c r="HNI4" s="16"/>
      <c r="HNJ4" s="16"/>
      <c r="HNK4" s="16"/>
      <c r="HNL4" s="16"/>
      <c r="HNM4" s="16"/>
      <c r="HNN4" s="16"/>
      <c r="HNO4" s="16"/>
      <c r="HNP4" s="16"/>
      <c r="HNQ4" s="16"/>
      <c r="HNR4" s="16"/>
      <c r="HNS4" s="16"/>
      <c r="HNT4" s="16"/>
      <c r="HNU4" s="16"/>
      <c r="HNV4" s="16"/>
      <c r="HNW4" s="16"/>
      <c r="HNX4" s="16"/>
      <c r="HNY4" s="16"/>
      <c r="HNZ4" s="16"/>
      <c r="HOA4" s="16"/>
      <c r="HOB4" s="16"/>
      <c r="HOC4" s="16"/>
      <c r="HOD4" s="16"/>
      <c r="HOE4" s="16"/>
      <c r="HOF4" s="16"/>
      <c r="HOG4" s="16"/>
      <c r="HOH4" s="16"/>
      <c r="HOI4" s="16"/>
      <c r="HOJ4" s="16"/>
      <c r="HOK4" s="16"/>
      <c r="HOL4" s="16"/>
      <c r="HOM4" s="16"/>
      <c r="HON4" s="16"/>
      <c r="HOO4" s="16"/>
      <c r="HOP4" s="16"/>
      <c r="HOQ4" s="16"/>
      <c r="HOR4" s="16"/>
      <c r="HOS4" s="16"/>
      <c r="HOT4" s="16"/>
      <c r="HOU4" s="16"/>
      <c r="HOV4" s="16"/>
      <c r="HOW4" s="16"/>
      <c r="HOX4" s="16"/>
      <c r="HOY4" s="16"/>
      <c r="HOZ4" s="16"/>
      <c r="HPA4" s="16"/>
      <c r="HPB4" s="16"/>
      <c r="HPC4" s="16"/>
      <c r="HPD4" s="16"/>
      <c r="HPE4" s="16"/>
      <c r="HPF4" s="16"/>
      <c r="HPG4" s="16"/>
      <c r="HPH4" s="16"/>
      <c r="HPI4" s="16"/>
      <c r="HPJ4" s="16"/>
      <c r="HPK4" s="16"/>
      <c r="HPL4" s="16"/>
      <c r="HPM4" s="16"/>
      <c r="HPN4" s="16"/>
      <c r="HPO4" s="16"/>
      <c r="HPP4" s="16"/>
      <c r="HPQ4" s="16"/>
      <c r="HPR4" s="16"/>
      <c r="HPS4" s="16"/>
      <c r="HPT4" s="16"/>
      <c r="HPU4" s="16"/>
      <c r="HPV4" s="16"/>
      <c r="HPW4" s="16"/>
      <c r="HPX4" s="16"/>
      <c r="HPY4" s="16"/>
      <c r="HPZ4" s="16"/>
      <c r="HQA4" s="16"/>
      <c r="HQB4" s="16"/>
      <c r="HQC4" s="16"/>
      <c r="HQD4" s="16"/>
      <c r="HQE4" s="16"/>
      <c r="HQF4" s="16"/>
      <c r="HQG4" s="16"/>
      <c r="HQH4" s="16"/>
      <c r="HQI4" s="16"/>
      <c r="HQJ4" s="16"/>
      <c r="HQK4" s="16"/>
      <c r="HQL4" s="16"/>
      <c r="HQM4" s="16"/>
      <c r="HQN4" s="16"/>
      <c r="HQO4" s="16"/>
      <c r="HQP4" s="16"/>
      <c r="HQQ4" s="16"/>
      <c r="HQR4" s="16"/>
      <c r="HQS4" s="16"/>
      <c r="HQT4" s="16"/>
      <c r="HQU4" s="16"/>
      <c r="HQV4" s="16"/>
      <c r="HQW4" s="16"/>
      <c r="HQX4" s="16"/>
      <c r="HQY4" s="16"/>
      <c r="HQZ4" s="16"/>
      <c r="HRA4" s="16"/>
      <c r="HRB4" s="16"/>
      <c r="HRC4" s="16"/>
      <c r="HRD4" s="16"/>
      <c r="HRE4" s="16"/>
      <c r="HRF4" s="16"/>
      <c r="HRG4" s="16"/>
      <c r="HRH4" s="16"/>
      <c r="HRI4" s="16"/>
      <c r="HRJ4" s="16"/>
      <c r="HRK4" s="16"/>
      <c r="HRL4" s="16"/>
      <c r="HRM4" s="16"/>
      <c r="HRN4" s="16"/>
      <c r="HRO4" s="16"/>
      <c r="HRP4" s="16"/>
      <c r="HRQ4" s="16"/>
      <c r="HRR4" s="16"/>
      <c r="HRS4" s="16"/>
      <c r="HRT4" s="16"/>
      <c r="HRU4" s="16"/>
      <c r="HRV4" s="16"/>
      <c r="HRW4" s="16"/>
      <c r="HRX4" s="16"/>
      <c r="HRY4" s="16"/>
      <c r="HRZ4" s="16"/>
      <c r="HSA4" s="16"/>
      <c r="HSB4" s="16"/>
      <c r="HSC4" s="16"/>
      <c r="HSD4" s="16"/>
      <c r="HSE4" s="16"/>
      <c r="HSF4" s="16"/>
      <c r="HSG4" s="16"/>
      <c r="HSH4" s="16"/>
      <c r="HSI4" s="16"/>
      <c r="HSJ4" s="16"/>
      <c r="HSK4" s="16"/>
      <c r="HSL4" s="16"/>
      <c r="HSM4" s="16"/>
      <c r="HSN4" s="16"/>
      <c r="HSO4" s="16"/>
      <c r="HSP4" s="16"/>
      <c r="HSQ4" s="16"/>
      <c r="HSR4" s="16"/>
      <c r="HSS4" s="16"/>
      <c r="HST4" s="16"/>
      <c r="HSU4" s="16"/>
      <c r="HSV4" s="16"/>
      <c r="HSW4" s="16"/>
      <c r="HSX4" s="16"/>
      <c r="HSY4" s="16"/>
      <c r="HSZ4" s="16"/>
      <c r="HTA4" s="16"/>
      <c r="HTB4" s="16"/>
      <c r="HTC4" s="16"/>
      <c r="HTD4" s="16"/>
      <c r="HTE4" s="16"/>
      <c r="HTF4" s="16"/>
      <c r="HTG4" s="16"/>
      <c r="HTH4" s="16"/>
      <c r="HTI4" s="16"/>
      <c r="HTJ4" s="16"/>
      <c r="HTK4" s="16"/>
      <c r="HTL4" s="16"/>
      <c r="HTM4" s="16"/>
      <c r="HTN4" s="16"/>
      <c r="HTO4" s="16"/>
      <c r="HTP4" s="16"/>
      <c r="HTQ4" s="16"/>
      <c r="HTR4" s="16"/>
      <c r="HTS4" s="16"/>
      <c r="HTT4" s="16"/>
      <c r="HTU4" s="16"/>
      <c r="HTV4" s="16"/>
      <c r="HTW4" s="16"/>
      <c r="HTX4" s="16"/>
      <c r="HTY4" s="16"/>
      <c r="HTZ4" s="16"/>
      <c r="HUA4" s="16"/>
      <c r="HUB4" s="16"/>
      <c r="HUC4" s="16"/>
      <c r="HUD4" s="16"/>
      <c r="HUE4" s="16"/>
      <c r="HUF4" s="16"/>
      <c r="HUG4" s="16"/>
      <c r="HUH4" s="16"/>
      <c r="HUI4" s="16"/>
      <c r="HUJ4" s="16"/>
      <c r="HUK4" s="16"/>
      <c r="HUL4" s="16"/>
      <c r="HUM4" s="16"/>
      <c r="HUN4" s="16"/>
      <c r="HUO4" s="16"/>
      <c r="HUP4" s="16"/>
      <c r="HUQ4" s="16"/>
      <c r="HUR4" s="16"/>
      <c r="HUS4" s="16"/>
      <c r="HUT4" s="16"/>
      <c r="HUU4" s="16"/>
      <c r="HUV4" s="16"/>
      <c r="HUW4" s="16"/>
      <c r="HUX4" s="16"/>
      <c r="HUY4" s="16"/>
      <c r="HUZ4" s="16"/>
      <c r="HVA4" s="16"/>
      <c r="HVB4" s="16"/>
      <c r="HVC4" s="16"/>
      <c r="HVD4" s="16"/>
      <c r="HVE4" s="16"/>
      <c r="HVF4" s="16"/>
      <c r="HVG4" s="16"/>
      <c r="HVH4" s="16"/>
      <c r="HVI4" s="16"/>
      <c r="HVJ4" s="16"/>
      <c r="HVK4" s="16"/>
      <c r="HVL4" s="16"/>
      <c r="HVM4" s="16"/>
      <c r="HVN4" s="16"/>
      <c r="HVO4" s="16"/>
      <c r="HVP4" s="16"/>
      <c r="HVQ4" s="16"/>
      <c r="HVR4" s="16"/>
      <c r="HVS4" s="16"/>
      <c r="HVT4" s="16"/>
      <c r="HVU4" s="16"/>
      <c r="HVV4" s="16"/>
      <c r="HVW4" s="16"/>
      <c r="HVX4" s="16"/>
      <c r="HVY4" s="16"/>
      <c r="HVZ4" s="16"/>
      <c r="HWA4" s="16"/>
      <c r="HWB4" s="16"/>
      <c r="HWC4" s="16"/>
      <c r="HWD4" s="16"/>
      <c r="HWE4" s="16"/>
      <c r="HWF4" s="16"/>
      <c r="HWG4" s="16"/>
      <c r="HWH4" s="16"/>
      <c r="HWI4" s="16"/>
      <c r="HWJ4" s="16"/>
      <c r="HWK4" s="16"/>
      <c r="HWL4" s="16"/>
      <c r="HWM4" s="16"/>
      <c r="HWN4" s="16"/>
      <c r="HWO4" s="16"/>
      <c r="HWP4" s="16"/>
      <c r="HWQ4" s="16"/>
      <c r="HWR4" s="16"/>
      <c r="HWS4" s="16"/>
      <c r="HWT4" s="16"/>
      <c r="HWU4" s="16"/>
      <c r="HWV4" s="16"/>
      <c r="HWW4" s="16"/>
      <c r="HWX4" s="16"/>
      <c r="HWY4" s="16"/>
      <c r="HWZ4" s="16"/>
      <c r="HXA4" s="16"/>
      <c r="HXB4" s="16"/>
      <c r="HXC4" s="16"/>
      <c r="HXD4" s="16"/>
      <c r="HXE4" s="16"/>
      <c r="HXF4" s="16"/>
      <c r="HXG4" s="16"/>
      <c r="HXH4" s="16"/>
      <c r="HXI4" s="16"/>
      <c r="HXJ4" s="16"/>
      <c r="HXK4" s="16"/>
      <c r="HXL4" s="16"/>
      <c r="HXM4" s="16"/>
      <c r="HXN4" s="16"/>
      <c r="HXO4" s="16"/>
      <c r="HXP4" s="16"/>
      <c r="HXQ4" s="16"/>
      <c r="HXR4" s="16"/>
      <c r="HXS4" s="16"/>
      <c r="HXT4" s="16"/>
      <c r="HXU4" s="16"/>
      <c r="HXV4" s="16"/>
      <c r="HXW4" s="16"/>
      <c r="HXX4" s="16"/>
      <c r="HXY4" s="16"/>
      <c r="HXZ4" s="16"/>
      <c r="HYA4" s="16"/>
      <c r="HYB4" s="16"/>
      <c r="HYC4" s="16"/>
      <c r="HYD4" s="16"/>
      <c r="HYE4" s="16"/>
      <c r="HYF4" s="16"/>
      <c r="HYG4" s="16"/>
      <c r="HYH4" s="16"/>
      <c r="HYI4" s="16"/>
      <c r="HYJ4" s="16"/>
      <c r="HYK4" s="16"/>
      <c r="HYL4" s="16"/>
      <c r="HYM4" s="16"/>
      <c r="HYN4" s="16"/>
      <c r="HYO4" s="16"/>
      <c r="HYP4" s="16"/>
      <c r="HYQ4" s="16"/>
      <c r="HYR4" s="16"/>
      <c r="HYS4" s="16"/>
      <c r="HYT4" s="16"/>
      <c r="HYU4" s="16"/>
      <c r="HYV4" s="16"/>
      <c r="HYW4" s="16"/>
      <c r="HYX4" s="16"/>
      <c r="HYY4" s="16"/>
      <c r="HYZ4" s="16"/>
      <c r="HZA4" s="16"/>
      <c r="HZB4" s="16"/>
      <c r="HZC4" s="16"/>
      <c r="HZD4" s="16"/>
      <c r="HZE4" s="16"/>
      <c r="HZF4" s="16"/>
      <c r="HZG4" s="16"/>
      <c r="HZH4" s="16"/>
      <c r="HZI4" s="16"/>
      <c r="HZJ4" s="16"/>
      <c r="HZK4" s="16"/>
      <c r="HZL4" s="16"/>
      <c r="HZM4" s="16"/>
      <c r="HZN4" s="16"/>
      <c r="HZO4" s="16"/>
      <c r="HZP4" s="16"/>
      <c r="HZQ4" s="16"/>
      <c r="HZR4" s="16"/>
      <c r="HZS4" s="16"/>
      <c r="HZT4" s="16"/>
      <c r="HZU4" s="16"/>
      <c r="HZV4" s="16"/>
      <c r="HZW4" s="16"/>
      <c r="HZX4" s="16"/>
      <c r="HZY4" s="16"/>
      <c r="HZZ4" s="16"/>
      <c r="IAA4" s="16"/>
      <c r="IAB4" s="16"/>
      <c r="IAC4" s="16"/>
      <c r="IAD4" s="16"/>
      <c r="IAE4" s="16"/>
      <c r="IAF4" s="16"/>
      <c r="IAG4" s="16"/>
      <c r="IAH4" s="16"/>
      <c r="IAI4" s="16"/>
      <c r="IAJ4" s="16"/>
      <c r="IAK4" s="16"/>
      <c r="IAL4" s="16"/>
      <c r="IAM4" s="16"/>
      <c r="IAN4" s="16"/>
      <c r="IAO4" s="16"/>
      <c r="IAP4" s="16"/>
      <c r="IAQ4" s="16"/>
      <c r="IAR4" s="16"/>
      <c r="IAS4" s="16"/>
      <c r="IAT4" s="16"/>
      <c r="IAU4" s="16"/>
      <c r="IAV4" s="16"/>
      <c r="IAW4" s="16"/>
      <c r="IAX4" s="16"/>
      <c r="IAY4" s="16"/>
      <c r="IAZ4" s="16"/>
      <c r="IBA4" s="16"/>
      <c r="IBB4" s="16"/>
      <c r="IBC4" s="16"/>
      <c r="IBD4" s="16"/>
      <c r="IBE4" s="16"/>
      <c r="IBF4" s="16"/>
      <c r="IBG4" s="16"/>
      <c r="IBH4" s="16"/>
      <c r="IBI4" s="16"/>
      <c r="IBJ4" s="16"/>
      <c r="IBK4" s="16"/>
      <c r="IBL4" s="16"/>
      <c r="IBM4" s="16"/>
      <c r="IBN4" s="16"/>
      <c r="IBO4" s="16"/>
      <c r="IBP4" s="16"/>
      <c r="IBQ4" s="16"/>
      <c r="IBR4" s="16"/>
      <c r="IBS4" s="16"/>
      <c r="IBT4" s="16"/>
      <c r="IBU4" s="16"/>
      <c r="IBV4" s="16"/>
      <c r="IBW4" s="16"/>
      <c r="IBX4" s="16"/>
      <c r="IBY4" s="16"/>
      <c r="IBZ4" s="16"/>
      <c r="ICA4" s="16"/>
      <c r="ICB4" s="16"/>
      <c r="ICC4" s="16"/>
      <c r="ICD4" s="16"/>
      <c r="ICE4" s="16"/>
      <c r="ICF4" s="16"/>
      <c r="ICG4" s="16"/>
      <c r="ICH4" s="16"/>
      <c r="ICI4" s="16"/>
      <c r="ICJ4" s="16"/>
      <c r="ICK4" s="16"/>
      <c r="ICL4" s="16"/>
      <c r="ICM4" s="16"/>
      <c r="ICN4" s="16"/>
      <c r="ICO4" s="16"/>
      <c r="ICP4" s="16"/>
      <c r="ICQ4" s="16"/>
      <c r="ICR4" s="16"/>
      <c r="ICS4" s="16"/>
      <c r="ICT4" s="16"/>
      <c r="ICU4" s="16"/>
      <c r="ICV4" s="16"/>
      <c r="ICW4" s="16"/>
      <c r="ICX4" s="16"/>
      <c r="ICY4" s="16"/>
      <c r="ICZ4" s="16"/>
      <c r="IDA4" s="16"/>
      <c r="IDB4" s="16"/>
      <c r="IDC4" s="16"/>
      <c r="IDD4" s="16"/>
      <c r="IDE4" s="16"/>
      <c r="IDF4" s="16"/>
      <c r="IDG4" s="16"/>
      <c r="IDH4" s="16"/>
      <c r="IDI4" s="16"/>
      <c r="IDJ4" s="16"/>
      <c r="IDK4" s="16"/>
      <c r="IDL4" s="16"/>
      <c r="IDM4" s="16"/>
      <c r="IDN4" s="16"/>
      <c r="IDO4" s="16"/>
      <c r="IDP4" s="16"/>
      <c r="IDQ4" s="16"/>
      <c r="IDR4" s="16"/>
      <c r="IDS4" s="16"/>
      <c r="IDT4" s="16"/>
      <c r="IDU4" s="16"/>
      <c r="IDV4" s="16"/>
      <c r="IDW4" s="16"/>
      <c r="IDX4" s="16"/>
      <c r="IDY4" s="16"/>
      <c r="IDZ4" s="16"/>
      <c r="IEA4" s="16"/>
      <c r="IEB4" s="16"/>
      <c r="IEC4" s="16"/>
      <c r="IED4" s="16"/>
      <c r="IEE4" s="16"/>
      <c r="IEF4" s="16"/>
      <c r="IEG4" s="16"/>
      <c r="IEH4" s="16"/>
      <c r="IEI4" s="16"/>
      <c r="IEJ4" s="16"/>
      <c r="IEK4" s="16"/>
      <c r="IEL4" s="16"/>
      <c r="IEM4" s="16"/>
      <c r="IEN4" s="16"/>
      <c r="IEO4" s="16"/>
      <c r="IEP4" s="16"/>
      <c r="IEQ4" s="16"/>
      <c r="IER4" s="16"/>
      <c r="IES4" s="16"/>
      <c r="IET4" s="16"/>
      <c r="IEU4" s="16"/>
      <c r="IEV4" s="16"/>
      <c r="IEW4" s="16"/>
      <c r="IEX4" s="16"/>
      <c r="IEY4" s="16"/>
      <c r="IEZ4" s="16"/>
      <c r="IFA4" s="16"/>
      <c r="IFB4" s="16"/>
      <c r="IFC4" s="16"/>
      <c r="IFD4" s="16"/>
      <c r="IFE4" s="16"/>
      <c r="IFF4" s="16"/>
      <c r="IFG4" s="16"/>
      <c r="IFH4" s="16"/>
      <c r="IFI4" s="16"/>
      <c r="IFJ4" s="16"/>
      <c r="IFK4" s="16"/>
      <c r="IFL4" s="16"/>
      <c r="IFM4" s="16"/>
      <c r="IFN4" s="16"/>
      <c r="IFO4" s="16"/>
      <c r="IFP4" s="16"/>
      <c r="IFQ4" s="16"/>
      <c r="IFR4" s="16"/>
      <c r="IFS4" s="16"/>
      <c r="IFT4" s="16"/>
      <c r="IFU4" s="16"/>
      <c r="IFV4" s="16"/>
      <c r="IFW4" s="16"/>
      <c r="IFX4" s="16"/>
      <c r="IFY4" s="16"/>
      <c r="IFZ4" s="16"/>
      <c r="IGA4" s="16"/>
      <c r="IGB4" s="16"/>
      <c r="IGC4" s="16"/>
      <c r="IGD4" s="16"/>
      <c r="IGE4" s="16"/>
      <c r="IGF4" s="16"/>
      <c r="IGG4" s="16"/>
      <c r="IGH4" s="16"/>
      <c r="IGI4" s="16"/>
      <c r="IGJ4" s="16"/>
      <c r="IGK4" s="16"/>
      <c r="IGL4" s="16"/>
      <c r="IGM4" s="16"/>
      <c r="IGN4" s="16"/>
      <c r="IGO4" s="16"/>
      <c r="IGP4" s="16"/>
      <c r="IGQ4" s="16"/>
      <c r="IGR4" s="16"/>
      <c r="IGS4" s="16"/>
      <c r="IGT4" s="16"/>
      <c r="IGU4" s="16"/>
      <c r="IGV4" s="16"/>
      <c r="IGW4" s="16"/>
      <c r="IGX4" s="16"/>
      <c r="IGY4" s="16"/>
      <c r="IGZ4" s="16"/>
      <c r="IHA4" s="16"/>
      <c r="IHB4" s="16"/>
      <c r="IHC4" s="16"/>
      <c r="IHD4" s="16"/>
      <c r="IHE4" s="16"/>
      <c r="IHF4" s="16"/>
      <c r="IHG4" s="16"/>
      <c r="IHH4" s="16"/>
      <c r="IHI4" s="16"/>
      <c r="IHJ4" s="16"/>
      <c r="IHK4" s="16"/>
      <c r="IHL4" s="16"/>
      <c r="IHM4" s="16"/>
      <c r="IHN4" s="16"/>
      <c r="IHO4" s="16"/>
      <c r="IHP4" s="16"/>
      <c r="IHQ4" s="16"/>
      <c r="IHR4" s="16"/>
      <c r="IHS4" s="16"/>
      <c r="IHT4" s="16"/>
      <c r="IHU4" s="16"/>
      <c r="IHV4" s="16"/>
      <c r="IHW4" s="16"/>
      <c r="IHX4" s="16"/>
      <c r="IHY4" s="16"/>
      <c r="IHZ4" s="16"/>
      <c r="IIA4" s="16"/>
      <c r="IIB4" s="16"/>
      <c r="IIC4" s="16"/>
      <c r="IID4" s="16"/>
      <c r="IIE4" s="16"/>
      <c r="IIF4" s="16"/>
      <c r="IIG4" s="16"/>
      <c r="IIH4" s="16"/>
      <c r="III4" s="16"/>
      <c r="IIJ4" s="16"/>
      <c r="IIK4" s="16"/>
      <c r="IIL4" s="16"/>
      <c r="IIM4" s="16"/>
      <c r="IIN4" s="16"/>
      <c r="IIO4" s="16"/>
      <c r="IIP4" s="16"/>
      <c r="IIQ4" s="16"/>
      <c r="IIR4" s="16"/>
      <c r="IIS4" s="16"/>
      <c r="IIT4" s="16"/>
      <c r="IIU4" s="16"/>
      <c r="IIV4" s="16"/>
      <c r="IIW4" s="16"/>
      <c r="IIX4" s="16"/>
      <c r="IIY4" s="16"/>
      <c r="IIZ4" s="16"/>
      <c r="IJA4" s="16"/>
      <c r="IJB4" s="16"/>
      <c r="IJC4" s="16"/>
      <c r="IJD4" s="16"/>
      <c r="IJE4" s="16"/>
      <c r="IJF4" s="16"/>
      <c r="IJG4" s="16"/>
      <c r="IJH4" s="16"/>
      <c r="IJI4" s="16"/>
      <c r="IJJ4" s="16"/>
      <c r="IJK4" s="16"/>
      <c r="IJL4" s="16"/>
      <c r="IJM4" s="16"/>
      <c r="IJN4" s="16"/>
      <c r="IJO4" s="16"/>
      <c r="IJP4" s="16"/>
      <c r="IJQ4" s="16"/>
      <c r="IJR4" s="16"/>
      <c r="IJS4" s="16"/>
      <c r="IJT4" s="16"/>
      <c r="IJU4" s="16"/>
      <c r="IJV4" s="16"/>
      <c r="IJW4" s="16"/>
      <c r="IJX4" s="16"/>
      <c r="IJY4" s="16"/>
      <c r="IJZ4" s="16"/>
      <c r="IKA4" s="16"/>
      <c r="IKB4" s="16"/>
      <c r="IKC4" s="16"/>
      <c r="IKD4" s="16"/>
      <c r="IKE4" s="16"/>
      <c r="IKF4" s="16"/>
      <c r="IKG4" s="16"/>
      <c r="IKH4" s="16"/>
      <c r="IKI4" s="16"/>
      <c r="IKJ4" s="16"/>
      <c r="IKK4" s="16"/>
      <c r="IKL4" s="16"/>
      <c r="IKM4" s="16"/>
      <c r="IKN4" s="16"/>
      <c r="IKO4" s="16"/>
      <c r="IKP4" s="16"/>
      <c r="IKQ4" s="16"/>
      <c r="IKR4" s="16"/>
      <c r="IKS4" s="16"/>
      <c r="IKT4" s="16"/>
      <c r="IKU4" s="16"/>
      <c r="IKV4" s="16"/>
      <c r="IKW4" s="16"/>
      <c r="IKX4" s="16"/>
      <c r="IKY4" s="16"/>
      <c r="IKZ4" s="16"/>
      <c r="ILA4" s="16"/>
      <c r="ILB4" s="16"/>
      <c r="ILC4" s="16"/>
      <c r="ILD4" s="16"/>
      <c r="ILE4" s="16"/>
      <c r="ILF4" s="16"/>
      <c r="ILG4" s="16"/>
      <c r="ILH4" s="16"/>
      <c r="ILI4" s="16"/>
      <c r="ILJ4" s="16"/>
      <c r="ILK4" s="16"/>
      <c r="ILL4" s="16"/>
      <c r="ILM4" s="16"/>
      <c r="ILN4" s="16"/>
      <c r="ILO4" s="16"/>
      <c r="ILP4" s="16"/>
      <c r="ILQ4" s="16"/>
      <c r="ILR4" s="16"/>
      <c r="ILS4" s="16"/>
      <c r="ILT4" s="16"/>
      <c r="ILU4" s="16"/>
      <c r="ILV4" s="16"/>
      <c r="ILW4" s="16"/>
      <c r="ILX4" s="16"/>
      <c r="ILY4" s="16"/>
      <c r="ILZ4" s="16"/>
      <c r="IMA4" s="16"/>
      <c r="IMB4" s="16"/>
      <c r="IMC4" s="16"/>
      <c r="IMD4" s="16"/>
      <c r="IME4" s="16"/>
      <c r="IMF4" s="16"/>
      <c r="IMG4" s="16"/>
      <c r="IMH4" s="16"/>
      <c r="IMI4" s="16"/>
      <c r="IMJ4" s="16"/>
      <c r="IMK4" s="16"/>
      <c r="IML4" s="16"/>
      <c r="IMM4" s="16"/>
      <c r="IMN4" s="16"/>
      <c r="IMO4" s="16"/>
      <c r="IMP4" s="16"/>
      <c r="IMQ4" s="16"/>
      <c r="IMR4" s="16"/>
      <c r="IMS4" s="16"/>
      <c r="IMT4" s="16"/>
      <c r="IMU4" s="16"/>
      <c r="IMV4" s="16"/>
      <c r="IMW4" s="16"/>
      <c r="IMX4" s="16"/>
      <c r="IMY4" s="16"/>
      <c r="IMZ4" s="16"/>
      <c r="INA4" s="16"/>
      <c r="INB4" s="16"/>
      <c r="INC4" s="16"/>
      <c r="IND4" s="16"/>
      <c r="INE4" s="16"/>
      <c r="INF4" s="16"/>
      <c r="ING4" s="16"/>
      <c r="INH4" s="16"/>
      <c r="INI4" s="16"/>
      <c r="INJ4" s="16"/>
      <c r="INK4" s="16"/>
      <c r="INL4" s="16"/>
      <c r="INM4" s="16"/>
      <c r="INN4" s="16"/>
      <c r="INO4" s="16"/>
      <c r="INP4" s="16"/>
      <c r="INQ4" s="16"/>
      <c r="INR4" s="16"/>
      <c r="INS4" s="16"/>
      <c r="INT4" s="16"/>
      <c r="INU4" s="16"/>
      <c r="INV4" s="16"/>
      <c r="INW4" s="16"/>
      <c r="INX4" s="16"/>
      <c r="INY4" s="16"/>
      <c r="INZ4" s="16"/>
      <c r="IOA4" s="16"/>
      <c r="IOB4" s="16"/>
      <c r="IOC4" s="16"/>
      <c r="IOD4" s="16"/>
      <c r="IOE4" s="16"/>
      <c r="IOF4" s="16"/>
      <c r="IOG4" s="16"/>
      <c r="IOH4" s="16"/>
      <c r="IOI4" s="16"/>
      <c r="IOJ4" s="16"/>
      <c r="IOK4" s="16"/>
      <c r="IOL4" s="16"/>
      <c r="IOM4" s="16"/>
      <c r="ION4" s="16"/>
      <c r="IOO4" s="16"/>
      <c r="IOP4" s="16"/>
      <c r="IOQ4" s="16"/>
      <c r="IOR4" s="16"/>
      <c r="IOS4" s="16"/>
      <c r="IOT4" s="16"/>
      <c r="IOU4" s="16"/>
      <c r="IOV4" s="16"/>
      <c r="IOW4" s="16"/>
      <c r="IOX4" s="16"/>
      <c r="IOY4" s="16"/>
      <c r="IOZ4" s="16"/>
      <c r="IPA4" s="16"/>
      <c r="IPB4" s="16"/>
      <c r="IPC4" s="16"/>
      <c r="IPD4" s="16"/>
      <c r="IPE4" s="16"/>
      <c r="IPF4" s="16"/>
      <c r="IPG4" s="16"/>
      <c r="IPH4" s="16"/>
      <c r="IPI4" s="16"/>
      <c r="IPJ4" s="16"/>
      <c r="IPK4" s="16"/>
      <c r="IPL4" s="16"/>
      <c r="IPM4" s="16"/>
      <c r="IPN4" s="16"/>
      <c r="IPO4" s="16"/>
      <c r="IPP4" s="16"/>
      <c r="IPQ4" s="16"/>
      <c r="IPR4" s="16"/>
      <c r="IPS4" s="16"/>
      <c r="IPT4" s="16"/>
      <c r="IPU4" s="16"/>
      <c r="IPV4" s="16"/>
      <c r="IPW4" s="16"/>
      <c r="IPX4" s="16"/>
      <c r="IPY4" s="16"/>
      <c r="IPZ4" s="16"/>
      <c r="IQA4" s="16"/>
      <c r="IQB4" s="16"/>
      <c r="IQC4" s="16"/>
      <c r="IQD4" s="16"/>
      <c r="IQE4" s="16"/>
      <c r="IQF4" s="16"/>
      <c r="IQG4" s="16"/>
      <c r="IQH4" s="16"/>
      <c r="IQI4" s="16"/>
      <c r="IQJ4" s="16"/>
      <c r="IQK4" s="16"/>
      <c r="IQL4" s="16"/>
      <c r="IQM4" s="16"/>
      <c r="IQN4" s="16"/>
      <c r="IQO4" s="16"/>
      <c r="IQP4" s="16"/>
      <c r="IQQ4" s="16"/>
      <c r="IQR4" s="16"/>
      <c r="IQS4" s="16"/>
      <c r="IQT4" s="16"/>
      <c r="IQU4" s="16"/>
      <c r="IQV4" s="16"/>
      <c r="IQW4" s="16"/>
      <c r="IQX4" s="16"/>
      <c r="IQY4" s="16"/>
      <c r="IQZ4" s="16"/>
      <c r="IRA4" s="16"/>
      <c r="IRB4" s="16"/>
      <c r="IRC4" s="16"/>
      <c r="IRD4" s="16"/>
      <c r="IRE4" s="16"/>
      <c r="IRF4" s="16"/>
      <c r="IRG4" s="16"/>
      <c r="IRH4" s="16"/>
      <c r="IRI4" s="16"/>
      <c r="IRJ4" s="16"/>
      <c r="IRK4" s="16"/>
      <c r="IRL4" s="16"/>
      <c r="IRM4" s="16"/>
      <c r="IRN4" s="16"/>
      <c r="IRO4" s="16"/>
      <c r="IRP4" s="16"/>
      <c r="IRQ4" s="16"/>
      <c r="IRR4" s="16"/>
      <c r="IRS4" s="16"/>
      <c r="IRT4" s="16"/>
      <c r="IRU4" s="16"/>
      <c r="IRV4" s="16"/>
      <c r="IRW4" s="16"/>
      <c r="IRX4" s="16"/>
      <c r="IRY4" s="16"/>
      <c r="IRZ4" s="16"/>
      <c r="ISA4" s="16"/>
      <c r="ISB4" s="16"/>
      <c r="ISC4" s="16"/>
      <c r="ISD4" s="16"/>
      <c r="ISE4" s="16"/>
      <c r="ISF4" s="16"/>
      <c r="ISG4" s="16"/>
      <c r="ISH4" s="16"/>
      <c r="ISI4" s="16"/>
      <c r="ISJ4" s="16"/>
      <c r="ISK4" s="16"/>
      <c r="ISL4" s="16"/>
      <c r="ISM4" s="16"/>
      <c r="ISN4" s="16"/>
      <c r="ISO4" s="16"/>
      <c r="ISP4" s="16"/>
      <c r="ISQ4" s="16"/>
      <c r="ISR4" s="16"/>
      <c r="ISS4" s="16"/>
      <c r="IST4" s="16"/>
      <c r="ISU4" s="16"/>
      <c r="ISV4" s="16"/>
      <c r="ISW4" s="16"/>
      <c r="ISX4" s="16"/>
      <c r="ISY4" s="16"/>
      <c r="ISZ4" s="16"/>
      <c r="ITA4" s="16"/>
      <c r="ITB4" s="16"/>
      <c r="ITC4" s="16"/>
      <c r="ITD4" s="16"/>
      <c r="ITE4" s="16"/>
      <c r="ITF4" s="16"/>
      <c r="ITG4" s="16"/>
      <c r="ITH4" s="16"/>
      <c r="ITI4" s="16"/>
      <c r="ITJ4" s="16"/>
      <c r="ITK4" s="16"/>
      <c r="ITL4" s="16"/>
      <c r="ITM4" s="16"/>
      <c r="ITN4" s="16"/>
      <c r="ITO4" s="16"/>
      <c r="ITP4" s="16"/>
      <c r="ITQ4" s="16"/>
      <c r="ITR4" s="16"/>
      <c r="ITS4" s="16"/>
      <c r="ITT4" s="16"/>
      <c r="ITU4" s="16"/>
      <c r="ITV4" s="16"/>
      <c r="ITW4" s="16"/>
      <c r="ITX4" s="16"/>
      <c r="ITY4" s="16"/>
      <c r="ITZ4" s="16"/>
      <c r="IUA4" s="16"/>
      <c r="IUB4" s="16"/>
      <c r="IUC4" s="16"/>
      <c r="IUD4" s="16"/>
      <c r="IUE4" s="16"/>
      <c r="IUF4" s="16"/>
      <c r="IUG4" s="16"/>
      <c r="IUH4" s="16"/>
      <c r="IUI4" s="16"/>
      <c r="IUJ4" s="16"/>
      <c r="IUK4" s="16"/>
      <c r="IUL4" s="16"/>
      <c r="IUM4" s="16"/>
      <c r="IUN4" s="16"/>
      <c r="IUO4" s="16"/>
      <c r="IUP4" s="16"/>
      <c r="IUQ4" s="16"/>
      <c r="IUR4" s="16"/>
      <c r="IUS4" s="16"/>
      <c r="IUT4" s="16"/>
      <c r="IUU4" s="16"/>
      <c r="IUV4" s="16"/>
      <c r="IUW4" s="16"/>
      <c r="IUX4" s="16"/>
      <c r="IUY4" s="16"/>
      <c r="IUZ4" s="16"/>
      <c r="IVA4" s="16"/>
      <c r="IVB4" s="16"/>
      <c r="IVC4" s="16"/>
      <c r="IVD4" s="16"/>
      <c r="IVE4" s="16"/>
      <c r="IVF4" s="16"/>
      <c r="IVG4" s="16"/>
      <c r="IVH4" s="16"/>
      <c r="IVI4" s="16"/>
      <c r="IVJ4" s="16"/>
      <c r="IVK4" s="16"/>
      <c r="IVL4" s="16"/>
      <c r="IVM4" s="16"/>
      <c r="IVN4" s="16"/>
      <c r="IVO4" s="16"/>
      <c r="IVP4" s="16"/>
      <c r="IVQ4" s="16"/>
      <c r="IVR4" s="16"/>
      <c r="IVS4" s="16"/>
      <c r="IVT4" s="16"/>
      <c r="IVU4" s="16"/>
      <c r="IVV4" s="16"/>
      <c r="IVW4" s="16"/>
      <c r="IVX4" s="16"/>
      <c r="IVY4" s="16"/>
      <c r="IVZ4" s="16"/>
      <c r="IWA4" s="16"/>
      <c r="IWB4" s="16"/>
      <c r="IWC4" s="16"/>
      <c r="IWD4" s="16"/>
      <c r="IWE4" s="16"/>
      <c r="IWF4" s="16"/>
      <c r="IWG4" s="16"/>
      <c r="IWH4" s="16"/>
      <c r="IWI4" s="16"/>
      <c r="IWJ4" s="16"/>
      <c r="IWK4" s="16"/>
      <c r="IWL4" s="16"/>
      <c r="IWM4" s="16"/>
      <c r="IWN4" s="16"/>
      <c r="IWO4" s="16"/>
      <c r="IWP4" s="16"/>
      <c r="IWQ4" s="16"/>
      <c r="IWR4" s="16"/>
      <c r="IWS4" s="16"/>
      <c r="IWT4" s="16"/>
      <c r="IWU4" s="16"/>
      <c r="IWV4" s="16"/>
      <c r="IWW4" s="16"/>
      <c r="IWX4" s="16"/>
      <c r="IWY4" s="16"/>
      <c r="IWZ4" s="16"/>
      <c r="IXA4" s="16"/>
      <c r="IXB4" s="16"/>
      <c r="IXC4" s="16"/>
      <c r="IXD4" s="16"/>
      <c r="IXE4" s="16"/>
      <c r="IXF4" s="16"/>
      <c r="IXG4" s="16"/>
      <c r="IXH4" s="16"/>
      <c r="IXI4" s="16"/>
      <c r="IXJ4" s="16"/>
      <c r="IXK4" s="16"/>
      <c r="IXL4" s="16"/>
      <c r="IXM4" s="16"/>
      <c r="IXN4" s="16"/>
      <c r="IXO4" s="16"/>
      <c r="IXP4" s="16"/>
      <c r="IXQ4" s="16"/>
      <c r="IXR4" s="16"/>
      <c r="IXS4" s="16"/>
      <c r="IXT4" s="16"/>
      <c r="IXU4" s="16"/>
      <c r="IXV4" s="16"/>
      <c r="IXW4" s="16"/>
      <c r="IXX4" s="16"/>
      <c r="IXY4" s="16"/>
      <c r="IXZ4" s="16"/>
      <c r="IYA4" s="16"/>
      <c r="IYB4" s="16"/>
      <c r="IYC4" s="16"/>
      <c r="IYD4" s="16"/>
      <c r="IYE4" s="16"/>
      <c r="IYF4" s="16"/>
      <c r="IYG4" s="16"/>
      <c r="IYH4" s="16"/>
      <c r="IYI4" s="16"/>
      <c r="IYJ4" s="16"/>
      <c r="IYK4" s="16"/>
      <c r="IYL4" s="16"/>
      <c r="IYM4" s="16"/>
      <c r="IYN4" s="16"/>
      <c r="IYO4" s="16"/>
      <c r="IYP4" s="16"/>
      <c r="IYQ4" s="16"/>
      <c r="IYR4" s="16"/>
      <c r="IYS4" s="16"/>
      <c r="IYT4" s="16"/>
      <c r="IYU4" s="16"/>
      <c r="IYV4" s="16"/>
      <c r="IYW4" s="16"/>
      <c r="IYX4" s="16"/>
      <c r="IYY4" s="16"/>
      <c r="IYZ4" s="16"/>
      <c r="IZA4" s="16"/>
      <c r="IZB4" s="16"/>
      <c r="IZC4" s="16"/>
      <c r="IZD4" s="16"/>
      <c r="IZE4" s="16"/>
      <c r="IZF4" s="16"/>
      <c r="IZG4" s="16"/>
      <c r="IZH4" s="16"/>
      <c r="IZI4" s="16"/>
      <c r="IZJ4" s="16"/>
      <c r="IZK4" s="16"/>
      <c r="IZL4" s="16"/>
      <c r="IZM4" s="16"/>
      <c r="IZN4" s="16"/>
      <c r="IZO4" s="16"/>
      <c r="IZP4" s="16"/>
      <c r="IZQ4" s="16"/>
      <c r="IZR4" s="16"/>
      <c r="IZS4" s="16"/>
      <c r="IZT4" s="16"/>
      <c r="IZU4" s="16"/>
      <c r="IZV4" s="16"/>
      <c r="IZW4" s="16"/>
      <c r="IZX4" s="16"/>
      <c r="IZY4" s="16"/>
      <c r="IZZ4" s="16"/>
      <c r="JAA4" s="16"/>
      <c r="JAB4" s="16"/>
      <c r="JAC4" s="16"/>
      <c r="JAD4" s="16"/>
      <c r="JAE4" s="16"/>
      <c r="JAF4" s="16"/>
      <c r="JAG4" s="16"/>
      <c r="JAH4" s="16"/>
      <c r="JAI4" s="16"/>
      <c r="JAJ4" s="16"/>
      <c r="JAK4" s="16"/>
      <c r="JAL4" s="16"/>
      <c r="JAM4" s="16"/>
      <c r="JAN4" s="16"/>
      <c r="JAO4" s="16"/>
      <c r="JAP4" s="16"/>
      <c r="JAQ4" s="16"/>
      <c r="JAR4" s="16"/>
      <c r="JAS4" s="16"/>
      <c r="JAT4" s="16"/>
      <c r="JAU4" s="16"/>
      <c r="JAV4" s="16"/>
      <c r="JAW4" s="16"/>
      <c r="JAX4" s="16"/>
      <c r="JAY4" s="16"/>
      <c r="JAZ4" s="16"/>
      <c r="JBA4" s="16"/>
      <c r="JBB4" s="16"/>
      <c r="JBC4" s="16"/>
      <c r="JBD4" s="16"/>
      <c r="JBE4" s="16"/>
      <c r="JBF4" s="16"/>
      <c r="JBG4" s="16"/>
      <c r="JBH4" s="16"/>
      <c r="JBI4" s="16"/>
      <c r="JBJ4" s="16"/>
      <c r="JBK4" s="16"/>
      <c r="JBL4" s="16"/>
      <c r="JBM4" s="16"/>
      <c r="JBN4" s="16"/>
      <c r="JBO4" s="16"/>
      <c r="JBP4" s="16"/>
      <c r="JBQ4" s="16"/>
      <c r="JBR4" s="16"/>
      <c r="JBS4" s="16"/>
      <c r="JBT4" s="16"/>
      <c r="JBU4" s="16"/>
      <c r="JBV4" s="16"/>
      <c r="JBW4" s="16"/>
      <c r="JBX4" s="16"/>
      <c r="JBY4" s="16"/>
      <c r="JBZ4" s="16"/>
      <c r="JCA4" s="16"/>
      <c r="JCB4" s="16"/>
      <c r="JCC4" s="16"/>
      <c r="JCD4" s="16"/>
      <c r="JCE4" s="16"/>
      <c r="JCF4" s="16"/>
      <c r="JCG4" s="16"/>
      <c r="JCH4" s="16"/>
      <c r="JCI4" s="16"/>
      <c r="JCJ4" s="16"/>
      <c r="JCK4" s="16"/>
      <c r="JCL4" s="16"/>
      <c r="JCM4" s="16"/>
      <c r="JCN4" s="16"/>
      <c r="JCO4" s="16"/>
      <c r="JCP4" s="16"/>
      <c r="JCQ4" s="16"/>
      <c r="JCR4" s="16"/>
      <c r="JCS4" s="16"/>
      <c r="JCT4" s="16"/>
      <c r="JCU4" s="16"/>
      <c r="JCV4" s="16"/>
      <c r="JCW4" s="16"/>
      <c r="JCX4" s="16"/>
      <c r="JCY4" s="16"/>
      <c r="JCZ4" s="16"/>
      <c r="JDA4" s="16"/>
      <c r="JDB4" s="16"/>
      <c r="JDC4" s="16"/>
      <c r="JDD4" s="16"/>
      <c r="JDE4" s="16"/>
      <c r="JDF4" s="16"/>
      <c r="JDG4" s="16"/>
      <c r="JDH4" s="16"/>
      <c r="JDI4" s="16"/>
      <c r="JDJ4" s="16"/>
      <c r="JDK4" s="16"/>
      <c r="JDL4" s="16"/>
      <c r="JDM4" s="16"/>
      <c r="JDN4" s="16"/>
      <c r="JDO4" s="16"/>
      <c r="JDP4" s="16"/>
      <c r="JDQ4" s="16"/>
      <c r="JDR4" s="16"/>
      <c r="JDS4" s="16"/>
      <c r="JDT4" s="16"/>
      <c r="JDU4" s="16"/>
      <c r="JDV4" s="16"/>
      <c r="JDW4" s="16"/>
      <c r="JDX4" s="16"/>
      <c r="JDY4" s="16"/>
      <c r="JDZ4" s="16"/>
      <c r="JEA4" s="16"/>
      <c r="JEB4" s="16"/>
      <c r="JEC4" s="16"/>
      <c r="JED4" s="16"/>
      <c r="JEE4" s="16"/>
      <c r="JEF4" s="16"/>
      <c r="JEG4" s="16"/>
      <c r="JEH4" s="16"/>
      <c r="JEI4" s="16"/>
      <c r="JEJ4" s="16"/>
      <c r="JEK4" s="16"/>
      <c r="JEL4" s="16"/>
      <c r="JEM4" s="16"/>
      <c r="JEN4" s="16"/>
      <c r="JEO4" s="16"/>
      <c r="JEP4" s="16"/>
      <c r="JEQ4" s="16"/>
      <c r="JER4" s="16"/>
      <c r="JES4" s="16"/>
      <c r="JET4" s="16"/>
      <c r="JEU4" s="16"/>
      <c r="JEV4" s="16"/>
      <c r="JEW4" s="16"/>
      <c r="JEX4" s="16"/>
      <c r="JEY4" s="16"/>
      <c r="JEZ4" s="16"/>
      <c r="JFA4" s="16"/>
      <c r="JFB4" s="16"/>
      <c r="JFC4" s="16"/>
      <c r="JFD4" s="16"/>
      <c r="JFE4" s="16"/>
      <c r="JFF4" s="16"/>
      <c r="JFG4" s="16"/>
      <c r="JFH4" s="16"/>
      <c r="JFI4" s="16"/>
      <c r="JFJ4" s="16"/>
      <c r="JFK4" s="16"/>
      <c r="JFL4" s="16"/>
      <c r="JFM4" s="16"/>
      <c r="JFN4" s="16"/>
      <c r="JFO4" s="16"/>
      <c r="JFP4" s="16"/>
      <c r="JFQ4" s="16"/>
      <c r="JFR4" s="16"/>
      <c r="JFS4" s="16"/>
      <c r="JFT4" s="16"/>
      <c r="JFU4" s="16"/>
      <c r="JFV4" s="16"/>
      <c r="JFW4" s="16"/>
      <c r="JFX4" s="16"/>
      <c r="JFY4" s="16"/>
      <c r="JFZ4" s="16"/>
      <c r="JGA4" s="16"/>
      <c r="JGB4" s="16"/>
      <c r="JGC4" s="16"/>
      <c r="JGD4" s="16"/>
      <c r="JGE4" s="16"/>
      <c r="JGF4" s="16"/>
      <c r="JGG4" s="16"/>
      <c r="JGH4" s="16"/>
      <c r="JGI4" s="16"/>
      <c r="JGJ4" s="16"/>
      <c r="JGK4" s="16"/>
      <c r="JGL4" s="16"/>
      <c r="JGM4" s="16"/>
      <c r="JGN4" s="16"/>
      <c r="JGO4" s="16"/>
      <c r="JGP4" s="16"/>
      <c r="JGQ4" s="16"/>
      <c r="JGR4" s="16"/>
      <c r="JGS4" s="16"/>
      <c r="JGT4" s="16"/>
      <c r="JGU4" s="16"/>
      <c r="JGV4" s="16"/>
      <c r="JGW4" s="16"/>
      <c r="JGX4" s="16"/>
      <c r="JGY4" s="16"/>
      <c r="JGZ4" s="16"/>
      <c r="JHA4" s="16"/>
      <c r="JHB4" s="16"/>
      <c r="JHC4" s="16"/>
      <c r="JHD4" s="16"/>
      <c r="JHE4" s="16"/>
      <c r="JHF4" s="16"/>
      <c r="JHG4" s="16"/>
      <c r="JHH4" s="16"/>
      <c r="JHI4" s="16"/>
      <c r="JHJ4" s="16"/>
      <c r="JHK4" s="16"/>
      <c r="JHL4" s="16"/>
      <c r="JHM4" s="16"/>
      <c r="JHN4" s="16"/>
      <c r="JHO4" s="16"/>
      <c r="JHP4" s="16"/>
      <c r="JHQ4" s="16"/>
      <c r="JHR4" s="16"/>
      <c r="JHS4" s="16"/>
      <c r="JHT4" s="16"/>
      <c r="JHU4" s="16"/>
      <c r="JHV4" s="16"/>
      <c r="JHW4" s="16"/>
      <c r="JHX4" s="16"/>
      <c r="JHY4" s="16"/>
      <c r="JHZ4" s="16"/>
      <c r="JIA4" s="16"/>
      <c r="JIB4" s="16"/>
      <c r="JIC4" s="16"/>
      <c r="JID4" s="16"/>
      <c r="JIE4" s="16"/>
      <c r="JIF4" s="16"/>
      <c r="JIG4" s="16"/>
      <c r="JIH4" s="16"/>
      <c r="JII4" s="16"/>
      <c r="JIJ4" s="16"/>
      <c r="JIK4" s="16"/>
      <c r="JIL4" s="16"/>
      <c r="JIM4" s="16"/>
      <c r="JIN4" s="16"/>
      <c r="JIO4" s="16"/>
      <c r="JIP4" s="16"/>
      <c r="JIQ4" s="16"/>
      <c r="JIR4" s="16"/>
      <c r="JIS4" s="16"/>
      <c r="JIT4" s="16"/>
      <c r="JIU4" s="16"/>
      <c r="JIV4" s="16"/>
      <c r="JIW4" s="16"/>
      <c r="JIX4" s="16"/>
      <c r="JIY4" s="16"/>
      <c r="JIZ4" s="16"/>
      <c r="JJA4" s="16"/>
      <c r="JJB4" s="16"/>
      <c r="JJC4" s="16"/>
      <c r="JJD4" s="16"/>
      <c r="JJE4" s="16"/>
      <c r="JJF4" s="16"/>
      <c r="JJG4" s="16"/>
      <c r="JJH4" s="16"/>
      <c r="JJI4" s="16"/>
      <c r="JJJ4" s="16"/>
      <c r="JJK4" s="16"/>
      <c r="JJL4" s="16"/>
      <c r="JJM4" s="16"/>
      <c r="JJN4" s="16"/>
      <c r="JJO4" s="16"/>
      <c r="JJP4" s="16"/>
      <c r="JJQ4" s="16"/>
      <c r="JJR4" s="16"/>
      <c r="JJS4" s="16"/>
      <c r="JJT4" s="16"/>
      <c r="JJU4" s="16"/>
      <c r="JJV4" s="16"/>
      <c r="JJW4" s="16"/>
      <c r="JJX4" s="16"/>
      <c r="JJY4" s="16"/>
      <c r="JJZ4" s="16"/>
      <c r="JKA4" s="16"/>
      <c r="JKB4" s="16"/>
      <c r="JKC4" s="16"/>
      <c r="JKD4" s="16"/>
      <c r="JKE4" s="16"/>
      <c r="JKF4" s="16"/>
      <c r="JKG4" s="16"/>
      <c r="JKH4" s="16"/>
      <c r="JKI4" s="16"/>
      <c r="JKJ4" s="16"/>
      <c r="JKK4" s="16"/>
      <c r="JKL4" s="16"/>
      <c r="JKM4" s="16"/>
      <c r="JKN4" s="16"/>
      <c r="JKO4" s="16"/>
      <c r="JKP4" s="16"/>
      <c r="JKQ4" s="16"/>
      <c r="JKR4" s="16"/>
      <c r="JKS4" s="16"/>
      <c r="JKT4" s="16"/>
      <c r="JKU4" s="16"/>
      <c r="JKV4" s="16"/>
      <c r="JKW4" s="16"/>
      <c r="JKX4" s="16"/>
      <c r="JKY4" s="16"/>
      <c r="JKZ4" s="16"/>
      <c r="JLA4" s="16"/>
      <c r="JLB4" s="16"/>
      <c r="JLC4" s="16"/>
      <c r="JLD4" s="16"/>
      <c r="JLE4" s="16"/>
      <c r="JLF4" s="16"/>
      <c r="JLG4" s="16"/>
      <c r="JLH4" s="16"/>
      <c r="JLI4" s="16"/>
      <c r="JLJ4" s="16"/>
      <c r="JLK4" s="16"/>
      <c r="JLL4" s="16"/>
      <c r="JLM4" s="16"/>
      <c r="JLN4" s="16"/>
      <c r="JLO4" s="16"/>
      <c r="JLP4" s="16"/>
      <c r="JLQ4" s="16"/>
      <c r="JLR4" s="16"/>
      <c r="JLS4" s="16"/>
      <c r="JLT4" s="16"/>
      <c r="JLU4" s="16"/>
      <c r="JLV4" s="16"/>
      <c r="JLW4" s="16"/>
      <c r="JLX4" s="16"/>
      <c r="JLY4" s="16"/>
      <c r="JLZ4" s="16"/>
      <c r="JMA4" s="16"/>
      <c r="JMB4" s="16"/>
      <c r="JMC4" s="16"/>
      <c r="JMD4" s="16"/>
      <c r="JME4" s="16"/>
      <c r="JMF4" s="16"/>
      <c r="JMG4" s="16"/>
      <c r="JMH4" s="16"/>
      <c r="JMI4" s="16"/>
      <c r="JMJ4" s="16"/>
      <c r="JMK4" s="16"/>
      <c r="JML4" s="16"/>
      <c r="JMM4" s="16"/>
      <c r="JMN4" s="16"/>
      <c r="JMO4" s="16"/>
      <c r="JMP4" s="16"/>
      <c r="JMQ4" s="16"/>
      <c r="JMR4" s="16"/>
      <c r="JMS4" s="16"/>
      <c r="JMT4" s="16"/>
      <c r="JMU4" s="16"/>
      <c r="JMV4" s="16"/>
      <c r="JMW4" s="16"/>
      <c r="JMX4" s="16"/>
      <c r="JMY4" s="16"/>
      <c r="JMZ4" s="16"/>
      <c r="JNA4" s="16"/>
      <c r="JNB4" s="16"/>
      <c r="JNC4" s="16"/>
      <c r="JND4" s="16"/>
      <c r="JNE4" s="16"/>
      <c r="JNF4" s="16"/>
      <c r="JNG4" s="16"/>
      <c r="JNH4" s="16"/>
      <c r="JNI4" s="16"/>
      <c r="JNJ4" s="16"/>
      <c r="JNK4" s="16"/>
      <c r="JNL4" s="16"/>
      <c r="JNM4" s="16"/>
      <c r="JNN4" s="16"/>
      <c r="JNO4" s="16"/>
      <c r="JNP4" s="16"/>
      <c r="JNQ4" s="16"/>
      <c r="JNR4" s="16"/>
      <c r="JNS4" s="16"/>
      <c r="JNT4" s="16"/>
      <c r="JNU4" s="16"/>
      <c r="JNV4" s="16"/>
      <c r="JNW4" s="16"/>
      <c r="JNX4" s="16"/>
      <c r="JNY4" s="16"/>
      <c r="JNZ4" s="16"/>
      <c r="JOA4" s="16"/>
      <c r="JOB4" s="16"/>
      <c r="JOC4" s="16"/>
      <c r="JOD4" s="16"/>
      <c r="JOE4" s="16"/>
      <c r="JOF4" s="16"/>
      <c r="JOG4" s="16"/>
      <c r="JOH4" s="16"/>
      <c r="JOI4" s="16"/>
      <c r="JOJ4" s="16"/>
      <c r="JOK4" s="16"/>
      <c r="JOL4" s="16"/>
      <c r="JOM4" s="16"/>
      <c r="JON4" s="16"/>
      <c r="JOO4" s="16"/>
      <c r="JOP4" s="16"/>
      <c r="JOQ4" s="16"/>
      <c r="JOR4" s="16"/>
      <c r="JOS4" s="16"/>
      <c r="JOT4" s="16"/>
      <c r="JOU4" s="16"/>
      <c r="JOV4" s="16"/>
      <c r="JOW4" s="16"/>
      <c r="JOX4" s="16"/>
      <c r="JOY4" s="16"/>
      <c r="JOZ4" s="16"/>
      <c r="JPA4" s="16"/>
      <c r="JPB4" s="16"/>
      <c r="JPC4" s="16"/>
      <c r="JPD4" s="16"/>
      <c r="JPE4" s="16"/>
      <c r="JPF4" s="16"/>
      <c r="JPG4" s="16"/>
      <c r="JPH4" s="16"/>
      <c r="JPI4" s="16"/>
      <c r="JPJ4" s="16"/>
      <c r="JPK4" s="16"/>
      <c r="JPL4" s="16"/>
      <c r="JPM4" s="16"/>
      <c r="JPN4" s="16"/>
      <c r="JPO4" s="16"/>
      <c r="JPP4" s="16"/>
      <c r="JPQ4" s="16"/>
      <c r="JPR4" s="16"/>
      <c r="JPS4" s="16"/>
      <c r="JPT4" s="16"/>
      <c r="JPU4" s="16"/>
      <c r="JPV4" s="16"/>
      <c r="JPW4" s="16"/>
      <c r="JPX4" s="16"/>
      <c r="JPY4" s="16"/>
      <c r="JPZ4" s="16"/>
      <c r="JQA4" s="16"/>
      <c r="JQB4" s="16"/>
      <c r="JQC4" s="16"/>
      <c r="JQD4" s="16"/>
      <c r="JQE4" s="16"/>
      <c r="JQF4" s="16"/>
      <c r="JQG4" s="16"/>
      <c r="JQH4" s="16"/>
      <c r="JQI4" s="16"/>
      <c r="JQJ4" s="16"/>
      <c r="JQK4" s="16"/>
      <c r="JQL4" s="16"/>
      <c r="JQM4" s="16"/>
      <c r="JQN4" s="16"/>
      <c r="JQO4" s="16"/>
      <c r="JQP4" s="16"/>
      <c r="JQQ4" s="16"/>
      <c r="JQR4" s="16"/>
      <c r="JQS4" s="16"/>
      <c r="JQT4" s="16"/>
      <c r="JQU4" s="16"/>
      <c r="JQV4" s="16"/>
      <c r="JQW4" s="16"/>
      <c r="JQX4" s="16"/>
      <c r="JQY4" s="16"/>
      <c r="JQZ4" s="16"/>
      <c r="JRA4" s="16"/>
      <c r="JRB4" s="16"/>
      <c r="JRC4" s="16"/>
      <c r="JRD4" s="16"/>
      <c r="JRE4" s="16"/>
      <c r="JRF4" s="16"/>
      <c r="JRG4" s="16"/>
      <c r="JRH4" s="16"/>
      <c r="JRI4" s="16"/>
      <c r="JRJ4" s="16"/>
      <c r="JRK4" s="16"/>
      <c r="JRL4" s="16"/>
      <c r="JRM4" s="16"/>
      <c r="JRN4" s="16"/>
      <c r="JRO4" s="16"/>
      <c r="JRP4" s="16"/>
      <c r="JRQ4" s="16"/>
      <c r="JRR4" s="16"/>
      <c r="JRS4" s="16"/>
      <c r="JRT4" s="16"/>
      <c r="JRU4" s="16"/>
      <c r="JRV4" s="16"/>
      <c r="JRW4" s="16"/>
      <c r="JRX4" s="16"/>
      <c r="JRY4" s="16"/>
      <c r="JRZ4" s="16"/>
      <c r="JSA4" s="16"/>
      <c r="JSB4" s="16"/>
      <c r="JSC4" s="16"/>
      <c r="JSD4" s="16"/>
      <c r="JSE4" s="16"/>
      <c r="JSF4" s="16"/>
      <c r="JSG4" s="16"/>
      <c r="JSH4" s="16"/>
      <c r="JSI4" s="16"/>
      <c r="JSJ4" s="16"/>
      <c r="JSK4" s="16"/>
      <c r="JSL4" s="16"/>
      <c r="JSM4" s="16"/>
      <c r="JSN4" s="16"/>
      <c r="JSO4" s="16"/>
      <c r="JSP4" s="16"/>
      <c r="JSQ4" s="16"/>
      <c r="JSR4" s="16"/>
      <c r="JSS4" s="16"/>
      <c r="JST4" s="16"/>
      <c r="JSU4" s="16"/>
      <c r="JSV4" s="16"/>
      <c r="JSW4" s="16"/>
      <c r="JSX4" s="16"/>
      <c r="JSY4" s="16"/>
      <c r="JSZ4" s="16"/>
      <c r="JTA4" s="16"/>
      <c r="JTB4" s="16"/>
      <c r="JTC4" s="16"/>
      <c r="JTD4" s="16"/>
      <c r="JTE4" s="16"/>
      <c r="JTF4" s="16"/>
      <c r="JTG4" s="16"/>
      <c r="JTH4" s="16"/>
      <c r="JTI4" s="16"/>
      <c r="JTJ4" s="16"/>
      <c r="JTK4" s="16"/>
      <c r="JTL4" s="16"/>
      <c r="JTM4" s="16"/>
      <c r="JTN4" s="16"/>
      <c r="JTO4" s="16"/>
      <c r="JTP4" s="16"/>
      <c r="JTQ4" s="16"/>
      <c r="JTR4" s="16"/>
      <c r="JTS4" s="16"/>
      <c r="JTT4" s="16"/>
      <c r="JTU4" s="16"/>
      <c r="JTV4" s="16"/>
      <c r="JTW4" s="16"/>
      <c r="JTX4" s="16"/>
      <c r="JTY4" s="16"/>
      <c r="JTZ4" s="16"/>
      <c r="JUA4" s="16"/>
      <c r="JUB4" s="16"/>
      <c r="JUC4" s="16"/>
      <c r="JUD4" s="16"/>
      <c r="JUE4" s="16"/>
      <c r="JUF4" s="16"/>
      <c r="JUG4" s="16"/>
      <c r="JUH4" s="16"/>
      <c r="JUI4" s="16"/>
      <c r="JUJ4" s="16"/>
      <c r="JUK4" s="16"/>
      <c r="JUL4" s="16"/>
      <c r="JUM4" s="16"/>
      <c r="JUN4" s="16"/>
      <c r="JUO4" s="16"/>
      <c r="JUP4" s="16"/>
      <c r="JUQ4" s="16"/>
      <c r="JUR4" s="16"/>
      <c r="JUS4" s="16"/>
      <c r="JUT4" s="16"/>
      <c r="JUU4" s="16"/>
      <c r="JUV4" s="16"/>
      <c r="JUW4" s="16"/>
      <c r="JUX4" s="16"/>
      <c r="JUY4" s="16"/>
      <c r="JUZ4" s="16"/>
      <c r="JVA4" s="16"/>
      <c r="JVB4" s="16"/>
      <c r="JVC4" s="16"/>
      <c r="JVD4" s="16"/>
      <c r="JVE4" s="16"/>
      <c r="JVF4" s="16"/>
      <c r="JVG4" s="16"/>
      <c r="JVH4" s="16"/>
      <c r="JVI4" s="16"/>
      <c r="JVJ4" s="16"/>
      <c r="JVK4" s="16"/>
      <c r="JVL4" s="16"/>
      <c r="JVM4" s="16"/>
      <c r="JVN4" s="16"/>
      <c r="JVO4" s="16"/>
      <c r="JVP4" s="16"/>
      <c r="JVQ4" s="16"/>
      <c r="JVR4" s="16"/>
      <c r="JVS4" s="16"/>
      <c r="JVT4" s="16"/>
      <c r="JVU4" s="16"/>
      <c r="JVV4" s="16"/>
      <c r="JVW4" s="16"/>
      <c r="JVX4" s="16"/>
      <c r="JVY4" s="16"/>
      <c r="JVZ4" s="16"/>
      <c r="JWA4" s="16"/>
      <c r="JWB4" s="16"/>
      <c r="JWC4" s="16"/>
      <c r="JWD4" s="16"/>
      <c r="JWE4" s="16"/>
      <c r="JWF4" s="16"/>
      <c r="JWG4" s="16"/>
      <c r="JWH4" s="16"/>
      <c r="JWI4" s="16"/>
      <c r="JWJ4" s="16"/>
      <c r="JWK4" s="16"/>
      <c r="JWL4" s="16"/>
      <c r="JWM4" s="16"/>
      <c r="JWN4" s="16"/>
      <c r="JWO4" s="16"/>
      <c r="JWP4" s="16"/>
      <c r="JWQ4" s="16"/>
      <c r="JWR4" s="16"/>
      <c r="JWS4" s="16"/>
      <c r="JWT4" s="16"/>
      <c r="JWU4" s="16"/>
      <c r="JWV4" s="16"/>
      <c r="JWW4" s="16"/>
      <c r="JWX4" s="16"/>
      <c r="JWY4" s="16"/>
      <c r="JWZ4" s="16"/>
      <c r="JXA4" s="16"/>
      <c r="JXB4" s="16"/>
      <c r="JXC4" s="16"/>
      <c r="JXD4" s="16"/>
      <c r="JXE4" s="16"/>
      <c r="JXF4" s="16"/>
      <c r="JXG4" s="16"/>
      <c r="JXH4" s="16"/>
      <c r="JXI4" s="16"/>
      <c r="JXJ4" s="16"/>
      <c r="JXK4" s="16"/>
      <c r="JXL4" s="16"/>
      <c r="JXM4" s="16"/>
      <c r="JXN4" s="16"/>
      <c r="JXO4" s="16"/>
      <c r="JXP4" s="16"/>
      <c r="JXQ4" s="16"/>
      <c r="JXR4" s="16"/>
      <c r="JXS4" s="16"/>
      <c r="JXT4" s="16"/>
      <c r="JXU4" s="16"/>
      <c r="JXV4" s="16"/>
      <c r="JXW4" s="16"/>
      <c r="JXX4" s="16"/>
      <c r="JXY4" s="16"/>
      <c r="JXZ4" s="16"/>
      <c r="JYA4" s="16"/>
      <c r="JYB4" s="16"/>
      <c r="JYC4" s="16"/>
      <c r="JYD4" s="16"/>
      <c r="JYE4" s="16"/>
      <c r="JYF4" s="16"/>
      <c r="JYG4" s="16"/>
      <c r="JYH4" s="16"/>
      <c r="JYI4" s="16"/>
      <c r="JYJ4" s="16"/>
      <c r="JYK4" s="16"/>
      <c r="JYL4" s="16"/>
      <c r="JYM4" s="16"/>
      <c r="JYN4" s="16"/>
      <c r="JYO4" s="16"/>
      <c r="JYP4" s="16"/>
      <c r="JYQ4" s="16"/>
      <c r="JYR4" s="16"/>
      <c r="JYS4" s="16"/>
      <c r="JYT4" s="16"/>
      <c r="JYU4" s="16"/>
      <c r="JYV4" s="16"/>
      <c r="JYW4" s="16"/>
      <c r="JYX4" s="16"/>
      <c r="JYY4" s="16"/>
      <c r="JYZ4" s="16"/>
      <c r="JZA4" s="16"/>
      <c r="JZB4" s="16"/>
      <c r="JZC4" s="16"/>
      <c r="JZD4" s="16"/>
      <c r="JZE4" s="16"/>
      <c r="JZF4" s="16"/>
      <c r="JZG4" s="16"/>
      <c r="JZH4" s="16"/>
      <c r="JZI4" s="16"/>
      <c r="JZJ4" s="16"/>
      <c r="JZK4" s="16"/>
      <c r="JZL4" s="16"/>
      <c r="JZM4" s="16"/>
      <c r="JZN4" s="16"/>
      <c r="JZO4" s="16"/>
      <c r="JZP4" s="16"/>
      <c r="JZQ4" s="16"/>
      <c r="JZR4" s="16"/>
      <c r="JZS4" s="16"/>
      <c r="JZT4" s="16"/>
      <c r="JZU4" s="16"/>
      <c r="JZV4" s="16"/>
      <c r="JZW4" s="16"/>
      <c r="JZX4" s="16"/>
      <c r="JZY4" s="16"/>
      <c r="JZZ4" s="16"/>
      <c r="KAA4" s="16"/>
      <c r="KAB4" s="16"/>
      <c r="KAC4" s="16"/>
      <c r="KAD4" s="16"/>
      <c r="KAE4" s="16"/>
      <c r="KAF4" s="16"/>
      <c r="KAG4" s="16"/>
      <c r="KAH4" s="16"/>
      <c r="KAI4" s="16"/>
      <c r="KAJ4" s="16"/>
      <c r="KAK4" s="16"/>
      <c r="KAL4" s="16"/>
      <c r="KAM4" s="16"/>
      <c r="KAN4" s="16"/>
      <c r="KAO4" s="16"/>
      <c r="KAP4" s="16"/>
      <c r="KAQ4" s="16"/>
      <c r="KAR4" s="16"/>
      <c r="KAS4" s="16"/>
      <c r="KAT4" s="16"/>
      <c r="KAU4" s="16"/>
      <c r="KAV4" s="16"/>
      <c r="KAW4" s="16"/>
      <c r="KAX4" s="16"/>
      <c r="KAY4" s="16"/>
      <c r="KAZ4" s="16"/>
      <c r="KBA4" s="16"/>
      <c r="KBB4" s="16"/>
      <c r="KBC4" s="16"/>
      <c r="KBD4" s="16"/>
      <c r="KBE4" s="16"/>
      <c r="KBF4" s="16"/>
      <c r="KBG4" s="16"/>
      <c r="KBH4" s="16"/>
      <c r="KBI4" s="16"/>
      <c r="KBJ4" s="16"/>
      <c r="KBK4" s="16"/>
      <c r="KBL4" s="16"/>
      <c r="KBM4" s="16"/>
      <c r="KBN4" s="16"/>
      <c r="KBO4" s="16"/>
      <c r="KBP4" s="16"/>
      <c r="KBQ4" s="16"/>
      <c r="KBR4" s="16"/>
      <c r="KBS4" s="16"/>
      <c r="KBT4" s="16"/>
      <c r="KBU4" s="16"/>
      <c r="KBV4" s="16"/>
      <c r="KBW4" s="16"/>
      <c r="KBX4" s="16"/>
      <c r="KBY4" s="16"/>
      <c r="KBZ4" s="16"/>
      <c r="KCA4" s="16"/>
      <c r="KCB4" s="16"/>
      <c r="KCC4" s="16"/>
      <c r="KCD4" s="16"/>
      <c r="KCE4" s="16"/>
      <c r="KCF4" s="16"/>
      <c r="KCG4" s="16"/>
      <c r="KCH4" s="16"/>
      <c r="KCI4" s="16"/>
      <c r="KCJ4" s="16"/>
      <c r="KCK4" s="16"/>
      <c r="KCL4" s="16"/>
      <c r="KCM4" s="16"/>
      <c r="KCN4" s="16"/>
      <c r="KCO4" s="16"/>
      <c r="KCP4" s="16"/>
      <c r="KCQ4" s="16"/>
      <c r="KCR4" s="16"/>
      <c r="KCS4" s="16"/>
      <c r="KCT4" s="16"/>
      <c r="KCU4" s="16"/>
      <c r="KCV4" s="16"/>
      <c r="KCW4" s="16"/>
      <c r="KCX4" s="16"/>
      <c r="KCY4" s="16"/>
      <c r="KCZ4" s="16"/>
      <c r="KDA4" s="16"/>
      <c r="KDB4" s="16"/>
      <c r="KDC4" s="16"/>
      <c r="KDD4" s="16"/>
      <c r="KDE4" s="16"/>
      <c r="KDF4" s="16"/>
      <c r="KDG4" s="16"/>
      <c r="KDH4" s="16"/>
      <c r="KDI4" s="16"/>
      <c r="KDJ4" s="16"/>
      <c r="KDK4" s="16"/>
      <c r="KDL4" s="16"/>
      <c r="KDM4" s="16"/>
      <c r="KDN4" s="16"/>
      <c r="KDO4" s="16"/>
      <c r="KDP4" s="16"/>
      <c r="KDQ4" s="16"/>
      <c r="KDR4" s="16"/>
      <c r="KDS4" s="16"/>
      <c r="KDT4" s="16"/>
      <c r="KDU4" s="16"/>
      <c r="KDV4" s="16"/>
      <c r="KDW4" s="16"/>
      <c r="KDX4" s="16"/>
      <c r="KDY4" s="16"/>
      <c r="KDZ4" s="16"/>
      <c r="KEA4" s="16"/>
      <c r="KEB4" s="16"/>
      <c r="KEC4" s="16"/>
      <c r="KED4" s="16"/>
      <c r="KEE4" s="16"/>
      <c r="KEF4" s="16"/>
      <c r="KEG4" s="16"/>
      <c r="KEH4" s="16"/>
      <c r="KEI4" s="16"/>
      <c r="KEJ4" s="16"/>
      <c r="KEK4" s="16"/>
      <c r="KEL4" s="16"/>
      <c r="KEM4" s="16"/>
      <c r="KEN4" s="16"/>
      <c r="KEO4" s="16"/>
      <c r="KEP4" s="16"/>
      <c r="KEQ4" s="16"/>
      <c r="KER4" s="16"/>
      <c r="KES4" s="16"/>
      <c r="KET4" s="16"/>
      <c r="KEU4" s="16"/>
      <c r="KEV4" s="16"/>
      <c r="KEW4" s="16"/>
      <c r="KEX4" s="16"/>
      <c r="KEY4" s="16"/>
      <c r="KEZ4" s="16"/>
      <c r="KFA4" s="16"/>
      <c r="KFB4" s="16"/>
      <c r="KFC4" s="16"/>
      <c r="KFD4" s="16"/>
      <c r="KFE4" s="16"/>
      <c r="KFF4" s="16"/>
      <c r="KFG4" s="16"/>
      <c r="KFH4" s="16"/>
      <c r="KFI4" s="16"/>
      <c r="KFJ4" s="16"/>
      <c r="KFK4" s="16"/>
      <c r="KFL4" s="16"/>
      <c r="KFM4" s="16"/>
      <c r="KFN4" s="16"/>
      <c r="KFO4" s="16"/>
      <c r="KFP4" s="16"/>
      <c r="KFQ4" s="16"/>
      <c r="KFR4" s="16"/>
      <c r="KFS4" s="16"/>
      <c r="KFT4" s="16"/>
      <c r="KFU4" s="16"/>
      <c r="KFV4" s="16"/>
      <c r="KFW4" s="16"/>
      <c r="KFX4" s="16"/>
      <c r="KFY4" s="16"/>
      <c r="KFZ4" s="16"/>
      <c r="KGA4" s="16"/>
      <c r="KGB4" s="16"/>
      <c r="KGC4" s="16"/>
      <c r="KGD4" s="16"/>
      <c r="KGE4" s="16"/>
      <c r="KGF4" s="16"/>
      <c r="KGG4" s="16"/>
      <c r="KGH4" s="16"/>
      <c r="KGI4" s="16"/>
      <c r="KGJ4" s="16"/>
      <c r="KGK4" s="16"/>
      <c r="KGL4" s="16"/>
      <c r="KGM4" s="16"/>
      <c r="KGN4" s="16"/>
      <c r="KGO4" s="16"/>
      <c r="KGP4" s="16"/>
      <c r="KGQ4" s="16"/>
      <c r="KGR4" s="16"/>
      <c r="KGS4" s="16"/>
      <c r="KGT4" s="16"/>
      <c r="KGU4" s="16"/>
      <c r="KGV4" s="16"/>
      <c r="KGW4" s="16"/>
      <c r="KGX4" s="16"/>
      <c r="KGY4" s="16"/>
      <c r="KGZ4" s="16"/>
      <c r="KHA4" s="16"/>
      <c r="KHB4" s="16"/>
      <c r="KHC4" s="16"/>
      <c r="KHD4" s="16"/>
      <c r="KHE4" s="16"/>
      <c r="KHF4" s="16"/>
      <c r="KHG4" s="16"/>
      <c r="KHH4" s="16"/>
      <c r="KHI4" s="16"/>
      <c r="KHJ4" s="16"/>
      <c r="KHK4" s="16"/>
      <c r="KHL4" s="16"/>
      <c r="KHM4" s="16"/>
      <c r="KHN4" s="16"/>
      <c r="KHO4" s="16"/>
      <c r="KHP4" s="16"/>
      <c r="KHQ4" s="16"/>
      <c r="KHR4" s="16"/>
      <c r="KHS4" s="16"/>
      <c r="KHT4" s="16"/>
      <c r="KHU4" s="16"/>
      <c r="KHV4" s="16"/>
      <c r="KHW4" s="16"/>
      <c r="KHX4" s="16"/>
      <c r="KHY4" s="16"/>
      <c r="KHZ4" s="16"/>
      <c r="KIA4" s="16"/>
      <c r="KIB4" s="16"/>
      <c r="KIC4" s="16"/>
      <c r="KID4" s="16"/>
      <c r="KIE4" s="16"/>
      <c r="KIF4" s="16"/>
      <c r="KIG4" s="16"/>
      <c r="KIH4" s="16"/>
      <c r="KII4" s="16"/>
      <c r="KIJ4" s="16"/>
      <c r="KIK4" s="16"/>
      <c r="KIL4" s="16"/>
      <c r="KIM4" s="16"/>
      <c r="KIN4" s="16"/>
      <c r="KIO4" s="16"/>
      <c r="KIP4" s="16"/>
      <c r="KIQ4" s="16"/>
      <c r="KIR4" s="16"/>
      <c r="KIS4" s="16"/>
      <c r="KIT4" s="16"/>
      <c r="KIU4" s="16"/>
      <c r="KIV4" s="16"/>
      <c r="KIW4" s="16"/>
      <c r="KIX4" s="16"/>
      <c r="KIY4" s="16"/>
      <c r="KIZ4" s="16"/>
      <c r="KJA4" s="16"/>
      <c r="KJB4" s="16"/>
      <c r="KJC4" s="16"/>
      <c r="KJD4" s="16"/>
      <c r="KJE4" s="16"/>
      <c r="KJF4" s="16"/>
      <c r="KJG4" s="16"/>
      <c r="KJH4" s="16"/>
      <c r="KJI4" s="16"/>
      <c r="KJJ4" s="16"/>
      <c r="KJK4" s="16"/>
      <c r="KJL4" s="16"/>
      <c r="KJM4" s="16"/>
      <c r="KJN4" s="16"/>
      <c r="KJO4" s="16"/>
      <c r="KJP4" s="16"/>
      <c r="KJQ4" s="16"/>
      <c r="KJR4" s="16"/>
      <c r="KJS4" s="16"/>
      <c r="KJT4" s="16"/>
      <c r="KJU4" s="16"/>
      <c r="KJV4" s="16"/>
      <c r="KJW4" s="16"/>
      <c r="KJX4" s="16"/>
      <c r="KJY4" s="16"/>
      <c r="KJZ4" s="16"/>
      <c r="KKA4" s="16"/>
      <c r="KKB4" s="16"/>
      <c r="KKC4" s="16"/>
      <c r="KKD4" s="16"/>
      <c r="KKE4" s="16"/>
      <c r="KKF4" s="16"/>
      <c r="KKG4" s="16"/>
      <c r="KKH4" s="16"/>
      <c r="KKI4" s="16"/>
      <c r="KKJ4" s="16"/>
      <c r="KKK4" s="16"/>
      <c r="KKL4" s="16"/>
      <c r="KKM4" s="16"/>
      <c r="KKN4" s="16"/>
      <c r="KKO4" s="16"/>
      <c r="KKP4" s="16"/>
      <c r="KKQ4" s="16"/>
      <c r="KKR4" s="16"/>
      <c r="KKS4" s="16"/>
      <c r="KKT4" s="16"/>
      <c r="KKU4" s="16"/>
      <c r="KKV4" s="16"/>
      <c r="KKW4" s="16"/>
      <c r="KKX4" s="16"/>
      <c r="KKY4" s="16"/>
      <c r="KKZ4" s="16"/>
      <c r="KLA4" s="16"/>
      <c r="KLB4" s="16"/>
      <c r="KLC4" s="16"/>
      <c r="KLD4" s="16"/>
      <c r="KLE4" s="16"/>
      <c r="KLF4" s="16"/>
      <c r="KLG4" s="16"/>
      <c r="KLH4" s="16"/>
      <c r="KLI4" s="16"/>
      <c r="KLJ4" s="16"/>
      <c r="KLK4" s="16"/>
      <c r="KLL4" s="16"/>
      <c r="KLM4" s="16"/>
      <c r="KLN4" s="16"/>
      <c r="KLO4" s="16"/>
      <c r="KLP4" s="16"/>
      <c r="KLQ4" s="16"/>
      <c r="KLR4" s="16"/>
      <c r="KLS4" s="16"/>
      <c r="KLT4" s="16"/>
      <c r="KLU4" s="16"/>
      <c r="KLV4" s="16"/>
      <c r="KLW4" s="16"/>
      <c r="KLX4" s="16"/>
      <c r="KLY4" s="16"/>
      <c r="KLZ4" s="16"/>
      <c r="KMA4" s="16"/>
      <c r="KMB4" s="16"/>
      <c r="KMC4" s="16"/>
      <c r="KMD4" s="16"/>
      <c r="KME4" s="16"/>
      <c r="KMF4" s="16"/>
      <c r="KMG4" s="16"/>
      <c r="KMH4" s="16"/>
      <c r="KMI4" s="16"/>
      <c r="KMJ4" s="16"/>
      <c r="KMK4" s="16"/>
      <c r="KML4" s="16"/>
      <c r="KMM4" s="16"/>
      <c r="KMN4" s="16"/>
      <c r="KMO4" s="16"/>
      <c r="KMP4" s="16"/>
      <c r="KMQ4" s="16"/>
      <c r="KMR4" s="16"/>
      <c r="KMS4" s="16"/>
      <c r="KMT4" s="16"/>
      <c r="KMU4" s="16"/>
      <c r="KMV4" s="16"/>
      <c r="KMW4" s="16"/>
      <c r="KMX4" s="16"/>
      <c r="KMY4" s="16"/>
      <c r="KMZ4" s="16"/>
      <c r="KNA4" s="16"/>
      <c r="KNB4" s="16"/>
      <c r="KNC4" s="16"/>
      <c r="KND4" s="16"/>
      <c r="KNE4" s="16"/>
      <c r="KNF4" s="16"/>
      <c r="KNG4" s="16"/>
      <c r="KNH4" s="16"/>
      <c r="KNI4" s="16"/>
      <c r="KNJ4" s="16"/>
      <c r="KNK4" s="16"/>
      <c r="KNL4" s="16"/>
      <c r="KNM4" s="16"/>
      <c r="KNN4" s="16"/>
      <c r="KNO4" s="16"/>
      <c r="KNP4" s="16"/>
      <c r="KNQ4" s="16"/>
      <c r="KNR4" s="16"/>
      <c r="KNS4" s="16"/>
      <c r="KNT4" s="16"/>
      <c r="KNU4" s="16"/>
      <c r="KNV4" s="16"/>
      <c r="KNW4" s="16"/>
      <c r="KNX4" s="16"/>
      <c r="KNY4" s="16"/>
      <c r="KNZ4" s="16"/>
      <c r="KOA4" s="16"/>
      <c r="KOB4" s="16"/>
      <c r="KOC4" s="16"/>
      <c r="KOD4" s="16"/>
      <c r="KOE4" s="16"/>
      <c r="KOF4" s="16"/>
      <c r="KOG4" s="16"/>
      <c r="KOH4" s="16"/>
      <c r="KOI4" s="16"/>
      <c r="KOJ4" s="16"/>
      <c r="KOK4" s="16"/>
      <c r="KOL4" s="16"/>
      <c r="KOM4" s="16"/>
      <c r="KON4" s="16"/>
      <c r="KOO4" s="16"/>
      <c r="KOP4" s="16"/>
      <c r="KOQ4" s="16"/>
      <c r="KOR4" s="16"/>
      <c r="KOS4" s="16"/>
      <c r="KOT4" s="16"/>
      <c r="KOU4" s="16"/>
      <c r="KOV4" s="16"/>
      <c r="KOW4" s="16"/>
      <c r="KOX4" s="16"/>
      <c r="KOY4" s="16"/>
      <c r="KOZ4" s="16"/>
      <c r="KPA4" s="16"/>
      <c r="KPB4" s="16"/>
      <c r="KPC4" s="16"/>
      <c r="KPD4" s="16"/>
      <c r="KPE4" s="16"/>
      <c r="KPF4" s="16"/>
      <c r="KPG4" s="16"/>
      <c r="KPH4" s="16"/>
      <c r="KPI4" s="16"/>
      <c r="KPJ4" s="16"/>
      <c r="KPK4" s="16"/>
      <c r="KPL4" s="16"/>
      <c r="KPM4" s="16"/>
      <c r="KPN4" s="16"/>
      <c r="KPO4" s="16"/>
      <c r="KPP4" s="16"/>
      <c r="KPQ4" s="16"/>
      <c r="KPR4" s="16"/>
      <c r="KPS4" s="16"/>
      <c r="KPT4" s="16"/>
      <c r="KPU4" s="16"/>
      <c r="KPV4" s="16"/>
      <c r="KPW4" s="16"/>
      <c r="KPX4" s="16"/>
      <c r="KPY4" s="16"/>
      <c r="KPZ4" s="16"/>
      <c r="KQA4" s="16"/>
      <c r="KQB4" s="16"/>
      <c r="KQC4" s="16"/>
      <c r="KQD4" s="16"/>
      <c r="KQE4" s="16"/>
      <c r="KQF4" s="16"/>
      <c r="KQG4" s="16"/>
      <c r="KQH4" s="16"/>
      <c r="KQI4" s="16"/>
      <c r="KQJ4" s="16"/>
      <c r="KQK4" s="16"/>
      <c r="KQL4" s="16"/>
      <c r="KQM4" s="16"/>
      <c r="KQN4" s="16"/>
      <c r="KQO4" s="16"/>
      <c r="KQP4" s="16"/>
      <c r="KQQ4" s="16"/>
      <c r="KQR4" s="16"/>
      <c r="KQS4" s="16"/>
      <c r="KQT4" s="16"/>
      <c r="KQU4" s="16"/>
      <c r="KQV4" s="16"/>
      <c r="KQW4" s="16"/>
      <c r="KQX4" s="16"/>
      <c r="KQY4" s="16"/>
      <c r="KQZ4" s="16"/>
      <c r="KRA4" s="16"/>
      <c r="KRB4" s="16"/>
      <c r="KRC4" s="16"/>
      <c r="KRD4" s="16"/>
      <c r="KRE4" s="16"/>
      <c r="KRF4" s="16"/>
      <c r="KRG4" s="16"/>
      <c r="KRH4" s="16"/>
      <c r="KRI4" s="16"/>
      <c r="KRJ4" s="16"/>
      <c r="KRK4" s="16"/>
      <c r="KRL4" s="16"/>
      <c r="KRM4" s="16"/>
      <c r="KRN4" s="16"/>
      <c r="KRO4" s="16"/>
      <c r="KRP4" s="16"/>
      <c r="KRQ4" s="16"/>
      <c r="KRR4" s="16"/>
      <c r="KRS4" s="16"/>
      <c r="KRT4" s="16"/>
      <c r="KRU4" s="16"/>
      <c r="KRV4" s="16"/>
      <c r="KRW4" s="16"/>
      <c r="KRX4" s="16"/>
      <c r="KRY4" s="16"/>
      <c r="KRZ4" s="16"/>
      <c r="KSA4" s="16"/>
      <c r="KSB4" s="16"/>
      <c r="KSC4" s="16"/>
      <c r="KSD4" s="16"/>
      <c r="KSE4" s="16"/>
      <c r="KSF4" s="16"/>
      <c r="KSG4" s="16"/>
      <c r="KSH4" s="16"/>
      <c r="KSI4" s="16"/>
      <c r="KSJ4" s="16"/>
      <c r="KSK4" s="16"/>
      <c r="KSL4" s="16"/>
      <c r="KSM4" s="16"/>
      <c r="KSN4" s="16"/>
      <c r="KSO4" s="16"/>
      <c r="KSP4" s="16"/>
      <c r="KSQ4" s="16"/>
      <c r="KSR4" s="16"/>
      <c r="KSS4" s="16"/>
      <c r="KST4" s="16"/>
      <c r="KSU4" s="16"/>
      <c r="KSV4" s="16"/>
      <c r="KSW4" s="16"/>
      <c r="KSX4" s="16"/>
      <c r="KSY4" s="16"/>
      <c r="KSZ4" s="16"/>
      <c r="KTA4" s="16"/>
      <c r="KTB4" s="16"/>
      <c r="KTC4" s="16"/>
      <c r="KTD4" s="16"/>
      <c r="KTE4" s="16"/>
      <c r="KTF4" s="16"/>
      <c r="KTG4" s="16"/>
      <c r="KTH4" s="16"/>
      <c r="KTI4" s="16"/>
      <c r="KTJ4" s="16"/>
      <c r="KTK4" s="16"/>
      <c r="KTL4" s="16"/>
      <c r="KTM4" s="16"/>
      <c r="KTN4" s="16"/>
      <c r="KTO4" s="16"/>
      <c r="KTP4" s="16"/>
      <c r="KTQ4" s="16"/>
      <c r="KTR4" s="16"/>
      <c r="KTS4" s="16"/>
      <c r="KTT4" s="16"/>
      <c r="KTU4" s="16"/>
      <c r="KTV4" s="16"/>
      <c r="KTW4" s="16"/>
      <c r="KTX4" s="16"/>
      <c r="KTY4" s="16"/>
      <c r="KTZ4" s="16"/>
      <c r="KUA4" s="16"/>
      <c r="KUB4" s="16"/>
      <c r="KUC4" s="16"/>
      <c r="KUD4" s="16"/>
      <c r="KUE4" s="16"/>
      <c r="KUF4" s="16"/>
      <c r="KUG4" s="16"/>
      <c r="KUH4" s="16"/>
      <c r="KUI4" s="16"/>
      <c r="KUJ4" s="16"/>
      <c r="KUK4" s="16"/>
      <c r="KUL4" s="16"/>
      <c r="KUM4" s="16"/>
      <c r="KUN4" s="16"/>
      <c r="KUO4" s="16"/>
      <c r="KUP4" s="16"/>
      <c r="KUQ4" s="16"/>
      <c r="KUR4" s="16"/>
      <c r="KUS4" s="16"/>
      <c r="KUT4" s="16"/>
      <c r="KUU4" s="16"/>
      <c r="KUV4" s="16"/>
      <c r="KUW4" s="16"/>
      <c r="KUX4" s="16"/>
      <c r="KUY4" s="16"/>
      <c r="KUZ4" s="16"/>
      <c r="KVA4" s="16"/>
      <c r="KVB4" s="16"/>
      <c r="KVC4" s="16"/>
      <c r="KVD4" s="16"/>
      <c r="KVE4" s="16"/>
      <c r="KVF4" s="16"/>
      <c r="KVG4" s="16"/>
      <c r="KVH4" s="16"/>
      <c r="KVI4" s="16"/>
      <c r="KVJ4" s="16"/>
      <c r="KVK4" s="16"/>
      <c r="KVL4" s="16"/>
      <c r="KVM4" s="16"/>
      <c r="KVN4" s="16"/>
      <c r="KVO4" s="16"/>
      <c r="KVP4" s="16"/>
      <c r="KVQ4" s="16"/>
      <c r="KVR4" s="16"/>
      <c r="KVS4" s="16"/>
      <c r="KVT4" s="16"/>
      <c r="KVU4" s="16"/>
      <c r="KVV4" s="16"/>
      <c r="KVW4" s="16"/>
      <c r="KVX4" s="16"/>
      <c r="KVY4" s="16"/>
      <c r="KVZ4" s="16"/>
      <c r="KWA4" s="16"/>
      <c r="KWB4" s="16"/>
      <c r="KWC4" s="16"/>
      <c r="KWD4" s="16"/>
      <c r="KWE4" s="16"/>
      <c r="KWF4" s="16"/>
      <c r="KWG4" s="16"/>
      <c r="KWH4" s="16"/>
      <c r="KWI4" s="16"/>
      <c r="KWJ4" s="16"/>
      <c r="KWK4" s="16"/>
      <c r="KWL4" s="16"/>
      <c r="KWM4" s="16"/>
      <c r="KWN4" s="16"/>
      <c r="KWO4" s="16"/>
      <c r="KWP4" s="16"/>
      <c r="KWQ4" s="16"/>
      <c r="KWR4" s="16"/>
      <c r="KWS4" s="16"/>
      <c r="KWT4" s="16"/>
      <c r="KWU4" s="16"/>
      <c r="KWV4" s="16"/>
      <c r="KWW4" s="16"/>
      <c r="KWX4" s="16"/>
      <c r="KWY4" s="16"/>
      <c r="KWZ4" s="16"/>
      <c r="KXA4" s="16"/>
      <c r="KXB4" s="16"/>
      <c r="KXC4" s="16"/>
      <c r="KXD4" s="16"/>
      <c r="KXE4" s="16"/>
      <c r="KXF4" s="16"/>
      <c r="KXG4" s="16"/>
      <c r="KXH4" s="16"/>
      <c r="KXI4" s="16"/>
      <c r="KXJ4" s="16"/>
      <c r="KXK4" s="16"/>
      <c r="KXL4" s="16"/>
      <c r="KXM4" s="16"/>
      <c r="KXN4" s="16"/>
      <c r="KXO4" s="16"/>
      <c r="KXP4" s="16"/>
      <c r="KXQ4" s="16"/>
      <c r="KXR4" s="16"/>
      <c r="KXS4" s="16"/>
      <c r="KXT4" s="16"/>
      <c r="KXU4" s="16"/>
      <c r="KXV4" s="16"/>
      <c r="KXW4" s="16"/>
      <c r="KXX4" s="16"/>
      <c r="KXY4" s="16"/>
      <c r="KXZ4" s="16"/>
      <c r="KYA4" s="16"/>
      <c r="KYB4" s="16"/>
      <c r="KYC4" s="16"/>
      <c r="KYD4" s="16"/>
      <c r="KYE4" s="16"/>
      <c r="KYF4" s="16"/>
      <c r="KYG4" s="16"/>
      <c r="KYH4" s="16"/>
      <c r="KYI4" s="16"/>
      <c r="KYJ4" s="16"/>
      <c r="KYK4" s="16"/>
      <c r="KYL4" s="16"/>
      <c r="KYM4" s="16"/>
      <c r="KYN4" s="16"/>
      <c r="KYO4" s="16"/>
      <c r="KYP4" s="16"/>
      <c r="KYQ4" s="16"/>
      <c r="KYR4" s="16"/>
      <c r="KYS4" s="16"/>
      <c r="KYT4" s="16"/>
      <c r="KYU4" s="16"/>
      <c r="KYV4" s="16"/>
      <c r="KYW4" s="16"/>
      <c r="KYX4" s="16"/>
      <c r="KYY4" s="16"/>
      <c r="KYZ4" s="16"/>
      <c r="KZA4" s="16"/>
      <c r="KZB4" s="16"/>
      <c r="KZC4" s="16"/>
      <c r="KZD4" s="16"/>
      <c r="KZE4" s="16"/>
      <c r="KZF4" s="16"/>
      <c r="KZG4" s="16"/>
      <c r="KZH4" s="16"/>
      <c r="KZI4" s="16"/>
      <c r="KZJ4" s="16"/>
      <c r="KZK4" s="16"/>
      <c r="KZL4" s="16"/>
      <c r="KZM4" s="16"/>
      <c r="KZN4" s="16"/>
      <c r="KZO4" s="16"/>
      <c r="KZP4" s="16"/>
      <c r="KZQ4" s="16"/>
      <c r="KZR4" s="16"/>
      <c r="KZS4" s="16"/>
      <c r="KZT4" s="16"/>
      <c r="KZU4" s="16"/>
      <c r="KZV4" s="16"/>
      <c r="KZW4" s="16"/>
      <c r="KZX4" s="16"/>
      <c r="KZY4" s="16"/>
      <c r="KZZ4" s="16"/>
      <c r="LAA4" s="16"/>
      <c r="LAB4" s="16"/>
      <c r="LAC4" s="16"/>
      <c r="LAD4" s="16"/>
      <c r="LAE4" s="16"/>
      <c r="LAF4" s="16"/>
      <c r="LAG4" s="16"/>
      <c r="LAH4" s="16"/>
      <c r="LAI4" s="16"/>
      <c r="LAJ4" s="16"/>
      <c r="LAK4" s="16"/>
      <c r="LAL4" s="16"/>
      <c r="LAM4" s="16"/>
      <c r="LAN4" s="16"/>
      <c r="LAO4" s="16"/>
      <c r="LAP4" s="16"/>
      <c r="LAQ4" s="16"/>
      <c r="LAR4" s="16"/>
      <c r="LAS4" s="16"/>
      <c r="LAT4" s="16"/>
      <c r="LAU4" s="16"/>
      <c r="LAV4" s="16"/>
      <c r="LAW4" s="16"/>
      <c r="LAX4" s="16"/>
      <c r="LAY4" s="16"/>
      <c r="LAZ4" s="16"/>
      <c r="LBA4" s="16"/>
      <c r="LBB4" s="16"/>
      <c r="LBC4" s="16"/>
      <c r="LBD4" s="16"/>
      <c r="LBE4" s="16"/>
      <c r="LBF4" s="16"/>
      <c r="LBG4" s="16"/>
      <c r="LBH4" s="16"/>
      <c r="LBI4" s="16"/>
      <c r="LBJ4" s="16"/>
      <c r="LBK4" s="16"/>
      <c r="LBL4" s="16"/>
      <c r="LBM4" s="16"/>
      <c r="LBN4" s="16"/>
      <c r="LBO4" s="16"/>
      <c r="LBP4" s="16"/>
      <c r="LBQ4" s="16"/>
      <c r="LBR4" s="16"/>
      <c r="LBS4" s="16"/>
      <c r="LBT4" s="16"/>
      <c r="LBU4" s="16"/>
      <c r="LBV4" s="16"/>
      <c r="LBW4" s="16"/>
      <c r="LBX4" s="16"/>
      <c r="LBY4" s="16"/>
      <c r="LBZ4" s="16"/>
      <c r="LCA4" s="16"/>
      <c r="LCB4" s="16"/>
      <c r="LCC4" s="16"/>
      <c r="LCD4" s="16"/>
      <c r="LCE4" s="16"/>
      <c r="LCF4" s="16"/>
      <c r="LCG4" s="16"/>
      <c r="LCH4" s="16"/>
      <c r="LCI4" s="16"/>
      <c r="LCJ4" s="16"/>
      <c r="LCK4" s="16"/>
      <c r="LCL4" s="16"/>
      <c r="LCM4" s="16"/>
      <c r="LCN4" s="16"/>
      <c r="LCO4" s="16"/>
      <c r="LCP4" s="16"/>
      <c r="LCQ4" s="16"/>
      <c r="LCR4" s="16"/>
      <c r="LCS4" s="16"/>
      <c r="LCT4" s="16"/>
      <c r="LCU4" s="16"/>
      <c r="LCV4" s="16"/>
      <c r="LCW4" s="16"/>
      <c r="LCX4" s="16"/>
      <c r="LCY4" s="16"/>
      <c r="LCZ4" s="16"/>
      <c r="LDA4" s="16"/>
      <c r="LDB4" s="16"/>
      <c r="LDC4" s="16"/>
      <c r="LDD4" s="16"/>
      <c r="LDE4" s="16"/>
      <c r="LDF4" s="16"/>
      <c r="LDG4" s="16"/>
      <c r="LDH4" s="16"/>
      <c r="LDI4" s="16"/>
      <c r="LDJ4" s="16"/>
      <c r="LDK4" s="16"/>
      <c r="LDL4" s="16"/>
      <c r="LDM4" s="16"/>
      <c r="LDN4" s="16"/>
      <c r="LDO4" s="16"/>
      <c r="LDP4" s="16"/>
      <c r="LDQ4" s="16"/>
      <c r="LDR4" s="16"/>
      <c r="LDS4" s="16"/>
      <c r="LDT4" s="16"/>
      <c r="LDU4" s="16"/>
      <c r="LDV4" s="16"/>
      <c r="LDW4" s="16"/>
      <c r="LDX4" s="16"/>
      <c r="LDY4" s="16"/>
      <c r="LDZ4" s="16"/>
      <c r="LEA4" s="16"/>
      <c r="LEB4" s="16"/>
      <c r="LEC4" s="16"/>
      <c r="LED4" s="16"/>
      <c r="LEE4" s="16"/>
      <c r="LEF4" s="16"/>
      <c r="LEG4" s="16"/>
      <c r="LEH4" s="16"/>
      <c r="LEI4" s="16"/>
      <c r="LEJ4" s="16"/>
      <c r="LEK4" s="16"/>
      <c r="LEL4" s="16"/>
      <c r="LEM4" s="16"/>
      <c r="LEN4" s="16"/>
      <c r="LEO4" s="16"/>
      <c r="LEP4" s="16"/>
      <c r="LEQ4" s="16"/>
      <c r="LER4" s="16"/>
      <c r="LES4" s="16"/>
      <c r="LET4" s="16"/>
      <c r="LEU4" s="16"/>
      <c r="LEV4" s="16"/>
      <c r="LEW4" s="16"/>
      <c r="LEX4" s="16"/>
      <c r="LEY4" s="16"/>
      <c r="LEZ4" s="16"/>
      <c r="LFA4" s="16"/>
      <c r="LFB4" s="16"/>
      <c r="LFC4" s="16"/>
      <c r="LFD4" s="16"/>
      <c r="LFE4" s="16"/>
      <c r="LFF4" s="16"/>
      <c r="LFG4" s="16"/>
      <c r="LFH4" s="16"/>
      <c r="LFI4" s="16"/>
      <c r="LFJ4" s="16"/>
      <c r="LFK4" s="16"/>
      <c r="LFL4" s="16"/>
      <c r="LFM4" s="16"/>
      <c r="LFN4" s="16"/>
      <c r="LFO4" s="16"/>
      <c r="LFP4" s="16"/>
      <c r="LFQ4" s="16"/>
      <c r="LFR4" s="16"/>
      <c r="LFS4" s="16"/>
      <c r="LFT4" s="16"/>
      <c r="LFU4" s="16"/>
      <c r="LFV4" s="16"/>
      <c r="LFW4" s="16"/>
      <c r="LFX4" s="16"/>
      <c r="LFY4" s="16"/>
      <c r="LFZ4" s="16"/>
      <c r="LGA4" s="16"/>
      <c r="LGB4" s="16"/>
      <c r="LGC4" s="16"/>
      <c r="LGD4" s="16"/>
      <c r="LGE4" s="16"/>
      <c r="LGF4" s="16"/>
      <c r="LGG4" s="16"/>
      <c r="LGH4" s="16"/>
      <c r="LGI4" s="16"/>
      <c r="LGJ4" s="16"/>
      <c r="LGK4" s="16"/>
      <c r="LGL4" s="16"/>
      <c r="LGM4" s="16"/>
      <c r="LGN4" s="16"/>
      <c r="LGO4" s="16"/>
      <c r="LGP4" s="16"/>
      <c r="LGQ4" s="16"/>
      <c r="LGR4" s="16"/>
      <c r="LGS4" s="16"/>
      <c r="LGT4" s="16"/>
      <c r="LGU4" s="16"/>
      <c r="LGV4" s="16"/>
      <c r="LGW4" s="16"/>
      <c r="LGX4" s="16"/>
      <c r="LGY4" s="16"/>
      <c r="LGZ4" s="16"/>
      <c r="LHA4" s="16"/>
      <c r="LHB4" s="16"/>
      <c r="LHC4" s="16"/>
      <c r="LHD4" s="16"/>
      <c r="LHE4" s="16"/>
      <c r="LHF4" s="16"/>
      <c r="LHG4" s="16"/>
      <c r="LHH4" s="16"/>
      <c r="LHI4" s="16"/>
      <c r="LHJ4" s="16"/>
      <c r="LHK4" s="16"/>
      <c r="LHL4" s="16"/>
      <c r="LHM4" s="16"/>
      <c r="LHN4" s="16"/>
      <c r="LHO4" s="16"/>
      <c r="LHP4" s="16"/>
      <c r="LHQ4" s="16"/>
      <c r="LHR4" s="16"/>
      <c r="LHS4" s="16"/>
      <c r="LHT4" s="16"/>
      <c r="LHU4" s="16"/>
      <c r="LHV4" s="16"/>
      <c r="LHW4" s="16"/>
      <c r="LHX4" s="16"/>
      <c r="LHY4" s="16"/>
      <c r="LHZ4" s="16"/>
      <c r="LIA4" s="16"/>
      <c r="LIB4" s="16"/>
      <c r="LIC4" s="16"/>
      <c r="LID4" s="16"/>
      <c r="LIE4" s="16"/>
      <c r="LIF4" s="16"/>
      <c r="LIG4" s="16"/>
      <c r="LIH4" s="16"/>
      <c r="LII4" s="16"/>
      <c r="LIJ4" s="16"/>
      <c r="LIK4" s="16"/>
      <c r="LIL4" s="16"/>
      <c r="LIM4" s="16"/>
      <c r="LIN4" s="16"/>
      <c r="LIO4" s="16"/>
      <c r="LIP4" s="16"/>
      <c r="LIQ4" s="16"/>
      <c r="LIR4" s="16"/>
      <c r="LIS4" s="16"/>
      <c r="LIT4" s="16"/>
      <c r="LIU4" s="16"/>
      <c r="LIV4" s="16"/>
      <c r="LIW4" s="16"/>
      <c r="LIX4" s="16"/>
      <c r="LIY4" s="16"/>
      <c r="LIZ4" s="16"/>
      <c r="LJA4" s="16"/>
      <c r="LJB4" s="16"/>
      <c r="LJC4" s="16"/>
      <c r="LJD4" s="16"/>
      <c r="LJE4" s="16"/>
      <c r="LJF4" s="16"/>
      <c r="LJG4" s="16"/>
      <c r="LJH4" s="16"/>
      <c r="LJI4" s="16"/>
      <c r="LJJ4" s="16"/>
      <c r="LJK4" s="16"/>
      <c r="LJL4" s="16"/>
      <c r="LJM4" s="16"/>
      <c r="LJN4" s="16"/>
      <c r="LJO4" s="16"/>
      <c r="LJP4" s="16"/>
      <c r="LJQ4" s="16"/>
      <c r="LJR4" s="16"/>
      <c r="LJS4" s="16"/>
      <c r="LJT4" s="16"/>
      <c r="LJU4" s="16"/>
      <c r="LJV4" s="16"/>
      <c r="LJW4" s="16"/>
      <c r="LJX4" s="16"/>
      <c r="LJY4" s="16"/>
      <c r="LJZ4" s="16"/>
      <c r="LKA4" s="16"/>
      <c r="LKB4" s="16"/>
      <c r="LKC4" s="16"/>
      <c r="LKD4" s="16"/>
      <c r="LKE4" s="16"/>
      <c r="LKF4" s="16"/>
      <c r="LKG4" s="16"/>
      <c r="LKH4" s="16"/>
      <c r="LKI4" s="16"/>
      <c r="LKJ4" s="16"/>
      <c r="LKK4" s="16"/>
      <c r="LKL4" s="16"/>
      <c r="LKM4" s="16"/>
      <c r="LKN4" s="16"/>
      <c r="LKO4" s="16"/>
      <c r="LKP4" s="16"/>
      <c r="LKQ4" s="16"/>
      <c r="LKR4" s="16"/>
      <c r="LKS4" s="16"/>
      <c r="LKT4" s="16"/>
      <c r="LKU4" s="16"/>
      <c r="LKV4" s="16"/>
      <c r="LKW4" s="16"/>
      <c r="LKX4" s="16"/>
      <c r="LKY4" s="16"/>
      <c r="LKZ4" s="16"/>
      <c r="LLA4" s="16"/>
      <c r="LLB4" s="16"/>
      <c r="LLC4" s="16"/>
      <c r="LLD4" s="16"/>
      <c r="LLE4" s="16"/>
      <c r="LLF4" s="16"/>
      <c r="LLG4" s="16"/>
      <c r="LLH4" s="16"/>
      <c r="LLI4" s="16"/>
      <c r="LLJ4" s="16"/>
      <c r="LLK4" s="16"/>
      <c r="LLL4" s="16"/>
      <c r="LLM4" s="16"/>
      <c r="LLN4" s="16"/>
      <c r="LLO4" s="16"/>
      <c r="LLP4" s="16"/>
      <c r="LLQ4" s="16"/>
      <c r="LLR4" s="16"/>
      <c r="LLS4" s="16"/>
      <c r="LLT4" s="16"/>
      <c r="LLU4" s="16"/>
      <c r="LLV4" s="16"/>
      <c r="LLW4" s="16"/>
      <c r="LLX4" s="16"/>
      <c r="LLY4" s="16"/>
      <c r="LLZ4" s="16"/>
      <c r="LMA4" s="16"/>
      <c r="LMB4" s="16"/>
      <c r="LMC4" s="16"/>
      <c r="LMD4" s="16"/>
      <c r="LME4" s="16"/>
      <c r="LMF4" s="16"/>
      <c r="LMG4" s="16"/>
      <c r="LMH4" s="16"/>
      <c r="LMI4" s="16"/>
      <c r="LMJ4" s="16"/>
      <c r="LMK4" s="16"/>
      <c r="LML4" s="16"/>
      <c r="LMM4" s="16"/>
      <c r="LMN4" s="16"/>
      <c r="LMO4" s="16"/>
      <c r="LMP4" s="16"/>
      <c r="LMQ4" s="16"/>
      <c r="LMR4" s="16"/>
      <c r="LMS4" s="16"/>
      <c r="LMT4" s="16"/>
      <c r="LMU4" s="16"/>
      <c r="LMV4" s="16"/>
      <c r="LMW4" s="16"/>
      <c r="LMX4" s="16"/>
      <c r="LMY4" s="16"/>
      <c r="LMZ4" s="16"/>
      <c r="LNA4" s="16"/>
      <c r="LNB4" s="16"/>
      <c r="LNC4" s="16"/>
      <c r="LND4" s="16"/>
      <c r="LNE4" s="16"/>
      <c r="LNF4" s="16"/>
      <c r="LNG4" s="16"/>
      <c r="LNH4" s="16"/>
      <c r="LNI4" s="16"/>
      <c r="LNJ4" s="16"/>
      <c r="LNK4" s="16"/>
      <c r="LNL4" s="16"/>
      <c r="LNM4" s="16"/>
      <c r="LNN4" s="16"/>
      <c r="LNO4" s="16"/>
      <c r="LNP4" s="16"/>
      <c r="LNQ4" s="16"/>
      <c r="LNR4" s="16"/>
      <c r="LNS4" s="16"/>
      <c r="LNT4" s="16"/>
      <c r="LNU4" s="16"/>
      <c r="LNV4" s="16"/>
      <c r="LNW4" s="16"/>
      <c r="LNX4" s="16"/>
      <c r="LNY4" s="16"/>
      <c r="LNZ4" s="16"/>
      <c r="LOA4" s="16"/>
      <c r="LOB4" s="16"/>
      <c r="LOC4" s="16"/>
      <c r="LOD4" s="16"/>
      <c r="LOE4" s="16"/>
      <c r="LOF4" s="16"/>
      <c r="LOG4" s="16"/>
      <c r="LOH4" s="16"/>
      <c r="LOI4" s="16"/>
      <c r="LOJ4" s="16"/>
      <c r="LOK4" s="16"/>
      <c r="LOL4" s="16"/>
      <c r="LOM4" s="16"/>
      <c r="LON4" s="16"/>
      <c r="LOO4" s="16"/>
      <c r="LOP4" s="16"/>
      <c r="LOQ4" s="16"/>
      <c r="LOR4" s="16"/>
      <c r="LOS4" s="16"/>
      <c r="LOT4" s="16"/>
      <c r="LOU4" s="16"/>
      <c r="LOV4" s="16"/>
      <c r="LOW4" s="16"/>
      <c r="LOX4" s="16"/>
      <c r="LOY4" s="16"/>
      <c r="LOZ4" s="16"/>
      <c r="LPA4" s="16"/>
      <c r="LPB4" s="16"/>
      <c r="LPC4" s="16"/>
      <c r="LPD4" s="16"/>
      <c r="LPE4" s="16"/>
      <c r="LPF4" s="16"/>
      <c r="LPG4" s="16"/>
      <c r="LPH4" s="16"/>
      <c r="LPI4" s="16"/>
      <c r="LPJ4" s="16"/>
      <c r="LPK4" s="16"/>
      <c r="LPL4" s="16"/>
      <c r="LPM4" s="16"/>
      <c r="LPN4" s="16"/>
      <c r="LPO4" s="16"/>
      <c r="LPP4" s="16"/>
      <c r="LPQ4" s="16"/>
      <c r="LPR4" s="16"/>
      <c r="LPS4" s="16"/>
      <c r="LPT4" s="16"/>
      <c r="LPU4" s="16"/>
      <c r="LPV4" s="16"/>
      <c r="LPW4" s="16"/>
      <c r="LPX4" s="16"/>
      <c r="LPY4" s="16"/>
      <c r="LPZ4" s="16"/>
      <c r="LQA4" s="16"/>
      <c r="LQB4" s="16"/>
      <c r="LQC4" s="16"/>
      <c r="LQD4" s="16"/>
      <c r="LQE4" s="16"/>
      <c r="LQF4" s="16"/>
      <c r="LQG4" s="16"/>
      <c r="LQH4" s="16"/>
      <c r="LQI4" s="16"/>
      <c r="LQJ4" s="16"/>
      <c r="LQK4" s="16"/>
      <c r="LQL4" s="16"/>
      <c r="LQM4" s="16"/>
      <c r="LQN4" s="16"/>
      <c r="LQO4" s="16"/>
      <c r="LQP4" s="16"/>
      <c r="LQQ4" s="16"/>
      <c r="LQR4" s="16"/>
      <c r="LQS4" s="16"/>
      <c r="LQT4" s="16"/>
      <c r="LQU4" s="16"/>
      <c r="LQV4" s="16"/>
      <c r="LQW4" s="16"/>
      <c r="LQX4" s="16"/>
      <c r="LQY4" s="16"/>
      <c r="LQZ4" s="16"/>
      <c r="LRA4" s="16"/>
      <c r="LRB4" s="16"/>
      <c r="LRC4" s="16"/>
      <c r="LRD4" s="16"/>
      <c r="LRE4" s="16"/>
      <c r="LRF4" s="16"/>
      <c r="LRG4" s="16"/>
      <c r="LRH4" s="16"/>
      <c r="LRI4" s="16"/>
      <c r="LRJ4" s="16"/>
      <c r="LRK4" s="16"/>
      <c r="LRL4" s="16"/>
      <c r="LRM4" s="16"/>
      <c r="LRN4" s="16"/>
      <c r="LRO4" s="16"/>
      <c r="LRP4" s="16"/>
      <c r="LRQ4" s="16"/>
      <c r="LRR4" s="16"/>
      <c r="LRS4" s="16"/>
      <c r="LRT4" s="16"/>
      <c r="LRU4" s="16"/>
      <c r="LRV4" s="16"/>
      <c r="LRW4" s="16"/>
      <c r="LRX4" s="16"/>
      <c r="LRY4" s="16"/>
      <c r="LRZ4" s="16"/>
      <c r="LSA4" s="16"/>
      <c r="LSB4" s="16"/>
      <c r="LSC4" s="16"/>
      <c r="LSD4" s="16"/>
      <c r="LSE4" s="16"/>
      <c r="LSF4" s="16"/>
      <c r="LSG4" s="16"/>
      <c r="LSH4" s="16"/>
      <c r="LSI4" s="16"/>
      <c r="LSJ4" s="16"/>
      <c r="LSK4" s="16"/>
      <c r="LSL4" s="16"/>
      <c r="LSM4" s="16"/>
      <c r="LSN4" s="16"/>
      <c r="LSO4" s="16"/>
      <c r="LSP4" s="16"/>
      <c r="LSQ4" s="16"/>
      <c r="LSR4" s="16"/>
      <c r="LSS4" s="16"/>
      <c r="LST4" s="16"/>
      <c r="LSU4" s="16"/>
      <c r="LSV4" s="16"/>
      <c r="LSW4" s="16"/>
      <c r="LSX4" s="16"/>
      <c r="LSY4" s="16"/>
      <c r="LSZ4" s="16"/>
      <c r="LTA4" s="16"/>
      <c r="LTB4" s="16"/>
      <c r="LTC4" s="16"/>
      <c r="LTD4" s="16"/>
      <c r="LTE4" s="16"/>
      <c r="LTF4" s="16"/>
      <c r="LTG4" s="16"/>
      <c r="LTH4" s="16"/>
      <c r="LTI4" s="16"/>
      <c r="LTJ4" s="16"/>
      <c r="LTK4" s="16"/>
      <c r="LTL4" s="16"/>
      <c r="LTM4" s="16"/>
      <c r="LTN4" s="16"/>
      <c r="LTO4" s="16"/>
      <c r="LTP4" s="16"/>
      <c r="LTQ4" s="16"/>
      <c r="LTR4" s="16"/>
      <c r="LTS4" s="16"/>
      <c r="LTT4" s="16"/>
      <c r="LTU4" s="16"/>
      <c r="LTV4" s="16"/>
      <c r="LTW4" s="16"/>
      <c r="LTX4" s="16"/>
      <c r="LTY4" s="16"/>
      <c r="LTZ4" s="16"/>
      <c r="LUA4" s="16"/>
      <c r="LUB4" s="16"/>
      <c r="LUC4" s="16"/>
      <c r="LUD4" s="16"/>
      <c r="LUE4" s="16"/>
      <c r="LUF4" s="16"/>
      <c r="LUG4" s="16"/>
      <c r="LUH4" s="16"/>
      <c r="LUI4" s="16"/>
      <c r="LUJ4" s="16"/>
      <c r="LUK4" s="16"/>
      <c r="LUL4" s="16"/>
      <c r="LUM4" s="16"/>
      <c r="LUN4" s="16"/>
      <c r="LUO4" s="16"/>
      <c r="LUP4" s="16"/>
      <c r="LUQ4" s="16"/>
      <c r="LUR4" s="16"/>
      <c r="LUS4" s="16"/>
      <c r="LUT4" s="16"/>
      <c r="LUU4" s="16"/>
      <c r="LUV4" s="16"/>
      <c r="LUW4" s="16"/>
      <c r="LUX4" s="16"/>
      <c r="LUY4" s="16"/>
      <c r="LUZ4" s="16"/>
      <c r="LVA4" s="16"/>
      <c r="LVB4" s="16"/>
      <c r="LVC4" s="16"/>
      <c r="LVD4" s="16"/>
      <c r="LVE4" s="16"/>
      <c r="LVF4" s="16"/>
      <c r="LVG4" s="16"/>
      <c r="LVH4" s="16"/>
      <c r="LVI4" s="16"/>
      <c r="LVJ4" s="16"/>
      <c r="LVK4" s="16"/>
      <c r="LVL4" s="16"/>
      <c r="LVM4" s="16"/>
      <c r="LVN4" s="16"/>
      <c r="LVO4" s="16"/>
      <c r="LVP4" s="16"/>
      <c r="LVQ4" s="16"/>
      <c r="LVR4" s="16"/>
      <c r="LVS4" s="16"/>
      <c r="LVT4" s="16"/>
      <c r="LVU4" s="16"/>
      <c r="LVV4" s="16"/>
      <c r="LVW4" s="16"/>
      <c r="LVX4" s="16"/>
      <c r="LVY4" s="16"/>
      <c r="LVZ4" s="16"/>
      <c r="LWA4" s="16"/>
      <c r="LWB4" s="16"/>
      <c r="LWC4" s="16"/>
      <c r="LWD4" s="16"/>
      <c r="LWE4" s="16"/>
      <c r="LWF4" s="16"/>
      <c r="LWG4" s="16"/>
      <c r="LWH4" s="16"/>
      <c r="LWI4" s="16"/>
      <c r="LWJ4" s="16"/>
      <c r="LWK4" s="16"/>
      <c r="LWL4" s="16"/>
      <c r="LWM4" s="16"/>
      <c r="LWN4" s="16"/>
      <c r="LWO4" s="16"/>
      <c r="LWP4" s="16"/>
      <c r="LWQ4" s="16"/>
      <c r="LWR4" s="16"/>
      <c r="LWS4" s="16"/>
      <c r="LWT4" s="16"/>
      <c r="LWU4" s="16"/>
      <c r="LWV4" s="16"/>
      <c r="LWW4" s="16"/>
      <c r="LWX4" s="16"/>
      <c r="LWY4" s="16"/>
      <c r="LWZ4" s="16"/>
      <c r="LXA4" s="16"/>
      <c r="LXB4" s="16"/>
      <c r="LXC4" s="16"/>
      <c r="LXD4" s="16"/>
      <c r="LXE4" s="16"/>
      <c r="LXF4" s="16"/>
      <c r="LXG4" s="16"/>
      <c r="LXH4" s="16"/>
      <c r="LXI4" s="16"/>
      <c r="LXJ4" s="16"/>
      <c r="LXK4" s="16"/>
      <c r="LXL4" s="16"/>
      <c r="LXM4" s="16"/>
      <c r="LXN4" s="16"/>
      <c r="LXO4" s="16"/>
      <c r="LXP4" s="16"/>
      <c r="LXQ4" s="16"/>
      <c r="LXR4" s="16"/>
      <c r="LXS4" s="16"/>
      <c r="LXT4" s="16"/>
      <c r="LXU4" s="16"/>
      <c r="LXV4" s="16"/>
      <c r="LXW4" s="16"/>
      <c r="LXX4" s="16"/>
      <c r="LXY4" s="16"/>
      <c r="LXZ4" s="16"/>
      <c r="LYA4" s="16"/>
      <c r="LYB4" s="16"/>
      <c r="LYC4" s="16"/>
      <c r="LYD4" s="16"/>
      <c r="LYE4" s="16"/>
      <c r="LYF4" s="16"/>
      <c r="LYG4" s="16"/>
      <c r="LYH4" s="16"/>
      <c r="LYI4" s="16"/>
      <c r="LYJ4" s="16"/>
      <c r="LYK4" s="16"/>
      <c r="LYL4" s="16"/>
      <c r="LYM4" s="16"/>
      <c r="LYN4" s="16"/>
      <c r="LYO4" s="16"/>
      <c r="LYP4" s="16"/>
      <c r="LYQ4" s="16"/>
      <c r="LYR4" s="16"/>
      <c r="LYS4" s="16"/>
      <c r="LYT4" s="16"/>
      <c r="LYU4" s="16"/>
      <c r="LYV4" s="16"/>
      <c r="LYW4" s="16"/>
      <c r="LYX4" s="16"/>
      <c r="LYY4" s="16"/>
      <c r="LYZ4" s="16"/>
      <c r="LZA4" s="16"/>
      <c r="LZB4" s="16"/>
      <c r="LZC4" s="16"/>
      <c r="LZD4" s="16"/>
      <c r="LZE4" s="16"/>
      <c r="LZF4" s="16"/>
      <c r="LZG4" s="16"/>
      <c r="LZH4" s="16"/>
      <c r="LZI4" s="16"/>
      <c r="LZJ4" s="16"/>
      <c r="LZK4" s="16"/>
      <c r="LZL4" s="16"/>
      <c r="LZM4" s="16"/>
      <c r="LZN4" s="16"/>
      <c r="LZO4" s="16"/>
      <c r="LZP4" s="16"/>
      <c r="LZQ4" s="16"/>
      <c r="LZR4" s="16"/>
      <c r="LZS4" s="16"/>
      <c r="LZT4" s="16"/>
      <c r="LZU4" s="16"/>
      <c r="LZV4" s="16"/>
      <c r="LZW4" s="16"/>
      <c r="LZX4" s="16"/>
      <c r="LZY4" s="16"/>
      <c r="LZZ4" s="16"/>
      <c r="MAA4" s="16"/>
      <c r="MAB4" s="16"/>
      <c r="MAC4" s="16"/>
      <c r="MAD4" s="16"/>
      <c r="MAE4" s="16"/>
      <c r="MAF4" s="16"/>
      <c r="MAG4" s="16"/>
      <c r="MAH4" s="16"/>
      <c r="MAI4" s="16"/>
      <c r="MAJ4" s="16"/>
      <c r="MAK4" s="16"/>
      <c r="MAL4" s="16"/>
      <c r="MAM4" s="16"/>
      <c r="MAN4" s="16"/>
      <c r="MAO4" s="16"/>
      <c r="MAP4" s="16"/>
      <c r="MAQ4" s="16"/>
      <c r="MAR4" s="16"/>
      <c r="MAS4" s="16"/>
      <c r="MAT4" s="16"/>
      <c r="MAU4" s="16"/>
      <c r="MAV4" s="16"/>
      <c r="MAW4" s="16"/>
      <c r="MAX4" s="16"/>
      <c r="MAY4" s="16"/>
      <c r="MAZ4" s="16"/>
      <c r="MBA4" s="16"/>
      <c r="MBB4" s="16"/>
      <c r="MBC4" s="16"/>
      <c r="MBD4" s="16"/>
      <c r="MBE4" s="16"/>
      <c r="MBF4" s="16"/>
      <c r="MBG4" s="16"/>
      <c r="MBH4" s="16"/>
      <c r="MBI4" s="16"/>
      <c r="MBJ4" s="16"/>
      <c r="MBK4" s="16"/>
      <c r="MBL4" s="16"/>
      <c r="MBM4" s="16"/>
      <c r="MBN4" s="16"/>
      <c r="MBO4" s="16"/>
      <c r="MBP4" s="16"/>
      <c r="MBQ4" s="16"/>
      <c r="MBR4" s="16"/>
      <c r="MBS4" s="16"/>
      <c r="MBT4" s="16"/>
      <c r="MBU4" s="16"/>
      <c r="MBV4" s="16"/>
      <c r="MBW4" s="16"/>
      <c r="MBX4" s="16"/>
      <c r="MBY4" s="16"/>
      <c r="MBZ4" s="16"/>
      <c r="MCA4" s="16"/>
      <c r="MCB4" s="16"/>
      <c r="MCC4" s="16"/>
      <c r="MCD4" s="16"/>
      <c r="MCE4" s="16"/>
      <c r="MCF4" s="16"/>
      <c r="MCG4" s="16"/>
      <c r="MCH4" s="16"/>
      <c r="MCI4" s="16"/>
      <c r="MCJ4" s="16"/>
      <c r="MCK4" s="16"/>
      <c r="MCL4" s="16"/>
      <c r="MCM4" s="16"/>
      <c r="MCN4" s="16"/>
      <c r="MCO4" s="16"/>
      <c r="MCP4" s="16"/>
      <c r="MCQ4" s="16"/>
      <c r="MCR4" s="16"/>
      <c r="MCS4" s="16"/>
      <c r="MCT4" s="16"/>
      <c r="MCU4" s="16"/>
      <c r="MCV4" s="16"/>
      <c r="MCW4" s="16"/>
      <c r="MCX4" s="16"/>
      <c r="MCY4" s="16"/>
      <c r="MCZ4" s="16"/>
      <c r="MDA4" s="16"/>
      <c r="MDB4" s="16"/>
      <c r="MDC4" s="16"/>
      <c r="MDD4" s="16"/>
      <c r="MDE4" s="16"/>
      <c r="MDF4" s="16"/>
      <c r="MDG4" s="16"/>
      <c r="MDH4" s="16"/>
      <c r="MDI4" s="16"/>
      <c r="MDJ4" s="16"/>
      <c r="MDK4" s="16"/>
      <c r="MDL4" s="16"/>
      <c r="MDM4" s="16"/>
      <c r="MDN4" s="16"/>
      <c r="MDO4" s="16"/>
      <c r="MDP4" s="16"/>
      <c r="MDQ4" s="16"/>
      <c r="MDR4" s="16"/>
      <c r="MDS4" s="16"/>
      <c r="MDT4" s="16"/>
      <c r="MDU4" s="16"/>
      <c r="MDV4" s="16"/>
      <c r="MDW4" s="16"/>
      <c r="MDX4" s="16"/>
      <c r="MDY4" s="16"/>
      <c r="MDZ4" s="16"/>
      <c r="MEA4" s="16"/>
      <c r="MEB4" s="16"/>
      <c r="MEC4" s="16"/>
      <c r="MED4" s="16"/>
      <c r="MEE4" s="16"/>
      <c r="MEF4" s="16"/>
      <c r="MEG4" s="16"/>
      <c r="MEH4" s="16"/>
      <c r="MEI4" s="16"/>
      <c r="MEJ4" s="16"/>
      <c r="MEK4" s="16"/>
      <c r="MEL4" s="16"/>
      <c r="MEM4" s="16"/>
      <c r="MEN4" s="16"/>
      <c r="MEO4" s="16"/>
      <c r="MEP4" s="16"/>
      <c r="MEQ4" s="16"/>
      <c r="MER4" s="16"/>
      <c r="MES4" s="16"/>
      <c r="MET4" s="16"/>
      <c r="MEU4" s="16"/>
      <c r="MEV4" s="16"/>
      <c r="MEW4" s="16"/>
      <c r="MEX4" s="16"/>
      <c r="MEY4" s="16"/>
      <c r="MEZ4" s="16"/>
      <c r="MFA4" s="16"/>
      <c r="MFB4" s="16"/>
      <c r="MFC4" s="16"/>
      <c r="MFD4" s="16"/>
      <c r="MFE4" s="16"/>
      <c r="MFF4" s="16"/>
      <c r="MFG4" s="16"/>
      <c r="MFH4" s="16"/>
      <c r="MFI4" s="16"/>
      <c r="MFJ4" s="16"/>
      <c r="MFK4" s="16"/>
      <c r="MFL4" s="16"/>
      <c r="MFM4" s="16"/>
      <c r="MFN4" s="16"/>
      <c r="MFO4" s="16"/>
      <c r="MFP4" s="16"/>
      <c r="MFQ4" s="16"/>
      <c r="MFR4" s="16"/>
      <c r="MFS4" s="16"/>
      <c r="MFT4" s="16"/>
      <c r="MFU4" s="16"/>
      <c r="MFV4" s="16"/>
      <c r="MFW4" s="16"/>
      <c r="MFX4" s="16"/>
      <c r="MFY4" s="16"/>
      <c r="MFZ4" s="16"/>
      <c r="MGA4" s="16"/>
      <c r="MGB4" s="16"/>
      <c r="MGC4" s="16"/>
      <c r="MGD4" s="16"/>
      <c r="MGE4" s="16"/>
      <c r="MGF4" s="16"/>
      <c r="MGG4" s="16"/>
      <c r="MGH4" s="16"/>
      <c r="MGI4" s="16"/>
      <c r="MGJ4" s="16"/>
      <c r="MGK4" s="16"/>
      <c r="MGL4" s="16"/>
      <c r="MGM4" s="16"/>
      <c r="MGN4" s="16"/>
      <c r="MGO4" s="16"/>
      <c r="MGP4" s="16"/>
      <c r="MGQ4" s="16"/>
      <c r="MGR4" s="16"/>
      <c r="MGS4" s="16"/>
      <c r="MGT4" s="16"/>
      <c r="MGU4" s="16"/>
      <c r="MGV4" s="16"/>
      <c r="MGW4" s="16"/>
      <c r="MGX4" s="16"/>
      <c r="MGY4" s="16"/>
      <c r="MGZ4" s="16"/>
      <c r="MHA4" s="16"/>
      <c r="MHB4" s="16"/>
      <c r="MHC4" s="16"/>
      <c r="MHD4" s="16"/>
      <c r="MHE4" s="16"/>
      <c r="MHF4" s="16"/>
      <c r="MHG4" s="16"/>
      <c r="MHH4" s="16"/>
      <c r="MHI4" s="16"/>
      <c r="MHJ4" s="16"/>
      <c r="MHK4" s="16"/>
      <c r="MHL4" s="16"/>
      <c r="MHM4" s="16"/>
      <c r="MHN4" s="16"/>
      <c r="MHO4" s="16"/>
      <c r="MHP4" s="16"/>
      <c r="MHQ4" s="16"/>
      <c r="MHR4" s="16"/>
      <c r="MHS4" s="16"/>
      <c r="MHT4" s="16"/>
      <c r="MHU4" s="16"/>
      <c r="MHV4" s="16"/>
      <c r="MHW4" s="16"/>
      <c r="MHX4" s="16"/>
      <c r="MHY4" s="16"/>
      <c r="MHZ4" s="16"/>
      <c r="MIA4" s="16"/>
      <c r="MIB4" s="16"/>
      <c r="MIC4" s="16"/>
      <c r="MID4" s="16"/>
      <c r="MIE4" s="16"/>
      <c r="MIF4" s="16"/>
      <c r="MIG4" s="16"/>
      <c r="MIH4" s="16"/>
      <c r="MII4" s="16"/>
      <c r="MIJ4" s="16"/>
      <c r="MIK4" s="16"/>
      <c r="MIL4" s="16"/>
      <c r="MIM4" s="16"/>
      <c r="MIN4" s="16"/>
      <c r="MIO4" s="16"/>
      <c r="MIP4" s="16"/>
      <c r="MIQ4" s="16"/>
      <c r="MIR4" s="16"/>
      <c r="MIS4" s="16"/>
      <c r="MIT4" s="16"/>
      <c r="MIU4" s="16"/>
      <c r="MIV4" s="16"/>
      <c r="MIW4" s="16"/>
      <c r="MIX4" s="16"/>
      <c r="MIY4" s="16"/>
      <c r="MIZ4" s="16"/>
      <c r="MJA4" s="16"/>
      <c r="MJB4" s="16"/>
      <c r="MJC4" s="16"/>
      <c r="MJD4" s="16"/>
      <c r="MJE4" s="16"/>
      <c r="MJF4" s="16"/>
      <c r="MJG4" s="16"/>
      <c r="MJH4" s="16"/>
      <c r="MJI4" s="16"/>
      <c r="MJJ4" s="16"/>
      <c r="MJK4" s="16"/>
      <c r="MJL4" s="16"/>
      <c r="MJM4" s="16"/>
      <c r="MJN4" s="16"/>
      <c r="MJO4" s="16"/>
      <c r="MJP4" s="16"/>
      <c r="MJQ4" s="16"/>
      <c r="MJR4" s="16"/>
      <c r="MJS4" s="16"/>
      <c r="MJT4" s="16"/>
      <c r="MJU4" s="16"/>
      <c r="MJV4" s="16"/>
      <c r="MJW4" s="16"/>
      <c r="MJX4" s="16"/>
      <c r="MJY4" s="16"/>
      <c r="MJZ4" s="16"/>
      <c r="MKA4" s="16"/>
      <c r="MKB4" s="16"/>
      <c r="MKC4" s="16"/>
      <c r="MKD4" s="16"/>
      <c r="MKE4" s="16"/>
      <c r="MKF4" s="16"/>
      <c r="MKG4" s="16"/>
      <c r="MKH4" s="16"/>
      <c r="MKI4" s="16"/>
      <c r="MKJ4" s="16"/>
      <c r="MKK4" s="16"/>
      <c r="MKL4" s="16"/>
      <c r="MKM4" s="16"/>
      <c r="MKN4" s="16"/>
      <c r="MKO4" s="16"/>
      <c r="MKP4" s="16"/>
      <c r="MKQ4" s="16"/>
      <c r="MKR4" s="16"/>
      <c r="MKS4" s="16"/>
      <c r="MKT4" s="16"/>
      <c r="MKU4" s="16"/>
      <c r="MKV4" s="16"/>
      <c r="MKW4" s="16"/>
      <c r="MKX4" s="16"/>
      <c r="MKY4" s="16"/>
      <c r="MKZ4" s="16"/>
      <c r="MLA4" s="16"/>
      <c r="MLB4" s="16"/>
      <c r="MLC4" s="16"/>
      <c r="MLD4" s="16"/>
      <c r="MLE4" s="16"/>
      <c r="MLF4" s="16"/>
      <c r="MLG4" s="16"/>
      <c r="MLH4" s="16"/>
      <c r="MLI4" s="16"/>
      <c r="MLJ4" s="16"/>
      <c r="MLK4" s="16"/>
      <c r="MLL4" s="16"/>
      <c r="MLM4" s="16"/>
      <c r="MLN4" s="16"/>
      <c r="MLO4" s="16"/>
      <c r="MLP4" s="16"/>
      <c r="MLQ4" s="16"/>
      <c r="MLR4" s="16"/>
      <c r="MLS4" s="16"/>
      <c r="MLT4" s="16"/>
      <c r="MLU4" s="16"/>
      <c r="MLV4" s="16"/>
      <c r="MLW4" s="16"/>
      <c r="MLX4" s="16"/>
      <c r="MLY4" s="16"/>
      <c r="MLZ4" s="16"/>
      <c r="MMA4" s="16"/>
      <c r="MMB4" s="16"/>
      <c r="MMC4" s="16"/>
      <c r="MMD4" s="16"/>
      <c r="MME4" s="16"/>
      <c r="MMF4" s="16"/>
      <c r="MMG4" s="16"/>
      <c r="MMH4" s="16"/>
      <c r="MMI4" s="16"/>
      <c r="MMJ4" s="16"/>
      <c r="MMK4" s="16"/>
      <c r="MML4" s="16"/>
      <c r="MMM4" s="16"/>
      <c r="MMN4" s="16"/>
      <c r="MMO4" s="16"/>
      <c r="MMP4" s="16"/>
      <c r="MMQ4" s="16"/>
      <c r="MMR4" s="16"/>
      <c r="MMS4" s="16"/>
      <c r="MMT4" s="16"/>
      <c r="MMU4" s="16"/>
      <c r="MMV4" s="16"/>
      <c r="MMW4" s="16"/>
      <c r="MMX4" s="16"/>
      <c r="MMY4" s="16"/>
      <c r="MMZ4" s="16"/>
      <c r="MNA4" s="16"/>
      <c r="MNB4" s="16"/>
      <c r="MNC4" s="16"/>
      <c r="MND4" s="16"/>
      <c r="MNE4" s="16"/>
      <c r="MNF4" s="16"/>
      <c r="MNG4" s="16"/>
      <c r="MNH4" s="16"/>
      <c r="MNI4" s="16"/>
      <c r="MNJ4" s="16"/>
      <c r="MNK4" s="16"/>
      <c r="MNL4" s="16"/>
      <c r="MNM4" s="16"/>
      <c r="MNN4" s="16"/>
      <c r="MNO4" s="16"/>
      <c r="MNP4" s="16"/>
      <c r="MNQ4" s="16"/>
      <c r="MNR4" s="16"/>
      <c r="MNS4" s="16"/>
      <c r="MNT4" s="16"/>
      <c r="MNU4" s="16"/>
      <c r="MNV4" s="16"/>
      <c r="MNW4" s="16"/>
      <c r="MNX4" s="16"/>
      <c r="MNY4" s="16"/>
      <c r="MNZ4" s="16"/>
      <c r="MOA4" s="16"/>
      <c r="MOB4" s="16"/>
      <c r="MOC4" s="16"/>
      <c r="MOD4" s="16"/>
      <c r="MOE4" s="16"/>
      <c r="MOF4" s="16"/>
      <c r="MOG4" s="16"/>
      <c r="MOH4" s="16"/>
      <c r="MOI4" s="16"/>
      <c r="MOJ4" s="16"/>
      <c r="MOK4" s="16"/>
      <c r="MOL4" s="16"/>
      <c r="MOM4" s="16"/>
      <c r="MON4" s="16"/>
      <c r="MOO4" s="16"/>
      <c r="MOP4" s="16"/>
      <c r="MOQ4" s="16"/>
      <c r="MOR4" s="16"/>
      <c r="MOS4" s="16"/>
      <c r="MOT4" s="16"/>
      <c r="MOU4" s="16"/>
      <c r="MOV4" s="16"/>
      <c r="MOW4" s="16"/>
      <c r="MOX4" s="16"/>
      <c r="MOY4" s="16"/>
      <c r="MOZ4" s="16"/>
      <c r="MPA4" s="16"/>
      <c r="MPB4" s="16"/>
      <c r="MPC4" s="16"/>
      <c r="MPD4" s="16"/>
      <c r="MPE4" s="16"/>
      <c r="MPF4" s="16"/>
      <c r="MPG4" s="16"/>
      <c r="MPH4" s="16"/>
      <c r="MPI4" s="16"/>
      <c r="MPJ4" s="16"/>
      <c r="MPK4" s="16"/>
      <c r="MPL4" s="16"/>
      <c r="MPM4" s="16"/>
      <c r="MPN4" s="16"/>
      <c r="MPO4" s="16"/>
      <c r="MPP4" s="16"/>
      <c r="MPQ4" s="16"/>
      <c r="MPR4" s="16"/>
      <c r="MPS4" s="16"/>
      <c r="MPT4" s="16"/>
      <c r="MPU4" s="16"/>
      <c r="MPV4" s="16"/>
      <c r="MPW4" s="16"/>
      <c r="MPX4" s="16"/>
      <c r="MPY4" s="16"/>
      <c r="MPZ4" s="16"/>
      <c r="MQA4" s="16"/>
      <c r="MQB4" s="16"/>
      <c r="MQC4" s="16"/>
      <c r="MQD4" s="16"/>
      <c r="MQE4" s="16"/>
      <c r="MQF4" s="16"/>
      <c r="MQG4" s="16"/>
      <c r="MQH4" s="16"/>
      <c r="MQI4" s="16"/>
      <c r="MQJ4" s="16"/>
      <c r="MQK4" s="16"/>
      <c r="MQL4" s="16"/>
      <c r="MQM4" s="16"/>
      <c r="MQN4" s="16"/>
      <c r="MQO4" s="16"/>
      <c r="MQP4" s="16"/>
      <c r="MQQ4" s="16"/>
      <c r="MQR4" s="16"/>
      <c r="MQS4" s="16"/>
      <c r="MQT4" s="16"/>
      <c r="MQU4" s="16"/>
      <c r="MQV4" s="16"/>
      <c r="MQW4" s="16"/>
      <c r="MQX4" s="16"/>
      <c r="MQY4" s="16"/>
      <c r="MQZ4" s="16"/>
      <c r="MRA4" s="16"/>
      <c r="MRB4" s="16"/>
      <c r="MRC4" s="16"/>
      <c r="MRD4" s="16"/>
      <c r="MRE4" s="16"/>
      <c r="MRF4" s="16"/>
      <c r="MRG4" s="16"/>
      <c r="MRH4" s="16"/>
      <c r="MRI4" s="16"/>
      <c r="MRJ4" s="16"/>
      <c r="MRK4" s="16"/>
      <c r="MRL4" s="16"/>
      <c r="MRM4" s="16"/>
      <c r="MRN4" s="16"/>
      <c r="MRO4" s="16"/>
      <c r="MRP4" s="16"/>
      <c r="MRQ4" s="16"/>
      <c r="MRR4" s="16"/>
      <c r="MRS4" s="16"/>
      <c r="MRT4" s="16"/>
      <c r="MRU4" s="16"/>
      <c r="MRV4" s="16"/>
      <c r="MRW4" s="16"/>
      <c r="MRX4" s="16"/>
      <c r="MRY4" s="16"/>
      <c r="MRZ4" s="16"/>
      <c r="MSA4" s="16"/>
      <c r="MSB4" s="16"/>
      <c r="MSC4" s="16"/>
      <c r="MSD4" s="16"/>
      <c r="MSE4" s="16"/>
      <c r="MSF4" s="16"/>
      <c r="MSG4" s="16"/>
      <c r="MSH4" s="16"/>
      <c r="MSI4" s="16"/>
      <c r="MSJ4" s="16"/>
      <c r="MSK4" s="16"/>
      <c r="MSL4" s="16"/>
      <c r="MSM4" s="16"/>
      <c r="MSN4" s="16"/>
      <c r="MSO4" s="16"/>
      <c r="MSP4" s="16"/>
      <c r="MSQ4" s="16"/>
      <c r="MSR4" s="16"/>
      <c r="MSS4" s="16"/>
      <c r="MST4" s="16"/>
      <c r="MSU4" s="16"/>
      <c r="MSV4" s="16"/>
      <c r="MSW4" s="16"/>
      <c r="MSX4" s="16"/>
      <c r="MSY4" s="16"/>
      <c r="MSZ4" s="16"/>
      <c r="MTA4" s="16"/>
      <c r="MTB4" s="16"/>
      <c r="MTC4" s="16"/>
      <c r="MTD4" s="16"/>
      <c r="MTE4" s="16"/>
      <c r="MTF4" s="16"/>
      <c r="MTG4" s="16"/>
      <c r="MTH4" s="16"/>
      <c r="MTI4" s="16"/>
      <c r="MTJ4" s="16"/>
      <c r="MTK4" s="16"/>
      <c r="MTL4" s="16"/>
      <c r="MTM4" s="16"/>
      <c r="MTN4" s="16"/>
      <c r="MTO4" s="16"/>
      <c r="MTP4" s="16"/>
      <c r="MTQ4" s="16"/>
      <c r="MTR4" s="16"/>
      <c r="MTS4" s="16"/>
      <c r="MTT4" s="16"/>
      <c r="MTU4" s="16"/>
      <c r="MTV4" s="16"/>
      <c r="MTW4" s="16"/>
      <c r="MTX4" s="16"/>
      <c r="MTY4" s="16"/>
      <c r="MTZ4" s="16"/>
      <c r="MUA4" s="16"/>
      <c r="MUB4" s="16"/>
      <c r="MUC4" s="16"/>
      <c r="MUD4" s="16"/>
      <c r="MUE4" s="16"/>
      <c r="MUF4" s="16"/>
      <c r="MUG4" s="16"/>
      <c r="MUH4" s="16"/>
      <c r="MUI4" s="16"/>
      <c r="MUJ4" s="16"/>
      <c r="MUK4" s="16"/>
      <c r="MUL4" s="16"/>
      <c r="MUM4" s="16"/>
      <c r="MUN4" s="16"/>
      <c r="MUO4" s="16"/>
      <c r="MUP4" s="16"/>
      <c r="MUQ4" s="16"/>
      <c r="MUR4" s="16"/>
      <c r="MUS4" s="16"/>
      <c r="MUT4" s="16"/>
      <c r="MUU4" s="16"/>
      <c r="MUV4" s="16"/>
      <c r="MUW4" s="16"/>
      <c r="MUX4" s="16"/>
      <c r="MUY4" s="16"/>
      <c r="MUZ4" s="16"/>
      <c r="MVA4" s="16"/>
      <c r="MVB4" s="16"/>
      <c r="MVC4" s="16"/>
      <c r="MVD4" s="16"/>
      <c r="MVE4" s="16"/>
      <c r="MVF4" s="16"/>
      <c r="MVG4" s="16"/>
      <c r="MVH4" s="16"/>
      <c r="MVI4" s="16"/>
      <c r="MVJ4" s="16"/>
      <c r="MVK4" s="16"/>
      <c r="MVL4" s="16"/>
      <c r="MVM4" s="16"/>
      <c r="MVN4" s="16"/>
      <c r="MVO4" s="16"/>
      <c r="MVP4" s="16"/>
      <c r="MVQ4" s="16"/>
      <c r="MVR4" s="16"/>
      <c r="MVS4" s="16"/>
      <c r="MVT4" s="16"/>
      <c r="MVU4" s="16"/>
      <c r="MVV4" s="16"/>
      <c r="MVW4" s="16"/>
      <c r="MVX4" s="16"/>
      <c r="MVY4" s="16"/>
      <c r="MVZ4" s="16"/>
      <c r="MWA4" s="16"/>
      <c r="MWB4" s="16"/>
      <c r="MWC4" s="16"/>
      <c r="MWD4" s="16"/>
      <c r="MWE4" s="16"/>
      <c r="MWF4" s="16"/>
      <c r="MWG4" s="16"/>
      <c r="MWH4" s="16"/>
      <c r="MWI4" s="16"/>
      <c r="MWJ4" s="16"/>
      <c r="MWK4" s="16"/>
      <c r="MWL4" s="16"/>
      <c r="MWM4" s="16"/>
      <c r="MWN4" s="16"/>
      <c r="MWO4" s="16"/>
      <c r="MWP4" s="16"/>
      <c r="MWQ4" s="16"/>
      <c r="MWR4" s="16"/>
      <c r="MWS4" s="16"/>
      <c r="MWT4" s="16"/>
      <c r="MWU4" s="16"/>
      <c r="MWV4" s="16"/>
      <c r="MWW4" s="16"/>
      <c r="MWX4" s="16"/>
      <c r="MWY4" s="16"/>
      <c r="MWZ4" s="16"/>
      <c r="MXA4" s="16"/>
      <c r="MXB4" s="16"/>
      <c r="MXC4" s="16"/>
      <c r="MXD4" s="16"/>
      <c r="MXE4" s="16"/>
      <c r="MXF4" s="16"/>
      <c r="MXG4" s="16"/>
      <c r="MXH4" s="16"/>
      <c r="MXI4" s="16"/>
      <c r="MXJ4" s="16"/>
      <c r="MXK4" s="16"/>
      <c r="MXL4" s="16"/>
      <c r="MXM4" s="16"/>
      <c r="MXN4" s="16"/>
      <c r="MXO4" s="16"/>
      <c r="MXP4" s="16"/>
      <c r="MXQ4" s="16"/>
      <c r="MXR4" s="16"/>
      <c r="MXS4" s="16"/>
      <c r="MXT4" s="16"/>
      <c r="MXU4" s="16"/>
      <c r="MXV4" s="16"/>
      <c r="MXW4" s="16"/>
      <c r="MXX4" s="16"/>
      <c r="MXY4" s="16"/>
      <c r="MXZ4" s="16"/>
      <c r="MYA4" s="16"/>
      <c r="MYB4" s="16"/>
      <c r="MYC4" s="16"/>
      <c r="MYD4" s="16"/>
      <c r="MYE4" s="16"/>
      <c r="MYF4" s="16"/>
      <c r="MYG4" s="16"/>
      <c r="MYH4" s="16"/>
      <c r="MYI4" s="16"/>
      <c r="MYJ4" s="16"/>
      <c r="MYK4" s="16"/>
      <c r="MYL4" s="16"/>
      <c r="MYM4" s="16"/>
      <c r="MYN4" s="16"/>
      <c r="MYO4" s="16"/>
      <c r="MYP4" s="16"/>
      <c r="MYQ4" s="16"/>
      <c r="MYR4" s="16"/>
      <c r="MYS4" s="16"/>
      <c r="MYT4" s="16"/>
      <c r="MYU4" s="16"/>
      <c r="MYV4" s="16"/>
      <c r="MYW4" s="16"/>
      <c r="MYX4" s="16"/>
      <c r="MYY4" s="16"/>
      <c r="MYZ4" s="16"/>
      <c r="MZA4" s="16"/>
      <c r="MZB4" s="16"/>
      <c r="MZC4" s="16"/>
      <c r="MZD4" s="16"/>
      <c r="MZE4" s="16"/>
      <c r="MZF4" s="16"/>
      <c r="MZG4" s="16"/>
      <c r="MZH4" s="16"/>
      <c r="MZI4" s="16"/>
      <c r="MZJ4" s="16"/>
      <c r="MZK4" s="16"/>
      <c r="MZL4" s="16"/>
      <c r="MZM4" s="16"/>
      <c r="MZN4" s="16"/>
      <c r="MZO4" s="16"/>
      <c r="MZP4" s="16"/>
      <c r="MZQ4" s="16"/>
      <c r="MZR4" s="16"/>
      <c r="MZS4" s="16"/>
      <c r="MZT4" s="16"/>
      <c r="MZU4" s="16"/>
      <c r="MZV4" s="16"/>
      <c r="MZW4" s="16"/>
      <c r="MZX4" s="16"/>
      <c r="MZY4" s="16"/>
      <c r="MZZ4" s="16"/>
      <c r="NAA4" s="16"/>
      <c r="NAB4" s="16"/>
      <c r="NAC4" s="16"/>
      <c r="NAD4" s="16"/>
      <c r="NAE4" s="16"/>
      <c r="NAF4" s="16"/>
      <c r="NAG4" s="16"/>
      <c r="NAH4" s="16"/>
      <c r="NAI4" s="16"/>
      <c r="NAJ4" s="16"/>
      <c r="NAK4" s="16"/>
      <c r="NAL4" s="16"/>
      <c r="NAM4" s="16"/>
      <c r="NAN4" s="16"/>
      <c r="NAO4" s="16"/>
      <c r="NAP4" s="16"/>
      <c r="NAQ4" s="16"/>
      <c r="NAR4" s="16"/>
      <c r="NAS4" s="16"/>
      <c r="NAT4" s="16"/>
      <c r="NAU4" s="16"/>
      <c r="NAV4" s="16"/>
      <c r="NAW4" s="16"/>
      <c r="NAX4" s="16"/>
      <c r="NAY4" s="16"/>
      <c r="NAZ4" s="16"/>
      <c r="NBA4" s="16"/>
      <c r="NBB4" s="16"/>
      <c r="NBC4" s="16"/>
      <c r="NBD4" s="16"/>
      <c r="NBE4" s="16"/>
      <c r="NBF4" s="16"/>
      <c r="NBG4" s="16"/>
      <c r="NBH4" s="16"/>
      <c r="NBI4" s="16"/>
      <c r="NBJ4" s="16"/>
      <c r="NBK4" s="16"/>
      <c r="NBL4" s="16"/>
      <c r="NBM4" s="16"/>
      <c r="NBN4" s="16"/>
      <c r="NBO4" s="16"/>
      <c r="NBP4" s="16"/>
      <c r="NBQ4" s="16"/>
      <c r="NBR4" s="16"/>
      <c r="NBS4" s="16"/>
      <c r="NBT4" s="16"/>
      <c r="NBU4" s="16"/>
      <c r="NBV4" s="16"/>
      <c r="NBW4" s="16"/>
      <c r="NBX4" s="16"/>
      <c r="NBY4" s="16"/>
      <c r="NBZ4" s="16"/>
      <c r="NCA4" s="16"/>
      <c r="NCB4" s="16"/>
      <c r="NCC4" s="16"/>
      <c r="NCD4" s="16"/>
      <c r="NCE4" s="16"/>
      <c r="NCF4" s="16"/>
      <c r="NCG4" s="16"/>
      <c r="NCH4" s="16"/>
      <c r="NCI4" s="16"/>
      <c r="NCJ4" s="16"/>
      <c r="NCK4" s="16"/>
      <c r="NCL4" s="16"/>
      <c r="NCM4" s="16"/>
      <c r="NCN4" s="16"/>
      <c r="NCO4" s="16"/>
      <c r="NCP4" s="16"/>
      <c r="NCQ4" s="16"/>
      <c r="NCR4" s="16"/>
      <c r="NCS4" s="16"/>
      <c r="NCT4" s="16"/>
      <c r="NCU4" s="16"/>
      <c r="NCV4" s="16"/>
      <c r="NCW4" s="16"/>
      <c r="NCX4" s="16"/>
      <c r="NCY4" s="16"/>
      <c r="NCZ4" s="16"/>
      <c r="NDA4" s="16"/>
      <c r="NDB4" s="16"/>
      <c r="NDC4" s="16"/>
      <c r="NDD4" s="16"/>
      <c r="NDE4" s="16"/>
      <c r="NDF4" s="16"/>
      <c r="NDG4" s="16"/>
      <c r="NDH4" s="16"/>
      <c r="NDI4" s="16"/>
      <c r="NDJ4" s="16"/>
      <c r="NDK4" s="16"/>
      <c r="NDL4" s="16"/>
      <c r="NDM4" s="16"/>
      <c r="NDN4" s="16"/>
      <c r="NDO4" s="16"/>
      <c r="NDP4" s="16"/>
      <c r="NDQ4" s="16"/>
      <c r="NDR4" s="16"/>
      <c r="NDS4" s="16"/>
      <c r="NDT4" s="16"/>
      <c r="NDU4" s="16"/>
      <c r="NDV4" s="16"/>
      <c r="NDW4" s="16"/>
      <c r="NDX4" s="16"/>
      <c r="NDY4" s="16"/>
      <c r="NDZ4" s="16"/>
      <c r="NEA4" s="16"/>
      <c r="NEB4" s="16"/>
      <c r="NEC4" s="16"/>
      <c r="NED4" s="16"/>
      <c r="NEE4" s="16"/>
      <c r="NEF4" s="16"/>
      <c r="NEG4" s="16"/>
      <c r="NEH4" s="16"/>
      <c r="NEI4" s="16"/>
      <c r="NEJ4" s="16"/>
      <c r="NEK4" s="16"/>
      <c r="NEL4" s="16"/>
      <c r="NEM4" s="16"/>
      <c r="NEN4" s="16"/>
      <c r="NEO4" s="16"/>
      <c r="NEP4" s="16"/>
      <c r="NEQ4" s="16"/>
      <c r="NER4" s="16"/>
      <c r="NES4" s="16"/>
      <c r="NET4" s="16"/>
      <c r="NEU4" s="16"/>
      <c r="NEV4" s="16"/>
      <c r="NEW4" s="16"/>
      <c r="NEX4" s="16"/>
      <c r="NEY4" s="16"/>
      <c r="NEZ4" s="16"/>
      <c r="NFA4" s="16"/>
      <c r="NFB4" s="16"/>
      <c r="NFC4" s="16"/>
      <c r="NFD4" s="16"/>
      <c r="NFE4" s="16"/>
      <c r="NFF4" s="16"/>
      <c r="NFG4" s="16"/>
      <c r="NFH4" s="16"/>
      <c r="NFI4" s="16"/>
      <c r="NFJ4" s="16"/>
      <c r="NFK4" s="16"/>
      <c r="NFL4" s="16"/>
      <c r="NFM4" s="16"/>
      <c r="NFN4" s="16"/>
      <c r="NFO4" s="16"/>
      <c r="NFP4" s="16"/>
      <c r="NFQ4" s="16"/>
      <c r="NFR4" s="16"/>
      <c r="NFS4" s="16"/>
      <c r="NFT4" s="16"/>
      <c r="NFU4" s="16"/>
      <c r="NFV4" s="16"/>
      <c r="NFW4" s="16"/>
      <c r="NFX4" s="16"/>
      <c r="NFY4" s="16"/>
      <c r="NFZ4" s="16"/>
      <c r="NGA4" s="16"/>
      <c r="NGB4" s="16"/>
      <c r="NGC4" s="16"/>
      <c r="NGD4" s="16"/>
      <c r="NGE4" s="16"/>
      <c r="NGF4" s="16"/>
      <c r="NGG4" s="16"/>
      <c r="NGH4" s="16"/>
      <c r="NGI4" s="16"/>
      <c r="NGJ4" s="16"/>
      <c r="NGK4" s="16"/>
      <c r="NGL4" s="16"/>
      <c r="NGM4" s="16"/>
      <c r="NGN4" s="16"/>
      <c r="NGO4" s="16"/>
      <c r="NGP4" s="16"/>
      <c r="NGQ4" s="16"/>
      <c r="NGR4" s="16"/>
      <c r="NGS4" s="16"/>
      <c r="NGT4" s="16"/>
      <c r="NGU4" s="16"/>
      <c r="NGV4" s="16"/>
      <c r="NGW4" s="16"/>
      <c r="NGX4" s="16"/>
      <c r="NGY4" s="16"/>
      <c r="NGZ4" s="16"/>
      <c r="NHA4" s="16"/>
      <c r="NHB4" s="16"/>
      <c r="NHC4" s="16"/>
      <c r="NHD4" s="16"/>
      <c r="NHE4" s="16"/>
      <c r="NHF4" s="16"/>
      <c r="NHG4" s="16"/>
      <c r="NHH4" s="16"/>
      <c r="NHI4" s="16"/>
      <c r="NHJ4" s="16"/>
      <c r="NHK4" s="16"/>
      <c r="NHL4" s="16"/>
      <c r="NHM4" s="16"/>
      <c r="NHN4" s="16"/>
      <c r="NHO4" s="16"/>
      <c r="NHP4" s="16"/>
      <c r="NHQ4" s="16"/>
      <c r="NHR4" s="16"/>
      <c r="NHS4" s="16"/>
      <c r="NHT4" s="16"/>
      <c r="NHU4" s="16"/>
      <c r="NHV4" s="16"/>
      <c r="NHW4" s="16"/>
      <c r="NHX4" s="16"/>
      <c r="NHY4" s="16"/>
      <c r="NHZ4" s="16"/>
      <c r="NIA4" s="16"/>
      <c r="NIB4" s="16"/>
      <c r="NIC4" s="16"/>
      <c r="NID4" s="16"/>
      <c r="NIE4" s="16"/>
      <c r="NIF4" s="16"/>
      <c r="NIG4" s="16"/>
      <c r="NIH4" s="16"/>
      <c r="NII4" s="16"/>
      <c r="NIJ4" s="16"/>
      <c r="NIK4" s="16"/>
      <c r="NIL4" s="16"/>
      <c r="NIM4" s="16"/>
      <c r="NIN4" s="16"/>
      <c r="NIO4" s="16"/>
      <c r="NIP4" s="16"/>
      <c r="NIQ4" s="16"/>
      <c r="NIR4" s="16"/>
      <c r="NIS4" s="16"/>
      <c r="NIT4" s="16"/>
      <c r="NIU4" s="16"/>
      <c r="NIV4" s="16"/>
      <c r="NIW4" s="16"/>
      <c r="NIX4" s="16"/>
      <c r="NIY4" s="16"/>
      <c r="NIZ4" s="16"/>
      <c r="NJA4" s="16"/>
      <c r="NJB4" s="16"/>
      <c r="NJC4" s="16"/>
      <c r="NJD4" s="16"/>
      <c r="NJE4" s="16"/>
      <c r="NJF4" s="16"/>
      <c r="NJG4" s="16"/>
      <c r="NJH4" s="16"/>
      <c r="NJI4" s="16"/>
      <c r="NJJ4" s="16"/>
      <c r="NJK4" s="16"/>
      <c r="NJL4" s="16"/>
      <c r="NJM4" s="16"/>
      <c r="NJN4" s="16"/>
      <c r="NJO4" s="16"/>
      <c r="NJP4" s="16"/>
      <c r="NJQ4" s="16"/>
      <c r="NJR4" s="16"/>
      <c r="NJS4" s="16"/>
      <c r="NJT4" s="16"/>
      <c r="NJU4" s="16"/>
      <c r="NJV4" s="16"/>
      <c r="NJW4" s="16"/>
      <c r="NJX4" s="16"/>
      <c r="NJY4" s="16"/>
      <c r="NJZ4" s="16"/>
      <c r="NKA4" s="16"/>
      <c r="NKB4" s="16"/>
      <c r="NKC4" s="16"/>
      <c r="NKD4" s="16"/>
      <c r="NKE4" s="16"/>
      <c r="NKF4" s="16"/>
      <c r="NKG4" s="16"/>
      <c r="NKH4" s="16"/>
      <c r="NKI4" s="16"/>
      <c r="NKJ4" s="16"/>
      <c r="NKK4" s="16"/>
      <c r="NKL4" s="16"/>
      <c r="NKM4" s="16"/>
      <c r="NKN4" s="16"/>
      <c r="NKO4" s="16"/>
      <c r="NKP4" s="16"/>
      <c r="NKQ4" s="16"/>
      <c r="NKR4" s="16"/>
      <c r="NKS4" s="16"/>
      <c r="NKT4" s="16"/>
      <c r="NKU4" s="16"/>
      <c r="NKV4" s="16"/>
      <c r="NKW4" s="16"/>
      <c r="NKX4" s="16"/>
      <c r="NKY4" s="16"/>
      <c r="NKZ4" s="16"/>
      <c r="NLA4" s="16"/>
      <c r="NLB4" s="16"/>
      <c r="NLC4" s="16"/>
      <c r="NLD4" s="16"/>
      <c r="NLE4" s="16"/>
      <c r="NLF4" s="16"/>
      <c r="NLG4" s="16"/>
      <c r="NLH4" s="16"/>
      <c r="NLI4" s="16"/>
      <c r="NLJ4" s="16"/>
      <c r="NLK4" s="16"/>
      <c r="NLL4" s="16"/>
      <c r="NLM4" s="16"/>
      <c r="NLN4" s="16"/>
      <c r="NLO4" s="16"/>
      <c r="NLP4" s="16"/>
      <c r="NLQ4" s="16"/>
      <c r="NLR4" s="16"/>
      <c r="NLS4" s="16"/>
      <c r="NLT4" s="16"/>
      <c r="NLU4" s="16"/>
      <c r="NLV4" s="16"/>
      <c r="NLW4" s="16"/>
      <c r="NLX4" s="16"/>
      <c r="NLY4" s="16"/>
      <c r="NLZ4" s="16"/>
      <c r="NMA4" s="16"/>
      <c r="NMB4" s="16"/>
      <c r="NMC4" s="16"/>
      <c r="NMD4" s="16"/>
      <c r="NME4" s="16"/>
      <c r="NMF4" s="16"/>
      <c r="NMG4" s="16"/>
      <c r="NMH4" s="16"/>
      <c r="NMI4" s="16"/>
      <c r="NMJ4" s="16"/>
      <c r="NMK4" s="16"/>
      <c r="NML4" s="16"/>
      <c r="NMM4" s="16"/>
      <c r="NMN4" s="16"/>
      <c r="NMO4" s="16"/>
      <c r="NMP4" s="16"/>
      <c r="NMQ4" s="16"/>
      <c r="NMR4" s="16"/>
      <c r="NMS4" s="16"/>
      <c r="NMT4" s="16"/>
      <c r="NMU4" s="16"/>
      <c r="NMV4" s="16"/>
      <c r="NMW4" s="16"/>
      <c r="NMX4" s="16"/>
      <c r="NMY4" s="16"/>
      <c r="NMZ4" s="16"/>
      <c r="NNA4" s="16"/>
      <c r="NNB4" s="16"/>
      <c r="NNC4" s="16"/>
      <c r="NND4" s="16"/>
      <c r="NNE4" s="16"/>
      <c r="NNF4" s="16"/>
      <c r="NNG4" s="16"/>
      <c r="NNH4" s="16"/>
      <c r="NNI4" s="16"/>
      <c r="NNJ4" s="16"/>
      <c r="NNK4" s="16"/>
      <c r="NNL4" s="16"/>
      <c r="NNM4" s="16"/>
      <c r="NNN4" s="16"/>
      <c r="NNO4" s="16"/>
      <c r="NNP4" s="16"/>
      <c r="NNQ4" s="16"/>
      <c r="NNR4" s="16"/>
      <c r="NNS4" s="16"/>
      <c r="NNT4" s="16"/>
      <c r="NNU4" s="16"/>
      <c r="NNV4" s="16"/>
      <c r="NNW4" s="16"/>
      <c r="NNX4" s="16"/>
      <c r="NNY4" s="16"/>
      <c r="NNZ4" s="16"/>
      <c r="NOA4" s="16"/>
      <c r="NOB4" s="16"/>
      <c r="NOC4" s="16"/>
      <c r="NOD4" s="16"/>
      <c r="NOE4" s="16"/>
      <c r="NOF4" s="16"/>
      <c r="NOG4" s="16"/>
      <c r="NOH4" s="16"/>
      <c r="NOI4" s="16"/>
      <c r="NOJ4" s="16"/>
      <c r="NOK4" s="16"/>
      <c r="NOL4" s="16"/>
      <c r="NOM4" s="16"/>
      <c r="NON4" s="16"/>
      <c r="NOO4" s="16"/>
      <c r="NOP4" s="16"/>
      <c r="NOQ4" s="16"/>
      <c r="NOR4" s="16"/>
      <c r="NOS4" s="16"/>
      <c r="NOT4" s="16"/>
      <c r="NOU4" s="16"/>
      <c r="NOV4" s="16"/>
      <c r="NOW4" s="16"/>
      <c r="NOX4" s="16"/>
      <c r="NOY4" s="16"/>
      <c r="NOZ4" s="16"/>
      <c r="NPA4" s="16"/>
      <c r="NPB4" s="16"/>
      <c r="NPC4" s="16"/>
      <c r="NPD4" s="16"/>
      <c r="NPE4" s="16"/>
      <c r="NPF4" s="16"/>
      <c r="NPG4" s="16"/>
      <c r="NPH4" s="16"/>
      <c r="NPI4" s="16"/>
      <c r="NPJ4" s="16"/>
      <c r="NPK4" s="16"/>
      <c r="NPL4" s="16"/>
      <c r="NPM4" s="16"/>
      <c r="NPN4" s="16"/>
      <c r="NPO4" s="16"/>
      <c r="NPP4" s="16"/>
      <c r="NPQ4" s="16"/>
      <c r="NPR4" s="16"/>
      <c r="NPS4" s="16"/>
      <c r="NPT4" s="16"/>
      <c r="NPU4" s="16"/>
      <c r="NPV4" s="16"/>
      <c r="NPW4" s="16"/>
      <c r="NPX4" s="16"/>
      <c r="NPY4" s="16"/>
      <c r="NPZ4" s="16"/>
      <c r="NQA4" s="16"/>
      <c r="NQB4" s="16"/>
      <c r="NQC4" s="16"/>
      <c r="NQD4" s="16"/>
      <c r="NQE4" s="16"/>
      <c r="NQF4" s="16"/>
      <c r="NQG4" s="16"/>
      <c r="NQH4" s="16"/>
      <c r="NQI4" s="16"/>
      <c r="NQJ4" s="16"/>
      <c r="NQK4" s="16"/>
      <c r="NQL4" s="16"/>
      <c r="NQM4" s="16"/>
      <c r="NQN4" s="16"/>
      <c r="NQO4" s="16"/>
      <c r="NQP4" s="16"/>
      <c r="NQQ4" s="16"/>
      <c r="NQR4" s="16"/>
      <c r="NQS4" s="16"/>
      <c r="NQT4" s="16"/>
      <c r="NQU4" s="16"/>
      <c r="NQV4" s="16"/>
      <c r="NQW4" s="16"/>
      <c r="NQX4" s="16"/>
      <c r="NQY4" s="16"/>
      <c r="NQZ4" s="16"/>
      <c r="NRA4" s="16"/>
      <c r="NRB4" s="16"/>
      <c r="NRC4" s="16"/>
      <c r="NRD4" s="16"/>
      <c r="NRE4" s="16"/>
      <c r="NRF4" s="16"/>
      <c r="NRG4" s="16"/>
      <c r="NRH4" s="16"/>
      <c r="NRI4" s="16"/>
      <c r="NRJ4" s="16"/>
      <c r="NRK4" s="16"/>
      <c r="NRL4" s="16"/>
      <c r="NRM4" s="16"/>
      <c r="NRN4" s="16"/>
      <c r="NRO4" s="16"/>
      <c r="NRP4" s="16"/>
      <c r="NRQ4" s="16"/>
      <c r="NRR4" s="16"/>
      <c r="NRS4" s="16"/>
      <c r="NRT4" s="16"/>
      <c r="NRU4" s="16"/>
      <c r="NRV4" s="16"/>
      <c r="NRW4" s="16"/>
      <c r="NRX4" s="16"/>
      <c r="NRY4" s="16"/>
      <c r="NRZ4" s="16"/>
      <c r="NSA4" s="16"/>
      <c r="NSB4" s="16"/>
      <c r="NSC4" s="16"/>
      <c r="NSD4" s="16"/>
      <c r="NSE4" s="16"/>
      <c r="NSF4" s="16"/>
      <c r="NSG4" s="16"/>
      <c r="NSH4" s="16"/>
      <c r="NSI4" s="16"/>
      <c r="NSJ4" s="16"/>
      <c r="NSK4" s="16"/>
      <c r="NSL4" s="16"/>
      <c r="NSM4" s="16"/>
      <c r="NSN4" s="16"/>
      <c r="NSO4" s="16"/>
      <c r="NSP4" s="16"/>
      <c r="NSQ4" s="16"/>
      <c r="NSR4" s="16"/>
      <c r="NSS4" s="16"/>
      <c r="NST4" s="16"/>
      <c r="NSU4" s="16"/>
      <c r="NSV4" s="16"/>
      <c r="NSW4" s="16"/>
      <c r="NSX4" s="16"/>
      <c r="NSY4" s="16"/>
      <c r="NSZ4" s="16"/>
      <c r="NTA4" s="16"/>
      <c r="NTB4" s="16"/>
      <c r="NTC4" s="16"/>
      <c r="NTD4" s="16"/>
      <c r="NTE4" s="16"/>
      <c r="NTF4" s="16"/>
      <c r="NTG4" s="16"/>
      <c r="NTH4" s="16"/>
      <c r="NTI4" s="16"/>
      <c r="NTJ4" s="16"/>
      <c r="NTK4" s="16"/>
      <c r="NTL4" s="16"/>
      <c r="NTM4" s="16"/>
      <c r="NTN4" s="16"/>
      <c r="NTO4" s="16"/>
      <c r="NTP4" s="16"/>
      <c r="NTQ4" s="16"/>
      <c r="NTR4" s="16"/>
      <c r="NTS4" s="16"/>
      <c r="NTT4" s="16"/>
      <c r="NTU4" s="16"/>
      <c r="NTV4" s="16"/>
      <c r="NTW4" s="16"/>
      <c r="NTX4" s="16"/>
      <c r="NTY4" s="16"/>
      <c r="NTZ4" s="16"/>
      <c r="NUA4" s="16"/>
      <c r="NUB4" s="16"/>
      <c r="NUC4" s="16"/>
      <c r="NUD4" s="16"/>
      <c r="NUE4" s="16"/>
      <c r="NUF4" s="16"/>
      <c r="NUG4" s="16"/>
      <c r="NUH4" s="16"/>
      <c r="NUI4" s="16"/>
      <c r="NUJ4" s="16"/>
      <c r="NUK4" s="16"/>
      <c r="NUL4" s="16"/>
      <c r="NUM4" s="16"/>
      <c r="NUN4" s="16"/>
      <c r="NUO4" s="16"/>
      <c r="NUP4" s="16"/>
      <c r="NUQ4" s="16"/>
      <c r="NUR4" s="16"/>
      <c r="NUS4" s="16"/>
      <c r="NUT4" s="16"/>
      <c r="NUU4" s="16"/>
      <c r="NUV4" s="16"/>
      <c r="NUW4" s="16"/>
      <c r="NUX4" s="16"/>
      <c r="NUY4" s="16"/>
      <c r="NUZ4" s="16"/>
      <c r="NVA4" s="16"/>
      <c r="NVB4" s="16"/>
      <c r="NVC4" s="16"/>
      <c r="NVD4" s="16"/>
      <c r="NVE4" s="16"/>
      <c r="NVF4" s="16"/>
      <c r="NVG4" s="16"/>
      <c r="NVH4" s="16"/>
      <c r="NVI4" s="16"/>
      <c r="NVJ4" s="16"/>
      <c r="NVK4" s="16"/>
      <c r="NVL4" s="16"/>
      <c r="NVM4" s="16"/>
      <c r="NVN4" s="16"/>
      <c r="NVO4" s="16"/>
      <c r="NVP4" s="16"/>
      <c r="NVQ4" s="16"/>
      <c r="NVR4" s="16"/>
      <c r="NVS4" s="16"/>
      <c r="NVT4" s="16"/>
      <c r="NVU4" s="16"/>
      <c r="NVV4" s="16"/>
      <c r="NVW4" s="16"/>
      <c r="NVX4" s="16"/>
      <c r="NVY4" s="16"/>
      <c r="NVZ4" s="16"/>
      <c r="NWA4" s="16"/>
      <c r="NWB4" s="16"/>
      <c r="NWC4" s="16"/>
      <c r="NWD4" s="16"/>
      <c r="NWE4" s="16"/>
      <c r="NWF4" s="16"/>
      <c r="NWG4" s="16"/>
      <c r="NWH4" s="16"/>
      <c r="NWI4" s="16"/>
      <c r="NWJ4" s="16"/>
      <c r="NWK4" s="16"/>
      <c r="NWL4" s="16"/>
      <c r="NWM4" s="16"/>
      <c r="NWN4" s="16"/>
      <c r="NWO4" s="16"/>
      <c r="NWP4" s="16"/>
      <c r="NWQ4" s="16"/>
      <c r="NWR4" s="16"/>
      <c r="NWS4" s="16"/>
      <c r="NWT4" s="16"/>
      <c r="NWU4" s="16"/>
      <c r="NWV4" s="16"/>
      <c r="NWW4" s="16"/>
      <c r="NWX4" s="16"/>
      <c r="NWY4" s="16"/>
      <c r="NWZ4" s="16"/>
      <c r="NXA4" s="16"/>
      <c r="NXB4" s="16"/>
      <c r="NXC4" s="16"/>
      <c r="NXD4" s="16"/>
      <c r="NXE4" s="16"/>
      <c r="NXF4" s="16"/>
      <c r="NXG4" s="16"/>
      <c r="NXH4" s="16"/>
      <c r="NXI4" s="16"/>
      <c r="NXJ4" s="16"/>
      <c r="NXK4" s="16"/>
      <c r="NXL4" s="16"/>
      <c r="NXM4" s="16"/>
      <c r="NXN4" s="16"/>
      <c r="NXO4" s="16"/>
      <c r="NXP4" s="16"/>
      <c r="NXQ4" s="16"/>
      <c r="NXR4" s="16"/>
      <c r="NXS4" s="16"/>
      <c r="NXT4" s="16"/>
      <c r="NXU4" s="16"/>
      <c r="NXV4" s="16"/>
      <c r="NXW4" s="16"/>
      <c r="NXX4" s="16"/>
      <c r="NXY4" s="16"/>
      <c r="NXZ4" s="16"/>
      <c r="NYA4" s="16"/>
      <c r="NYB4" s="16"/>
      <c r="NYC4" s="16"/>
      <c r="NYD4" s="16"/>
      <c r="NYE4" s="16"/>
      <c r="NYF4" s="16"/>
      <c r="NYG4" s="16"/>
      <c r="NYH4" s="16"/>
      <c r="NYI4" s="16"/>
      <c r="NYJ4" s="16"/>
      <c r="NYK4" s="16"/>
      <c r="NYL4" s="16"/>
      <c r="NYM4" s="16"/>
      <c r="NYN4" s="16"/>
      <c r="NYO4" s="16"/>
      <c r="NYP4" s="16"/>
      <c r="NYQ4" s="16"/>
      <c r="NYR4" s="16"/>
      <c r="NYS4" s="16"/>
      <c r="NYT4" s="16"/>
      <c r="NYU4" s="16"/>
      <c r="NYV4" s="16"/>
      <c r="NYW4" s="16"/>
      <c r="NYX4" s="16"/>
      <c r="NYY4" s="16"/>
      <c r="NYZ4" s="16"/>
      <c r="NZA4" s="16"/>
      <c r="NZB4" s="16"/>
      <c r="NZC4" s="16"/>
      <c r="NZD4" s="16"/>
      <c r="NZE4" s="16"/>
      <c r="NZF4" s="16"/>
      <c r="NZG4" s="16"/>
      <c r="NZH4" s="16"/>
      <c r="NZI4" s="16"/>
      <c r="NZJ4" s="16"/>
      <c r="NZK4" s="16"/>
      <c r="NZL4" s="16"/>
      <c r="NZM4" s="16"/>
      <c r="NZN4" s="16"/>
      <c r="NZO4" s="16"/>
      <c r="NZP4" s="16"/>
      <c r="NZQ4" s="16"/>
      <c r="NZR4" s="16"/>
      <c r="NZS4" s="16"/>
      <c r="NZT4" s="16"/>
      <c r="NZU4" s="16"/>
      <c r="NZV4" s="16"/>
      <c r="NZW4" s="16"/>
      <c r="NZX4" s="16"/>
      <c r="NZY4" s="16"/>
      <c r="NZZ4" s="16"/>
      <c r="OAA4" s="16"/>
      <c r="OAB4" s="16"/>
      <c r="OAC4" s="16"/>
      <c r="OAD4" s="16"/>
      <c r="OAE4" s="16"/>
      <c r="OAF4" s="16"/>
      <c r="OAG4" s="16"/>
      <c r="OAH4" s="16"/>
      <c r="OAI4" s="16"/>
      <c r="OAJ4" s="16"/>
      <c r="OAK4" s="16"/>
      <c r="OAL4" s="16"/>
      <c r="OAM4" s="16"/>
      <c r="OAN4" s="16"/>
      <c r="OAO4" s="16"/>
      <c r="OAP4" s="16"/>
      <c r="OAQ4" s="16"/>
      <c r="OAR4" s="16"/>
      <c r="OAS4" s="16"/>
      <c r="OAT4" s="16"/>
      <c r="OAU4" s="16"/>
      <c r="OAV4" s="16"/>
      <c r="OAW4" s="16"/>
      <c r="OAX4" s="16"/>
      <c r="OAY4" s="16"/>
      <c r="OAZ4" s="16"/>
      <c r="OBA4" s="16"/>
      <c r="OBB4" s="16"/>
      <c r="OBC4" s="16"/>
      <c r="OBD4" s="16"/>
      <c r="OBE4" s="16"/>
      <c r="OBF4" s="16"/>
      <c r="OBG4" s="16"/>
      <c r="OBH4" s="16"/>
      <c r="OBI4" s="16"/>
      <c r="OBJ4" s="16"/>
      <c r="OBK4" s="16"/>
      <c r="OBL4" s="16"/>
      <c r="OBM4" s="16"/>
      <c r="OBN4" s="16"/>
      <c r="OBO4" s="16"/>
      <c r="OBP4" s="16"/>
      <c r="OBQ4" s="16"/>
      <c r="OBR4" s="16"/>
      <c r="OBS4" s="16"/>
      <c r="OBT4" s="16"/>
      <c r="OBU4" s="16"/>
      <c r="OBV4" s="16"/>
      <c r="OBW4" s="16"/>
      <c r="OBX4" s="16"/>
      <c r="OBY4" s="16"/>
      <c r="OBZ4" s="16"/>
      <c r="OCA4" s="16"/>
      <c r="OCB4" s="16"/>
      <c r="OCC4" s="16"/>
      <c r="OCD4" s="16"/>
      <c r="OCE4" s="16"/>
      <c r="OCF4" s="16"/>
      <c r="OCG4" s="16"/>
      <c r="OCH4" s="16"/>
      <c r="OCI4" s="16"/>
      <c r="OCJ4" s="16"/>
      <c r="OCK4" s="16"/>
      <c r="OCL4" s="16"/>
      <c r="OCM4" s="16"/>
      <c r="OCN4" s="16"/>
      <c r="OCO4" s="16"/>
      <c r="OCP4" s="16"/>
      <c r="OCQ4" s="16"/>
      <c r="OCR4" s="16"/>
      <c r="OCS4" s="16"/>
      <c r="OCT4" s="16"/>
      <c r="OCU4" s="16"/>
      <c r="OCV4" s="16"/>
      <c r="OCW4" s="16"/>
      <c r="OCX4" s="16"/>
      <c r="OCY4" s="16"/>
      <c r="OCZ4" s="16"/>
      <c r="ODA4" s="16"/>
      <c r="ODB4" s="16"/>
      <c r="ODC4" s="16"/>
      <c r="ODD4" s="16"/>
      <c r="ODE4" s="16"/>
      <c r="ODF4" s="16"/>
      <c r="ODG4" s="16"/>
      <c r="ODH4" s="16"/>
      <c r="ODI4" s="16"/>
      <c r="ODJ4" s="16"/>
      <c r="ODK4" s="16"/>
      <c r="ODL4" s="16"/>
      <c r="ODM4" s="16"/>
      <c r="ODN4" s="16"/>
      <c r="ODO4" s="16"/>
      <c r="ODP4" s="16"/>
      <c r="ODQ4" s="16"/>
      <c r="ODR4" s="16"/>
      <c r="ODS4" s="16"/>
      <c r="ODT4" s="16"/>
      <c r="ODU4" s="16"/>
      <c r="ODV4" s="16"/>
      <c r="ODW4" s="16"/>
      <c r="ODX4" s="16"/>
      <c r="ODY4" s="16"/>
      <c r="ODZ4" s="16"/>
      <c r="OEA4" s="16"/>
      <c r="OEB4" s="16"/>
      <c r="OEC4" s="16"/>
      <c r="OED4" s="16"/>
      <c r="OEE4" s="16"/>
      <c r="OEF4" s="16"/>
      <c r="OEG4" s="16"/>
      <c r="OEH4" s="16"/>
      <c r="OEI4" s="16"/>
      <c r="OEJ4" s="16"/>
      <c r="OEK4" s="16"/>
      <c r="OEL4" s="16"/>
      <c r="OEM4" s="16"/>
      <c r="OEN4" s="16"/>
      <c r="OEO4" s="16"/>
      <c r="OEP4" s="16"/>
      <c r="OEQ4" s="16"/>
      <c r="OER4" s="16"/>
      <c r="OES4" s="16"/>
      <c r="OET4" s="16"/>
      <c r="OEU4" s="16"/>
      <c r="OEV4" s="16"/>
      <c r="OEW4" s="16"/>
      <c r="OEX4" s="16"/>
      <c r="OEY4" s="16"/>
      <c r="OEZ4" s="16"/>
      <c r="OFA4" s="16"/>
      <c r="OFB4" s="16"/>
      <c r="OFC4" s="16"/>
      <c r="OFD4" s="16"/>
      <c r="OFE4" s="16"/>
      <c r="OFF4" s="16"/>
      <c r="OFG4" s="16"/>
      <c r="OFH4" s="16"/>
      <c r="OFI4" s="16"/>
      <c r="OFJ4" s="16"/>
      <c r="OFK4" s="16"/>
      <c r="OFL4" s="16"/>
      <c r="OFM4" s="16"/>
      <c r="OFN4" s="16"/>
      <c r="OFO4" s="16"/>
      <c r="OFP4" s="16"/>
      <c r="OFQ4" s="16"/>
      <c r="OFR4" s="16"/>
      <c r="OFS4" s="16"/>
      <c r="OFT4" s="16"/>
      <c r="OFU4" s="16"/>
      <c r="OFV4" s="16"/>
      <c r="OFW4" s="16"/>
      <c r="OFX4" s="16"/>
      <c r="OFY4" s="16"/>
      <c r="OFZ4" s="16"/>
      <c r="OGA4" s="16"/>
      <c r="OGB4" s="16"/>
      <c r="OGC4" s="16"/>
      <c r="OGD4" s="16"/>
      <c r="OGE4" s="16"/>
      <c r="OGF4" s="16"/>
      <c r="OGG4" s="16"/>
      <c r="OGH4" s="16"/>
      <c r="OGI4" s="16"/>
      <c r="OGJ4" s="16"/>
      <c r="OGK4" s="16"/>
      <c r="OGL4" s="16"/>
      <c r="OGM4" s="16"/>
      <c r="OGN4" s="16"/>
      <c r="OGO4" s="16"/>
      <c r="OGP4" s="16"/>
      <c r="OGQ4" s="16"/>
      <c r="OGR4" s="16"/>
      <c r="OGS4" s="16"/>
      <c r="OGT4" s="16"/>
      <c r="OGU4" s="16"/>
      <c r="OGV4" s="16"/>
      <c r="OGW4" s="16"/>
      <c r="OGX4" s="16"/>
      <c r="OGY4" s="16"/>
      <c r="OGZ4" s="16"/>
      <c r="OHA4" s="16"/>
      <c r="OHB4" s="16"/>
      <c r="OHC4" s="16"/>
      <c r="OHD4" s="16"/>
      <c r="OHE4" s="16"/>
      <c r="OHF4" s="16"/>
      <c r="OHG4" s="16"/>
      <c r="OHH4" s="16"/>
      <c r="OHI4" s="16"/>
      <c r="OHJ4" s="16"/>
      <c r="OHK4" s="16"/>
      <c r="OHL4" s="16"/>
      <c r="OHM4" s="16"/>
      <c r="OHN4" s="16"/>
      <c r="OHO4" s="16"/>
      <c r="OHP4" s="16"/>
      <c r="OHQ4" s="16"/>
      <c r="OHR4" s="16"/>
      <c r="OHS4" s="16"/>
      <c r="OHT4" s="16"/>
      <c r="OHU4" s="16"/>
      <c r="OHV4" s="16"/>
      <c r="OHW4" s="16"/>
      <c r="OHX4" s="16"/>
      <c r="OHY4" s="16"/>
      <c r="OHZ4" s="16"/>
      <c r="OIA4" s="16"/>
      <c r="OIB4" s="16"/>
      <c r="OIC4" s="16"/>
      <c r="OID4" s="16"/>
      <c r="OIE4" s="16"/>
      <c r="OIF4" s="16"/>
      <c r="OIG4" s="16"/>
      <c r="OIH4" s="16"/>
      <c r="OII4" s="16"/>
      <c r="OIJ4" s="16"/>
      <c r="OIK4" s="16"/>
      <c r="OIL4" s="16"/>
      <c r="OIM4" s="16"/>
      <c r="OIN4" s="16"/>
      <c r="OIO4" s="16"/>
      <c r="OIP4" s="16"/>
      <c r="OIQ4" s="16"/>
      <c r="OIR4" s="16"/>
      <c r="OIS4" s="16"/>
      <c r="OIT4" s="16"/>
      <c r="OIU4" s="16"/>
      <c r="OIV4" s="16"/>
      <c r="OIW4" s="16"/>
      <c r="OIX4" s="16"/>
      <c r="OIY4" s="16"/>
      <c r="OIZ4" s="16"/>
      <c r="OJA4" s="16"/>
      <c r="OJB4" s="16"/>
      <c r="OJC4" s="16"/>
      <c r="OJD4" s="16"/>
      <c r="OJE4" s="16"/>
      <c r="OJF4" s="16"/>
      <c r="OJG4" s="16"/>
      <c r="OJH4" s="16"/>
      <c r="OJI4" s="16"/>
      <c r="OJJ4" s="16"/>
      <c r="OJK4" s="16"/>
      <c r="OJL4" s="16"/>
      <c r="OJM4" s="16"/>
      <c r="OJN4" s="16"/>
      <c r="OJO4" s="16"/>
      <c r="OJP4" s="16"/>
      <c r="OJQ4" s="16"/>
      <c r="OJR4" s="16"/>
      <c r="OJS4" s="16"/>
      <c r="OJT4" s="16"/>
      <c r="OJU4" s="16"/>
      <c r="OJV4" s="16"/>
      <c r="OJW4" s="16"/>
      <c r="OJX4" s="16"/>
      <c r="OJY4" s="16"/>
      <c r="OJZ4" s="16"/>
      <c r="OKA4" s="16"/>
      <c r="OKB4" s="16"/>
      <c r="OKC4" s="16"/>
      <c r="OKD4" s="16"/>
      <c r="OKE4" s="16"/>
      <c r="OKF4" s="16"/>
      <c r="OKG4" s="16"/>
      <c r="OKH4" s="16"/>
      <c r="OKI4" s="16"/>
      <c r="OKJ4" s="16"/>
      <c r="OKK4" s="16"/>
      <c r="OKL4" s="16"/>
      <c r="OKM4" s="16"/>
      <c r="OKN4" s="16"/>
      <c r="OKO4" s="16"/>
      <c r="OKP4" s="16"/>
      <c r="OKQ4" s="16"/>
      <c r="OKR4" s="16"/>
      <c r="OKS4" s="16"/>
      <c r="OKT4" s="16"/>
      <c r="OKU4" s="16"/>
      <c r="OKV4" s="16"/>
      <c r="OKW4" s="16"/>
      <c r="OKX4" s="16"/>
      <c r="OKY4" s="16"/>
      <c r="OKZ4" s="16"/>
      <c r="OLA4" s="16"/>
      <c r="OLB4" s="16"/>
      <c r="OLC4" s="16"/>
      <c r="OLD4" s="16"/>
      <c r="OLE4" s="16"/>
      <c r="OLF4" s="16"/>
      <c r="OLG4" s="16"/>
      <c r="OLH4" s="16"/>
      <c r="OLI4" s="16"/>
      <c r="OLJ4" s="16"/>
      <c r="OLK4" s="16"/>
      <c r="OLL4" s="16"/>
      <c r="OLM4" s="16"/>
      <c r="OLN4" s="16"/>
      <c r="OLO4" s="16"/>
      <c r="OLP4" s="16"/>
      <c r="OLQ4" s="16"/>
      <c r="OLR4" s="16"/>
      <c r="OLS4" s="16"/>
      <c r="OLT4" s="16"/>
      <c r="OLU4" s="16"/>
      <c r="OLV4" s="16"/>
      <c r="OLW4" s="16"/>
      <c r="OLX4" s="16"/>
      <c r="OLY4" s="16"/>
      <c r="OLZ4" s="16"/>
      <c r="OMA4" s="16"/>
      <c r="OMB4" s="16"/>
      <c r="OMC4" s="16"/>
      <c r="OMD4" s="16"/>
      <c r="OME4" s="16"/>
      <c r="OMF4" s="16"/>
      <c r="OMG4" s="16"/>
      <c r="OMH4" s="16"/>
      <c r="OMI4" s="16"/>
      <c r="OMJ4" s="16"/>
      <c r="OMK4" s="16"/>
      <c r="OML4" s="16"/>
      <c r="OMM4" s="16"/>
      <c r="OMN4" s="16"/>
      <c r="OMO4" s="16"/>
      <c r="OMP4" s="16"/>
      <c r="OMQ4" s="16"/>
      <c r="OMR4" s="16"/>
      <c r="OMS4" s="16"/>
      <c r="OMT4" s="16"/>
      <c r="OMU4" s="16"/>
      <c r="OMV4" s="16"/>
      <c r="OMW4" s="16"/>
      <c r="OMX4" s="16"/>
      <c r="OMY4" s="16"/>
      <c r="OMZ4" s="16"/>
      <c r="ONA4" s="16"/>
      <c r="ONB4" s="16"/>
      <c r="ONC4" s="16"/>
      <c r="OND4" s="16"/>
      <c r="ONE4" s="16"/>
      <c r="ONF4" s="16"/>
      <c r="ONG4" s="16"/>
      <c r="ONH4" s="16"/>
      <c r="ONI4" s="16"/>
      <c r="ONJ4" s="16"/>
      <c r="ONK4" s="16"/>
      <c r="ONL4" s="16"/>
      <c r="ONM4" s="16"/>
      <c r="ONN4" s="16"/>
      <c r="ONO4" s="16"/>
      <c r="ONP4" s="16"/>
      <c r="ONQ4" s="16"/>
      <c r="ONR4" s="16"/>
      <c r="ONS4" s="16"/>
      <c r="ONT4" s="16"/>
      <c r="ONU4" s="16"/>
      <c r="ONV4" s="16"/>
      <c r="ONW4" s="16"/>
      <c r="ONX4" s="16"/>
      <c r="ONY4" s="16"/>
      <c r="ONZ4" s="16"/>
      <c r="OOA4" s="16"/>
      <c r="OOB4" s="16"/>
      <c r="OOC4" s="16"/>
      <c r="OOD4" s="16"/>
      <c r="OOE4" s="16"/>
      <c r="OOF4" s="16"/>
      <c r="OOG4" s="16"/>
      <c r="OOH4" s="16"/>
      <c r="OOI4" s="16"/>
      <c r="OOJ4" s="16"/>
      <c r="OOK4" s="16"/>
      <c r="OOL4" s="16"/>
      <c r="OOM4" s="16"/>
      <c r="OON4" s="16"/>
      <c r="OOO4" s="16"/>
      <c r="OOP4" s="16"/>
      <c r="OOQ4" s="16"/>
      <c r="OOR4" s="16"/>
      <c r="OOS4" s="16"/>
      <c r="OOT4" s="16"/>
      <c r="OOU4" s="16"/>
      <c r="OOV4" s="16"/>
      <c r="OOW4" s="16"/>
      <c r="OOX4" s="16"/>
      <c r="OOY4" s="16"/>
      <c r="OOZ4" s="16"/>
      <c r="OPA4" s="16"/>
      <c r="OPB4" s="16"/>
      <c r="OPC4" s="16"/>
      <c r="OPD4" s="16"/>
      <c r="OPE4" s="16"/>
      <c r="OPF4" s="16"/>
      <c r="OPG4" s="16"/>
      <c r="OPH4" s="16"/>
      <c r="OPI4" s="16"/>
      <c r="OPJ4" s="16"/>
      <c r="OPK4" s="16"/>
      <c r="OPL4" s="16"/>
      <c r="OPM4" s="16"/>
      <c r="OPN4" s="16"/>
      <c r="OPO4" s="16"/>
      <c r="OPP4" s="16"/>
      <c r="OPQ4" s="16"/>
      <c r="OPR4" s="16"/>
      <c r="OPS4" s="16"/>
      <c r="OPT4" s="16"/>
      <c r="OPU4" s="16"/>
      <c r="OPV4" s="16"/>
      <c r="OPW4" s="16"/>
      <c r="OPX4" s="16"/>
      <c r="OPY4" s="16"/>
      <c r="OPZ4" s="16"/>
      <c r="OQA4" s="16"/>
      <c r="OQB4" s="16"/>
      <c r="OQC4" s="16"/>
      <c r="OQD4" s="16"/>
      <c r="OQE4" s="16"/>
      <c r="OQF4" s="16"/>
      <c r="OQG4" s="16"/>
      <c r="OQH4" s="16"/>
      <c r="OQI4" s="16"/>
      <c r="OQJ4" s="16"/>
      <c r="OQK4" s="16"/>
      <c r="OQL4" s="16"/>
      <c r="OQM4" s="16"/>
      <c r="OQN4" s="16"/>
      <c r="OQO4" s="16"/>
      <c r="OQP4" s="16"/>
      <c r="OQQ4" s="16"/>
      <c r="OQR4" s="16"/>
      <c r="OQS4" s="16"/>
      <c r="OQT4" s="16"/>
      <c r="OQU4" s="16"/>
      <c r="OQV4" s="16"/>
      <c r="OQW4" s="16"/>
      <c r="OQX4" s="16"/>
      <c r="OQY4" s="16"/>
      <c r="OQZ4" s="16"/>
      <c r="ORA4" s="16"/>
      <c r="ORB4" s="16"/>
      <c r="ORC4" s="16"/>
      <c r="ORD4" s="16"/>
      <c r="ORE4" s="16"/>
      <c r="ORF4" s="16"/>
      <c r="ORG4" s="16"/>
      <c r="ORH4" s="16"/>
      <c r="ORI4" s="16"/>
      <c r="ORJ4" s="16"/>
      <c r="ORK4" s="16"/>
      <c r="ORL4" s="16"/>
      <c r="ORM4" s="16"/>
      <c r="ORN4" s="16"/>
      <c r="ORO4" s="16"/>
      <c r="ORP4" s="16"/>
      <c r="ORQ4" s="16"/>
      <c r="ORR4" s="16"/>
      <c r="ORS4" s="16"/>
      <c r="ORT4" s="16"/>
      <c r="ORU4" s="16"/>
      <c r="ORV4" s="16"/>
      <c r="ORW4" s="16"/>
      <c r="ORX4" s="16"/>
      <c r="ORY4" s="16"/>
      <c r="ORZ4" s="16"/>
      <c r="OSA4" s="16"/>
      <c r="OSB4" s="16"/>
      <c r="OSC4" s="16"/>
      <c r="OSD4" s="16"/>
      <c r="OSE4" s="16"/>
      <c r="OSF4" s="16"/>
      <c r="OSG4" s="16"/>
      <c r="OSH4" s="16"/>
      <c r="OSI4" s="16"/>
      <c r="OSJ4" s="16"/>
      <c r="OSK4" s="16"/>
      <c r="OSL4" s="16"/>
      <c r="OSM4" s="16"/>
      <c r="OSN4" s="16"/>
      <c r="OSO4" s="16"/>
      <c r="OSP4" s="16"/>
      <c r="OSQ4" s="16"/>
      <c r="OSR4" s="16"/>
      <c r="OSS4" s="16"/>
      <c r="OST4" s="16"/>
      <c r="OSU4" s="16"/>
      <c r="OSV4" s="16"/>
      <c r="OSW4" s="16"/>
      <c r="OSX4" s="16"/>
      <c r="OSY4" s="16"/>
      <c r="OSZ4" s="16"/>
      <c r="OTA4" s="16"/>
      <c r="OTB4" s="16"/>
      <c r="OTC4" s="16"/>
      <c r="OTD4" s="16"/>
      <c r="OTE4" s="16"/>
      <c r="OTF4" s="16"/>
      <c r="OTG4" s="16"/>
      <c r="OTH4" s="16"/>
      <c r="OTI4" s="16"/>
      <c r="OTJ4" s="16"/>
      <c r="OTK4" s="16"/>
      <c r="OTL4" s="16"/>
      <c r="OTM4" s="16"/>
      <c r="OTN4" s="16"/>
      <c r="OTO4" s="16"/>
      <c r="OTP4" s="16"/>
      <c r="OTQ4" s="16"/>
      <c r="OTR4" s="16"/>
      <c r="OTS4" s="16"/>
      <c r="OTT4" s="16"/>
      <c r="OTU4" s="16"/>
      <c r="OTV4" s="16"/>
      <c r="OTW4" s="16"/>
      <c r="OTX4" s="16"/>
      <c r="OTY4" s="16"/>
      <c r="OTZ4" s="16"/>
      <c r="OUA4" s="16"/>
      <c r="OUB4" s="16"/>
      <c r="OUC4" s="16"/>
      <c r="OUD4" s="16"/>
      <c r="OUE4" s="16"/>
      <c r="OUF4" s="16"/>
      <c r="OUG4" s="16"/>
      <c r="OUH4" s="16"/>
      <c r="OUI4" s="16"/>
      <c r="OUJ4" s="16"/>
      <c r="OUK4" s="16"/>
      <c r="OUL4" s="16"/>
      <c r="OUM4" s="16"/>
      <c r="OUN4" s="16"/>
      <c r="OUO4" s="16"/>
      <c r="OUP4" s="16"/>
      <c r="OUQ4" s="16"/>
      <c r="OUR4" s="16"/>
      <c r="OUS4" s="16"/>
      <c r="OUT4" s="16"/>
      <c r="OUU4" s="16"/>
      <c r="OUV4" s="16"/>
      <c r="OUW4" s="16"/>
      <c r="OUX4" s="16"/>
      <c r="OUY4" s="16"/>
      <c r="OUZ4" s="16"/>
      <c r="OVA4" s="16"/>
      <c r="OVB4" s="16"/>
      <c r="OVC4" s="16"/>
      <c r="OVD4" s="16"/>
      <c r="OVE4" s="16"/>
      <c r="OVF4" s="16"/>
      <c r="OVG4" s="16"/>
      <c r="OVH4" s="16"/>
      <c r="OVI4" s="16"/>
      <c r="OVJ4" s="16"/>
      <c r="OVK4" s="16"/>
      <c r="OVL4" s="16"/>
      <c r="OVM4" s="16"/>
      <c r="OVN4" s="16"/>
      <c r="OVO4" s="16"/>
      <c r="OVP4" s="16"/>
      <c r="OVQ4" s="16"/>
      <c r="OVR4" s="16"/>
      <c r="OVS4" s="16"/>
      <c r="OVT4" s="16"/>
      <c r="OVU4" s="16"/>
      <c r="OVV4" s="16"/>
      <c r="OVW4" s="16"/>
      <c r="OVX4" s="16"/>
      <c r="OVY4" s="16"/>
      <c r="OVZ4" s="16"/>
      <c r="OWA4" s="16"/>
      <c r="OWB4" s="16"/>
      <c r="OWC4" s="16"/>
      <c r="OWD4" s="16"/>
      <c r="OWE4" s="16"/>
      <c r="OWF4" s="16"/>
      <c r="OWG4" s="16"/>
      <c r="OWH4" s="16"/>
      <c r="OWI4" s="16"/>
      <c r="OWJ4" s="16"/>
      <c r="OWK4" s="16"/>
      <c r="OWL4" s="16"/>
      <c r="OWM4" s="16"/>
      <c r="OWN4" s="16"/>
      <c r="OWO4" s="16"/>
      <c r="OWP4" s="16"/>
      <c r="OWQ4" s="16"/>
      <c r="OWR4" s="16"/>
      <c r="OWS4" s="16"/>
      <c r="OWT4" s="16"/>
      <c r="OWU4" s="16"/>
      <c r="OWV4" s="16"/>
      <c r="OWW4" s="16"/>
      <c r="OWX4" s="16"/>
      <c r="OWY4" s="16"/>
      <c r="OWZ4" s="16"/>
      <c r="OXA4" s="16"/>
      <c r="OXB4" s="16"/>
      <c r="OXC4" s="16"/>
      <c r="OXD4" s="16"/>
      <c r="OXE4" s="16"/>
      <c r="OXF4" s="16"/>
      <c r="OXG4" s="16"/>
      <c r="OXH4" s="16"/>
      <c r="OXI4" s="16"/>
      <c r="OXJ4" s="16"/>
      <c r="OXK4" s="16"/>
      <c r="OXL4" s="16"/>
      <c r="OXM4" s="16"/>
      <c r="OXN4" s="16"/>
      <c r="OXO4" s="16"/>
      <c r="OXP4" s="16"/>
      <c r="OXQ4" s="16"/>
      <c r="OXR4" s="16"/>
      <c r="OXS4" s="16"/>
      <c r="OXT4" s="16"/>
      <c r="OXU4" s="16"/>
      <c r="OXV4" s="16"/>
      <c r="OXW4" s="16"/>
      <c r="OXX4" s="16"/>
      <c r="OXY4" s="16"/>
      <c r="OXZ4" s="16"/>
      <c r="OYA4" s="16"/>
      <c r="OYB4" s="16"/>
      <c r="OYC4" s="16"/>
      <c r="OYD4" s="16"/>
      <c r="OYE4" s="16"/>
      <c r="OYF4" s="16"/>
      <c r="OYG4" s="16"/>
      <c r="OYH4" s="16"/>
      <c r="OYI4" s="16"/>
      <c r="OYJ4" s="16"/>
      <c r="OYK4" s="16"/>
      <c r="OYL4" s="16"/>
      <c r="OYM4" s="16"/>
      <c r="OYN4" s="16"/>
      <c r="OYO4" s="16"/>
      <c r="OYP4" s="16"/>
      <c r="OYQ4" s="16"/>
      <c r="OYR4" s="16"/>
      <c r="OYS4" s="16"/>
      <c r="OYT4" s="16"/>
      <c r="OYU4" s="16"/>
      <c r="OYV4" s="16"/>
      <c r="OYW4" s="16"/>
      <c r="OYX4" s="16"/>
      <c r="OYY4" s="16"/>
      <c r="OYZ4" s="16"/>
      <c r="OZA4" s="16"/>
      <c r="OZB4" s="16"/>
      <c r="OZC4" s="16"/>
      <c r="OZD4" s="16"/>
      <c r="OZE4" s="16"/>
      <c r="OZF4" s="16"/>
      <c r="OZG4" s="16"/>
      <c r="OZH4" s="16"/>
      <c r="OZI4" s="16"/>
      <c r="OZJ4" s="16"/>
      <c r="OZK4" s="16"/>
      <c r="OZL4" s="16"/>
      <c r="OZM4" s="16"/>
      <c r="OZN4" s="16"/>
      <c r="OZO4" s="16"/>
      <c r="OZP4" s="16"/>
      <c r="OZQ4" s="16"/>
      <c r="OZR4" s="16"/>
      <c r="OZS4" s="16"/>
      <c r="OZT4" s="16"/>
      <c r="OZU4" s="16"/>
      <c r="OZV4" s="16"/>
      <c r="OZW4" s="16"/>
      <c r="OZX4" s="16"/>
      <c r="OZY4" s="16"/>
      <c r="OZZ4" s="16"/>
      <c r="PAA4" s="16"/>
      <c r="PAB4" s="16"/>
      <c r="PAC4" s="16"/>
      <c r="PAD4" s="16"/>
      <c r="PAE4" s="16"/>
      <c r="PAF4" s="16"/>
      <c r="PAG4" s="16"/>
      <c r="PAH4" s="16"/>
      <c r="PAI4" s="16"/>
      <c r="PAJ4" s="16"/>
      <c r="PAK4" s="16"/>
      <c r="PAL4" s="16"/>
      <c r="PAM4" s="16"/>
      <c r="PAN4" s="16"/>
      <c r="PAO4" s="16"/>
      <c r="PAP4" s="16"/>
      <c r="PAQ4" s="16"/>
      <c r="PAR4" s="16"/>
      <c r="PAS4" s="16"/>
      <c r="PAT4" s="16"/>
      <c r="PAU4" s="16"/>
      <c r="PAV4" s="16"/>
      <c r="PAW4" s="16"/>
      <c r="PAX4" s="16"/>
      <c r="PAY4" s="16"/>
      <c r="PAZ4" s="16"/>
      <c r="PBA4" s="16"/>
      <c r="PBB4" s="16"/>
      <c r="PBC4" s="16"/>
      <c r="PBD4" s="16"/>
      <c r="PBE4" s="16"/>
      <c r="PBF4" s="16"/>
      <c r="PBG4" s="16"/>
      <c r="PBH4" s="16"/>
      <c r="PBI4" s="16"/>
      <c r="PBJ4" s="16"/>
      <c r="PBK4" s="16"/>
      <c r="PBL4" s="16"/>
      <c r="PBM4" s="16"/>
      <c r="PBN4" s="16"/>
      <c r="PBO4" s="16"/>
      <c r="PBP4" s="16"/>
      <c r="PBQ4" s="16"/>
      <c r="PBR4" s="16"/>
      <c r="PBS4" s="16"/>
      <c r="PBT4" s="16"/>
      <c r="PBU4" s="16"/>
      <c r="PBV4" s="16"/>
      <c r="PBW4" s="16"/>
      <c r="PBX4" s="16"/>
      <c r="PBY4" s="16"/>
      <c r="PBZ4" s="16"/>
      <c r="PCA4" s="16"/>
      <c r="PCB4" s="16"/>
      <c r="PCC4" s="16"/>
      <c r="PCD4" s="16"/>
      <c r="PCE4" s="16"/>
      <c r="PCF4" s="16"/>
      <c r="PCG4" s="16"/>
      <c r="PCH4" s="16"/>
      <c r="PCI4" s="16"/>
      <c r="PCJ4" s="16"/>
      <c r="PCK4" s="16"/>
      <c r="PCL4" s="16"/>
      <c r="PCM4" s="16"/>
      <c r="PCN4" s="16"/>
      <c r="PCO4" s="16"/>
      <c r="PCP4" s="16"/>
      <c r="PCQ4" s="16"/>
      <c r="PCR4" s="16"/>
      <c r="PCS4" s="16"/>
      <c r="PCT4" s="16"/>
      <c r="PCU4" s="16"/>
      <c r="PCV4" s="16"/>
      <c r="PCW4" s="16"/>
      <c r="PCX4" s="16"/>
      <c r="PCY4" s="16"/>
      <c r="PCZ4" s="16"/>
      <c r="PDA4" s="16"/>
      <c r="PDB4" s="16"/>
      <c r="PDC4" s="16"/>
      <c r="PDD4" s="16"/>
      <c r="PDE4" s="16"/>
      <c r="PDF4" s="16"/>
      <c r="PDG4" s="16"/>
      <c r="PDH4" s="16"/>
      <c r="PDI4" s="16"/>
      <c r="PDJ4" s="16"/>
      <c r="PDK4" s="16"/>
      <c r="PDL4" s="16"/>
      <c r="PDM4" s="16"/>
      <c r="PDN4" s="16"/>
      <c r="PDO4" s="16"/>
      <c r="PDP4" s="16"/>
      <c r="PDQ4" s="16"/>
      <c r="PDR4" s="16"/>
      <c r="PDS4" s="16"/>
      <c r="PDT4" s="16"/>
      <c r="PDU4" s="16"/>
      <c r="PDV4" s="16"/>
      <c r="PDW4" s="16"/>
      <c r="PDX4" s="16"/>
      <c r="PDY4" s="16"/>
      <c r="PDZ4" s="16"/>
      <c r="PEA4" s="16"/>
      <c r="PEB4" s="16"/>
      <c r="PEC4" s="16"/>
      <c r="PED4" s="16"/>
      <c r="PEE4" s="16"/>
      <c r="PEF4" s="16"/>
      <c r="PEG4" s="16"/>
      <c r="PEH4" s="16"/>
      <c r="PEI4" s="16"/>
      <c r="PEJ4" s="16"/>
      <c r="PEK4" s="16"/>
      <c r="PEL4" s="16"/>
      <c r="PEM4" s="16"/>
      <c r="PEN4" s="16"/>
      <c r="PEO4" s="16"/>
      <c r="PEP4" s="16"/>
      <c r="PEQ4" s="16"/>
      <c r="PER4" s="16"/>
      <c r="PES4" s="16"/>
      <c r="PET4" s="16"/>
      <c r="PEU4" s="16"/>
      <c r="PEV4" s="16"/>
      <c r="PEW4" s="16"/>
      <c r="PEX4" s="16"/>
      <c r="PEY4" s="16"/>
      <c r="PEZ4" s="16"/>
      <c r="PFA4" s="16"/>
      <c r="PFB4" s="16"/>
      <c r="PFC4" s="16"/>
      <c r="PFD4" s="16"/>
      <c r="PFE4" s="16"/>
      <c r="PFF4" s="16"/>
      <c r="PFG4" s="16"/>
      <c r="PFH4" s="16"/>
      <c r="PFI4" s="16"/>
      <c r="PFJ4" s="16"/>
      <c r="PFK4" s="16"/>
      <c r="PFL4" s="16"/>
      <c r="PFM4" s="16"/>
      <c r="PFN4" s="16"/>
      <c r="PFO4" s="16"/>
      <c r="PFP4" s="16"/>
      <c r="PFQ4" s="16"/>
      <c r="PFR4" s="16"/>
      <c r="PFS4" s="16"/>
      <c r="PFT4" s="16"/>
      <c r="PFU4" s="16"/>
      <c r="PFV4" s="16"/>
      <c r="PFW4" s="16"/>
      <c r="PFX4" s="16"/>
      <c r="PFY4" s="16"/>
      <c r="PFZ4" s="16"/>
      <c r="PGA4" s="16"/>
      <c r="PGB4" s="16"/>
      <c r="PGC4" s="16"/>
      <c r="PGD4" s="16"/>
      <c r="PGE4" s="16"/>
      <c r="PGF4" s="16"/>
      <c r="PGG4" s="16"/>
      <c r="PGH4" s="16"/>
      <c r="PGI4" s="16"/>
      <c r="PGJ4" s="16"/>
      <c r="PGK4" s="16"/>
      <c r="PGL4" s="16"/>
      <c r="PGM4" s="16"/>
      <c r="PGN4" s="16"/>
      <c r="PGO4" s="16"/>
      <c r="PGP4" s="16"/>
      <c r="PGQ4" s="16"/>
      <c r="PGR4" s="16"/>
      <c r="PGS4" s="16"/>
      <c r="PGT4" s="16"/>
      <c r="PGU4" s="16"/>
      <c r="PGV4" s="16"/>
      <c r="PGW4" s="16"/>
      <c r="PGX4" s="16"/>
      <c r="PGY4" s="16"/>
      <c r="PGZ4" s="16"/>
      <c r="PHA4" s="16"/>
      <c r="PHB4" s="16"/>
      <c r="PHC4" s="16"/>
      <c r="PHD4" s="16"/>
      <c r="PHE4" s="16"/>
      <c r="PHF4" s="16"/>
      <c r="PHG4" s="16"/>
      <c r="PHH4" s="16"/>
      <c r="PHI4" s="16"/>
      <c r="PHJ4" s="16"/>
      <c r="PHK4" s="16"/>
      <c r="PHL4" s="16"/>
      <c r="PHM4" s="16"/>
      <c r="PHN4" s="16"/>
      <c r="PHO4" s="16"/>
      <c r="PHP4" s="16"/>
      <c r="PHQ4" s="16"/>
      <c r="PHR4" s="16"/>
      <c r="PHS4" s="16"/>
      <c r="PHT4" s="16"/>
      <c r="PHU4" s="16"/>
      <c r="PHV4" s="16"/>
      <c r="PHW4" s="16"/>
      <c r="PHX4" s="16"/>
      <c r="PHY4" s="16"/>
      <c r="PHZ4" s="16"/>
      <c r="PIA4" s="16"/>
      <c r="PIB4" s="16"/>
      <c r="PIC4" s="16"/>
      <c r="PID4" s="16"/>
      <c r="PIE4" s="16"/>
      <c r="PIF4" s="16"/>
      <c r="PIG4" s="16"/>
      <c r="PIH4" s="16"/>
      <c r="PII4" s="16"/>
      <c r="PIJ4" s="16"/>
      <c r="PIK4" s="16"/>
      <c r="PIL4" s="16"/>
      <c r="PIM4" s="16"/>
      <c r="PIN4" s="16"/>
      <c r="PIO4" s="16"/>
      <c r="PIP4" s="16"/>
      <c r="PIQ4" s="16"/>
      <c r="PIR4" s="16"/>
      <c r="PIS4" s="16"/>
      <c r="PIT4" s="16"/>
      <c r="PIU4" s="16"/>
      <c r="PIV4" s="16"/>
      <c r="PIW4" s="16"/>
      <c r="PIX4" s="16"/>
      <c r="PIY4" s="16"/>
      <c r="PIZ4" s="16"/>
      <c r="PJA4" s="16"/>
      <c r="PJB4" s="16"/>
      <c r="PJC4" s="16"/>
      <c r="PJD4" s="16"/>
      <c r="PJE4" s="16"/>
      <c r="PJF4" s="16"/>
      <c r="PJG4" s="16"/>
      <c r="PJH4" s="16"/>
      <c r="PJI4" s="16"/>
      <c r="PJJ4" s="16"/>
      <c r="PJK4" s="16"/>
      <c r="PJL4" s="16"/>
      <c r="PJM4" s="16"/>
      <c r="PJN4" s="16"/>
      <c r="PJO4" s="16"/>
      <c r="PJP4" s="16"/>
      <c r="PJQ4" s="16"/>
      <c r="PJR4" s="16"/>
      <c r="PJS4" s="16"/>
      <c r="PJT4" s="16"/>
      <c r="PJU4" s="16"/>
      <c r="PJV4" s="16"/>
      <c r="PJW4" s="16"/>
      <c r="PJX4" s="16"/>
      <c r="PJY4" s="16"/>
      <c r="PJZ4" s="16"/>
      <c r="PKA4" s="16"/>
      <c r="PKB4" s="16"/>
      <c r="PKC4" s="16"/>
      <c r="PKD4" s="16"/>
      <c r="PKE4" s="16"/>
      <c r="PKF4" s="16"/>
      <c r="PKG4" s="16"/>
      <c r="PKH4" s="16"/>
      <c r="PKI4" s="16"/>
      <c r="PKJ4" s="16"/>
      <c r="PKK4" s="16"/>
      <c r="PKL4" s="16"/>
      <c r="PKM4" s="16"/>
      <c r="PKN4" s="16"/>
      <c r="PKO4" s="16"/>
      <c r="PKP4" s="16"/>
      <c r="PKQ4" s="16"/>
      <c r="PKR4" s="16"/>
      <c r="PKS4" s="16"/>
      <c r="PKT4" s="16"/>
      <c r="PKU4" s="16"/>
      <c r="PKV4" s="16"/>
      <c r="PKW4" s="16"/>
      <c r="PKX4" s="16"/>
      <c r="PKY4" s="16"/>
      <c r="PKZ4" s="16"/>
      <c r="PLA4" s="16"/>
      <c r="PLB4" s="16"/>
      <c r="PLC4" s="16"/>
      <c r="PLD4" s="16"/>
      <c r="PLE4" s="16"/>
      <c r="PLF4" s="16"/>
      <c r="PLG4" s="16"/>
      <c r="PLH4" s="16"/>
      <c r="PLI4" s="16"/>
      <c r="PLJ4" s="16"/>
      <c r="PLK4" s="16"/>
      <c r="PLL4" s="16"/>
      <c r="PLM4" s="16"/>
      <c r="PLN4" s="16"/>
      <c r="PLO4" s="16"/>
      <c r="PLP4" s="16"/>
      <c r="PLQ4" s="16"/>
      <c r="PLR4" s="16"/>
      <c r="PLS4" s="16"/>
      <c r="PLT4" s="16"/>
      <c r="PLU4" s="16"/>
      <c r="PLV4" s="16"/>
      <c r="PLW4" s="16"/>
      <c r="PLX4" s="16"/>
      <c r="PLY4" s="16"/>
      <c r="PLZ4" s="16"/>
      <c r="PMA4" s="16"/>
      <c r="PMB4" s="16"/>
      <c r="PMC4" s="16"/>
      <c r="PMD4" s="16"/>
      <c r="PME4" s="16"/>
      <c r="PMF4" s="16"/>
      <c r="PMG4" s="16"/>
      <c r="PMH4" s="16"/>
      <c r="PMI4" s="16"/>
      <c r="PMJ4" s="16"/>
      <c r="PMK4" s="16"/>
      <c r="PML4" s="16"/>
      <c r="PMM4" s="16"/>
      <c r="PMN4" s="16"/>
      <c r="PMO4" s="16"/>
      <c r="PMP4" s="16"/>
      <c r="PMQ4" s="16"/>
      <c r="PMR4" s="16"/>
      <c r="PMS4" s="16"/>
      <c r="PMT4" s="16"/>
      <c r="PMU4" s="16"/>
      <c r="PMV4" s="16"/>
      <c r="PMW4" s="16"/>
      <c r="PMX4" s="16"/>
      <c r="PMY4" s="16"/>
      <c r="PMZ4" s="16"/>
      <c r="PNA4" s="16"/>
      <c r="PNB4" s="16"/>
      <c r="PNC4" s="16"/>
      <c r="PND4" s="16"/>
      <c r="PNE4" s="16"/>
      <c r="PNF4" s="16"/>
      <c r="PNG4" s="16"/>
      <c r="PNH4" s="16"/>
      <c r="PNI4" s="16"/>
      <c r="PNJ4" s="16"/>
      <c r="PNK4" s="16"/>
      <c r="PNL4" s="16"/>
      <c r="PNM4" s="16"/>
      <c r="PNN4" s="16"/>
      <c r="PNO4" s="16"/>
      <c r="PNP4" s="16"/>
      <c r="PNQ4" s="16"/>
      <c r="PNR4" s="16"/>
      <c r="PNS4" s="16"/>
      <c r="PNT4" s="16"/>
      <c r="PNU4" s="16"/>
      <c r="PNV4" s="16"/>
      <c r="PNW4" s="16"/>
      <c r="PNX4" s="16"/>
      <c r="PNY4" s="16"/>
      <c r="PNZ4" s="16"/>
      <c r="POA4" s="16"/>
      <c r="POB4" s="16"/>
      <c r="POC4" s="16"/>
      <c r="POD4" s="16"/>
      <c r="POE4" s="16"/>
      <c r="POF4" s="16"/>
      <c r="POG4" s="16"/>
      <c r="POH4" s="16"/>
      <c r="POI4" s="16"/>
      <c r="POJ4" s="16"/>
      <c r="POK4" s="16"/>
      <c r="POL4" s="16"/>
      <c r="POM4" s="16"/>
      <c r="PON4" s="16"/>
      <c r="POO4" s="16"/>
      <c r="POP4" s="16"/>
      <c r="POQ4" s="16"/>
      <c r="POR4" s="16"/>
      <c r="POS4" s="16"/>
      <c r="POT4" s="16"/>
      <c r="POU4" s="16"/>
      <c r="POV4" s="16"/>
      <c r="POW4" s="16"/>
      <c r="POX4" s="16"/>
      <c r="POY4" s="16"/>
      <c r="POZ4" s="16"/>
      <c r="PPA4" s="16"/>
      <c r="PPB4" s="16"/>
      <c r="PPC4" s="16"/>
      <c r="PPD4" s="16"/>
      <c r="PPE4" s="16"/>
      <c r="PPF4" s="16"/>
      <c r="PPG4" s="16"/>
      <c r="PPH4" s="16"/>
      <c r="PPI4" s="16"/>
      <c r="PPJ4" s="16"/>
      <c r="PPK4" s="16"/>
      <c r="PPL4" s="16"/>
      <c r="PPM4" s="16"/>
      <c r="PPN4" s="16"/>
      <c r="PPO4" s="16"/>
      <c r="PPP4" s="16"/>
      <c r="PPQ4" s="16"/>
      <c r="PPR4" s="16"/>
      <c r="PPS4" s="16"/>
      <c r="PPT4" s="16"/>
      <c r="PPU4" s="16"/>
      <c r="PPV4" s="16"/>
      <c r="PPW4" s="16"/>
      <c r="PPX4" s="16"/>
      <c r="PPY4" s="16"/>
      <c r="PPZ4" s="16"/>
      <c r="PQA4" s="16"/>
      <c r="PQB4" s="16"/>
      <c r="PQC4" s="16"/>
      <c r="PQD4" s="16"/>
      <c r="PQE4" s="16"/>
      <c r="PQF4" s="16"/>
      <c r="PQG4" s="16"/>
      <c r="PQH4" s="16"/>
      <c r="PQI4" s="16"/>
      <c r="PQJ4" s="16"/>
      <c r="PQK4" s="16"/>
      <c r="PQL4" s="16"/>
      <c r="PQM4" s="16"/>
      <c r="PQN4" s="16"/>
      <c r="PQO4" s="16"/>
      <c r="PQP4" s="16"/>
      <c r="PQQ4" s="16"/>
      <c r="PQR4" s="16"/>
      <c r="PQS4" s="16"/>
      <c r="PQT4" s="16"/>
      <c r="PQU4" s="16"/>
      <c r="PQV4" s="16"/>
      <c r="PQW4" s="16"/>
      <c r="PQX4" s="16"/>
      <c r="PQY4" s="16"/>
      <c r="PQZ4" s="16"/>
      <c r="PRA4" s="16"/>
      <c r="PRB4" s="16"/>
      <c r="PRC4" s="16"/>
      <c r="PRD4" s="16"/>
      <c r="PRE4" s="16"/>
      <c r="PRF4" s="16"/>
      <c r="PRG4" s="16"/>
      <c r="PRH4" s="16"/>
      <c r="PRI4" s="16"/>
      <c r="PRJ4" s="16"/>
      <c r="PRK4" s="16"/>
      <c r="PRL4" s="16"/>
      <c r="PRM4" s="16"/>
      <c r="PRN4" s="16"/>
      <c r="PRO4" s="16"/>
      <c r="PRP4" s="16"/>
      <c r="PRQ4" s="16"/>
      <c r="PRR4" s="16"/>
      <c r="PRS4" s="16"/>
      <c r="PRT4" s="16"/>
      <c r="PRU4" s="16"/>
      <c r="PRV4" s="16"/>
      <c r="PRW4" s="16"/>
      <c r="PRX4" s="16"/>
      <c r="PRY4" s="16"/>
      <c r="PRZ4" s="16"/>
      <c r="PSA4" s="16"/>
      <c r="PSB4" s="16"/>
      <c r="PSC4" s="16"/>
      <c r="PSD4" s="16"/>
      <c r="PSE4" s="16"/>
      <c r="PSF4" s="16"/>
      <c r="PSG4" s="16"/>
      <c r="PSH4" s="16"/>
      <c r="PSI4" s="16"/>
      <c r="PSJ4" s="16"/>
      <c r="PSK4" s="16"/>
      <c r="PSL4" s="16"/>
      <c r="PSM4" s="16"/>
      <c r="PSN4" s="16"/>
      <c r="PSO4" s="16"/>
      <c r="PSP4" s="16"/>
      <c r="PSQ4" s="16"/>
      <c r="PSR4" s="16"/>
      <c r="PSS4" s="16"/>
      <c r="PST4" s="16"/>
      <c r="PSU4" s="16"/>
      <c r="PSV4" s="16"/>
      <c r="PSW4" s="16"/>
      <c r="PSX4" s="16"/>
      <c r="PSY4" s="16"/>
      <c r="PSZ4" s="16"/>
      <c r="PTA4" s="16"/>
      <c r="PTB4" s="16"/>
      <c r="PTC4" s="16"/>
      <c r="PTD4" s="16"/>
      <c r="PTE4" s="16"/>
      <c r="PTF4" s="16"/>
      <c r="PTG4" s="16"/>
      <c r="PTH4" s="16"/>
      <c r="PTI4" s="16"/>
      <c r="PTJ4" s="16"/>
      <c r="PTK4" s="16"/>
      <c r="PTL4" s="16"/>
      <c r="PTM4" s="16"/>
      <c r="PTN4" s="16"/>
      <c r="PTO4" s="16"/>
      <c r="PTP4" s="16"/>
      <c r="PTQ4" s="16"/>
      <c r="PTR4" s="16"/>
      <c r="PTS4" s="16"/>
      <c r="PTT4" s="16"/>
      <c r="PTU4" s="16"/>
      <c r="PTV4" s="16"/>
      <c r="PTW4" s="16"/>
      <c r="PTX4" s="16"/>
      <c r="PTY4" s="16"/>
      <c r="PTZ4" s="16"/>
      <c r="PUA4" s="16"/>
      <c r="PUB4" s="16"/>
      <c r="PUC4" s="16"/>
      <c r="PUD4" s="16"/>
      <c r="PUE4" s="16"/>
      <c r="PUF4" s="16"/>
      <c r="PUG4" s="16"/>
      <c r="PUH4" s="16"/>
      <c r="PUI4" s="16"/>
      <c r="PUJ4" s="16"/>
      <c r="PUK4" s="16"/>
      <c r="PUL4" s="16"/>
      <c r="PUM4" s="16"/>
      <c r="PUN4" s="16"/>
      <c r="PUO4" s="16"/>
      <c r="PUP4" s="16"/>
      <c r="PUQ4" s="16"/>
      <c r="PUR4" s="16"/>
      <c r="PUS4" s="16"/>
      <c r="PUT4" s="16"/>
      <c r="PUU4" s="16"/>
      <c r="PUV4" s="16"/>
      <c r="PUW4" s="16"/>
      <c r="PUX4" s="16"/>
      <c r="PUY4" s="16"/>
      <c r="PUZ4" s="16"/>
      <c r="PVA4" s="16"/>
      <c r="PVB4" s="16"/>
      <c r="PVC4" s="16"/>
      <c r="PVD4" s="16"/>
      <c r="PVE4" s="16"/>
      <c r="PVF4" s="16"/>
      <c r="PVG4" s="16"/>
      <c r="PVH4" s="16"/>
      <c r="PVI4" s="16"/>
      <c r="PVJ4" s="16"/>
      <c r="PVK4" s="16"/>
      <c r="PVL4" s="16"/>
      <c r="PVM4" s="16"/>
      <c r="PVN4" s="16"/>
      <c r="PVO4" s="16"/>
      <c r="PVP4" s="16"/>
      <c r="PVQ4" s="16"/>
      <c r="PVR4" s="16"/>
      <c r="PVS4" s="16"/>
      <c r="PVT4" s="16"/>
      <c r="PVU4" s="16"/>
      <c r="PVV4" s="16"/>
      <c r="PVW4" s="16"/>
      <c r="PVX4" s="16"/>
      <c r="PVY4" s="16"/>
      <c r="PVZ4" s="16"/>
      <c r="PWA4" s="16"/>
      <c r="PWB4" s="16"/>
      <c r="PWC4" s="16"/>
      <c r="PWD4" s="16"/>
      <c r="PWE4" s="16"/>
      <c r="PWF4" s="16"/>
      <c r="PWG4" s="16"/>
      <c r="PWH4" s="16"/>
      <c r="PWI4" s="16"/>
      <c r="PWJ4" s="16"/>
      <c r="PWK4" s="16"/>
      <c r="PWL4" s="16"/>
      <c r="PWM4" s="16"/>
      <c r="PWN4" s="16"/>
      <c r="PWO4" s="16"/>
      <c r="PWP4" s="16"/>
      <c r="PWQ4" s="16"/>
      <c r="PWR4" s="16"/>
      <c r="PWS4" s="16"/>
      <c r="PWT4" s="16"/>
      <c r="PWU4" s="16"/>
      <c r="PWV4" s="16"/>
      <c r="PWW4" s="16"/>
      <c r="PWX4" s="16"/>
      <c r="PWY4" s="16"/>
      <c r="PWZ4" s="16"/>
      <c r="PXA4" s="16"/>
      <c r="PXB4" s="16"/>
      <c r="PXC4" s="16"/>
      <c r="PXD4" s="16"/>
      <c r="PXE4" s="16"/>
      <c r="PXF4" s="16"/>
      <c r="PXG4" s="16"/>
      <c r="PXH4" s="16"/>
      <c r="PXI4" s="16"/>
      <c r="PXJ4" s="16"/>
      <c r="PXK4" s="16"/>
      <c r="PXL4" s="16"/>
      <c r="PXM4" s="16"/>
      <c r="PXN4" s="16"/>
      <c r="PXO4" s="16"/>
      <c r="PXP4" s="16"/>
      <c r="PXQ4" s="16"/>
      <c r="PXR4" s="16"/>
      <c r="PXS4" s="16"/>
      <c r="PXT4" s="16"/>
      <c r="PXU4" s="16"/>
      <c r="PXV4" s="16"/>
      <c r="PXW4" s="16"/>
      <c r="PXX4" s="16"/>
      <c r="PXY4" s="16"/>
      <c r="PXZ4" s="16"/>
      <c r="PYA4" s="16"/>
      <c r="PYB4" s="16"/>
      <c r="PYC4" s="16"/>
      <c r="PYD4" s="16"/>
      <c r="PYE4" s="16"/>
      <c r="PYF4" s="16"/>
      <c r="PYG4" s="16"/>
      <c r="PYH4" s="16"/>
      <c r="PYI4" s="16"/>
      <c r="PYJ4" s="16"/>
      <c r="PYK4" s="16"/>
      <c r="PYL4" s="16"/>
      <c r="PYM4" s="16"/>
      <c r="PYN4" s="16"/>
      <c r="PYO4" s="16"/>
      <c r="PYP4" s="16"/>
      <c r="PYQ4" s="16"/>
      <c r="PYR4" s="16"/>
      <c r="PYS4" s="16"/>
      <c r="PYT4" s="16"/>
      <c r="PYU4" s="16"/>
      <c r="PYV4" s="16"/>
      <c r="PYW4" s="16"/>
      <c r="PYX4" s="16"/>
      <c r="PYY4" s="16"/>
      <c r="PYZ4" s="16"/>
      <c r="PZA4" s="16"/>
      <c r="PZB4" s="16"/>
      <c r="PZC4" s="16"/>
      <c r="PZD4" s="16"/>
      <c r="PZE4" s="16"/>
      <c r="PZF4" s="16"/>
      <c r="PZG4" s="16"/>
      <c r="PZH4" s="16"/>
      <c r="PZI4" s="16"/>
      <c r="PZJ4" s="16"/>
      <c r="PZK4" s="16"/>
      <c r="PZL4" s="16"/>
      <c r="PZM4" s="16"/>
      <c r="PZN4" s="16"/>
      <c r="PZO4" s="16"/>
      <c r="PZP4" s="16"/>
      <c r="PZQ4" s="16"/>
      <c r="PZR4" s="16"/>
      <c r="PZS4" s="16"/>
      <c r="PZT4" s="16"/>
      <c r="PZU4" s="16"/>
      <c r="PZV4" s="16"/>
      <c r="PZW4" s="16"/>
      <c r="PZX4" s="16"/>
      <c r="PZY4" s="16"/>
      <c r="PZZ4" s="16"/>
      <c r="QAA4" s="16"/>
      <c r="QAB4" s="16"/>
      <c r="QAC4" s="16"/>
      <c r="QAD4" s="16"/>
      <c r="QAE4" s="16"/>
      <c r="QAF4" s="16"/>
      <c r="QAG4" s="16"/>
      <c r="QAH4" s="16"/>
      <c r="QAI4" s="16"/>
      <c r="QAJ4" s="16"/>
      <c r="QAK4" s="16"/>
      <c r="QAL4" s="16"/>
      <c r="QAM4" s="16"/>
      <c r="QAN4" s="16"/>
      <c r="QAO4" s="16"/>
      <c r="QAP4" s="16"/>
      <c r="QAQ4" s="16"/>
      <c r="QAR4" s="16"/>
      <c r="QAS4" s="16"/>
      <c r="QAT4" s="16"/>
      <c r="QAU4" s="16"/>
      <c r="QAV4" s="16"/>
      <c r="QAW4" s="16"/>
      <c r="QAX4" s="16"/>
      <c r="QAY4" s="16"/>
      <c r="QAZ4" s="16"/>
      <c r="QBA4" s="16"/>
      <c r="QBB4" s="16"/>
      <c r="QBC4" s="16"/>
      <c r="QBD4" s="16"/>
      <c r="QBE4" s="16"/>
      <c r="QBF4" s="16"/>
      <c r="QBG4" s="16"/>
      <c r="QBH4" s="16"/>
      <c r="QBI4" s="16"/>
      <c r="QBJ4" s="16"/>
      <c r="QBK4" s="16"/>
      <c r="QBL4" s="16"/>
      <c r="QBM4" s="16"/>
      <c r="QBN4" s="16"/>
      <c r="QBO4" s="16"/>
      <c r="QBP4" s="16"/>
      <c r="QBQ4" s="16"/>
      <c r="QBR4" s="16"/>
      <c r="QBS4" s="16"/>
      <c r="QBT4" s="16"/>
      <c r="QBU4" s="16"/>
      <c r="QBV4" s="16"/>
      <c r="QBW4" s="16"/>
      <c r="QBX4" s="16"/>
      <c r="QBY4" s="16"/>
      <c r="QBZ4" s="16"/>
      <c r="QCA4" s="16"/>
      <c r="QCB4" s="16"/>
      <c r="QCC4" s="16"/>
      <c r="QCD4" s="16"/>
      <c r="QCE4" s="16"/>
      <c r="QCF4" s="16"/>
      <c r="QCG4" s="16"/>
      <c r="QCH4" s="16"/>
      <c r="QCI4" s="16"/>
      <c r="QCJ4" s="16"/>
      <c r="QCK4" s="16"/>
      <c r="QCL4" s="16"/>
      <c r="QCM4" s="16"/>
      <c r="QCN4" s="16"/>
      <c r="QCO4" s="16"/>
      <c r="QCP4" s="16"/>
      <c r="QCQ4" s="16"/>
      <c r="QCR4" s="16"/>
      <c r="QCS4" s="16"/>
      <c r="QCT4" s="16"/>
      <c r="QCU4" s="16"/>
      <c r="QCV4" s="16"/>
      <c r="QCW4" s="16"/>
      <c r="QCX4" s="16"/>
      <c r="QCY4" s="16"/>
      <c r="QCZ4" s="16"/>
      <c r="QDA4" s="16"/>
      <c r="QDB4" s="16"/>
      <c r="QDC4" s="16"/>
      <c r="QDD4" s="16"/>
      <c r="QDE4" s="16"/>
      <c r="QDF4" s="16"/>
      <c r="QDG4" s="16"/>
      <c r="QDH4" s="16"/>
      <c r="QDI4" s="16"/>
      <c r="QDJ4" s="16"/>
      <c r="QDK4" s="16"/>
      <c r="QDL4" s="16"/>
      <c r="QDM4" s="16"/>
      <c r="QDN4" s="16"/>
      <c r="QDO4" s="16"/>
      <c r="QDP4" s="16"/>
      <c r="QDQ4" s="16"/>
      <c r="QDR4" s="16"/>
      <c r="QDS4" s="16"/>
      <c r="QDT4" s="16"/>
      <c r="QDU4" s="16"/>
      <c r="QDV4" s="16"/>
      <c r="QDW4" s="16"/>
      <c r="QDX4" s="16"/>
      <c r="QDY4" s="16"/>
      <c r="QDZ4" s="16"/>
      <c r="QEA4" s="16"/>
      <c r="QEB4" s="16"/>
      <c r="QEC4" s="16"/>
      <c r="QED4" s="16"/>
      <c r="QEE4" s="16"/>
      <c r="QEF4" s="16"/>
      <c r="QEG4" s="16"/>
      <c r="QEH4" s="16"/>
      <c r="QEI4" s="16"/>
      <c r="QEJ4" s="16"/>
      <c r="QEK4" s="16"/>
      <c r="QEL4" s="16"/>
      <c r="QEM4" s="16"/>
      <c r="QEN4" s="16"/>
      <c r="QEO4" s="16"/>
      <c r="QEP4" s="16"/>
      <c r="QEQ4" s="16"/>
      <c r="QER4" s="16"/>
      <c r="QES4" s="16"/>
      <c r="QET4" s="16"/>
      <c r="QEU4" s="16"/>
      <c r="QEV4" s="16"/>
      <c r="QEW4" s="16"/>
      <c r="QEX4" s="16"/>
      <c r="QEY4" s="16"/>
      <c r="QEZ4" s="16"/>
      <c r="QFA4" s="16"/>
      <c r="QFB4" s="16"/>
      <c r="QFC4" s="16"/>
      <c r="QFD4" s="16"/>
      <c r="QFE4" s="16"/>
      <c r="QFF4" s="16"/>
      <c r="QFG4" s="16"/>
      <c r="QFH4" s="16"/>
      <c r="QFI4" s="16"/>
      <c r="QFJ4" s="16"/>
      <c r="QFK4" s="16"/>
      <c r="QFL4" s="16"/>
      <c r="QFM4" s="16"/>
      <c r="QFN4" s="16"/>
      <c r="QFO4" s="16"/>
      <c r="QFP4" s="16"/>
      <c r="QFQ4" s="16"/>
      <c r="QFR4" s="16"/>
      <c r="QFS4" s="16"/>
      <c r="QFT4" s="16"/>
      <c r="QFU4" s="16"/>
      <c r="QFV4" s="16"/>
      <c r="QFW4" s="16"/>
      <c r="QFX4" s="16"/>
      <c r="QFY4" s="16"/>
      <c r="QFZ4" s="16"/>
      <c r="QGA4" s="16"/>
      <c r="QGB4" s="16"/>
      <c r="QGC4" s="16"/>
      <c r="QGD4" s="16"/>
      <c r="QGE4" s="16"/>
      <c r="QGF4" s="16"/>
      <c r="QGG4" s="16"/>
      <c r="QGH4" s="16"/>
      <c r="QGI4" s="16"/>
      <c r="QGJ4" s="16"/>
      <c r="QGK4" s="16"/>
      <c r="QGL4" s="16"/>
      <c r="QGM4" s="16"/>
      <c r="QGN4" s="16"/>
      <c r="QGO4" s="16"/>
      <c r="QGP4" s="16"/>
      <c r="QGQ4" s="16"/>
      <c r="QGR4" s="16"/>
      <c r="QGS4" s="16"/>
      <c r="QGT4" s="16"/>
      <c r="QGU4" s="16"/>
      <c r="QGV4" s="16"/>
      <c r="QGW4" s="16"/>
      <c r="QGX4" s="16"/>
      <c r="QGY4" s="16"/>
      <c r="QGZ4" s="16"/>
      <c r="QHA4" s="16"/>
      <c r="QHB4" s="16"/>
      <c r="QHC4" s="16"/>
      <c r="QHD4" s="16"/>
      <c r="QHE4" s="16"/>
      <c r="QHF4" s="16"/>
      <c r="QHG4" s="16"/>
      <c r="QHH4" s="16"/>
      <c r="QHI4" s="16"/>
      <c r="QHJ4" s="16"/>
      <c r="QHK4" s="16"/>
      <c r="QHL4" s="16"/>
      <c r="QHM4" s="16"/>
      <c r="QHN4" s="16"/>
      <c r="QHO4" s="16"/>
      <c r="QHP4" s="16"/>
      <c r="QHQ4" s="16"/>
      <c r="QHR4" s="16"/>
      <c r="QHS4" s="16"/>
      <c r="QHT4" s="16"/>
      <c r="QHU4" s="16"/>
      <c r="QHV4" s="16"/>
      <c r="QHW4" s="16"/>
      <c r="QHX4" s="16"/>
      <c r="QHY4" s="16"/>
      <c r="QHZ4" s="16"/>
      <c r="QIA4" s="16"/>
      <c r="QIB4" s="16"/>
      <c r="QIC4" s="16"/>
      <c r="QID4" s="16"/>
      <c r="QIE4" s="16"/>
      <c r="QIF4" s="16"/>
      <c r="QIG4" s="16"/>
      <c r="QIH4" s="16"/>
      <c r="QII4" s="16"/>
      <c r="QIJ4" s="16"/>
      <c r="QIK4" s="16"/>
      <c r="QIL4" s="16"/>
      <c r="QIM4" s="16"/>
      <c r="QIN4" s="16"/>
      <c r="QIO4" s="16"/>
      <c r="QIP4" s="16"/>
      <c r="QIQ4" s="16"/>
      <c r="QIR4" s="16"/>
      <c r="QIS4" s="16"/>
      <c r="QIT4" s="16"/>
      <c r="QIU4" s="16"/>
      <c r="QIV4" s="16"/>
      <c r="QIW4" s="16"/>
      <c r="QIX4" s="16"/>
      <c r="QIY4" s="16"/>
      <c r="QIZ4" s="16"/>
      <c r="QJA4" s="16"/>
      <c r="QJB4" s="16"/>
      <c r="QJC4" s="16"/>
      <c r="QJD4" s="16"/>
      <c r="QJE4" s="16"/>
      <c r="QJF4" s="16"/>
      <c r="QJG4" s="16"/>
      <c r="QJH4" s="16"/>
      <c r="QJI4" s="16"/>
      <c r="QJJ4" s="16"/>
      <c r="QJK4" s="16"/>
      <c r="QJL4" s="16"/>
      <c r="QJM4" s="16"/>
      <c r="QJN4" s="16"/>
      <c r="QJO4" s="16"/>
      <c r="QJP4" s="16"/>
      <c r="QJQ4" s="16"/>
      <c r="QJR4" s="16"/>
      <c r="QJS4" s="16"/>
      <c r="QJT4" s="16"/>
      <c r="QJU4" s="16"/>
      <c r="QJV4" s="16"/>
      <c r="QJW4" s="16"/>
      <c r="QJX4" s="16"/>
      <c r="QJY4" s="16"/>
      <c r="QJZ4" s="16"/>
      <c r="QKA4" s="16"/>
      <c r="QKB4" s="16"/>
      <c r="QKC4" s="16"/>
      <c r="QKD4" s="16"/>
      <c r="QKE4" s="16"/>
      <c r="QKF4" s="16"/>
      <c r="QKG4" s="16"/>
      <c r="QKH4" s="16"/>
      <c r="QKI4" s="16"/>
      <c r="QKJ4" s="16"/>
      <c r="QKK4" s="16"/>
      <c r="QKL4" s="16"/>
      <c r="QKM4" s="16"/>
      <c r="QKN4" s="16"/>
      <c r="QKO4" s="16"/>
      <c r="QKP4" s="16"/>
      <c r="QKQ4" s="16"/>
      <c r="QKR4" s="16"/>
      <c r="QKS4" s="16"/>
      <c r="QKT4" s="16"/>
      <c r="QKU4" s="16"/>
      <c r="QKV4" s="16"/>
      <c r="QKW4" s="16"/>
      <c r="QKX4" s="16"/>
      <c r="QKY4" s="16"/>
      <c r="QKZ4" s="16"/>
      <c r="QLA4" s="16"/>
      <c r="QLB4" s="16"/>
      <c r="QLC4" s="16"/>
      <c r="QLD4" s="16"/>
      <c r="QLE4" s="16"/>
      <c r="QLF4" s="16"/>
      <c r="QLG4" s="16"/>
      <c r="QLH4" s="16"/>
      <c r="QLI4" s="16"/>
      <c r="QLJ4" s="16"/>
      <c r="QLK4" s="16"/>
      <c r="QLL4" s="16"/>
      <c r="QLM4" s="16"/>
      <c r="QLN4" s="16"/>
      <c r="QLO4" s="16"/>
      <c r="QLP4" s="16"/>
      <c r="QLQ4" s="16"/>
      <c r="QLR4" s="16"/>
      <c r="QLS4" s="16"/>
      <c r="QLT4" s="16"/>
      <c r="QLU4" s="16"/>
      <c r="QLV4" s="16"/>
      <c r="QLW4" s="16"/>
      <c r="QLX4" s="16"/>
      <c r="QLY4" s="16"/>
      <c r="QLZ4" s="16"/>
      <c r="QMA4" s="16"/>
      <c r="QMB4" s="16"/>
      <c r="QMC4" s="16"/>
      <c r="QMD4" s="16"/>
      <c r="QME4" s="16"/>
      <c r="QMF4" s="16"/>
      <c r="QMG4" s="16"/>
      <c r="QMH4" s="16"/>
      <c r="QMI4" s="16"/>
      <c r="QMJ4" s="16"/>
      <c r="QMK4" s="16"/>
      <c r="QML4" s="16"/>
      <c r="QMM4" s="16"/>
      <c r="QMN4" s="16"/>
      <c r="QMO4" s="16"/>
      <c r="QMP4" s="16"/>
      <c r="QMQ4" s="16"/>
      <c r="QMR4" s="16"/>
      <c r="QMS4" s="16"/>
      <c r="QMT4" s="16"/>
      <c r="QMU4" s="16"/>
      <c r="QMV4" s="16"/>
      <c r="QMW4" s="16"/>
      <c r="QMX4" s="16"/>
      <c r="QMY4" s="16"/>
      <c r="QMZ4" s="16"/>
      <c r="QNA4" s="16"/>
      <c r="QNB4" s="16"/>
      <c r="QNC4" s="16"/>
      <c r="QND4" s="16"/>
      <c r="QNE4" s="16"/>
      <c r="QNF4" s="16"/>
      <c r="QNG4" s="16"/>
      <c r="QNH4" s="16"/>
      <c r="QNI4" s="16"/>
      <c r="QNJ4" s="16"/>
      <c r="QNK4" s="16"/>
      <c r="QNL4" s="16"/>
      <c r="QNM4" s="16"/>
      <c r="QNN4" s="16"/>
      <c r="QNO4" s="16"/>
      <c r="QNP4" s="16"/>
      <c r="QNQ4" s="16"/>
      <c r="QNR4" s="16"/>
      <c r="QNS4" s="16"/>
      <c r="QNT4" s="16"/>
      <c r="QNU4" s="16"/>
      <c r="QNV4" s="16"/>
      <c r="QNW4" s="16"/>
      <c r="QNX4" s="16"/>
      <c r="QNY4" s="16"/>
      <c r="QNZ4" s="16"/>
      <c r="QOA4" s="16"/>
      <c r="QOB4" s="16"/>
      <c r="QOC4" s="16"/>
      <c r="QOD4" s="16"/>
      <c r="QOE4" s="16"/>
      <c r="QOF4" s="16"/>
      <c r="QOG4" s="16"/>
      <c r="QOH4" s="16"/>
      <c r="QOI4" s="16"/>
      <c r="QOJ4" s="16"/>
      <c r="QOK4" s="16"/>
      <c r="QOL4" s="16"/>
      <c r="QOM4" s="16"/>
      <c r="QON4" s="16"/>
      <c r="QOO4" s="16"/>
      <c r="QOP4" s="16"/>
      <c r="QOQ4" s="16"/>
      <c r="QOR4" s="16"/>
      <c r="QOS4" s="16"/>
      <c r="QOT4" s="16"/>
      <c r="QOU4" s="16"/>
      <c r="QOV4" s="16"/>
      <c r="QOW4" s="16"/>
      <c r="QOX4" s="16"/>
      <c r="QOY4" s="16"/>
      <c r="QOZ4" s="16"/>
      <c r="QPA4" s="16"/>
      <c r="QPB4" s="16"/>
      <c r="QPC4" s="16"/>
      <c r="QPD4" s="16"/>
      <c r="QPE4" s="16"/>
      <c r="QPF4" s="16"/>
      <c r="QPG4" s="16"/>
      <c r="QPH4" s="16"/>
      <c r="QPI4" s="16"/>
      <c r="QPJ4" s="16"/>
      <c r="QPK4" s="16"/>
      <c r="QPL4" s="16"/>
      <c r="QPM4" s="16"/>
      <c r="QPN4" s="16"/>
      <c r="QPO4" s="16"/>
      <c r="QPP4" s="16"/>
      <c r="QPQ4" s="16"/>
      <c r="QPR4" s="16"/>
      <c r="QPS4" s="16"/>
      <c r="QPT4" s="16"/>
      <c r="QPU4" s="16"/>
      <c r="QPV4" s="16"/>
      <c r="QPW4" s="16"/>
      <c r="QPX4" s="16"/>
      <c r="QPY4" s="16"/>
      <c r="QPZ4" s="16"/>
      <c r="QQA4" s="16"/>
      <c r="QQB4" s="16"/>
      <c r="QQC4" s="16"/>
      <c r="QQD4" s="16"/>
      <c r="QQE4" s="16"/>
      <c r="QQF4" s="16"/>
      <c r="QQG4" s="16"/>
      <c r="QQH4" s="16"/>
      <c r="QQI4" s="16"/>
      <c r="QQJ4" s="16"/>
      <c r="QQK4" s="16"/>
      <c r="QQL4" s="16"/>
      <c r="QQM4" s="16"/>
      <c r="QQN4" s="16"/>
      <c r="QQO4" s="16"/>
      <c r="QQP4" s="16"/>
      <c r="QQQ4" s="16"/>
      <c r="QQR4" s="16"/>
      <c r="QQS4" s="16"/>
      <c r="QQT4" s="16"/>
      <c r="QQU4" s="16"/>
      <c r="QQV4" s="16"/>
      <c r="QQW4" s="16"/>
      <c r="QQX4" s="16"/>
      <c r="QQY4" s="16"/>
      <c r="QQZ4" s="16"/>
      <c r="QRA4" s="16"/>
      <c r="QRB4" s="16"/>
      <c r="QRC4" s="16"/>
      <c r="QRD4" s="16"/>
      <c r="QRE4" s="16"/>
      <c r="QRF4" s="16"/>
      <c r="QRG4" s="16"/>
      <c r="QRH4" s="16"/>
      <c r="QRI4" s="16"/>
      <c r="QRJ4" s="16"/>
      <c r="QRK4" s="16"/>
      <c r="QRL4" s="16"/>
      <c r="QRM4" s="16"/>
      <c r="QRN4" s="16"/>
      <c r="QRO4" s="16"/>
      <c r="QRP4" s="16"/>
      <c r="QRQ4" s="16"/>
      <c r="QRR4" s="16"/>
      <c r="QRS4" s="16"/>
      <c r="QRT4" s="16"/>
      <c r="QRU4" s="16"/>
      <c r="QRV4" s="16"/>
      <c r="QRW4" s="16"/>
      <c r="QRX4" s="16"/>
      <c r="QRY4" s="16"/>
      <c r="QRZ4" s="16"/>
      <c r="QSA4" s="16"/>
      <c r="QSB4" s="16"/>
      <c r="QSC4" s="16"/>
      <c r="QSD4" s="16"/>
      <c r="QSE4" s="16"/>
      <c r="QSF4" s="16"/>
      <c r="QSG4" s="16"/>
      <c r="QSH4" s="16"/>
      <c r="QSI4" s="16"/>
      <c r="QSJ4" s="16"/>
      <c r="QSK4" s="16"/>
      <c r="QSL4" s="16"/>
      <c r="QSM4" s="16"/>
      <c r="QSN4" s="16"/>
      <c r="QSO4" s="16"/>
      <c r="QSP4" s="16"/>
      <c r="QSQ4" s="16"/>
      <c r="QSR4" s="16"/>
      <c r="QSS4" s="16"/>
      <c r="QST4" s="16"/>
      <c r="QSU4" s="16"/>
      <c r="QSV4" s="16"/>
      <c r="QSW4" s="16"/>
      <c r="QSX4" s="16"/>
      <c r="QSY4" s="16"/>
      <c r="QSZ4" s="16"/>
      <c r="QTA4" s="16"/>
      <c r="QTB4" s="16"/>
      <c r="QTC4" s="16"/>
      <c r="QTD4" s="16"/>
      <c r="QTE4" s="16"/>
      <c r="QTF4" s="16"/>
      <c r="QTG4" s="16"/>
      <c r="QTH4" s="16"/>
      <c r="QTI4" s="16"/>
      <c r="QTJ4" s="16"/>
      <c r="QTK4" s="16"/>
      <c r="QTL4" s="16"/>
      <c r="QTM4" s="16"/>
      <c r="QTN4" s="16"/>
      <c r="QTO4" s="16"/>
      <c r="QTP4" s="16"/>
      <c r="QTQ4" s="16"/>
      <c r="QTR4" s="16"/>
      <c r="QTS4" s="16"/>
      <c r="QTT4" s="16"/>
      <c r="QTU4" s="16"/>
      <c r="QTV4" s="16"/>
      <c r="QTW4" s="16"/>
      <c r="QTX4" s="16"/>
      <c r="QTY4" s="16"/>
      <c r="QTZ4" s="16"/>
      <c r="QUA4" s="16"/>
      <c r="QUB4" s="16"/>
      <c r="QUC4" s="16"/>
      <c r="QUD4" s="16"/>
      <c r="QUE4" s="16"/>
      <c r="QUF4" s="16"/>
      <c r="QUG4" s="16"/>
      <c r="QUH4" s="16"/>
      <c r="QUI4" s="16"/>
      <c r="QUJ4" s="16"/>
      <c r="QUK4" s="16"/>
      <c r="QUL4" s="16"/>
      <c r="QUM4" s="16"/>
      <c r="QUN4" s="16"/>
      <c r="QUO4" s="16"/>
      <c r="QUP4" s="16"/>
      <c r="QUQ4" s="16"/>
      <c r="QUR4" s="16"/>
      <c r="QUS4" s="16"/>
      <c r="QUT4" s="16"/>
      <c r="QUU4" s="16"/>
      <c r="QUV4" s="16"/>
      <c r="QUW4" s="16"/>
      <c r="QUX4" s="16"/>
      <c r="QUY4" s="16"/>
      <c r="QUZ4" s="16"/>
      <c r="QVA4" s="16"/>
      <c r="QVB4" s="16"/>
      <c r="QVC4" s="16"/>
      <c r="QVD4" s="16"/>
      <c r="QVE4" s="16"/>
      <c r="QVF4" s="16"/>
      <c r="QVG4" s="16"/>
      <c r="QVH4" s="16"/>
      <c r="QVI4" s="16"/>
      <c r="QVJ4" s="16"/>
      <c r="QVK4" s="16"/>
      <c r="QVL4" s="16"/>
      <c r="QVM4" s="16"/>
      <c r="QVN4" s="16"/>
      <c r="QVO4" s="16"/>
      <c r="QVP4" s="16"/>
      <c r="QVQ4" s="16"/>
      <c r="QVR4" s="16"/>
      <c r="QVS4" s="16"/>
      <c r="QVT4" s="16"/>
      <c r="QVU4" s="16"/>
      <c r="QVV4" s="16"/>
      <c r="QVW4" s="16"/>
      <c r="QVX4" s="16"/>
      <c r="QVY4" s="16"/>
      <c r="QVZ4" s="16"/>
      <c r="QWA4" s="16"/>
      <c r="QWB4" s="16"/>
      <c r="QWC4" s="16"/>
      <c r="QWD4" s="16"/>
      <c r="QWE4" s="16"/>
      <c r="QWF4" s="16"/>
      <c r="QWG4" s="16"/>
      <c r="QWH4" s="16"/>
      <c r="QWI4" s="16"/>
      <c r="QWJ4" s="16"/>
      <c r="QWK4" s="16"/>
      <c r="QWL4" s="16"/>
      <c r="QWM4" s="16"/>
      <c r="QWN4" s="16"/>
      <c r="QWO4" s="16"/>
      <c r="QWP4" s="16"/>
      <c r="QWQ4" s="16"/>
      <c r="QWR4" s="16"/>
      <c r="QWS4" s="16"/>
      <c r="QWT4" s="16"/>
      <c r="QWU4" s="16"/>
      <c r="QWV4" s="16"/>
      <c r="QWW4" s="16"/>
      <c r="QWX4" s="16"/>
      <c r="QWY4" s="16"/>
      <c r="QWZ4" s="16"/>
      <c r="QXA4" s="16"/>
      <c r="QXB4" s="16"/>
      <c r="QXC4" s="16"/>
      <c r="QXD4" s="16"/>
      <c r="QXE4" s="16"/>
      <c r="QXF4" s="16"/>
      <c r="QXG4" s="16"/>
      <c r="QXH4" s="16"/>
      <c r="QXI4" s="16"/>
      <c r="QXJ4" s="16"/>
      <c r="QXK4" s="16"/>
      <c r="QXL4" s="16"/>
      <c r="QXM4" s="16"/>
      <c r="QXN4" s="16"/>
      <c r="QXO4" s="16"/>
      <c r="QXP4" s="16"/>
      <c r="QXQ4" s="16"/>
      <c r="QXR4" s="16"/>
      <c r="QXS4" s="16"/>
      <c r="QXT4" s="16"/>
      <c r="QXU4" s="16"/>
      <c r="QXV4" s="16"/>
      <c r="QXW4" s="16"/>
      <c r="QXX4" s="16"/>
      <c r="QXY4" s="16"/>
      <c r="QXZ4" s="16"/>
      <c r="QYA4" s="16"/>
      <c r="QYB4" s="16"/>
      <c r="QYC4" s="16"/>
      <c r="QYD4" s="16"/>
      <c r="QYE4" s="16"/>
      <c r="QYF4" s="16"/>
      <c r="QYG4" s="16"/>
      <c r="QYH4" s="16"/>
      <c r="QYI4" s="16"/>
      <c r="QYJ4" s="16"/>
      <c r="QYK4" s="16"/>
      <c r="QYL4" s="16"/>
      <c r="QYM4" s="16"/>
      <c r="QYN4" s="16"/>
      <c r="QYO4" s="16"/>
      <c r="QYP4" s="16"/>
      <c r="QYQ4" s="16"/>
      <c r="QYR4" s="16"/>
      <c r="QYS4" s="16"/>
      <c r="QYT4" s="16"/>
      <c r="QYU4" s="16"/>
      <c r="QYV4" s="16"/>
      <c r="QYW4" s="16"/>
      <c r="QYX4" s="16"/>
      <c r="QYY4" s="16"/>
      <c r="QYZ4" s="16"/>
      <c r="QZA4" s="16"/>
      <c r="QZB4" s="16"/>
      <c r="QZC4" s="16"/>
      <c r="QZD4" s="16"/>
      <c r="QZE4" s="16"/>
      <c r="QZF4" s="16"/>
      <c r="QZG4" s="16"/>
      <c r="QZH4" s="16"/>
      <c r="QZI4" s="16"/>
      <c r="QZJ4" s="16"/>
      <c r="QZK4" s="16"/>
      <c r="QZL4" s="16"/>
      <c r="QZM4" s="16"/>
      <c r="QZN4" s="16"/>
      <c r="QZO4" s="16"/>
      <c r="QZP4" s="16"/>
      <c r="QZQ4" s="16"/>
      <c r="QZR4" s="16"/>
      <c r="QZS4" s="16"/>
      <c r="QZT4" s="16"/>
      <c r="QZU4" s="16"/>
      <c r="QZV4" s="16"/>
      <c r="QZW4" s="16"/>
      <c r="QZX4" s="16"/>
      <c r="QZY4" s="16"/>
      <c r="QZZ4" s="16"/>
      <c r="RAA4" s="16"/>
      <c r="RAB4" s="16"/>
      <c r="RAC4" s="16"/>
      <c r="RAD4" s="16"/>
      <c r="RAE4" s="16"/>
      <c r="RAF4" s="16"/>
      <c r="RAG4" s="16"/>
      <c r="RAH4" s="16"/>
      <c r="RAI4" s="16"/>
      <c r="RAJ4" s="16"/>
      <c r="RAK4" s="16"/>
      <c r="RAL4" s="16"/>
      <c r="RAM4" s="16"/>
      <c r="RAN4" s="16"/>
      <c r="RAO4" s="16"/>
      <c r="RAP4" s="16"/>
      <c r="RAQ4" s="16"/>
      <c r="RAR4" s="16"/>
      <c r="RAS4" s="16"/>
      <c r="RAT4" s="16"/>
      <c r="RAU4" s="16"/>
      <c r="RAV4" s="16"/>
      <c r="RAW4" s="16"/>
      <c r="RAX4" s="16"/>
      <c r="RAY4" s="16"/>
      <c r="RAZ4" s="16"/>
      <c r="RBA4" s="16"/>
      <c r="RBB4" s="16"/>
      <c r="RBC4" s="16"/>
      <c r="RBD4" s="16"/>
      <c r="RBE4" s="16"/>
      <c r="RBF4" s="16"/>
      <c r="RBG4" s="16"/>
      <c r="RBH4" s="16"/>
      <c r="RBI4" s="16"/>
      <c r="RBJ4" s="16"/>
      <c r="RBK4" s="16"/>
      <c r="RBL4" s="16"/>
      <c r="RBM4" s="16"/>
      <c r="RBN4" s="16"/>
      <c r="RBO4" s="16"/>
      <c r="RBP4" s="16"/>
      <c r="RBQ4" s="16"/>
      <c r="RBR4" s="16"/>
      <c r="RBS4" s="16"/>
      <c r="RBT4" s="16"/>
      <c r="RBU4" s="16"/>
      <c r="RBV4" s="16"/>
      <c r="RBW4" s="16"/>
      <c r="RBX4" s="16"/>
      <c r="RBY4" s="16"/>
      <c r="RBZ4" s="16"/>
      <c r="RCA4" s="16"/>
      <c r="RCB4" s="16"/>
      <c r="RCC4" s="16"/>
      <c r="RCD4" s="16"/>
      <c r="RCE4" s="16"/>
      <c r="RCF4" s="16"/>
      <c r="RCG4" s="16"/>
      <c r="RCH4" s="16"/>
      <c r="RCI4" s="16"/>
      <c r="RCJ4" s="16"/>
      <c r="RCK4" s="16"/>
      <c r="RCL4" s="16"/>
      <c r="RCM4" s="16"/>
      <c r="RCN4" s="16"/>
      <c r="RCO4" s="16"/>
      <c r="RCP4" s="16"/>
      <c r="RCQ4" s="16"/>
      <c r="RCR4" s="16"/>
      <c r="RCS4" s="16"/>
      <c r="RCT4" s="16"/>
      <c r="RCU4" s="16"/>
      <c r="RCV4" s="16"/>
      <c r="RCW4" s="16"/>
      <c r="RCX4" s="16"/>
      <c r="RCY4" s="16"/>
      <c r="RCZ4" s="16"/>
      <c r="RDA4" s="16"/>
      <c r="RDB4" s="16"/>
      <c r="RDC4" s="16"/>
      <c r="RDD4" s="16"/>
      <c r="RDE4" s="16"/>
      <c r="RDF4" s="16"/>
      <c r="RDG4" s="16"/>
      <c r="RDH4" s="16"/>
      <c r="RDI4" s="16"/>
      <c r="RDJ4" s="16"/>
      <c r="RDK4" s="16"/>
      <c r="RDL4" s="16"/>
      <c r="RDM4" s="16"/>
      <c r="RDN4" s="16"/>
      <c r="RDO4" s="16"/>
      <c r="RDP4" s="16"/>
      <c r="RDQ4" s="16"/>
      <c r="RDR4" s="16"/>
      <c r="RDS4" s="16"/>
      <c r="RDT4" s="16"/>
      <c r="RDU4" s="16"/>
      <c r="RDV4" s="16"/>
      <c r="RDW4" s="16"/>
      <c r="RDX4" s="16"/>
      <c r="RDY4" s="16"/>
      <c r="RDZ4" s="16"/>
      <c r="REA4" s="16"/>
      <c r="REB4" s="16"/>
      <c r="REC4" s="16"/>
      <c r="RED4" s="16"/>
      <c r="REE4" s="16"/>
      <c r="REF4" s="16"/>
      <c r="REG4" s="16"/>
      <c r="REH4" s="16"/>
      <c r="REI4" s="16"/>
      <c r="REJ4" s="16"/>
      <c r="REK4" s="16"/>
      <c r="REL4" s="16"/>
      <c r="REM4" s="16"/>
      <c r="REN4" s="16"/>
      <c r="REO4" s="16"/>
      <c r="REP4" s="16"/>
      <c r="REQ4" s="16"/>
      <c r="RER4" s="16"/>
      <c r="RES4" s="16"/>
      <c r="RET4" s="16"/>
      <c r="REU4" s="16"/>
      <c r="REV4" s="16"/>
      <c r="REW4" s="16"/>
      <c r="REX4" s="16"/>
      <c r="REY4" s="16"/>
      <c r="REZ4" s="16"/>
      <c r="RFA4" s="16"/>
      <c r="RFB4" s="16"/>
      <c r="RFC4" s="16"/>
      <c r="RFD4" s="16"/>
      <c r="RFE4" s="16"/>
      <c r="RFF4" s="16"/>
      <c r="RFG4" s="16"/>
      <c r="RFH4" s="16"/>
      <c r="RFI4" s="16"/>
      <c r="RFJ4" s="16"/>
      <c r="RFK4" s="16"/>
      <c r="RFL4" s="16"/>
      <c r="RFM4" s="16"/>
      <c r="RFN4" s="16"/>
      <c r="RFO4" s="16"/>
      <c r="RFP4" s="16"/>
      <c r="RFQ4" s="16"/>
      <c r="RFR4" s="16"/>
      <c r="RFS4" s="16"/>
      <c r="RFT4" s="16"/>
      <c r="RFU4" s="16"/>
      <c r="RFV4" s="16"/>
      <c r="RFW4" s="16"/>
      <c r="RFX4" s="16"/>
      <c r="RFY4" s="16"/>
      <c r="RFZ4" s="16"/>
      <c r="RGA4" s="16"/>
      <c r="RGB4" s="16"/>
      <c r="RGC4" s="16"/>
      <c r="RGD4" s="16"/>
      <c r="RGE4" s="16"/>
      <c r="RGF4" s="16"/>
      <c r="RGG4" s="16"/>
      <c r="RGH4" s="16"/>
      <c r="RGI4" s="16"/>
      <c r="RGJ4" s="16"/>
      <c r="RGK4" s="16"/>
      <c r="RGL4" s="16"/>
      <c r="RGM4" s="16"/>
      <c r="RGN4" s="16"/>
      <c r="RGO4" s="16"/>
      <c r="RGP4" s="16"/>
      <c r="RGQ4" s="16"/>
      <c r="RGR4" s="16"/>
      <c r="RGS4" s="16"/>
      <c r="RGT4" s="16"/>
      <c r="RGU4" s="16"/>
      <c r="RGV4" s="16"/>
      <c r="RGW4" s="16"/>
      <c r="RGX4" s="16"/>
      <c r="RGY4" s="16"/>
      <c r="RGZ4" s="16"/>
      <c r="RHA4" s="16"/>
      <c r="RHB4" s="16"/>
      <c r="RHC4" s="16"/>
      <c r="RHD4" s="16"/>
      <c r="RHE4" s="16"/>
      <c r="RHF4" s="16"/>
      <c r="RHG4" s="16"/>
      <c r="RHH4" s="16"/>
      <c r="RHI4" s="16"/>
      <c r="RHJ4" s="16"/>
      <c r="RHK4" s="16"/>
      <c r="RHL4" s="16"/>
      <c r="RHM4" s="16"/>
      <c r="RHN4" s="16"/>
      <c r="RHO4" s="16"/>
      <c r="RHP4" s="16"/>
      <c r="RHQ4" s="16"/>
      <c r="RHR4" s="16"/>
      <c r="RHS4" s="16"/>
      <c r="RHT4" s="16"/>
      <c r="RHU4" s="16"/>
      <c r="RHV4" s="16"/>
      <c r="RHW4" s="16"/>
      <c r="RHX4" s="16"/>
      <c r="RHY4" s="16"/>
      <c r="RHZ4" s="16"/>
      <c r="RIA4" s="16"/>
      <c r="RIB4" s="16"/>
      <c r="RIC4" s="16"/>
      <c r="RID4" s="16"/>
      <c r="RIE4" s="16"/>
      <c r="RIF4" s="16"/>
      <c r="RIG4" s="16"/>
      <c r="RIH4" s="16"/>
      <c r="RII4" s="16"/>
      <c r="RIJ4" s="16"/>
      <c r="RIK4" s="16"/>
      <c r="RIL4" s="16"/>
      <c r="RIM4" s="16"/>
      <c r="RIN4" s="16"/>
      <c r="RIO4" s="16"/>
      <c r="RIP4" s="16"/>
      <c r="RIQ4" s="16"/>
      <c r="RIR4" s="16"/>
      <c r="RIS4" s="16"/>
      <c r="RIT4" s="16"/>
      <c r="RIU4" s="16"/>
      <c r="RIV4" s="16"/>
      <c r="RIW4" s="16"/>
      <c r="RIX4" s="16"/>
      <c r="RIY4" s="16"/>
      <c r="RIZ4" s="16"/>
      <c r="RJA4" s="16"/>
      <c r="RJB4" s="16"/>
      <c r="RJC4" s="16"/>
      <c r="RJD4" s="16"/>
      <c r="RJE4" s="16"/>
      <c r="RJF4" s="16"/>
      <c r="RJG4" s="16"/>
      <c r="RJH4" s="16"/>
      <c r="RJI4" s="16"/>
      <c r="RJJ4" s="16"/>
      <c r="RJK4" s="16"/>
      <c r="RJL4" s="16"/>
      <c r="RJM4" s="16"/>
      <c r="RJN4" s="16"/>
      <c r="RJO4" s="16"/>
      <c r="RJP4" s="16"/>
      <c r="RJQ4" s="16"/>
      <c r="RJR4" s="16"/>
      <c r="RJS4" s="16"/>
      <c r="RJT4" s="16"/>
      <c r="RJU4" s="16"/>
      <c r="RJV4" s="16"/>
      <c r="RJW4" s="16"/>
      <c r="RJX4" s="16"/>
      <c r="RJY4" s="16"/>
      <c r="RJZ4" s="16"/>
      <c r="RKA4" s="16"/>
      <c r="RKB4" s="16"/>
      <c r="RKC4" s="16"/>
      <c r="RKD4" s="16"/>
      <c r="RKE4" s="16"/>
      <c r="RKF4" s="16"/>
      <c r="RKG4" s="16"/>
      <c r="RKH4" s="16"/>
      <c r="RKI4" s="16"/>
      <c r="RKJ4" s="16"/>
      <c r="RKK4" s="16"/>
      <c r="RKL4" s="16"/>
      <c r="RKM4" s="16"/>
      <c r="RKN4" s="16"/>
      <c r="RKO4" s="16"/>
      <c r="RKP4" s="16"/>
      <c r="RKQ4" s="16"/>
      <c r="RKR4" s="16"/>
      <c r="RKS4" s="16"/>
      <c r="RKT4" s="16"/>
      <c r="RKU4" s="16"/>
      <c r="RKV4" s="16"/>
      <c r="RKW4" s="16"/>
      <c r="RKX4" s="16"/>
      <c r="RKY4" s="16"/>
      <c r="RKZ4" s="16"/>
      <c r="RLA4" s="16"/>
      <c r="RLB4" s="16"/>
      <c r="RLC4" s="16"/>
      <c r="RLD4" s="16"/>
      <c r="RLE4" s="16"/>
      <c r="RLF4" s="16"/>
      <c r="RLG4" s="16"/>
      <c r="RLH4" s="16"/>
      <c r="RLI4" s="16"/>
      <c r="RLJ4" s="16"/>
      <c r="RLK4" s="16"/>
      <c r="RLL4" s="16"/>
      <c r="RLM4" s="16"/>
      <c r="RLN4" s="16"/>
      <c r="RLO4" s="16"/>
      <c r="RLP4" s="16"/>
      <c r="RLQ4" s="16"/>
      <c r="RLR4" s="16"/>
      <c r="RLS4" s="16"/>
      <c r="RLT4" s="16"/>
      <c r="RLU4" s="16"/>
      <c r="RLV4" s="16"/>
      <c r="RLW4" s="16"/>
      <c r="RLX4" s="16"/>
      <c r="RLY4" s="16"/>
      <c r="RLZ4" s="16"/>
      <c r="RMA4" s="16"/>
      <c r="RMB4" s="16"/>
      <c r="RMC4" s="16"/>
      <c r="RMD4" s="16"/>
      <c r="RME4" s="16"/>
      <c r="RMF4" s="16"/>
      <c r="RMG4" s="16"/>
      <c r="RMH4" s="16"/>
      <c r="RMI4" s="16"/>
      <c r="RMJ4" s="16"/>
      <c r="RMK4" s="16"/>
      <c r="RML4" s="16"/>
      <c r="RMM4" s="16"/>
      <c r="RMN4" s="16"/>
      <c r="RMO4" s="16"/>
      <c r="RMP4" s="16"/>
      <c r="RMQ4" s="16"/>
      <c r="RMR4" s="16"/>
      <c r="RMS4" s="16"/>
      <c r="RMT4" s="16"/>
      <c r="RMU4" s="16"/>
      <c r="RMV4" s="16"/>
      <c r="RMW4" s="16"/>
      <c r="RMX4" s="16"/>
      <c r="RMY4" s="16"/>
      <c r="RMZ4" s="16"/>
      <c r="RNA4" s="16"/>
      <c r="RNB4" s="16"/>
      <c r="RNC4" s="16"/>
      <c r="RND4" s="16"/>
      <c r="RNE4" s="16"/>
      <c r="RNF4" s="16"/>
      <c r="RNG4" s="16"/>
      <c r="RNH4" s="16"/>
      <c r="RNI4" s="16"/>
      <c r="RNJ4" s="16"/>
      <c r="RNK4" s="16"/>
      <c r="RNL4" s="16"/>
      <c r="RNM4" s="16"/>
      <c r="RNN4" s="16"/>
      <c r="RNO4" s="16"/>
      <c r="RNP4" s="16"/>
      <c r="RNQ4" s="16"/>
      <c r="RNR4" s="16"/>
      <c r="RNS4" s="16"/>
      <c r="RNT4" s="16"/>
      <c r="RNU4" s="16"/>
      <c r="RNV4" s="16"/>
      <c r="RNW4" s="16"/>
      <c r="RNX4" s="16"/>
      <c r="RNY4" s="16"/>
      <c r="RNZ4" s="16"/>
      <c r="ROA4" s="16"/>
      <c r="ROB4" s="16"/>
      <c r="ROC4" s="16"/>
      <c r="ROD4" s="16"/>
      <c r="ROE4" s="16"/>
      <c r="ROF4" s="16"/>
      <c r="ROG4" s="16"/>
      <c r="ROH4" s="16"/>
      <c r="ROI4" s="16"/>
      <c r="ROJ4" s="16"/>
      <c r="ROK4" s="16"/>
      <c r="ROL4" s="16"/>
      <c r="ROM4" s="16"/>
      <c r="RON4" s="16"/>
      <c r="ROO4" s="16"/>
      <c r="ROP4" s="16"/>
      <c r="ROQ4" s="16"/>
      <c r="ROR4" s="16"/>
      <c r="ROS4" s="16"/>
      <c r="ROT4" s="16"/>
      <c r="ROU4" s="16"/>
      <c r="ROV4" s="16"/>
      <c r="ROW4" s="16"/>
      <c r="ROX4" s="16"/>
      <c r="ROY4" s="16"/>
      <c r="ROZ4" s="16"/>
      <c r="RPA4" s="16"/>
      <c r="RPB4" s="16"/>
      <c r="RPC4" s="16"/>
      <c r="RPD4" s="16"/>
      <c r="RPE4" s="16"/>
      <c r="RPF4" s="16"/>
      <c r="RPG4" s="16"/>
      <c r="RPH4" s="16"/>
      <c r="RPI4" s="16"/>
      <c r="RPJ4" s="16"/>
      <c r="RPK4" s="16"/>
      <c r="RPL4" s="16"/>
      <c r="RPM4" s="16"/>
      <c r="RPN4" s="16"/>
      <c r="RPO4" s="16"/>
      <c r="RPP4" s="16"/>
      <c r="RPQ4" s="16"/>
      <c r="RPR4" s="16"/>
      <c r="RPS4" s="16"/>
      <c r="RPT4" s="16"/>
      <c r="RPU4" s="16"/>
      <c r="RPV4" s="16"/>
      <c r="RPW4" s="16"/>
      <c r="RPX4" s="16"/>
      <c r="RPY4" s="16"/>
      <c r="RPZ4" s="16"/>
      <c r="RQA4" s="16"/>
      <c r="RQB4" s="16"/>
      <c r="RQC4" s="16"/>
      <c r="RQD4" s="16"/>
      <c r="RQE4" s="16"/>
      <c r="RQF4" s="16"/>
      <c r="RQG4" s="16"/>
      <c r="RQH4" s="16"/>
      <c r="RQI4" s="16"/>
      <c r="RQJ4" s="16"/>
      <c r="RQK4" s="16"/>
      <c r="RQL4" s="16"/>
      <c r="RQM4" s="16"/>
      <c r="RQN4" s="16"/>
      <c r="RQO4" s="16"/>
      <c r="RQP4" s="16"/>
      <c r="RQQ4" s="16"/>
      <c r="RQR4" s="16"/>
      <c r="RQS4" s="16"/>
      <c r="RQT4" s="16"/>
      <c r="RQU4" s="16"/>
      <c r="RQV4" s="16"/>
      <c r="RQW4" s="16"/>
      <c r="RQX4" s="16"/>
      <c r="RQY4" s="16"/>
      <c r="RQZ4" s="16"/>
      <c r="RRA4" s="16"/>
      <c r="RRB4" s="16"/>
      <c r="RRC4" s="16"/>
      <c r="RRD4" s="16"/>
      <c r="RRE4" s="16"/>
      <c r="RRF4" s="16"/>
      <c r="RRG4" s="16"/>
      <c r="RRH4" s="16"/>
      <c r="RRI4" s="16"/>
      <c r="RRJ4" s="16"/>
      <c r="RRK4" s="16"/>
      <c r="RRL4" s="16"/>
      <c r="RRM4" s="16"/>
      <c r="RRN4" s="16"/>
      <c r="RRO4" s="16"/>
      <c r="RRP4" s="16"/>
      <c r="RRQ4" s="16"/>
      <c r="RRR4" s="16"/>
      <c r="RRS4" s="16"/>
      <c r="RRT4" s="16"/>
      <c r="RRU4" s="16"/>
      <c r="RRV4" s="16"/>
      <c r="RRW4" s="16"/>
      <c r="RRX4" s="16"/>
      <c r="RRY4" s="16"/>
      <c r="RRZ4" s="16"/>
      <c r="RSA4" s="16"/>
      <c r="RSB4" s="16"/>
      <c r="RSC4" s="16"/>
      <c r="RSD4" s="16"/>
      <c r="RSE4" s="16"/>
      <c r="RSF4" s="16"/>
      <c r="RSG4" s="16"/>
      <c r="RSH4" s="16"/>
      <c r="RSI4" s="16"/>
      <c r="RSJ4" s="16"/>
      <c r="RSK4" s="16"/>
      <c r="RSL4" s="16"/>
      <c r="RSM4" s="16"/>
      <c r="RSN4" s="16"/>
      <c r="RSO4" s="16"/>
      <c r="RSP4" s="16"/>
      <c r="RSQ4" s="16"/>
      <c r="RSR4" s="16"/>
      <c r="RSS4" s="16"/>
      <c r="RST4" s="16"/>
      <c r="RSU4" s="16"/>
      <c r="RSV4" s="16"/>
      <c r="RSW4" s="16"/>
      <c r="RSX4" s="16"/>
      <c r="RSY4" s="16"/>
      <c r="RSZ4" s="16"/>
      <c r="RTA4" s="16"/>
      <c r="RTB4" s="16"/>
      <c r="RTC4" s="16"/>
      <c r="RTD4" s="16"/>
      <c r="RTE4" s="16"/>
      <c r="RTF4" s="16"/>
      <c r="RTG4" s="16"/>
      <c r="RTH4" s="16"/>
      <c r="RTI4" s="16"/>
      <c r="RTJ4" s="16"/>
      <c r="RTK4" s="16"/>
      <c r="RTL4" s="16"/>
      <c r="RTM4" s="16"/>
      <c r="RTN4" s="16"/>
      <c r="RTO4" s="16"/>
      <c r="RTP4" s="16"/>
      <c r="RTQ4" s="16"/>
      <c r="RTR4" s="16"/>
      <c r="RTS4" s="16"/>
      <c r="RTT4" s="16"/>
      <c r="RTU4" s="16"/>
      <c r="RTV4" s="16"/>
      <c r="RTW4" s="16"/>
      <c r="RTX4" s="16"/>
      <c r="RTY4" s="16"/>
      <c r="RTZ4" s="16"/>
      <c r="RUA4" s="16"/>
      <c r="RUB4" s="16"/>
      <c r="RUC4" s="16"/>
      <c r="RUD4" s="16"/>
      <c r="RUE4" s="16"/>
      <c r="RUF4" s="16"/>
      <c r="RUG4" s="16"/>
      <c r="RUH4" s="16"/>
      <c r="RUI4" s="16"/>
      <c r="RUJ4" s="16"/>
      <c r="RUK4" s="16"/>
      <c r="RUL4" s="16"/>
      <c r="RUM4" s="16"/>
      <c r="RUN4" s="16"/>
      <c r="RUO4" s="16"/>
      <c r="RUP4" s="16"/>
      <c r="RUQ4" s="16"/>
      <c r="RUR4" s="16"/>
      <c r="RUS4" s="16"/>
      <c r="RUT4" s="16"/>
      <c r="RUU4" s="16"/>
      <c r="RUV4" s="16"/>
      <c r="RUW4" s="16"/>
      <c r="RUX4" s="16"/>
      <c r="RUY4" s="16"/>
      <c r="RUZ4" s="16"/>
      <c r="RVA4" s="16"/>
      <c r="RVB4" s="16"/>
      <c r="RVC4" s="16"/>
      <c r="RVD4" s="16"/>
      <c r="RVE4" s="16"/>
      <c r="RVF4" s="16"/>
      <c r="RVG4" s="16"/>
      <c r="RVH4" s="16"/>
      <c r="RVI4" s="16"/>
      <c r="RVJ4" s="16"/>
      <c r="RVK4" s="16"/>
      <c r="RVL4" s="16"/>
      <c r="RVM4" s="16"/>
      <c r="RVN4" s="16"/>
      <c r="RVO4" s="16"/>
      <c r="RVP4" s="16"/>
      <c r="RVQ4" s="16"/>
      <c r="RVR4" s="16"/>
      <c r="RVS4" s="16"/>
      <c r="RVT4" s="16"/>
      <c r="RVU4" s="16"/>
      <c r="RVV4" s="16"/>
      <c r="RVW4" s="16"/>
      <c r="RVX4" s="16"/>
      <c r="RVY4" s="16"/>
      <c r="RVZ4" s="16"/>
      <c r="RWA4" s="16"/>
      <c r="RWB4" s="16"/>
      <c r="RWC4" s="16"/>
      <c r="RWD4" s="16"/>
      <c r="RWE4" s="16"/>
      <c r="RWF4" s="16"/>
      <c r="RWG4" s="16"/>
      <c r="RWH4" s="16"/>
      <c r="RWI4" s="16"/>
      <c r="RWJ4" s="16"/>
      <c r="RWK4" s="16"/>
      <c r="RWL4" s="16"/>
      <c r="RWM4" s="16"/>
      <c r="RWN4" s="16"/>
      <c r="RWO4" s="16"/>
      <c r="RWP4" s="16"/>
      <c r="RWQ4" s="16"/>
      <c r="RWR4" s="16"/>
      <c r="RWS4" s="16"/>
      <c r="RWT4" s="16"/>
      <c r="RWU4" s="16"/>
      <c r="RWV4" s="16"/>
      <c r="RWW4" s="16"/>
      <c r="RWX4" s="16"/>
      <c r="RWY4" s="16"/>
      <c r="RWZ4" s="16"/>
      <c r="RXA4" s="16"/>
      <c r="RXB4" s="16"/>
      <c r="RXC4" s="16"/>
      <c r="RXD4" s="16"/>
      <c r="RXE4" s="16"/>
      <c r="RXF4" s="16"/>
      <c r="RXG4" s="16"/>
      <c r="RXH4" s="16"/>
      <c r="RXI4" s="16"/>
      <c r="RXJ4" s="16"/>
      <c r="RXK4" s="16"/>
      <c r="RXL4" s="16"/>
      <c r="RXM4" s="16"/>
      <c r="RXN4" s="16"/>
      <c r="RXO4" s="16"/>
      <c r="RXP4" s="16"/>
      <c r="RXQ4" s="16"/>
      <c r="RXR4" s="16"/>
      <c r="RXS4" s="16"/>
      <c r="RXT4" s="16"/>
      <c r="RXU4" s="16"/>
      <c r="RXV4" s="16"/>
      <c r="RXW4" s="16"/>
      <c r="RXX4" s="16"/>
      <c r="RXY4" s="16"/>
      <c r="RXZ4" s="16"/>
      <c r="RYA4" s="16"/>
      <c r="RYB4" s="16"/>
      <c r="RYC4" s="16"/>
      <c r="RYD4" s="16"/>
      <c r="RYE4" s="16"/>
      <c r="RYF4" s="16"/>
      <c r="RYG4" s="16"/>
      <c r="RYH4" s="16"/>
      <c r="RYI4" s="16"/>
      <c r="RYJ4" s="16"/>
      <c r="RYK4" s="16"/>
      <c r="RYL4" s="16"/>
      <c r="RYM4" s="16"/>
      <c r="RYN4" s="16"/>
      <c r="RYO4" s="16"/>
      <c r="RYP4" s="16"/>
      <c r="RYQ4" s="16"/>
      <c r="RYR4" s="16"/>
      <c r="RYS4" s="16"/>
      <c r="RYT4" s="16"/>
      <c r="RYU4" s="16"/>
      <c r="RYV4" s="16"/>
      <c r="RYW4" s="16"/>
      <c r="RYX4" s="16"/>
      <c r="RYY4" s="16"/>
      <c r="RYZ4" s="16"/>
      <c r="RZA4" s="16"/>
      <c r="RZB4" s="16"/>
      <c r="RZC4" s="16"/>
      <c r="RZD4" s="16"/>
      <c r="RZE4" s="16"/>
      <c r="RZF4" s="16"/>
      <c r="RZG4" s="16"/>
      <c r="RZH4" s="16"/>
      <c r="RZI4" s="16"/>
      <c r="RZJ4" s="16"/>
      <c r="RZK4" s="16"/>
      <c r="RZL4" s="16"/>
      <c r="RZM4" s="16"/>
      <c r="RZN4" s="16"/>
      <c r="RZO4" s="16"/>
      <c r="RZP4" s="16"/>
      <c r="RZQ4" s="16"/>
      <c r="RZR4" s="16"/>
      <c r="RZS4" s="16"/>
      <c r="RZT4" s="16"/>
      <c r="RZU4" s="16"/>
      <c r="RZV4" s="16"/>
      <c r="RZW4" s="16"/>
      <c r="RZX4" s="16"/>
      <c r="RZY4" s="16"/>
      <c r="RZZ4" s="16"/>
      <c r="SAA4" s="16"/>
      <c r="SAB4" s="16"/>
      <c r="SAC4" s="16"/>
      <c r="SAD4" s="16"/>
      <c r="SAE4" s="16"/>
      <c r="SAF4" s="16"/>
      <c r="SAG4" s="16"/>
      <c r="SAH4" s="16"/>
      <c r="SAI4" s="16"/>
      <c r="SAJ4" s="16"/>
      <c r="SAK4" s="16"/>
      <c r="SAL4" s="16"/>
      <c r="SAM4" s="16"/>
      <c r="SAN4" s="16"/>
      <c r="SAO4" s="16"/>
      <c r="SAP4" s="16"/>
      <c r="SAQ4" s="16"/>
      <c r="SAR4" s="16"/>
      <c r="SAS4" s="16"/>
      <c r="SAT4" s="16"/>
      <c r="SAU4" s="16"/>
      <c r="SAV4" s="16"/>
      <c r="SAW4" s="16"/>
      <c r="SAX4" s="16"/>
      <c r="SAY4" s="16"/>
      <c r="SAZ4" s="16"/>
      <c r="SBA4" s="16"/>
      <c r="SBB4" s="16"/>
      <c r="SBC4" s="16"/>
      <c r="SBD4" s="16"/>
      <c r="SBE4" s="16"/>
      <c r="SBF4" s="16"/>
      <c r="SBG4" s="16"/>
      <c r="SBH4" s="16"/>
      <c r="SBI4" s="16"/>
      <c r="SBJ4" s="16"/>
      <c r="SBK4" s="16"/>
      <c r="SBL4" s="16"/>
      <c r="SBM4" s="16"/>
      <c r="SBN4" s="16"/>
      <c r="SBO4" s="16"/>
      <c r="SBP4" s="16"/>
      <c r="SBQ4" s="16"/>
      <c r="SBR4" s="16"/>
      <c r="SBS4" s="16"/>
      <c r="SBT4" s="16"/>
      <c r="SBU4" s="16"/>
      <c r="SBV4" s="16"/>
      <c r="SBW4" s="16"/>
      <c r="SBX4" s="16"/>
      <c r="SBY4" s="16"/>
      <c r="SBZ4" s="16"/>
      <c r="SCA4" s="16"/>
      <c r="SCB4" s="16"/>
      <c r="SCC4" s="16"/>
      <c r="SCD4" s="16"/>
      <c r="SCE4" s="16"/>
      <c r="SCF4" s="16"/>
      <c r="SCG4" s="16"/>
      <c r="SCH4" s="16"/>
      <c r="SCI4" s="16"/>
      <c r="SCJ4" s="16"/>
      <c r="SCK4" s="16"/>
      <c r="SCL4" s="16"/>
      <c r="SCM4" s="16"/>
      <c r="SCN4" s="16"/>
      <c r="SCO4" s="16"/>
      <c r="SCP4" s="16"/>
      <c r="SCQ4" s="16"/>
      <c r="SCR4" s="16"/>
      <c r="SCS4" s="16"/>
      <c r="SCT4" s="16"/>
      <c r="SCU4" s="16"/>
      <c r="SCV4" s="16"/>
      <c r="SCW4" s="16"/>
      <c r="SCX4" s="16"/>
      <c r="SCY4" s="16"/>
      <c r="SCZ4" s="16"/>
      <c r="SDA4" s="16"/>
      <c r="SDB4" s="16"/>
      <c r="SDC4" s="16"/>
      <c r="SDD4" s="16"/>
      <c r="SDE4" s="16"/>
      <c r="SDF4" s="16"/>
      <c r="SDG4" s="16"/>
      <c r="SDH4" s="16"/>
      <c r="SDI4" s="16"/>
      <c r="SDJ4" s="16"/>
      <c r="SDK4" s="16"/>
      <c r="SDL4" s="16"/>
      <c r="SDM4" s="16"/>
      <c r="SDN4" s="16"/>
      <c r="SDO4" s="16"/>
      <c r="SDP4" s="16"/>
      <c r="SDQ4" s="16"/>
      <c r="SDR4" s="16"/>
      <c r="SDS4" s="16"/>
      <c r="SDT4" s="16"/>
      <c r="SDU4" s="16"/>
      <c r="SDV4" s="16"/>
      <c r="SDW4" s="16"/>
      <c r="SDX4" s="16"/>
      <c r="SDY4" s="16"/>
      <c r="SDZ4" s="16"/>
      <c r="SEA4" s="16"/>
      <c r="SEB4" s="16"/>
      <c r="SEC4" s="16"/>
      <c r="SED4" s="16"/>
      <c r="SEE4" s="16"/>
      <c r="SEF4" s="16"/>
      <c r="SEG4" s="16"/>
      <c r="SEH4" s="16"/>
      <c r="SEI4" s="16"/>
      <c r="SEJ4" s="16"/>
      <c r="SEK4" s="16"/>
      <c r="SEL4" s="16"/>
      <c r="SEM4" s="16"/>
      <c r="SEN4" s="16"/>
      <c r="SEO4" s="16"/>
      <c r="SEP4" s="16"/>
      <c r="SEQ4" s="16"/>
      <c r="SER4" s="16"/>
      <c r="SES4" s="16"/>
      <c r="SET4" s="16"/>
      <c r="SEU4" s="16"/>
      <c r="SEV4" s="16"/>
      <c r="SEW4" s="16"/>
      <c r="SEX4" s="16"/>
      <c r="SEY4" s="16"/>
      <c r="SEZ4" s="16"/>
      <c r="SFA4" s="16"/>
      <c r="SFB4" s="16"/>
      <c r="SFC4" s="16"/>
      <c r="SFD4" s="16"/>
      <c r="SFE4" s="16"/>
      <c r="SFF4" s="16"/>
      <c r="SFG4" s="16"/>
      <c r="SFH4" s="16"/>
      <c r="SFI4" s="16"/>
      <c r="SFJ4" s="16"/>
      <c r="SFK4" s="16"/>
      <c r="SFL4" s="16"/>
      <c r="SFM4" s="16"/>
      <c r="SFN4" s="16"/>
      <c r="SFO4" s="16"/>
      <c r="SFP4" s="16"/>
      <c r="SFQ4" s="16"/>
      <c r="SFR4" s="16"/>
      <c r="SFS4" s="16"/>
      <c r="SFT4" s="16"/>
      <c r="SFU4" s="16"/>
      <c r="SFV4" s="16"/>
      <c r="SFW4" s="16"/>
      <c r="SFX4" s="16"/>
      <c r="SFY4" s="16"/>
      <c r="SFZ4" s="16"/>
      <c r="SGA4" s="16"/>
      <c r="SGB4" s="16"/>
      <c r="SGC4" s="16"/>
      <c r="SGD4" s="16"/>
      <c r="SGE4" s="16"/>
      <c r="SGF4" s="16"/>
      <c r="SGG4" s="16"/>
      <c r="SGH4" s="16"/>
      <c r="SGI4" s="16"/>
      <c r="SGJ4" s="16"/>
      <c r="SGK4" s="16"/>
      <c r="SGL4" s="16"/>
      <c r="SGM4" s="16"/>
      <c r="SGN4" s="16"/>
      <c r="SGO4" s="16"/>
      <c r="SGP4" s="16"/>
      <c r="SGQ4" s="16"/>
      <c r="SGR4" s="16"/>
      <c r="SGS4" s="16"/>
      <c r="SGT4" s="16"/>
      <c r="SGU4" s="16"/>
      <c r="SGV4" s="16"/>
      <c r="SGW4" s="16"/>
      <c r="SGX4" s="16"/>
      <c r="SGY4" s="16"/>
      <c r="SGZ4" s="16"/>
      <c r="SHA4" s="16"/>
      <c r="SHB4" s="16"/>
      <c r="SHC4" s="16"/>
      <c r="SHD4" s="16"/>
      <c r="SHE4" s="16"/>
      <c r="SHF4" s="16"/>
      <c r="SHG4" s="16"/>
      <c r="SHH4" s="16"/>
      <c r="SHI4" s="16"/>
      <c r="SHJ4" s="16"/>
      <c r="SHK4" s="16"/>
      <c r="SHL4" s="16"/>
      <c r="SHM4" s="16"/>
      <c r="SHN4" s="16"/>
      <c r="SHO4" s="16"/>
      <c r="SHP4" s="16"/>
      <c r="SHQ4" s="16"/>
      <c r="SHR4" s="16"/>
      <c r="SHS4" s="16"/>
      <c r="SHT4" s="16"/>
      <c r="SHU4" s="16"/>
      <c r="SHV4" s="16"/>
      <c r="SHW4" s="16"/>
      <c r="SHX4" s="16"/>
      <c r="SHY4" s="16"/>
      <c r="SHZ4" s="16"/>
      <c r="SIA4" s="16"/>
      <c r="SIB4" s="16"/>
      <c r="SIC4" s="16"/>
      <c r="SID4" s="16"/>
      <c r="SIE4" s="16"/>
      <c r="SIF4" s="16"/>
      <c r="SIG4" s="16"/>
      <c r="SIH4" s="16"/>
      <c r="SII4" s="16"/>
      <c r="SIJ4" s="16"/>
      <c r="SIK4" s="16"/>
      <c r="SIL4" s="16"/>
      <c r="SIM4" s="16"/>
      <c r="SIN4" s="16"/>
      <c r="SIO4" s="16"/>
      <c r="SIP4" s="16"/>
      <c r="SIQ4" s="16"/>
      <c r="SIR4" s="16"/>
      <c r="SIS4" s="16"/>
      <c r="SIT4" s="16"/>
      <c r="SIU4" s="16"/>
      <c r="SIV4" s="16"/>
      <c r="SIW4" s="16"/>
      <c r="SIX4" s="16"/>
      <c r="SIY4" s="16"/>
      <c r="SIZ4" s="16"/>
      <c r="SJA4" s="16"/>
      <c r="SJB4" s="16"/>
      <c r="SJC4" s="16"/>
      <c r="SJD4" s="16"/>
      <c r="SJE4" s="16"/>
      <c r="SJF4" s="16"/>
      <c r="SJG4" s="16"/>
      <c r="SJH4" s="16"/>
      <c r="SJI4" s="16"/>
      <c r="SJJ4" s="16"/>
      <c r="SJK4" s="16"/>
      <c r="SJL4" s="16"/>
      <c r="SJM4" s="16"/>
      <c r="SJN4" s="16"/>
      <c r="SJO4" s="16"/>
      <c r="SJP4" s="16"/>
      <c r="SJQ4" s="16"/>
      <c r="SJR4" s="16"/>
      <c r="SJS4" s="16"/>
      <c r="SJT4" s="16"/>
      <c r="SJU4" s="16"/>
      <c r="SJV4" s="16"/>
      <c r="SJW4" s="16"/>
      <c r="SJX4" s="16"/>
      <c r="SJY4" s="16"/>
      <c r="SJZ4" s="16"/>
      <c r="SKA4" s="16"/>
      <c r="SKB4" s="16"/>
      <c r="SKC4" s="16"/>
      <c r="SKD4" s="16"/>
      <c r="SKE4" s="16"/>
      <c r="SKF4" s="16"/>
      <c r="SKG4" s="16"/>
      <c r="SKH4" s="16"/>
      <c r="SKI4" s="16"/>
      <c r="SKJ4" s="16"/>
      <c r="SKK4" s="16"/>
      <c r="SKL4" s="16"/>
      <c r="SKM4" s="16"/>
      <c r="SKN4" s="16"/>
      <c r="SKO4" s="16"/>
      <c r="SKP4" s="16"/>
      <c r="SKQ4" s="16"/>
      <c r="SKR4" s="16"/>
      <c r="SKS4" s="16"/>
      <c r="SKT4" s="16"/>
      <c r="SKU4" s="16"/>
      <c r="SKV4" s="16"/>
      <c r="SKW4" s="16"/>
      <c r="SKX4" s="16"/>
      <c r="SKY4" s="16"/>
      <c r="SKZ4" s="16"/>
      <c r="SLA4" s="16"/>
      <c r="SLB4" s="16"/>
      <c r="SLC4" s="16"/>
      <c r="SLD4" s="16"/>
      <c r="SLE4" s="16"/>
      <c r="SLF4" s="16"/>
      <c r="SLG4" s="16"/>
      <c r="SLH4" s="16"/>
      <c r="SLI4" s="16"/>
      <c r="SLJ4" s="16"/>
      <c r="SLK4" s="16"/>
      <c r="SLL4" s="16"/>
      <c r="SLM4" s="16"/>
      <c r="SLN4" s="16"/>
      <c r="SLO4" s="16"/>
      <c r="SLP4" s="16"/>
      <c r="SLQ4" s="16"/>
      <c r="SLR4" s="16"/>
      <c r="SLS4" s="16"/>
      <c r="SLT4" s="16"/>
      <c r="SLU4" s="16"/>
      <c r="SLV4" s="16"/>
      <c r="SLW4" s="16"/>
      <c r="SLX4" s="16"/>
      <c r="SLY4" s="16"/>
      <c r="SLZ4" s="16"/>
      <c r="SMA4" s="16"/>
      <c r="SMB4" s="16"/>
      <c r="SMC4" s="16"/>
      <c r="SMD4" s="16"/>
      <c r="SME4" s="16"/>
      <c r="SMF4" s="16"/>
      <c r="SMG4" s="16"/>
      <c r="SMH4" s="16"/>
      <c r="SMI4" s="16"/>
      <c r="SMJ4" s="16"/>
      <c r="SMK4" s="16"/>
      <c r="SML4" s="16"/>
      <c r="SMM4" s="16"/>
      <c r="SMN4" s="16"/>
      <c r="SMO4" s="16"/>
      <c r="SMP4" s="16"/>
      <c r="SMQ4" s="16"/>
      <c r="SMR4" s="16"/>
      <c r="SMS4" s="16"/>
      <c r="SMT4" s="16"/>
      <c r="SMU4" s="16"/>
      <c r="SMV4" s="16"/>
      <c r="SMW4" s="16"/>
      <c r="SMX4" s="16"/>
      <c r="SMY4" s="16"/>
      <c r="SMZ4" s="16"/>
      <c r="SNA4" s="16"/>
      <c r="SNB4" s="16"/>
      <c r="SNC4" s="16"/>
      <c r="SND4" s="16"/>
      <c r="SNE4" s="16"/>
      <c r="SNF4" s="16"/>
      <c r="SNG4" s="16"/>
      <c r="SNH4" s="16"/>
      <c r="SNI4" s="16"/>
      <c r="SNJ4" s="16"/>
      <c r="SNK4" s="16"/>
      <c r="SNL4" s="16"/>
      <c r="SNM4" s="16"/>
      <c r="SNN4" s="16"/>
      <c r="SNO4" s="16"/>
      <c r="SNP4" s="16"/>
      <c r="SNQ4" s="16"/>
      <c r="SNR4" s="16"/>
      <c r="SNS4" s="16"/>
      <c r="SNT4" s="16"/>
      <c r="SNU4" s="16"/>
      <c r="SNV4" s="16"/>
      <c r="SNW4" s="16"/>
      <c r="SNX4" s="16"/>
      <c r="SNY4" s="16"/>
      <c r="SNZ4" s="16"/>
      <c r="SOA4" s="16"/>
      <c r="SOB4" s="16"/>
      <c r="SOC4" s="16"/>
      <c r="SOD4" s="16"/>
      <c r="SOE4" s="16"/>
      <c r="SOF4" s="16"/>
      <c r="SOG4" s="16"/>
      <c r="SOH4" s="16"/>
      <c r="SOI4" s="16"/>
      <c r="SOJ4" s="16"/>
      <c r="SOK4" s="16"/>
      <c r="SOL4" s="16"/>
      <c r="SOM4" s="16"/>
      <c r="SON4" s="16"/>
      <c r="SOO4" s="16"/>
      <c r="SOP4" s="16"/>
      <c r="SOQ4" s="16"/>
      <c r="SOR4" s="16"/>
      <c r="SOS4" s="16"/>
      <c r="SOT4" s="16"/>
      <c r="SOU4" s="16"/>
      <c r="SOV4" s="16"/>
      <c r="SOW4" s="16"/>
      <c r="SOX4" s="16"/>
      <c r="SOY4" s="16"/>
      <c r="SOZ4" s="16"/>
      <c r="SPA4" s="16"/>
      <c r="SPB4" s="16"/>
      <c r="SPC4" s="16"/>
      <c r="SPD4" s="16"/>
      <c r="SPE4" s="16"/>
      <c r="SPF4" s="16"/>
      <c r="SPG4" s="16"/>
      <c r="SPH4" s="16"/>
      <c r="SPI4" s="16"/>
      <c r="SPJ4" s="16"/>
      <c r="SPK4" s="16"/>
      <c r="SPL4" s="16"/>
      <c r="SPM4" s="16"/>
      <c r="SPN4" s="16"/>
      <c r="SPO4" s="16"/>
      <c r="SPP4" s="16"/>
      <c r="SPQ4" s="16"/>
      <c r="SPR4" s="16"/>
      <c r="SPS4" s="16"/>
      <c r="SPT4" s="16"/>
      <c r="SPU4" s="16"/>
      <c r="SPV4" s="16"/>
      <c r="SPW4" s="16"/>
      <c r="SPX4" s="16"/>
      <c r="SPY4" s="16"/>
      <c r="SPZ4" s="16"/>
      <c r="SQA4" s="16"/>
      <c r="SQB4" s="16"/>
      <c r="SQC4" s="16"/>
      <c r="SQD4" s="16"/>
      <c r="SQE4" s="16"/>
      <c r="SQF4" s="16"/>
      <c r="SQG4" s="16"/>
      <c r="SQH4" s="16"/>
      <c r="SQI4" s="16"/>
      <c r="SQJ4" s="16"/>
      <c r="SQK4" s="16"/>
      <c r="SQL4" s="16"/>
      <c r="SQM4" s="16"/>
      <c r="SQN4" s="16"/>
      <c r="SQO4" s="16"/>
      <c r="SQP4" s="16"/>
      <c r="SQQ4" s="16"/>
      <c r="SQR4" s="16"/>
      <c r="SQS4" s="16"/>
      <c r="SQT4" s="16"/>
      <c r="SQU4" s="16"/>
      <c r="SQV4" s="16"/>
      <c r="SQW4" s="16"/>
      <c r="SQX4" s="16"/>
      <c r="SQY4" s="16"/>
      <c r="SQZ4" s="16"/>
      <c r="SRA4" s="16"/>
      <c r="SRB4" s="16"/>
      <c r="SRC4" s="16"/>
      <c r="SRD4" s="16"/>
      <c r="SRE4" s="16"/>
      <c r="SRF4" s="16"/>
      <c r="SRG4" s="16"/>
      <c r="SRH4" s="16"/>
      <c r="SRI4" s="16"/>
      <c r="SRJ4" s="16"/>
      <c r="SRK4" s="16"/>
      <c r="SRL4" s="16"/>
      <c r="SRM4" s="16"/>
      <c r="SRN4" s="16"/>
      <c r="SRO4" s="16"/>
      <c r="SRP4" s="16"/>
      <c r="SRQ4" s="16"/>
      <c r="SRR4" s="16"/>
      <c r="SRS4" s="16"/>
      <c r="SRT4" s="16"/>
      <c r="SRU4" s="16"/>
      <c r="SRV4" s="16"/>
      <c r="SRW4" s="16"/>
      <c r="SRX4" s="16"/>
      <c r="SRY4" s="16"/>
      <c r="SRZ4" s="16"/>
      <c r="SSA4" s="16"/>
      <c r="SSB4" s="16"/>
      <c r="SSC4" s="16"/>
      <c r="SSD4" s="16"/>
      <c r="SSE4" s="16"/>
      <c r="SSF4" s="16"/>
      <c r="SSG4" s="16"/>
      <c r="SSH4" s="16"/>
      <c r="SSI4" s="16"/>
      <c r="SSJ4" s="16"/>
      <c r="SSK4" s="16"/>
      <c r="SSL4" s="16"/>
      <c r="SSM4" s="16"/>
      <c r="SSN4" s="16"/>
      <c r="SSO4" s="16"/>
      <c r="SSP4" s="16"/>
      <c r="SSQ4" s="16"/>
      <c r="SSR4" s="16"/>
      <c r="SSS4" s="16"/>
      <c r="SST4" s="16"/>
      <c r="SSU4" s="16"/>
      <c r="SSV4" s="16"/>
      <c r="SSW4" s="16"/>
      <c r="SSX4" s="16"/>
      <c r="SSY4" s="16"/>
      <c r="SSZ4" s="16"/>
      <c r="STA4" s="16"/>
      <c r="STB4" s="16"/>
      <c r="STC4" s="16"/>
      <c r="STD4" s="16"/>
      <c r="STE4" s="16"/>
      <c r="STF4" s="16"/>
      <c r="STG4" s="16"/>
      <c r="STH4" s="16"/>
      <c r="STI4" s="16"/>
      <c r="STJ4" s="16"/>
      <c r="STK4" s="16"/>
      <c r="STL4" s="16"/>
      <c r="STM4" s="16"/>
      <c r="STN4" s="16"/>
      <c r="STO4" s="16"/>
      <c r="STP4" s="16"/>
      <c r="STQ4" s="16"/>
      <c r="STR4" s="16"/>
      <c r="STS4" s="16"/>
      <c r="STT4" s="16"/>
      <c r="STU4" s="16"/>
      <c r="STV4" s="16"/>
      <c r="STW4" s="16"/>
      <c r="STX4" s="16"/>
      <c r="STY4" s="16"/>
      <c r="STZ4" s="16"/>
      <c r="SUA4" s="16"/>
      <c r="SUB4" s="16"/>
      <c r="SUC4" s="16"/>
      <c r="SUD4" s="16"/>
      <c r="SUE4" s="16"/>
      <c r="SUF4" s="16"/>
      <c r="SUG4" s="16"/>
      <c r="SUH4" s="16"/>
      <c r="SUI4" s="16"/>
      <c r="SUJ4" s="16"/>
      <c r="SUK4" s="16"/>
      <c r="SUL4" s="16"/>
      <c r="SUM4" s="16"/>
      <c r="SUN4" s="16"/>
      <c r="SUO4" s="16"/>
      <c r="SUP4" s="16"/>
      <c r="SUQ4" s="16"/>
      <c r="SUR4" s="16"/>
      <c r="SUS4" s="16"/>
      <c r="SUT4" s="16"/>
      <c r="SUU4" s="16"/>
      <c r="SUV4" s="16"/>
      <c r="SUW4" s="16"/>
      <c r="SUX4" s="16"/>
      <c r="SUY4" s="16"/>
      <c r="SUZ4" s="16"/>
      <c r="SVA4" s="16"/>
      <c r="SVB4" s="16"/>
      <c r="SVC4" s="16"/>
      <c r="SVD4" s="16"/>
      <c r="SVE4" s="16"/>
      <c r="SVF4" s="16"/>
      <c r="SVG4" s="16"/>
      <c r="SVH4" s="16"/>
      <c r="SVI4" s="16"/>
      <c r="SVJ4" s="16"/>
      <c r="SVK4" s="16"/>
      <c r="SVL4" s="16"/>
      <c r="SVM4" s="16"/>
      <c r="SVN4" s="16"/>
      <c r="SVO4" s="16"/>
      <c r="SVP4" s="16"/>
      <c r="SVQ4" s="16"/>
      <c r="SVR4" s="16"/>
      <c r="SVS4" s="16"/>
      <c r="SVT4" s="16"/>
      <c r="SVU4" s="16"/>
      <c r="SVV4" s="16"/>
      <c r="SVW4" s="16"/>
      <c r="SVX4" s="16"/>
      <c r="SVY4" s="16"/>
      <c r="SVZ4" s="16"/>
      <c r="SWA4" s="16"/>
      <c r="SWB4" s="16"/>
      <c r="SWC4" s="16"/>
      <c r="SWD4" s="16"/>
      <c r="SWE4" s="16"/>
      <c r="SWF4" s="16"/>
      <c r="SWG4" s="16"/>
      <c r="SWH4" s="16"/>
      <c r="SWI4" s="16"/>
      <c r="SWJ4" s="16"/>
      <c r="SWK4" s="16"/>
      <c r="SWL4" s="16"/>
      <c r="SWM4" s="16"/>
      <c r="SWN4" s="16"/>
      <c r="SWO4" s="16"/>
      <c r="SWP4" s="16"/>
      <c r="SWQ4" s="16"/>
      <c r="SWR4" s="16"/>
      <c r="SWS4" s="16"/>
      <c r="SWT4" s="16"/>
      <c r="SWU4" s="16"/>
      <c r="SWV4" s="16"/>
      <c r="SWW4" s="16"/>
      <c r="SWX4" s="16"/>
      <c r="SWY4" s="16"/>
      <c r="SWZ4" s="16"/>
      <c r="SXA4" s="16"/>
      <c r="SXB4" s="16"/>
      <c r="SXC4" s="16"/>
      <c r="SXD4" s="16"/>
      <c r="SXE4" s="16"/>
      <c r="SXF4" s="16"/>
      <c r="SXG4" s="16"/>
      <c r="SXH4" s="16"/>
      <c r="SXI4" s="16"/>
      <c r="SXJ4" s="16"/>
      <c r="SXK4" s="16"/>
      <c r="SXL4" s="16"/>
      <c r="SXM4" s="16"/>
      <c r="SXN4" s="16"/>
      <c r="SXO4" s="16"/>
      <c r="SXP4" s="16"/>
      <c r="SXQ4" s="16"/>
      <c r="SXR4" s="16"/>
      <c r="SXS4" s="16"/>
      <c r="SXT4" s="16"/>
      <c r="SXU4" s="16"/>
      <c r="SXV4" s="16"/>
      <c r="SXW4" s="16"/>
      <c r="SXX4" s="16"/>
      <c r="SXY4" s="16"/>
      <c r="SXZ4" s="16"/>
      <c r="SYA4" s="16"/>
      <c r="SYB4" s="16"/>
      <c r="SYC4" s="16"/>
      <c r="SYD4" s="16"/>
      <c r="SYE4" s="16"/>
      <c r="SYF4" s="16"/>
      <c r="SYG4" s="16"/>
      <c r="SYH4" s="16"/>
      <c r="SYI4" s="16"/>
      <c r="SYJ4" s="16"/>
      <c r="SYK4" s="16"/>
      <c r="SYL4" s="16"/>
      <c r="SYM4" s="16"/>
      <c r="SYN4" s="16"/>
      <c r="SYO4" s="16"/>
      <c r="SYP4" s="16"/>
      <c r="SYQ4" s="16"/>
      <c r="SYR4" s="16"/>
      <c r="SYS4" s="16"/>
      <c r="SYT4" s="16"/>
      <c r="SYU4" s="16"/>
      <c r="SYV4" s="16"/>
      <c r="SYW4" s="16"/>
      <c r="SYX4" s="16"/>
      <c r="SYY4" s="16"/>
      <c r="SYZ4" s="16"/>
      <c r="SZA4" s="16"/>
      <c r="SZB4" s="16"/>
      <c r="SZC4" s="16"/>
      <c r="SZD4" s="16"/>
      <c r="SZE4" s="16"/>
      <c r="SZF4" s="16"/>
      <c r="SZG4" s="16"/>
      <c r="SZH4" s="16"/>
      <c r="SZI4" s="16"/>
      <c r="SZJ4" s="16"/>
      <c r="SZK4" s="16"/>
      <c r="SZL4" s="16"/>
      <c r="SZM4" s="16"/>
      <c r="SZN4" s="16"/>
      <c r="SZO4" s="16"/>
      <c r="SZP4" s="16"/>
      <c r="SZQ4" s="16"/>
      <c r="SZR4" s="16"/>
      <c r="SZS4" s="16"/>
      <c r="SZT4" s="16"/>
      <c r="SZU4" s="16"/>
      <c r="SZV4" s="16"/>
      <c r="SZW4" s="16"/>
      <c r="SZX4" s="16"/>
      <c r="SZY4" s="16"/>
      <c r="SZZ4" s="16"/>
      <c r="TAA4" s="16"/>
      <c r="TAB4" s="16"/>
      <c r="TAC4" s="16"/>
      <c r="TAD4" s="16"/>
      <c r="TAE4" s="16"/>
      <c r="TAF4" s="16"/>
      <c r="TAG4" s="16"/>
      <c r="TAH4" s="16"/>
      <c r="TAI4" s="16"/>
      <c r="TAJ4" s="16"/>
      <c r="TAK4" s="16"/>
      <c r="TAL4" s="16"/>
      <c r="TAM4" s="16"/>
      <c r="TAN4" s="16"/>
      <c r="TAO4" s="16"/>
      <c r="TAP4" s="16"/>
      <c r="TAQ4" s="16"/>
      <c r="TAR4" s="16"/>
      <c r="TAS4" s="16"/>
      <c r="TAT4" s="16"/>
      <c r="TAU4" s="16"/>
      <c r="TAV4" s="16"/>
      <c r="TAW4" s="16"/>
      <c r="TAX4" s="16"/>
      <c r="TAY4" s="16"/>
      <c r="TAZ4" s="16"/>
      <c r="TBA4" s="16"/>
      <c r="TBB4" s="16"/>
      <c r="TBC4" s="16"/>
      <c r="TBD4" s="16"/>
      <c r="TBE4" s="16"/>
      <c r="TBF4" s="16"/>
      <c r="TBG4" s="16"/>
      <c r="TBH4" s="16"/>
      <c r="TBI4" s="16"/>
      <c r="TBJ4" s="16"/>
      <c r="TBK4" s="16"/>
      <c r="TBL4" s="16"/>
      <c r="TBM4" s="16"/>
      <c r="TBN4" s="16"/>
      <c r="TBO4" s="16"/>
      <c r="TBP4" s="16"/>
      <c r="TBQ4" s="16"/>
      <c r="TBR4" s="16"/>
      <c r="TBS4" s="16"/>
      <c r="TBT4" s="16"/>
      <c r="TBU4" s="16"/>
      <c r="TBV4" s="16"/>
      <c r="TBW4" s="16"/>
      <c r="TBX4" s="16"/>
      <c r="TBY4" s="16"/>
      <c r="TBZ4" s="16"/>
      <c r="TCA4" s="16"/>
      <c r="TCB4" s="16"/>
      <c r="TCC4" s="16"/>
      <c r="TCD4" s="16"/>
      <c r="TCE4" s="16"/>
      <c r="TCF4" s="16"/>
      <c r="TCG4" s="16"/>
      <c r="TCH4" s="16"/>
      <c r="TCI4" s="16"/>
      <c r="TCJ4" s="16"/>
      <c r="TCK4" s="16"/>
      <c r="TCL4" s="16"/>
      <c r="TCM4" s="16"/>
      <c r="TCN4" s="16"/>
      <c r="TCO4" s="16"/>
      <c r="TCP4" s="16"/>
      <c r="TCQ4" s="16"/>
      <c r="TCR4" s="16"/>
      <c r="TCS4" s="16"/>
      <c r="TCT4" s="16"/>
      <c r="TCU4" s="16"/>
      <c r="TCV4" s="16"/>
      <c r="TCW4" s="16"/>
      <c r="TCX4" s="16"/>
      <c r="TCY4" s="16"/>
      <c r="TCZ4" s="16"/>
      <c r="TDA4" s="16"/>
      <c r="TDB4" s="16"/>
      <c r="TDC4" s="16"/>
      <c r="TDD4" s="16"/>
      <c r="TDE4" s="16"/>
      <c r="TDF4" s="16"/>
      <c r="TDG4" s="16"/>
      <c r="TDH4" s="16"/>
      <c r="TDI4" s="16"/>
      <c r="TDJ4" s="16"/>
      <c r="TDK4" s="16"/>
      <c r="TDL4" s="16"/>
      <c r="TDM4" s="16"/>
      <c r="TDN4" s="16"/>
      <c r="TDO4" s="16"/>
      <c r="TDP4" s="16"/>
      <c r="TDQ4" s="16"/>
      <c r="TDR4" s="16"/>
      <c r="TDS4" s="16"/>
      <c r="TDT4" s="16"/>
      <c r="TDU4" s="16"/>
      <c r="TDV4" s="16"/>
      <c r="TDW4" s="16"/>
      <c r="TDX4" s="16"/>
      <c r="TDY4" s="16"/>
      <c r="TDZ4" s="16"/>
      <c r="TEA4" s="16"/>
      <c r="TEB4" s="16"/>
      <c r="TEC4" s="16"/>
      <c r="TED4" s="16"/>
      <c r="TEE4" s="16"/>
      <c r="TEF4" s="16"/>
      <c r="TEG4" s="16"/>
      <c r="TEH4" s="16"/>
      <c r="TEI4" s="16"/>
      <c r="TEJ4" s="16"/>
      <c r="TEK4" s="16"/>
      <c r="TEL4" s="16"/>
      <c r="TEM4" s="16"/>
      <c r="TEN4" s="16"/>
      <c r="TEO4" s="16"/>
      <c r="TEP4" s="16"/>
      <c r="TEQ4" s="16"/>
      <c r="TER4" s="16"/>
      <c r="TES4" s="16"/>
      <c r="TET4" s="16"/>
      <c r="TEU4" s="16"/>
      <c r="TEV4" s="16"/>
      <c r="TEW4" s="16"/>
      <c r="TEX4" s="16"/>
      <c r="TEY4" s="16"/>
      <c r="TEZ4" s="16"/>
      <c r="TFA4" s="16"/>
      <c r="TFB4" s="16"/>
      <c r="TFC4" s="16"/>
      <c r="TFD4" s="16"/>
      <c r="TFE4" s="16"/>
      <c r="TFF4" s="16"/>
      <c r="TFG4" s="16"/>
      <c r="TFH4" s="16"/>
      <c r="TFI4" s="16"/>
      <c r="TFJ4" s="16"/>
      <c r="TFK4" s="16"/>
      <c r="TFL4" s="16"/>
      <c r="TFM4" s="16"/>
      <c r="TFN4" s="16"/>
      <c r="TFO4" s="16"/>
      <c r="TFP4" s="16"/>
      <c r="TFQ4" s="16"/>
      <c r="TFR4" s="16"/>
      <c r="TFS4" s="16"/>
      <c r="TFT4" s="16"/>
      <c r="TFU4" s="16"/>
      <c r="TFV4" s="16"/>
      <c r="TFW4" s="16"/>
      <c r="TFX4" s="16"/>
      <c r="TFY4" s="16"/>
      <c r="TFZ4" s="16"/>
      <c r="TGA4" s="16"/>
      <c r="TGB4" s="16"/>
      <c r="TGC4" s="16"/>
      <c r="TGD4" s="16"/>
      <c r="TGE4" s="16"/>
      <c r="TGF4" s="16"/>
      <c r="TGG4" s="16"/>
      <c r="TGH4" s="16"/>
      <c r="TGI4" s="16"/>
      <c r="TGJ4" s="16"/>
      <c r="TGK4" s="16"/>
      <c r="TGL4" s="16"/>
      <c r="TGM4" s="16"/>
      <c r="TGN4" s="16"/>
      <c r="TGO4" s="16"/>
      <c r="TGP4" s="16"/>
      <c r="TGQ4" s="16"/>
      <c r="TGR4" s="16"/>
      <c r="TGS4" s="16"/>
      <c r="TGT4" s="16"/>
      <c r="TGU4" s="16"/>
      <c r="TGV4" s="16"/>
      <c r="TGW4" s="16"/>
      <c r="TGX4" s="16"/>
      <c r="TGY4" s="16"/>
      <c r="TGZ4" s="16"/>
      <c r="THA4" s="16"/>
      <c r="THB4" s="16"/>
      <c r="THC4" s="16"/>
      <c r="THD4" s="16"/>
      <c r="THE4" s="16"/>
      <c r="THF4" s="16"/>
      <c r="THG4" s="16"/>
      <c r="THH4" s="16"/>
      <c r="THI4" s="16"/>
      <c r="THJ4" s="16"/>
      <c r="THK4" s="16"/>
      <c r="THL4" s="16"/>
      <c r="THM4" s="16"/>
      <c r="THN4" s="16"/>
      <c r="THO4" s="16"/>
      <c r="THP4" s="16"/>
      <c r="THQ4" s="16"/>
      <c r="THR4" s="16"/>
      <c r="THS4" s="16"/>
      <c r="THT4" s="16"/>
      <c r="THU4" s="16"/>
      <c r="THV4" s="16"/>
      <c r="THW4" s="16"/>
      <c r="THX4" s="16"/>
      <c r="THY4" s="16"/>
      <c r="THZ4" s="16"/>
      <c r="TIA4" s="16"/>
      <c r="TIB4" s="16"/>
      <c r="TIC4" s="16"/>
      <c r="TID4" s="16"/>
      <c r="TIE4" s="16"/>
      <c r="TIF4" s="16"/>
      <c r="TIG4" s="16"/>
      <c r="TIH4" s="16"/>
      <c r="TII4" s="16"/>
      <c r="TIJ4" s="16"/>
      <c r="TIK4" s="16"/>
      <c r="TIL4" s="16"/>
      <c r="TIM4" s="16"/>
      <c r="TIN4" s="16"/>
      <c r="TIO4" s="16"/>
      <c r="TIP4" s="16"/>
      <c r="TIQ4" s="16"/>
      <c r="TIR4" s="16"/>
      <c r="TIS4" s="16"/>
      <c r="TIT4" s="16"/>
      <c r="TIU4" s="16"/>
      <c r="TIV4" s="16"/>
      <c r="TIW4" s="16"/>
      <c r="TIX4" s="16"/>
      <c r="TIY4" s="16"/>
      <c r="TIZ4" s="16"/>
      <c r="TJA4" s="16"/>
      <c r="TJB4" s="16"/>
      <c r="TJC4" s="16"/>
      <c r="TJD4" s="16"/>
      <c r="TJE4" s="16"/>
      <c r="TJF4" s="16"/>
      <c r="TJG4" s="16"/>
      <c r="TJH4" s="16"/>
      <c r="TJI4" s="16"/>
      <c r="TJJ4" s="16"/>
      <c r="TJK4" s="16"/>
      <c r="TJL4" s="16"/>
      <c r="TJM4" s="16"/>
      <c r="TJN4" s="16"/>
      <c r="TJO4" s="16"/>
      <c r="TJP4" s="16"/>
      <c r="TJQ4" s="16"/>
      <c r="TJR4" s="16"/>
      <c r="TJS4" s="16"/>
      <c r="TJT4" s="16"/>
      <c r="TJU4" s="16"/>
      <c r="TJV4" s="16"/>
      <c r="TJW4" s="16"/>
      <c r="TJX4" s="16"/>
      <c r="TJY4" s="16"/>
      <c r="TJZ4" s="16"/>
      <c r="TKA4" s="16"/>
      <c r="TKB4" s="16"/>
      <c r="TKC4" s="16"/>
      <c r="TKD4" s="16"/>
      <c r="TKE4" s="16"/>
      <c r="TKF4" s="16"/>
      <c r="TKG4" s="16"/>
      <c r="TKH4" s="16"/>
      <c r="TKI4" s="16"/>
      <c r="TKJ4" s="16"/>
      <c r="TKK4" s="16"/>
      <c r="TKL4" s="16"/>
      <c r="TKM4" s="16"/>
      <c r="TKN4" s="16"/>
      <c r="TKO4" s="16"/>
      <c r="TKP4" s="16"/>
      <c r="TKQ4" s="16"/>
      <c r="TKR4" s="16"/>
      <c r="TKS4" s="16"/>
      <c r="TKT4" s="16"/>
      <c r="TKU4" s="16"/>
      <c r="TKV4" s="16"/>
      <c r="TKW4" s="16"/>
      <c r="TKX4" s="16"/>
      <c r="TKY4" s="16"/>
      <c r="TKZ4" s="16"/>
      <c r="TLA4" s="16"/>
      <c r="TLB4" s="16"/>
      <c r="TLC4" s="16"/>
      <c r="TLD4" s="16"/>
      <c r="TLE4" s="16"/>
      <c r="TLF4" s="16"/>
      <c r="TLG4" s="16"/>
      <c r="TLH4" s="16"/>
      <c r="TLI4" s="16"/>
      <c r="TLJ4" s="16"/>
      <c r="TLK4" s="16"/>
      <c r="TLL4" s="16"/>
      <c r="TLM4" s="16"/>
      <c r="TLN4" s="16"/>
      <c r="TLO4" s="16"/>
      <c r="TLP4" s="16"/>
      <c r="TLQ4" s="16"/>
      <c r="TLR4" s="16"/>
      <c r="TLS4" s="16"/>
      <c r="TLT4" s="16"/>
      <c r="TLU4" s="16"/>
      <c r="TLV4" s="16"/>
      <c r="TLW4" s="16"/>
      <c r="TLX4" s="16"/>
      <c r="TLY4" s="16"/>
      <c r="TLZ4" s="16"/>
      <c r="TMA4" s="16"/>
      <c r="TMB4" s="16"/>
      <c r="TMC4" s="16"/>
      <c r="TMD4" s="16"/>
      <c r="TME4" s="16"/>
      <c r="TMF4" s="16"/>
      <c r="TMG4" s="16"/>
      <c r="TMH4" s="16"/>
      <c r="TMI4" s="16"/>
      <c r="TMJ4" s="16"/>
      <c r="TMK4" s="16"/>
      <c r="TML4" s="16"/>
      <c r="TMM4" s="16"/>
      <c r="TMN4" s="16"/>
      <c r="TMO4" s="16"/>
      <c r="TMP4" s="16"/>
      <c r="TMQ4" s="16"/>
      <c r="TMR4" s="16"/>
      <c r="TMS4" s="16"/>
      <c r="TMT4" s="16"/>
      <c r="TMU4" s="16"/>
      <c r="TMV4" s="16"/>
      <c r="TMW4" s="16"/>
      <c r="TMX4" s="16"/>
      <c r="TMY4" s="16"/>
      <c r="TMZ4" s="16"/>
      <c r="TNA4" s="16"/>
      <c r="TNB4" s="16"/>
      <c r="TNC4" s="16"/>
      <c r="TND4" s="16"/>
      <c r="TNE4" s="16"/>
      <c r="TNF4" s="16"/>
      <c r="TNG4" s="16"/>
      <c r="TNH4" s="16"/>
      <c r="TNI4" s="16"/>
      <c r="TNJ4" s="16"/>
      <c r="TNK4" s="16"/>
      <c r="TNL4" s="16"/>
      <c r="TNM4" s="16"/>
      <c r="TNN4" s="16"/>
      <c r="TNO4" s="16"/>
      <c r="TNP4" s="16"/>
      <c r="TNQ4" s="16"/>
      <c r="TNR4" s="16"/>
      <c r="TNS4" s="16"/>
      <c r="TNT4" s="16"/>
      <c r="TNU4" s="16"/>
      <c r="TNV4" s="16"/>
      <c r="TNW4" s="16"/>
      <c r="TNX4" s="16"/>
      <c r="TNY4" s="16"/>
      <c r="TNZ4" s="16"/>
      <c r="TOA4" s="16"/>
      <c r="TOB4" s="16"/>
      <c r="TOC4" s="16"/>
      <c r="TOD4" s="16"/>
      <c r="TOE4" s="16"/>
      <c r="TOF4" s="16"/>
      <c r="TOG4" s="16"/>
      <c r="TOH4" s="16"/>
      <c r="TOI4" s="16"/>
      <c r="TOJ4" s="16"/>
      <c r="TOK4" s="16"/>
      <c r="TOL4" s="16"/>
      <c r="TOM4" s="16"/>
      <c r="TON4" s="16"/>
      <c r="TOO4" s="16"/>
      <c r="TOP4" s="16"/>
      <c r="TOQ4" s="16"/>
      <c r="TOR4" s="16"/>
      <c r="TOS4" s="16"/>
      <c r="TOT4" s="16"/>
      <c r="TOU4" s="16"/>
      <c r="TOV4" s="16"/>
      <c r="TOW4" s="16"/>
      <c r="TOX4" s="16"/>
      <c r="TOY4" s="16"/>
      <c r="TOZ4" s="16"/>
      <c r="TPA4" s="16"/>
      <c r="TPB4" s="16"/>
      <c r="TPC4" s="16"/>
      <c r="TPD4" s="16"/>
      <c r="TPE4" s="16"/>
      <c r="TPF4" s="16"/>
      <c r="TPG4" s="16"/>
      <c r="TPH4" s="16"/>
      <c r="TPI4" s="16"/>
      <c r="TPJ4" s="16"/>
      <c r="TPK4" s="16"/>
      <c r="TPL4" s="16"/>
      <c r="TPM4" s="16"/>
      <c r="TPN4" s="16"/>
      <c r="TPO4" s="16"/>
      <c r="TPP4" s="16"/>
      <c r="TPQ4" s="16"/>
      <c r="TPR4" s="16"/>
      <c r="TPS4" s="16"/>
      <c r="TPT4" s="16"/>
      <c r="TPU4" s="16"/>
      <c r="TPV4" s="16"/>
      <c r="TPW4" s="16"/>
      <c r="TPX4" s="16"/>
      <c r="TPY4" s="16"/>
      <c r="TPZ4" s="16"/>
      <c r="TQA4" s="16"/>
      <c r="TQB4" s="16"/>
      <c r="TQC4" s="16"/>
      <c r="TQD4" s="16"/>
      <c r="TQE4" s="16"/>
      <c r="TQF4" s="16"/>
      <c r="TQG4" s="16"/>
      <c r="TQH4" s="16"/>
      <c r="TQI4" s="16"/>
      <c r="TQJ4" s="16"/>
      <c r="TQK4" s="16"/>
      <c r="TQL4" s="16"/>
      <c r="TQM4" s="16"/>
      <c r="TQN4" s="16"/>
      <c r="TQO4" s="16"/>
      <c r="TQP4" s="16"/>
      <c r="TQQ4" s="16"/>
      <c r="TQR4" s="16"/>
      <c r="TQS4" s="16"/>
      <c r="TQT4" s="16"/>
      <c r="TQU4" s="16"/>
      <c r="TQV4" s="16"/>
      <c r="TQW4" s="16"/>
      <c r="TQX4" s="16"/>
      <c r="TQY4" s="16"/>
      <c r="TQZ4" s="16"/>
      <c r="TRA4" s="16"/>
      <c r="TRB4" s="16"/>
      <c r="TRC4" s="16"/>
      <c r="TRD4" s="16"/>
      <c r="TRE4" s="16"/>
      <c r="TRF4" s="16"/>
      <c r="TRG4" s="16"/>
      <c r="TRH4" s="16"/>
      <c r="TRI4" s="16"/>
      <c r="TRJ4" s="16"/>
      <c r="TRK4" s="16"/>
      <c r="TRL4" s="16"/>
      <c r="TRM4" s="16"/>
      <c r="TRN4" s="16"/>
      <c r="TRO4" s="16"/>
      <c r="TRP4" s="16"/>
      <c r="TRQ4" s="16"/>
      <c r="TRR4" s="16"/>
      <c r="TRS4" s="16"/>
      <c r="TRT4" s="16"/>
      <c r="TRU4" s="16"/>
      <c r="TRV4" s="16"/>
      <c r="TRW4" s="16"/>
      <c r="TRX4" s="16"/>
      <c r="TRY4" s="16"/>
      <c r="TRZ4" s="16"/>
      <c r="TSA4" s="16"/>
      <c r="TSB4" s="16"/>
      <c r="TSC4" s="16"/>
      <c r="TSD4" s="16"/>
      <c r="TSE4" s="16"/>
      <c r="TSF4" s="16"/>
      <c r="TSG4" s="16"/>
      <c r="TSH4" s="16"/>
      <c r="TSI4" s="16"/>
      <c r="TSJ4" s="16"/>
      <c r="TSK4" s="16"/>
      <c r="TSL4" s="16"/>
      <c r="TSM4" s="16"/>
      <c r="TSN4" s="16"/>
      <c r="TSO4" s="16"/>
      <c r="TSP4" s="16"/>
      <c r="TSQ4" s="16"/>
      <c r="TSR4" s="16"/>
      <c r="TSS4" s="16"/>
      <c r="TST4" s="16"/>
      <c r="TSU4" s="16"/>
      <c r="TSV4" s="16"/>
      <c r="TSW4" s="16"/>
      <c r="TSX4" s="16"/>
      <c r="TSY4" s="16"/>
      <c r="TSZ4" s="16"/>
      <c r="TTA4" s="16"/>
      <c r="TTB4" s="16"/>
      <c r="TTC4" s="16"/>
      <c r="TTD4" s="16"/>
      <c r="TTE4" s="16"/>
      <c r="TTF4" s="16"/>
      <c r="TTG4" s="16"/>
      <c r="TTH4" s="16"/>
      <c r="TTI4" s="16"/>
      <c r="TTJ4" s="16"/>
      <c r="TTK4" s="16"/>
      <c r="TTL4" s="16"/>
      <c r="TTM4" s="16"/>
      <c r="TTN4" s="16"/>
      <c r="TTO4" s="16"/>
      <c r="TTP4" s="16"/>
      <c r="TTQ4" s="16"/>
      <c r="TTR4" s="16"/>
      <c r="TTS4" s="16"/>
      <c r="TTT4" s="16"/>
      <c r="TTU4" s="16"/>
      <c r="TTV4" s="16"/>
      <c r="TTW4" s="16"/>
      <c r="TTX4" s="16"/>
      <c r="TTY4" s="16"/>
      <c r="TTZ4" s="16"/>
      <c r="TUA4" s="16"/>
      <c r="TUB4" s="16"/>
      <c r="TUC4" s="16"/>
      <c r="TUD4" s="16"/>
      <c r="TUE4" s="16"/>
      <c r="TUF4" s="16"/>
      <c r="TUG4" s="16"/>
      <c r="TUH4" s="16"/>
      <c r="TUI4" s="16"/>
      <c r="TUJ4" s="16"/>
      <c r="TUK4" s="16"/>
      <c r="TUL4" s="16"/>
      <c r="TUM4" s="16"/>
      <c r="TUN4" s="16"/>
      <c r="TUO4" s="16"/>
      <c r="TUP4" s="16"/>
      <c r="TUQ4" s="16"/>
      <c r="TUR4" s="16"/>
      <c r="TUS4" s="16"/>
      <c r="TUT4" s="16"/>
      <c r="TUU4" s="16"/>
      <c r="TUV4" s="16"/>
      <c r="TUW4" s="16"/>
      <c r="TUX4" s="16"/>
      <c r="TUY4" s="16"/>
      <c r="TUZ4" s="16"/>
      <c r="TVA4" s="16"/>
      <c r="TVB4" s="16"/>
      <c r="TVC4" s="16"/>
      <c r="TVD4" s="16"/>
      <c r="TVE4" s="16"/>
      <c r="TVF4" s="16"/>
      <c r="TVG4" s="16"/>
      <c r="TVH4" s="16"/>
      <c r="TVI4" s="16"/>
      <c r="TVJ4" s="16"/>
      <c r="TVK4" s="16"/>
      <c r="TVL4" s="16"/>
      <c r="TVM4" s="16"/>
      <c r="TVN4" s="16"/>
      <c r="TVO4" s="16"/>
      <c r="TVP4" s="16"/>
      <c r="TVQ4" s="16"/>
      <c r="TVR4" s="16"/>
      <c r="TVS4" s="16"/>
      <c r="TVT4" s="16"/>
      <c r="TVU4" s="16"/>
      <c r="TVV4" s="16"/>
      <c r="TVW4" s="16"/>
      <c r="TVX4" s="16"/>
      <c r="TVY4" s="16"/>
      <c r="TVZ4" s="16"/>
      <c r="TWA4" s="16"/>
      <c r="TWB4" s="16"/>
      <c r="TWC4" s="16"/>
      <c r="TWD4" s="16"/>
      <c r="TWE4" s="16"/>
      <c r="TWF4" s="16"/>
      <c r="TWG4" s="16"/>
      <c r="TWH4" s="16"/>
      <c r="TWI4" s="16"/>
      <c r="TWJ4" s="16"/>
      <c r="TWK4" s="16"/>
      <c r="TWL4" s="16"/>
      <c r="TWM4" s="16"/>
      <c r="TWN4" s="16"/>
      <c r="TWO4" s="16"/>
      <c r="TWP4" s="16"/>
      <c r="TWQ4" s="16"/>
      <c r="TWR4" s="16"/>
      <c r="TWS4" s="16"/>
      <c r="TWT4" s="16"/>
      <c r="TWU4" s="16"/>
      <c r="TWV4" s="16"/>
      <c r="TWW4" s="16"/>
      <c r="TWX4" s="16"/>
      <c r="TWY4" s="16"/>
      <c r="TWZ4" s="16"/>
      <c r="TXA4" s="16"/>
      <c r="TXB4" s="16"/>
      <c r="TXC4" s="16"/>
      <c r="TXD4" s="16"/>
      <c r="TXE4" s="16"/>
      <c r="TXF4" s="16"/>
      <c r="TXG4" s="16"/>
      <c r="TXH4" s="16"/>
      <c r="TXI4" s="16"/>
      <c r="TXJ4" s="16"/>
      <c r="TXK4" s="16"/>
      <c r="TXL4" s="16"/>
      <c r="TXM4" s="16"/>
      <c r="TXN4" s="16"/>
      <c r="TXO4" s="16"/>
      <c r="TXP4" s="16"/>
      <c r="TXQ4" s="16"/>
      <c r="TXR4" s="16"/>
      <c r="TXS4" s="16"/>
      <c r="TXT4" s="16"/>
      <c r="TXU4" s="16"/>
      <c r="TXV4" s="16"/>
      <c r="TXW4" s="16"/>
      <c r="TXX4" s="16"/>
      <c r="TXY4" s="16"/>
      <c r="TXZ4" s="16"/>
      <c r="TYA4" s="16"/>
      <c r="TYB4" s="16"/>
      <c r="TYC4" s="16"/>
      <c r="TYD4" s="16"/>
      <c r="TYE4" s="16"/>
      <c r="TYF4" s="16"/>
      <c r="TYG4" s="16"/>
      <c r="TYH4" s="16"/>
      <c r="TYI4" s="16"/>
      <c r="TYJ4" s="16"/>
      <c r="TYK4" s="16"/>
      <c r="TYL4" s="16"/>
      <c r="TYM4" s="16"/>
      <c r="TYN4" s="16"/>
      <c r="TYO4" s="16"/>
      <c r="TYP4" s="16"/>
      <c r="TYQ4" s="16"/>
      <c r="TYR4" s="16"/>
      <c r="TYS4" s="16"/>
      <c r="TYT4" s="16"/>
      <c r="TYU4" s="16"/>
      <c r="TYV4" s="16"/>
      <c r="TYW4" s="16"/>
      <c r="TYX4" s="16"/>
      <c r="TYY4" s="16"/>
      <c r="TYZ4" s="16"/>
      <c r="TZA4" s="16"/>
      <c r="TZB4" s="16"/>
      <c r="TZC4" s="16"/>
      <c r="TZD4" s="16"/>
      <c r="TZE4" s="16"/>
      <c r="TZF4" s="16"/>
      <c r="TZG4" s="16"/>
      <c r="TZH4" s="16"/>
      <c r="TZI4" s="16"/>
      <c r="TZJ4" s="16"/>
      <c r="TZK4" s="16"/>
      <c r="TZL4" s="16"/>
      <c r="TZM4" s="16"/>
      <c r="TZN4" s="16"/>
      <c r="TZO4" s="16"/>
      <c r="TZP4" s="16"/>
      <c r="TZQ4" s="16"/>
      <c r="TZR4" s="16"/>
      <c r="TZS4" s="16"/>
      <c r="TZT4" s="16"/>
      <c r="TZU4" s="16"/>
      <c r="TZV4" s="16"/>
      <c r="TZW4" s="16"/>
      <c r="TZX4" s="16"/>
      <c r="TZY4" s="16"/>
      <c r="TZZ4" s="16"/>
      <c r="UAA4" s="16"/>
      <c r="UAB4" s="16"/>
      <c r="UAC4" s="16"/>
      <c r="UAD4" s="16"/>
      <c r="UAE4" s="16"/>
      <c r="UAF4" s="16"/>
      <c r="UAG4" s="16"/>
      <c r="UAH4" s="16"/>
      <c r="UAI4" s="16"/>
      <c r="UAJ4" s="16"/>
      <c r="UAK4" s="16"/>
      <c r="UAL4" s="16"/>
      <c r="UAM4" s="16"/>
      <c r="UAN4" s="16"/>
      <c r="UAO4" s="16"/>
      <c r="UAP4" s="16"/>
      <c r="UAQ4" s="16"/>
      <c r="UAR4" s="16"/>
      <c r="UAS4" s="16"/>
      <c r="UAT4" s="16"/>
      <c r="UAU4" s="16"/>
      <c r="UAV4" s="16"/>
      <c r="UAW4" s="16"/>
      <c r="UAX4" s="16"/>
      <c r="UAY4" s="16"/>
      <c r="UAZ4" s="16"/>
      <c r="UBA4" s="16"/>
      <c r="UBB4" s="16"/>
      <c r="UBC4" s="16"/>
      <c r="UBD4" s="16"/>
      <c r="UBE4" s="16"/>
      <c r="UBF4" s="16"/>
      <c r="UBG4" s="16"/>
      <c r="UBH4" s="16"/>
      <c r="UBI4" s="16"/>
      <c r="UBJ4" s="16"/>
      <c r="UBK4" s="16"/>
      <c r="UBL4" s="16"/>
      <c r="UBM4" s="16"/>
      <c r="UBN4" s="16"/>
      <c r="UBO4" s="16"/>
      <c r="UBP4" s="16"/>
      <c r="UBQ4" s="16"/>
      <c r="UBR4" s="16"/>
      <c r="UBS4" s="16"/>
      <c r="UBT4" s="16"/>
      <c r="UBU4" s="16"/>
      <c r="UBV4" s="16"/>
      <c r="UBW4" s="16"/>
      <c r="UBX4" s="16"/>
      <c r="UBY4" s="16"/>
      <c r="UBZ4" s="16"/>
      <c r="UCA4" s="16"/>
      <c r="UCB4" s="16"/>
      <c r="UCC4" s="16"/>
      <c r="UCD4" s="16"/>
      <c r="UCE4" s="16"/>
      <c r="UCF4" s="16"/>
      <c r="UCG4" s="16"/>
      <c r="UCH4" s="16"/>
      <c r="UCI4" s="16"/>
      <c r="UCJ4" s="16"/>
      <c r="UCK4" s="16"/>
      <c r="UCL4" s="16"/>
      <c r="UCM4" s="16"/>
      <c r="UCN4" s="16"/>
      <c r="UCO4" s="16"/>
      <c r="UCP4" s="16"/>
      <c r="UCQ4" s="16"/>
      <c r="UCR4" s="16"/>
      <c r="UCS4" s="16"/>
      <c r="UCT4" s="16"/>
      <c r="UCU4" s="16"/>
      <c r="UCV4" s="16"/>
      <c r="UCW4" s="16"/>
      <c r="UCX4" s="16"/>
      <c r="UCY4" s="16"/>
      <c r="UCZ4" s="16"/>
      <c r="UDA4" s="16"/>
      <c r="UDB4" s="16"/>
      <c r="UDC4" s="16"/>
      <c r="UDD4" s="16"/>
      <c r="UDE4" s="16"/>
      <c r="UDF4" s="16"/>
      <c r="UDG4" s="16"/>
      <c r="UDH4" s="16"/>
      <c r="UDI4" s="16"/>
      <c r="UDJ4" s="16"/>
      <c r="UDK4" s="16"/>
      <c r="UDL4" s="16"/>
      <c r="UDM4" s="16"/>
      <c r="UDN4" s="16"/>
      <c r="UDO4" s="16"/>
      <c r="UDP4" s="16"/>
      <c r="UDQ4" s="16"/>
      <c r="UDR4" s="16"/>
      <c r="UDS4" s="16"/>
      <c r="UDT4" s="16"/>
      <c r="UDU4" s="16"/>
      <c r="UDV4" s="16"/>
      <c r="UDW4" s="16"/>
      <c r="UDX4" s="16"/>
      <c r="UDY4" s="16"/>
      <c r="UDZ4" s="16"/>
      <c r="UEA4" s="16"/>
      <c r="UEB4" s="16"/>
      <c r="UEC4" s="16"/>
      <c r="UED4" s="16"/>
      <c r="UEE4" s="16"/>
      <c r="UEF4" s="16"/>
      <c r="UEG4" s="16"/>
      <c r="UEH4" s="16"/>
      <c r="UEI4" s="16"/>
      <c r="UEJ4" s="16"/>
      <c r="UEK4" s="16"/>
      <c r="UEL4" s="16"/>
      <c r="UEM4" s="16"/>
      <c r="UEN4" s="16"/>
      <c r="UEO4" s="16"/>
      <c r="UEP4" s="16"/>
      <c r="UEQ4" s="16"/>
      <c r="UER4" s="16"/>
      <c r="UES4" s="16"/>
      <c r="UET4" s="16"/>
      <c r="UEU4" s="16"/>
      <c r="UEV4" s="16"/>
      <c r="UEW4" s="16"/>
      <c r="UEX4" s="16"/>
      <c r="UEY4" s="16"/>
      <c r="UEZ4" s="16"/>
      <c r="UFA4" s="16"/>
      <c r="UFB4" s="16"/>
      <c r="UFC4" s="16"/>
      <c r="UFD4" s="16"/>
      <c r="UFE4" s="16"/>
      <c r="UFF4" s="16"/>
      <c r="UFG4" s="16"/>
      <c r="UFH4" s="16"/>
      <c r="UFI4" s="16"/>
      <c r="UFJ4" s="16"/>
      <c r="UFK4" s="16"/>
      <c r="UFL4" s="16"/>
      <c r="UFM4" s="16"/>
      <c r="UFN4" s="16"/>
      <c r="UFO4" s="16"/>
      <c r="UFP4" s="16"/>
      <c r="UFQ4" s="16"/>
      <c r="UFR4" s="16"/>
      <c r="UFS4" s="16"/>
      <c r="UFT4" s="16"/>
      <c r="UFU4" s="16"/>
      <c r="UFV4" s="16"/>
      <c r="UFW4" s="16"/>
      <c r="UFX4" s="16"/>
      <c r="UFY4" s="16"/>
      <c r="UFZ4" s="16"/>
      <c r="UGA4" s="16"/>
      <c r="UGB4" s="16"/>
      <c r="UGC4" s="16"/>
      <c r="UGD4" s="16"/>
      <c r="UGE4" s="16"/>
      <c r="UGF4" s="16"/>
      <c r="UGG4" s="16"/>
      <c r="UGH4" s="16"/>
      <c r="UGI4" s="16"/>
      <c r="UGJ4" s="16"/>
      <c r="UGK4" s="16"/>
      <c r="UGL4" s="16"/>
      <c r="UGM4" s="16"/>
      <c r="UGN4" s="16"/>
      <c r="UGO4" s="16"/>
      <c r="UGP4" s="16"/>
      <c r="UGQ4" s="16"/>
      <c r="UGR4" s="16"/>
      <c r="UGS4" s="16"/>
      <c r="UGT4" s="16"/>
      <c r="UGU4" s="16"/>
      <c r="UGV4" s="16"/>
      <c r="UGW4" s="16"/>
      <c r="UGX4" s="16"/>
      <c r="UGY4" s="16"/>
      <c r="UGZ4" s="16"/>
      <c r="UHA4" s="16"/>
      <c r="UHB4" s="16"/>
      <c r="UHC4" s="16"/>
      <c r="UHD4" s="16"/>
      <c r="UHE4" s="16"/>
      <c r="UHF4" s="16"/>
      <c r="UHG4" s="16"/>
      <c r="UHH4" s="16"/>
      <c r="UHI4" s="16"/>
      <c r="UHJ4" s="16"/>
      <c r="UHK4" s="16"/>
      <c r="UHL4" s="16"/>
      <c r="UHM4" s="16"/>
      <c r="UHN4" s="16"/>
      <c r="UHO4" s="16"/>
      <c r="UHP4" s="16"/>
      <c r="UHQ4" s="16"/>
      <c r="UHR4" s="16"/>
      <c r="UHS4" s="16"/>
      <c r="UHT4" s="16"/>
      <c r="UHU4" s="16"/>
      <c r="UHV4" s="16"/>
      <c r="UHW4" s="16"/>
      <c r="UHX4" s="16"/>
      <c r="UHY4" s="16"/>
      <c r="UHZ4" s="16"/>
      <c r="UIA4" s="16"/>
      <c r="UIB4" s="16"/>
      <c r="UIC4" s="16"/>
      <c r="UID4" s="16"/>
      <c r="UIE4" s="16"/>
      <c r="UIF4" s="16"/>
      <c r="UIG4" s="16"/>
      <c r="UIH4" s="16"/>
      <c r="UII4" s="16"/>
      <c r="UIJ4" s="16"/>
      <c r="UIK4" s="16"/>
      <c r="UIL4" s="16"/>
      <c r="UIM4" s="16"/>
      <c r="UIN4" s="16"/>
      <c r="UIO4" s="16"/>
      <c r="UIP4" s="16"/>
      <c r="UIQ4" s="16"/>
      <c r="UIR4" s="16"/>
      <c r="UIS4" s="16"/>
      <c r="UIT4" s="16"/>
      <c r="UIU4" s="16"/>
      <c r="UIV4" s="16"/>
      <c r="UIW4" s="16"/>
      <c r="UIX4" s="16"/>
      <c r="UIY4" s="16"/>
      <c r="UIZ4" s="16"/>
      <c r="UJA4" s="16"/>
      <c r="UJB4" s="16"/>
      <c r="UJC4" s="16"/>
      <c r="UJD4" s="16"/>
      <c r="UJE4" s="16"/>
      <c r="UJF4" s="16"/>
      <c r="UJG4" s="16"/>
      <c r="UJH4" s="16"/>
      <c r="UJI4" s="16"/>
      <c r="UJJ4" s="16"/>
      <c r="UJK4" s="16"/>
      <c r="UJL4" s="16"/>
      <c r="UJM4" s="16"/>
      <c r="UJN4" s="16"/>
      <c r="UJO4" s="16"/>
      <c r="UJP4" s="16"/>
      <c r="UJQ4" s="16"/>
      <c r="UJR4" s="16"/>
      <c r="UJS4" s="16"/>
      <c r="UJT4" s="16"/>
      <c r="UJU4" s="16"/>
      <c r="UJV4" s="16"/>
      <c r="UJW4" s="16"/>
      <c r="UJX4" s="16"/>
      <c r="UJY4" s="16"/>
      <c r="UJZ4" s="16"/>
      <c r="UKA4" s="16"/>
      <c r="UKB4" s="16"/>
      <c r="UKC4" s="16"/>
      <c r="UKD4" s="16"/>
      <c r="UKE4" s="16"/>
      <c r="UKF4" s="16"/>
      <c r="UKG4" s="16"/>
      <c r="UKH4" s="16"/>
      <c r="UKI4" s="16"/>
      <c r="UKJ4" s="16"/>
      <c r="UKK4" s="16"/>
      <c r="UKL4" s="16"/>
      <c r="UKM4" s="16"/>
      <c r="UKN4" s="16"/>
      <c r="UKO4" s="16"/>
      <c r="UKP4" s="16"/>
      <c r="UKQ4" s="16"/>
      <c r="UKR4" s="16"/>
      <c r="UKS4" s="16"/>
      <c r="UKT4" s="16"/>
      <c r="UKU4" s="16"/>
      <c r="UKV4" s="16"/>
      <c r="UKW4" s="16"/>
      <c r="UKX4" s="16"/>
      <c r="UKY4" s="16"/>
      <c r="UKZ4" s="16"/>
      <c r="ULA4" s="16"/>
      <c r="ULB4" s="16"/>
      <c r="ULC4" s="16"/>
      <c r="ULD4" s="16"/>
      <c r="ULE4" s="16"/>
      <c r="ULF4" s="16"/>
      <c r="ULG4" s="16"/>
      <c r="ULH4" s="16"/>
      <c r="ULI4" s="16"/>
      <c r="ULJ4" s="16"/>
      <c r="ULK4" s="16"/>
      <c r="ULL4" s="16"/>
      <c r="ULM4" s="16"/>
      <c r="ULN4" s="16"/>
      <c r="ULO4" s="16"/>
      <c r="ULP4" s="16"/>
      <c r="ULQ4" s="16"/>
      <c r="ULR4" s="16"/>
      <c r="ULS4" s="16"/>
      <c r="ULT4" s="16"/>
      <c r="ULU4" s="16"/>
      <c r="ULV4" s="16"/>
      <c r="ULW4" s="16"/>
      <c r="ULX4" s="16"/>
      <c r="ULY4" s="16"/>
      <c r="ULZ4" s="16"/>
      <c r="UMA4" s="16"/>
      <c r="UMB4" s="16"/>
      <c r="UMC4" s="16"/>
      <c r="UMD4" s="16"/>
      <c r="UME4" s="16"/>
      <c r="UMF4" s="16"/>
      <c r="UMG4" s="16"/>
      <c r="UMH4" s="16"/>
      <c r="UMI4" s="16"/>
      <c r="UMJ4" s="16"/>
      <c r="UMK4" s="16"/>
      <c r="UML4" s="16"/>
      <c r="UMM4" s="16"/>
      <c r="UMN4" s="16"/>
      <c r="UMO4" s="16"/>
      <c r="UMP4" s="16"/>
      <c r="UMQ4" s="16"/>
      <c r="UMR4" s="16"/>
      <c r="UMS4" s="16"/>
      <c r="UMT4" s="16"/>
      <c r="UMU4" s="16"/>
      <c r="UMV4" s="16"/>
      <c r="UMW4" s="16"/>
      <c r="UMX4" s="16"/>
      <c r="UMY4" s="16"/>
      <c r="UMZ4" s="16"/>
      <c r="UNA4" s="16"/>
      <c r="UNB4" s="16"/>
      <c r="UNC4" s="16"/>
      <c r="UND4" s="16"/>
      <c r="UNE4" s="16"/>
      <c r="UNF4" s="16"/>
      <c r="UNG4" s="16"/>
      <c r="UNH4" s="16"/>
      <c r="UNI4" s="16"/>
      <c r="UNJ4" s="16"/>
      <c r="UNK4" s="16"/>
      <c r="UNL4" s="16"/>
      <c r="UNM4" s="16"/>
      <c r="UNN4" s="16"/>
      <c r="UNO4" s="16"/>
      <c r="UNP4" s="16"/>
      <c r="UNQ4" s="16"/>
      <c r="UNR4" s="16"/>
      <c r="UNS4" s="16"/>
      <c r="UNT4" s="16"/>
      <c r="UNU4" s="16"/>
      <c r="UNV4" s="16"/>
      <c r="UNW4" s="16"/>
      <c r="UNX4" s="16"/>
      <c r="UNY4" s="16"/>
      <c r="UNZ4" s="16"/>
      <c r="UOA4" s="16"/>
      <c r="UOB4" s="16"/>
      <c r="UOC4" s="16"/>
      <c r="UOD4" s="16"/>
      <c r="UOE4" s="16"/>
      <c r="UOF4" s="16"/>
      <c r="UOG4" s="16"/>
      <c r="UOH4" s="16"/>
      <c r="UOI4" s="16"/>
      <c r="UOJ4" s="16"/>
      <c r="UOK4" s="16"/>
      <c r="UOL4" s="16"/>
      <c r="UOM4" s="16"/>
      <c r="UON4" s="16"/>
      <c r="UOO4" s="16"/>
      <c r="UOP4" s="16"/>
      <c r="UOQ4" s="16"/>
      <c r="UOR4" s="16"/>
      <c r="UOS4" s="16"/>
      <c r="UOT4" s="16"/>
      <c r="UOU4" s="16"/>
      <c r="UOV4" s="16"/>
      <c r="UOW4" s="16"/>
      <c r="UOX4" s="16"/>
      <c r="UOY4" s="16"/>
      <c r="UOZ4" s="16"/>
      <c r="UPA4" s="16"/>
      <c r="UPB4" s="16"/>
      <c r="UPC4" s="16"/>
      <c r="UPD4" s="16"/>
      <c r="UPE4" s="16"/>
      <c r="UPF4" s="16"/>
      <c r="UPG4" s="16"/>
      <c r="UPH4" s="16"/>
      <c r="UPI4" s="16"/>
      <c r="UPJ4" s="16"/>
      <c r="UPK4" s="16"/>
      <c r="UPL4" s="16"/>
      <c r="UPM4" s="16"/>
      <c r="UPN4" s="16"/>
      <c r="UPO4" s="16"/>
      <c r="UPP4" s="16"/>
      <c r="UPQ4" s="16"/>
      <c r="UPR4" s="16"/>
      <c r="UPS4" s="16"/>
      <c r="UPT4" s="16"/>
      <c r="UPU4" s="16"/>
      <c r="UPV4" s="16"/>
      <c r="UPW4" s="16"/>
      <c r="UPX4" s="16"/>
      <c r="UPY4" s="16"/>
      <c r="UPZ4" s="16"/>
      <c r="UQA4" s="16"/>
      <c r="UQB4" s="16"/>
      <c r="UQC4" s="16"/>
      <c r="UQD4" s="16"/>
      <c r="UQE4" s="16"/>
      <c r="UQF4" s="16"/>
      <c r="UQG4" s="16"/>
      <c r="UQH4" s="16"/>
      <c r="UQI4" s="16"/>
      <c r="UQJ4" s="16"/>
      <c r="UQK4" s="16"/>
      <c r="UQL4" s="16"/>
      <c r="UQM4" s="16"/>
      <c r="UQN4" s="16"/>
      <c r="UQO4" s="16"/>
      <c r="UQP4" s="16"/>
      <c r="UQQ4" s="16"/>
      <c r="UQR4" s="16"/>
      <c r="UQS4" s="16"/>
      <c r="UQT4" s="16"/>
      <c r="UQU4" s="16"/>
      <c r="UQV4" s="16"/>
      <c r="UQW4" s="16"/>
      <c r="UQX4" s="16"/>
      <c r="UQY4" s="16"/>
      <c r="UQZ4" s="16"/>
      <c r="URA4" s="16"/>
      <c r="URB4" s="16"/>
      <c r="URC4" s="16"/>
      <c r="URD4" s="16"/>
      <c r="URE4" s="16"/>
      <c r="URF4" s="16"/>
      <c r="URG4" s="16"/>
      <c r="URH4" s="16"/>
      <c r="URI4" s="16"/>
      <c r="URJ4" s="16"/>
      <c r="URK4" s="16"/>
      <c r="URL4" s="16"/>
      <c r="URM4" s="16"/>
      <c r="URN4" s="16"/>
      <c r="URO4" s="16"/>
      <c r="URP4" s="16"/>
      <c r="URQ4" s="16"/>
      <c r="URR4" s="16"/>
      <c r="URS4" s="16"/>
      <c r="URT4" s="16"/>
      <c r="URU4" s="16"/>
      <c r="URV4" s="16"/>
      <c r="URW4" s="16"/>
      <c r="URX4" s="16"/>
      <c r="URY4" s="16"/>
      <c r="URZ4" s="16"/>
      <c r="USA4" s="16"/>
      <c r="USB4" s="16"/>
      <c r="USC4" s="16"/>
      <c r="USD4" s="16"/>
      <c r="USE4" s="16"/>
      <c r="USF4" s="16"/>
      <c r="USG4" s="16"/>
      <c r="USH4" s="16"/>
      <c r="USI4" s="16"/>
      <c r="USJ4" s="16"/>
      <c r="USK4" s="16"/>
      <c r="USL4" s="16"/>
      <c r="USM4" s="16"/>
      <c r="USN4" s="16"/>
      <c r="USO4" s="16"/>
      <c r="USP4" s="16"/>
      <c r="USQ4" s="16"/>
      <c r="USR4" s="16"/>
      <c r="USS4" s="16"/>
      <c r="UST4" s="16"/>
      <c r="USU4" s="16"/>
      <c r="USV4" s="16"/>
      <c r="USW4" s="16"/>
      <c r="USX4" s="16"/>
      <c r="USY4" s="16"/>
      <c r="USZ4" s="16"/>
      <c r="UTA4" s="16"/>
      <c r="UTB4" s="16"/>
      <c r="UTC4" s="16"/>
      <c r="UTD4" s="16"/>
      <c r="UTE4" s="16"/>
      <c r="UTF4" s="16"/>
      <c r="UTG4" s="16"/>
      <c r="UTH4" s="16"/>
      <c r="UTI4" s="16"/>
      <c r="UTJ4" s="16"/>
      <c r="UTK4" s="16"/>
      <c r="UTL4" s="16"/>
      <c r="UTM4" s="16"/>
      <c r="UTN4" s="16"/>
      <c r="UTO4" s="16"/>
      <c r="UTP4" s="16"/>
      <c r="UTQ4" s="16"/>
      <c r="UTR4" s="16"/>
      <c r="UTS4" s="16"/>
      <c r="UTT4" s="16"/>
      <c r="UTU4" s="16"/>
      <c r="UTV4" s="16"/>
      <c r="UTW4" s="16"/>
      <c r="UTX4" s="16"/>
      <c r="UTY4" s="16"/>
      <c r="UTZ4" s="16"/>
      <c r="UUA4" s="16"/>
      <c r="UUB4" s="16"/>
      <c r="UUC4" s="16"/>
      <c r="UUD4" s="16"/>
      <c r="UUE4" s="16"/>
      <c r="UUF4" s="16"/>
      <c r="UUG4" s="16"/>
      <c r="UUH4" s="16"/>
      <c r="UUI4" s="16"/>
      <c r="UUJ4" s="16"/>
      <c r="UUK4" s="16"/>
      <c r="UUL4" s="16"/>
      <c r="UUM4" s="16"/>
      <c r="UUN4" s="16"/>
      <c r="UUO4" s="16"/>
      <c r="UUP4" s="16"/>
      <c r="UUQ4" s="16"/>
      <c r="UUR4" s="16"/>
      <c r="UUS4" s="16"/>
      <c r="UUT4" s="16"/>
      <c r="UUU4" s="16"/>
      <c r="UUV4" s="16"/>
      <c r="UUW4" s="16"/>
      <c r="UUX4" s="16"/>
      <c r="UUY4" s="16"/>
      <c r="UUZ4" s="16"/>
      <c r="UVA4" s="16"/>
      <c r="UVB4" s="16"/>
      <c r="UVC4" s="16"/>
      <c r="UVD4" s="16"/>
      <c r="UVE4" s="16"/>
      <c r="UVF4" s="16"/>
      <c r="UVG4" s="16"/>
      <c r="UVH4" s="16"/>
      <c r="UVI4" s="16"/>
      <c r="UVJ4" s="16"/>
      <c r="UVK4" s="16"/>
      <c r="UVL4" s="16"/>
      <c r="UVM4" s="16"/>
      <c r="UVN4" s="16"/>
      <c r="UVO4" s="16"/>
      <c r="UVP4" s="16"/>
      <c r="UVQ4" s="16"/>
      <c r="UVR4" s="16"/>
      <c r="UVS4" s="16"/>
      <c r="UVT4" s="16"/>
      <c r="UVU4" s="16"/>
      <c r="UVV4" s="16"/>
      <c r="UVW4" s="16"/>
      <c r="UVX4" s="16"/>
      <c r="UVY4" s="16"/>
      <c r="UVZ4" s="16"/>
      <c r="UWA4" s="16"/>
      <c r="UWB4" s="16"/>
      <c r="UWC4" s="16"/>
      <c r="UWD4" s="16"/>
      <c r="UWE4" s="16"/>
      <c r="UWF4" s="16"/>
      <c r="UWG4" s="16"/>
      <c r="UWH4" s="16"/>
      <c r="UWI4" s="16"/>
      <c r="UWJ4" s="16"/>
      <c r="UWK4" s="16"/>
      <c r="UWL4" s="16"/>
      <c r="UWM4" s="16"/>
      <c r="UWN4" s="16"/>
      <c r="UWO4" s="16"/>
      <c r="UWP4" s="16"/>
      <c r="UWQ4" s="16"/>
      <c r="UWR4" s="16"/>
      <c r="UWS4" s="16"/>
      <c r="UWT4" s="16"/>
      <c r="UWU4" s="16"/>
      <c r="UWV4" s="16"/>
      <c r="UWW4" s="16"/>
      <c r="UWX4" s="16"/>
      <c r="UWY4" s="16"/>
      <c r="UWZ4" s="16"/>
      <c r="UXA4" s="16"/>
      <c r="UXB4" s="16"/>
      <c r="UXC4" s="16"/>
      <c r="UXD4" s="16"/>
      <c r="UXE4" s="16"/>
      <c r="UXF4" s="16"/>
      <c r="UXG4" s="16"/>
      <c r="UXH4" s="16"/>
      <c r="UXI4" s="16"/>
      <c r="UXJ4" s="16"/>
      <c r="UXK4" s="16"/>
      <c r="UXL4" s="16"/>
      <c r="UXM4" s="16"/>
      <c r="UXN4" s="16"/>
      <c r="UXO4" s="16"/>
      <c r="UXP4" s="16"/>
      <c r="UXQ4" s="16"/>
      <c r="UXR4" s="16"/>
      <c r="UXS4" s="16"/>
      <c r="UXT4" s="16"/>
      <c r="UXU4" s="16"/>
      <c r="UXV4" s="16"/>
      <c r="UXW4" s="16"/>
      <c r="UXX4" s="16"/>
      <c r="UXY4" s="16"/>
      <c r="UXZ4" s="16"/>
      <c r="UYA4" s="16"/>
      <c r="UYB4" s="16"/>
      <c r="UYC4" s="16"/>
      <c r="UYD4" s="16"/>
      <c r="UYE4" s="16"/>
      <c r="UYF4" s="16"/>
      <c r="UYG4" s="16"/>
      <c r="UYH4" s="16"/>
      <c r="UYI4" s="16"/>
      <c r="UYJ4" s="16"/>
      <c r="UYK4" s="16"/>
      <c r="UYL4" s="16"/>
      <c r="UYM4" s="16"/>
      <c r="UYN4" s="16"/>
      <c r="UYO4" s="16"/>
      <c r="UYP4" s="16"/>
      <c r="UYQ4" s="16"/>
      <c r="UYR4" s="16"/>
      <c r="UYS4" s="16"/>
      <c r="UYT4" s="16"/>
      <c r="UYU4" s="16"/>
      <c r="UYV4" s="16"/>
      <c r="UYW4" s="16"/>
      <c r="UYX4" s="16"/>
      <c r="UYY4" s="16"/>
      <c r="UYZ4" s="16"/>
      <c r="UZA4" s="16"/>
      <c r="UZB4" s="16"/>
      <c r="UZC4" s="16"/>
      <c r="UZD4" s="16"/>
      <c r="UZE4" s="16"/>
      <c r="UZF4" s="16"/>
      <c r="UZG4" s="16"/>
      <c r="UZH4" s="16"/>
      <c r="UZI4" s="16"/>
      <c r="UZJ4" s="16"/>
      <c r="UZK4" s="16"/>
      <c r="UZL4" s="16"/>
      <c r="UZM4" s="16"/>
      <c r="UZN4" s="16"/>
      <c r="UZO4" s="16"/>
      <c r="UZP4" s="16"/>
      <c r="UZQ4" s="16"/>
      <c r="UZR4" s="16"/>
      <c r="UZS4" s="16"/>
      <c r="UZT4" s="16"/>
      <c r="UZU4" s="16"/>
      <c r="UZV4" s="16"/>
      <c r="UZW4" s="16"/>
      <c r="UZX4" s="16"/>
      <c r="UZY4" s="16"/>
      <c r="UZZ4" s="16"/>
      <c r="VAA4" s="16"/>
      <c r="VAB4" s="16"/>
      <c r="VAC4" s="16"/>
      <c r="VAD4" s="16"/>
      <c r="VAE4" s="16"/>
      <c r="VAF4" s="16"/>
      <c r="VAG4" s="16"/>
      <c r="VAH4" s="16"/>
      <c r="VAI4" s="16"/>
      <c r="VAJ4" s="16"/>
      <c r="VAK4" s="16"/>
      <c r="VAL4" s="16"/>
      <c r="VAM4" s="16"/>
      <c r="VAN4" s="16"/>
      <c r="VAO4" s="16"/>
      <c r="VAP4" s="16"/>
      <c r="VAQ4" s="16"/>
      <c r="VAR4" s="16"/>
      <c r="VAS4" s="16"/>
      <c r="VAT4" s="16"/>
      <c r="VAU4" s="16"/>
      <c r="VAV4" s="16"/>
      <c r="VAW4" s="16"/>
      <c r="VAX4" s="16"/>
      <c r="VAY4" s="16"/>
      <c r="VAZ4" s="16"/>
      <c r="VBA4" s="16"/>
      <c r="VBB4" s="16"/>
      <c r="VBC4" s="16"/>
      <c r="VBD4" s="16"/>
      <c r="VBE4" s="16"/>
      <c r="VBF4" s="16"/>
      <c r="VBG4" s="16"/>
      <c r="VBH4" s="16"/>
      <c r="VBI4" s="16"/>
      <c r="VBJ4" s="16"/>
      <c r="VBK4" s="16"/>
      <c r="VBL4" s="16"/>
      <c r="VBM4" s="16"/>
      <c r="VBN4" s="16"/>
      <c r="VBO4" s="16"/>
      <c r="VBP4" s="16"/>
      <c r="VBQ4" s="16"/>
      <c r="VBR4" s="16"/>
      <c r="VBS4" s="16"/>
      <c r="VBT4" s="16"/>
      <c r="VBU4" s="16"/>
      <c r="VBV4" s="16"/>
      <c r="VBW4" s="16"/>
      <c r="VBX4" s="16"/>
      <c r="VBY4" s="16"/>
      <c r="VBZ4" s="16"/>
      <c r="VCA4" s="16"/>
      <c r="VCB4" s="16"/>
      <c r="VCC4" s="16"/>
      <c r="VCD4" s="16"/>
      <c r="VCE4" s="16"/>
      <c r="VCF4" s="16"/>
      <c r="VCG4" s="16"/>
      <c r="VCH4" s="16"/>
      <c r="VCI4" s="16"/>
      <c r="VCJ4" s="16"/>
      <c r="VCK4" s="16"/>
      <c r="VCL4" s="16"/>
      <c r="VCM4" s="16"/>
      <c r="VCN4" s="16"/>
      <c r="VCO4" s="16"/>
      <c r="VCP4" s="16"/>
      <c r="VCQ4" s="16"/>
      <c r="VCR4" s="16"/>
      <c r="VCS4" s="16"/>
      <c r="VCT4" s="16"/>
      <c r="VCU4" s="16"/>
      <c r="VCV4" s="16"/>
      <c r="VCW4" s="16"/>
      <c r="VCX4" s="16"/>
      <c r="VCY4" s="16"/>
      <c r="VCZ4" s="16"/>
      <c r="VDA4" s="16"/>
      <c r="VDB4" s="16"/>
      <c r="VDC4" s="16"/>
      <c r="VDD4" s="16"/>
      <c r="VDE4" s="16"/>
      <c r="VDF4" s="16"/>
      <c r="VDG4" s="16"/>
      <c r="VDH4" s="16"/>
      <c r="VDI4" s="16"/>
      <c r="VDJ4" s="16"/>
      <c r="VDK4" s="16"/>
      <c r="VDL4" s="16"/>
      <c r="VDM4" s="16"/>
      <c r="VDN4" s="16"/>
      <c r="VDO4" s="16"/>
      <c r="VDP4" s="16"/>
      <c r="VDQ4" s="16"/>
      <c r="VDR4" s="16"/>
      <c r="VDS4" s="16"/>
      <c r="VDT4" s="16"/>
      <c r="VDU4" s="16"/>
      <c r="VDV4" s="16"/>
      <c r="VDW4" s="16"/>
      <c r="VDX4" s="16"/>
      <c r="VDY4" s="16"/>
      <c r="VDZ4" s="16"/>
      <c r="VEA4" s="16"/>
      <c r="VEB4" s="16"/>
      <c r="VEC4" s="16"/>
      <c r="VED4" s="16"/>
      <c r="VEE4" s="16"/>
      <c r="VEF4" s="16"/>
      <c r="VEG4" s="16"/>
      <c r="VEH4" s="16"/>
      <c r="VEI4" s="16"/>
      <c r="VEJ4" s="16"/>
      <c r="VEK4" s="16"/>
      <c r="VEL4" s="16"/>
      <c r="VEM4" s="16"/>
      <c r="VEN4" s="16"/>
      <c r="VEO4" s="16"/>
      <c r="VEP4" s="16"/>
      <c r="VEQ4" s="16"/>
      <c r="VER4" s="16"/>
      <c r="VES4" s="16"/>
      <c r="VET4" s="16"/>
      <c r="VEU4" s="16"/>
      <c r="VEV4" s="16"/>
      <c r="VEW4" s="16"/>
      <c r="VEX4" s="16"/>
      <c r="VEY4" s="16"/>
      <c r="VEZ4" s="16"/>
      <c r="VFA4" s="16"/>
      <c r="VFB4" s="16"/>
      <c r="VFC4" s="16"/>
      <c r="VFD4" s="16"/>
      <c r="VFE4" s="16"/>
      <c r="VFF4" s="16"/>
      <c r="VFG4" s="16"/>
      <c r="VFH4" s="16"/>
      <c r="VFI4" s="16"/>
      <c r="VFJ4" s="16"/>
      <c r="VFK4" s="16"/>
      <c r="VFL4" s="16"/>
      <c r="VFM4" s="16"/>
      <c r="VFN4" s="16"/>
      <c r="VFO4" s="16"/>
      <c r="VFP4" s="16"/>
      <c r="VFQ4" s="16"/>
      <c r="VFR4" s="16"/>
      <c r="VFS4" s="16"/>
      <c r="VFT4" s="16"/>
      <c r="VFU4" s="16"/>
      <c r="VFV4" s="16"/>
      <c r="VFW4" s="16"/>
      <c r="VFX4" s="16"/>
      <c r="VFY4" s="16"/>
      <c r="VFZ4" s="16"/>
      <c r="VGA4" s="16"/>
      <c r="VGB4" s="16"/>
      <c r="VGC4" s="16"/>
      <c r="VGD4" s="16"/>
      <c r="VGE4" s="16"/>
      <c r="VGF4" s="16"/>
      <c r="VGG4" s="16"/>
      <c r="VGH4" s="16"/>
      <c r="VGI4" s="16"/>
      <c r="VGJ4" s="16"/>
      <c r="VGK4" s="16"/>
      <c r="VGL4" s="16"/>
      <c r="VGM4" s="16"/>
      <c r="VGN4" s="16"/>
      <c r="VGO4" s="16"/>
      <c r="VGP4" s="16"/>
      <c r="VGQ4" s="16"/>
      <c r="VGR4" s="16"/>
      <c r="VGS4" s="16"/>
      <c r="VGT4" s="16"/>
      <c r="VGU4" s="16"/>
      <c r="VGV4" s="16"/>
      <c r="VGW4" s="16"/>
      <c r="VGX4" s="16"/>
      <c r="VGY4" s="16"/>
      <c r="VGZ4" s="16"/>
      <c r="VHA4" s="16"/>
      <c r="VHB4" s="16"/>
      <c r="VHC4" s="16"/>
      <c r="VHD4" s="16"/>
      <c r="VHE4" s="16"/>
      <c r="VHF4" s="16"/>
      <c r="VHG4" s="16"/>
      <c r="VHH4" s="16"/>
      <c r="VHI4" s="16"/>
      <c r="VHJ4" s="16"/>
      <c r="VHK4" s="16"/>
      <c r="VHL4" s="16"/>
      <c r="VHM4" s="16"/>
      <c r="VHN4" s="16"/>
      <c r="VHO4" s="16"/>
      <c r="VHP4" s="16"/>
      <c r="VHQ4" s="16"/>
      <c r="VHR4" s="16"/>
      <c r="VHS4" s="16"/>
      <c r="VHT4" s="16"/>
      <c r="VHU4" s="16"/>
      <c r="VHV4" s="16"/>
      <c r="VHW4" s="16"/>
      <c r="VHX4" s="16"/>
      <c r="VHY4" s="16"/>
      <c r="VHZ4" s="16"/>
      <c r="VIA4" s="16"/>
      <c r="VIB4" s="16"/>
      <c r="VIC4" s="16"/>
      <c r="VID4" s="16"/>
      <c r="VIE4" s="16"/>
      <c r="VIF4" s="16"/>
      <c r="VIG4" s="16"/>
      <c r="VIH4" s="16"/>
      <c r="VII4" s="16"/>
      <c r="VIJ4" s="16"/>
      <c r="VIK4" s="16"/>
      <c r="VIL4" s="16"/>
      <c r="VIM4" s="16"/>
      <c r="VIN4" s="16"/>
      <c r="VIO4" s="16"/>
      <c r="VIP4" s="16"/>
      <c r="VIQ4" s="16"/>
      <c r="VIR4" s="16"/>
      <c r="VIS4" s="16"/>
      <c r="VIT4" s="16"/>
      <c r="VIU4" s="16"/>
      <c r="VIV4" s="16"/>
      <c r="VIW4" s="16"/>
      <c r="VIX4" s="16"/>
      <c r="VIY4" s="16"/>
      <c r="VIZ4" s="16"/>
      <c r="VJA4" s="16"/>
      <c r="VJB4" s="16"/>
      <c r="VJC4" s="16"/>
      <c r="VJD4" s="16"/>
      <c r="VJE4" s="16"/>
      <c r="VJF4" s="16"/>
      <c r="VJG4" s="16"/>
      <c r="VJH4" s="16"/>
      <c r="VJI4" s="16"/>
      <c r="VJJ4" s="16"/>
      <c r="VJK4" s="16"/>
      <c r="VJL4" s="16"/>
      <c r="VJM4" s="16"/>
      <c r="VJN4" s="16"/>
      <c r="VJO4" s="16"/>
      <c r="VJP4" s="16"/>
      <c r="VJQ4" s="16"/>
      <c r="VJR4" s="16"/>
      <c r="VJS4" s="16"/>
      <c r="VJT4" s="16"/>
      <c r="VJU4" s="16"/>
      <c r="VJV4" s="16"/>
      <c r="VJW4" s="16"/>
      <c r="VJX4" s="16"/>
      <c r="VJY4" s="16"/>
      <c r="VJZ4" s="16"/>
      <c r="VKA4" s="16"/>
      <c r="VKB4" s="16"/>
      <c r="VKC4" s="16"/>
      <c r="VKD4" s="16"/>
      <c r="VKE4" s="16"/>
      <c r="VKF4" s="16"/>
      <c r="VKG4" s="16"/>
      <c r="VKH4" s="16"/>
      <c r="VKI4" s="16"/>
      <c r="VKJ4" s="16"/>
      <c r="VKK4" s="16"/>
      <c r="VKL4" s="16"/>
      <c r="VKM4" s="16"/>
      <c r="VKN4" s="16"/>
      <c r="VKO4" s="16"/>
      <c r="VKP4" s="16"/>
      <c r="VKQ4" s="16"/>
      <c r="VKR4" s="16"/>
      <c r="VKS4" s="16"/>
      <c r="VKT4" s="16"/>
      <c r="VKU4" s="16"/>
      <c r="VKV4" s="16"/>
      <c r="VKW4" s="16"/>
      <c r="VKX4" s="16"/>
      <c r="VKY4" s="16"/>
      <c r="VKZ4" s="16"/>
      <c r="VLA4" s="16"/>
      <c r="VLB4" s="16"/>
      <c r="VLC4" s="16"/>
      <c r="VLD4" s="16"/>
      <c r="VLE4" s="16"/>
      <c r="VLF4" s="16"/>
      <c r="VLG4" s="16"/>
      <c r="VLH4" s="16"/>
      <c r="VLI4" s="16"/>
      <c r="VLJ4" s="16"/>
      <c r="VLK4" s="16"/>
      <c r="VLL4" s="16"/>
      <c r="VLM4" s="16"/>
      <c r="VLN4" s="16"/>
      <c r="VLO4" s="16"/>
      <c r="VLP4" s="16"/>
      <c r="VLQ4" s="16"/>
      <c r="VLR4" s="16"/>
      <c r="VLS4" s="16"/>
      <c r="VLT4" s="16"/>
      <c r="VLU4" s="16"/>
      <c r="VLV4" s="16"/>
      <c r="VLW4" s="16"/>
      <c r="VLX4" s="16"/>
      <c r="VLY4" s="16"/>
      <c r="VLZ4" s="16"/>
      <c r="VMA4" s="16"/>
      <c r="VMB4" s="16"/>
      <c r="VMC4" s="16"/>
      <c r="VMD4" s="16"/>
      <c r="VME4" s="16"/>
      <c r="VMF4" s="16"/>
      <c r="VMG4" s="16"/>
      <c r="VMH4" s="16"/>
      <c r="VMI4" s="16"/>
      <c r="VMJ4" s="16"/>
      <c r="VMK4" s="16"/>
      <c r="VML4" s="16"/>
      <c r="VMM4" s="16"/>
      <c r="VMN4" s="16"/>
      <c r="VMO4" s="16"/>
      <c r="VMP4" s="16"/>
      <c r="VMQ4" s="16"/>
      <c r="VMR4" s="16"/>
      <c r="VMS4" s="16"/>
      <c r="VMT4" s="16"/>
      <c r="VMU4" s="16"/>
      <c r="VMV4" s="16"/>
      <c r="VMW4" s="16"/>
      <c r="VMX4" s="16"/>
      <c r="VMY4" s="16"/>
      <c r="VMZ4" s="16"/>
      <c r="VNA4" s="16"/>
      <c r="VNB4" s="16"/>
      <c r="VNC4" s="16"/>
      <c r="VND4" s="16"/>
      <c r="VNE4" s="16"/>
      <c r="VNF4" s="16"/>
      <c r="VNG4" s="16"/>
      <c r="VNH4" s="16"/>
      <c r="VNI4" s="16"/>
      <c r="VNJ4" s="16"/>
      <c r="VNK4" s="16"/>
      <c r="VNL4" s="16"/>
      <c r="VNM4" s="16"/>
      <c r="VNN4" s="16"/>
      <c r="VNO4" s="16"/>
      <c r="VNP4" s="16"/>
      <c r="VNQ4" s="16"/>
      <c r="VNR4" s="16"/>
      <c r="VNS4" s="16"/>
      <c r="VNT4" s="16"/>
      <c r="VNU4" s="16"/>
      <c r="VNV4" s="16"/>
      <c r="VNW4" s="16"/>
      <c r="VNX4" s="16"/>
      <c r="VNY4" s="16"/>
      <c r="VNZ4" s="16"/>
      <c r="VOA4" s="16"/>
      <c r="VOB4" s="16"/>
      <c r="VOC4" s="16"/>
      <c r="VOD4" s="16"/>
      <c r="VOE4" s="16"/>
      <c r="VOF4" s="16"/>
      <c r="VOG4" s="16"/>
      <c r="VOH4" s="16"/>
      <c r="VOI4" s="16"/>
      <c r="VOJ4" s="16"/>
      <c r="VOK4" s="16"/>
      <c r="VOL4" s="16"/>
      <c r="VOM4" s="16"/>
      <c r="VON4" s="16"/>
      <c r="VOO4" s="16"/>
      <c r="VOP4" s="16"/>
      <c r="VOQ4" s="16"/>
      <c r="VOR4" s="16"/>
      <c r="VOS4" s="16"/>
      <c r="VOT4" s="16"/>
      <c r="VOU4" s="16"/>
      <c r="VOV4" s="16"/>
      <c r="VOW4" s="16"/>
      <c r="VOX4" s="16"/>
      <c r="VOY4" s="16"/>
      <c r="VOZ4" s="16"/>
      <c r="VPA4" s="16"/>
      <c r="VPB4" s="16"/>
      <c r="VPC4" s="16"/>
      <c r="VPD4" s="16"/>
      <c r="VPE4" s="16"/>
      <c r="VPF4" s="16"/>
      <c r="VPG4" s="16"/>
      <c r="VPH4" s="16"/>
      <c r="VPI4" s="16"/>
      <c r="VPJ4" s="16"/>
      <c r="VPK4" s="16"/>
      <c r="VPL4" s="16"/>
      <c r="VPM4" s="16"/>
      <c r="VPN4" s="16"/>
      <c r="VPO4" s="16"/>
      <c r="VPP4" s="16"/>
      <c r="VPQ4" s="16"/>
      <c r="VPR4" s="16"/>
      <c r="VPS4" s="16"/>
      <c r="VPT4" s="16"/>
      <c r="VPU4" s="16"/>
      <c r="VPV4" s="16"/>
      <c r="VPW4" s="16"/>
      <c r="VPX4" s="16"/>
      <c r="VPY4" s="16"/>
      <c r="VPZ4" s="16"/>
      <c r="VQA4" s="16"/>
      <c r="VQB4" s="16"/>
      <c r="VQC4" s="16"/>
      <c r="VQD4" s="16"/>
      <c r="VQE4" s="16"/>
      <c r="VQF4" s="16"/>
      <c r="VQG4" s="16"/>
      <c r="VQH4" s="16"/>
      <c r="VQI4" s="16"/>
      <c r="VQJ4" s="16"/>
      <c r="VQK4" s="16"/>
      <c r="VQL4" s="16"/>
      <c r="VQM4" s="16"/>
      <c r="VQN4" s="16"/>
      <c r="VQO4" s="16"/>
      <c r="VQP4" s="16"/>
      <c r="VQQ4" s="16"/>
      <c r="VQR4" s="16"/>
      <c r="VQS4" s="16"/>
      <c r="VQT4" s="16"/>
      <c r="VQU4" s="16"/>
      <c r="VQV4" s="16"/>
      <c r="VQW4" s="16"/>
      <c r="VQX4" s="16"/>
      <c r="VQY4" s="16"/>
      <c r="VQZ4" s="16"/>
      <c r="VRA4" s="16"/>
      <c r="VRB4" s="16"/>
      <c r="VRC4" s="16"/>
      <c r="VRD4" s="16"/>
      <c r="VRE4" s="16"/>
      <c r="VRF4" s="16"/>
      <c r="VRG4" s="16"/>
      <c r="VRH4" s="16"/>
      <c r="VRI4" s="16"/>
      <c r="VRJ4" s="16"/>
      <c r="VRK4" s="16"/>
      <c r="VRL4" s="16"/>
      <c r="VRM4" s="16"/>
      <c r="VRN4" s="16"/>
      <c r="VRO4" s="16"/>
      <c r="VRP4" s="16"/>
      <c r="VRQ4" s="16"/>
      <c r="VRR4" s="16"/>
      <c r="VRS4" s="16"/>
      <c r="VRT4" s="16"/>
      <c r="VRU4" s="16"/>
      <c r="VRV4" s="16"/>
      <c r="VRW4" s="16"/>
      <c r="VRX4" s="16"/>
      <c r="VRY4" s="16"/>
      <c r="VRZ4" s="16"/>
      <c r="VSA4" s="16"/>
      <c r="VSB4" s="16"/>
      <c r="VSC4" s="16"/>
      <c r="VSD4" s="16"/>
      <c r="VSE4" s="16"/>
      <c r="VSF4" s="16"/>
      <c r="VSG4" s="16"/>
      <c r="VSH4" s="16"/>
      <c r="VSI4" s="16"/>
      <c r="VSJ4" s="16"/>
      <c r="VSK4" s="16"/>
      <c r="VSL4" s="16"/>
      <c r="VSM4" s="16"/>
      <c r="VSN4" s="16"/>
      <c r="VSO4" s="16"/>
      <c r="VSP4" s="16"/>
      <c r="VSQ4" s="16"/>
      <c r="VSR4" s="16"/>
      <c r="VSS4" s="16"/>
      <c r="VST4" s="16"/>
      <c r="VSU4" s="16"/>
      <c r="VSV4" s="16"/>
      <c r="VSW4" s="16"/>
      <c r="VSX4" s="16"/>
      <c r="VSY4" s="16"/>
      <c r="VSZ4" s="16"/>
      <c r="VTA4" s="16"/>
      <c r="VTB4" s="16"/>
      <c r="VTC4" s="16"/>
      <c r="VTD4" s="16"/>
      <c r="VTE4" s="16"/>
      <c r="VTF4" s="16"/>
      <c r="VTG4" s="16"/>
      <c r="VTH4" s="16"/>
      <c r="VTI4" s="16"/>
      <c r="VTJ4" s="16"/>
      <c r="VTK4" s="16"/>
      <c r="VTL4" s="16"/>
      <c r="VTM4" s="16"/>
      <c r="VTN4" s="16"/>
      <c r="VTO4" s="16"/>
      <c r="VTP4" s="16"/>
      <c r="VTQ4" s="16"/>
      <c r="VTR4" s="16"/>
      <c r="VTS4" s="16"/>
      <c r="VTT4" s="16"/>
      <c r="VTU4" s="16"/>
      <c r="VTV4" s="16"/>
      <c r="VTW4" s="16"/>
      <c r="VTX4" s="16"/>
      <c r="VTY4" s="16"/>
      <c r="VTZ4" s="16"/>
      <c r="VUA4" s="16"/>
      <c r="VUB4" s="16"/>
      <c r="VUC4" s="16"/>
      <c r="VUD4" s="16"/>
      <c r="VUE4" s="16"/>
      <c r="VUF4" s="16"/>
      <c r="VUG4" s="16"/>
      <c r="VUH4" s="16"/>
      <c r="VUI4" s="16"/>
      <c r="VUJ4" s="16"/>
      <c r="VUK4" s="16"/>
      <c r="VUL4" s="16"/>
      <c r="VUM4" s="16"/>
      <c r="VUN4" s="16"/>
      <c r="VUO4" s="16"/>
      <c r="VUP4" s="16"/>
      <c r="VUQ4" s="16"/>
      <c r="VUR4" s="16"/>
      <c r="VUS4" s="16"/>
      <c r="VUT4" s="16"/>
      <c r="VUU4" s="16"/>
      <c r="VUV4" s="16"/>
      <c r="VUW4" s="16"/>
      <c r="VUX4" s="16"/>
      <c r="VUY4" s="16"/>
      <c r="VUZ4" s="16"/>
      <c r="VVA4" s="16"/>
      <c r="VVB4" s="16"/>
      <c r="VVC4" s="16"/>
      <c r="VVD4" s="16"/>
      <c r="VVE4" s="16"/>
      <c r="VVF4" s="16"/>
      <c r="VVG4" s="16"/>
      <c r="VVH4" s="16"/>
      <c r="VVI4" s="16"/>
      <c r="VVJ4" s="16"/>
      <c r="VVK4" s="16"/>
      <c r="VVL4" s="16"/>
      <c r="VVM4" s="16"/>
      <c r="VVN4" s="16"/>
      <c r="VVO4" s="16"/>
      <c r="VVP4" s="16"/>
      <c r="VVQ4" s="16"/>
      <c r="VVR4" s="16"/>
      <c r="VVS4" s="16"/>
      <c r="VVT4" s="16"/>
      <c r="VVU4" s="16"/>
      <c r="VVV4" s="16"/>
      <c r="VVW4" s="16"/>
      <c r="VVX4" s="16"/>
      <c r="VVY4" s="16"/>
      <c r="VVZ4" s="16"/>
      <c r="VWA4" s="16"/>
      <c r="VWB4" s="16"/>
      <c r="VWC4" s="16"/>
      <c r="VWD4" s="16"/>
      <c r="VWE4" s="16"/>
      <c r="VWF4" s="16"/>
      <c r="VWG4" s="16"/>
      <c r="VWH4" s="16"/>
      <c r="VWI4" s="16"/>
      <c r="VWJ4" s="16"/>
      <c r="VWK4" s="16"/>
      <c r="VWL4" s="16"/>
      <c r="VWM4" s="16"/>
      <c r="VWN4" s="16"/>
      <c r="VWO4" s="16"/>
      <c r="VWP4" s="16"/>
      <c r="VWQ4" s="16"/>
      <c r="VWR4" s="16"/>
      <c r="VWS4" s="16"/>
      <c r="VWT4" s="16"/>
      <c r="VWU4" s="16"/>
      <c r="VWV4" s="16"/>
      <c r="VWW4" s="16"/>
      <c r="VWX4" s="16"/>
      <c r="VWY4" s="16"/>
      <c r="VWZ4" s="16"/>
      <c r="VXA4" s="16"/>
      <c r="VXB4" s="16"/>
      <c r="VXC4" s="16"/>
      <c r="VXD4" s="16"/>
      <c r="VXE4" s="16"/>
      <c r="VXF4" s="16"/>
      <c r="VXG4" s="16"/>
      <c r="VXH4" s="16"/>
      <c r="VXI4" s="16"/>
      <c r="VXJ4" s="16"/>
      <c r="VXK4" s="16"/>
      <c r="VXL4" s="16"/>
      <c r="VXM4" s="16"/>
      <c r="VXN4" s="16"/>
      <c r="VXO4" s="16"/>
      <c r="VXP4" s="16"/>
      <c r="VXQ4" s="16"/>
      <c r="VXR4" s="16"/>
      <c r="VXS4" s="16"/>
      <c r="VXT4" s="16"/>
      <c r="VXU4" s="16"/>
      <c r="VXV4" s="16"/>
      <c r="VXW4" s="16"/>
      <c r="VXX4" s="16"/>
      <c r="VXY4" s="16"/>
      <c r="VXZ4" s="16"/>
      <c r="VYA4" s="16"/>
      <c r="VYB4" s="16"/>
      <c r="VYC4" s="16"/>
      <c r="VYD4" s="16"/>
      <c r="VYE4" s="16"/>
      <c r="VYF4" s="16"/>
      <c r="VYG4" s="16"/>
      <c r="VYH4" s="16"/>
      <c r="VYI4" s="16"/>
      <c r="VYJ4" s="16"/>
      <c r="VYK4" s="16"/>
      <c r="VYL4" s="16"/>
      <c r="VYM4" s="16"/>
      <c r="VYN4" s="16"/>
      <c r="VYO4" s="16"/>
      <c r="VYP4" s="16"/>
      <c r="VYQ4" s="16"/>
      <c r="VYR4" s="16"/>
      <c r="VYS4" s="16"/>
      <c r="VYT4" s="16"/>
      <c r="VYU4" s="16"/>
      <c r="VYV4" s="16"/>
      <c r="VYW4" s="16"/>
      <c r="VYX4" s="16"/>
      <c r="VYY4" s="16"/>
      <c r="VYZ4" s="16"/>
      <c r="VZA4" s="16"/>
      <c r="VZB4" s="16"/>
      <c r="VZC4" s="16"/>
      <c r="VZD4" s="16"/>
      <c r="VZE4" s="16"/>
      <c r="VZF4" s="16"/>
      <c r="VZG4" s="16"/>
      <c r="VZH4" s="16"/>
      <c r="VZI4" s="16"/>
      <c r="VZJ4" s="16"/>
      <c r="VZK4" s="16"/>
      <c r="VZL4" s="16"/>
      <c r="VZM4" s="16"/>
      <c r="VZN4" s="16"/>
      <c r="VZO4" s="16"/>
      <c r="VZP4" s="16"/>
      <c r="VZQ4" s="16"/>
      <c r="VZR4" s="16"/>
      <c r="VZS4" s="16"/>
      <c r="VZT4" s="16"/>
      <c r="VZU4" s="16"/>
      <c r="VZV4" s="16"/>
      <c r="VZW4" s="16"/>
      <c r="VZX4" s="16"/>
      <c r="VZY4" s="16"/>
      <c r="VZZ4" s="16"/>
      <c r="WAA4" s="16"/>
      <c r="WAB4" s="16"/>
      <c r="WAC4" s="16"/>
      <c r="WAD4" s="16"/>
      <c r="WAE4" s="16"/>
      <c r="WAF4" s="16"/>
      <c r="WAG4" s="16"/>
      <c r="WAH4" s="16"/>
      <c r="WAI4" s="16"/>
      <c r="WAJ4" s="16"/>
      <c r="WAK4" s="16"/>
      <c r="WAL4" s="16"/>
      <c r="WAM4" s="16"/>
      <c r="WAN4" s="16"/>
      <c r="WAO4" s="16"/>
      <c r="WAP4" s="16"/>
      <c r="WAQ4" s="16"/>
      <c r="WAR4" s="16"/>
      <c r="WAS4" s="16"/>
      <c r="WAT4" s="16"/>
      <c r="WAU4" s="16"/>
      <c r="WAV4" s="16"/>
      <c r="WAW4" s="16"/>
      <c r="WAX4" s="16"/>
      <c r="WAY4" s="16"/>
      <c r="WAZ4" s="16"/>
      <c r="WBA4" s="16"/>
      <c r="WBB4" s="16"/>
      <c r="WBC4" s="16"/>
      <c r="WBD4" s="16"/>
      <c r="WBE4" s="16"/>
      <c r="WBF4" s="16"/>
      <c r="WBG4" s="16"/>
      <c r="WBH4" s="16"/>
      <c r="WBI4" s="16"/>
      <c r="WBJ4" s="16"/>
      <c r="WBK4" s="16"/>
      <c r="WBL4" s="16"/>
      <c r="WBM4" s="16"/>
      <c r="WBN4" s="16"/>
      <c r="WBO4" s="16"/>
      <c r="WBP4" s="16"/>
      <c r="WBQ4" s="16"/>
      <c r="WBR4" s="16"/>
      <c r="WBS4" s="16"/>
      <c r="WBT4" s="16"/>
      <c r="WBU4" s="16"/>
      <c r="WBV4" s="16"/>
      <c r="WBW4" s="16"/>
      <c r="WBX4" s="16"/>
      <c r="WBY4" s="16"/>
      <c r="WBZ4" s="16"/>
      <c r="WCA4" s="16"/>
      <c r="WCB4" s="16"/>
      <c r="WCC4" s="16"/>
      <c r="WCD4" s="16"/>
      <c r="WCE4" s="16"/>
      <c r="WCF4" s="16"/>
      <c r="WCG4" s="16"/>
      <c r="WCH4" s="16"/>
      <c r="WCI4" s="16"/>
      <c r="WCJ4" s="16"/>
      <c r="WCK4" s="16"/>
      <c r="WCL4" s="16"/>
      <c r="WCM4" s="16"/>
      <c r="WCN4" s="16"/>
      <c r="WCO4" s="16"/>
      <c r="WCP4" s="16"/>
      <c r="WCQ4" s="16"/>
      <c r="WCR4" s="16"/>
      <c r="WCS4" s="16"/>
      <c r="WCT4" s="16"/>
      <c r="WCU4" s="16"/>
      <c r="WCV4" s="16"/>
      <c r="WCW4" s="16"/>
      <c r="WCX4" s="16"/>
      <c r="WCY4" s="16"/>
      <c r="WCZ4" s="16"/>
      <c r="WDA4" s="16"/>
      <c r="WDB4" s="16"/>
      <c r="WDC4" s="16"/>
      <c r="WDD4" s="16"/>
      <c r="WDE4" s="16"/>
      <c r="WDF4" s="16"/>
      <c r="WDG4" s="16"/>
      <c r="WDH4" s="16"/>
      <c r="WDI4" s="16"/>
      <c r="WDJ4" s="16"/>
      <c r="WDK4" s="16"/>
      <c r="WDL4" s="16"/>
      <c r="WDM4" s="16"/>
      <c r="WDN4" s="16"/>
      <c r="WDO4" s="16"/>
      <c r="WDP4" s="16"/>
      <c r="WDQ4" s="16"/>
      <c r="WDR4" s="16"/>
      <c r="WDS4" s="16"/>
      <c r="WDT4" s="16"/>
      <c r="WDU4" s="16"/>
      <c r="WDV4" s="16"/>
      <c r="WDW4" s="16"/>
      <c r="WDX4" s="16"/>
      <c r="WDY4" s="16"/>
      <c r="WDZ4" s="16"/>
      <c r="WEA4" s="16"/>
      <c r="WEB4" s="16"/>
      <c r="WEC4" s="16"/>
      <c r="WED4" s="16"/>
      <c r="WEE4" s="16"/>
      <c r="WEF4" s="16"/>
      <c r="WEG4" s="16"/>
      <c r="WEH4" s="16"/>
      <c r="WEI4" s="16"/>
      <c r="WEJ4" s="16"/>
      <c r="WEK4" s="16"/>
      <c r="WEL4" s="16"/>
      <c r="WEM4" s="16"/>
      <c r="WEN4" s="16"/>
      <c r="WEO4" s="16"/>
      <c r="WEP4" s="16"/>
      <c r="WEQ4" s="16"/>
      <c r="WER4" s="16"/>
      <c r="WES4" s="16"/>
      <c r="WET4" s="16"/>
      <c r="WEU4" s="16"/>
      <c r="WEV4" s="16"/>
      <c r="WEW4" s="16"/>
      <c r="WEX4" s="16"/>
      <c r="WEY4" s="16"/>
      <c r="WEZ4" s="16"/>
      <c r="WFA4" s="16"/>
      <c r="WFB4" s="16"/>
      <c r="WFC4" s="16"/>
      <c r="WFD4" s="16"/>
      <c r="WFE4" s="16"/>
      <c r="WFF4" s="16"/>
      <c r="WFG4" s="16"/>
      <c r="WFH4" s="16"/>
      <c r="WFI4" s="16"/>
      <c r="WFJ4" s="16"/>
      <c r="WFK4" s="16"/>
      <c r="WFL4" s="16"/>
      <c r="WFM4" s="16"/>
      <c r="WFN4" s="16"/>
      <c r="WFO4" s="16"/>
      <c r="WFP4" s="16"/>
      <c r="WFQ4" s="16"/>
      <c r="WFR4" s="16"/>
      <c r="WFS4" s="16"/>
      <c r="WFT4" s="16"/>
      <c r="WFU4" s="16"/>
      <c r="WFV4" s="16"/>
      <c r="WFW4" s="16"/>
      <c r="WFX4" s="16"/>
      <c r="WFY4" s="16"/>
      <c r="WFZ4" s="16"/>
      <c r="WGA4" s="16"/>
      <c r="WGB4" s="16"/>
      <c r="WGC4" s="16"/>
      <c r="WGD4" s="16"/>
      <c r="WGE4" s="16"/>
      <c r="WGF4" s="16"/>
      <c r="WGG4" s="16"/>
      <c r="WGH4" s="16"/>
      <c r="WGI4" s="16"/>
      <c r="WGJ4" s="16"/>
      <c r="WGK4" s="16"/>
      <c r="WGL4" s="16"/>
      <c r="WGM4" s="16"/>
      <c r="WGN4" s="16"/>
      <c r="WGO4" s="16"/>
      <c r="WGP4" s="16"/>
      <c r="WGQ4" s="16"/>
      <c r="WGR4" s="16"/>
      <c r="WGS4" s="16"/>
      <c r="WGT4" s="16"/>
      <c r="WGU4" s="16"/>
      <c r="WGV4" s="16"/>
      <c r="WGW4" s="16"/>
      <c r="WGX4" s="16"/>
      <c r="WGY4" s="16"/>
      <c r="WGZ4" s="16"/>
      <c r="WHA4" s="16"/>
      <c r="WHB4" s="16"/>
      <c r="WHC4" s="16"/>
      <c r="WHD4" s="16"/>
      <c r="WHE4" s="16"/>
      <c r="WHF4" s="16"/>
      <c r="WHG4" s="16"/>
      <c r="WHH4" s="16"/>
      <c r="WHI4" s="16"/>
      <c r="WHJ4" s="16"/>
      <c r="WHK4" s="16"/>
      <c r="WHL4" s="16"/>
      <c r="WHM4" s="16"/>
      <c r="WHN4" s="16"/>
      <c r="WHO4" s="16"/>
      <c r="WHP4" s="16"/>
      <c r="WHQ4" s="16"/>
      <c r="WHR4" s="16"/>
      <c r="WHS4" s="16"/>
      <c r="WHT4" s="16"/>
      <c r="WHU4" s="16"/>
      <c r="WHV4" s="16"/>
      <c r="WHW4" s="16"/>
      <c r="WHX4" s="16"/>
      <c r="WHY4" s="16"/>
      <c r="WHZ4" s="16"/>
      <c r="WIA4" s="16"/>
      <c r="WIB4" s="16"/>
      <c r="WIC4" s="16"/>
      <c r="WID4" s="16"/>
      <c r="WIE4" s="16"/>
      <c r="WIF4" s="16"/>
      <c r="WIG4" s="16"/>
      <c r="WIH4" s="16"/>
      <c r="WII4" s="16"/>
      <c r="WIJ4" s="16"/>
      <c r="WIK4" s="16"/>
      <c r="WIL4" s="16"/>
      <c r="WIM4" s="16"/>
      <c r="WIN4" s="16"/>
      <c r="WIO4" s="16"/>
      <c r="WIP4" s="16"/>
      <c r="WIQ4" s="16"/>
      <c r="WIR4" s="16"/>
      <c r="WIS4" s="16"/>
      <c r="WIT4" s="16"/>
      <c r="WIU4" s="16"/>
      <c r="WIV4" s="16"/>
      <c r="WIW4" s="16"/>
      <c r="WIX4" s="16"/>
      <c r="WIY4" s="16"/>
      <c r="WIZ4" s="16"/>
      <c r="WJA4" s="16"/>
      <c r="WJB4" s="16"/>
      <c r="WJC4" s="16"/>
      <c r="WJD4" s="16"/>
      <c r="WJE4" s="16"/>
      <c r="WJF4" s="16"/>
      <c r="WJG4" s="16"/>
      <c r="WJH4" s="16"/>
      <c r="WJI4" s="16"/>
      <c r="WJJ4" s="16"/>
      <c r="WJK4" s="16"/>
      <c r="WJL4" s="16"/>
      <c r="WJM4" s="16"/>
      <c r="WJN4" s="16"/>
      <c r="WJO4" s="16"/>
      <c r="WJP4" s="16"/>
      <c r="WJQ4" s="16"/>
      <c r="WJR4" s="16"/>
      <c r="WJS4" s="16"/>
      <c r="WJT4" s="16"/>
      <c r="WJU4" s="16"/>
      <c r="WJV4" s="16"/>
      <c r="WJW4" s="16"/>
      <c r="WJX4" s="16"/>
      <c r="WJY4" s="16"/>
      <c r="WJZ4" s="16"/>
      <c r="WKA4" s="16"/>
      <c r="WKB4" s="16"/>
      <c r="WKC4" s="16"/>
      <c r="WKD4" s="16"/>
      <c r="WKE4" s="16"/>
      <c r="WKF4" s="16"/>
      <c r="WKG4" s="16"/>
      <c r="WKH4" s="16"/>
      <c r="WKI4" s="16"/>
      <c r="WKJ4" s="16"/>
      <c r="WKK4" s="16"/>
      <c r="WKL4" s="16"/>
      <c r="WKM4" s="16"/>
      <c r="WKN4" s="16"/>
      <c r="WKO4" s="16"/>
      <c r="WKP4" s="16"/>
      <c r="WKQ4" s="16"/>
      <c r="WKR4" s="16"/>
      <c r="WKS4" s="16"/>
      <c r="WKT4" s="16"/>
      <c r="WKU4" s="16"/>
      <c r="WKV4" s="16"/>
      <c r="WKW4" s="16"/>
      <c r="WKX4" s="16"/>
      <c r="WKY4" s="16"/>
      <c r="WKZ4" s="16"/>
      <c r="WLA4" s="16"/>
      <c r="WLB4" s="16"/>
      <c r="WLC4" s="16"/>
      <c r="WLD4" s="16"/>
      <c r="WLE4" s="16"/>
      <c r="WLF4" s="16"/>
      <c r="WLG4" s="16"/>
      <c r="WLH4" s="16"/>
      <c r="WLI4" s="16"/>
      <c r="WLJ4" s="16"/>
      <c r="WLK4" s="16"/>
      <c r="WLL4" s="16"/>
      <c r="WLM4" s="16"/>
      <c r="WLN4" s="16"/>
      <c r="WLO4" s="16"/>
      <c r="WLP4" s="16"/>
      <c r="WLQ4" s="16"/>
      <c r="WLR4" s="16"/>
      <c r="WLS4" s="16"/>
      <c r="WLT4" s="16"/>
      <c r="WLU4" s="16"/>
      <c r="WLV4" s="16"/>
      <c r="WLW4" s="16"/>
      <c r="WLX4" s="16"/>
      <c r="WLY4" s="16"/>
      <c r="WLZ4" s="16"/>
      <c r="WMA4" s="16"/>
      <c r="WMB4" s="16"/>
      <c r="WMC4" s="16"/>
      <c r="WMD4" s="16"/>
      <c r="WME4" s="16"/>
      <c r="WMF4" s="16"/>
      <c r="WMG4" s="16"/>
      <c r="WMH4" s="16"/>
      <c r="WMI4" s="16"/>
      <c r="WMJ4" s="16"/>
      <c r="WMK4" s="16"/>
      <c r="WML4" s="16"/>
      <c r="WMM4" s="16"/>
      <c r="WMN4" s="16"/>
      <c r="WMO4" s="16"/>
      <c r="WMP4" s="16"/>
      <c r="WMQ4" s="16"/>
      <c r="WMR4" s="16"/>
      <c r="WMS4" s="16"/>
      <c r="WMT4" s="16"/>
      <c r="WMU4" s="16"/>
      <c r="WMV4" s="16"/>
      <c r="WMW4" s="16"/>
      <c r="WMX4" s="16"/>
      <c r="WMY4" s="16"/>
      <c r="WMZ4" s="16"/>
      <c r="WNA4" s="16"/>
      <c r="WNB4" s="16"/>
      <c r="WNC4" s="16"/>
      <c r="WND4" s="16"/>
      <c r="WNE4" s="16"/>
      <c r="WNF4" s="16"/>
      <c r="WNG4" s="16"/>
      <c r="WNH4" s="16"/>
      <c r="WNI4" s="16"/>
      <c r="WNJ4" s="16"/>
      <c r="WNK4" s="16"/>
      <c r="WNL4" s="16"/>
      <c r="WNM4" s="16"/>
      <c r="WNN4" s="16"/>
      <c r="WNO4" s="16"/>
      <c r="WNP4" s="16"/>
      <c r="WNQ4" s="16"/>
      <c r="WNR4" s="16"/>
      <c r="WNS4" s="16"/>
      <c r="WNT4" s="16"/>
      <c r="WNU4" s="16"/>
      <c r="WNV4" s="16"/>
      <c r="WNW4" s="16"/>
      <c r="WNX4" s="16"/>
      <c r="WNY4" s="16"/>
      <c r="WNZ4" s="16"/>
      <c r="WOA4" s="16"/>
      <c r="WOB4" s="16"/>
      <c r="WOC4" s="16"/>
      <c r="WOD4" s="16"/>
      <c r="WOE4" s="16"/>
      <c r="WOF4" s="16"/>
      <c r="WOG4" s="16"/>
      <c r="WOH4" s="16"/>
      <c r="WOI4" s="16"/>
      <c r="WOJ4" s="16"/>
      <c r="WOK4" s="16"/>
      <c r="WOL4" s="16"/>
      <c r="WOM4" s="16"/>
      <c r="WON4" s="16"/>
      <c r="WOO4" s="16"/>
      <c r="WOP4" s="16"/>
      <c r="WOQ4" s="16"/>
      <c r="WOR4" s="16"/>
      <c r="WOS4" s="16"/>
      <c r="WOT4" s="16"/>
      <c r="WOU4" s="16"/>
      <c r="WOV4" s="16"/>
      <c r="WOW4" s="16"/>
      <c r="WOX4" s="16"/>
      <c r="WOY4" s="16"/>
      <c r="WOZ4" s="16"/>
      <c r="WPA4" s="16"/>
      <c r="WPB4" s="16"/>
      <c r="WPC4" s="16"/>
      <c r="WPD4" s="16"/>
      <c r="WPE4" s="16"/>
      <c r="WPF4" s="16"/>
      <c r="WPG4" s="16"/>
      <c r="WPH4" s="16"/>
      <c r="WPI4" s="16"/>
      <c r="WPJ4" s="16"/>
      <c r="WPK4" s="16"/>
      <c r="WPL4" s="16"/>
      <c r="WPM4" s="16"/>
      <c r="WPN4" s="16"/>
      <c r="WPO4" s="16"/>
      <c r="WPP4" s="16"/>
      <c r="WPQ4" s="16"/>
      <c r="WPR4" s="16"/>
      <c r="WPS4" s="16"/>
      <c r="WPT4" s="16"/>
      <c r="WPU4" s="16"/>
      <c r="WPV4" s="16"/>
      <c r="WPW4" s="16"/>
      <c r="WPX4" s="16"/>
      <c r="WPY4" s="16"/>
      <c r="WPZ4" s="16"/>
      <c r="WQA4" s="16"/>
      <c r="WQB4" s="16"/>
      <c r="WQC4" s="16"/>
      <c r="WQD4" s="16"/>
      <c r="WQE4" s="16"/>
      <c r="WQF4" s="16"/>
      <c r="WQG4" s="16"/>
      <c r="WQH4" s="16"/>
      <c r="WQI4" s="16"/>
      <c r="WQJ4" s="16"/>
      <c r="WQK4" s="16"/>
      <c r="WQL4" s="16"/>
      <c r="WQM4" s="16"/>
      <c r="WQN4" s="16"/>
      <c r="WQO4" s="16"/>
      <c r="WQP4" s="16"/>
      <c r="WQQ4" s="16"/>
      <c r="WQR4" s="16"/>
      <c r="WQS4" s="16"/>
      <c r="WQT4" s="16"/>
      <c r="WQU4" s="16"/>
      <c r="WQV4" s="16"/>
      <c r="WQW4" s="16"/>
      <c r="WQX4" s="16"/>
      <c r="WQY4" s="16"/>
      <c r="WQZ4" s="16"/>
      <c r="WRA4" s="16"/>
      <c r="WRB4" s="16"/>
      <c r="WRC4" s="16"/>
      <c r="WRD4" s="16"/>
      <c r="WRE4" s="16"/>
      <c r="WRF4" s="16"/>
      <c r="WRG4" s="16"/>
      <c r="WRH4" s="16"/>
      <c r="WRI4" s="16"/>
      <c r="WRJ4" s="16"/>
      <c r="WRK4" s="16"/>
      <c r="WRL4" s="16"/>
      <c r="WRM4" s="16"/>
      <c r="WRN4" s="16"/>
      <c r="WRO4" s="16"/>
      <c r="WRP4" s="16"/>
      <c r="WRQ4" s="16"/>
      <c r="WRR4" s="16"/>
      <c r="WRS4" s="16"/>
      <c r="WRT4" s="16"/>
      <c r="WRU4" s="16"/>
      <c r="WRV4" s="16"/>
      <c r="WRW4" s="16"/>
      <c r="WRX4" s="16"/>
      <c r="WRY4" s="16"/>
      <c r="WRZ4" s="16"/>
      <c r="WSA4" s="16"/>
      <c r="WSB4" s="16"/>
      <c r="WSC4" s="16"/>
      <c r="WSD4" s="16"/>
      <c r="WSE4" s="16"/>
      <c r="WSF4" s="16"/>
      <c r="WSG4" s="16"/>
      <c r="WSH4" s="16"/>
      <c r="WSI4" s="16"/>
      <c r="WSJ4" s="16"/>
      <c r="WSK4" s="16"/>
      <c r="WSL4" s="16"/>
      <c r="WSM4" s="16"/>
      <c r="WSN4" s="16"/>
      <c r="WSO4" s="16"/>
      <c r="WSP4" s="16"/>
      <c r="WSQ4" s="16"/>
      <c r="WSR4" s="16"/>
      <c r="WSS4" s="16"/>
      <c r="WST4" s="16"/>
      <c r="WSU4" s="16"/>
      <c r="WSV4" s="16"/>
      <c r="WSW4" s="16"/>
      <c r="WSX4" s="16"/>
      <c r="WSY4" s="16"/>
      <c r="WSZ4" s="16"/>
      <c r="WTA4" s="16"/>
      <c r="WTB4" s="16"/>
      <c r="WTC4" s="16"/>
      <c r="WTD4" s="16"/>
      <c r="WTE4" s="16"/>
      <c r="WTF4" s="16"/>
      <c r="WTG4" s="16"/>
      <c r="WTH4" s="16"/>
      <c r="WTI4" s="16"/>
      <c r="WTJ4" s="16"/>
      <c r="WTK4" s="16"/>
      <c r="WTL4" s="16"/>
      <c r="WTM4" s="16"/>
      <c r="WTN4" s="16"/>
      <c r="WTO4" s="16"/>
      <c r="WTP4" s="16"/>
      <c r="WTQ4" s="16"/>
      <c r="WTR4" s="16"/>
      <c r="WTS4" s="16"/>
      <c r="WTT4" s="16"/>
      <c r="WTU4" s="16"/>
      <c r="WTV4" s="16"/>
      <c r="WTW4" s="16"/>
      <c r="WTX4" s="16"/>
      <c r="WTY4" s="16"/>
      <c r="WTZ4" s="16"/>
      <c r="WUA4" s="16"/>
      <c r="WUB4" s="16"/>
      <c r="WUC4" s="16"/>
      <c r="WUD4" s="16"/>
      <c r="WUE4" s="16"/>
      <c r="WUF4" s="16"/>
      <c r="WUG4" s="16"/>
      <c r="WUH4" s="16"/>
      <c r="WUI4" s="16"/>
      <c r="WUJ4" s="16"/>
      <c r="WUK4" s="16"/>
      <c r="WUL4" s="16"/>
      <c r="WUM4" s="16"/>
      <c r="WUN4" s="16"/>
      <c r="WUO4" s="16"/>
      <c r="WUP4" s="16"/>
      <c r="WUQ4" s="16"/>
      <c r="WUR4" s="16"/>
      <c r="WUS4" s="16"/>
      <c r="WUT4" s="16"/>
      <c r="WUU4" s="16"/>
      <c r="WUV4" s="16"/>
      <c r="WUW4" s="16"/>
      <c r="WUX4" s="16"/>
      <c r="WUY4" s="16"/>
      <c r="WUZ4" s="16"/>
      <c r="WVA4" s="16"/>
      <c r="WVB4" s="16"/>
      <c r="WVC4" s="16"/>
      <c r="WVD4" s="16"/>
      <c r="WVE4" s="16"/>
      <c r="WVF4" s="16"/>
      <c r="WVG4" s="16"/>
      <c r="WVH4" s="16"/>
      <c r="WVI4" s="16"/>
      <c r="WVJ4" s="16"/>
      <c r="WVK4" s="16"/>
      <c r="WVL4" s="16"/>
      <c r="WVM4" s="16"/>
      <c r="WVN4" s="16"/>
      <c r="WVO4" s="16"/>
      <c r="WVP4" s="16"/>
      <c r="WVQ4" s="16"/>
      <c r="WVR4" s="16"/>
      <c r="WVS4" s="16"/>
      <c r="WVT4" s="16"/>
      <c r="WVU4" s="16"/>
      <c r="WVV4" s="16"/>
      <c r="WVW4" s="16"/>
      <c r="WVX4" s="16"/>
      <c r="WVY4" s="16"/>
      <c r="WVZ4" s="16"/>
      <c r="WWA4" s="16"/>
      <c r="WWB4" s="16"/>
      <c r="WWC4" s="16"/>
      <c r="WWD4" s="16"/>
      <c r="WWE4" s="16"/>
      <c r="WWF4" s="16"/>
      <c r="WWG4" s="16"/>
      <c r="WWH4" s="16"/>
      <c r="WWI4" s="16"/>
      <c r="WWJ4" s="16"/>
      <c r="WWK4" s="16"/>
      <c r="WWL4" s="16"/>
      <c r="WWM4" s="16"/>
      <c r="WWN4" s="16"/>
      <c r="WWO4" s="16"/>
      <c r="WWP4" s="16"/>
      <c r="WWQ4" s="16"/>
      <c r="WWR4" s="16"/>
      <c r="WWS4" s="16"/>
      <c r="WWT4" s="16"/>
      <c r="WWU4" s="16"/>
      <c r="WWV4" s="16"/>
      <c r="WWW4" s="16"/>
      <c r="WWX4" s="16"/>
      <c r="WWY4" s="16"/>
      <c r="WWZ4" s="16"/>
      <c r="WXA4" s="16"/>
      <c r="WXB4" s="16"/>
      <c r="WXC4" s="16"/>
      <c r="WXD4" s="16"/>
      <c r="WXE4" s="16"/>
      <c r="WXF4" s="16"/>
      <c r="WXG4" s="16"/>
      <c r="WXH4" s="16"/>
      <c r="WXI4" s="16"/>
      <c r="WXJ4" s="16"/>
      <c r="WXK4" s="16"/>
      <c r="WXL4" s="16"/>
      <c r="WXM4" s="16"/>
      <c r="WXN4" s="16"/>
      <c r="WXO4" s="16"/>
      <c r="WXP4" s="16"/>
      <c r="WXQ4" s="16"/>
      <c r="WXR4" s="16"/>
      <c r="WXS4" s="16"/>
      <c r="WXT4" s="16"/>
      <c r="WXU4" s="16"/>
      <c r="WXV4" s="16"/>
      <c r="WXW4" s="16"/>
      <c r="WXX4" s="16"/>
      <c r="WXY4" s="16"/>
      <c r="WXZ4" s="16"/>
      <c r="WYA4" s="16"/>
      <c r="WYB4" s="16"/>
      <c r="WYC4" s="16"/>
      <c r="WYD4" s="16"/>
      <c r="WYE4" s="16"/>
      <c r="WYF4" s="16"/>
      <c r="WYG4" s="16"/>
      <c r="WYH4" s="16"/>
      <c r="WYI4" s="16"/>
      <c r="WYJ4" s="16"/>
      <c r="WYK4" s="16"/>
      <c r="WYL4" s="16"/>
      <c r="WYM4" s="16"/>
      <c r="WYN4" s="16"/>
      <c r="WYO4" s="16"/>
      <c r="WYP4" s="16"/>
      <c r="WYQ4" s="16"/>
      <c r="WYR4" s="16"/>
      <c r="WYS4" s="16"/>
      <c r="WYT4" s="16"/>
      <c r="WYU4" s="16"/>
      <c r="WYV4" s="16"/>
      <c r="WYW4" s="16"/>
      <c r="WYX4" s="16"/>
      <c r="WYY4" s="16"/>
      <c r="WYZ4" s="16"/>
      <c r="WZA4" s="16"/>
      <c r="WZB4" s="16"/>
      <c r="WZC4" s="16"/>
      <c r="WZD4" s="16"/>
      <c r="WZE4" s="16"/>
      <c r="WZF4" s="16"/>
      <c r="WZG4" s="16"/>
      <c r="WZH4" s="16"/>
      <c r="WZI4" s="16"/>
      <c r="WZJ4" s="16"/>
      <c r="WZK4" s="16"/>
      <c r="WZL4" s="16"/>
      <c r="WZM4" s="16"/>
      <c r="WZN4" s="16"/>
      <c r="WZO4" s="16"/>
      <c r="WZP4" s="16"/>
      <c r="WZQ4" s="16"/>
      <c r="WZR4" s="16"/>
      <c r="WZS4" s="16"/>
      <c r="WZT4" s="16"/>
      <c r="WZU4" s="16"/>
      <c r="WZV4" s="16"/>
      <c r="WZW4" s="16"/>
      <c r="WZX4" s="16"/>
      <c r="WZY4" s="16"/>
      <c r="WZZ4" s="16"/>
      <c r="XAA4" s="16"/>
      <c r="XAB4" s="16"/>
      <c r="XAC4" s="16"/>
      <c r="XAD4" s="16"/>
      <c r="XAE4" s="16"/>
      <c r="XAF4" s="16"/>
      <c r="XAG4" s="16"/>
      <c r="XAH4" s="16"/>
      <c r="XAI4" s="16"/>
      <c r="XAJ4" s="16"/>
      <c r="XAK4" s="16"/>
      <c r="XAL4" s="16"/>
      <c r="XAM4" s="16"/>
      <c r="XAN4" s="16"/>
      <c r="XAO4" s="16"/>
      <c r="XAP4" s="16"/>
      <c r="XAQ4" s="16"/>
      <c r="XAR4" s="16"/>
      <c r="XAS4" s="16"/>
      <c r="XAT4" s="16"/>
      <c r="XAU4" s="16"/>
      <c r="XAV4" s="16"/>
      <c r="XAW4" s="16"/>
      <c r="XAX4" s="16"/>
      <c r="XAY4" s="16"/>
      <c r="XAZ4" s="16"/>
      <c r="XBA4" s="16"/>
      <c r="XBB4" s="16"/>
      <c r="XBC4" s="16"/>
      <c r="XBD4" s="16"/>
      <c r="XBE4" s="16"/>
      <c r="XBF4" s="16"/>
      <c r="XBG4" s="16"/>
      <c r="XBH4" s="16"/>
      <c r="XBI4" s="16"/>
      <c r="XBJ4" s="16"/>
      <c r="XBK4" s="16"/>
      <c r="XBL4" s="16"/>
      <c r="XBM4" s="16"/>
      <c r="XBN4" s="16"/>
      <c r="XBO4" s="16"/>
      <c r="XBP4" s="16"/>
      <c r="XBQ4" s="16"/>
      <c r="XBR4" s="16"/>
      <c r="XBS4" s="16"/>
      <c r="XBT4" s="16"/>
      <c r="XBU4" s="16"/>
      <c r="XBV4" s="16"/>
      <c r="XBW4" s="16"/>
      <c r="XBX4" s="16"/>
      <c r="XBY4" s="16"/>
      <c r="XBZ4" s="16"/>
      <c r="XCA4" s="16"/>
      <c r="XCB4" s="16"/>
      <c r="XCC4" s="16"/>
      <c r="XCD4" s="16"/>
      <c r="XCE4" s="16"/>
      <c r="XCF4" s="16"/>
      <c r="XCG4" s="16"/>
      <c r="XCH4" s="16"/>
      <c r="XCI4" s="16"/>
      <c r="XCJ4" s="16"/>
      <c r="XCK4" s="16"/>
      <c r="XCL4" s="16"/>
      <c r="XCM4" s="16"/>
      <c r="XCN4" s="16"/>
      <c r="XCO4" s="16"/>
      <c r="XCP4" s="16"/>
      <c r="XCQ4" s="16"/>
      <c r="XCR4" s="16"/>
      <c r="XCS4" s="16"/>
      <c r="XCT4" s="16"/>
      <c r="XCU4" s="16"/>
      <c r="XCV4" s="16"/>
      <c r="XCW4" s="16"/>
      <c r="XCX4" s="16"/>
      <c r="XCY4" s="16"/>
      <c r="XCZ4" s="16"/>
      <c r="XDA4" s="16"/>
      <c r="XDB4" s="16"/>
      <c r="XDC4" s="16"/>
      <c r="XDD4" s="16"/>
      <c r="XDE4" s="16"/>
      <c r="XDF4" s="16"/>
    </row>
    <row r="5" s="2" customFormat="1" ht="19" customHeight="1" spans="1:6">
      <c r="A5" s="17" t="s">
        <v>895</v>
      </c>
      <c r="B5" s="13">
        <f t="shared" ref="B5:F5" si="0">SUM(B6:B102)</f>
        <v>1233.5</v>
      </c>
      <c r="C5" s="13">
        <f t="shared" si="0"/>
        <v>143.25</v>
      </c>
      <c r="D5" s="13">
        <f t="shared" si="0"/>
        <v>17</v>
      </c>
      <c r="E5" s="13">
        <f t="shared" si="0"/>
        <v>1019.23</v>
      </c>
      <c r="F5" s="13">
        <f t="shared" si="0"/>
        <v>2412.98</v>
      </c>
    </row>
    <row r="6" s="3" customFormat="1" ht="19" customHeight="1" spans="1:6">
      <c r="A6" s="18" t="s">
        <v>896</v>
      </c>
      <c r="B6" s="19">
        <v>69</v>
      </c>
      <c r="C6" s="20">
        <v>15</v>
      </c>
      <c r="D6" s="20"/>
      <c r="E6" s="21">
        <v>103</v>
      </c>
      <c r="F6" s="21">
        <f t="shared" ref="F6:F69" si="1">B6+C6+D6+E6</f>
        <v>187</v>
      </c>
    </row>
    <row r="7" s="3" customFormat="1" ht="19" customHeight="1" spans="1:6">
      <c r="A7" s="18" t="s">
        <v>898</v>
      </c>
      <c r="B7" s="19">
        <v>14</v>
      </c>
      <c r="C7" s="20">
        <v>42.65</v>
      </c>
      <c r="D7" s="20">
        <v>5</v>
      </c>
      <c r="E7" s="20">
        <v>20</v>
      </c>
      <c r="F7" s="21">
        <f t="shared" si="1"/>
        <v>81.65</v>
      </c>
    </row>
    <row r="8" s="3" customFormat="1" ht="19" customHeight="1" spans="1:6">
      <c r="A8" s="18" t="s">
        <v>899</v>
      </c>
      <c r="B8" s="19">
        <v>14</v>
      </c>
      <c r="C8" s="20">
        <v>27</v>
      </c>
      <c r="D8" s="20"/>
      <c r="E8" s="20">
        <v>20</v>
      </c>
      <c r="F8" s="21">
        <f t="shared" si="1"/>
        <v>61</v>
      </c>
    </row>
    <row r="9" s="3" customFormat="1" ht="19" customHeight="1" spans="1:6">
      <c r="A9" s="18" t="s">
        <v>900</v>
      </c>
      <c r="B9" s="19">
        <v>75.5</v>
      </c>
      <c r="C9" s="20">
        <v>2</v>
      </c>
      <c r="D9" s="20"/>
      <c r="E9" s="20">
        <v>110</v>
      </c>
      <c r="F9" s="21">
        <f t="shared" si="1"/>
        <v>187.5</v>
      </c>
    </row>
    <row r="10" s="3" customFormat="1" ht="19" customHeight="1" spans="1:6">
      <c r="A10" s="18" t="s">
        <v>902</v>
      </c>
      <c r="B10" s="19"/>
      <c r="C10" s="20"/>
      <c r="D10" s="20"/>
      <c r="E10" s="20">
        <v>6</v>
      </c>
      <c r="F10" s="21">
        <f t="shared" si="1"/>
        <v>6</v>
      </c>
    </row>
    <row r="11" s="3" customFormat="1" ht="19" customHeight="1" spans="1:6">
      <c r="A11" s="22" t="s">
        <v>903</v>
      </c>
      <c r="B11" s="19">
        <v>7</v>
      </c>
      <c r="C11" s="20">
        <v>2</v>
      </c>
      <c r="D11" s="20">
        <v>5</v>
      </c>
      <c r="E11" s="23">
        <v>20</v>
      </c>
      <c r="F11" s="21">
        <f t="shared" si="1"/>
        <v>34</v>
      </c>
    </row>
    <row r="12" s="3" customFormat="1" ht="19" customHeight="1" spans="1:6">
      <c r="A12" s="22" t="s">
        <v>904</v>
      </c>
      <c r="B12" s="19">
        <v>7</v>
      </c>
      <c r="C12" s="20">
        <v>2</v>
      </c>
      <c r="D12" s="20"/>
      <c r="E12" s="23">
        <v>20</v>
      </c>
      <c r="F12" s="21">
        <f t="shared" si="1"/>
        <v>29</v>
      </c>
    </row>
    <row r="13" s="3" customFormat="1" ht="19" customHeight="1" spans="1:6">
      <c r="A13" s="22" t="s">
        <v>905</v>
      </c>
      <c r="B13" s="19">
        <v>3.5</v>
      </c>
      <c r="C13" s="20">
        <v>2</v>
      </c>
      <c r="D13" s="20"/>
      <c r="E13" s="23">
        <v>8</v>
      </c>
      <c r="F13" s="21">
        <f t="shared" si="1"/>
        <v>13.5</v>
      </c>
    </row>
    <row r="14" s="3" customFormat="1" ht="19" customHeight="1" spans="1:6">
      <c r="A14" s="22" t="s">
        <v>906</v>
      </c>
      <c r="B14" s="19">
        <v>67</v>
      </c>
      <c r="C14" s="20">
        <v>15</v>
      </c>
      <c r="D14" s="20"/>
      <c r="E14" s="24">
        <v>100</v>
      </c>
      <c r="F14" s="21">
        <f t="shared" si="1"/>
        <v>182</v>
      </c>
    </row>
    <row r="15" s="3" customFormat="1" ht="19" customHeight="1" spans="1:6">
      <c r="A15" s="22" t="s">
        <v>2239</v>
      </c>
      <c r="B15" s="19">
        <v>3.5</v>
      </c>
      <c r="C15" s="20"/>
      <c r="D15" s="20"/>
      <c r="E15" s="23">
        <v>5</v>
      </c>
      <c r="F15" s="21">
        <f t="shared" si="1"/>
        <v>8.5</v>
      </c>
    </row>
    <row r="16" s="3" customFormat="1" ht="19" customHeight="1" spans="1:6">
      <c r="A16" s="22" t="s">
        <v>908</v>
      </c>
      <c r="B16" s="19"/>
      <c r="C16" s="20"/>
      <c r="D16" s="20"/>
      <c r="E16" s="23">
        <v>2.4</v>
      </c>
      <c r="F16" s="21">
        <f t="shared" si="1"/>
        <v>2.4</v>
      </c>
    </row>
    <row r="17" s="3" customFormat="1" ht="19" customHeight="1" spans="1:6">
      <c r="A17" s="22" t="s">
        <v>909</v>
      </c>
      <c r="B17" s="19"/>
      <c r="C17" s="20"/>
      <c r="D17" s="20"/>
      <c r="E17" s="23">
        <v>0.8</v>
      </c>
      <c r="F17" s="21">
        <f t="shared" si="1"/>
        <v>0.8</v>
      </c>
    </row>
    <row r="18" s="3" customFormat="1" ht="19" customHeight="1" spans="1:6">
      <c r="A18" s="22" t="s">
        <v>911</v>
      </c>
      <c r="B18" s="19"/>
      <c r="C18" s="20"/>
      <c r="D18" s="20"/>
      <c r="E18" s="23">
        <v>1</v>
      </c>
      <c r="F18" s="21">
        <f t="shared" si="1"/>
        <v>1</v>
      </c>
    </row>
    <row r="19" s="3" customFormat="1" ht="19" customHeight="1" spans="1:6">
      <c r="A19" s="22" t="s">
        <v>912</v>
      </c>
      <c r="B19" s="19"/>
      <c r="C19" s="20"/>
      <c r="D19" s="20"/>
      <c r="E19" s="23">
        <v>2</v>
      </c>
      <c r="F19" s="21">
        <f t="shared" si="1"/>
        <v>2</v>
      </c>
    </row>
    <row r="20" s="3" customFormat="1" ht="19" customHeight="1" spans="1:6">
      <c r="A20" s="22" t="s">
        <v>913</v>
      </c>
      <c r="B20" s="19"/>
      <c r="C20" s="20"/>
      <c r="D20" s="20"/>
      <c r="E20" s="23">
        <v>0.8</v>
      </c>
      <c r="F20" s="21">
        <f t="shared" si="1"/>
        <v>0.8</v>
      </c>
    </row>
    <row r="21" s="3" customFormat="1" ht="19" customHeight="1" spans="1:6">
      <c r="A21" s="22" t="s">
        <v>914</v>
      </c>
      <c r="B21" s="19">
        <v>3.5</v>
      </c>
      <c r="C21" s="20"/>
      <c r="D21" s="20"/>
      <c r="E21" s="23">
        <v>5</v>
      </c>
      <c r="F21" s="21">
        <f t="shared" si="1"/>
        <v>8.5</v>
      </c>
    </row>
    <row r="22" s="3" customFormat="1" ht="19" customHeight="1" spans="1:6">
      <c r="A22" s="22" t="s">
        <v>916</v>
      </c>
      <c r="B22" s="19">
        <v>7</v>
      </c>
      <c r="C22" s="20">
        <v>1.6</v>
      </c>
      <c r="D22" s="20"/>
      <c r="E22" s="23">
        <v>2.4</v>
      </c>
      <c r="F22" s="21">
        <f t="shared" si="1"/>
        <v>11</v>
      </c>
    </row>
    <row r="23" s="3" customFormat="1" ht="19" customHeight="1" spans="1:6">
      <c r="A23" s="22" t="s">
        <v>917</v>
      </c>
      <c r="B23" s="19">
        <v>27.5</v>
      </c>
      <c r="C23" s="20"/>
      <c r="D23" s="20"/>
      <c r="E23" s="23">
        <v>10</v>
      </c>
      <c r="F23" s="21">
        <f t="shared" si="1"/>
        <v>37.5</v>
      </c>
    </row>
    <row r="24" s="3" customFormat="1" ht="19" customHeight="1" spans="1:6">
      <c r="A24" s="22" t="s">
        <v>918</v>
      </c>
      <c r="B24" s="19">
        <v>49.5</v>
      </c>
      <c r="C24" s="20"/>
      <c r="D24" s="20"/>
      <c r="E24" s="23">
        <v>10</v>
      </c>
      <c r="F24" s="21">
        <f t="shared" si="1"/>
        <v>59.5</v>
      </c>
    </row>
    <row r="25" s="3" customFormat="1" ht="19" customHeight="1" spans="1:6">
      <c r="A25" s="22" t="s">
        <v>919</v>
      </c>
      <c r="B25" s="19">
        <v>7</v>
      </c>
      <c r="C25" s="20">
        <v>2</v>
      </c>
      <c r="D25" s="20"/>
      <c r="E25" s="23">
        <v>20</v>
      </c>
      <c r="F25" s="21">
        <f t="shared" si="1"/>
        <v>29</v>
      </c>
    </row>
    <row r="26" s="3" customFormat="1" ht="19" customHeight="1" spans="1:6">
      <c r="A26" s="22" t="s">
        <v>921</v>
      </c>
      <c r="B26" s="25">
        <v>155.5</v>
      </c>
      <c r="C26" s="20"/>
      <c r="D26" s="20"/>
      <c r="E26" s="23">
        <v>10</v>
      </c>
      <c r="F26" s="21">
        <f t="shared" si="1"/>
        <v>165.5</v>
      </c>
    </row>
    <row r="27" s="3" customFormat="1" ht="19" customHeight="1" spans="1:6">
      <c r="A27" s="22" t="s">
        <v>2240</v>
      </c>
      <c r="B27" s="25">
        <v>3</v>
      </c>
      <c r="C27" s="20"/>
      <c r="D27" s="20"/>
      <c r="E27" s="23"/>
      <c r="F27" s="21">
        <f t="shared" si="1"/>
        <v>3</v>
      </c>
    </row>
    <row r="28" s="3" customFormat="1" ht="19" customHeight="1" spans="1:6">
      <c r="A28" s="22" t="s">
        <v>923</v>
      </c>
      <c r="B28" s="19">
        <v>47</v>
      </c>
      <c r="C28" s="20"/>
      <c r="D28" s="20"/>
      <c r="E28" s="23"/>
      <c r="F28" s="21">
        <f t="shared" si="1"/>
        <v>47</v>
      </c>
    </row>
    <row r="29" s="3" customFormat="1" ht="19" customHeight="1" spans="1:6">
      <c r="A29" s="22" t="s">
        <v>2241</v>
      </c>
      <c r="B29" s="19">
        <v>60</v>
      </c>
      <c r="C29" s="20"/>
      <c r="D29" s="20"/>
      <c r="E29" s="23"/>
      <c r="F29" s="21">
        <f t="shared" si="1"/>
        <v>60</v>
      </c>
    </row>
    <row r="30" s="3" customFormat="1" ht="19" customHeight="1" spans="1:6">
      <c r="A30" s="22" t="s">
        <v>924</v>
      </c>
      <c r="B30" s="19"/>
      <c r="C30" s="20">
        <v>2</v>
      </c>
      <c r="D30" s="20"/>
      <c r="E30" s="23">
        <v>2</v>
      </c>
      <c r="F30" s="21">
        <f t="shared" si="1"/>
        <v>4</v>
      </c>
    </row>
    <row r="31" s="3" customFormat="1" ht="19" customHeight="1" spans="1:6">
      <c r="A31" s="22" t="s">
        <v>925</v>
      </c>
      <c r="B31" s="19"/>
      <c r="C31" s="20"/>
      <c r="D31" s="20"/>
      <c r="E31" s="23">
        <v>2</v>
      </c>
      <c r="F31" s="21">
        <f t="shared" si="1"/>
        <v>2</v>
      </c>
    </row>
    <row r="32" s="3" customFormat="1" ht="19" customHeight="1" spans="1:6">
      <c r="A32" s="22" t="s">
        <v>926</v>
      </c>
      <c r="B32" s="19">
        <v>3.5</v>
      </c>
      <c r="C32" s="20"/>
      <c r="D32" s="20"/>
      <c r="E32" s="23">
        <v>1</v>
      </c>
      <c r="F32" s="21">
        <f t="shared" si="1"/>
        <v>4.5</v>
      </c>
    </row>
    <row r="33" s="3" customFormat="1" ht="19" customHeight="1" spans="1:6">
      <c r="A33" s="22" t="s">
        <v>927</v>
      </c>
      <c r="B33" s="19">
        <v>3.5</v>
      </c>
      <c r="C33" s="20"/>
      <c r="D33" s="20"/>
      <c r="E33" s="23">
        <v>8</v>
      </c>
      <c r="F33" s="21">
        <f t="shared" si="1"/>
        <v>11.5</v>
      </c>
    </row>
    <row r="34" s="3" customFormat="1" ht="19" customHeight="1" spans="1:6">
      <c r="A34" s="22" t="s">
        <v>929</v>
      </c>
      <c r="B34" s="19">
        <v>3.5</v>
      </c>
      <c r="C34" s="20">
        <v>3</v>
      </c>
      <c r="D34" s="20"/>
      <c r="E34" s="23">
        <v>4</v>
      </c>
      <c r="F34" s="21">
        <f t="shared" si="1"/>
        <v>10.5</v>
      </c>
    </row>
    <row r="35" s="3" customFormat="1" ht="19" customHeight="1" spans="1:6">
      <c r="A35" s="22" t="s">
        <v>930</v>
      </c>
      <c r="B35" s="19">
        <v>3.5</v>
      </c>
      <c r="C35" s="20">
        <v>1</v>
      </c>
      <c r="D35" s="20">
        <v>5</v>
      </c>
      <c r="E35" s="23">
        <v>10</v>
      </c>
      <c r="F35" s="21">
        <f t="shared" si="1"/>
        <v>19.5</v>
      </c>
    </row>
    <row r="36" s="3" customFormat="1" ht="19" customHeight="1" spans="1:6">
      <c r="A36" s="22" t="s">
        <v>931</v>
      </c>
      <c r="B36" s="19">
        <v>7.5</v>
      </c>
      <c r="C36" s="20"/>
      <c r="D36" s="20"/>
      <c r="E36" s="23">
        <v>6</v>
      </c>
      <c r="F36" s="21">
        <f t="shared" si="1"/>
        <v>13.5</v>
      </c>
    </row>
    <row r="37" s="3" customFormat="1" ht="19" customHeight="1" spans="1:6">
      <c r="A37" s="22" t="s">
        <v>932</v>
      </c>
      <c r="B37" s="19">
        <v>3</v>
      </c>
      <c r="C37" s="20"/>
      <c r="D37" s="20"/>
      <c r="E37" s="23">
        <v>1</v>
      </c>
      <c r="F37" s="21">
        <f t="shared" si="1"/>
        <v>4</v>
      </c>
    </row>
    <row r="38" s="3" customFormat="1" ht="19" customHeight="1" spans="1:6">
      <c r="A38" s="22" t="s">
        <v>935</v>
      </c>
      <c r="B38" s="19">
        <v>8</v>
      </c>
      <c r="C38" s="20"/>
      <c r="D38" s="20"/>
      <c r="E38" s="23">
        <v>2.4</v>
      </c>
      <c r="F38" s="21">
        <f t="shared" si="1"/>
        <v>10.4</v>
      </c>
    </row>
    <row r="39" s="3" customFormat="1" ht="19" customHeight="1" spans="1:6">
      <c r="A39" s="22" t="s">
        <v>936</v>
      </c>
      <c r="B39" s="19">
        <v>3.5</v>
      </c>
      <c r="C39" s="20"/>
      <c r="D39" s="20"/>
      <c r="E39" s="23">
        <v>6</v>
      </c>
      <c r="F39" s="21">
        <f t="shared" si="1"/>
        <v>9.5</v>
      </c>
    </row>
    <row r="40" s="3" customFormat="1" ht="19" customHeight="1" spans="1:6">
      <c r="A40" s="22" t="s">
        <v>937</v>
      </c>
      <c r="B40" s="19">
        <v>3</v>
      </c>
      <c r="C40" s="20"/>
      <c r="D40" s="20"/>
      <c r="E40" s="23">
        <v>0.8</v>
      </c>
      <c r="F40" s="21">
        <f t="shared" si="1"/>
        <v>3.8</v>
      </c>
    </row>
    <row r="41" s="3" customFormat="1" ht="19" customHeight="1" spans="1:6">
      <c r="A41" s="22" t="s">
        <v>939</v>
      </c>
      <c r="B41" s="19">
        <v>3</v>
      </c>
      <c r="C41" s="20"/>
      <c r="D41" s="20"/>
      <c r="E41" s="23">
        <v>1.6</v>
      </c>
      <c r="F41" s="21">
        <f t="shared" si="1"/>
        <v>4.6</v>
      </c>
    </row>
    <row r="42" s="3" customFormat="1" ht="19" customHeight="1" spans="1:6">
      <c r="A42" s="22" t="s">
        <v>940</v>
      </c>
      <c r="B42" s="19">
        <v>3</v>
      </c>
      <c r="C42" s="20">
        <v>2</v>
      </c>
      <c r="D42" s="20"/>
      <c r="E42" s="23">
        <v>2.5</v>
      </c>
      <c r="F42" s="21">
        <f t="shared" si="1"/>
        <v>7.5</v>
      </c>
    </row>
    <row r="43" s="3" customFormat="1" ht="19" customHeight="1" spans="1:6">
      <c r="A43" s="22" t="s">
        <v>941</v>
      </c>
      <c r="B43" s="19">
        <v>0</v>
      </c>
      <c r="C43" s="20"/>
      <c r="D43" s="20"/>
      <c r="E43" s="23">
        <v>1.5</v>
      </c>
      <c r="F43" s="21">
        <f t="shared" si="1"/>
        <v>1.5</v>
      </c>
    </row>
    <row r="44" s="3" customFormat="1" ht="19" customHeight="1" spans="1:6">
      <c r="A44" s="26" t="s">
        <v>942</v>
      </c>
      <c r="B44" s="19">
        <v>3</v>
      </c>
      <c r="C44" s="20"/>
      <c r="D44" s="20"/>
      <c r="E44" s="23">
        <v>2</v>
      </c>
      <c r="F44" s="21">
        <f t="shared" si="1"/>
        <v>5</v>
      </c>
    </row>
    <row r="45" s="3" customFormat="1" ht="19" customHeight="1" spans="1:6">
      <c r="A45" s="26" t="s">
        <v>943</v>
      </c>
      <c r="B45" s="19"/>
      <c r="C45" s="20"/>
      <c r="D45" s="20"/>
      <c r="E45" s="23">
        <v>2</v>
      </c>
      <c r="F45" s="21">
        <f t="shared" si="1"/>
        <v>2</v>
      </c>
    </row>
    <row r="46" s="3" customFormat="1" ht="19" customHeight="1" spans="1:6">
      <c r="A46" s="22" t="s">
        <v>944</v>
      </c>
      <c r="B46" s="19">
        <v>7.5</v>
      </c>
      <c r="C46" s="20">
        <v>10</v>
      </c>
      <c r="D46" s="20"/>
      <c r="E46" s="23">
        <v>15</v>
      </c>
      <c r="F46" s="21">
        <f t="shared" si="1"/>
        <v>32.5</v>
      </c>
    </row>
    <row r="47" s="3" customFormat="1" ht="19" customHeight="1" spans="1:6">
      <c r="A47" s="22" t="s">
        <v>946</v>
      </c>
      <c r="B47" s="19">
        <v>3.5</v>
      </c>
      <c r="C47" s="20"/>
      <c r="D47" s="20"/>
      <c r="E47" s="23">
        <v>8</v>
      </c>
      <c r="F47" s="21">
        <f t="shared" si="1"/>
        <v>11.5</v>
      </c>
    </row>
    <row r="48" s="3" customFormat="1" ht="19" customHeight="1" spans="1:6">
      <c r="A48" s="22" t="s">
        <v>947</v>
      </c>
      <c r="B48" s="19">
        <v>3.5</v>
      </c>
      <c r="C48" s="20"/>
      <c r="D48" s="20"/>
      <c r="E48" s="23">
        <v>5</v>
      </c>
      <c r="F48" s="21">
        <f t="shared" si="1"/>
        <v>8.5</v>
      </c>
    </row>
    <row r="49" s="3" customFormat="1" ht="19" customHeight="1" spans="1:6">
      <c r="A49" s="22" t="s">
        <v>949</v>
      </c>
      <c r="B49" s="19">
        <v>51.5</v>
      </c>
      <c r="C49" s="20"/>
      <c r="D49" s="20"/>
      <c r="E49" s="23">
        <v>8</v>
      </c>
      <c r="F49" s="21">
        <f t="shared" si="1"/>
        <v>59.5</v>
      </c>
    </row>
    <row r="50" s="3" customFormat="1" ht="19" customHeight="1" spans="1:6">
      <c r="A50" s="22" t="s">
        <v>950</v>
      </c>
      <c r="B50" s="19">
        <v>7.5</v>
      </c>
      <c r="C50" s="20"/>
      <c r="D50" s="20"/>
      <c r="E50" s="23">
        <v>4</v>
      </c>
      <c r="F50" s="21">
        <f t="shared" si="1"/>
        <v>11.5</v>
      </c>
    </row>
    <row r="51" s="3" customFormat="1" ht="19" customHeight="1" spans="1:6">
      <c r="A51" s="22" t="s">
        <v>951</v>
      </c>
      <c r="B51" s="19">
        <v>23.5</v>
      </c>
      <c r="C51" s="20"/>
      <c r="D51" s="20"/>
      <c r="E51" s="23">
        <v>4</v>
      </c>
      <c r="F51" s="21">
        <f t="shared" si="1"/>
        <v>27.5</v>
      </c>
    </row>
    <row r="52" s="3" customFormat="1" ht="19" customHeight="1" spans="1:6">
      <c r="A52" s="22" t="s">
        <v>988</v>
      </c>
      <c r="B52" s="19">
        <v>7.5</v>
      </c>
      <c r="C52" s="20"/>
      <c r="D52" s="20"/>
      <c r="E52" s="23">
        <v>1.5</v>
      </c>
      <c r="F52" s="21">
        <f t="shared" si="1"/>
        <v>9</v>
      </c>
    </row>
    <row r="53" s="3" customFormat="1" ht="19" customHeight="1" spans="1:6">
      <c r="A53" s="22" t="s">
        <v>952</v>
      </c>
      <c r="B53" s="19">
        <v>7</v>
      </c>
      <c r="C53" s="20"/>
      <c r="D53" s="20"/>
      <c r="E53" s="23">
        <v>4</v>
      </c>
      <c r="F53" s="21">
        <f t="shared" si="1"/>
        <v>11</v>
      </c>
    </row>
    <row r="54" s="3" customFormat="1" ht="19" customHeight="1" spans="1:6">
      <c r="A54" s="22" t="s">
        <v>953</v>
      </c>
      <c r="B54" s="19">
        <v>11.5</v>
      </c>
      <c r="C54" s="20"/>
      <c r="D54" s="20"/>
      <c r="E54" s="23">
        <v>2</v>
      </c>
      <c r="F54" s="21">
        <f t="shared" si="1"/>
        <v>13.5</v>
      </c>
    </row>
    <row r="55" s="3" customFormat="1" ht="19" customHeight="1" spans="1:6">
      <c r="A55" s="22" t="s">
        <v>954</v>
      </c>
      <c r="B55" s="19">
        <v>7.5</v>
      </c>
      <c r="C55" s="20"/>
      <c r="D55" s="20"/>
      <c r="E55" s="23">
        <v>8</v>
      </c>
      <c r="F55" s="21">
        <f t="shared" si="1"/>
        <v>15.5</v>
      </c>
    </row>
    <row r="56" s="3" customFormat="1" ht="19" customHeight="1" spans="1:6">
      <c r="A56" s="22" t="s">
        <v>956</v>
      </c>
      <c r="B56" s="19">
        <v>3.5</v>
      </c>
      <c r="C56" s="20">
        <v>4</v>
      </c>
      <c r="D56" s="20"/>
      <c r="E56" s="23">
        <v>4</v>
      </c>
      <c r="F56" s="21">
        <f t="shared" si="1"/>
        <v>11.5</v>
      </c>
    </row>
    <row r="57" s="3" customFormat="1" ht="19" customHeight="1" spans="1:6">
      <c r="A57" s="22" t="s">
        <v>958</v>
      </c>
      <c r="B57" s="19">
        <v>3.5</v>
      </c>
      <c r="C57" s="20"/>
      <c r="D57" s="20"/>
      <c r="E57" s="23">
        <v>2.4</v>
      </c>
      <c r="F57" s="21">
        <f t="shared" si="1"/>
        <v>5.9</v>
      </c>
    </row>
    <row r="58" s="3" customFormat="1" ht="19" customHeight="1" spans="1:6">
      <c r="A58" s="22" t="s">
        <v>960</v>
      </c>
      <c r="B58" s="19">
        <v>3.5</v>
      </c>
      <c r="C58" s="20"/>
      <c r="D58" s="20"/>
      <c r="E58" s="23">
        <v>3</v>
      </c>
      <c r="F58" s="21">
        <f t="shared" si="1"/>
        <v>6.5</v>
      </c>
    </row>
    <row r="59" s="3" customFormat="1" ht="19" customHeight="1" spans="1:6">
      <c r="A59" s="22" t="s">
        <v>961</v>
      </c>
      <c r="B59" s="19"/>
      <c r="C59" s="20"/>
      <c r="D59" s="20"/>
      <c r="E59" s="23">
        <v>5</v>
      </c>
      <c r="F59" s="21">
        <f t="shared" si="1"/>
        <v>5</v>
      </c>
    </row>
    <row r="60" s="3" customFormat="1" ht="19" customHeight="1" spans="1:6">
      <c r="A60" s="22" t="s">
        <v>963</v>
      </c>
      <c r="B60" s="19">
        <v>7.5</v>
      </c>
      <c r="C60" s="20"/>
      <c r="D60" s="20"/>
      <c r="E60" s="23">
        <v>8</v>
      </c>
      <c r="F60" s="21">
        <f t="shared" si="1"/>
        <v>15.5</v>
      </c>
    </row>
    <row r="61" s="3" customFormat="1" ht="19" customHeight="1" spans="1:6">
      <c r="A61" s="22" t="s">
        <v>964</v>
      </c>
      <c r="B61" s="19">
        <v>3</v>
      </c>
      <c r="C61" s="20"/>
      <c r="D61" s="20"/>
      <c r="E61" s="23">
        <v>2</v>
      </c>
      <c r="F61" s="21">
        <f t="shared" si="1"/>
        <v>5</v>
      </c>
    </row>
    <row r="62" s="3" customFormat="1" ht="19" customHeight="1" spans="1:6">
      <c r="A62" s="22" t="s">
        <v>965</v>
      </c>
      <c r="B62" s="19">
        <v>3.5</v>
      </c>
      <c r="C62" s="20"/>
      <c r="D62" s="20"/>
      <c r="E62" s="23">
        <v>4</v>
      </c>
      <c r="F62" s="21">
        <f t="shared" si="1"/>
        <v>7.5</v>
      </c>
    </row>
    <row r="63" s="3" customFormat="1" ht="19" customHeight="1" spans="1:6">
      <c r="A63" s="22" t="s">
        <v>966</v>
      </c>
      <c r="B63" s="19">
        <v>3.5</v>
      </c>
      <c r="C63" s="20"/>
      <c r="D63" s="20"/>
      <c r="E63" s="23">
        <v>1.6</v>
      </c>
      <c r="F63" s="21">
        <f t="shared" si="1"/>
        <v>5.1</v>
      </c>
    </row>
    <row r="64" s="3" customFormat="1" ht="19" customHeight="1" spans="1:6">
      <c r="A64" s="22" t="s">
        <v>967</v>
      </c>
      <c r="B64" s="19">
        <v>7</v>
      </c>
      <c r="C64" s="20"/>
      <c r="D64" s="20"/>
      <c r="E64" s="23">
        <v>165.93</v>
      </c>
      <c r="F64" s="21">
        <f t="shared" si="1"/>
        <v>172.93</v>
      </c>
    </row>
    <row r="65" s="3" customFormat="1" ht="19" customHeight="1" spans="1:6">
      <c r="A65" s="22" t="s">
        <v>968</v>
      </c>
      <c r="B65" s="19">
        <v>3</v>
      </c>
      <c r="C65" s="20"/>
      <c r="D65" s="20"/>
      <c r="E65" s="23">
        <v>5</v>
      </c>
      <c r="F65" s="21">
        <f t="shared" si="1"/>
        <v>8</v>
      </c>
    </row>
    <row r="66" s="3" customFormat="1" ht="19" customHeight="1" spans="1:6">
      <c r="A66" s="22" t="s">
        <v>969</v>
      </c>
      <c r="B66" s="19">
        <v>3.5</v>
      </c>
      <c r="C66" s="20"/>
      <c r="D66" s="20"/>
      <c r="E66" s="23">
        <v>3</v>
      </c>
      <c r="F66" s="21">
        <f t="shared" si="1"/>
        <v>6.5</v>
      </c>
    </row>
    <row r="67" s="3" customFormat="1" ht="19" customHeight="1" spans="1:6">
      <c r="A67" s="22" t="s">
        <v>970</v>
      </c>
      <c r="B67" s="19">
        <v>23.5</v>
      </c>
      <c r="C67" s="20"/>
      <c r="D67" s="20"/>
      <c r="E67" s="23">
        <v>8</v>
      </c>
      <c r="F67" s="21">
        <f t="shared" si="1"/>
        <v>31.5</v>
      </c>
    </row>
    <row r="68" s="3" customFormat="1" ht="19" customHeight="1" spans="1:6">
      <c r="A68" s="22" t="s">
        <v>971</v>
      </c>
      <c r="B68" s="19">
        <v>3.5</v>
      </c>
      <c r="C68" s="20">
        <v>10</v>
      </c>
      <c r="D68" s="20"/>
      <c r="E68" s="23">
        <v>15</v>
      </c>
      <c r="F68" s="21">
        <f t="shared" si="1"/>
        <v>28.5</v>
      </c>
    </row>
    <row r="69" s="3" customFormat="1" ht="19" customHeight="1" spans="1:6">
      <c r="A69" s="22" t="s">
        <v>973</v>
      </c>
      <c r="B69" s="19">
        <v>33</v>
      </c>
      <c r="C69" s="20"/>
      <c r="D69" s="20"/>
      <c r="E69" s="27">
        <v>4</v>
      </c>
      <c r="F69" s="21">
        <f t="shared" si="1"/>
        <v>37</v>
      </c>
    </row>
    <row r="70" s="3" customFormat="1" ht="19" customHeight="1" spans="1:6">
      <c r="A70" s="22" t="s">
        <v>975</v>
      </c>
      <c r="B70" s="19">
        <v>3.5</v>
      </c>
      <c r="C70" s="20"/>
      <c r="D70" s="20"/>
      <c r="E70" s="23">
        <v>1.6</v>
      </c>
      <c r="F70" s="21">
        <f t="shared" ref="F70:F102" si="2">B70+C70+D70+E70</f>
        <v>5.1</v>
      </c>
    </row>
    <row r="71" s="3" customFormat="1" ht="19" customHeight="1" spans="1:6">
      <c r="A71" s="22" t="s">
        <v>976</v>
      </c>
      <c r="B71" s="19">
        <v>3.5</v>
      </c>
      <c r="C71" s="20"/>
      <c r="D71" s="20"/>
      <c r="E71" s="23">
        <v>2</v>
      </c>
      <c r="F71" s="21">
        <f t="shared" si="2"/>
        <v>5.5</v>
      </c>
    </row>
    <row r="72" s="3" customFormat="1" ht="19" customHeight="1" spans="1:6">
      <c r="A72" s="22" t="s">
        <v>978</v>
      </c>
      <c r="B72" s="19"/>
      <c r="C72" s="20"/>
      <c r="D72" s="20"/>
      <c r="E72" s="23">
        <v>1</v>
      </c>
      <c r="F72" s="21">
        <f t="shared" si="2"/>
        <v>1</v>
      </c>
    </row>
    <row r="73" s="3" customFormat="1" ht="19" customHeight="1" spans="1:6">
      <c r="A73" s="22" t="s">
        <v>980</v>
      </c>
      <c r="B73" s="19">
        <v>15.5</v>
      </c>
      <c r="C73" s="20"/>
      <c r="D73" s="20"/>
      <c r="E73" s="23">
        <v>8</v>
      </c>
      <c r="F73" s="21">
        <f t="shared" si="2"/>
        <v>23.5</v>
      </c>
    </row>
    <row r="74" s="3" customFormat="1" ht="19" customHeight="1" spans="1:6">
      <c r="A74" s="22" t="s">
        <v>981</v>
      </c>
      <c r="B74" s="19">
        <v>23.5</v>
      </c>
      <c r="C74" s="20"/>
      <c r="D74" s="20"/>
      <c r="E74" s="23">
        <v>6</v>
      </c>
      <c r="F74" s="21">
        <f t="shared" si="2"/>
        <v>29.5</v>
      </c>
    </row>
    <row r="75" s="3" customFormat="1" ht="19" customHeight="1" spans="1:6">
      <c r="A75" s="22" t="s">
        <v>982</v>
      </c>
      <c r="B75" s="19">
        <v>65.5</v>
      </c>
      <c r="C75" s="20"/>
      <c r="D75" s="20"/>
      <c r="E75" s="23">
        <v>12</v>
      </c>
      <c r="F75" s="21">
        <f t="shared" si="2"/>
        <v>77.5</v>
      </c>
    </row>
    <row r="76" s="3" customFormat="1" ht="19" customHeight="1" spans="1:6">
      <c r="A76" s="22" t="s">
        <v>983</v>
      </c>
      <c r="B76" s="19">
        <v>4</v>
      </c>
      <c r="C76" s="20"/>
      <c r="D76" s="20"/>
      <c r="E76" s="23">
        <v>10</v>
      </c>
      <c r="F76" s="21">
        <f t="shared" si="2"/>
        <v>14</v>
      </c>
    </row>
    <row r="77" s="3" customFormat="1" ht="19" customHeight="1" spans="1:6">
      <c r="A77" s="22" t="s">
        <v>985</v>
      </c>
      <c r="B77" s="19">
        <v>7</v>
      </c>
      <c r="C77" s="20"/>
      <c r="D77" s="20"/>
      <c r="E77" s="23">
        <v>15</v>
      </c>
      <c r="F77" s="21">
        <f t="shared" si="2"/>
        <v>22</v>
      </c>
    </row>
    <row r="78" s="3" customFormat="1" ht="19" customHeight="1" spans="1:6">
      <c r="A78" s="22" t="s">
        <v>986</v>
      </c>
      <c r="B78" s="19"/>
      <c r="C78" s="20"/>
      <c r="D78" s="20"/>
      <c r="E78" s="23">
        <v>3</v>
      </c>
      <c r="F78" s="21">
        <f t="shared" si="2"/>
        <v>3</v>
      </c>
    </row>
    <row r="79" s="3" customFormat="1" ht="19" customHeight="1" spans="1:6">
      <c r="A79" s="22" t="s">
        <v>987</v>
      </c>
      <c r="B79" s="19">
        <v>0</v>
      </c>
      <c r="C79" s="20"/>
      <c r="D79" s="20"/>
      <c r="E79" s="23">
        <v>1</v>
      </c>
      <c r="F79" s="21">
        <f t="shared" si="2"/>
        <v>1</v>
      </c>
    </row>
    <row r="80" s="3" customFormat="1" ht="19" customHeight="1" spans="1:6">
      <c r="A80" s="22" t="s">
        <v>989</v>
      </c>
      <c r="B80" s="19">
        <v>3.5</v>
      </c>
      <c r="C80" s="20"/>
      <c r="D80" s="20"/>
      <c r="E80" s="23">
        <v>2</v>
      </c>
      <c r="F80" s="21">
        <f t="shared" si="2"/>
        <v>5.5</v>
      </c>
    </row>
    <row r="81" s="3" customFormat="1" ht="19" customHeight="1" spans="1:6">
      <c r="A81" s="22" t="s">
        <v>2242</v>
      </c>
      <c r="B81" s="19">
        <v>48</v>
      </c>
      <c r="C81" s="20"/>
      <c r="D81" s="20"/>
      <c r="E81" s="23"/>
      <c r="F81" s="21">
        <f t="shared" si="2"/>
        <v>48</v>
      </c>
    </row>
    <row r="82" s="3" customFormat="1" ht="19" customHeight="1" spans="1:6">
      <c r="A82" s="22" t="s">
        <v>990</v>
      </c>
      <c r="B82" s="19"/>
      <c r="C82" s="20"/>
      <c r="D82" s="20"/>
      <c r="E82" s="23">
        <v>10</v>
      </c>
      <c r="F82" s="21">
        <f t="shared" si="2"/>
        <v>10</v>
      </c>
    </row>
    <row r="83" s="3" customFormat="1" ht="19" customHeight="1" spans="1:6">
      <c r="A83" s="22" t="s">
        <v>2243</v>
      </c>
      <c r="B83" s="19"/>
      <c r="C83" s="20"/>
      <c r="D83" s="20">
        <v>2</v>
      </c>
      <c r="E83" s="23">
        <v>2</v>
      </c>
      <c r="F83" s="21">
        <f t="shared" si="2"/>
        <v>4</v>
      </c>
    </row>
    <row r="84" s="3" customFormat="1" ht="19" customHeight="1" spans="1:6">
      <c r="A84" s="22" t="s">
        <v>994</v>
      </c>
      <c r="B84" s="28">
        <v>40</v>
      </c>
      <c r="C84" s="29"/>
      <c r="D84" s="29"/>
      <c r="E84" s="29"/>
      <c r="F84" s="21">
        <f t="shared" si="2"/>
        <v>40</v>
      </c>
    </row>
    <row r="85" s="4" customFormat="1" ht="19.5" customHeight="1" spans="1:6">
      <c r="A85" s="30" t="s">
        <v>1024</v>
      </c>
      <c r="B85" s="30"/>
      <c r="C85" s="30"/>
      <c r="D85" s="30"/>
      <c r="E85" s="31">
        <v>7</v>
      </c>
      <c r="F85" s="21">
        <f t="shared" si="2"/>
        <v>7</v>
      </c>
    </row>
    <row r="86" s="4" customFormat="1" ht="19.5" customHeight="1" spans="1:6">
      <c r="A86" s="32" t="s">
        <v>1025</v>
      </c>
      <c r="B86" s="31">
        <v>7</v>
      </c>
      <c r="C86" s="30"/>
      <c r="D86" s="30"/>
      <c r="E86" s="31">
        <v>7</v>
      </c>
      <c r="F86" s="21">
        <f t="shared" si="2"/>
        <v>14</v>
      </c>
    </row>
    <row r="87" s="4" customFormat="1" ht="19.5" customHeight="1" spans="1:6">
      <c r="A87" s="30" t="s">
        <v>1026</v>
      </c>
      <c r="B87" s="31">
        <v>7</v>
      </c>
      <c r="C87" s="30"/>
      <c r="D87" s="30"/>
      <c r="E87" s="31">
        <v>7</v>
      </c>
      <c r="F87" s="21">
        <f t="shared" si="2"/>
        <v>14</v>
      </c>
    </row>
    <row r="88" s="4" customFormat="1" ht="19.5" customHeight="1" spans="1:6">
      <c r="A88" s="30" t="s">
        <v>1027</v>
      </c>
      <c r="B88" s="31">
        <v>7</v>
      </c>
      <c r="C88" s="30"/>
      <c r="D88" s="30"/>
      <c r="E88" s="31">
        <v>7</v>
      </c>
      <c r="F88" s="21">
        <f t="shared" si="2"/>
        <v>14</v>
      </c>
    </row>
    <row r="89" s="4" customFormat="1" ht="19.5" customHeight="1" spans="1:6">
      <c r="A89" s="30" t="s">
        <v>1028</v>
      </c>
      <c r="B89" s="31">
        <v>7</v>
      </c>
      <c r="C89" s="30"/>
      <c r="D89" s="30"/>
      <c r="E89" s="31">
        <v>7</v>
      </c>
      <c r="F89" s="21">
        <f t="shared" si="2"/>
        <v>14</v>
      </c>
    </row>
    <row r="90" s="4" customFormat="1" ht="19.5" customHeight="1" spans="1:6">
      <c r="A90" s="30" t="s">
        <v>1029</v>
      </c>
      <c r="B90" s="31">
        <v>7</v>
      </c>
      <c r="C90" s="30"/>
      <c r="D90" s="30"/>
      <c r="E90" s="31">
        <v>7</v>
      </c>
      <c r="F90" s="21">
        <f t="shared" si="2"/>
        <v>14</v>
      </c>
    </row>
    <row r="91" s="4" customFormat="1" ht="19.5" customHeight="1" spans="1:6">
      <c r="A91" s="30" t="s">
        <v>1030</v>
      </c>
      <c r="B91" s="31">
        <v>7</v>
      </c>
      <c r="C91" s="30"/>
      <c r="D91" s="30"/>
      <c r="E91" s="31">
        <v>7</v>
      </c>
      <c r="F91" s="21">
        <f t="shared" si="2"/>
        <v>14</v>
      </c>
    </row>
    <row r="92" s="4" customFormat="1" ht="19.5" customHeight="1" spans="1:6">
      <c r="A92" s="30" t="s">
        <v>1031</v>
      </c>
      <c r="B92" s="31">
        <v>7</v>
      </c>
      <c r="C92" s="30"/>
      <c r="D92" s="30"/>
      <c r="E92" s="31">
        <v>7</v>
      </c>
      <c r="F92" s="21">
        <f t="shared" si="2"/>
        <v>14</v>
      </c>
    </row>
    <row r="93" s="4" customFormat="1" ht="19.5" customHeight="1" spans="1:6">
      <c r="A93" s="30" t="s">
        <v>1032</v>
      </c>
      <c r="B93" s="31">
        <v>7</v>
      </c>
      <c r="C93" s="30"/>
      <c r="D93" s="30"/>
      <c r="E93" s="31">
        <v>7</v>
      </c>
      <c r="F93" s="21">
        <f t="shared" si="2"/>
        <v>14</v>
      </c>
    </row>
    <row r="94" s="4" customFormat="1" ht="19.5" customHeight="1" spans="1:6">
      <c r="A94" s="30" t="s">
        <v>1033</v>
      </c>
      <c r="B94" s="31">
        <v>7</v>
      </c>
      <c r="C94" s="30"/>
      <c r="D94" s="30"/>
      <c r="E94" s="31">
        <v>7</v>
      </c>
      <c r="F94" s="21">
        <f t="shared" si="2"/>
        <v>14</v>
      </c>
    </row>
    <row r="95" s="4" customFormat="1" ht="19.5" customHeight="1" spans="1:6">
      <c r="A95" s="30" t="s">
        <v>1034</v>
      </c>
      <c r="B95" s="31">
        <v>7</v>
      </c>
      <c r="C95" s="30"/>
      <c r="D95" s="30"/>
      <c r="E95" s="31">
        <v>7</v>
      </c>
      <c r="F95" s="21">
        <f t="shared" si="2"/>
        <v>14</v>
      </c>
    </row>
    <row r="96" s="4" customFormat="1" ht="19.5" customHeight="1" spans="1:6">
      <c r="A96" s="30" t="s">
        <v>1035</v>
      </c>
      <c r="B96" s="31">
        <v>7</v>
      </c>
      <c r="C96" s="30"/>
      <c r="D96" s="30"/>
      <c r="E96" s="31">
        <v>7</v>
      </c>
      <c r="F96" s="21">
        <f t="shared" si="2"/>
        <v>14</v>
      </c>
    </row>
    <row r="97" s="4" customFormat="1" ht="19.5" customHeight="1" spans="1:6">
      <c r="A97" s="30" t="s">
        <v>1036</v>
      </c>
      <c r="B97" s="31">
        <v>7</v>
      </c>
      <c r="C97" s="30"/>
      <c r="D97" s="30"/>
      <c r="E97" s="31">
        <v>7</v>
      </c>
      <c r="F97" s="21">
        <f t="shared" si="2"/>
        <v>14</v>
      </c>
    </row>
    <row r="98" s="4" customFormat="1" ht="19.5" customHeight="1" spans="1:6">
      <c r="A98" s="30" t="s">
        <v>1037</v>
      </c>
      <c r="B98" s="31">
        <v>7</v>
      </c>
      <c r="C98" s="30"/>
      <c r="D98" s="30"/>
      <c r="E98" s="31">
        <v>7</v>
      </c>
      <c r="F98" s="21">
        <f t="shared" si="2"/>
        <v>14</v>
      </c>
    </row>
    <row r="99" s="4" customFormat="1" ht="19.5" customHeight="1" spans="1:6">
      <c r="A99" s="30" t="s">
        <v>1038</v>
      </c>
      <c r="B99" s="31">
        <v>7</v>
      </c>
      <c r="C99" s="30"/>
      <c r="D99" s="30"/>
      <c r="E99" s="31">
        <v>7</v>
      </c>
      <c r="F99" s="21">
        <f t="shared" si="2"/>
        <v>14</v>
      </c>
    </row>
    <row r="100" s="4" customFormat="1" ht="19.5" customHeight="1" spans="1:6">
      <c r="A100" s="30" t="s">
        <v>1039</v>
      </c>
      <c r="B100" s="31">
        <v>7</v>
      </c>
      <c r="C100" s="30"/>
      <c r="D100" s="30"/>
      <c r="E100" s="31">
        <v>7</v>
      </c>
      <c r="F100" s="21">
        <f t="shared" si="2"/>
        <v>14</v>
      </c>
    </row>
    <row r="101" s="4" customFormat="1" ht="19.5" customHeight="1" spans="1:6">
      <c r="A101" s="30" t="s">
        <v>1040</v>
      </c>
      <c r="B101" s="31">
        <v>7</v>
      </c>
      <c r="C101" s="30"/>
      <c r="D101" s="30"/>
      <c r="E101" s="31">
        <v>7</v>
      </c>
      <c r="F101" s="21">
        <f t="shared" si="2"/>
        <v>14</v>
      </c>
    </row>
    <row r="102" s="4" customFormat="1" ht="19.5" customHeight="1" spans="1:6">
      <c r="A102" s="30" t="s">
        <v>1041</v>
      </c>
      <c r="B102" s="31">
        <v>7</v>
      </c>
      <c r="C102" s="30"/>
      <c r="D102" s="30"/>
      <c r="E102" s="31">
        <v>7</v>
      </c>
      <c r="F102" s="21">
        <f t="shared" si="2"/>
        <v>14</v>
      </c>
    </row>
    <row r="103" s="5" customFormat="1" spans="2:6">
      <c r="B103" s="6"/>
      <c r="C103" s="7"/>
      <c r="D103" s="7"/>
      <c r="E103" s="7"/>
      <c r="F103" s="7"/>
    </row>
    <row r="104" s="5" customFormat="1" spans="2:6">
      <c r="B104" s="6"/>
      <c r="C104" s="7"/>
      <c r="D104" s="7"/>
      <c r="E104" s="7"/>
      <c r="F104" s="7"/>
    </row>
    <row r="105" s="5" customFormat="1" spans="2:6">
      <c r="B105" s="6"/>
      <c r="C105" s="7"/>
      <c r="D105" s="7"/>
      <c r="E105" s="7"/>
      <c r="F105" s="7"/>
    </row>
    <row r="106" s="5" customFormat="1" spans="2:6">
      <c r="B106" s="6"/>
      <c r="C106" s="7"/>
      <c r="D106" s="7"/>
      <c r="E106" s="7"/>
      <c r="F106" s="7"/>
    </row>
    <row r="107" s="5" customFormat="1" spans="2:6">
      <c r="B107" s="6"/>
      <c r="C107" s="7"/>
      <c r="D107" s="7"/>
      <c r="E107" s="7"/>
      <c r="F107" s="7"/>
    </row>
    <row r="108" s="5" customFormat="1" spans="2:6">
      <c r="B108" s="6"/>
      <c r="C108" s="7"/>
      <c r="D108" s="7"/>
      <c r="E108" s="7"/>
      <c r="F108" s="7"/>
    </row>
    <row r="109" s="5" customFormat="1" spans="2:6">
      <c r="B109" s="6"/>
      <c r="C109" s="7"/>
      <c r="D109" s="7"/>
      <c r="E109" s="7"/>
      <c r="F109" s="7"/>
    </row>
    <row r="110" s="5" customFormat="1" spans="2:6">
      <c r="B110" s="6"/>
      <c r="C110" s="7"/>
      <c r="D110" s="7"/>
      <c r="E110" s="7"/>
      <c r="F110" s="7"/>
    </row>
  </sheetData>
  <mergeCells count="8">
    <mergeCell ref="A1:F1"/>
    <mergeCell ref="E2:F2"/>
    <mergeCell ref="A3:A4"/>
    <mergeCell ref="B3:B4"/>
    <mergeCell ref="C3:C4"/>
    <mergeCell ref="D3:D4"/>
    <mergeCell ref="E3:E4"/>
    <mergeCell ref="F3:F4"/>
  </mergeCell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StartUp</vt:lpstr>
      <vt:lpstr>封面</vt:lpstr>
      <vt:lpstr>表一(2018一般预算收支简表)</vt:lpstr>
      <vt:lpstr>表二（2018年一般预算收支总表）</vt:lpstr>
      <vt:lpstr>表三（县直2018年公用经费支出表）</vt:lpstr>
      <vt:lpstr>表四（乡镇2018年公用经费支出表）</vt:lpstr>
      <vt:lpstr>表五（2018年一般预算专项项目支出表）</vt:lpstr>
      <vt:lpstr>表六(2018年非税收入安排支出表)</vt:lpstr>
      <vt:lpstr>表七(2018年上级转移支付收支简表)</vt:lpstr>
      <vt:lpstr>表八（2018年基金预算收支简表）</vt:lpstr>
      <vt:lpstr>表九（2018年政府性基金预算收支总表)</vt:lpstr>
      <vt:lpstr>表十（2018年政府性基金预算支出明细表)</vt:lpstr>
      <vt:lpstr>表十一（2018年政府性基金预算支出资金涞源表)</vt:lpstr>
      <vt:lpstr>附表（2018年三公经费预算表）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mmm</dc:creator>
  <cp:lastModifiedBy>null,null,总收发</cp:lastModifiedBy>
  <cp:revision>1</cp:revision>
  <dcterms:created xsi:type="dcterms:W3CDTF">2008-01-02T07:28:00Z</dcterms:created>
  <cp:lastPrinted>2017-02-03T09:32:00Z</cp:lastPrinted>
  <dcterms:modified xsi:type="dcterms:W3CDTF">2018-02-28T09:34:22Z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2052-10.1.0.5559</vt:lpwstr>
  </property>
</Properties>
</file>